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vi Sharma\Videos\"/>
    </mc:Choice>
  </mc:AlternateContent>
  <xr:revisionPtr revIDLastSave="0" documentId="13_ncr:1_{AB77CBD9-B34C-4AE4-9D89-5FE5235E8D29}" xr6:coauthVersionLast="45" xr6:coauthVersionMax="45" xr10:uidLastSave="{00000000-0000-0000-0000-000000000000}"/>
  <bookViews>
    <workbookView xWindow="-120" yWindow="-120" windowWidth="24240" windowHeight="13140" tabRatio="703" activeTab="1" xr2:uid="{00000000-000D-0000-FFFF-FFFF00000000}"/>
  </bookViews>
  <sheets>
    <sheet name="Documentation" sheetId="12" r:id="rId1"/>
    <sheet name="Data Analysis" sheetId="29" r:id="rId2"/>
    <sheet name="Problem1" sheetId="17" r:id="rId3"/>
    <sheet name="Problem2" sheetId="20" r:id="rId4"/>
    <sheet name="Problem3" sheetId="1" r:id="rId5"/>
    <sheet name="Problem4" sheetId="21" r:id="rId6"/>
    <sheet name="Problem5" sheetId="10" r:id="rId7"/>
    <sheet name="ZipCodes" sheetId="25" r:id="rId8"/>
    <sheet name="Question options" sheetId="30" state="veryHidden" r:id="rId9"/>
    <sheet name="Times" sheetId="14" state="veryHidden" r:id="rId10"/>
    <sheet name="IDSheet" sheetId="15" state="veryHidden" r:id="rId11"/>
    <sheet name="." sheetId="13" r:id="rId12"/>
  </sheets>
  <definedNames>
    <definedName name="_xlnm._FilterDatabase" localSheetId="2" hidden="1">Problem1!$A$1:$F$1997</definedName>
    <definedName name="_xlnm._FilterDatabase" localSheetId="3" hidden="1">Problem2!$A$1:$J$2001</definedName>
    <definedName name="_xlnm._FilterDatabase" localSheetId="4" hidden="1">Problem3!$A$1:$H$784</definedName>
    <definedName name="_xlnm._FilterDatabase" localSheetId="5" hidden="1">Problem4!$A$1:$H$1997</definedName>
    <definedName name="_xlnm._FilterDatabase" localSheetId="6" hidden="1">Problem5!#REF!</definedName>
    <definedName name="_xlnm._FilterDatabase" localSheetId="7" hidden="1">ZipCodes!$A$1:$C$568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10" l="1"/>
  <c r="AA3" i="21"/>
  <c r="AA4" i="21"/>
  <c r="AB4" i="21" s="1"/>
  <c r="AA5" i="21"/>
  <c r="AB5" i="21" s="1"/>
  <c r="AA6" i="21"/>
  <c r="AB6" i="21" s="1"/>
  <c r="AA7" i="21"/>
  <c r="AB7" i="21" s="1"/>
  <c r="AD7" i="21" s="1"/>
  <c r="AA8" i="21"/>
  <c r="AB8" i="21" s="1"/>
  <c r="AD8" i="21" s="1"/>
  <c r="AA9" i="21"/>
  <c r="AB9" i="21" s="1"/>
  <c r="AA10" i="21"/>
  <c r="AB10" i="21" s="1"/>
  <c r="AA11" i="21"/>
  <c r="AA12" i="21"/>
  <c r="AB12" i="21" s="1"/>
  <c r="AD12" i="21" s="1"/>
  <c r="AA13" i="21"/>
  <c r="AB13" i="21" s="1"/>
  <c r="AA14" i="21"/>
  <c r="AB14" i="21" s="1"/>
  <c r="AA15" i="21"/>
  <c r="AA16" i="21"/>
  <c r="AB16" i="21" s="1"/>
  <c r="AD16" i="21" s="1"/>
  <c r="AA17" i="21"/>
  <c r="AB17" i="21" s="1"/>
  <c r="AD17" i="21" s="1"/>
  <c r="AA18" i="21"/>
  <c r="AB18" i="21" s="1"/>
  <c r="AD18" i="21" s="1"/>
  <c r="AA19" i="21"/>
  <c r="AA20" i="21"/>
  <c r="AB20" i="21" s="1"/>
  <c r="AD20" i="21" s="1"/>
  <c r="AA21" i="21"/>
  <c r="AB21" i="21" s="1"/>
  <c r="AA22" i="21"/>
  <c r="AB22" i="21" s="1"/>
  <c r="AA23" i="21"/>
  <c r="AA24" i="21"/>
  <c r="AB24" i="21" s="1"/>
  <c r="AD24" i="21" s="1"/>
  <c r="AA25" i="21"/>
  <c r="AB25" i="21" s="1"/>
  <c r="AA26" i="21"/>
  <c r="AB26" i="21" s="1"/>
  <c r="AA27" i="21"/>
  <c r="AB27" i="21" s="1"/>
  <c r="AD27" i="21" s="1"/>
  <c r="AA28" i="21"/>
  <c r="AB28" i="21" s="1"/>
  <c r="AA29" i="21"/>
  <c r="AB29" i="21" s="1"/>
  <c r="AA30" i="21"/>
  <c r="AB30" i="21" s="1"/>
  <c r="AA31" i="21"/>
  <c r="AA32" i="21"/>
  <c r="AB32" i="21" s="1"/>
  <c r="AA33" i="21"/>
  <c r="AB33" i="21" s="1"/>
  <c r="AC33" i="21" s="1"/>
  <c r="AA34" i="21"/>
  <c r="AB34" i="21" s="1"/>
  <c r="AA35" i="21"/>
  <c r="AA36" i="21"/>
  <c r="AB36" i="21" s="1"/>
  <c r="AA37" i="21"/>
  <c r="AB37" i="21" s="1"/>
  <c r="AC37" i="21" s="1"/>
  <c r="AA38" i="21"/>
  <c r="AB38" i="21" s="1"/>
  <c r="AD38" i="21" s="1"/>
  <c r="AA39" i="21"/>
  <c r="AB39" i="21" s="1"/>
  <c r="AA40" i="21"/>
  <c r="AB40" i="21" s="1"/>
  <c r="AA41" i="21"/>
  <c r="AB41" i="21" s="1"/>
  <c r="AA42" i="21"/>
  <c r="AB42" i="21" s="1"/>
  <c r="AA43" i="21"/>
  <c r="AA44" i="21"/>
  <c r="AB44" i="21" s="1"/>
  <c r="AD44" i="21" s="1"/>
  <c r="AA45" i="21"/>
  <c r="AB45" i="21" s="1"/>
  <c r="AA46" i="21"/>
  <c r="AB46" i="21" s="1"/>
  <c r="AA47" i="21"/>
  <c r="AA48" i="21"/>
  <c r="AB48" i="21" s="1"/>
  <c r="AA49" i="21"/>
  <c r="AB49" i="21" s="1"/>
  <c r="AA50" i="21"/>
  <c r="AB50" i="21" s="1"/>
  <c r="AD50" i="21" s="1"/>
  <c r="AA51" i="21"/>
  <c r="AA52" i="21"/>
  <c r="AB52" i="21" s="1"/>
  <c r="AA53" i="21"/>
  <c r="AB53" i="21" s="1"/>
  <c r="AA54" i="21"/>
  <c r="AB54" i="21" s="1"/>
  <c r="AA55" i="21"/>
  <c r="AA56" i="21"/>
  <c r="AB56" i="21" s="1"/>
  <c r="AD56" i="21" s="1"/>
  <c r="AA57" i="21"/>
  <c r="AB57" i="21" s="1"/>
  <c r="AD57" i="21" s="1"/>
  <c r="AA58" i="21"/>
  <c r="AB58" i="21" s="1"/>
  <c r="AA59" i="21"/>
  <c r="AB59" i="21" s="1"/>
  <c r="AA60" i="21"/>
  <c r="AB60" i="21" s="1"/>
  <c r="AA61" i="21"/>
  <c r="AB61" i="21" s="1"/>
  <c r="AA62" i="21"/>
  <c r="AB62" i="21" s="1"/>
  <c r="AD62" i="21" s="1"/>
  <c r="AA63" i="21"/>
  <c r="AA64" i="21"/>
  <c r="AB64" i="21" s="1"/>
  <c r="AD64" i="21" s="1"/>
  <c r="AA65" i="21"/>
  <c r="AB65" i="21" s="1"/>
  <c r="AA66" i="21"/>
  <c r="AB66" i="21" s="1"/>
  <c r="AD66" i="21" s="1"/>
  <c r="AA67" i="21"/>
  <c r="AA68" i="21"/>
  <c r="AB68" i="21" s="1"/>
  <c r="AA69" i="21"/>
  <c r="AB69" i="21" s="1"/>
  <c r="AA70" i="21"/>
  <c r="AB70" i="21" s="1"/>
  <c r="AD70" i="21" s="1"/>
  <c r="AA71" i="21"/>
  <c r="AB71" i="21" s="1"/>
  <c r="AD71" i="21" s="1"/>
  <c r="AA72" i="21"/>
  <c r="AB72" i="21" s="1"/>
  <c r="AD72" i="21" s="1"/>
  <c r="AA73" i="21"/>
  <c r="AB73" i="21" s="1"/>
  <c r="AA74" i="21"/>
  <c r="AB74" i="21" s="1"/>
  <c r="AD74" i="21" s="1"/>
  <c r="AA75" i="21"/>
  <c r="AA76" i="21"/>
  <c r="AB76" i="21" s="1"/>
  <c r="AA77" i="21"/>
  <c r="AB77" i="21" s="1"/>
  <c r="AA78" i="21"/>
  <c r="AB78" i="21" s="1"/>
  <c r="AD78" i="21" s="1"/>
  <c r="AA79" i="21"/>
  <c r="AA80" i="21"/>
  <c r="AB80" i="21" s="1"/>
  <c r="AD80" i="21" s="1"/>
  <c r="AA81" i="21"/>
  <c r="AB81" i="21" s="1"/>
  <c r="AD81" i="21" s="1"/>
  <c r="AA82" i="21"/>
  <c r="AB82" i="21" s="1"/>
  <c r="AD82" i="21" s="1"/>
  <c r="AA83" i="21"/>
  <c r="AA84" i="21"/>
  <c r="AB84" i="21" s="1"/>
  <c r="AA85" i="21"/>
  <c r="AB85" i="21" s="1"/>
  <c r="AA86" i="21"/>
  <c r="AB86" i="21" s="1"/>
  <c r="AA87" i="21"/>
  <c r="AA88" i="21"/>
  <c r="AB88" i="21" s="1"/>
  <c r="AD88" i="21" s="1"/>
  <c r="AA89" i="21"/>
  <c r="AB89" i="21" s="1"/>
  <c r="AD89" i="21" s="1"/>
  <c r="AA90" i="21"/>
  <c r="AB90" i="21" s="1"/>
  <c r="AD90" i="21" s="1"/>
  <c r="AA91" i="21"/>
  <c r="AB91" i="21" s="1"/>
  <c r="AA92" i="21"/>
  <c r="AB92" i="21" s="1"/>
  <c r="AA93" i="21"/>
  <c r="AB93" i="21" s="1"/>
  <c r="AA94" i="21"/>
  <c r="AB94" i="21" s="1"/>
  <c r="AA95" i="21"/>
  <c r="AA96" i="21"/>
  <c r="AB96" i="21" s="1"/>
  <c r="AD96" i="21" s="1"/>
  <c r="AA97" i="21"/>
  <c r="AB97" i="21" s="1"/>
  <c r="AD97" i="21" s="1"/>
  <c r="AA98" i="21"/>
  <c r="AB98" i="21" s="1"/>
  <c r="AD98" i="21" s="1"/>
  <c r="AA99" i="21"/>
  <c r="AA100" i="21"/>
  <c r="AB100" i="21" s="1"/>
  <c r="AD100" i="21" s="1"/>
  <c r="AA101" i="21"/>
  <c r="AB101" i="21" s="1"/>
  <c r="AA102" i="21"/>
  <c r="AB102" i="21" s="1"/>
  <c r="AA103" i="21"/>
  <c r="AB103" i="21" s="1"/>
  <c r="AA104" i="21"/>
  <c r="AB104" i="21" s="1"/>
  <c r="AD104" i="21" s="1"/>
  <c r="AA105" i="21"/>
  <c r="AB105" i="21" s="1"/>
  <c r="AD105" i="21" s="1"/>
  <c r="AA106" i="21"/>
  <c r="AB106" i="21" s="1"/>
  <c r="AA107" i="21"/>
  <c r="AA108" i="21"/>
  <c r="AB108" i="21" s="1"/>
  <c r="AD108" i="21" s="1"/>
  <c r="AA109" i="21"/>
  <c r="AB109" i="21" s="1"/>
  <c r="AD109" i="21" s="1"/>
  <c r="AA110" i="21"/>
  <c r="AB110" i="21" s="1"/>
  <c r="AA111" i="21"/>
  <c r="AA112" i="21"/>
  <c r="AB112" i="21" s="1"/>
  <c r="AD112" i="21" s="1"/>
  <c r="AA113" i="21"/>
  <c r="AB113" i="21" s="1"/>
  <c r="AA114" i="21"/>
  <c r="AB114" i="21" s="1"/>
  <c r="AA115" i="21"/>
  <c r="AA116" i="21"/>
  <c r="AB116" i="21" s="1"/>
  <c r="AD116" i="21" s="1"/>
  <c r="AA117" i="21"/>
  <c r="AB117" i="21" s="1"/>
  <c r="AA118" i="21"/>
  <c r="AB118" i="21" s="1"/>
  <c r="AA119" i="21"/>
  <c r="AA120" i="21"/>
  <c r="AB120" i="21" s="1"/>
  <c r="AD120" i="21" s="1"/>
  <c r="AA121" i="21"/>
  <c r="AB121" i="21" s="1"/>
  <c r="AA122" i="21"/>
  <c r="AB122" i="21" s="1"/>
  <c r="AA123" i="21"/>
  <c r="AB123" i="21" s="1"/>
  <c r="AA124" i="21"/>
  <c r="AB124" i="21" s="1"/>
  <c r="AA125" i="21"/>
  <c r="AB125" i="21" s="1"/>
  <c r="AA126" i="21"/>
  <c r="AB126" i="21" s="1"/>
  <c r="AD126" i="21" s="1"/>
  <c r="AA127" i="21"/>
  <c r="AA128" i="21"/>
  <c r="AB128" i="21" s="1"/>
  <c r="AD128" i="21" s="1"/>
  <c r="AA129" i="21"/>
  <c r="AB129" i="21" s="1"/>
  <c r="AD129" i="21" s="1"/>
  <c r="AA130" i="21"/>
  <c r="AB130" i="21" s="1"/>
  <c r="AC130" i="21" s="1"/>
  <c r="AA131" i="21"/>
  <c r="AA132" i="21"/>
  <c r="AB132" i="21" s="1"/>
  <c r="AA133" i="21"/>
  <c r="AB133" i="21" s="1"/>
  <c r="AA134" i="21"/>
  <c r="AB134" i="21" s="1"/>
  <c r="AA135" i="21"/>
  <c r="AB135" i="21" s="1"/>
  <c r="AA136" i="21"/>
  <c r="AB136" i="21" s="1"/>
  <c r="AA137" i="21"/>
  <c r="AB137" i="21" s="1"/>
  <c r="AA138" i="21"/>
  <c r="AB138" i="21" s="1"/>
  <c r="AA139" i="21"/>
  <c r="AA140" i="21"/>
  <c r="AB140" i="21" s="1"/>
  <c r="AA141" i="21"/>
  <c r="AB141" i="21" s="1"/>
  <c r="AD141" i="21" s="1"/>
  <c r="AA142" i="21"/>
  <c r="AB142" i="21" s="1"/>
  <c r="AA143" i="21"/>
  <c r="AA144" i="21"/>
  <c r="AB144" i="21" s="1"/>
  <c r="AA145" i="21"/>
  <c r="AB145" i="21" s="1"/>
  <c r="AA146" i="21"/>
  <c r="AB146" i="21" s="1"/>
  <c r="AC146" i="21" s="1"/>
  <c r="AA147" i="21"/>
  <c r="AA148" i="21"/>
  <c r="AB148" i="21" s="1"/>
  <c r="AA149" i="21"/>
  <c r="AB149" i="21" s="1"/>
  <c r="AA150" i="21"/>
  <c r="AB150" i="21" s="1"/>
  <c r="AD150" i="21" s="1"/>
  <c r="AA151" i="21"/>
  <c r="AA152" i="21"/>
  <c r="AB152" i="21" s="1"/>
  <c r="AA153" i="21"/>
  <c r="AB153" i="21" s="1"/>
  <c r="AA154" i="21"/>
  <c r="AB154" i="21" s="1"/>
  <c r="AA155" i="21"/>
  <c r="AB155" i="21" s="1"/>
  <c r="AA156" i="21"/>
  <c r="AB156" i="21" s="1"/>
  <c r="AD156" i="21" s="1"/>
  <c r="AA157" i="21"/>
  <c r="AB157" i="21" s="1"/>
  <c r="AA158" i="21"/>
  <c r="AB158" i="21" s="1"/>
  <c r="AA159" i="21"/>
  <c r="AA160" i="21"/>
  <c r="AB160" i="21" s="1"/>
  <c r="AA161" i="21"/>
  <c r="AB161" i="21" s="1"/>
  <c r="AA162" i="21"/>
  <c r="AB162" i="21" s="1"/>
  <c r="AA163" i="21"/>
  <c r="AA164" i="21"/>
  <c r="AB164" i="21" s="1"/>
  <c r="AA165" i="21"/>
  <c r="AB165" i="21" s="1"/>
  <c r="AD165" i="21" s="1"/>
  <c r="AA166" i="21"/>
  <c r="AB166" i="21" s="1"/>
  <c r="AD166" i="21" s="1"/>
  <c r="AA167" i="21"/>
  <c r="AB167" i="21" s="1"/>
  <c r="AA168" i="21"/>
  <c r="AB168" i="21" s="1"/>
  <c r="AD168" i="21" s="1"/>
  <c r="AA169" i="21"/>
  <c r="AB169" i="21" s="1"/>
  <c r="AD169" i="21" s="1"/>
  <c r="AA170" i="21"/>
  <c r="AB170" i="21" s="1"/>
  <c r="AA171" i="21"/>
  <c r="AA172" i="21"/>
  <c r="AB172" i="21" s="1"/>
  <c r="AA173" i="21"/>
  <c r="AB173" i="21" s="1"/>
  <c r="AD173" i="21" s="1"/>
  <c r="AA174" i="21"/>
  <c r="AB174" i="21" s="1"/>
  <c r="AD174" i="21" s="1"/>
  <c r="AA175" i="21"/>
  <c r="AA176" i="21"/>
  <c r="AB176" i="21" s="1"/>
  <c r="AA177" i="21"/>
  <c r="AB177" i="21" s="1"/>
  <c r="AA178" i="21"/>
  <c r="AB178" i="21" s="1"/>
  <c r="AC178" i="21" s="1"/>
  <c r="AA179" i="21"/>
  <c r="AA180" i="21"/>
  <c r="AB180" i="21" s="1"/>
  <c r="AA181" i="21"/>
  <c r="AB181" i="21" s="1"/>
  <c r="AA182" i="21"/>
  <c r="AB182" i="21" s="1"/>
  <c r="AD182" i="21" s="1"/>
  <c r="AA183" i="21"/>
  <c r="AA184" i="21"/>
  <c r="AB184" i="21" s="1"/>
  <c r="AA185" i="21"/>
  <c r="AB185" i="21" s="1"/>
  <c r="AD185" i="21" s="1"/>
  <c r="AA186" i="21"/>
  <c r="AB186" i="21" s="1"/>
  <c r="AA187" i="21"/>
  <c r="AB187" i="21" s="1"/>
  <c r="AA188" i="21"/>
  <c r="AB188" i="21" s="1"/>
  <c r="AA189" i="21"/>
  <c r="AB189" i="21" s="1"/>
  <c r="AA190" i="21"/>
  <c r="AB190" i="21" s="1"/>
  <c r="AD190" i="21" s="1"/>
  <c r="AA191" i="21"/>
  <c r="AA192" i="21"/>
  <c r="AB192" i="21" s="1"/>
  <c r="AD192" i="21" s="1"/>
  <c r="AA193" i="21"/>
  <c r="AB193" i="21" s="1"/>
  <c r="AA194" i="21"/>
  <c r="AB194" i="21" s="1"/>
  <c r="AC194" i="21" s="1"/>
  <c r="AD194" i="21" s="1"/>
  <c r="AA195" i="21"/>
  <c r="AA196" i="21"/>
  <c r="AB196" i="21" s="1"/>
  <c r="AD196" i="21" s="1"/>
  <c r="AA197" i="21"/>
  <c r="AB197" i="21" s="1"/>
  <c r="AA198" i="21"/>
  <c r="AB198" i="21" s="1"/>
  <c r="AA199" i="21"/>
  <c r="AB199" i="21" s="1"/>
  <c r="AA200" i="21"/>
  <c r="AB200" i="21" s="1"/>
  <c r="AA201" i="21"/>
  <c r="AB201" i="21" s="1"/>
  <c r="AD201" i="21" s="1"/>
  <c r="AA202" i="21"/>
  <c r="AB202" i="21" s="1"/>
  <c r="AA203" i="21"/>
  <c r="AA204" i="21"/>
  <c r="AB204" i="21" s="1"/>
  <c r="AA205" i="21"/>
  <c r="AB205" i="21" s="1"/>
  <c r="AA206" i="21"/>
  <c r="AB206" i="21" s="1"/>
  <c r="AA207" i="21"/>
  <c r="AA208" i="21"/>
  <c r="AB208" i="21" s="1"/>
  <c r="AA209" i="21"/>
  <c r="AB209" i="21" s="1"/>
  <c r="AA210" i="21"/>
  <c r="AB210" i="21" s="1"/>
  <c r="AC210" i="21" s="1"/>
  <c r="AA211" i="21"/>
  <c r="AA212" i="21"/>
  <c r="AB212" i="21" s="1"/>
  <c r="AA213" i="21"/>
  <c r="AB213" i="21" s="1"/>
  <c r="AA214" i="21"/>
  <c r="AB214" i="21" s="1"/>
  <c r="AA215" i="21"/>
  <c r="AA216" i="21"/>
  <c r="AB216" i="21" s="1"/>
  <c r="AD216" i="21" s="1"/>
  <c r="AA217" i="21"/>
  <c r="AB217" i="21" s="1"/>
  <c r="AD217" i="21" s="1"/>
  <c r="AA218" i="21"/>
  <c r="AB218" i="21" s="1"/>
  <c r="AA219" i="21"/>
  <c r="AB219" i="21" s="1"/>
  <c r="AA220" i="21"/>
  <c r="AB220" i="21" s="1"/>
  <c r="AD220" i="21" s="1"/>
  <c r="AA221" i="21"/>
  <c r="AB221" i="21" s="1"/>
  <c r="AD221" i="21" s="1"/>
  <c r="AA222" i="21"/>
  <c r="AA223" i="21"/>
  <c r="AA224" i="21"/>
  <c r="AB224" i="21" s="1"/>
  <c r="AD224" i="21" s="1"/>
  <c r="AA225" i="21"/>
  <c r="AB225" i="21" s="1"/>
  <c r="AA226" i="21"/>
  <c r="AB226" i="21" s="1"/>
  <c r="AA227" i="21"/>
  <c r="AA228" i="21"/>
  <c r="AB228" i="21" s="1"/>
  <c r="AD228" i="21" s="1"/>
  <c r="AA229" i="21"/>
  <c r="AB229" i="21" s="1"/>
  <c r="AA230" i="21"/>
  <c r="AB230" i="21" s="1"/>
  <c r="AD230" i="21" s="1"/>
  <c r="AA231" i="21"/>
  <c r="AA232" i="21"/>
  <c r="AB232" i="21" s="1"/>
  <c r="AA233" i="21"/>
  <c r="AB233" i="21" s="1"/>
  <c r="AA234" i="21"/>
  <c r="AB234" i="21" s="1"/>
  <c r="AA235" i="21"/>
  <c r="AB235" i="21" s="1"/>
  <c r="AD235" i="21" s="1"/>
  <c r="AA236" i="21"/>
  <c r="AB236" i="21" s="1"/>
  <c r="AD236" i="21" s="1"/>
  <c r="AA237" i="21"/>
  <c r="AB237" i="21" s="1"/>
  <c r="AD237" i="21" s="1"/>
  <c r="AA238" i="21"/>
  <c r="AB238" i="21" s="1"/>
  <c r="AA239" i="21"/>
  <c r="AB239" i="21" s="1"/>
  <c r="AA240" i="21"/>
  <c r="AB240" i="21" s="1"/>
  <c r="AA241" i="21"/>
  <c r="AB241" i="21" s="1"/>
  <c r="AA242" i="21"/>
  <c r="AB242" i="21" s="1"/>
  <c r="AA243" i="21"/>
  <c r="AB243" i="21" s="1"/>
  <c r="AD243" i="21" s="1"/>
  <c r="AA244" i="21"/>
  <c r="AB244" i="21" s="1"/>
  <c r="AD244" i="21" s="1"/>
  <c r="AA245" i="21"/>
  <c r="AB245" i="21" s="1"/>
  <c r="AA246" i="21"/>
  <c r="AB246" i="21" s="1"/>
  <c r="AD246" i="21" s="1"/>
  <c r="AA247" i="21"/>
  <c r="AA248" i="21"/>
  <c r="AB248" i="21" s="1"/>
  <c r="AA249" i="21"/>
  <c r="AB249" i="21" s="1"/>
  <c r="AA250" i="21"/>
  <c r="AB250" i="21" s="1"/>
  <c r="AA251" i="21"/>
  <c r="AB251" i="21" s="1"/>
  <c r="AA252" i="21"/>
  <c r="AB252" i="21" s="1"/>
  <c r="AD252" i="21" s="1"/>
  <c r="AA253" i="21"/>
  <c r="AB253" i="21" s="1"/>
  <c r="AA254" i="21"/>
  <c r="AB254" i="21" s="1"/>
  <c r="AA255" i="21"/>
  <c r="AA256" i="21"/>
  <c r="AB256" i="21" s="1"/>
  <c r="AD256" i="21" s="1"/>
  <c r="AA257" i="21"/>
  <c r="AB257" i="21" s="1"/>
  <c r="AD257" i="21" s="1"/>
  <c r="AA258" i="21"/>
  <c r="AB258" i="21" s="1"/>
  <c r="AD258" i="21" s="1"/>
  <c r="AA259" i="21"/>
  <c r="AB259" i="21" s="1"/>
  <c r="AA260" i="21"/>
  <c r="AB260" i="21" s="1"/>
  <c r="AA261" i="21"/>
  <c r="AB261" i="21" s="1"/>
  <c r="AA262" i="21"/>
  <c r="AB262" i="21" s="1"/>
  <c r="AA263" i="21"/>
  <c r="AA264" i="21"/>
  <c r="AB264" i="21" s="1"/>
  <c r="AA265" i="21"/>
  <c r="AB265" i="21" s="1"/>
  <c r="AA266" i="21"/>
  <c r="AB266" i="21" s="1"/>
  <c r="AA267" i="21"/>
  <c r="AB267" i="21" s="1"/>
  <c r="AA268" i="21"/>
  <c r="AB268" i="21" s="1"/>
  <c r="AA269" i="21"/>
  <c r="AB269" i="21" s="1"/>
  <c r="AD269" i="21" s="1"/>
  <c r="AA270" i="21"/>
  <c r="AB270" i="21" s="1"/>
  <c r="AA271" i="21"/>
  <c r="AB271" i="21" s="1"/>
  <c r="AA272" i="21"/>
  <c r="AB272" i="21" s="1"/>
  <c r="AA273" i="21"/>
  <c r="AB273" i="21" s="1"/>
  <c r="AA274" i="21"/>
  <c r="AB274" i="21" s="1"/>
  <c r="AC274" i="21" s="1"/>
  <c r="AA275" i="21"/>
  <c r="AB275" i="21" s="1"/>
  <c r="AA276" i="21"/>
  <c r="AB276" i="21" s="1"/>
  <c r="AA277" i="21"/>
  <c r="AB277" i="21" s="1"/>
  <c r="AD277" i="21" s="1"/>
  <c r="AA278" i="21"/>
  <c r="AB278" i="21" s="1"/>
  <c r="AD278" i="21" s="1"/>
  <c r="AA279" i="21"/>
  <c r="AA280" i="21"/>
  <c r="AB280" i="21" s="1"/>
  <c r="AA281" i="21"/>
  <c r="AB281" i="21" s="1"/>
  <c r="AA282" i="21"/>
  <c r="AB282" i="21" s="1"/>
  <c r="AA283" i="21"/>
  <c r="AB283" i="21" s="1"/>
  <c r="AA284" i="21"/>
  <c r="AB284" i="21" s="1"/>
  <c r="AA285" i="21"/>
  <c r="AB285" i="21" s="1"/>
  <c r="AD285" i="21" s="1"/>
  <c r="AA286" i="21"/>
  <c r="AA287" i="21"/>
  <c r="AA288" i="21"/>
  <c r="AB288" i="21" s="1"/>
  <c r="AD288" i="21" s="1"/>
  <c r="AA289" i="21"/>
  <c r="AB289" i="21" s="1"/>
  <c r="AA290" i="21"/>
  <c r="AB290" i="21" s="1"/>
  <c r="AC290" i="21" s="1"/>
  <c r="AA291" i="21"/>
  <c r="AB291" i="21" s="1"/>
  <c r="AA292" i="21"/>
  <c r="AB292" i="21" s="1"/>
  <c r="AD292" i="21" s="1"/>
  <c r="AA293" i="21"/>
  <c r="AB293" i="21" s="1"/>
  <c r="AD293" i="21" s="1"/>
  <c r="AA294" i="21"/>
  <c r="AB294" i="21" s="1"/>
  <c r="AD294" i="21" s="1"/>
  <c r="AA295" i="21"/>
  <c r="AA296" i="21"/>
  <c r="AB296" i="21" s="1"/>
  <c r="AA297" i="21"/>
  <c r="AB297" i="21" s="1"/>
  <c r="AA298" i="21"/>
  <c r="AB298" i="21" s="1"/>
  <c r="AA299" i="21"/>
  <c r="AB299" i="21" s="1"/>
  <c r="AA300" i="21"/>
  <c r="AB300" i="21" s="1"/>
  <c r="AD300" i="21" s="1"/>
  <c r="AA301" i="21"/>
  <c r="AB301" i="21" s="1"/>
  <c r="AA302" i="21"/>
  <c r="AB302" i="21" s="1"/>
  <c r="AA303" i="21"/>
  <c r="AB303" i="21" s="1"/>
  <c r="AA304" i="21"/>
  <c r="AB304" i="21" s="1"/>
  <c r="AA305" i="21"/>
  <c r="AB305" i="21" s="1"/>
  <c r="AA306" i="21"/>
  <c r="AB306" i="21" s="1"/>
  <c r="AC306" i="21" s="1"/>
  <c r="AA307" i="21"/>
  <c r="AB307" i="21" s="1"/>
  <c r="AA308" i="21"/>
  <c r="AB308" i="21" s="1"/>
  <c r="AD308" i="21" s="1"/>
  <c r="AA309" i="21"/>
  <c r="AB309" i="21" s="1"/>
  <c r="AA310" i="21"/>
  <c r="AB310" i="21" s="1"/>
  <c r="AD310" i="21" s="1"/>
  <c r="AA311" i="21"/>
  <c r="AA312" i="21"/>
  <c r="AB312" i="21" s="1"/>
  <c r="AD312" i="21" s="1"/>
  <c r="AA313" i="21"/>
  <c r="AB313" i="21" s="1"/>
  <c r="AD313" i="21" s="1"/>
  <c r="AA314" i="21"/>
  <c r="AB314" i="21" s="1"/>
  <c r="AA315" i="21"/>
  <c r="AB315" i="21" s="1"/>
  <c r="AA316" i="21"/>
  <c r="AB316" i="21" s="1"/>
  <c r="AA317" i="21"/>
  <c r="AB317" i="21" s="1"/>
  <c r="AA318" i="21"/>
  <c r="AB318" i="21" s="1"/>
  <c r="AA319" i="21"/>
  <c r="AA320" i="21"/>
  <c r="AB320" i="21" s="1"/>
  <c r="AA321" i="21"/>
  <c r="AB321" i="21" s="1"/>
  <c r="AD321" i="21" s="1"/>
  <c r="AA322" i="21"/>
  <c r="AB322" i="21" s="1"/>
  <c r="AC322" i="21" s="1"/>
  <c r="AA323" i="21"/>
  <c r="AB323" i="21" s="1"/>
  <c r="AA324" i="21"/>
  <c r="AB324" i="21" s="1"/>
  <c r="AA325" i="21"/>
  <c r="AB325" i="21" s="1"/>
  <c r="AA326" i="21"/>
  <c r="AB326" i="21" s="1"/>
  <c r="AA327" i="21"/>
  <c r="AA328" i="21"/>
  <c r="AB328" i="21" s="1"/>
  <c r="AD328" i="21" s="1"/>
  <c r="AA329" i="21"/>
  <c r="AB329" i="21" s="1"/>
  <c r="AD329" i="21" s="1"/>
  <c r="AA330" i="21"/>
  <c r="AB330" i="21" s="1"/>
  <c r="AA331" i="21"/>
  <c r="AB331" i="21" s="1"/>
  <c r="AA332" i="21"/>
  <c r="AB332" i="21" s="1"/>
  <c r="AA333" i="21"/>
  <c r="AB333" i="21" s="1"/>
  <c r="AA334" i="21"/>
  <c r="AB334" i="21" s="1"/>
  <c r="AA335" i="21"/>
  <c r="AB335" i="21" s="1"/>
  <c r="AA336" i="21"/>
  <c r="AB336" i="21" s="1"/>
  <c r="AA337" i="21"/>
  <c r="AB337" i="21" s="1"/>
  <c r="AA338" i="21"/>
  <c r="AB338" i="21" s="1"/>
  <c r="AA339" i="21"/>
  <c r="AB339" i="21" s="1"/>
  <c r="AA340" i="21"/>
  <c r="AB340" i="21" s="1"/>
  <c r="AD340" i="21" s="1"/>
  <c r="AA341" i="21"/>
  <c r="AB341" i="21" s="1"/>
  <c r="AD341" i="21" s="1"/>
  <c r="AA342" i="21"/>
  <c r="AB342" i="21" s="1"/>
  <c r="AD342" i="21" s="1"/>
  <c r="AA343" i="21"/>
  <c r="AA344" i="21"/>
  <c r="AB344" i="21" s="1"/>
  <c r="AA345" i="21"/>
  <c r="AB345" i="21" s="1"/>
  <c r="AD345" i="21" s="1"/>
  <c r="AA346" i="21"/>
  <c r="AB346" i="21" s="1"/>
  <c r="AA347" i="21"/>
  <c r="AB347" i="21" s="1"/>
  <c r="AA348" i="21"/>
  <c r="AB348" i="21" s="1"/>
  <c r="AA349" i="21"/>
  <c r="AB349" i="21" s="1"/>
  <c r="AA350" i="21"/>
  <c r="AB350" i="21" s="1"/>
  <c r="AA351" i="21"/>
  <c r="AA352" i="21"/>
  <c r="AB352" i="21" s="1"/>
  <c r="AA353" i="21"/>
  <c r="AB353" i="21" s="1"/>
  <c r="AD353" i="21" s="1"/>
  <c r="AA354" i="21"/>
  <c r="AB354" i="21" s="1"/>
  <c r="AC354" i="21" s="1"/>
  <c r="AA355" i="21"/>
  <c r="AB355" i="21" s="1"/>
  <c r="AD355" i="21" s="1"/>
  <c r="AA356" i="21"/>
  <c r="AB356" i="21" s="1"/>
  <c r="AD356" i="21" s="1"/>
  <c r="AA357" i="21"/>
  <c r="AB357" i="21" s="1"/>
  <c r="AD357" i="21" s="1"/>
  <c r="AA358" i="21"/>
  <c r="AB358" i="21" s="1"/>
  <c r="AA359" i="21"/>
  <c r="AA360" i="21"/>
  <c r="AB360" i="21" s="1"/>
  <c r="AA361" i="21"/>
  <c r="AB361" i="21" s="1"/>
  <c r="AA362" i="21"/>
  <c r="AB362" i="21" s="1"/>
  <c r="AA363" i="21"/>
  <c r="AB363" i="21" s="1"/>
  <c r="AD363" i="21" s="1"/>
  <c r="AA364" i="21"/>
  <c r="AB364" i="21" s="1"/>
  <c r="AD364" i="21" s="1"/>
  <c r="AA365" i="21"/>
  <c r="AB365" i="21" s="1"/>
  <c r="AA366" i="21"/>
  <c r="AB366" i="21" s="1"/>
  <c r="AA367" i="21"/>
  <c r="AA368" i="21"/>
  <c r="AB368" i="21" s="1"/>
  <c r="AD368" i="21" s="1"/>
  <c r="AA369" i="21"/>
  <c r="AB369" i="21" s="1"/>
  <c r="AD369" i="21" s="1"/>
  <c r="AA370" i="21"/>
  <c r="AB370" i="21" s="1"/>
  <c r="AC370" i="21" s="1"/>
  <c r="AA371" i="21"/>
  <c r="AA372" i="21"/>
  <c r="AB372" i="21" s="1"/>
  <c r="AA373" i="21"/>
  <c r="AB373" i="21" s="1"/>
  <c r="AA374" i="21"/>
  <c r="AB374" i="21" s="1"/>
  <c r="AD374" i="21" s="1"/>
  <c r="AA375" i="21"/>
  <c r="AB375" i="21" s="1"/>
  <c r="AA376" i="21"/>
  <c r="AB376" i="21" s="1"/>
  <c r="AA377" i="21"/>
  <c r="AB377" i="21" s="1"/>
  <c r="AA378" i="21"/>
  <c r="AB378" i="21" s="1"/>
  <c r="AA379" i="21"/>
  <c r="AA380" i="21"/>
  <c r="AB380" i="21" s="1"/>
  <c r="AA381" i="21"/>
  <c r="AB381" i="21" s="1"/>
  <c r="AD381" i="21" s="1"/>
  <c r="AA382" i="21"/>
  <c r="AB382" i="21" s="1"/>
  <c r="AD382" i="21" s="1"/>
  <c r="AA383" i="21"/>
  <c r="AB383" i="21" s="1"/>
  <c r="AA384" i="21"/>
  <c r="AB384" i="21" s="1"/>
  <c r="AD384" i="21" s="1"/>
  <c r="AA385" i="21"/>
  <c r="AB385" i="21" s="1"/>
  <c r="AA386" i="21"/>
  <c r="AB386" i="21" s="1"/>
  <c r="AA387" i="21"/>
  <c r="AA388" i="21"/>
  <c r="AB388" i="21" s="1"/>
  <c r="AA389" i="21"/>
  <c r="AB389" i="21" s="1"/>
  <c r="AA390" i="21"/>
  <c r="AB390" i="21" s="1"/>
  <c r="AD390" i="21" s="1"/>
  <c r="AA391" i="21"/>
  <c r="AA392" i="21"/>
  <c r="AB392" i="21" s="1"/>
  <c r="AD392" i="21" s="1"/>
  <c r="AA393" i="21"/>
  <c r="AB393" i="21" s="1"/>
  <c r="AA394" i="21"/>
  <c r="AB394" i="21" s="1"/>
  <c r="AA395" i="21"/>
  <c r="AB395" i="21" s="1"/>
  <c r="AA396" i="21"/>
  <c r="AB396" i="21" s="1"/>
  <c r="AA397" i="21"/>
  <c r="AB397" i="21" s="1"/>
  <c r="AA398" i="21"/>
  <c r="AB398" i="21" s="1"/>
  <c r="AA399" i="21"/>
  <c r="AB399" i="21" s="1"/>
  <c r="AA400" i="21"/>
  <c r="AB400" i="21" s="1"/>
  <c r="AA401" i="21"/>
  <c r="AB401" i="21" s="1"/>
  <c r="AA402" i="21"/>
  <c r="AB402" i="21" s="1"/>
  <c r="AA403" i="21"/>
  <c r="AA404" i="21"/>
  <c r="AB404" i="21" s="1"/>
  <c r="AA405" i="21"/>
  <c r="AB405" i="21" s="1"/>
  <c r="AD405" i="21" s="1"/>
  <c r="AA406" i="21"/>
  <c r="AB406" i="21" s="1"/>
  <c r="AD406" i="21" s="1"/>
  <c r="AA407" i="21"/>
  <c r="AB407" i="21" s="1"/>
  <c r="AA408" i="21"/>
  <c r="AB408" i="21" s="1"/>
  <c r="AD408" i="21" s="1"/>
  <c r="AA409" i="21"/>
  <c r="AB409" i="21" s="1"/>
  <c r="AD409" i="21" s="1"/>
  <c r="AA410" i="21"/>
  <c r="AB410" i="21" s="1"/>
  <c r="AD410" i="21" s="1"/>
  <c r="AA411" i="21"/>
  <c r="AB411" i="21" s="1"/>
  <c r="AD411" i="21" s="1"/>
  <c r="AA412" i="21"/>
  <c r="AB412" i="21" s="1"/>
  <c r="AA413" i="21"/>
  <c r="AB413" i="21" s="1"/>
  <c r="AA414" i="21"/>
  <c r="AB414" i="21" s="1"/>
  <c r="AA415" i="21"/>
  <c r="AA416" i="21"/>
  <c r="AB416" i="21" s="1"/>
  <c r="AA417" i="21"/>
  <c r="AB417" i="21" s="1"/>
  <c r="AA418" i="21"/>
  <c r="AB418" i="21" s="1"/>
  <c r="AA419" i="21"/>
  <c r="AA420" i="21"/>
  <c r="AB420" i="21" s="1"/>
  <c r="AD420" i="21" s="1"/>
  <c r="AA421" i="21"/>
  <c r="AB421" i="21" s="1"/>
  <c r="AD421" i="21" s="1"/>
  <c r="AA422" i="21"/>
  <c r="AB422" i="21" s="1"/>
  <c r="AA423" i="21"/>
  <c r="AA424" i="21"/>
  <c r="AB424" i="21" s="1"/>
  <c r="AD424" i="21" s="1"/>
  <c r="AA425" i="21"/>
  <c r="AB425" i="21" s="1"/>
  <c r="AD425" i="21" s="1"/>
  <c r="AA426" i="21"/>
  <c r="AB426" i="21" s="1"/>
  <c r="AA427" i="21"/>
  <c r="AB427" i="21" s="1"/>
  <c r="AA428" i="21"/>
  <c r="AB428" i="21" s="1"/>
  <c r="AA429" i="21"/>
  <c r="AB429" i="21" s="1"/>
  <c r="AA430" i="21"/>
  <c r="AB430" i="21" s="1"/>
  <c r="AA431" i="21"/>
  <c r="AA432" i="21"/>
  <c r="AB432" i="21" s="1"/>
  <c r="AA433" i="21"/>
  <c r="AB433" i="21" s="1"/>
  <c r="AA434" i="21"/>
  <c r="AB434" i="21" s="1"/>
  <c r="AA435" i="21"/>
  <c r="AA436" i="21"/>
  <c r="AB436" i="21" s="1"/>
  <c r="AA437" i="21"/>
  <c r="AB437" i="21" s="1"/>
  <c r="AA438" i="21"/>
  <c r="AB438" i="21" s="1"/>
  <c r="AA439" i="21"/>
  <c r="AB439" i="21" s="1"/>
  <c r="AA440" i="21"/>
  <c r="AB440" i="21" s="1"/>
  <c r="AD440" i="21" s="1"/>
  <c r="AA441" i="21"/>
  <c r="AB441" i="21" s="1"/>
  <c r="AA442" i="21"/>
  <c r="AB442" i="21" s="1"/>
  <c r="AD442" i="21" s="1"/>
  <c r="AA443" i="21"/>
  <c r="AA444" i="21"/>
  <c r="AB444" i="21" s="1"/>
  <c r="AA445" i="21"/>
  <c r="AB445" i="21" s="1"/>
  <c r="AA446" i="21"/>
  <c r="AB446" i="21" s="1"/>
  <c r="AA447" i="21"/>
  <c r="AB447" i="21" s="1"/>
  <c r="AA448" i="21"/>
  <c r="AB448" i="21" s="1"/>
  <c r="AA449" i="21"/>
  <c r="AB449" i="21" s="1"/>
  <c r="AA450" i="21"/>
  <c r="AA451" i="21"/>
  <c r="AB451" i="21" s="1"/>
  <c r="AA452" i="21"/>
  <c r="AB452" i="21" s="1"/>
  <c r="AD452" i="21" s="1"/>
  <c r="AA453" i="21"/>
  <c r="AB453" i="21" s="1"/>
  <c r="AD453" i="21" s="1"/>
  <c r="AA454" i="21"/>
  <c r="AB454" i="21" s="1"/>
  <c r="AA455" i="21"/>
  <c r="AB455" i="21" s="1"/>
  <c r="AC455" i="21" s="1"/>
  <c r="AA456" i="21"/>
  <c r="AB456" i="21" s="1"/>
  <c r="AA457" i="21"/>
  <c r="AB457" i="21" s="1"/>
  <c r="AA458" i="21"/>
  <c r="AB458" i="21" s="1"/>
  <c r="AA459" i="21"/>
  <c r="AA460" i="21"/>
  <c r="AB460" i="21" s="1"/>
  <c r="AD460" i="21" s="1"/>
  <c r="AA461" i="21"/>
  <c r="AB461" i="21" s="1"/>
  <c r="AA462" i="21"/>
  <c r="AB462" i="21" s="1"/>
  <c r="AA463" i="21"/>
  <c r="AB463" i="21" s="1"/>
  <c r="AA464" i="21"/>
  <c r="AB464" i="21" s="1"/>
  <c r="AA465" i="21"/>
  <c r="AB465" i="21" s="1"/>
  <c r="AD465" i="21" s="1"/>
  <c r="AA466" i="21"/>
  <c r="AB466" i="21" s="1"/>
  <c r="AC466" i="21" s="1"/>
  <c r="AA467" i="21"/>
  <c r="AA468" i="21"/>
  <c r="AB468" i="21" s="1"/>
  <c r="AA469" i="21"/>
  <c r="AB469" i="21" s="1"/>
  <c r="AA470" i="21"/>
  <c r="AB470" i="21" s="1"/>
  <c r="AD470" i="21" s="1"/>
  <c r="AA471" i="21"/>
  <c r="AB471" i="21" s="1"/>
  <c r="AA472" i="21"/>
  <c r="AB472" i="21" s="1"/>
  <c r="AD472" i="21" s="1"/>
  <c r="AA473" i="21"/>
  <c r="AB473" i="21" s="1"/>
  <c r="AD473" i="21" s="1"/>
  <c r="AA474" i="21"/>
  <c r="AB474" i="21" s="1"/>
  <c r="AA475" i="21"/>
  <c r="AA476" i="21"/>
  <c r="AB476" i="21" s="1"/>
  <c r="AA477" i="21"/>
  <c r="AB477" i="21" s="1"/>
  <c r="AA478" i="21"/>
  <c r="AB478" i="21" s="1"/>
  <c r="AD478" i="21" s="1"/>
  <c r="AA479" i="21"/>
  <c r="AB479" i="21" s="1"/>
  <c r="AA480" i="21"/>
  <c r="AB480" i="21" s="1"/>
  <c r="AA481" i="21"/>
  <c r="AB481" i="21" s="1"/>
  <c r="AA482" i="21"/>
  <c r="AB482" i="21" s="1"/>
  <c r="AC482" i="21" s="1"/>
  <c r="AA483" i="21"/>
  <c r="AA484" i="21"/>
  <c r="AB484" i="21" s="1"/>
  <c r="AA485" i="21"/>
  <c r="AB485" i="21" s="1"/>
  <c r="AA486" i="21"/>
  <c r="AA487" i="21"/>
  <c r="AB487" i="21" s="1"/>
  <c r="AA488" i="21"/>
  <c r="AB488" i="21" s="1"/>
  <c r="AA489" i="21"/>
  <c r="AB489" i="21" s="1"/>
  <c r="AA490" i="21"/>
  <c r="AB490" i="21" s="1"/>
  <c r="AA491" i="21"/>
  <c r="AA492" i="21"/>
  <c r="AB492" i="21" s="1"/>
  <c r="AA493" i="21"/>
  <c r="AB493" i="21" s="1"/>
  <c r="AD493" i="21" s="1"/>
  <c r="AA494" i="21"/>
  <c r="AB494" i="21" s="1"/>
  <c r="AD494" i="21" s="1"/>
  <c r="AA495" i="21"/>
  <c r="AA496" i="21"/>
  <c r="AB496" i="21" s="1"/>
  <c r="AA497" i="21"/>
  <c r="AB497" i="21" s="1"/>
  <c r="AA498" i="21"/>
  <c r="AB498" i="21" s="1"/>
  <c r="AA499" i="21"/>
  <c r="AB499" i="21" s="1"/>
  <c r="AA500" i="21"/>
  <c r="AB500" i="21" s="1"/>
  <c r="AD500" i="21" s="1"/>
  <c r="AA501" i="21"/>
  <c r="AB501" i="21" s="1"/>
  <c r="AA502" i="21"/>
  <c r="AB502" i="21" s="1"/>
  <c r="AA503" i="21"/>
  <c r="AA504" i="21"/>
  <c r="AB504" i="21" s="1"/>
  <c r="AA505" i="21"/>
  <c r="AB505" i="21" s="1"/>
  <c r="AA506" i="21"/>
  <c r="AB506" i="21" s="1"/>
  <c r="AA507" i="21"/>
  <c r="AB507" i="21" s="1"/>
  <c r="AA508" i="21"/>
  <c r="AB508" i="21" s="1"/>
  <c r="AA509" i="21"/>
  <c r="AB509" i="21" s="1"/>
  <c r="AA510" i="21"/>
  <c r="AB510" i="21" s="1"/>
  <c r="AD510" i="21" s="1"/>
  <c r="AA511" i="21"/>
  <c r="AA512" i="21"/>
  <c r="AB512" i="21" s="1"/>
  <c r="AA513" i="21"/>
  <c r="AB513" i="21" s="1"/>
  <c r="AA514" i="21"/>
  <c r="AB514" i="21" s="1"/>
  <c r="AA515" i="21"/>
  <c r="AA516" i="21"/>
  <c r="AB516" i="21" s="1"/>
  <c r="AA517" i="21"/>
  <c r="AB517" i="21" s="1"/>
  <c r="AA518" i="21"/>
  <c r="AB518" i="21" s="1"/>
  <c r="AA519" i="21"/>
  <c r="AB519" i="21" s="1"/>
  <c r="AC519" i="21" s="1"/>
  <c r="AA520" i="21"/>
  <c r="AB520" i="21" s="1"/>
  <c r="AA521" i="21"/>
  <c r="AB521" i="21" s="1"/>
  <c r="AA522" i="21"/>
  <c r="AB522" i="21" s="1"/>
  <c r="AD522" i="21" s="1"/>
  <c r="AA523" i="21"/>
  <c r="AA524" i="21"/>
  <c r="AB524" i="21" s="1"/>
  <c r="AA525" i="21"/>
  <c r="AB525" i="21" s="1"/>
  <c r="AA526" i="21"/>
  <c r="AB526" i="21" s="1"/>
  <c r="AA527" i="21"/>
  <c r="AB527" i="21" s="1"/>
  <c r="AA528" i="21"/>
  <c r="AB528" i="21" s="1"/>
  <c r="AD528" i="21" s="1"/>
  <c r="AA529" i="21"/>
  <c r="AB529" i="21" s="1"/>
  <c r="AD529" i="21" s="1"/>
  <c r="AA530" i="21"/>
  <c r="AB530" i="21" s="1"/>
  <c r="AD530" i="21" s="1"/>
  <c r="AA531" i="21"/>
  <c r="AB531" i="21" s="1"/>
  <c r="AA532" i="21"/>
  <c r="AB532" i="21" s="1"/>
  <c r="AA533" i="21"/>
  <c r="AB533" i="21" s="1"/>
  <c r="AA534" i="21"/>
  <c r="AB534" i="21" s="1"/>
  <c r="AD534" i="21" s="1"/>
  <c r="AA535" i="21"/>
  <c r="AB535" i="21" s="1"/>
  <c r="AA536" i="21"/>
  <c r="AB536" i="21" s="1"/>
  <c r="AA537" i="21"/>
  <c r="AB537" i="21" s="1"/>
  <c r="AD537" i="21" s="1"/>
  <c r="AA538" i="21"/>
  <c r="AB538" i="21" s="1"/>
  <c r="AA539" i="21"/>
  <c r="AA540" i="21"/>
  <c r="AB540" i="21" s="1"/>
  <c r="AA541" i="21"/>
  <c r="AB541" i="21" s="1"/>
  <c r="AD541" i="21" s="1"/>
  <c r="AA542" i="21"/>
  <c r="AB542" i="21" s="1"/>
  <c r="AD542" i="21" s="1"/>
  <c r="AA543" i="21"/>
  <c r="AB543" i="21" s="1"/>
  <c r="AA544" i="21"/>
  <c r="AB544" i="21" s="1"/>
  <c r="AC544" i="21" s="1"/>
  <c r="AA545" i="21"/>
  <c r="AB545" i="21" s="1"/>
  <c r="AD545" i="21" s="1"/>
  <c r="AA546" i="21"/>
  <c r="AB546" i="21" s="1"/>
  <c r="AC546" i="21" s="1"/>
  <c r="AA547" i="21"/>
  <c r="AA548" i="21"/>
  <c r="AB548" i="21" s="1"/>
  <c r="AD548" i="21" s="1"/>
  <c r="AA549" i="21"/>
  <c r="AB549" i="21" s="1"/>
  <c r="AD549" i="21" s="1"/>
  <c r="AA550" i="21"/>
  <c r="AB550" i="21" s="1"/>
  <c r="AD550" i="21" s="1"/>
  <c r="AA551" i="21"/>
  <c r="AA552" i="21"/>
  <c r="AB552" i="21" s="1"/>
  <c r="AA553" i="21"/>
  <c r="AB553" i="21" s="1"/>
  <c r="AA554" i="21"/>
  <c r="AB554" i="21" s="1"/>
  <c r="AA555" i="21"/>
  <c r="AB555" i="21" s="1"/>
  <c r="AA556" i="21"/>
  <c r="AB556" i="21" s="1"/>
  <c r="AD556" i="21" s="1"/>
  <c r="AA557" i="21"/>
  <c r="AB557" i="21" s="1"/>
  <c r="AA558" i="21"/>
  <c r="AB558" i="21" s="1"/>
  <c r="AD558" i="21" s="1"/>
  <c r="AA559" i="21"/>
  <c r="AB559" i="21" s="1"/>
  <c r="AA560" i="21"/>
  <c r="AB560" i="21" s="1"/>
  <c r="AA561" i="21"/>
  <c r="AB561" i="21" s="1"/>
  <c r="AA562" i="21"/>
  <c r="AB562" i="21" s="1"/>
  <c r="AD562" i="21" s="1"/>
  <c r="AA563" i="21"/>
  <c r="AA564" i="21"/>
  <c r="AB564" i="21" s="1"/>
  <c r="AA565" i="21"/>
  <c r="AB565" i="21" s="1"/>
  <c r="AA566" i="21"/>
  <c r="AB566" i="21" s="1"/>
  <c r="AA567" i="21"/>
  <c r="AA568" i="21"/>
  <c r="AB568" i="21" s="1"/>
  <c r="AA569" i="21"/>
  <c r="AB569" i="21" s="1"/>
  <c r="AA570" i="21"/>
  <c r="AB570" i="21" s="1"/>
  <c r="AA571" i="21"/>
  <c r="AB571" i="21" s="1"/>
  <c r="AD571" i="21" s="1"/>
  <c r="AA572" i="21"/>
  <c r="AB572" i="21" s="1"/>
  <c r="AD572" i="21" s="1"/>
  <c r="AA573" i="21"/>
  <c r="AB573" i="21" s="1"/>
  <c r="AD573" i="21" s="1"/>
  <c r="AA574" i="21"/>
  <c r="AB574" i="21" s="1"/>
  <c r="AA575" i="21"/>
  <c r="AA576" i="21"/>
  <c r="AB576" i="21" s="1"/>
  <c r="AD576" i="21" s="1"/>
  <c r="AA577" i="21"/>
  <c r="AB577" i="21" s="1"/>
  <c r="AD577" i="21" s="1"/>
  <c r="AA578" i="21"/>
  <c r="AB578" i="21" s="1"/>
  <c r="AC578" i="21" s="1"/>
  <c r="AA579" i="21"/>
  <c r="AA580" i="21"/>
  <c r="AB580" i="21" s="1"/>
  <c r="AD580" i="21" s="1"/>
  <c r="AA581" i="21"/>
  <c r="AB581" i="21" s="1"/>
  <c r="AD581" i="21" s="1"/>
  <c r="AA582" i="21"/>
  <c r="AB582" i="21" s="1"/>
  <c r="AA583" i="21"/>
  <c r="AB583" i="21" s="1"/>
  <c r="AC583" i="21" s="1"/>
  <c r="AA584" i="21"/>
  <c r="AB584" i="21" s="1"/>
  <c r="AD584" i="21" s="1"/>
  <c r="AA585" i="21"/>
  <c r="AB585" i="21" s="1"/>
  <c r="AD585" i="21" s="1"/>
  <c r="AA586" i="21"/>
  <c r="AB586" i="21" s="1"/>
  <c r="AA587" i="21"/>
  <c r="AA588" i="21"/>
  <c r="AB588" i="21" s="1"/>
  <c r="AA589" i="21"/>
  <c r="AB589" i="21" s="1"/>
  <c r="AA590" i="21"/>
  <c r="AB590" i="21" s="1"/>
  <c r="AD590" i="21" s="1"/>
  <c r="AA591" i="21"/>
  <c r="AB591" i="21" s="1"/>
  <c r="AA592" i="21"/>
  <c r="AB592" i="21" s="1"/>
  <c r="AD592" i="21" s="1"/>
  <c r="AA593" i="21"/>
  <c r="AB593" i="21" s="1"/>
  <c r="AD593" i="21" s="1"/>
  <c r="AA594" i="21"/>
  <c r="AB594" i="21" s="1"/>
  <c r="AC594" i="21" s="1"/>
  <c r="AA595" i="21"/>
  <c r="AA596" i="21"/>
  <c r="AB596" i="21" s="1"/>
  <c r="AA597" i="21"/>
  <c r="AB597" i="21" s="1"/>
  <c r="AA598" i="21"/>
  <c r="AB598" i="21" s="1"/>
  <c r="AA599" i="21"/>
  <c r="AA600" i="21"/>
  <c r="AB600" i="21" s="1"/>
  <c r="AD600" i="21" s="1"/>
  <c r="AA601" i="21"/>
  <c r="AB601" i="21" s="1"/>
  <c r="AD601" i="21" s="1"/>
  <c r="AA602" i="21"/>
  <c r="AB602" i="21" s="1"/>
  <c r="AA603" i="21"/>
  <c r="AA604" i="21"/>
  <c r="AB604" i="21" s="1"/>
  <c r="AA605" i="21"/>
  <c r="AB605" i="21" s="1"/>
  <c r="AA606" i="21"/>
  <c r="AB606" i="21" s="1"/>
  <c r="AA607" i="21"/>
  <c r="AB607" i="21" s="1"/>
  <c r="AC607" i="21" s="1"/>
  <c r="AA608" i="21"/>
  <c r="AB608" i="21" s="1"/>
  <c r="AA609" i="21"/>
  <c r="AB609" i="21" s="1"/>
  <c r="AD609" i="21" s="1"/>
  <c r="AA610" i="21"/>
  <c r="AB610" i="21" s="1"/>
  <c r="AA611" i="21"/>
  <c r="AA612" i="21"/>
  <c r="AB612" i="21" s="1"/>
  <c r="AD612" i="21" s="1"/>
  <c r="AA613" i="21"/>
  <c r="AB613" i="21" s="1"/>
  <c r="AA614" i="21"/>
  <c r="AB614" i="21" s="1"/>
  <c r="AA615" i="21"/>
  <c r="AA616" i="21"/>
  <c r="AB616" i="21" s="1"/>
  <c r="AA617" i="21"/>
  <c r="AB617" i="21" s="1"/>
  <c r="AA618" i="21"/>
  <c r="AB618" i="21" s="1"/>
  <c r="AA619" i="21"/>
  <c r="AA620" i="21"/>
  <c r="AB620" i="21" s="1"/>
  <c r="AD620" i="21" s="1"/>
  <c r="AA621" i="21"/>
  <c r="AB621" i="21" s="1"/>
  <c r="AD621" i="21" s="1"/>
  <c r="AA622" i="21"/>
  <c r="AB622" i="21" s="1"/>
  <c r="AA623" i="21"/>
  <c r="AB623" i="21" s="1"/>
  <c r="AC623" i="21" s="1"/>
  <c r="AA624" i="21"/>
  <c r="AB624" i="21" s="1"/>
  <c r="AA625" i="21"/>
  <c r="AB625" i="21" s="1"/>
  <c r="AC625" i="21" s="1"/>
  <c r="AA626" i="21"/>
  <c r="AB626" i="21" s="1"/>
  <c r="AC626" i="21" s="1"/>
  <c r="AA627" i="21"/>
  <c r="AA628" i="21"/>
  <c r="AB628" i="21" s="1"/>
  <c r="AD628" i="21" s="1"/>
  <c r="AA629" i="21"/>
  <c r="AB629" i="21" s="1"/>
  <c r="AA630" i="21"/>
  <c r="AB630" i="21" s="1"/>
  <c r="AA631" i="21"/>
  <c r="AA632" i="21"/>
  <c r="AB632" i="21" s="1"/>
  <c r="AA633" i="21"/>
  <c r="AB633" i="21" s="1"/>
  <c r="AA634" i="21"/>
  <c r="AB634" i="21" s="1"/>
  <c r="AA635" i="21"/>
  <c r="AA636" i="21"/>
  <c r="AB636" i="21" s="1"/>
  <c r="AD636" i="21" s="1"/>
  <c r="AA637" i="21"/>
  <c r="AB637" i="21" s="1"/>
  <c r="AD637" i="21" s="1"/>
  <c r="AA638" i="21"/>
  <c r="AB638" i="21" s="1"/>
  <c r="AD638" i="21" s="1"/>
  <c r="AA639" i="21"/>
  <c r="AB639" i="21" s="1"/>
  <c r="AA640" i="21"/>
  <c r="AB640" i="21" s="1"/>
  <c r="AD640" i="21" s="1"/>
  <c r="AA641" i="21"/>
  <c r="AB641" i="21" s="1"/>
  <c r="AD641" i="21" s="1"/>
  <c r="AA642" i="21"/>
  <c r="AB642" i="21" s="1"/>
  <c r="AA643" i="21"/>
  <c r="AA644" i="21"/>
  <c r="AB644" i="21" s="1"/>
  <c r="AA645" i="21"/>
  <c r="AB645" i="21" s="1"/>
  <c r="AA646" i="21"/>
  <c r="AB646" i="21" s="1"/>
  <c r="AA647" i="21"/>
  <c r="AA648" i="21"/>
  <c r="AB648" i="21" s="1"/>
  <c r="AD648" i="21" s="1"/>
  <c r="AA649" i="21"/>
  <c r="AB649" i="21" s="1"/>
  <c r="AD649" i="21" s="1"/>
  <c r="AA650" i="21"/>
  <c r="AB650" i="21" s="1"/>
  <c r="AA651" i="21"/>
  <c r="AB651" i="21" s="1"/>
  <c r="AA652" i="21"/>
  <c r="AB652" i="21" s="1"/>
  <c r="AD652" i="21" s="1"/>
  <c r="AA653" i="21"/>
  <c r="AB653" i="21" s="1"/>
  <c r="AD653" i="21" s="1"/>
  <c r="AA654" i="21"/>
  <c r="AB654" i="21" s="1"/>
  <c r="AD654" i="21" s="1"/>
  <c r="AA655" i="21"/>
  <c r="AB655" i="21" s="1"/>
  <c r="AA656" i="21"/>
  <c r="AB656" i="21" s="1"/>
  <c r="AD656" i="21" s="1"/>
  <c r="AA657" i="21"/>
  <c r="AB657" i="21" s="1"/>
  <c r="AD657" i="21" s="1"/>
  <c r="AA658" i="21"/>
  <c r="AB658" i="21" s="1"/>
  <c r="AC658" i="21" s="1"/>
  <c r="AA659" i="21"/>
  <c r="AA660" i="21"/>
  <c r="AB660" i="21" s="1"/>
  <c r="AA661" i="21"/>
  <c r="AB661" i="21" s="1"/>
  <c r="AD661" i="21" s="1"/>
  <c r="AA662" i="21"/>
  <c r="AB662" i="21" s="1"/>
  <c r="AD662" i="21" s="1"/>
  <c r="AA663" i="21"/>
  <c r="AB663" i="21" s="1"/>
  <c r="AA664" i="21"/>
  <c r="AA665" i="21"/>
  <c r="AB665" i="21" s="1"/>
  <c r="AA666" i="21"/>
  <c r="AB666" i="21" s="1"/>
  <c r="AA667" i="21"/>
  <c r="AB667" i="21" s="1"/>
  <c r="AA668" i="21"/>
  <c r="AB668" i="21" s="1"/>
  <c r="AA669" i="21"/>
  <c r="AB669" i="21" s="1"/>
  <c r="AA670" i="21"/>
  <c r="AB670" i="21" s="1"/>
  <c r="AA671" i="21"/>
  <c r="AA672" i="21"/>
  <c r="AB672" i="21" s="1"/>
  <c r="AD672" i="21" s="1"/>
  <c r="AA673" i="21"/>
  <c r="AB673" i="21" s="1"/>
  <c r="AD673" i="21" s="1"/>
  <c r="AA674" i="21"/>
  <c r="AB674" i="21" s="1"/>
  <c r="AA675" i="21"/>
  <c r="AA676" i="21"/>
  <c r="AB676" i="21" s="1"/>
  <c r="AA677" i="21"/>
  <c r="AB677" i="21" s="1"/>
  <c r="AA678" i="21"/>
  <c r="AB678" i="21" s="1"/>
  <c r="AD678" i="21" s="1"/>
  <c r="AA679" i="21"/>
  <c r="AA680" i="21"/>
  <c r="AB680" i="21" s="1"/>
  <c r="AA681" i="21"/>
  <c r="AB681" i="21" s="1"/>
  <c r="AD681" i="21" s="1"/>
  <c r="AA682" i="21"/>
  <c r="AB682" i="21" s="1"/>
  <c r="AA683" i="21"/>
  <c r="AB683" i="21" s="1"/>
  <c r="AA684" i="21"/>
  <c r="AB684" i="21" s="1"/>
  <c r="AA685" i="21"/>
  <c r="AB685" i="21" s="1"/>
  <c r="AA686" i="21"/>
  <c r="AB686" i="21" s="1"/>
  <c r="AD686" i="21" s="1"/>
  <c r="AA687" i="21"/>
  <c r="AB687" i="21" s="1"/>
  <c r="AA688" i="21"/>
  <c r="AA689" i="21"/>
  <c r="AB689" i="21" s="1"/>
  <c r="AA690" i="21"/>
  <c r="AB690" i="21" s="1"/>
  <c r="AA691" i="21"/>
  <c r="AA692" i="21"/>
  <c r="AB692" i="21" s="1"/>
  <c r="AA693" i="21"/>
  <c r="AB693" i="21" s="1"/>
  <c r="AA694" i="21"/>
  <c r="AB694" i="21" s="1"/>
  <c r="AD694" i="21" s="1"/>
  <c r="AA695" i="21"/>
  <c r="AA696" i="21"/>
  <c r="AB696" i="21" s="1"/>
  <c r="AA697" i="21"/>
  <c r="AB697" i="21" s="1"/>
  <c r="AD697" i="21" s="1"/>
  <c r="AA698" i="21"/>
  <c r="AB698" i="21" s="1"/>
  <c r="AD698" i="21" s="1"/>
  <c r="AA699" i="21"/>
  <c r="AA700" i="21"/>
  <c r="AB700" i="21" s="1"/>
  <c r="AA701" i="21"/>
  <c r="AB701" i="21" s="1"/>
  <c r="AA702" i="21"/>
  <c r="AB702" i="21" s="1"/>
  <c r="AA703" i="21"/>
  <c r="AA704" i="21"/>
  <c r="AB704" i="21" s="1"/>
  <c r="AA705" i="21"/>
  <c r="AB705" i="21" s="1"/>
  <c r="AA706" i="21"/>
  <c r="AB706" i="21" s="1"/>
  <c r="AA707" i="21"/>
  <c r="AB707" i="21" s="1"/>
  <c r="AA708" i="21"/>
  <c r="AB708" i="21" s="1"/>
  <c r="AD708" i="21" s="1"/>
  <c r="AA709" i="21"/>
  <c r="AB709" i="21" s="1"/>
  <c r="AA710" i="21"/>
  <c r="AB710" i="21" s="1"/>
  <c r="AA711" i="21"/>
  <c r="AA712" i="21"/>
  <c r="AB712" i="21" s="1"/>
  <c r="AA713" i="21"/>
  <c r="AB713" i="21" s="1"/>
  <c r="AA714" i="21"/>
  <c r="AB714" i="21" s="1"/>
  <c r="AA715" i="21"/>
  <c r="AA716" i="21"/>
  <c r="AB716" i="21" s="1"/>
  <c r="AA717" i="21"/>
  <c r="AB717" i="21" s="1"/>
  <c r="AD717" i="21" s="1"/>
  <c r="AA718" i="21"/>
  <c r="AB718" i="21" s="1"/>
  <c r="AD718" i="21" s="1"/>
  <c r="AA719" i="21"/>
  <c r="AA720" i="21"/>
  <c r="AB720" i="21" s="1"/>
  <c r="AA721" i="21"/>
  <c r="AB721" i="21" s="1"/>
  <c r="AA722" i="21"/>
  <c r="AB722" i="21" s="1"/>
  <c r="AA723" i="21"/>
  <c r="AA724" i="21"/>
  <c r="AB724" i="21" s="1"/>
  <c r="AA725" i="21"/>
  <c r="AB725" i="21" s="1"/>
  <c r="AA726" i="21"/>
  <c r="AB726" i="21" s="1"/>
  <c r="AA727" i="21"/>
  <c r="AA728" i="21"/>
  <c r="AB728" i="21" s="1"/>
  <c r="AA729" i="21"/>
  <c r="AB729" i="21" s="1"/>
  <c r="AA730" i="21"/>
  <c r="AB730" i="21" s="1"/>
  <c r="AA731" i="21"/>
  <c r="AB731" i="21" s="1"/>
  <c r="AA732" i="21"/>
  <c r="AB732" i="21" s="1"/>
  <c r="AA733" i="21"/>
  <c r="AB733" i="21" s="1"/>
  <c r="AA734" i="21"/>
  <c r="AB734" i="21" s="1"/>
  <c r="AA735" i="21"/>
  <c r="AA736" i="21"/>
  <c r="AB736" i="21" s="1"/>
  <c r="AA737" i="21"/>
  <c r="AB737" i="21" s="1"/>
  <c r="AA738" i="21"/>
  <c r="AB738" i="21" s="1"/>
  <c r="AA739" i="21"/>
  <c r="AA740" i="21"/>
  <c r="AB740" i="21" s="1"/>
  <c r="AA741" i="21"/>
  <c r="AB741" i="21" s="1"/>
  <c r="AD741" i="21" s="1"/>
  <c r="AA742" i="21"/>
  <c r="AB742" i="21" s="1"/>
  <c r="AD742" i="21" s="1"/>
  <c r="AA743" i="21"/>
  <c r="AB743" i="21" s="1"/>
  <c r="AC743" i="21" s="1"/>
  <c r="AA744" i="21"/>
  <c r="AB744" i="21" s="1"/>
  <c r="AA745" i="21"/>
  <c r="AB745" i="21" s="1"/>
  <c r="AD745" i="21" s="1"/>
  <c r="AA746" i="21"/>
  <c r="AB746" i="21" s="1"/>
  <c r="AA747" i="21"/>
  <c r="AA748" i="21"/>
  <c r="AB748" i="21" s="1"/>
  <c r="AA749" i="21"/>
  <c r="AB749" i="21" s="1"/>
  <c r="AA750" i="21"/>
  <c r="AB750" i="21" s="1"/>
  <c r="AA751" i="21"/>
  <c r="AA752" i="21"/>
  <c r="AB752" i="21" s="1"/>
  <c r="AA753" i="21"/>
  <c r="AB753" i="21" s="1"/>
  <c r="AA754" i="21"/>
  <c r="AB754" i="21" s="1"/>
  <c r="AA755" i="21"/>
  <c r="AB755" i="21" s="1"/>
  <c r="AA756" i="21"/>
  <c r="AB756" i="21" s="1"/>
  <c r="AD756" i="21" s="1"/>
  <c r="AA757" i="21"/>
  <c r="AB757" i="21" s="1"/>
  <c r="AA758" i="21"/>
  <c r="AB758" i="21" s="1"/>
  <c r="AA759" i="21"/>
  <c r="AA760" i="21"/>
  <c r="AB760" i="21" s="1"/>
  <c r="AA761" i="21"/>
  <c r="AB761" i="21" s="1"/>
  <c r="AD761" i="21" s="1"/>
  <c r="AA762" i="21"/>
  <c r="AB762" i="21" s="1"/>
  <c r="AA763" i="21"/>
  <c r="AA764" i="21"/>
  <c r="AB764" i="21" s="1"/>
  <c r="AA765" i="21"/>
  <c r="AB765" i="21" s="1"/>
  <c r="AD765" i="21" s="1"/>
  <c r="AA766" i="21"/>
  <c r="AB766" i="21" s="1"/>
  <c r="AA767" i="21"/>
  <c r="AB767" i="21" s="1"/>
  <c r="AA768" i="21"/>
  <c r="AA769" i="21"/>
  <c r="AB769" i="21" s="1"/>
  <c r="AD769" i="21" s="1"/>
  <c r="AA770" i="21"/>
  <c r="AB770" i="21" s="1"/>
  <c r="AA771" i="21"/>
  <c r="AA772" i="21"/>
  <c r="AB772" i="21" s="1"/>
  <c r="AD772" i="21" s="1"/>
  <c r="AA773" i="21"/>
  <c r="AB773" i="21" s="1"/>
  <c r="AD773" i="21" s="1"/>
  <c r="AA774" i="21"/>
  <c r="AB774" i="21" s="1"/>
  <c r="AA775" i="21"/>
  <c r="AA776" i="21"/>
  <c r="AB776" i="21" s="1"/>
  <c r="AA777" i="21"/>
  <c r="AB777" i="21" s="1"/>
  <c r="AD777" i="21" s="1"/>
  <c r="AA778" i="21"/>
  <c r="AB778" i="21" s="1"/>
  <c r="AD778" i="21" s="1"/>
  <c r="AA779" i="21"/>
  <c r="AB779" i="21" s="1"/>
  <c r="AA780" i="21"/>
  <c r="AB780" i="21" s="1"/>
  <c r="AA781" i="21"/>
  <c r="AB781" i="21" s="1"/>
  <c r="AD781" i="21" s="1"/>
  <c r="AA782" i="21"/>
  <c r="AB782" i="21" s="1"/>
  <c r="AA783" i="21"/>
  <c r="AA784" i="21"/>
  <c r="AB784" i="21" s="1"/>
  <c r="AA785" i="21"/>
  <c r="AB785" i="21" s="1"/>
  <c r="AD785" i="21" s="1"/>
  <c r="AA786" i="21"/>
  <c r="AB786" i="21" s="1"/>
  <c r="AA787" i="21"/>
  <c r="AA788" i="21"/>
  <c r="AB788" i="21" s="1"/>
  <c r="AD788" i="21" s="1"/>
  <c r="AA789" i="21"/>
  <c r="AB789" i="21" s="1"/>
  <c r="AD789" i="21" s="1"/>
  <c r="AA790" i="21"/>
  <c r="AB790" i="21" s="1"/>
  <c r="AA791" i="21"/>
  <c r="AA792" i="21"/>
  <c r="AB792" i="21" s="1"/>
  <c r="AA793" i="21"/>
  <c r="AB793" i="21" s="1"/>
  <c r="AA794" i="21"/>
  <c r="AB794" i="21" s="1"/>
  <c r="AA795" i="21"/>
  <c r="AA796" i="21"/>
  <c r="AB796" i="21" s="1"/>
  <c r="AA797" i="21"/>
  <c r="AB797" i="21" s="1"/>
  <c r="AA798" i="21"/>
  <c r="AB798" i="21" s="1"/>
  <c r="AA799" i="21"/>
  <c r="AA800" i="21"/>
  <c r="AA801" i="21"/>
  <c r="AB801" i="21" s="1"/>
  <c r="AA802" i="21"/>
  <c r="AB802" i="21" s="1"/>
  <c r="AA803" i="21"/>
  <c r="AB803" i="21" s="1"/>
  <c r="AA804" i="21"/>
  <c r="AB804" i="21" s="1"/>
  <c r="AD804" i="21" s="1"/>
  <c r="AA805" i="21"/>
  <c r="AB805" i="21" s="1"/>
  <c r="AD805" i="21" s="1"/>
  <c r="AA806" i="21"/>
  <c r="AB806" i="21" s="1"/>
  <c r="AD806" i="21" s="1"/>
  <c r="AA807" i="21"/>
  <c r="AA808" i="21"/>
  <c r="AB808" i="21" s="1"/>
  <c r="AA809" i="21"/>
  <c r="AB809" i="21" s="1"/>
  <c r="AA810" i="21"/>
  <c r="AB810" i="21" s="1"/>
  <c r="AA811" i="21"/>
  <c r="AA812" i="21"/>
  <c r="AB812" i="21" s="1"/>
  <c r="AA813" i="21"/>
  <c r="AB813" i="21" s="1"/>
  <c r="AA814" i="21"/>
  <c r="AB814" i="21" s="1"/>
  <c r="AD814" i="21" s="1"/>
  <c r="AA815" i="21"/>
  <c r="AA816" i="21"/>
  <c r="AA817" i="21"/>
  <c r="AB817" i="21" s="1"/>
  <c r="AC817" i="21" s="1"/>
  <c r="AA818" i="21"/>
  <c r="AB818" i="21" s="1"/>
  <c r="AA819" i="21"/>
  <c r="AA820" i="21"/>
  <c r="AB820" i="21" s="1"/>
  <c r="AA821" i="21"/>
  <c r="AB821" i="21" s="1"/>
  <c r="AD821" i="21" s="1"/>
  <c r="AA822" i="21"/>
  <c r="AB822" i="21" s="1"/>
  <c r="AA823" i="21"/>
  <c r="AA824" i="21"/>
  <c r="AB824" i="21" s="1"/>
  <c r="AA825" i="21"/>
  <c r="AB825" i="21" s="1"/>
  <c r="AA826" i="21"/>
  <c r="AB826" i="21" s="1"/>
  <c r="AA827" i="21"/>
  <c r="AB827" i="21" s="1"/>
  <c r="AD827" i="21" s="1"/>
  <c r="AA828" i="21"/>
  <c r="AB828" i="21" s="1"/>
  <c r="AA829" i="21"/>
  <c r="AB829" i="21" s="1"/>
  <c r="AD829" i="21" s="1"/>
  <c r="AA830" i="21"/>
  <c r="AB830" i="21" s="1"/>
  <c r="AA831" i="21"/>
  <c r="AA832" i="21"/>
  <c r="AB832" i="21" s="1"/>
  <c r="AA833" i="21"/>
  <c r="AB833" i="21" s="1"/>
  <c r="AD833" i="21" s="1"/>
  <c r="AA834" i="21"/>
  <c r="AB834" i="21" s="1"/>
  <c r="AA835" i="21"/>
  <c r="AA836" i="21"/>
  <c r="AB836" i="21" s="1"/>
  <c r="AD836" i="21" s="1"/>
  <c r="AA837" i="21"/>
  <c r="AB837" i="21" s="1"/>
  <c r="AD837" i="21" s="1"/>
  <c r="AA838" i="21"/>
  <c r="AB838" i="21" s="1"/>
  <c r="AD838" i="21" s="1"/>
  <c r="AA839" i="21"/>
  <c r="AA840" i="21"/>
  <c r="AB840" i="21" s="1"/>
  <c r="AA841" i="21"/>
  <c r="AB841" i="21" s="1"/>
  <c r="AA842" i="21"/>
  <c r="AB842" i="21" s="1"/>
  <c r="AA843" i="21"/>
  <c r="AA844" i="21"/>
  <c r="AB844" i="21" s="1"/>
  <c r="AC844" i="21" s="1"/>
  <c r="AA845" i="21"/>
  <c r="AB845" i="21" s="1"/>
  <c r="AA846" i="21"/>
  <c r="AB846" i="21" s="1"/>
  <c r="AA847" i="21"/>
  <c r="AA848" i="21"/>
  <c r="AB848" i="21" s="1"/>
  <c r="AA849" i="21"/>
  <c r="AB849" i="21" s="1"/>
  <c r="AC849" i="21" s="1"/>
  <c r="AA850" i="21"/>
  <c r="AB850" i="21" s="1"/>
  <c r="AA851" i="21"/>
  <c r="AA852" i="21"/>
  <c r="AB852" i="21" s="1"/>
  <c r="AA853" i="21"/>
  <c r="AB853" i="21" s="1"/>
  <c r="AA854" i="21"/>
  <c r="AB854" i="21" s="1"/>
  <c r="AA855" i="21"/>
  <c r="AB855" i="21" s="1"/>
  <c r="AA856" i="21"/>
  <c r="AB856" i="21" s="1"/>
  <c r="AC856" i="21" s="1"/>
  <c r="AA857" i="21"/>
  <c r="AB857" i="21" s="1"/>
  <c r="AA858" i="21"/>
  <c r="AB858" i="21" s="1"/>
  <c r="AA859" i="21"/>
  <c r="AA860" i="21"/>
  <c r="AB860" i="21" s="1"/>
  <c r="AA861" i="21"/>
  <c r="AB861" i="21" s="1"/>
  <c r="AD861" i="21" s="1"/>
  <c r="AA862" i="21"/>
  <c r="AB862" i="21" s="1"/>
  <c r="AA863" i="21"/>
  <c r="AB863" i="21" s="1"/>
  <c r="AD863" i="21" s="1"/>
  <c r="AA864" i="21"/>
  <c r="AB864" i="21" s="1"/>
  <c r="AD864" i="21" s="1"/>
  <c r="AA865" i="21"/>
  <c r="AB865" i="21" s="1"/>
  <c r="AD865" i="21" s="1"/>
  <c r="AA866" i="21"/>
  <c r="AB866" i="21" s="1"/>
  <c r="AA867" i="21"/>
  <c r="AA868" i="21"/>
  <c r="AB868" i="21" s="1"/>
  <c r="AA869" i="21"/>
  <c r="AB869" i="21" s="1"/>
  <c r="AD869" i="21" s="1"/>
  <c r="AA870" i="21"/>
  <c r="AB870" i="21" s="1"/>
  <c r="AD870" i="21" s="1"/>
  <c r="AA871" i="21"/>
  <c r="AA872" i="21"/>
  <c r="AB872" i="21" s="1"/>
  <c r="AA873" i="21"/>
  <c r="AB873" i="21" s="1"/>
  <c r="AA874" i="21"/>
  <c r="AB874" i="21" s="1"/>
  <c r="AA875" i="21"/>
  <c r="AA876" i="21"/>
  <c r="AB876" i="21" s="1"/>
  <c r="AA877" i="21"/>
  <c r="AB877" i="21" s="1"/>
  <c r="AD877" i="21" s="1"/>
  <c r="AA878" i="21"/>
  <c r="AB878" i="21" s="1"/>
  <c r="AA879" i="21"/>
  <c r="AA880" i="21"/>
  <c r="AB880" i="21" s="1"/>
  <c r="AA881" i="21"/>
  <c r="AB881" i="21" s="1"/>
  <c r="AC881" i="21" s="1"/>
  <c r="AA882" i="21"/>
  <c r="AB882" i="21" s="1"/>
  <c r="AA883" i="21"/>
  <c r="AB883" i="21" s="1"/>
  <c r="AA884" i="21"/>
  <c r="AB884" i="21" s="1"/>
  <c r="AD884" i="21" s="1"/>
  <c r="AA885" i="21"/>
  <c r="AB885" i="21" s="1"/>
  <c r="AA886" i="21"/>
  <c r="AB886" i="21" s="1"/>
  <c r="AA887" i="21"/>
  <c r="AA888" i="21"/>
  <c r="AB888" i="21" s="1"/>
  <c r="AC888" i="21" s="1"/>
  <c r="AA889" i="21"/>
  <c r="AB889" i="21" s="1"/>
  <c r="AD889" i="21" s="1"/>
  <c r="AA890" i="21"/>
  <c r="AB890" i="21" s="1"/>
  <c r="AD890" i="21" s="1"/>
  <c r="AA891" i="21"/>
  <c r="AA892" i="21"/>
  <c r="AB892" i="21" s="1"/>
  <c r="AA893" i="21"/>
  <c r="AB893" i="21" s="1"/>
  <c r="AD893" i="21" s="1"/>
  <c r="AA894" i="21"/>
  <c r="AB894" i="21" s="1"/>
  <c r="AA895" i="21"/>
  <c r="AA896" i="21"/>
  <c r="AB896" i="21" s="1"/>
  <c r="AA897" i="21"/>
  <c r="AB897" i="21" s="1"/>
  <c r="AA898" i="21"/>
  <c r="AB898" i="21" s="1"/>
  <c r="AA899" i="21"/>
  <c r="AA900" i="21"/>
  <c r="AB900" i="21" s="1"/>
  <c r="AA901" i="21"/>
  <c r="AB901" i="21" s="1"/>
  <c r="AD901" i="21" s="1"/>
  <c r="AA902" i="21"/>
  <c r="AB902" i="21" s="1"/>
  <c r="AD902" i="21" s="1"/>
  <c r="AA903" i="21"/>
  <c r="AA904" i="21"/>
  <c r="AB904" i="21" s="1"/>
  <c r="AA905" i="21"/>
  <c r="AB905" i="21" s="1"/>
  <c r="AA906" i="21"/>
  <c r="AB906" i="21" s="1"/>
  <c r="AD906" i="21" s="1"/>
  <c r="AA907" i="21"/>
  <c r="AA908" i="21"/>
  <c r="AA909" i="21"/>
  <c r="AB909" i="21" s="1"/>
  <c r="AA910" i="21"/>
  <c r="AB910" i="21" s="1"/>
  <c r="AC910" i="21" s="1"/>
  <c r="AA911" i="21"/>
  <c r="AA912" i="21"/>
  <c r="AB912" i="21" s="1"/>
  <c r="AA913" i="21"/>
  <c r="AB913" i="21" s="1"/>
  <c r="AC913" i="21" s="1"/>
  <c r="AA914" i="21"/>
  <c r="AB914" i="21" s="1"/>
  <c r="AA915" i="21"/>
  <c r="AA916" i="21"/>
  <c r="AB916" i="21" s="1"/>
  <c r="AA917" i="21"/>
  <c r="AB917" i="21" s="1"/>
  <c r="AA918" i="21"/>
  <c r="AB918" i="21" s="1"/>
  <c r="AA919" i="21"/>
  <c r="AA920" i="21"/>
  <c r="AB920" i="21" s="1"/>
  <c r="AA921" i="21"/>
  <c r="AB921" i="21" s="1"/>
  <c r="AA922" i="21"/>
  <c r="AB922" i="21" s="1"/>
  <c r="AA923" i="21"/>
  <c r="AB923" i="21" s="1"/>
  <c r="AD923" i="21" s="1"/>
  <c r="AA924" i="21"/>
  <c r="AB924" i="21" s="1"/>
  <c r="AA925" i="21"/>
  <c r="AB925" i="21" s="1"/>
  <c r="AD925" i="21" s="1"/>
  <c r="AA926" i="21"/>
  <c r="AB926" i="21" s="1"/>
  <c r="AA927" i="21"/>
  <c r="AA928" i="21"/>
  <c r="AB928" i="21" s="1"/>
  <c r="AA929" i="21"/>
  <c r="AB929" i="21" s="1"/>
  <c r="AD929" i="21" s="1"/>
  <c r="AA930" i="21"/>
  <c r="AB930" i="21" s="1"/>
  <c r="AA931" i="21"/>
  <c r="AA932" i="21"/>
  <c r="AB932" i="21" s="1"/>
  <c r="AA933" i="21"/>
  <c r="AB933" i="21" s="1"/>
  <c r="AD933" i="21" s="1"/>
  <c r="AA934" i="21"/>
  <c r="AB934" i="21" s="1"/>
  <c r="AD934" i="21" s="1"/>
  <c r="AA935" i="21"/>
  <c r="AA936" i="21"/>
  <c r="AB936" i="21" s="1"/>
  <c r="AA937" i="21"/>
  <c r="AB937" i="21" s="1"/>
  <c r="AD937" i="21" s="1"/>
  <c r="AA938" i="21"/>
  <c r="AB938" i="21" s="1"/>
  <c r="AD938" i="21" s="1"/>
  <c r="AA939" i="21"/>
  <c r="AA940" i="21"/>
  <c r="AB940" i="21" s="1"/>
  <c r="AA941" i="21"/>
  <c r="AB941" i="21" s="1"/>
  <c r="AD941" i="21" s="1"/>
  <c r="AA942" i="21"/>
  <c r="AB942" i="21" s="1"/>
  <c r="AC942" i="21" s="1"/>
  <c r="AA943" i="21"/>
  <c r="AB943" i="21" s="1"/>
  <c r="AD943" i="21" s="1"/>
  <c r="AA944" i="21"/>
  <c r="AB944" i="21" s="1"/>
  <c r="AD944" i="21" s="1"/>
  <c r="AA945" i="21"/>
  <c r="AB945" i="21" s="1"/>
  <c r="AC945" i="21" s="1"/>
  <c r="AA946" i="21"/>
  <c r="AB946" i="21" s="1"/>
  <c r="AA947" i="21"/>
  <c r="AA948" i="21"/>
  <c r="AB948" i="21" s="1"/>
  <c r="AA949" i="21"/>
  <c r="AB949" i="21" s="1"/>
  <c r="AD949" i="21" s="1"/>
  <c r="AA950" i="21"/>
  <c r="AB950" i="21" s="1"/>
  <c r="AA951" i="21"/>
  <c r="AA952" i="21"/>
  <c r="AB952" i="21" s="1"/>
  <c r="AA953" i="21"/>
  <c r="AB953" i="21" s="1"/>
  <c r="AA954" i="21"/>
  <c r="AB954" i="21" s="1"/>
  <c r="AA955" i="21"/>
  <c r="AA956" i="21"/>
  <c r="AB956" i="21" s="1"/>
  <c r="AA957" i="21"/>
  <c r="AB957" i="21" s="1"/>
  <c r="AA958" i="21"/>
  <c r="AB958" i="21" s="1"/>
  <c r="AA959" i="21"/>
  <c r="AB959" i="21" s="1"/>
  <c r="AA960" i="21"/>
  <c r="AB960" i="21" s="1"/>
  <c r="AD960" i="21" s="1"/>
  <c r="AA961" i="21"/>
  <c r="AB961" i="21" s="1"/>
  <c r="AD961" i="21" s="1"/>
  <c r="AA962" i="21"/>
  <c r="AB962" i="21" s="1"/>
  <c r="AA963" i="21"/>
  <c r="AA964" i="21"/>
  <c r="AB964" i="21" s="1"/>
  <c r="AD964" i="21" s="1"/>
  <c r="AA965" i="21"/>
  <c r="AB965" i="21" s="1"/>
  <c r="AD965" i="21" s="1"/>
  <c r="AA966" i="21"/>
  <c r="AB966" i="21" s="1"/>
  <c r="AA967" i="21"/>
  <c r="AA968" i="21"/>
  <c r="AB968" i="21" s="1"/>
  <c r="AA969" i="21"/>
  <c r="AB969" i="21" s="1"/>
  <c r="AD969" i="21" s="1"/>
  <c r="AA970" i="21"/>
  <c r="AB970" i="21" s="1"/>
  <c r="AD970" i="21" s="1"/>
  <c r="AA971" i="21"/>
  <c r="AB971" i="21" s="1"/>
  <c r="AD971" i="21" s="1"/>
  <c r="AA972" i="21"/>
  <c r="AB972" i="21" s="1"/>
  <c r="AA973" i="21"/>
  <c r="AB973" i="21" s="1"/>
  <c r="AA974" i="21"/>
  <c r="AB974" i="21" s="1"/>
  <c r="AA975" i="21"/>
  <c r="AA976" i="21"/>
  <c r="AB976" i="21" s="1"/>
  <c r="AA977" i="21"/>
  <c r="AB977" i="21" s="1"/>
  <c r="AA978" i="21"/>
  <c r="AB978" i="21" s="1"/>
  <c r="AA979" i="21"/>
  <c r="AA980" i="21"/>
  <c r="AB980" i="21" s="1"/>
  <c r="AA981" i="21"/>
  <c r="AB981" i="21" s="1"/>
  <c r="AA982" i="21"/>
  <c r="AB982" i="21" s="1"/>
  <c r="AD982" i="21" s="1"/>
  <c r="AA983" i="21"/>
  <c r="AA984" i="21"/>
  <c r="AB984" i="21" s="1"/>
  <c r="AC984" i="21" s="1"/>
  <c r="AA985" i="21"/>
  <c r="AB985" i="21" s="1"/>
  <c r="AA986" i="21"/>
  <c r="AB986" i="21" s="1"/>
  <c r="AA987" i="21"/>
  <c r="AB987" i="21" s="1"/>
  <c r="AA988" i="21"/>
  <c r="AB988" i="21" s="1"/>
  <c r="AA989" i="21"/>
  <c r="AB989" i="21" s="1"/>
  <c r="AA990" i="21"/>
  <c r="AB990" i="21" s="1"/>
  <c r="AD990" i="21" s="1"/>
  <c r="AA991" i="21"/>
  <c r="AA992" i="21"/>
  <c r="AB992" i="21" s="1"/>
  <c r="AD992" i="21" s="1"/>
  <c r="AA993" i="21"/>
  <c r="AB993" i="21" s="1"/>
  <c r="AA994" i="21"/>
  <c r="AB994" i="21" s="1"/>
  <c r="AA995" i="21"/>
  <c r="AB995" i="21" s="1"/>
  <c r="AA996" i="21"/>
  <c r="AB996" i="21" s="1"/>
  <c r="AA997" i="21"/>
  <c r="AB997" i="21" s="1"/>
  <c r="AA998" i="21"/>
  <c r="AB998" i="21" s="1"/>
  <c r="AD998" i="21" s="1"/>
  <c r="AA999" i="21"/>
  <c r="AA1000" i="21"/>
  <c r="AB1000" i="21" s="1"/>
  <c r="AA1001" i="21"/>
  <c r="AB1001" i="21" s="1"/>
  <c r="AA1002" i="21"/>
  <c r="AB1002" i="21" s="1"/>
  <c r="AD1002" i="21" s="1"/>
  <c r="AA1003" i="21"/>
  <c r="AA1004" i="21"/>
  <c r="AB1004" i="21" s="1"/>
  <c r="AA1005" i="21"/>
  <c r="AB1005" i="21" s="1"/>
  <c r="AA1006" i="21"/>
  <c r="AB1006" i="21" s="1"/>
  <c r="AA1007" i="21"/>
  <c r="AA1008" i="21"/>
  <c r="AB1008" i="21" s="1"/>
  <c r="AD1008" i="21" s="1"/>
  <c r="AA1009" i="21"/>
  <c r="AB1009" i="21" s="1"/>
  <c r="AD1009" i="21" s="1"/>
  <c r="AA1010" i="21"/>
  <c r="AB1010" i="21" s="1"/>
  <c r="AA1011" i="21"/>
  <c r="AA1012" i="21"/>
  <c r="AB1012" i="21" s="1"/>
  <c r="AD1012" i="21" s="1"/>
  <c r="AA1013" i="21"/>
  <c r="AB1013" i="21" s="1"/>
  <c r="AA1014" i="21"/>
  <c r="AB1014" i="21" s="1"/>
  <c r="AD1014" i="21" s="1"/>
  <c r="AA1015" i="21"/>
  <c r="AA1016" i="21"/>
  <c r="AB1016" i="21" s="1"/>
  <c r="AC1016" i="21" s="1"/>
  <c r="AA1017" i="21"/>
  <c r="AB1017" i="21" s="1"/>
  <c r="AA1018" i="21"/>
  <c r="AB1018" i="21" s="1"/>
  <c r="AA1019" i="21"/>
  <c r="AA1020" i="21"/>
  <c r="AB1020" i="21" s="1"/>
  <c r="AA1021" i="21"/>
  <c r="AB1021" i="21" s="1"/>
  <c r="AA1022" i="21"/>
  <c r="AB1022" i="21" s="1"/>
  <c r="AA1023" i="21"/>
  <c r="AA1024" i="21"/>
  <c r="AB1024" i="21" s="1"/>
  <c r="AA1025" i="21"/>
  <c r="AB1025" i="21" s="1"/>
  <c r="AA1026" i="21"/>
  <c r="AB1026" i="21" s="1"/>
  <c r="AA1027" i="21"/>
  <c r="AB1027" i="21" s="1"/>
  <c r="AA1028" i="21"/>
  <c r="AB1028" i="21" s="1"/>
  <c r="AA1029" i="21"/>
  <c r="AB1029" i="21" s="1"/>
  <c r="AD1029" i="21" s="1"/>
  <c r="AA1030" i="21"/>
  <c r="AB1030" i="21" s="1"/>
  <c r="AD1030" i="21" s="1"/>
  <c r="AA1031" i="21"/>
  <c r="AA1032" i="21"/>
  <c r="AB1032" i="21" s="1"/>
  <c r="AA1033" i="21"/>
  <c r="AB1033" i="21" s="1"/>
  <c r="AD1033" i="21" s="1"/>
  <c r="AA1034" i="21"/>
  <c r="AB1034" i="21" s="1"/>
  <c r="AD1034" i="21" s="1"/>
  <c r="AA1035" i="21"/>
  <c r="AA1036" i="21"/>
  <c r="AB1036" i="21" s="1"/>
  <c r="AA1037" i="21"/>
  <c r="AB1037" i="21" s="1"/>
  <c r="AD1037" i="21" s="1"/>
  <c r="AA1038" i="21"/>
  <c r="AB1038" i="21" s="1"/>
  <c r="AD1038" i="21" s="1"/>
  <c r="AA1039" i="21"/>
  <c r="AA1040" i="21"/>
  <c r="AB1040" i="21" s="1"/>
  <c r="AA1041" i="21"/>
  <c r="AB1041" i="21" s="1"/>
  <c r="AD1041" i="21" s="1"/>
  <c r="AA1042" i="21"/>
  <c r="AB1042" i="21" s="1"/>
  <c r="AD1042" i="21" s="1"/>
  <c r="AA1043" i="21"/>
  <c r="AA1044" i="21"/>
  <c r="AB1044" i="21" s="1"/>
  <c r="AC1044" i="21" s="1"/>
  <c r="AA1045" i="21"/>
  <c r="AB1045" i="21" s="1"/>
  <c r="AA1046" i="21"/>
  <c r="AB1046" i="21" s="1"/>
  <c r="AD1046" i="21" s="1"/>
  <c r="AA1047" i="21"/>
  <c r="AA1048" i="21"/>
  <c r="AB1048" i="21" s="1"/>
  <c r="AC1048" i="21" s="1"/>
  <c r="AA1049" i="21"/>
  <c r="AB1049" i="21" s="1"/>
  <c r="AD1049" i="21" s="1"/>
  <c r="AA1050" i="21"/>
  <c r="AB1050" i="21" s="1"/>
  <c r="AA1051" i="21"/>
  <c r="AB1051" i="21" s="1"/>
  <c r="AA1052" i="21"/>
  <c r="AB1052" i="21" s="1"/>
  <c r="AC1052" i="21" s="1"/>
  <c r="AA1053" i="21"/>
  <c r="AB1053" i="21" s="1"/>
  <c r="AD1053" i="21" s="1"/>
  <c r="AA1054" i="21"/>
  <c r="AB1054" i="21" s="1"/>
  <c r="AD1054" i="21" s="1"/>
  <c r="AA1055" i="21"/>
  <c r="AA1056" i="21"/>
  <c r="AB1056" i="21" s="1"/>
  <c r="AA1057" i="21"/>
  <c r="AB1057" i="21" s="1"/>
  <c r="AA1058" i="21"/>
  <c r="AB1058" i="21" s="1"/>
  <c r="AD1058" i="21" s="1"/>
  <c r="AA1059" i="21"/>
  <c r="AB1059" i="21" s="1"/>
  <c r="AA1060" i="21"/>
  <c r="AB1060" i="21" s="1"/>
  <c r="AD1060" i="21" s="1"/>
  <c r="AA1061" i="21"/>
  <c r="AB1061" i="21" s="1"/>
  <c r="AA1062" i="21"/>
  <c r="AB1062" i="21" s="1"/>
  <c r="AA1063" i="21"/>
  <c r="AA1064" i="21"/>
  <c r="AB1064" i="21" s="1"/>
  <c r="AA1065" i="21"/>
  <c r="AB1065" i="21" s="1"/>
  <c r="AA1066" i="21"/>
  <c r="AB1066" i="21" s="1"/>
  <c r="AA1067" i="21"/>
  <c r="AB1067" i="21" s="1"/>
  <c r="AA1068" i="21"/>
  <c r="AB1068" i="21" s="1"/>
  <c r="AA1069" i="21"/>
  <c r="AB1069" i="21" s="1"/>
  <c r="AD1069" i="21" s="1"/>
  <c r="AA1070" i="21"/>
  <c r="AB1070" i="21" s="1"/>
  <c r="AA1071" i="21"/>
  <c r="AA1072" i="21"/>
  <c r="AB1072" i="21" s="1"/>
  <c r="AA1073" i="21"/>
  <c r="AB1073" i="21" s="1"/>
  <c r="AA1074" i="21"/>
  <c r="AB1074" i="21" s="1"/>
  <c r="AA1075" i="21"/>
  <c r="AB1075" i="21" s="1"/>
  <c r="AA1076" i="21"/>
  <c r="AB1076" i="21" s="1"/>
  <c r="AC1076" i="21" s="1"/>
  <c r="AA1077" i="21"/>
  <c r="AB1077" i="21" s="1"/>
  <c r="AA1078" i="21"/>
  <c r="AB1078" i="21" s="1"/>
  <c r="AD1078" i="21" s="1"/>
  <c r="AA1079" i="21"/>
  <c r="AA1080" i="21"/>
  <c r="AB1080" i="21" s="1"/>
  <c r="AA1081" i="21"/>
  <c r="AB1081" i="21" s="1"/>
  <c r="AA1082" i="21"/>
  <c r="AB1082" i="21" s="1"/>
  <c r="AA1083" i="21"/>
  <c r="AB1083" i="21" s="1"/>
  <c r="AA1084" i="21"/>
  <c r="AB1084" i="21" s="1"/>
  <c r="AA1085" i="21"/>
  <c r="AB1085" i="21" s="1"/>
  <c r="AD1085" i="21" s="1"/>
  <c r="AA1086" i="21"/>
  <c r="AB1086" i="21" s="1"/>
  <c r="AD1086" i="21" s="1"/>
  <c r="AA1087" i="21"/>
  <c r="AA1088" i="21"/>
  <c r="AB1088" i="21" s="1"/>
  <c r="AA1089" i="21"/>
  <c r="AB1089" i="21" s="1"/>
  <c r="AA1090" i="21"/>
  <c r="AB1090" i="21" s="1"/>
  <c r="AA1091" i="21"/>
  <c r="AB1091" i="21" s="1"/>
  <c r="AA1092" i="21"/>
  <c r="AB1092" i="21" s="1"/>
  <c r="AD1092" i="21" s="1"/>
  <c r="AA1093" i="21"/>
  <c r="AB1093" i="21" s="1"/>
  <c r="AA1094" i="21"/>
  <c r="AB1094" i="21" s="1"/>
  <c r="AA1095" i="21"/>
  <c r="AA1096" i="21"/>
  <c r="AB1096" i="21" s="1"/>
  <c r="AA1097" i="21"/>
  <c r="AB1097" i="21" s="1"/>
  <c r="AA1098" i="21"/>
  <c r="AB1098" i="21" s="1"/>
  <c r="AA1099" i="21"/>
  <c r="AB1099" i="21" s="1"/>
  <c r="AA1100" i="21"/>
  <c r="AB1100" i="21" s="1"/>
  <c r="AA1101" i="21"/>
  <c r="AB1101" i="21" s="1"/>
  <c r="AD1101" i="21" s="1"/>
  <c r="AA1102" i="21"/>
  <c r="AB1102" i="21" s="1"/>
  <c r="AA1103" i="21"/>
  <c r="AA1104" i="21"/>
  <c r="AB1104" i="21" s="1"/>
  <c r="AA1105" i="21"/>
  <c r="AB1105" i="21" s="1"/>
  <c r="AA1106" i="21"/>
  <c r="AB1106" i="21" s="1"/>
  <c r="AD1106" i="21" s="1"/>
  <c r="AA1107" i="21"/>
  <c r="AB1107" i="21" s="1"/>
  <c r="AA1108" i="21"/>
  <c r="AB1108" i="21" s="1"/>
  <c r="AA1109" i="21"/>
  <c r="AB1109" i="21" s="1"/>
  <c r="AA1110" i="21"/>
  <c r="AB1110" i="21" s="1"/>
  <c r="AD1110" i="21" s="1"/>
  <c r="AA1111" i="21"/>
  <c r="AA1112" i="21"/>
  <c r="AB1112" i="21" s="1"/>
  <c r="AC1112" i="21" s="1"/>
  <c r="AA1113" i="21"/>
  <c r="AB1113" i="21" s="1"/>
  <c r="AA1114" i="21"/>
  <c r="AB1114" i="21" s="1"/>
  <c r="AA1115" i="21"/>
  <c r="AB1115" i="21" s="1"/>
  <c r="AA1116" i="21"/>
  <c r="AB1116" i="21" s="1"/>
  <c r="AC1116" i="21" s="1"/>
  <c r="AA1117" i="21"/>
  <c r="AB1117" i="21" s="1"/>
  <c r="AA1118" i="21"/>
  <c r="AB1118" i="21" s="1"/>
  <c r="AA1119" i="21"/>
  <c r="AA1120" i="21"/>
  <c r="AB1120" i="21" s="1"/>
  <c r="AA1121" i="21"/>
  <c r="AB1121" i="21" s="1"/>
  <c r="AA1122" i="21"/>
  <c r="AB1122" i="21" s="1"/>
  <c r="AD1122" i="21" s="1"/>
  <c r="AA1123" i="21"/>
  <c r="AB1123" i="21" s="1"/>
  <c r="AA1124" i="21"/>
  <c r="AB1124" i="21" s="1"/>
  <c r="AC1124" i="21" s="1"/>
  <c r="AD1124" i="21" s="1"/>
  <c r="AA1125" i="21"/>
  <c r="AB1125" i="21" s="1"/>
  <c r="AA1126" i="21"/>
  <c r="AB1126" i="21" s="1"/>
  <c r="AD1126" i="21" s="1"/>
  <c r="AA1127" i="21"/>
  <c r="AA1128" i="21"/>
  <c r="AB1128" i="21" s="1"/>
  <c r="AA1129" i="21"/>
  <c r="AB1129" i="21" s="1"/>
  <c r="AA1130" i="21"/>
  <c r="AB1130" i="21" s="1"/>
  <c r="AA1131" i="21"/>
  <c r="AA1132" i="21"/>
  <c r="AB1132" i="21" s="1"/>
  <c r="AA1133" i="21"/>
  <c r="AB1133" i="21" s="1"/>
  <c r="AD1133" i="21" s="1"/>
  <c r="AA1134" i="21"/>
  <c r="AB1134" i="21" s="1"/>
  <c r="AD1134" i="21" s="1"/>
  <c r="AA1135" i="21"/>
  <c r="AB1135" i="21" s="1"/>
  <c r="AA1136" i="21"/>
  <c r="AB1136" i="21" s="1"/>
  <c r="AA1137" i="21"/>
  <c r="AB1137" i="21" s="1"/>
  <c r="AD1137" i="21" s="1"/>
  <c r="AA1138" i="21"/>
  <c r="AB1138" i="21" s="1"/>
  <c r="AD1138" i="21" s="1"/>
  <c r="AA1139" i="21"/>
  <c r="AA1140" i="21"/>
  <c r="AB1140" i="21" s="1"/>
  <c r="AA1141" i="21"/>
  <c r="AB1141" i="21" s="1"/>
  <c r="AA1142" i="21"/>
  <c r="AB1142" i="21" s="1"/>
  <c r="AA1143" i="21"/>
  <c r="AA1144" i="21"/>
  <c r="AB1144" i="21" s="1"/>
  <c r="AC1144" i="21" s="1"/>
  <c r="AA1145" i="21"/>
  <c r="AB1145" i="21" s="1"/>
  <c r="AD1145" i="21" s="1"/>
  <c r="AA1146" i="21"/>
  <c r="AB1146" i="21" s="1"/>
  <c r="AA1147" i="21"/>
  <c r="AA1148" i="21"/>
  <c r="AB1148" i="21" s="1"/>
  <c r="AA1149" i="21"/>
  <c r="AB1149" i="21" s="1"/>
  <c r="AA1150" i="21"/>
  <c r="AB1150" i="21" s="1"/>
  <c r="AA1151" i="21"/>
  <c r="AA1152" i="21"/>
  <c r="AB1152" i="21" s="1"/>
  <c r="AA1153" i="21"/>
  <c r="AB1153" i="21" s="1"/>
  <c r="AD1153" i="21" s="1"/>
  <c r="AA1154" i="21"/>
  <c r="AB1154" i="21" s="1"/>
  <c r="AD1154" i="21" s="1"/>
  <c r="AA1155" i="21"/>
  <c r="AA1156" i="21"/>
  <c r="AB1156" i="21" s="1"/>
  <c r="AA1157" i="21"/>
  <c r="AB1157" i="21" s="1"/>
  <c r="AD1157" i="21" s="1"/>
  <c r="AA1158" i="21"/>
  <c r="AB1158" i="21" s="1"/>
  <c r="AD1158" i="21" s="1"/>
  <c r="AA1159" i="21"/>
  <c r="AB1159" i="21" s="1"/>
  <c r="AA1160" i="21"/>
  <c r="AB1160" i="21" s="1"/>
  <c r="AA1161" i="21"/>
  <c r="AB1161" i="21" s="1"/>
  <c r="AD1161" i="21" s="1"/>
  <c r="AA1162" i="21"/>
  <c r="AB1162" i="21" s="1"/>
  <c r="AD1162" i="21" s="1"/>
  <c r="AA1163" i="21"/>
  <c r="AA1164" i="21"/>
  <c r="AB1164" i="21" s="1"/>
  <c r="AA1165" i="21"/>
  <c r="AB1165" i="21" s="1"/>
  <c r="AA1166" i="21"/>
  <c r="AB1166" i="21" s="1"/>
  <c r="AA1167" i="21"/>
  <c r="AB1167" i="21" s="1"/>
  <c r="AA1168" i="21"/>
  <c r="AB1168" i="21" s="1"/>
  <c r="AA1169" i="21"/>
  <c r="AB1169" i="21" s="1"/>
  <c r="AD1169" i="21" s="1"/>
  <c r="AA1170" i="21"/>
  <c r="AB1170" i="21" s="1"/>
  <c r="AA1171" i="21"/>
  <c r="AA1172" i="21"/>
  <c r="AB1172" i="21" s="1"/>
  <c r="AC1172" i="21" s="1"/>
  <c r="AA1173" i="21"/>
  <c r="AB1173" i="21" s="1"/>
  <c r="AA1174" i="21"/>
  <c r="AB1174" i="21" s="1"/>
  <c r="AD1174" i="21" s="1"/>
  <c r="AA1175" i="21"/>
  <c r="AB1175" i="21" s="1"/>
  <c r="AA1176" i="21"/>
  <c r="AB1176" i="21" s="1"/>
  <c r="AA1177" i="21"/>
  <c r="AB1177" i="21" s="1"/>
  <c r="AA1178" i="21"/>
  <c r="AB1178" i="21" s="1"/>
  <c r="AA1179" i="21"/>
  <c r="AA1180" i="21"/>
  <c r="AB1180" i="21" s="1"/>
  <c r="AC1180" i="21" s="1"/>
  <c r="AA1181" i="21"/>
  <c r="AB1181" i="21" s="1"/>
  <c r="AD1181" i="21" s="1"/>
  <c r="AA1182" i="21"/>
  <c r="AB1182" i="21" s="1"/>
  <c r="AA1183" i="21"/>
  <c r="AA1184" i="21"/>
  <c r="AB1184" i="21" s="1"/>
  <c r="AA1185" i="21"/>
  <c r="AB1185" i="21" s="1"/>
  <c r="AD1185" i="21" s="1"/>
  <c r="AA1186" i="21"/>
  <c r="AB1186" i="21" s="1"/>
  <c r="AD1186" i="21" s="1"/>
  <c r="AA1187" i="21"/>
  <c r="AA1188" i="21"/>
  <c r="AB1188" i="21" s="1"/>
  <c r="AC1188" i="21" s="1"/>
  <c r="AD1188" i="21" s="1"/>
  <c r="AA1189" i="21"/>
  <c r="AB1189" i="21" s="1"/>
  <c r="AA1190" i="21"/>
  <c r="AB1190" i="21" s="1"/>
  <c r="AA1191" i="21"/>
  <c r="AA1192" i="21"/>
  <c r="AA1193" i="21"/>
  <c r="AB1193" i="21" s="1"/>
  <c r="AA1194" i="21"/>
  <c r="AB1194" i="21" s="1"/>
  <c r="AA1195" i="21"/>
  <c r="AA1196" i="21"/>
  <c r="AB1196" i="21" s="1"/>
  <c r="AA1197" i="21"/>
  <c r="AB1197" i="21" s="1"/>
  <c r="AA1198" i="21"/>
  <c r="AB1198" i="21" s="1"/>
  <c r="AA1199" i="21"/>
  <c r="AA1200" i="21"/>
  <c r="AB1200" i="21" s="1"/>
  <c r="AA1201" i="21"/>
  <c r="AB1201" i="21" s="1"/>
  <c r="AD1201" i="21" s="1"/>
  <c r="AA1202" i="21"/>
  <c r="AB1202" i="21" s="1"/>
  <c r="AA1203" i="21"/>
  <c r="AB1203" i="21" s="1"/>
  <c r="AA1204" i="21"/>
  <c r="AA1205" i="21"/>
  <c r="AB1205" i="21" s="1"/>
  <c r="AA1206" i="21"/>
  <c r="AB1206" i="21" s="1"/>
  <c r="AA1207" i="21"/>
  <c r="AA1208" i="21"/>
  <c r="AB1208" i="21" s="1"/>
  <c r="AA1209" i="21"/>
  <c r="AB1209" i="21" s="1"/>
  <c r="AD1209" i="21" s="1"/>
  <c r="AA1210" i="21"/>
  <c r="AB1210" i="21" s="1"/>
  <c r="AA1211" i="21"/>
  <c r="AB1211" i="21" s="1"/>
  <c r="AA1212" i="21"/>
  <c r="AB1212" i="21" s="1"/>
  <c r="AA1213" i="21"/>
  <c r="AB1213" i="21" s="1"/>
  <c r="AA1214" i="21"/>
  <c r="AB1214" i="21" s="1"/>
  <c r="AA1215" i="21"/>
  <c r="AA1216" i="21"/>
  <c r="AB1216" i="21" s="1"/>
  <c r="AA1217" i="21"/>
  <c r="AB1217" i="21" s="1"/>
  <c r="AD1217" i="21" s="1"/>
  <c r="AA1218" i="21"/>
  <c r="AB1218" i="21" s="1"/>
  <c r="AD1218" i="21" s="1"/>
  <c r="AA1219" i="21"/>
  <c r="AA1220" i="21"/>
  <c r="AB1220" i="21" s="1"/>
  <c r="AD1220" i="21" s="1"/>
  <c r="AA1221" i="21"/>
  <c r="AB1221" i="21" s="1"/>
  <c r="AD1221" i="21" s="1"/>
  <c r="AA1222" i="21"/>
  <c r="AB1222" i="21" s="1"/>
  <c r="AA1223" i="21"/>
  <c r="AA1224" i="21"/>
  <c r="AB1224" i="21" s="1"/>
  <c r="AA1225" i="21"/>
  <c r="AB1225" i="21" s="1"/>
  <c r="AD1225" i="21" s="1"/>
  <c r="AA1226" i="21"/>
  <c r="AB1226" i="21" s="1"/>
  <c r="AD1226" i="21" s="1"/>
  <c r="AA1227" i="21"/>
  <c r="AA1228" i="21"/>
  <c r="AB1228" i="21" s="1"/>
  <c r="AA1229" i="21"/>
  <c r="AB1229" i="21" s="1"/>
  <c r="AD1229" i="21" s="1"/>
  <c r="AA1230" i="21"/>
  <c r="AB1230" i="21" s="1"/>
  <c r="AA1231" i="21"/>
  <c r="AB1231" i="21" s="1"/>
  <c r="AA1232" i="21"/>
  <c r="AB1232" i="21" s="1"/>
  <c r="AA1233" i="21"/>
  <c r="AB1233" i="21" s="1"/>
  <c r="AD1233" i="21" s="1"/>
  <c r="AA1234" i="21"/>
  <c r="AB1234" i="21" s="1"/>
  <c r="AA1235" i="21"/>
  <c r="AA1236" i="21"/>
  <c r="AB1236" i="21" s="1"/>
  <c r="AA1237" i="21"/>
  <c r="AB1237" i="21" s="1"/>
  <c r="AA1238" i="21"/>
  <c r="AB1238" i="21" s="1"/>
  <c r="AA1239" i="21"/>
  <c r="AB1239" i="21" s="1"/>
  <c r="AA1240" i="21"/>
  <c r="AB1240" i="21" s="1"/>
  <c r="AA1241" i="21"/>
  <c r="AB1241" i="21" s="1"/>
  <c r="AD1241" i="21" s="1"/>
  <c r="AA1242" i="21"/>
  <c r="AB1242" i="21" s="1"/>
  <c r="AD1242" i="21" s="1"/>
  <c r="AA1243" i="21"/>
  <c r="AA1244" i="21"/>
  <c r="AB1244" i="21" s="1"/>
  <c r="AC1244" i="21" s="1"/>
  <c r="AA1245" i="21"/>
  <c r="AB1245" i="21" s="1"/>
  <c r="AD1245" i="21" s="1"/>
  <c r="AA1246" i="21"/>
  <c r="AB1246" i="21" s="1"/>
  <c r="AD1246" i="21" s="1"/>
  <c r="AA1247" i="21"/>
  <c r="AB1247" i="21" s="1"/>
  <c r="AD1247" i="21" s="1"/>
  <c r="AA1248" i="21"/>
  <c r="AB1248" i="21" s="1"/>
  <c r="AA1249" i="21"/>
  <c r="AB1249" i="21" s="1"/>
  <c r="AA1250" i="21"/>
  <c r="AB1250" i="21" s="1"/>
  <c r="AA1251" i="21"/>
  <c r="AA1252" i="21"/>
  <c r="AB1252" i="21" s="1"/>
  <c r="AC1252" i="21" s="1"/>
  <c r="AD1252" i="21" s="1"/>
  <c r="AA1253" i="21"/>
  <c r="AB1253" i="21" s="1"/>
  <c r="AA1254" i="21"/>
  <c r="AB1254" i="21" s="1"/>
  <c r="AD1254" i="21" s="1"/>
  <c r="AA1255" i="21"/>
  <c r="AB1255" i="21" s="1"/>
  <c r="AA1256" i="21"/>
  <c r="AB1256" i="21" s="1"/>
  <c r="AA1257" i="21"/>
  <c r="AB1257" i="21" s="1"/>
  <c r="AA1258" i="21"/>
  <c r="AB1258" i="21" s="1"/>
  <c r="AD1258" i="21" s="1"/>
  <c r="AA1259" i="21"/>
  <c r="AA1260" i="21"/>
  <c r="AB1260" i="21" s="1"/>
  <c r="AA1261" i="21"/>
  <c r="AB1261" i="21" s="1"/>
  <c r="AA1262" i="21"/>
  <c r="AB1262" i="21" s="1"/>
  <c r="AA1263" i="21"/>
  <c r="AA1264" i="21"/>
  <c r="AB1264" i="21" s="1"/>
  <c r="AA1265" i="21"/>
  <c r="AB1265" i="21" s="1"/>
  <c r="AD1265" i="21" s="1"/>
  <c r="AA1266" i="21"/>
  <c r="AB1266" i="21" s="1"/>
  <c r="AD1266" i="21" s="1"/>
  <c r="AA1267" i="21"/>
  <c r="AB1267" i="21" s="1"/>
  <c r="AA1268" i="21"/>
  <c r="AB1268" i="21" s="1"/>
  <c r="AC1268" i="21" s="1"/>
  <c r="AA1269" i="21"/>
  <c r="AB1269" i="21" s="1"/>
  <c r="AD1269" i="21" s="1"/>
  <c r="AA1270" i="21"/>
  <c r="AB1270" i="21" s="1"/>
  <c r="AD1270" i="21" s="1"/>
  <c r="AA1271" i="21"/>
  <c r="AB1271" i="21" s="1"/>
  <c r="AA1272" i="21"/>
  <c r="AB1272" i="21" s="1"/>
  <c r="AC1272" i="21" s="1"/>
  <c r="AA1273" i="21"/>
  <c r="AB1273" i="21" s="1"/>
  <c r="AA1274" i="21"/>
  <c r="AB1274" i="21" s="1"/>
  <c r="AA1275" i="21"/>
  <c r="AA1276" i="21"/>
  <c r="AB1276" i="21" s="1"/>
  <c r="AA1277" i="21"/>
  <c r="AB1277" i="21" s="1"/>
  <c r="AA1278" i="21"/>
  <c r="AB1278" i="21" s="1"/>
  <c r="AA1279" i="21"/>
  <c r="AB1279" i="21" s="1"/>
  <c r="AC1279" i="21" s="1"/>
  <c r="AA1280" i="21"/>
  <c r="AB1280" i="21" s="1"/>
  <c r="AA1281" i="21"/>
  <c r="AB1281" i="21" s="1"/>
  <c r="AA1282" i="21"/>
  <c r="AB1282" i="21" s="1"/>
  <c r="AA1283" i="21"/>
  <c r="AA1284" i="21"/>
  <c r="AB1284" i="21" s="1"/>
  <c r="AD1284" i="21" s="1"/>
  <c r="AA1285" i="21"/>
  <c r="AB1285" i="21" s="1"/>
  <c r="AA1286" i="21"/>
  <c r="AB1286" i="21" s="1"/>
  <c r="AA1287" i="21"/>
  <c r="AA1288" i="21"/>
  <c r="AB1288" i="21" s="1"/>
  <c r="AA1289" i="21"/>
  <c r="AB1289" i="21" s="1"/>
  <c r="AA1290" i="21"/>
  <c r="AB1290" i="21" s="1"/>
  <c r="AD1290" i="21" s="1"/>
  <c r="AA1291" i="21"/>
  <c r="AB1291" i="21" s="1"/>
  <c r="AA1292" i="21"/>
  <c r="AB1292" i="21" s="1"/>
  <c r="AA1293" i="21"/>
  <c r="AB1293" i="21" s="1"/>
  <c r="AA1294" i="21"/>
  <c r="AB1294" i="21" s="1"/>
  <c r="AA1295" i="21"/>
  <c r="AA1296" i="21"/>
  <c r="AB1296" i="21" s="1"/>
  <c r="AA1297" i="21"/>
  <c r="AB1297" i="21" s="1"/>
  <c r="AA1298" i="21"/>
  <c r="AB1298" i="21" s="1"/>
  <c r="AD1298" i="21" s="1"/>
  <c r="AA1299" i="21"/>
  <c r="AA1300" i="21"/>
  <c r="AB1300" i="21" s="1"/>
  <c r="AD1300" i="21" s="1"/>
  <c r="AA1301" i="21"/>
  <c r="AB1301" i="21" s="1"/>
  <c r="AA1302" i="21"/>
  <c r="AB1302" i="21" s="1"/>
  <c r="AA1303" i="21"/>
  <c r="AA1304" i="21"/>
  <c r="AB1304" i="21" s="1"/>
  <c r="AA1305" i="21"/>
  <c r="AB1305" i="21" s="1"/>
  <c r="AD1305" i="21" s="1"/>
  <c r="AA1306" i="21"/>
  <c r="AB1306" i="21" s="1"/>
  <c r="AA1307" i="21"/>
  <c r="AA1308" i="21"/>
  <c r="AB1308" i="21" s="1"/>
  <c r="AC1308" i="21" s="1"/>
  <c r="AA1309" i="21"/>
  <c r="AB1309" i="21" s="1"/>
  <c r="AD1309" i="21" s="1"/>
  <c r="AA1310" i="21"/>
  <c r="AB1310" i="21" s="1"/>
  <c r="AA1311" i="21"/>
  <c r="AA1312" i="21"/>
  <c r="AB1312" i="21" s="1"/>
  <c r="AA1313" i="21"/>
  <c r="AB1313" i="21" s="1"/>
  <c r="AD1313" i="21" s="1"/>
  <c r="AA1314" i="21"/>
  <c r="AB1314" i="21" s="1"/>
  <c r="AD1314" i="21" s="1"/>
  <c r="AA1315" i="21"/>
  <c r="AA1316" i="21"/>
  <c r="AB1316" i="21" s="1"/>
  <c r="AD1316" i="21" s="1"/>
  <c r="AA1317" i="21"/>
  <c r="AB1317" i="21" s="1"/>
  <c r="AA1318" i="21"/>
  <c r="AB1318" i="21" s="1"/>
  <c r="AD1318" i="21" s="1"/>
  <c r="AA1319" i="21"/>
  <c r="AB1319" i="21" s="1"/>
  <c r="AA1320" i="21"/>
  <c r="AB1320" i="21" s="1"/>
  <c r="AA1321" i="21"/>
  <c r="AB1321" i="21" s="1"/>
  <c r="AA1322" i="21"/>
  <c r="AB1322" i="21" s="1"/>
  <c r="AD1322" i="21" s="1"/>
  <c r="AA1323" i="21"/>
  <c r="AA1324" i="21"/>
  <c r="AB1324" i="21" s="1"/>
  <c r="AA1325" i="21"/>
  <c r="AB1325" i="21" s="1"/>
  <c r="AD1325" i="21" s="1"/>
  <c r="AA1326" i="21"/>
  <c r="AB1326" i="21" s="1"/>
  <c r="AD1326" i="21" s="1"/>
  <c r="AA1327" i="21"/>
  <c r="AB1327" i="21" s="1"/>
  <c r="AD1327" i="21" s="1"/>
  <c r="AA1328" i="21"/>
  <c r="AB1328" i="21" s="1"/>
  <c r="AA1329" i="21"/>
  <c r="AB1329" i="21" s="1"/>
  <c r="AA1330" i="21"/>
  <c r="AB1330" i="21" s="1"/>
  <c r="AA1331" i="21"/>
  <c r="AA1332" i="21"/>
  <c r="AB1332" i="21" s="1"/>
  <c r="AD1332" i="21" s="1"/>
  <c r="AA1333" i="21"/>
  <c r="AB1333" i="21" s="1"/>
  <c r="AD1333" i="21" s="1"/>
  <c r="AA1334" i="21"/>
  <c r="AB1334" i="21" s="1"/>
  <c r="AD1334" i="21" s="1"/>
  <c r="AA1335" i="21"/>
  <c r="AB1335" i="21" s="1"/>
  <c r="AA1336" i="21"/>
  <c r="AB1336" i="21" s="1"/>
  <c r="AA1337" i="21"/>
  <c r="AB1337" i="21" s="1"/>
  <c r="AD1337" i="21" s="1"/>
  <c r="AA1338" i="21"/>
  <c r="AB1338" i="21" s="1"/>
  <c r="AD1338" i="21" s="1"/>
  <c r="AA1339" i="21"/>
  <c r="AA1340" i="21"/>
  <c r="AB1340" i="21" s="1"/>
  <c r="AA1341" i="21"/>
  <c r="AB1341" i="21" s="1"/>
  <c r="AA1342" i="21"/>
  <c r="AB1342" i="21" s="1"/>
  <c r="AA1343" i="21"/>
  <c r="AA1344" i="21"/>
  <c r="AB1344" i="21" s="1"/>
  <c r="AA1345" i="21"/>
  <c r="AB1345" i="21" s="1"/>
  <c r="AA1346" i="21"/>
  <c r="AB1346" i="21" s="1"/>
  <c r="AA1347" i="21"/>
  <c r="AA1348" i="21"/>
  <c r="AB1348" i="21" s="1"/>
  <c r="AA1349" i="21"/>
  <c r="AB1349" i="21" s="1"/>
  <c r="AA1350" i="21"/>
  <c r="AB1350" i="21" s="1"/>
  <c r="AD1350" i="21" s="1"/>
  <c r="AA1351" i="21"/>
  <c r="AA1352" i="21"/>
  <c r="AB1352" i="21" s="1"/>
  <c r="AA1353" i="21"/>
  <c r="AB1353" i="21" s="1"/>
  <c r="AA1354" i="21"/>
  <c r="AB1354" i="21" s="1"/>
  <c r="AA1355" i="21"/>
  <c r="AA1356" i="21"/>
  <c r="AB1356" i="21" s="1"/>
  <c r="AA1357" i="21"/>
  <c r="AB1357" i="21" s="1"/>
  <c r="AA1358" i="21"/>
  <c r="AB1358" i="21" s="1"/>
  <c r="AD1358" i="21" s="1"/>
  <c r="AA1359" i="21"/>
  <c r="AA1360" i="21"/>
  <c r="AB1360" i="21" s="1"/>
  <c r="AA1361" i="21"/>
  <c r="AB1361" i="21" s="1"/>
  <c r="AA1362" i="21"/>
  <c r="AB1362" i="21" s="1"/>
  <c r="AA1363" i="21"/>
  <c r="AA1364" i="21"/>
  <c r="AB1364" i="21" s="1"/>
  <c r="AC1364" i="21" s="1"/>
  <c r="AA1365" i="21"/>
  <c r="AB1365" i="21" s="1"/>
  <c r="AA1366" i="21"/>
  <c r="AB1366" i="21" s="1"/>
  <c r="AA1367" i="21"/>
  <c r="AB1367" i="21" s="1"/>
  <c r="AA1368" i="21"/>
  <c r="AB1368" i="21" s="1"/>
  <c r="AA1369" i="21"/>
  <c r="AB1369" i="21" s="1"/>
  <c r="AD1369" i="21" s="1"/>
  <c r="AA1370" i="21"/>
  <c r="AB1370" i="21" s="1"/>
  <c r="AD1370" i="21" s="1"/>
  <c r="AA1371" i="21"/>
  <c r="AA1372" i="21"/>
  <c r="AB1372" i="21" s="1"/>
  <c r="AC1372" i="21" s="1"/>
  <c r="AA1373" i="21"/>
  <c r="AB1373" i="21" s="1"/>
  <c r="AA1374" i="21"/>
  <c r="AB1374" i="21" s="1"/>
  <c r="AD1374" i="21" s="1"/>
  <c r="AA1375" i="21"/>
  <c r="AB1375" i="21" s="1"/>
  <c r="AA1376" i="21"/>
  <c r="AB1376" i="21" s="1"/>
  <c r="AA1377" i="21"/>
  <c r="AB1377" i="21" s="1"/>
  <c r="AD1377" i="21" s="1"/>
  <c r="AA1378" i="21"/>
  <c r="AB1378" i="21" s="1"/>
  <c r="AD1378" i="21" s="1"/>
  <c r="AA1379" i="21"/>
  <c r="AA1380" i="21"/>
  <c r="AB1380" i="21" s="1"/>
  <c r="AA1381" i="21"/>
  <c r="AB1381" i="21" s="1"/>
  <c r="AD1381" i="21" s="1"/>
  <c r="AA1382" i="21"/>
  <c r="AB1382" i="21" s="1"/>
  <c r="AD1382" i="21" s="1"/>
  <c r="AA1383" i="21"/>
  <c r="AA1384" i="21"/>
  <c r="AB1384" i="21" s="1"/>
  <c r="AA1385" i="21"/>
  <c r="AB1385" i="21" s="1"/>
  <c r="AA1386" i="21"/>
  <c r="AB1386" i="21" s="1"/>
  <c r="AA1387" i="21"/>
  <c r="AA1388" i="21"/>
  <c r="AB1388" i="21" s="1"/>
  <c r="AA1389" i="21"/>
  <c r="AB1389" i="21" s="1"/>
  <c r="AD1389" i="21" s="1"/>
  <c r="AA1390" i="21"/>
  <c r="AB1390" i="21" s="1"/>
  <c r="AD1390" i="21" s="1"/>
  <c r="AA1391" i="21"/>
  <c r="AA1392" i="21"/>
  <c r="AB1392" i="21" s="1"/>
  <c r="AA1393" i="21"/>
  <c r="AB1393" i="21" s="1"/>
  <c r="AA1394" i="21"/>
  <c r="AB1394" i="21" s="1"/>
  <c r="AA1395" i="21"/>
  <c r="AB1395" i="21" s="1"/>
  <c r="AA1396" i="21"/>
  <c r="AB1396" i="21" s="1"/>
  <c r="AC1396" i="21" s="1"/>
  <c r="AA1397" i="21"/>
  <c r="AB1397" i="21" s="1"/>
  <c r="AA1398" i="21"/>
  <c r="AB1398" i="21" s="1"/>
  <c r="AD1398" i="21" s="1"/>
  <c r="AA1399" i="21"/>
  <c r="AA1400" i="21"/>
  <c r="AB1400" i="21" s="1"/>
  <c r="AA1401" i="21"/>
  <c r="AB1401" i="21" s="1"/>
  <c r="AD1401" i="21" s="1"/>
  <c r="AA1402" i="21"/>
  <c r="AB1402" i="21" s="1"/>
  <c r="AD1402" i="21" s="1"/>
  <c r="AA1403" i="21"/>
  <c r="AA1404" i="21"/>
  <c r="AB1404" i="21" s="1"/>
  <c r="AA1405" i="21"/>
  <c r="AB1405" i="21" s="1"/>
  <c r="AA1406" i="21"/>
  <c r="AB1406" i="21" s="1"/>
  <c r="AD1406" i="21" s="1"/>
  <c r="AA1407" i="21"/>
  <c r="AA1408" i="21"/>
  <c r="AB1408" i="21" s="1"/>
  <c r="AA1409" i="21"/>
  <c r="AB1409" i="21" s="1"/>
  <c r="AA1410" i="21"/>
  <c r="AB1410" i="21" s="1"/>
  <c r="AD1410" i="21" s="1"/>
  <c r="AA1411" i="21"/>
  <c r="AA1412" i="21"/>
  <c r="AB1412" i="21" s="1"/>
  <c r="AA1413" i="21"/>
  <c r="AB1413" i="21" s="1"/>
  <c r="AA1414" i="21"/>
  <c r="AB1414" i="21" s="1"/>
  <c r="AA1415" i="21"/>
  <c r="AA1416" i="21"/>
  <c r="AB1416" i="21" s="1"/>
  <c r="AA1417" i="21"/>
  <c r="AB1417" i="21" s="1"/>
  <c r="AA1418" i="21"/>
  <c r="AB1418" i="21" s="1"/>
  <c r="AA1419" i="21"/>
  <c r="AA1420" i="21"/>
  <c r="AB1420" i="21" s="1"/>
  <c r="AA1421" i="21"/>
  <c r="AB1421" i="21" s="1"/>
  <c r="AD1421" i="21" s="1"/>
  <c r="AA1422" i="21"/>
  <c r="AB1422" i="21" s="1"/>
  <c r="AA1423" i="21"/>
  <c r="AA1424" i="21"/>
  <c r="AB1424" i="21" s="1"/>
  <c r="AA1425" i="21"/>
  <c r="AB1425" i="21" s="1"/>
  <c r="AD1425" i="21" s="1"/>
  <c r="AA1426" i="21"/>
  <c r="AB1426" i="21" s="1"/>
  <c r="AD1426" i="21" s="1"/>
  <c r="AA1427" i="21"/>
  <c r="AA1428" i="21"/>
  <c r="AB1428" i="21" s="1"/>
  <c r="AC1428" i="21" s="1"/>
  <c r="AA1429" i="21"/>
  <c r="AB1429" i="21" s="1"/>
  <c r="AA1430" i="21"/>
  <c r="AB1430" i="21" s="1"/>
  <c r="AD1430" i="21" s="1"/>
  <c r="AA1431" i="21"/>
  <c r="AA1432" i="21"/>
  <c r="AB1432" i="21" s="1"/>
  <c r="AA1433" i="21"/>
  <c r="AB1433" i="21" s="1"/>
  <c r="AD1433" i="21" s="1"/>
  <c r="AA1434" i="21"/>
  <c r="AB1434" i="21" s="1"/>
  <c r="AA1435" i="21"/>
  <c r="AB1435" i="21" s="1"/>
  <c r="AA1436" i="21"/>
  <c r="AB1436" i="21" s="1"/>
  <c r="AC1436" i="21" s="1"/>
  <c r="AA1437" i="21"/>
  <c r="AB1437" i="21" s="1"/>
  <c r="AD1437" i="21" s="1"/>
  <c r="AA1438" i="21"/>
  <c r="AB1438" i="21" s="1"/>
  <c r="AD1438" i="21" s="1"/>
  <c r="AA1439" i="21"/>
  <c r="AA1440" i="21"/>
  <c r="AB1440" i="21" s="1"/>
  <c r="AA1441" i="21"/>
  <c r="AB1441" i="21" s="1"/>
  <c r="AD1441" i="21" s="1"/>
  <c r="AA1442" i="21"/>
  <c r="AB1442" i="21" s="1"/>
  <c r="AA1443" i="21"/>
  <c r="AA1444" i="21"/>
  <c r="AB1444" i="21" s="1"/>
  <c r="AA1445" i="21"/>
  <c r="AB1445" i="21" s="1"/>
  <c r="AD1445" i="21" s="1"/>
  <c r="AA1446" i="21"/>
  <c r="AB1446" i="21" s="1"/>
  <c r="AA1447" i="21"/>
  <c r="AA1448" i="21"/>
  <c r="AB1448" i="21" s="1"/>
  <c r="AA1449" i="21"/>
  <c r="AB1449" i="21" s="1"/>
  <c r="AA1450" i="21"/>
  <c r="AB1450" i="21" s="1"/>
  <c r="AD1450" i="21" s="1"/>
  <c r="AA1451" i="21"/>
  <c r="AA1452" i="21"/>
  <c r="AB1452" i="21" s="1"/>
  <c r="AA1453" i="21"/>
  <c r="AB1453" i="21" s="1"/>
  <c r="AA1454" i="21"/>
  <c r="AB1454" i="21" s="1"/>
  <c r="AD1454" i="21" s="1"/>
  <c r="AA1455" i="21"/>
  <c r="AB1455" i="21" s="1"/>
  <c r="AA1456" i="21"/>
  <c r="AB1456" i="21" s="1"/>
  <c r="AA1457" i="21"/>
  <c r="AB1457" i="21" s="1"/>
  <c r="AD1457" i="21" s="1"/>
  <c r="AA1458" i="21"/>
  <c r="AB1458" i="21" s="1"/>
  <c r="AD1458" i="21" s="1"/>
  <c r="AA1459" i="21"/>
  <c r="AA1460" i="21"/>
  <c r="AB1460" i="21" s="1"/>
  <c r="AC1460" i="21" s="1"/>
  <c r="AA1461" i="21"/>
  <c r="AB1461" i="21" s="1"/>
  <c r="AA1462" i="21"/>
  <c r="AB1462" i="21" s="1"/>
  <c r="AA1463" i="21"/>
  <c r="AA1464" i="21"/>
  <c r="AB1464" i="21" s="1"/>
  <c r="AA1465" i="21"/>
  <c r="AB1465" i="21" s="1"/>
  <c r="AD1465" i="21" s="1"/>
  <c r="AA1466" i="21"/>
  <c r="AB1466" i="21" s="1"/>
  <c r="AA1467" i="21"/>
  <c r="AA1468" i="21"/>
  <c r="AB1468" i="21" s="1"/>
  <c r="AA1469" i="21"/>
  <c r="AB1469" i="21" s="1"/>
  <c r="AA1470" i="21"/>
  <c r="AB1470" i="21" s="1"/>
  <c r="AA1471" i="21"/>
  <c r="AB1471" i="21" s="1"/>
  <c r="AA1472" i="21"/>
  <c r="AB1472" i="21" s="1"/>
  <c r="AA1473" i="21"/>
  <c r="AB1473" i="21" s="1"/>
  <c r="AA1474" i="21"/>
  <c r="AB1474" i="21" s="1"/>
  <c r="AA1475" i="21"/>
  <c r="AA1476" i="21"/>
  <c r="AB1476" i="21" s="1"/>
  <c r="AA1477" i="21"/>
  <c r="AB1477" i="21" s="1"/>
  <c r="AD1477" i="21" s="1"/>
  <c r="AA1478" i="21"/>
  <c r="AB1478" i="21" s="1"/>
  <c r="AD1478" i="21" s="1"/>
  <c r="AA1479" i="21"/>
  <c r="AA1480" i="21"/>
  <c r="AB1480" i="21" s="1"/>
  <c r="AA1481" i="21"/>
  <c r="AB1481" i="21" s="1"/>
  <c r="AA1482" i="21"/>
  <c r="AB1482" i="21" s="1"/>
  <c r="AD1482" i="21" s="1"/>
  <c r="AA1483" i="21"/>
  <c r="AB1483" i="21" s="1"/>
  <c r="AA1484" i="21"/>
  <c r="AB1484" i="21" s="1"/>
  <c r="AA1485" i="21"/>
  <c r="AB1485" i="21" s="1"/>
  <c r="AA1486" i="21"/>
  <c r="AB1486" i="21" s="1"/>
  <c r="AA1487" i="21"/>
  <c r="AA1488" i="21"/>
  <c r="AB1488" i="21" s="1"/>
  <c r="AA1489" i="21"/>
  <c r="AB1489" i="21" s="1"/>
  <c r="AA1490" i="21"/>
  <c r="AB1490" i="21" s="1"/>
  <c r="AD1490" i="21" s="1"/>
  <c r="AA1491" i="21"/>
  <c r="AA1492" i="21"/>
  <c r="AB1492" i="21" s="1"/>
  <c r="AC1492" i="21" s="1"/>
  <c r="AA1493" i="21"/>
  <c r="AB1493" i="21" s="1"/>
  <c r="AA1494" i="21"/>
  <c r="AB1494" i="21" s="1"/>
  <c r="AA1495" i="21"/>
  <c r="AA1496" i="21"/>
  <c r="AB1496" i="21" s="1"/>
  <c r="AA1497" i="21"/>
  <c r="AB1497" i="21" s="1"/>
  <c r="AD1497" i="21" s="1"/>
  <c r="AA1498" i="21"/>
  <c r="AB1498" i="21" s="1"/>
  <c r="AD1498" i="21" s="1"/>
  <c r="AA1499" i="21"/>
  <c r="AB1499" i="21" s="1"/>
  <c r="AA1500" i="21"/>
  <c r="AB1500" i="21" s="1"/>
  <c r="AC1500" i="21" s="1"/>
  <c r="AA1501" i="21"/>
  <c r="AB1501" i="21" s="1"/>
  <c r="AD1501" i="21" s="1"/>
  <c r="AA1502" i="21"/>
  <c r="AB1502" i="21" s="1"/>
  <c r="AD1502" i="21" s="1"/>
  <c r="AA1503" i="21"/>
  <c r="AA1504" i="21"/>
  <c r="AB1504" i="21" s="1"/>
  <c r="AA1505" i="21"/>
  <c r="AB1505" i="21" s="1"/>
  <c r="AA1506" i="21"/>
  <c r="AB1506" i="21" s="1"/>
  <c r="AA1507" i="21"/>
  <c r="AB1507" i="21" s="1"/>
  <c r="AA1508" i="21"/>
  <c r="AB1508" i="21" s="1"/>
  <c r="AA1509" i="21"/>
  <c r="AB1509" i="21" s="1"/>
  <c r="AD1509" i="21" s="1"/>
  <c r="AA1510" i="21"/>
  <c r="AB1510" i="21" s="1"/>
  <c r="AD1510" i="21" s="1"/>
  <c r="AA1511" i="21"/>
  <c r="AA1512" i="21"/>
  <c r="AB1512" i="21" s="1"/>
  <c r="AA1513" i="21"/>
  <c r="AB1513" i="21" s="1"/>
  <c r="AA1514" i="21"/>
  <c r="AB1514" i="21" s="1"/>
  <c r="AD1514" i="21" s="1"/>
  <c r="AA1515" i="21"/>
  <c r="AA1516" i="21"/>
  <c r="AB1516" i="21" s="1"/>
  <c r="AA1517" i="21"/>
  <c r="AB1517" i="21" s="1"/>
  <c r="AD1517" i="21" s="1"/>
  <c r="AA1518" i="21"/>
  <c r="AB1518" i="21" s="1"/>
  <c r="AD1518" i="21" s="1"/>
  <c r="AA1519" i="21"/>
  <c r="AA1520" i="21"/>
  <c r="AB1520" i="21" s="1"/>
  <c r="AA1521" i="21"/>
  <c r="AB1521" i="21" s="1"/>
  <c r="AD1521" i="21" s="1"/>
  <c r="AA1522" i="21"/>
  <c r="AB1522" i="21" s="1"/>
  <c r="AD1522" i="21" s="1"/>
  <c r="AA1523" i="21"/>
  <c r="AA1524" i="21"/>
  <c r="AB1524" i="21" s="1"/>
  <c r="AC1524" i="21" s="1"/>
  <c r="AA1525" i="21"/>
  <c r="AB1525" i="21" s="1"/>
  <c r="AA1526" i="21"/>
  <c r="AB1526" i="21" s="1"/>
  <c r="AA1527" i="21"/>
  <c r="AA1528" i="21"/>
  <c r="AB1528" i="21" s="1"/>
  <c r="AA1529" i="21"/>
  <c r="AB1529" i="21" s="1"/>
  <c r="AD1529" i="21" s="1"/>
  <c r="AA1530" i="21"/>
  <c r="AB1530" i="21" s="1"/>
  <c r="AA1531" i="21"/>
  <c r="AA1532" i="21"/>
  <c r="AB1532" i="21" s="1"/>
  <c r="AA1533" i="21"/>
  <c r="AB1533" i="21" s="1"/>
  <c r="AD1533" i="21" s="1"/>
  <c r="AA1534" i="21"/>
  <c r="AB1534" i="21" s="1"/>
  <c r="AD1534" i="21" s="1"/>
  <c r="AA1535" i="21"/>
  <c r="AA1536" i="21"/>
  <c r="AB1536" i="21" s="1"/>
  <c r="AA1537" i="21"/>
  <c r="AB1537" i="21" s="1"/>
  <c r="AD1537" i="21" s="1"/>
  <c r="AA1538" i="21"/>
  <c r="AB1538" i="21" s="1"/>
  <c r="AD1538" i="21" s="1"/>
  <c r="AA1539" i="21"/>
  <c r="AB1539" i="21" s="1"/>
  <c r="AA1540" i="21"/>
  <c r="AB1540" i="21" s="1"/>
  <c r="AA1541" i="21"/>
  <c r="AB1541" i="21" s="1"/>
  <c r="AD1541" i="21" s="1"/>
  <c r="AA1542" i="21"/>
  <c r="AB1542" i="21" s="1"/>
  <c r="AD1542" i="21" s="1"/>
  <c r="AA1543" i="21"/>
  <c r="AA1544" i="21"/>
  <c r="AB1544" i="21" s="1"/>
  <c r="AA1545" i="21"/>
  <c r="AB1545" i="21" s="1"/>
  <c r="AD1545" i="21" s="1"/>
  <c r="AA1546" i="21"/>
  <c r="AB1546" i="21" s="1"/>
  <c r="AA1547" i="21"/>
  <c r="AA1548" i="21"/>
  <c r="AB1548" i="21" s="1"/>
  <c r="AA1549" i="21"/>
  <c r="AB1549" i="21" s="1"/>
  <c r="AA1550" i="21"/>
  <c r="AB1550" i="21" s="1"/>
  <c r="AA1551" i="21"/>
  <c r="AB1551" i="21" s="1"/>
  <c r="AA1552" i="21"/>
  <c r="AB1552" i="21" s="1"/>
  <c r="AA1553" i="21"/>
  <c r="AB1553" i="21" s="1"/>
  <c r="AA1554" i="21"/>
  <c r="AB1554" i="21" s="1"/>
  <c r="AD1554" i="21" s="1"/>
  <c r="AA1555" i="21"/>
  <c r="AA1556" i="21"/>
  <c r="AB1556" i="21" s="1"/>
  <c r="AC1556" i="21" s="1"/>
  <c r="AA1557" i="21"/>
  <c r="AB1557" i="21" s="1"/>
  <c r="AA1558" i="21"/>
  <c r="AB1558" i="21" s="1"/>
  <c r="AA1559" i="21"/>
  <c r="AA1560" i="21"/>
  <c r="AB1560" i="21" s="1"/>
  <c r="AA1561" i="21"/>
  <c r="AB1561" i="21" s="1"/>
  <c r="AD1561" i="21" s="1"/>
  <c r="AA1562" i="21"/>
  <c r="AB1562" i="21" s="1"/>
  <c r="AD1562" i="21" s="1"/>
  <c r="AA1563" i="21"/>
  <c r="AB1563" i="21" s="1"/>
  <c r="AA1564" i="21"/>
  <c r="AB1564" i="21" s="1"/>
  <c r="AC1564" i="21" s="1"/>
  <c r="AA1565" i="21"/>
  <c r="AB1565" i="21" s="1"/>
  <c r="AD1565" i="21" s="1"/>
  <c r="AA1566" i="21"/>
  <c r="AB1566" i="21" s="1"/>
  <c r="AA1567" i="21"/>
  <c r="AA1568" i="21"/>
  <c r="AB1568" i="21" s="1"/>
  <c r="AA1569" i="21"/>
  <c r="AB1569" i="21" s="1"/>
  <c r="AA1570" i="21"/>
  <c r="AB1570" i="21" s="1"/>
  <c r="AD1570" i="21" s="1"/>
  <c r="AA1571" i="21"/>
  <c r="AB1571" i="21" s="1"/>
  <c r="AA1572" i="21"/>
  <c r="AB1572" i="21" s="1"/>
  <c r="AA1573" i="21"/>
  <c r="AB1573" i="21" s="1"/>
  <c r="AA1574" i="21"/>
  <c r="AB1574" i="21" s="1"/>
  <c r="AA1575" i="21"/>
  <c r="AA1576" i="21"/>
  <c r="AB1576" i="21" s="1"/>
  <c r="AA1577" i="21"/>
  <c r="AB1577" i="21" s="1"/>
  <c r="AA1578" i="21"/>
  <c r="AB1578" i="21" s="1"/>
  <c r="AD1578" i="21" s="1"/>
  <c r="AA1579" i="21"/>
  <c r="AA1580" i="21"/>
  <c r="AB1580" i="21" s="1"/>
  <c r="AA1581" i="21"/>
  <c r="AB1581" i="21" s="1"/>
  <c r="AD1581" i="21" s="1"/>
  <c r="AA1582" i="21"/>
  <c r="AB1582" i="21" s="1"/>
  <c r="AA1583" i="21"/>
  <c r="AA1584" i="21"/>
  <c r="AB1584" i="21" s="1"/>
  <c r="AA1585" i="21"/>
  <c r="AB1585" i="21" s="1"/>
  <c r="AA1586" i="21"/>
  <c r="AB1586" i="21" s="1"/>
  <c r="AD1586" i="21" s="1"/>
  <c r="AA1587" i="21"/>
  <c r="AA1588" i="21"/>
  <c r="AB1588" i="21" s="1"/>
  <c r="AC1588" i="21" s="1"/>
  <c r="AA1589" i="21"/>
  <c r="AB1589" i="21" s="1"/>
  <c r="AA1590" i="21"/>
  <c r="AB1590" i="21" s="1"/>
  <c r="AA1591" i="21"/>
  <c r="AA1592" i="21"/>
  <c r="AB1592" i="21" s="1"/>
  <c r="AA1593" i="21"/>
  <c r="AB1593" i="21" s="1"/>
  <c r="AD1593" i="21" s="1"/>
  <c r="AA1594" i="21"/>
  <c r="AB1594" i="21" s="1"/>
  <c r="AD1594" i="21" s="1"/>
  <c r="AA1595" i="21"/>
  <c r="AA1596" i="21"/>
  <c r="AB1596" i="21" s="1"/>
  <c r="AA1597" i="21"/>
  <c r="AB1597" i="21" s="1"/>
  <c r="AA1598" i="21"/>
  <c r="AB1598" i="21" s="1"/>
  <c r="AA1599" i="21"/>
  <c r="AA1600" i="21"/>
  <c r="AB1600" i="21" s="1"/>
  <c r="AA1601" i="21"/>
  <c r="AB1601" i="21" s="1"/>
  <c r="AA1602" i="21"/>
  <c r="AB1602" i="21" s="1"/>
  <c r="AD1602" i="21" s="1"/>
  <c r="AA1603" i="21"/>
  <c r="AA1604" i="21"/>
  <c r="AB1604" i="21" s="1"/>
  <c r="AA1605" i="21"/>
  <c r="AB1605" i="21" s="1"/>
  <c r="AA1606" i="21"/>
  <c r="AB1606" i="21" s="1"/>
  <c r="AA1607" i="21"/>
  <c r="AA1608" i="21"/>
  <c r="AB1608" i="21" s="1"/>
  <c r="AA1609" i="21"/>
  <c r="AB1609" i="21" s="1"/>
  <c r="AA1610" i="21"/>
  <c r="AB1610" i="21" s="1"/>
  <c r="AA1611" i="21"/>
  <c r="AA1612" i="21"/>
  <c r="AB1612" i="21" s="1"/>
  <c r="AC1612" i="21" s="1"/>
  <c r="AA1613" i="21"/>
  <c r="AB1613" i="21" s="1"/>
  <c r="AD1613" i="21" s="1"/>
  <c r="AA1614" i="21"/>
  <c r="AB1614" i="21" s="1"/>
  <c r="AD1614" i="21" s="1"/>
  <c r="AA1615" i="21"/>
  <c r="AB1615" i="21" s="1"/>
  <c r="AA1616" i="21"/>
  <c r="AB1616" i="21" s="1"/>
  <c r="AA1617" i="21"/>
  <c r="AB1617" i="21" s="1"/>
  <c r="AA1618" i="21"/>
  <c r="AB1618" i="21" s="1"/>
  <c r="AD1618" i="21" s="1"/>
  <c r="AA1619" i="21"/>
  <c r="AA1620" i="21"/>
  <c r="AB1620" i="21" s="1"/>
  <c r="AA1621" i="21"/>
  <c r="AB1621" i="21" s="1"/>
  <c r="AD1621" i="21" s="1"/>
  <c r="AA1622" i="21"/>
  <c r="AB1622" i="21" s="1"/>
  <c r="AA1623" i="21"/>
  <c r="AA1624" i="21"/>
  <c r="AB1624" i="21" s="1"/>
  <c r="AA1625" i="21"/>
  <c r="AB1625" i="21" s="1"/>
  <c r="AD1625" i="21" s="1"/>
  <c r="AA1626" i="21"/>
  <c r="AB1626" i="21" s="1"/>
  <c r="AD1626" i="21" s="1"/>
  <c r="AA1627" i="21"/>
  <c r="AA1628" i="21"/>
  <c r="AB1628" i="21" s="1"/>
  <c r="AA1629" i="21"/>
  <c r="AB1629" i="21" s="1"/>
  <c r="AA1630" i="21"/>
  <c r="AB1630" i="21" s="1"/>
  <c r="AD1630" i="21" s="1"/>
  <c r="AA1631" i="21"/>
  <c r="AA1632" i="21"/>
  <c r="AB1632" i="21" s="1"/>
  <c r="AA1633" i="21"/>
  <c r="AB1633" i="21" s="1"/>
  <c r="AA1634" i="21"/>
  <c r="AB1634" i="21" s="1"/>
  <c r="AD1634" i="21" s="1"/>
  <c r="AA1635" i="21"/>
  <c r="AB1635" i="21" s="1"/>
  <c r="AC1635" i="21" s="1"/>
  <c r="AA1636" i="21"/>
  <c r="AB1636" i="21" s="1"/>
  <c r="AC1636" i="21" s="1"/>
  <c r="AA1637" i="21"/>
  <c r="AB1637" i="21" s="1"/>
  <c r="AA1638" i="21"/>
  <c r="AB1638" i="21" s="1"/>
  <c r="AD1638" i="21" s="1"/>
  <c r="AA1639" i="21"/>
  <c r="AA1640" i="21"/>
  <c r="AB1640" i="21" s="1"/>
  <c r="AA1641" i="21"/>
  <c r="AB1641" i="21" s="1"/>
  <c r="AA1642" i="21"/>
  <c r="AB1642" i="21" s="1"/>
  <c r="AA1643" i="21"/>
  <c r="AA1644" i="21"/>
  <c r="AB1644" i="21" s="1"/>
  <c r="AA1645" i="21"/>
  <c r="AB1645" i="21" s="1"/>
  <c r="AD1645" i="21" s="1"/>
  <c r="AA1646" i="21"/>
  <c r="AB1646" i="21" s="1"/>
  <c r="AD1646" i="21" s="1"/>
  <c r="AA1647" i="21"/>
  <c r="AB1647" i="21" s="1"/>
  <c r="AA1648" i="21"/>
  <c r="AB1648" i="21" s="1"/>
  <c r="AA1649" i="21"/>
  <c r="AB1649" i="21" s="1"/>
  <c r="AA1650" i="21"/>
  <c r="AB1650" i="21" s="1"/>
  <c r="AA1651" i="21"/>
  <c r="AA1652" i="21"/>
  <c r="AB1652" i="21" s="1"/>
  <c r="AA1653" i="21"/>
  <c r="AB1653" i="21" s="1"/>
  <c r="AA1654" i="21"/>
  <c r="AB1654" i="21" s="1"/>
  <c r="AA1655" i="21"/>
  <c r="AA1656" i="21"/>
  <c r="AB1656" i="21" s="1"/>
  <c r="AA1657" i="21"/>
  <c r="AB1657" i="21" s="1"/>
  <c r="AA1658" i="21"/>
  <c r="AB1658" i="21" s="1"/>
  <c r="AA1659" i="21"/>
  <c r="AB1659" i="21" s="1"/>
  <c r="AC1659" i="21" s="1"/>
  <c r="AA1660" i="21"/>
  <c r="AB1660" i="21" s="1"/>
  <c r="AA1661" i="21"/>
  <c r="AB1661" i="21" s="1"/>
  <c r="AD1661" i="21" s="1"/>
  <c r="AA1662" i="21"/>
  <c r="AB1662" i="21" s="1"/>
  <c r="AD1662" i="21" s="1"/>
  <c r="AA1663" i="21"/>
  <c r="AA1664" i="21"/>
  <c r="AB1664" i="21" s="1"/>
  <c r="AA1665" i="21"/>
  <c r="AB1665" i="21" s="1"/>
  <c r="AA1666" i="21"/>
  <c r="AB1666" i="21" s="1"/>
  <c r="AA1667" i="21"/>
  <c r="AA1668" i="21"/>
  <c r="AB1668" i="21" s="1"/>
  <c r="AC1668" i="21" s="1"/>
  <c r="AA1669" i="21"/>
  <c r="AB1669" i="21" s="1"/>
  <c r="AA1670" i="21"/>
  <c r="AB1670" i="21" s="1"/>
  <c r="AA1671" i="21"/>
  <c r="AB1671" i="21" s="1"/>
  <c r="AA1672" i="21"/>
  <c r="AB1672" i="21" s="1"/>
  <c r="AA1673" i="21"/>
  <c r="AB1673" i="21" s="1"/>
  <c r="AA1674" i="21"/>
  <c r="AB1674" i="21" s="1"/>
  <c r="AD1674" i="21" s="1"/>
  <c r="AA1675" i="21"/>
  <c r="AA1676" i="21"/>
  <c r="AB1676" i="21" s="1"/>
  <c r="AA1677" i="21"/>
  <c r="AB1677" i="21" s="1"/>
  <c r="AD1677" i="21" s="1"/>
  <c r="AA1678" i="21"/>
  <c r="AB1678" i="21" s="1"/>
  <c r="AD1678" i="21" s="1"/>
  <c r="AA1679" i="21"/>
  <c r="AA1680" i="21"/>
  <c r="AB1680" i="21" s="1"/>
  <c r="AA1681" i="21"/>
  <c r="AB1681" i="21" s="1"/>
  <c r="AA1682" i="21"/>
  <c r="AB1682" i="21" s="1"/>
  <c r="AD1682" i="21" s="1"/>
  <c r="AA1683" i="21"/>
  <c r="AB1683" i="21" s="1"/>
  <c r="AC1683" i="21" s="1"/>
  <c r="AA1684" i="21"/>
  <c r="AB1684" i="21" s="1"/>
  <c r="AA1685" i="21"/>
  <c r="AB1685" i="21" s="1"/>
  <c r="AA1686" i="21"/>
  <c r="AB1686" i="21" s="1"/>
  <c r="AA1687" i="21"/>
  <c r="AA1688" i="21"/>
  <c r="AB1688" i="21" s="1"/>
  <c r="AA1689" i="21"/>
  <c r="AB1689" i="21" s="1"/>
  <c r="AA1690" i="21"/>
  <c r="AB1690" i="21" s="1"/>
  <c r="AA1691" i="21"/>
  <c r="AA1692" i="21"/>
  <c r="AB1692" i="21" s="1"/>
  <c r="AA1693" i="21"/>
  <c r="AB1693" i="21" s="1"/>
  <c r="AA1694" i="21"/>
  <c r="AB1694" i="21" s="1"/>
  <c r="AD1694" i="21" s="1"/>
  <c r="AA1695" i="21"/>
  <c r="AA1696" i="21"/>
  <c r="AB1696" i="21" s="1"/>
  <c r="AA1697" i="21"/>
  <c r="AB1697" i="21" s="1"/>
  <c r="AA1698" i="21"/>
  <c r="AB1698" i="21" s="1"/>
  <c r="AD1698" i="21" s="1"/>
  <c r="AA1699" i="21"/>
  <c r="AA1700" i="21"/>
  <c r="AB1700" i="21" s="1"/>
  <c r="AC1700" i="21" s="1"/>
  <c r="AA1701" i="21"/>
  <c r="AB1701" i="21" s="1"/>
  <c r="AD1701" i="21" s="1"/>
  <c r="AA1702" i="21"/>
  <c r="AB1702" i="21" s="1"/>
  <c r="AA1703" i="21"/>
  <c r="AA1704" i="21"/>
  <c r="AB1704" i="21" s="1"/>
  <c r="AA1705" i="21"/>
  <c r="AB1705" i="21" s="1"/>
  <c r="AA1706" i="21"/>
  <c r="AB1706" i="21" s="1"/>
  <c r="AA1707" i="21"/>
  <c r="AB1707" i="21" s="1"/>
  <c r="AC1707" i="21" s="1"/>
  <c r="AA1708" i="21"/>
  <c r="AB1708" i="21" s="1"/>
  <c r="AA1709" i="21"/>
  <c r="AB1709" i="21" s="1"/>
  <c r="AA1710" i="21"/>
  <c r="AB1710" i="21" s="1"/>
  <c r="AD1710" i="21" s="1"/>
  <c r="AA1711" i="21"/>
  <c r="AA1712" i="21"/>
  <c r="AB1712" i="21" s="1"/>
  <c r="AA1713" i="21"/>
  <c r="AB1713" i="21" s="1"/>
  <c r="AA1714" i="21"/>
  <c r="AB1714" i="21" s="1"/>
  <c r="AA1715" i="21"/>
  <c r="AA1716" i="21"/>
  <c r="AB1716" i="21" s="1"/>
  <c r="AA1717" i="21"/>
  <c r="AB1717" i="21" s="1"/>
  <c r="AD1717" i="21" s="1"/>
  <c r="AA1718" i="21"/>
  <c r="AB1718" i="21" s="1"/>
  <c r="AD1718" i="21" s="1"/>
  <c r="AA1719" i="21"/>
  <c r="AA1720" i="21"/>
  <c r="AB1720" i="21" s="1"/>
  <c r="AA1721" i="21"/>
  <c r="AB1721" i="21" s="1"/>
  <c r="AA1722" i="21"/>
  <c r="AB1722" i="21" s="1"/>
  <c r="AA1723" i="21"/>
  <c r="AA1724" i="21"/>
  <c r="AB1724" i="21" s="1"/>
  <c r="AA1725" i="21"/>
  <c r="AB1725" i="21" s="1"/>
  <c r="AA1726" i="21"/>
  <c r="AB1726" i="21" s="1"/>
  <c r="AA1727" i="21"/>
  <c r="AB1727" i="21" s="1"/>
  <c r="AA1728" i="21"/>
  <c r="AB1728" i="21" s="1"/>
  <c r="AA1729" i="21"/>
  <c r="AB1729" i="21" s="1"/>
  <c r="AA1730" i="21"/>
  <c r="AB1730" i="21" s="1"/>
  <c r="AA1731" i="21"/>
  <c r="AA1732" i="21"/>
  <c r="AB1732" i="21" s="1"/>
  <c r="AC1732" i="21" s="1"/>
  <c r="AA1733" i="21"/>
  <c r="AB1733" i="21" s="1"/>
  <c r="AA1734" i="21"/>
  <c r="AB1734" i="21" s="1"/>
  <c r="AD1734" i="21" s="1"/>
  <c r="AA1735" i="21"/>
  <c r="AA1736" i="21"/>
  <c r="AB1736" i="21" s="1"/>
  <c r="AA1737" i="21"/>
  <c r="AB1737" i="21" s="1"/>
  <c r="AA1738" i="21"/>
  <c r="AB1738" i="21" s="1"/>
  <c r="AA1739" i="21"/>
  <c r="AA1740" i="21"/>
  <c r="AB1740" i="21" s="1"/>
  <c r="AA1741" i="21"/>
  <c r="AB1741" i="21" s="1"/>
  <c r="AD1741" i="21" s="1"/>
  <c r="AA1742" i="21"/>
  <c r="AB1742" i="21" s="1"/>
  <c r="AA1743" i="21"/>
  <c r="AA1744" i="21"/>
  <c r="AB1744" i="21" s="1"/>
  <c r="AA1745" i="21"/>
  <c r="AB1745" i="21" s="1"/>
  <c r="AA1746" i="21"/>
  <c r="AB1746" i="21" s="1"/>
  <c r="AA1747" i="21"/>
  <c r="AA1748" i="21"/>
  <c r="AB1748" i="21" s="1"/>
  <c r="AA1749" i="21"/>
  <c r="AB1749" i="21" s="1"/>
  <c r="AA1750" i="21"/>
  <c r="AB1750" i="21" s="1"/>
  <c r="AA1751" i="21"/>
  <c r="AB1751" i="21" s="1"/>
  <c r="AA1752" i="21"/>
  <c r="AB1752" i="21" s="1"/>
  <c r="AA1753" i="21"/>
  <c r="AB1753" i="21" s="1"/>
  <c r="AA1754" i="21"/>
  <c r="AB1754" i="21" s="1"/>
  <c r="AA1755" i="21"/>
  <c r="AA1756" i="21"/>
  <c r="AB1756" i="21" s="1"/>
  <c r="AA1757" i="21"/>
  <c r="AB1757" i="21" s="1"/>
  <c r="AD1757" i="21" s="1"/>
  <c r="AA1758" i="21"/>
  <c r="AB1758" i="21" s="1"/>
  <c r="AD1758" i="21" s="1"/>
  <c r="AA1759" i="21"/>
  <c r="AA1760" i="21"/>
  <c r="AB1760" i="21" s="1"/>
  <c r="AA1761" i="21"/>
  <c r="AB1761" i="21" s="1"/>
  <c r="AA1762" i="21"/>
  <c r="AB1762" i="21" s="1"/>
  <c r="AA1763" i="21"/>
  <c r="AB1763" i="21" s="1"/>
  <c r="AA1764" i="21"/>
  <c r="AB1764" i="21" s="1"/>
  <c r="AC1764" i="21" s="1"/>
  <c r="AA1765" i="21"/>
  <c r="AB1765" i="21" s="1"/>
  <c r="AC1765" i="21" s="1"/>
  <c r="AA1766" i="21"/>
  <c r="AB1766" i="21" s="1"/>
  <c r="AA1767" i="21"/>
  <c r="AA1768" i="21"/>
  <c r="AB1768" i="21" s="1"/>
  <c r="AA1769" i="21"/>
  <c r="AB1769" i="21" s="1"/>
  <c r="AA1770" i="21"/>
  <c r="AB1770" i="21" s="1"/>
  <c r="AD1770" i="21" s="1"/>
  <c r="AA1771" i="21"/>
  <c r="AA1772" i="21"/>
  <c r="AB1772" i="21" s="1"/>
  <c r="AA1773" i="21"/>
  <c r="AB1773" i="21" s="1"/>
  <c r="AD1773" i="21" s="1"/>
  <c r="AA1774" i="21"/>
  <c r="AB1774" i="21" s="1"/>
  <c r="AD1774" i="21" s="1"/>
  <c r="AA1775" i="21"/>
  <c r="AB1775" i="21" s="1"/>
  <c r="AA1776" i="21"/>
  <c r="AB1776" i="21" s="1"/>
  <c r="AA1777" i="21"/>
  <c r="AB1777" i="21" s="1"/>
  <c r="AA1778" i="21"/>
  <c r="AB1778" i="21" s="1"/>
  <c r="AD1778" i="21" s="1"/>
  <c r="AA1779" i="21"/>
  <c r="AA1780" i="21"/>
  <c r="AB1780" i="21" s="1"/>
  <c r="AA1781" i="21"/>
  <c r="AB1781" i="21" s="1"/>
  <c r="AA1782" i="21"/>
  <c r="AB1782" i="21" s="1"/>
  <c r="AA1783" i="21"/>
  <c r="AA1784" i="21"/>
  <c r="AB1784" i="21" s="1"/>
  <c r="AA1785" i="21"/>
  <c r="AB1785" i="21" s="1"/>
  <c r="AA1786" i="21"/>
  <c r="AB1786" i="21" s="1"/>
  <c r="AA1787" i="21"/>
  <c r="AB1787" i="21" s="1"/>
  <c r="AC1787" i="21" s="1"/>
  <c r="AA1788" i="21"/>
  <c r="AB1788" i="21" s="1"/>
  <c r="AA1789" i="21"/>
  <c r="AB1789" i="21" s="1"/>
  <c r="AA1790" i="21"/>
  <c r="AB1790" i="21" s="1"/>
  <c r="AD1790" i="21" s="1"/>
  <c r="AA1791" i="21"/>
  <c r="AA1792" i="21"/>
  <c r="AB1792" i="21" s="1"/>
  <c r="AA1793" i="21"/>
  <c r="AB1793" i="21" s="1"/>
  <c r="AA1794" i="21"/>
  <c r="AB1794" i="21" s="1"/>
  <c r="AA1795" i="21"/>
  <c r="AA1796" i="21"/>
  <c r="AB1796" i="21" s="1"/>
  <c r="AC1796" i="21" s="1"/>
  <c r="AA1797" i="21"/>
  <c r="AB1797" i="21" s="1"/>
  <c r="AA1798" i="21"/>
  <c r="AB1798" i="21" s="1"/>
  <c r="AA1799" i="21"/>
  <c r="AB1799" i="21" s="1"/>
  <c r="AA1800" i="21"/>
  <c r="AB1800" i="21" s="1"/>
  <c r="AA1801" i="21"/>
  <c r="AB1801" i="21" s="1"/>
  <c r="AA1802" i="21"/>
  <c r="AB1802" i="21" s="1"/>
  <c r="AD1802" i="21" s="1"/>
  <c r="AA1803" i="21"/>
  <c r="AA1804" i="21"/>
  <c r="AB1804" i="21" s="1"/>
  <c r="AA1805" i="21"/>
  <c r="AB1805" i="21" s="1"/>
  <c r="AA1806" i="21"/>
  <c r="AB1806" i="21" s="1"/>
  <c r="AA1807" i="21"/>
  <c r="AA1808" i="21"/>
  <c r="AB1808" i="21" s="1"/>
  <c r="AA1809" i="21"/>
  <c r="AB1809" i="21" s="1"/>
  <c r="AA1810" i="21"/>
  <c r="AB1810" i="21" s="1"/>
  <c r="AA1811" i="21"/>
  <c r="AB1811" i="21" s="1"/>
  <c r="AA1812" i="21"/>
  <c r="AB1812" i="21" s="1"/>
  <c r="AA1813" i="21"/>
  <c r="AB1813" i="21" s="1"/>
  <c r="AA1814" i="21"/>
  <c r="AB1814" i="21" s="1"/>
  <c r="AA1815" i="21"/>
  <c r="AA1816" i="21"/>
  <c r="AB1816" i="21" s="1"/>
  <c r="AA1817" i="21"/>
  <c r="AB1817" i="21" s="1"/>
  <c r="AA1818" i="21"/>
  <c r="AB1818" i="21" s="1"/>
  <c r="AA1819" i="21"/>
  <c r="AA1820" i="21"/>
  <c r="AB1820" i="21" s="1"/>
  <c r="AA1821" i="21"/>
  <c r="AB1821" i="21" s="1"/>
  <c r="AA1822" i="21"/>
  <c r="AB1822" i="21" s="1"/>
  <c r="AA1823" i="21"/>
  <c r="AA1824" i="21"/>
  <c r="AB1824" i="21" s="1"/>
  <c r="AA1825" i="21"/>
  <c r="AB1825" i="21" s="1"/>
  <c r="AA1826" i="21"/>
  <c r="AB1826" i="21" s="1"/>
  <c r="AA1827" i="21"/>
  <c r="AA1828" i="21"/>
  <c r="AB1828" i="21" s="1"/>
  <c r="AC1828" i="21" s="1"/>
  <c r="AA1829" i="21"/>
  <c r="AB1829" i="21" s="1"/>
  <c r="AA1830" i="21"/>
  <c r="AB1830" i="21" s="1"/>
  <c r="AD1830" i="21" s="1"/>
  <c r="AA1831" i="21"/>
  <c r="AA1832" i="21"/>
  <c r="AB1832" i="21" s="1"/>
  <c r="AA1833" i="21"/>
  <c r="AB1833" i="21" s="1"/>
  <c r="AA1834" i="21"/>
  <c r="AB1834" i="21" s="1"/>
  <c r="AD1834" i="21" s="1"/>
  <c r="AA1835" i="21"/>
  <c r="AB1835" i="21" s="1"/>
  <c r="AA1836" i="21"/>
  <c r="AB1836" i="21" s="1"/>
  <c r="AA1837" i="21"/>
  <c r="AB1837" i="21" s="1"/>
  <c r="AD1837" i="21" s="1"/>
  <c r="AA1838" i="21"/>
  <c r="AB1838" i="21" s="1"/>
  <c r="AD1838" i="21" s="1"/>
  <c r="AA1839" i="21"/>
  <c r="AA1840" i="21"/>
  <c r="AB1840" i="21" s="1"/>
  <c r="AA1841" i="21"/>
  <c r="AB1841" i="21" s="1"/>
  <c r="AA1842" i="21"/>
  <c r="AB1842" i="21" s="1"/>
  <c r="AA1843" i="21"/>
  <c r="AA1844" i="21"/>
  <c r="AB1844" i="21" s="1"/>
  <c r="AA1845" i="21"/>
  <c r="AB1845" i="21" s="1"/>
  <c r="AD1845" i="21" s="1"/>
  <c r="AA1846" i="21"/>
  <c r="AB1846" i="21" s="1"/>
  <c r="AD1846" i="21" s="1"/>
  <c r="AA1847" i="21"/>
  <c r="AA1848" i="21"/>
  <c r="AB1848" i="21" s="1"/>
  <c r="AA1849" i="21"/>
  <c r="AB1849" i="21" s="1"/>
  <c r="AA1850" i="21"/>
  <c r="AB1850" i="21" s="1"/>
  <c r="AA1851" i="21"/>
  <c r="AA1852" i="21"/>
  <c r="AB1852" i="21" s="1"/>
  <c r="AA1853" i="21"/>
  <c r="AB1853" i="21" s="1"/>
  <c r="AA1854" i="21"/>
  <c r="AB1854" i="21" s="1"/>
  <c r="AD1854" i="21" s="1"/>
  <c r="AA1855" i="21"/>
  <c r="AB1855" i="21" s="1"/>
  <c r="AA1856" i="21"/>
  <c r="AB1856" i="21" s="1"/>
  <c r="AA1857" i="21"/>
  <c r="AB1857" i="21" s="1"/>
  <c r="AA1858" i="21"/>
  <c r="AB1858" i="21" s="1"/>
  <c r="AD1858" i="21" s="1"/>
  <c r="AA1859" i="21"/>
  <c r="AA1860" i="21"/>
  <c r="AB1860" i="21" s="1"/>
  <c r="AC1860" i="21" s="1"/>
  <c r="AA1861" i="21"/>
  <c r="AB1861" i="21" s="1"/>
  <c r="AA1862" i="21"/>
  <c r="AB1862" i="21" s="1"/>
  <c r="AA1863" i="21"/>
  <c r="AA1864" i="21"/>
  <c r="AB1864" i="21" s="1"/>
  <c r="AA1865" i="21"/>
  <c r="AB1865" i="21" s="1"/>
  <c r="AA1866" i="21"/>
  <c r="AB1866" i="21" s="1"/>
  <c r="AA1867" i="21"/>
  <c r="AA1868" i="21"/>
  <c r="AB1868" i="21" s="1"/>
  <c r="AA1869" i="21"/>
  <c r="AB1869" i="21" s="1"/>
  <c r="AA1870" i="21"/>
  <c r="AB1870" i="21" s="1"/>
  <c r="AA1871" i="21"/>
  <c r="AA1872" i="21"/>
  <c r="AB1872" i="21" s="1"/>
  <c r="AA1873" i="21"/>
  <c r="AB1873" i="21" s="1"/>
  <c r="AA1874" i="21"/>
  <c r="AB1874" i="21" s="1"/>
  <c r="AA1875" i="21"/>
  <c r="AA1876" i="21"/>
  <c r="AB1876" i="21" s="1"/>
  <c r="AA1877" i="21"/>
  <c r="AB1877" i="21" s="1"/>
  <c r="AD1877" i="21" s="1"/>
  <c r="AA1878" i="21"/>
  <c r="AB1878" i="21" s="1"/>
  <c r="AD1878" i="21" s="1"/>
  <c r="AA1879" i="21"/>
  <c r="AB1879" i="21" s="1"/>
  <c r="AA1880" i="21"/>
  <c r="AB1880" i="21" s="1"/>
  <c r="AA1881" i="21"/>
  <c r="AB1881" i="21" s="1"/>
  <c r="AA1882" i="21"/>
  <c r="AB1882" i="21" s="1"/>
  <c r="AA1883" i="21"/>
  <c r="AA1884" i="21"/>
  <c r="AB1884" i="21" s="1"/>
  <c r="AA1885" i="21"/>
  <c r="AB1885" i="21" s="1"/>
  <c r="AD1885" i="21" s="1"/>
  <c r="AA1886" i="21"/>
  <c r="AB1886" i="21" s="1"/>
  <c r="AA1887" i="21"/>
  <c r="AA1888" i="21"/>
  <c r="AB1888" i="21" s="1"/>
  <c r="AA1889" i="21"/>
  <c r="AB1889" i="21" s="1"/>
  <c r="AA1890" i="21"/>
  <c r="AB1890" i="21" s="1"/>
  <c r="AD1890" i="21" s="1"/>
  <c r="AA1891" i="21"/>
  <c r="AB1891" i="21" s="1"/>
  <c r="AA1892" i="21"/>
  <c r="AB1892" i="21" s="1"/>
  <c r="AC1892" i="21" s="1"/>
  <c r="AA1893" i="21"/>
  <c r="AB1893" i="21" s="1"/>
  <c r="AA1894" i="21"/>
  <c r="AB1894" i="21" s="1"/>
  <c r="AA1895" i="21"/>
  <c r="AA1896" i="21"/>
  <c r="AB1896" i="21" s="1"/>
  <c r="AA1897" i="21"/>
  <c r="AB1897" i="21" s="1"/>
  <c r="AA1898" i="21"/>
  <c r="AB1898" i="21" s="1"/>
  <c r="AA1899" i="21"/>
  <c r="AA1900" i="21"/>
  <c r="AB1900" i="21" s="1"/>
  <c r="AA1901" i="21"/>
  <c r="AB1901" i="21" s="1"/>
  <c r="AD1901" i="21" s="1"/>
  <c r="AA1902" i="21"/>
  <c r="AB1902" i="21" s="1"/>
  <c r="AA1903" i="21"/>
  <c r="AB1903" i="21" s="1"/>
  <c r="AA1904" i="21"/>
  <c r="AB1904" i="21" s="1"/>
  <c r="AA1905" i="21"/>
  <c r="AB1905" i="21" s="1"/>
  <c r="AA1906" i="21"/>
  <c r="AB1906" i="21" s="1"/>
  <c r="AD1906" i="21" s="1"/>
  <c r="AA1907" i="21"/>
  <c r="AA1908" i="21"/>
  <c r="AB1908" i="21" s="1"/>
  <c r="AA1909" i="21"/>
  <c r="AB1909" i="21" s="1"/>
  <c r="AA1910" i="21"/>
  <c r="AB1910" i="21" s="1"/>
  <c r="AA1911" i="21"/>
  <c r="AA1912" i="21"/>
  <c r="AB1912" i="21" s="1"/>
  <c r="AA1913" i="21"/>
  <c r="AB1913" i="21" s="1"/>
  <c r="AA1914" i="21"/>
  <c r="AB1914" i="21" s="1"/>
  <c r="AA1915" i="21"/>
  <c r="AB1915" i="21" s="1"/>
  <c r="AC1915" i="21" s="1"/>
  <c r="AA1916" i="21"/>
  <c r="AB1916" i="21" s="1"/>
  <c r="AA1917" i="21"/>
  <c r="AB1917" i="21" s="1"/>
  <c r="AA1918" i="21"/>
  <c r="AB1918" i="21" s="1"/>
  <c r="AA1919" i="21"/>
  <c r="AA1920" i="21"/>
  <c r="AB1920" i="21" s="1"/>
  <c r="AA1921" i="21"/>
  <c r="AB1921" i="21" s="1"/>
  <c r="AA1922" i="21"/>
  <c r="AB1922" i="21" s="1"/>
  <c r="AA1923" i="21"/>
  <c r="AA1924" i="21"/>
  <c r="AB1924" i="21" s="1"/>
  <c r="AC1924" i="21" s="1"/>
  <c r="AA1925" i="21"/>
  <c r="AB1925" i="21" s="1"/>
  <c r="AA1926" i="21"/>
  <c r="AB1926" i="21" s="1"/>
  <c r="AA1927" i="21"/>
  <c r="AB1927" i="21" s="1"/>
  <c r="AA1928" i="21"/>
  <c r="AB1928" i="21" s="1"/>
  <c r="AA1929" i="21"/>
  <c r="AB1929" i="21" s="1"/>
  <c r="AA1930" i="21"/>
  <c r="AB1930" i="21" s="1"/>
  <c r="AD1930" i="21" s="1"/>
  <c r="AA1931" i="21"/>
  <c r="AA1932" i="21"/>
  <c r="AB1932" i="21" s="1"/>
  <c r="AA1933" i="21"/>
  <c r="AB1933" i="21" s="1"/>
  <c r="AD1933" i="21" s="1"/>
  <c r="AA1934" i="21"/>
  <c r="AB1934" i="21" s="1"/>
  <c r="AD1934" i="21" s="1"/>
  <c r="AA1935" i="21"/>
  <c r="AA1936" i="21"/>
  <c r="AB1936" i="21" s="1"/>
  <c r="AA1937" i="21"/>
  <c r="AB1937" i="21" s="1"/>
  <c r="AA1938" i="21"/>
  <c r="AB1938" i="21" s="1"/>
  <c r="AA1939" i="21"/>
  <c r="AB1939" i="21" s="1"/>
  <c r="AA1940" i="21"/>
  <c r="AB1940" i="21" s="1"/>
  <c r="AA1941" i="21"/>
  <c r="AB1941" i="21" s="1"/>
  <c r="AD1941" i="21" s="1"/>
  <c r="AA1942" i="21"/>
  <c r="AB1942" i="21" s="1"/>
  <c r="AA1943" i="21"/>
  <c r="AA1944" i="21"/>
  <c r="AB1944" i="21" s="1"/>
  <c r="AA1945" i="21"/>
  <c r="AB1945" i="21" s="1"/>
  <c r="AA1946" i="21"/>
  <c r="AB1946" i="21" s="1"/>
  <c r="AA1947" i="21"/>
  <c r="AA1948" i="21"/>
  <c r="AB1948" i="21" s="1"/>
  <c r="AA1949" i="21"/>
  <c r="AB1949" i="21" s="1"/>
  <c r="AA1950" i="21"/>
  <c r="AB1950" i="21" s="1"/>
  <c r="AA1951" i="21"/>
  <c r="AA1952" i="21"/>
  <c r="AB1952" i="21" s="1"/>
  <c r="AA1953" i="21"/>
  <c r="AB1953" i="21" s="1"/>
  <c r="AA1954" i="21"/>
  <c r="AB1954" i="21" s="1"/>
  <c r="AD1954" i="21" s="1"/>
  <c r="AA1955" i="21"/>
  <c r="AA1956" i="21"/>
  <c r="AB1956" i="21" s="1"/>
  <c r="AC1956" i="21" s="1"/>
  <c r="AA1957" i="21"/>
  <c r="AB1957" i="21" s="1"/>
  <c r="AA1958" i="21"/>
  <c r="AB1958" i="21" s="1"/>
  <c r="AD1958" i="21" s="1"/>
  <c r="AA1959" i="21"/>
  <c r="AA1960" i="21"/>
  <c r="AB1960" i="21" s="1"/>
  <c r="AA1961" i="21"/>
  <c r="AB1961" i="21" s="1"/>
  <c r="AA1962" i="21"/>
  <c r="AB1962" i="21" s="1"/>
  <c r="AA1963" i="21"/>
  <c r="AB1963" i="21" s="1"/>
  <c r="AA1964" i="21"/>
  <c r="AB1964" i="21" s="1"/>
  <c r="AA1965" i="21"/>
  <c r="AB1965" i="21" s="1"/>
  <c r="AD1965" i="21" s="1"/>
  <c r="AA1966" i="21"/>
  <c r="AB1966" i="21" s="1"/>
  <c r="AA1967" i="21"/>
  <c r="AA1968" i="21"/>
  <c r="AB1968" i="21" s="1"/>
  <c r="AA1969" i="21"/>
  <c r="AB1969" i="21" s="1"/>
  <c r="AA1970" i="21"/>
  <c r="AB1970" i="21" s="1"/>
  <c r="AA1971" i="21"/>
  <c r="AB1971" i="21" s="1"/>
  <c r="AA1972" i="21"/>
  <c r="AB1972" i="21" s="1"/>
  <c r="AA1973" i="21"/>
  <c r="AB1973" i="21" s="1"/>
  <c r="AD1973" i="21" s="1"/>
  <c r="AA1974" i="21"/>
  <c r="AB1974" i="21" s="1"/>
  <c r="AA1975" i="21"/>
  <c r="AA1976" i="21"/>
  <c r="AB1976" i="21" s="1"/>
  <c r="AA1977" i="21"/>
  <c r="AB1977" i="21" s="1"/>
  <c r="AA1978" i="21"/>
  <c r="AB1978" i="21" s="1"/>
  <c r="AA1979" i="21"/>
  <c r="AB1979" i="21" s="1"/>
  <c r="AC1979" i="21" s="1"/>
  <c r="AA1980" i="21"/>
  <c r="AB1980" i="21" s="1"/>
  <c r="AA1981" i="21"/>
  <c r="AB1981" i="21" s="1"/>
  <c r="AA1982" i="21"/>
  <c r="AB1982" i="21" s="1"/>
  <c r="AD1982" i="21" s="1"/>
  <c r="AA1983" i="21"/>
  <c r="AA1984" i="21"/>
  <c r="AB1984" i="21" s="1"/>
  <c r="AA1985" i="21"/>
  <c r="AB1985" i="21" s="1"/>
  <c r="AA1986" i="21"/>
  <c r="AB1986" i="21" s="1"/>
  <c r="AA1987" i="21"/>
  <c r="AB1987" i="21" s="1"/>
  <c r="AA1988" i="21"/>
  <c r="AB1988" i="21" s="1"/>
  <c r="AC1988" i="21" s="1"/>
  <c r="AA1989" i="21"/>
  <c r="AB1989" i="21" s="1"/>
  <c r="AA1990" i="21"/>
  <c r="AB1990" i="21" s="1"/>
  <c r="AA1991" i="21"/>
  <c r="AA1992" i="21"/>
  <c r="AB1992" i="21" s="1"/>
  <c r="AA1993" i="21"/>
  <c r="AB1993" i="21" s="1"/>
  <c r="AD1993" i="21" s="1"/>
  <c r="AA1994" i="21"/>
  <c r="AB1994" i="21" s="1"/>
  <c r="AD1994" i="21" s="1"/>
  <c r="AA1995" i="21"/>
  <c r="AB1995" i="21" s="1"/>
  <c r="AA1996" i="21"/>
  <c r="AB1996" i="21" s="1"/>
  <c r="AA1997" i="21"/>
  <c r="AB1997" i="21" s="1"/>
  <c r="AC226" i="21"/>
  <c r="AC338" i="21"/>
  <c r="AC498" i="21"/>
  <c r="AC674" i="21"/>
  <c r="AB222" i="21"/>
  <c r="AD222" i="21" s="1"/>
  <c r="AB286" i="21"/>
  <c r="AB450" i="21"/>
  <c r="AB486" i="21"/>
  <c r="AD486" i="21" s="1"/>
  <c r="AA2" i="21"/>
  <c r="AB2" i="21" s="1"/>
  <c r="AC2" i="21" s="1"/>
  <c r="AB3" i="21"/>
  <c r="AB11" i="21"/>
  <c r="AB15" i="21"/>
  <c r="AB19" i="21"/>
  <c r="AD19" i="21" s="1"/>
  <c r="AB23" i="21"/>
  <c r="AB31" i="21"/>
  <c r="AB35" i="21"/>
  <c r="AB43" i="21"/>
  <c r="AB47" i="21"/>
  <c r="AB51" i="21"/>
  <c r="AD51" i="21" s="1"/>
  <c r="AB55" i="21"/>
  <c r="AD55" i="21" s="1"/>
  <c r="AB63" i="21"/>
  <c r="AB67" i="21"/>
  <c r="AB75" i="21"/>
  <c r="AC75" i="21" s="1"/>
  <c r="AB79" i="21"/>
  <c r="AC79" i="21" s="1"/>
  <c r="AB83" i="21"/>
  <c r="AD83" i="21" s="1"/>
  <c r="AB87" i="21"/>
  <c r="AB95" i="21"/>
  <c r="AB99" i="21"/>
  <c r="AB107" i="21"/>
  <c r="AB111" i="21"/>
  <c r="AB115" i="21"/>
  <c r="AB119" i="21"/>
  <c r="AB127" i="21"/>
  <c r="AB131" i="21"/>
  <c r="AB139" i="21"/>
  <c r="AB143" i="21"/>
  <c r="AB147" i="21"/>
  <c r="AB151" i="21"/>
  <c r="AB159" i="21"/>
  <c r="AB163" i="21"/>
  <c r="AB171" i="21"/>
  <c r="AB175" i="21"/>
  <c r="AB179" i="21"/>
  <c r="AB183" i="21"/>
  <c r="AB191" i="21"/>
  <c r="AB195" i="21"/>
  <c r="AB203" i="21"/>
  <c r="AB207" i="21"/>
  <c r="AB211" i="21"/>
  <c r="AB215" i="21"/>
  <c r="AB223" i="21"/>
  <c r="AB227" i="21"/>
  <c r="AB231" i="21"/>
  <c r="AC231" i="21" s="1"/>
  <c r="AB247" i="21"/>
  <c r="AB255" i="21"/>
  <c r="AC255" i="21" s="1"/>
  <c r="AB263" i="21"/>
  <c r="AB279" i="21"/>
  <c r="AB287" i="21"/>
  <c r="AB295" i="21"/>
  <c r="AB311" i="21"/>
  <c r="AB319" i="21"/>
  <c r="AB327" i="21"/>
  <c r="AB343" i="21"/>
  <c r="AB351" i="21"/>
  <c r="AB359" i="21"/>
  <c r="AC359" i="21" s="1"/>
  <c r="AB367" i="21"/>
  <c r="AB371" i="21"/>
  <c r="AB379" i="21"/>
  <c r="AB387" i="21"/>
  <c r="AB391" i="21"/>
  <c r="AD391" i="21" s="1"/>
  <c r="G391" i="21" s="1"/>
  <c r="AB403" i="21"/>
  <c r="AB415" i="21"/>
  <c r="AB419" i="21"/>
  <c r="AB423" i="21"/>
  <c r="AB431" i="21"/>
  <c r="AB435" i="21"/>
  <c r="AB443" i="21"/>
  <c r="AD443" i="21" s="1"/>
  <c r="AB459" i="21"/>
  <c r="AD459" i="21" s="1"/>
  <c r="AB467" i="21"/>
  <c r="AB475" i="21"/>
  <c r="AB483" i="21"/>
  <c r="AB491" i="21"/>
  <c r="AB495" i="21"/>
  <c r="AB503" i="21"/>
  <c r="AB511" i="21"/>
  <c r="AC511" i="21" s="1"/>
  <c r="AB515" i="21"/>
  <c r="AB523" i="21"/>
  <c r="AB539" i="21"/>
  <c r="AB547" i="21"/>
  <c r="AB551" i="21"/>
  <c r="AC551" i="21" s="1"/>
  <c r="AB563" i="21"/>
  <c r="AD563" i="21" s="1"/>
  <c r="AB567" i="21"/>
  <c r="AB575" i="21"/>
  <c r="AB579" i="21"/>
  <c r="AD579" i="21" s="1"/>
  <c r="AB587" i="21"/>
  <c r="AB595" i="21"/>
  <c r="AB599" i="21"/>
  <c r="AC599" i="21" s="1"/>
  <c r="AB603" i="21"/>
  <c r="AB611" i="21"/>
  <c r="AD611" i="21" s="1"/>
  <c r="AB615" i="21"/>
  <c r="AB619" i="21"/>
  <c r="AD619" i="21" s="1"/>
  <c r="AB627" i="21"/>
  <c r="AD627" i="21" s="1"/>
  <c r="AB631" i="21"/>
  <c r="AB635" i="21"/>
  <c r="AB643" i="21"/>
  <c r="AD643" i="21" s="1"/>
  <c r="AB647" i="21"/>
  <c r="AB659" i="21"/>
  <c r="AB664" i="21"/>
  <c r="AB671" i="21"/>
  <c r="AB675" i="21"/>
  <c r="AB679" i="21"/>
  <c r="AC679" i="21" s="1"/>
  <c r="AB688" i="21"/>
  <c r="AD688" i="21" s="1"/>
  <c r="AB691" i="21"/>
  <c r="AB695" i="21"/>
  <c r="AB699" i="21"/>
  <c r="AD699" i="21" s="1"/>
  <c r="AB703" i="21"/>
  <c r="AB711" i="21"/>
  <c r="AC711" i="21" s="1"/>
  <c r="AB715" i="21"/>
  <c r="AD715" i="21" s="1"/>
  <c r="AB719" i="21"/>
  <c r="AB723" i="21"/>
  <c r="AB727" i="21"/>
  <c r="AB735" i="21"/>
  <c r="AB739" i="21"/>
  <c r="AB747" i="21"/>
  <c r="AB751" i="21"/>
  <c r="AB759" i="21"/>
  <c r="AB763" i="21"/>
  <c r="AD763" i="21" s="1"/>
  <c r="AB768" i="21"/>
  <c r="AD768" i="21" s="1"/>
  <c r="AB771" i="21"/>
  <c r="AB775" i="21"/>
  <c r="AC775" i="21" s="1"/>
  <c r="AB783" i="21"/>
  <c r="AB787" i="21"/>
  <c r="AB791" i="21"/>
  <c r="AB795" i="21"/>
  <c r="AD795" i="21" s="1"/>
  <c r="AB799" i="21"/>
  <c r="AB800" i="21"/>
  <c r="AB807" i="21"/>
  <c r="AC807" i="21" s="1"/>
  <c r="AB811" i="21"/>
  <c r="AB815" i="21"/>
  <c r="AB816" i="21"/>
  <c r="AD816" i="21" s="1"/>
  <c r="AB819" i="21"/>
  <c r="AB823" i="21"/>
  <c r="AB831" i="21"/>
  <c r="AB835" i="21"/>
  <c r="AB839" i="21"/>
  <c r="AB843" i="21"/>
  <c r="AB847" i="21"/>
  <c r="AB851" i="21"/>
  <c r="AB859" i="21"/>
  <c r="AB867" i="21"/>
  <c r="AC867" i="21" s="1"/>
  <c r="AB871" i="21"/>
  <c r="AB875" i="21"/>
  <c r="AD875" i="21" s="1"/>
  <c r="AB879" i="21"/>
  <c r="AB887" i="21"/>
  <c r="AB891" i="21"/>
  <c r="AB895" i="21"/>
  <c r="AB899" i="21"/>
  <c r="AB903" i="21"/>
  <c r="AB907" i="21"/>
  <c r="AD907" i="21" s="1"/>
  <c r="AB908" i="21"/>
  <c r="AB911" i="21"/>
  <c r="AB915" i="21"/>
  <c r="AB919" i="21"/>
  <c r="AC919" i="21" s="1"/>
  <c r="AB927" i="21"/>
  <c r="AD927" i="21" s="1"/>
  <c r="AB931" i="21"/>
  <c r="AB935" i="21"/>
  <c r="AB939" i="21"/>
  <c r="AB947" i="21"/>
  <c r="AB951" i="21"/>
  <c r="AB955" i="21"/>
  <c r="AB963" i="21"/>
  <c r="AB967" i="21"/>
  <c r="AB975" i="21"/>
  <c r="AB979" i="21"/>
  <c r="AB983" i="21"/>
  <c r="AB991" i="21"/>
  <c r="AB999" i="21"/>
  <c r="AB1003" i="21"/>
  <c r="AD1003" i="21" s="1"/>
  <c r="AB1007" i="21"/>
  <c r="AB1011" i="21"/>
  <c r="AB1015" i="21"/>
  <c r="AB1019" i="21"/>
  <c r="AB1023" i="21"/>
  <c r="AC1023" i="21" s="1"/>
  <c r="AB1031" i="21"/>
  <c r="AB1035" i="21"/>
  <c r="AB1039" i="21"/>
  <c r="AD1039" i="21" s="1"/>
  <c r="AB1043" i="21"/>
  <c r="AB1047" i="21"/>
  <c r="AB1055" i="21"/>
  <c r="AD1055" i="21" s="1"/>
  <c r="AB1063" i="21"/>
  <c r="AB1071" i="21"/>
  <c r="AD1071" i="21" s="1"/>
  <c r="AB1079" i="21"/>
  <c r="AB1087" i="21"/>
  <c r="AC1087" i="21" s="1"/>
  <c r="AB1095" i="21"/>
  <c r="AB1103" i="21"/>
  <c r="AD1103" i="21" s="1"/>
  <c r="AB1111" i="21"/>
  <c r="AB1119" i="21"/>
  <c r="AB1127" i="21"/>
  <c r="AB1131" i="21"/>
  <c r="AB1139" i="21"/>
  <c r="AB1143" i="21"/>
  <c r="AB1147" i="21"/>
  <c r="AB1151" i="21"/>
  <c r="AC1151" i="21" s="1"/>
  <c r="AB1155" i="21"/>
  <c r="AB1163" i="21"/>
  <c r="AB1171" i="21"/>
  <c r="AB1179" i="21"/>
  <c r="AB1183" i="21"/>
  <c r="AB1187" i="21"/>
  <c r="AC1187" i="21" s="1"/>
  <c r="AB1191" i="21"/>
  <c r="AB1192" i="21"/>
  <c r="AB1195" i="21"/>
  <c r="AB1199" i="21"/>
  <c r="AD1199" i="21" s="1"/>
  <c r="AB1204" i="21"/>
  <c r="AB1207" i="21"/>
  <c r="AB1215" i="21"/>
  <c r="AC1215" i="21" s="1"/>
  <c r="AB1219" i="21"/>
  <c r="AB1223" i="21"/>
  <c r="AB1227" i="21"/>
  <c r="AB1235" i="21"/>
  <c r="AB1243" i="21"/>
  <c r="AB1251" i="21"/>
  <c r="AC1251" i="21" s="1"/>
  <c r="AB1259" i="21"/>
  <c r="AB1263" i="21"/>
  <c r="AD1263" i="21" s="1"/>
  <c r="AB1275" i="21"/>
  <c r="AB1283" i="21"/>
  <c r="AB1287" i="21"/>
  <c r="AB1295" i="21"/>
  <c r="AB1299" i="21"/>
  <c r="AB1303" i="21"/>
  <c r="AB1307" i="21"/>
  <c r="AB1311" i="21"/>
  <c r="AB1315" i="21"/>
  <c r="AB1323" i="21"/>
  <c r="AB1331" i="21"/>
  <c r="AB1339" i="21"/>
  <c r="AB1343" i="21"/>
  <c r="AC1343" i="21" s="1"/>
  <c r="AB1347" i="21"/>
  <c r="AB1351" i="21"/>
  <c r="AB1355" i="21"/>
  <c r="AB1359" i="21"/>
  <c r="AB1363" i="21"/>
  <c r="AB1371" i="21"/>
  <c r="AB1379" i="21"/>
  <c r="AB1383" i="21"/>
  <c r="AB1387" i="21"/>
  <c r="AB1391" i="21"/>
  <c r="AB1399" i="21"/>
  <c r="AB1403" i="21"/>
  <c r="AB1407" i="21"/>
  <c r="AB1411" i="21"/>
  <c r="AB1415" i="21"/>
  <c r="AB1419" i="21"/>
  <c r="AB1423" i="21"/>
  <c r="AB1427" i="21"/>
  <c r="AB1431" i="21"/>
  <c r="AB1439" i="21"/>
  <c r="AB1443" i="21"/>
  <c r="AB1447" i="21"/>
  <c r="AB1451" i="21"/>
  <c r="AB1459" i="21"/>
  <c r="AB1463" i="21"/>
  <c r="AB1467" i="21"/>
  <c r="AB1475" i="21"/>
  <c r="AB1479" i="21"/>
  <c r="AB1487" i="21"/>
  <c r="AB1491" i="21"/>
  <c r="AB1495" i="21"/>
  <c r="AB1503" i="21"/>
  <c r="AB1511" i="21"/>
  <c r="AB1515" i="21"/>
  <c r="AB1519" i="21"/>
  <c r="AB1523" i="21"/>
  <c r="AB1527" i="21"/>
  <c r="AB1531" i="21"/>
  <c r="AB1535" i="21"/>
  <c r="AB1543" i="21"/>
  <c r="AB1547" i="21"/>
  <c r="AB1555" i="21"/>
  <c r="AB1559" i="21"/>
  <c r="AB1567" i="21"/>
  <c r="AB1575" i="21"/>
  <c r="AB1579" i="21"/>
  <c r="AB1583" i="21"/>
  <c r="AB1587" i="21"/>
  <c r="AB1591" i="21"/>
  <c r="AB1595" i="21"/>
  <c r="AB1599" i="21"/>
  <c r="AB1603" i="21"/>
  <c r="AB1607" i="21"/>
  <c r="AB1611" i="21"/>
  <c r="AB1619" i="21"/>
  <c r="AB1623" i="21"/>
  <c r="AB1627" i="21"/>
  <c r="AB1631" i="21"/>
  <c r="AB1639" i="21"/>
  <c r="AB1643" i="21"/>
  <c r="AC1643" i="21" s="1"/>
  <c r="AB1651" i="21"/>
  <c r="AC1651" i="21" s="1"/>
  <c r="AB1655" i="21"/>
  <c r="AB1663" i="21"/>
  <c r="AB1667" i="21"/>
  <c r="AC1667" i="21" s="1"/>
  <c r="AB1675" i="21"/>
  <c r="AC1675" i="21" s="1"/>
  <c r="AB1679" i="21"/>
  <c r="AB1687" i="21"/>
  <c r="AB1691" i="21"/>
  <c r="AC1691" i="21" s="1"/>
  <c r="AB1695" i="21"/>
  <c r="AB1699" i="21"/>
  <c r="AC1699" i="21" s="1"/>
  <c r="AB1703" i="21"/>
  <c r="AB1711" i="21"/>
  <c r="AB1715" i="21"/>
  <c r="AC1715" i="21" s="1"/>
  <c r="AB1719" i="21"/>
  <c r="AB1723" i="21"/>
  <c r="AC1723" i="21" s="1"/>
  <c r="AB1731" i="21"/>
  <c r="AB1735" i="21"/>
  <c r="AB1739" i="21"/>
  <c r="AB1743" i="21"/>
  <c r="AB1747" i="21"/>
  <c r="AB1755" i="21"/>
  <c r="AC1755" i="21" s="1"/>
  <c r="AB1759" i="21"/>
  <c r="AB1767" i="21"/>
  <c r="AB1771" i="21"/>
  <c r="AB1779" i="21"/>
  <c r="AB1783" i="21"/>
  <c r="AB1791" i="21"/>
  <c r="AB1795" i="21"/>
  <c r="AB1803" i="21"/>
  <c r="AB1807" i="21"/>
  <c r="AB1815" i="21"/>
  <c r="AB1819" i="21"/>
  <c r="AC1819" i="21" s="1"/>
  <c r="AB1823" i="21"/>
  <c r="AB1827" i="21"/>
  <c r="AB1831" i="21"/>
  <c r="AB1839" i="21"/>
  <c r="AB1843" i="21"/>
  <c r="AB1847" i="21"/>
  <c r="AB1851" i="21"/>
  <c r="AC1851" i="21" s="1"/>
  <c r="AB1859" i="21"/>
  <c r="AB1863" i="21"/>
  <c r="AB1867" i="21"/>
  <c r="AB1871" i="21"/>
  <c r="AB1875" i="21"/>
  <c r="AB1883" i="21"/>
  <c r="AC1883" i="21" s="1"/>
  <c r="AB1887" i="21"/>
  <c r="AB1895" i="21"/>
  <c r="AB1899" i="21"/>
  <c r="AB1907" i="21"/>
  <c r="AB1911" i="21"/>
  <c r="AB1919" i="21"/>
  <c r="AB1923" i="21"/>
  <c r="AB1931" i="21"/>
  <c r="AB1935" i="21"/>
  <c r="AB1943" i="21"/>
  <c r="AB1947" i="21"/>
  <c r="AC1947" i="21" s="1"/>
  <c r="AB1951" i="21"/>
  <c r="AB1955" i="21"/>
  <c r="AB1959" i="21"/>
  <c r="AB1967" i="21"/>
  <c r="AB1975" i="21"/>
  <c r="AB1983" i="21"/>
  <c r="AB1991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16" i="21"/>
  <c r="E517" i="21"/>
  <c r="E518" i="21"/>
  <c r="E519" i="21"/>
  <c r="E520" i="21"/>
  <c r="E521" i="21"/>
  <c r="E522" i="21"/>
  <c r="E523" i="21"/>
  <c r="E524" i="21"/>
  <c r="E525" i="21"/>
  <c r="E526" i="21"/>
  <c r="E527" i="21"/>
  <c r="E528" i="21"/>
  <c r="E529" i="21"/>
  <c r="E530" i="21"/>
  <c r="E531" i="21"/>
  <c r="E532" i="21"/>
  <c r="E533" i="21"/>
  <c r="E534" i="21"/>
  <c r="E535" i="21"/>
  <c r="E536" i="21"/>
  <c r="E537" i="21"/>
  <c r="E538" i="21"/>
  <c r="E539" i="21"/>
  <c r="E540" i="21"/>
  <c r="E541" i="21"/>
  <c r="E542" i="21"/>
  <c r="E543" i="21"/>
  <c r="E544" i="21"/>
  <c r="E545" i="21"/>
  <c r="E546" i="21"/>
  <c r="E547" i="21"/>
  <c r="E548" i="21"/>
  <c r="E549" i="21"/>
  <c r="E550" i="21"/>
  <c r="E551" i="21"/>
  <c r="E552" i="21"/>
  <c r="E553" i="21"/>
  <c r="E554" i="21"/>
  <c r="E555" i="21"/>
  <c r="E556" i="21"/>
  <c r="E557" i="21"/>
  <c r="E558" i="21"/>
  <c r="E559" i="21"/>
  <c r="E560" i="21"/>
  <c r="E561" i="21"/>
  <c r="E562" i="21"/>
  <c r="E563" i="21"/>
  <c r="E564" i="21"/>
  <c r="E565" i="21"/>
  <c r="E566" i="21"/>
  <c r="E567" i="21"/>
  <c r="E568" i="21"/>
  <c r="E569" i="21"/>
  <c r="E570" i="21"/>
  <c r="E571" i="21"/>
  <c r="E572" i="21"/>
  <c r="E573" i="21"/>
  <c r="E574" i="21"/>
  <c r="E575" i="21"/>
  <c r="E576" i="21"/>
  <c r="E577" i="21"/>
  <c r="E578" i="21"/>
  <c r="E579" i="21"/>
  <c r="E580" i="21"/>
  <c r="E581" i="21"/>
  <c r="E582" i="21"/>
  <c r="E583" i="21"/>
  <c r="E584" i="21"/>
  <c r="E585" i="21"/>
  <c r="E586" i="21"/>
  <c r="E587" i="21"/>
  <c r="E588" i="21"/>
  <c r="E589" i="21"/>
  <c r="E590" i="21"/>
  <c r="E591" i="21"/>
  <c r="E592" i="21"/>
  <c r="E593" i="21"/>
  <c r="E594" i="21"/>
  <c r="E595" i="21"/>
  <c r="E596" i="21"/>
  <c r="E597" i="21"/>
  <c r="E598" i="21"/>
  <c r="E599" i="21"/>
  <c r="E600" i="21"/>
  <c r="E601" i="21"/>
  <c r="E602" i="21"/>
  <c r="E603" i="21"/>
  <c r="E604" i="21"/>
  <c r="E605" i="21"/>
  <c r="E606" i="21"/>
  <c r="E607" i="21"/>
  <c r="E608" i="21"/>
  <c r="E609" i="21"/>
  <c r="E610" i="21"/>
  <c r="E611" i="21"/>
  <c r="E612" i="21"/>
  <c r="E613" i="21"/>
  <c r="E614" i="21"/>
  <c r="E615" i="21"/>
  <c r="E616" i="21"/>
  <c r="E617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633" i="21"/>
  <c r="E634" i="21"/>
  <c r="E635" i="21"/>
  <c r="E636" i="21"/>
  <c r="E637" i="21"/>
  <c r="E638" i="21"/>
  <c r="E639" i="21"/>
  <c r="E640" i="21"/>
  <c r="E641" i="21"/>
  <c r="E642" i="21"/>
  <c r="E643" i="21"/>
  <c r="E644" i="21"/>
  <c r="E645" i="21"/>
  <c r="E646" i="21"/>
  <c r="E647" i="21"/>
  <c r="E648" i="21"/>
  <c r="E649" i="21"/>
  <c r="E650" i="21"/>
  <c r="E651" i="21"/>
  <c r="E652" i="21"/>
  <c r="E653" i="21"/>
  <c r="E654" i="21"/>
  <c r="E655" i="21"/>
  <c r="E656" i="21"/>
  <c r="E657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672" i="21"/>
  <c r="E673" i="21"/>
  <c r="E674" i="21"/>
  <c r="E675" i="21"/>
  <c r="E676" i="21"/>
  <c r="E677" i="21"/>
  <c r="E678" i="21"/>
  <c r="E679" i="21"/>
  <c r="E680" i="21"/>
  <c r="E681" i="21"/>
  <c r="E682" i="21"/>
  <c r="E683" i="21"/>
  <c r="E684" i="21"/>
  <c r="E685" i="21"/>
  <c r="E686" i="21"/>
  <c r="E687" i="21"/>
  <c r="E688" i="21"/>
  <c r="E689" i="21"/>
  <c r="E690" i="21"/>
  <c r="E691" i="21"/>
  <c r="E692" i="21"/>
  <c r="E693" i="21"/>
  <c r="E694" i="21"/>
  <c r="E695" i="21"/>
  <c r="E696" i="21"/>
  <c r="E697" i="21"/>
  <c r="E698" i="21"/>
  <c r="E699" i="21"/>
  <c r="E700" i="21"/>
  <c r="E701" i="21"/>
  <c r="E702" i="21"/>
  <c r="E703" i="21"/>
  <c r="E704" i="21"/>
  <c r="E705" i="21"/>
  <c r="E706" i="21"/>
  <c r="E707" i="21"/>
  <c r="E708" i="21"/>
  <c r="E709" i="21"/>
  <c r="E710" i="21"/>
  <c r="E711" i="21"/>
  <c r="E712" i="21"/>
  <c r="E713" i="21"/>
  <c r="E714" i="21"/>
  <c r="E715" i="21"/>
  <c r="E716" i="21"/>
  <c r="E717" i="21"/>
  <c r="E718" i="21"/>
  <c r="E719" i="21"/>
  <c r="E720" i="21"/>
  <c r="E721" i="21"/>
  <c r="E722" i="21"/>
  <c r="E723" i="21"/>
  <c r="E724" i="21"/>
  <c r="E725" i="21"/>
  <c r="E726" i="21"/>
  <c r="E727" i="21"/>
  <c r="E728" i="21"/>
  <c r="E729" i="21"/>
  <c r="E730" i="21"/>
  <c r="E731" i="21"/>
  <c r="E732" i="21"/>
  <c r="E733" i="21"/>
  <c r="E734" i="21"/>
  <c r="E735" i="21"/>
  <c r="E736" i="21"/>
  <c r="E737" i="21"/>
  <c r="E738" i="21"/>
  <c r="E739" i="21"/>
  <c r="E740" i="21"/>
  <c r="E741" i="21"/>
  <c r="E742" i="21"/>
  <c r="E743" i="21"/>
  <c r="E744" i="21"/>
  <c r="E745" i="21"/>
  <c r="E746" i="21"/>
  <c r="E747" i="21"/>
  <c r="E748" i="21"/>
  <c r="E749" i="21"/>
  <c r="E750" i="21"/>
  <c r="E751" i="21"/>
  <c r="E752" i="21"/>
  <c r="E753" i="21"/>
  <c r="E754" i="21"/>
  <c r="E755" i="21"/>
  <c r="E756" i="21"/>
  <c r="E757" i="21"/>
  <c r="E758" i="21"/>
  <c r="E759" i="21"/>
  <c r="E760" i="21"/>
  <c r="E761" i="21"/>
  <c r="E762" i="21"/>
  <c r="E763" i="21"/>
  <c r="E764" i="21"/>
  <c r="E765" i="21"/>
  <c r="E766" i="21"/>
  <c r="E767" i="21"/>
  <c r="E768" i="21"/>
  <c r="E769" i="21"/>
  <c r="E770" i="21"/>
  <c r="E771" i="21"/>
  <c r="E772" i="21"/>
  <c r="E773" i="21"/>
  <c r="E774" i="21"/>
  <c r="E775" i="21"/>
  <c r="E776" i="21"/>
  <c r="E777" i="21"/>
  <c r="E778" i="21"/>
  <c r="E779" i="21"/>
  <c r="E780" i="21"/>
  <c r="E781" i="21"/>
  <c r="E782" i="21"/>
  <c r="E783" i="21"/>
  <c r="E784" i="21"/>
  <c r="E785" i="21"/>
  <c r="E786" i="21"/>
  <c r="E787" i="21"/>
  <c r="E788" i="21"/>
  <c r="E789" i="21"/>
  <c r="E790" i="21"/>
  <c r="E791" i="21"/>
  <c r="E792" i="21"/>
  <c r="E793" i="21"/>
  <c r="E794" i="21"/>
  <c r="E795" i="21"/>
  <c r="E796" i="21"/>
  <c r="E797" i="21"/>
  <c r="E798" i="21"/>
  <c r="E799" i="21"/>
  <c r="E800" i="21"/>
  <c r="E801" i="21"/>
  <c r="E802" i="21"/>
  <c r="E803" i="21"/>
  <c r="E804" i="21"/>
  <c r="E805" i="21"/>
  <c r="E806" i="21"/>
  <c r="E807" i="21"/>
  <c r="E808" i="21"/>
  <c r="E809" i="21"/>
  <c r="E810" i="21"/>
  <c r="E811" i="21"/>
  <c r="E812" i="21"/>
  <c r="E813" i="21"/>
  <c r="E814" i="21"/>
  <c r="E815" i="21"/>
  <c r="E816" i="21"/>
  <c r="E817" i="21"/>
  <c r="E818" i="21"/>
  <c r="E819" i="21"/>
  <c r="E820" i="21"/>
  <c r="E821" i="21"/>
  <c r="E822" i="21"/>
  <c r="E823" i="21"/>
  <c r="E824" i="21"/>
  <c r="E825" i="21"/>
  <c r="E826" i="21"/>
  <c r="E827" i="21"/>
  <c r="E828" i="21"/>
  <c r="E829" i="21"/>
  <c r="E830" i="21"/>
  <c r="E831" i="21"/>
  <c r="E832" i="21"/>
  <c r="E833" i="21"/>
  <c r="E834" i="21"/>
  <c r="E835" i="21"/>
  <c r="E836" i="21"/>
  <c r="E837" i="21"/>
  <c r="E838" i="21"/>
  <c r="E839" i="21"/>
  <c r="E840" i="21"/>
  <c r="E841" i="21"/>
  <c r="E842" i="21"/>
  <c r="E843" i="21"/>
  <c r="E844" i="21"/>
  <c r="E845" i="21"/>
  <c r="E846" i="21"/>
  <c r="E847" i="21"/>
  <c r="E848" i="21"/>
  <c r="E849" i="21"/>
  <c r="E850" i="21"/>
  <c r="E851" i="21"/>
  <c r="E852" i="21"/>
  <c r="E853" i="21"/>
  <c r="E854" i="21"/>
  <c r="E855" i="21"/>
  <c r="E856" i="21"/>
  <c r="E857" i="21"/>
  <c r="E858" i="21"/>
  <c r="E859" i="21"/>
  <c r="E860" i="21"/>
  <c r="E861" i="21"/>
  <c r="E862" i="21"/>
  <c r="E863" i="21"/>
  <c r="E864" i="21"/>
  <c r="E865" i="21"/>
  <c r="E866" i="21"/>
  <c r="E867" i="21"/>
  <c r="E868" i="21"/>
  <c r="E869" i="21"/>
  <c r="E870" i="21"/>
  <c r="E871" i="21"/>
  <c r="E872" i="21"/>
  <c r="E873" i="21"/>
  <c r="E874" i="21"/>
  <c r="E875" i="21"/>
  <c r="E876" i="21"/>
  <c r="E877" i="21"/>
  <c r="E878" i="21"/>
  <c r="E879" i="21"/>
  <c r="E880" i="21"/>
  <c r="E881" i="21"/>
  <c r="E882" i="21"/>
  <c r="E883" i="21"/>
  <c r="E884" i="21"/>
  <c r="E885" i="21"/>
  <c r="E886" i="21"/>
  <c r="E887" i="21"/>
  <c r="E888" i="21"/>
  <c r="E889" i="21"/>
  <c r="E890" i="21"/>
  <c r="E891" i="21"/>
  <c r="E892" i="21"/>
  <c r="E893" i="21"/>
  <c r="E894" i="21"/>
  <c r="E895" i="21"/>
  <c r="E896" i="21"/>
  <c r="E897" i="21"/>
  <c r="E898" i="21"/>
  <c r="E899" i="21"/>
  <c r="E900" i="21"/>
  <c r="E901" i="21"/>
  <c r="E902" i="21"/>
  <c r="E903" i="21"/>
  <c r="E904" i="21"/>
  <c r="E905" i="21"/>
  <c r="E906" i="21"/>
  <c r="E907" i="21"/>
  <c r="E908" i="21"/>
  <c r="E909" i="21"/>
  <c r="E910" i="21"/>
  <c r="E911" i="21"/>
  <c r="E912" i="21"/>
  <c r="E913" i="21"/>
  <c r="E914" i="21"/>
  <c r="E915" i="21"/>
  <c r="E916" i="21"/>
  <c r="E917" i="21"/>
  <c r="E918" i="21"/>
  <c r="E919" i="21"/>
  <c r="E920" i="21"/>
  <c r="E921" i="21"/>
  <c r="E922" i="21"/>
  <c r="E923" i="21"/>
  <c r="E924" i="21"/>
  <c r="E925" i="21"/>
  <c r="E926" i="21"/>
  <c r="E927" i="21"/>
  <c r="E928" i="21"/>
  <c r="E929" i="21"/>
  <c r="E930" i="21"/>
  <c r="E931" i="21"/>
  <c r="E932" i="21"/>
  <c r="E933" i="21"/>
  <c r="E934" i="21"/>
  <c r="E935" i="21"/>
  <c r="E936" i="21"/>
  <c r="E937" i="21"/>
  <c r="E938" i="21"/>
  <c r="E939" i="21"/>
  <c r="E940" i="21"/>
  <c r="E941" i="21"/>
  <c r="E942" i="21"/>
  <c r="E943" i="21"/>
  <c r="E944" i="21"/>
  <c r="E945" i="21"/>
  <c r="E946" i="21"/>
  <c r="E947" i="21"/>
  <c r="E948" i="21"/>
  <c r="E949" i="21"/>
  <c r="E950" i="21"/>
  <c r="E951" i="21"/>
  <c r="E952" i="21"/>
  <c r="E953" i="21"/>
  <c r="E954" i="21"/>
  <c r="E955" i="21"/>
  <c r="E956" i="21"/>
  <c r="E957" i="21"/>
  <c r="E958" i="21"/>
  <c r="E959" i="21"/>
  <c r="E960" i="21"/>
  <c r="E961" i="21"/>
  <c r="E962" i="21"/>
  <c r="E963" i="21"/>
  <c r="E964" i="21"/>
  <c r="E965" i="21"/>
  <c r="E966" i="21"/>
  <c r="E967" i="21"/>
  <c r="E968" i="21"/>
  <c r="E969" i="21"/>
  <c r="E970" i="21"/>
  <c r="E971" i="21"/>
  <c r="E972" i="21"/>
  <c r="E973" i="21"/>
  <c r="E974" i="21"/>
  <c r="E975" i="21"/>
  <c r="E976" i="21"/>
  <c r="E977" i="21"/>
  <c r="E978" i="21"/>
  <c r="E979" i="21"/>
  <c r="E980" i="21"/>
  <c r="E981" i="21"/>
  <c r="E982" i="21"/>
  <c r="E983" i="21"/>
  <c r="E984" i="21"/>
  <c r="E985" i="21"/>
  <c r="E986" i="21"/>
  <c r="E987" i="21"/>
  <c r="E988" i="21"/>
  <c r="E989" i="21"/>
  <c r="E990" i="21"/>
  <c r="E991" i="21"/>
  <c r="E992" i="21"/>
  <c r="E993" i="21"/>
  <c r="E994" i="21"/>
  <c r="E995" i="21"/>
  <c r="E996" i="21"/>
  <c r="E997" i="21"/>
  <c r="E998" i="21"/>
  <c r="E999" i="21"/>
  <c r="E1000" i="21"/>
  <c r="E1001" i="21"/>
  <c r="E1002" i="21"/>
  <c r="E1003" i="21"/>
  <c r="E1004" i="21"/>
  <c r="E1005" i="21"/>
  <c r="E1006" i="21"/>
  <c r="E1007" i="21"/>
  <c r="E1008" i="21"/>
  <c r="E1009" i="21"/>
  <c r="E1010" i="21"/>
  <c r="E1011" i="21"/>
  <c r="E1012" i="21"/>
  <c r="E1013" i="21"/>
  <c r="E1014" i="21"/>
  <c r="E1015" i="21"/>
  <c r="E1016" i="21"/>
  <c r="E1017" i="21"/>
  <c r="E1018" i="21"/>
  <c r="E1019" i="21"/>
  <c r="E1020" i="21"/>
  <c r="E1021" i="21"/>
  <c r="E1022" i="21"/>
  <c r="E1023" i="21"/>
  <c r="E1024" i="21"/>
  <c r="E1025" i="21"/>
  <c r="E1026" i="21"/>
  <c r="E1027" i="21"/>
  <c r="E1028" i="21"/>
  <c r="E1029" i="21"/>
  <c r="E1030" i="21"/>
  <c r="E1031" i="21"/>
  <c r="E1032" i="21"/>
  <c r="E1033" i="21"/>
  <c r="E1034" i="21"/>
  <c r="E1035" i="21"/>
  <c r="E1036" i="21"/>
  <c r="E1037" i="21"/>
  <c r="E1038" i="21"/>
  <c r="E1039" i="21"/>
  <c r="E1040" i="21"/>
  <c r="E1041" i="21"/>
  <c r="E1042" i="21"/>
  <c r="E1043" i="21"/>
  <c r="E1044" i="21"/>
  <c r="E1045" i="21"/>
  <c r="E1046" i="21"/>
  <c r="E1047" i="21"/>
  <c r="E1048" i="21"/>
  <c r="E1049" i="21"/>
  <c r="E1050" i="21"/>
  <c r="E1051" i="21"/>
  <c r="E1052" i="21"/>
  <c r="E1053" i="21"/>
  <c r="E1054" i="21"/>
  <c r="E1055" i="21"/>
  <c r="E1056" i="21"/>
  <c r="E1057" i="21"/>
  <c r="E1058" i="21"/>
  <c r="E1059" i="21"/>
  <c r="E1060" i="21"/>
  <c r="E1061" i="21"/>
  <c r="E1062" i="21"/>
  <c r="E1063" i="21"/>
  <c r="E1064" i="21"/>
  <c r="E1065" i="21"/>
  <c r="E1066" i="21"/>
  <c r="E1067" i="21"/>
  <c r="E1068" i="21"/>
  <c r="E1069" i="21"/>
  <c r="E1070" i="21"/>
  <c r="E1071" i="21"/>
  <c r="E1072" i="21"/>
  <c r="E1073" i="21"/>
  <c r="E1074" i="21"/>
  <c r="E1075" i="21"/>
  <c r="E1076" i="21"/>
  <c r="E1077" i="21"/>
  <c r="E1078" i="21"/>
  <c r="E1079" i="21"/>
  <c r="E1080" i="21"/>
  <c r="E1081" i="21"/>
  <c r="E1082" i="21"/>
  <c r="E1083" i="21"/>
  <c r="E1084" i="21"/>
  <c r="E1085" i="21"/>
  <c r="E1086" i="21"/>
  <c r="E1087" i="21"/>
  <c r="E1088" i="21"/>
  <c r="E1089" i="21"/>
  <c r="E1090" i="21"/>
  <c r="E1091" i="21"/>
  <c r="E1092" i="21"/>
  <c r="E1093" i="21"/>
  <c r="E1094" i="21"/>
  <c r="E1095" i="21"/>
  <c r="E1096" i="21"/>
  <c r="E1097" i="21"/>
  <c r="E1098" i="21"/>
  <c r="E1099" i="21"/>
  <c r="E1100" i="21"/>
  <c r="E1101" i="21"/>
  <c r="E1102" i="21"/>
  <c r="E1103" i="21"/>
  <c r="E1104" i="21"/>
  <c r="E1105" i="21"/>
  <c r="E1106" i="21"/>
  <c r="E1107" i="21"/>
  <c r="E1108" i="21"/>
  <c r="E1109" i="21"/>
  <c r="E1110" i="21"/>
  <c r="E1111" i="21"/>
  <c r="E1112" i="21"/>
  <c r="E1113" i="21"/>
  <c r="E1114" i="21"/>
  <c r="E1115" i="21"/>
  <c r="E1116" i="21"/>
  <c r="E1117" i="21"/>
  <c r="E1118" i="21"/>
  <c r="E1119" i="21"/>
  <c r="E1120" i="21"/>
  <c r="E1121" i="21"/>
  <c r="E1122" i="21"/>
  <c r="E1123" i="21"/>
  <c r="E1124" i="21"/>
  <c r="E1125" i="21"/>
  <c r="E1126" i="21"/>
  <c r="E1127" i="21"/>
  <c r="E1128" i="21"/>
  <c r="E1129" i="21"/>
  <c r="E1130" i="21"/>
  <c r="E1131" i="21"/>
  <c r="E1132" i="21"/>
  <c r="E1133" i="21"/>
  <c r="E1134" i="21"/>
  <c r="E1135" i="21"/>
  <c r="E1136" i="21"/>
  <c r="E1137" i="21"/>
  <c r="E1138" i="21"/>
  <c r="E1139" i="21"/>
  <c r="E1140" i="21"/>
  <c r="E1141" i="21"/>
  <c r="E1142" i="21"/>
  <c r="E1143" i="21"/>
  <c r="E1144" i="21"/>
  <c r="E1145" i="21"/>
  <c r="E1146" i="21"/>
  <c r="E1147" i="21"/>
  <c r="E1148" i="21"/>
  <c r="E1149" i="21"/>
  <c r="E1150" i="21"/>
  <c r="E1151" i="21"/>
  <c r="E1152" i="21"/>
  <c r="E1153" i="21"/>
  <c r="E1154" i="21"/>
  <c r="E1155" i="21"/>
  <c r="E1156" i="21"/>
  <c r="E1157" i="21"/>
  <c r="E1158" i="21"/>
  <c r="E1159" i="21"/>
  <c r="E1160" i="21"/>
  <c r="E1161" i="21"/>
  <c r="E1162" i="21"/>
  <c r="E1163" i="21"/>
  <c r="E1164" i="21"/>
  <c r="E1165" i="21"/>
  <c r="E1166" i="21"/>
  <c r="E1167" i="21"/>
  <c r="E1168" i="21"/>
  <c r="E1169" i="21"/>
  <c r="E1170" i="21"/>
  <c r="E1171" i="21"/>
  <c r="E1172" i="21"/>
  <c r="E1173" i="21"/>
  <c r="E1174" i="21"/>
  <c r="E1175" i="21"/>
  <c r="E1176" i="21"/>
  <c r="E1177" i="21"/>
  <c r="E1178" i="21"/>
  <c r="E1179" i="21"/>
  <c r="E1180" i="21"/>
  <c r="E1181" i="21"/>
  <c r="E1182" i="21"/>
  <c r="E1183" i="21"/>
  <c r="E1184" i="21"/>
  <c r="E1185" i="21"/>
  <c r="E1186" i="21"/>
  <c r="E1187" i="21"/>
  <c r="E1188" i="21"/>
  <c r="E1189" i="21"/>
  <c r="E1190" i="21"/>
  <c r="E1191" i="21"/>
  <c r="E1192" i="21"/>
  <c r="E1193" i="21"/>
  <c r="E1194" i="21"/>
  <c r="E1195" i="21"/>
  <c r="E1196" i="21"/>
  <c r="E1197" i="21"/>
  <c r="E1198" i="21"/>
  <c r="E1199" i="21"/>
  <c r="E1200" i="21"/>
  <c r="E1201" i="21"/>
  <c r="E1202" i="21"/>
  <c r="E1203" i="21"/>
  <c r="E1204" i="21"/>
  <c r="E1205" i="21"/>
  <c r="E1206" i="21"/>
  <c r="E1207" i="21"/>
  <c r="E1208" i="21"/>
  <c r="E1209" i="21"/>
  <c r="E1210" i="21"/>
  <c r="E1211" i="21"/>
  <c r="E1212" i="21"/>
  <c r="E1213" i="21"/>
  <c r="E1214" i="21"/>
  <c r="E1215" i="21"/>
  <c r="E1216" i="21"/>
  <c r="E1217" i="21"/>
  <c r="E1218" i="21"/>
  <c r="E1219" i="21"/>
  <c r="E1220" i="21"/>
  <c r="E1221" i="21"/>
  <c r="E1222" i="21"/>
  <c r="E1223" i="21"/>
  <c r="E1224" i="21"/>
  <c r="E1225" i="21"/>
  <c r="E1226" i="21"/>
  <c r="E1227" i="21"/>
  <c r="E1228" i="21"/>
  <c r="E1229" i="21"/>
  <c r="E1230" i="21"/>
  <c r="E1231" i="21"/>
  <c r="E1232" i="21"/>
  <c r="E1233" i="21"/>
  <c r="E1234" i="21"/>
  <c r="E1235" i="21"/>
  <c r="E1236" i="21"/>
  <c r="E1237" i="21"/>
  <c r="E1238" i="21"/>
  <c r="E1239" i="21"/>
  <c r="E1240" i="21"/>
  <c r="E1241" i="21"/>
  <c r="E1242" i="21"/>
  <c r="E1243" i="21"/>
  <c r="E1244" i="21"/>
  <c r="E1245" i="21"/>
  <c r="E1246" i="21"/>
  <c r="E1247" i="21"/>
  <c r="E1248" i="21"/>
  <c r="E1249" i="21"/>
  <c r="E1250" i="21"/>
  <c r="E1251" i="21"/>
  <c r="E1252" i="21"/>
  <c r="E1253" i="21"/>
  <c r="E1254" i="21"/>
  <c r="E1255" i="21"/>
  <c r="E1256" i="21"/>
  <c r="E1257" i="21"/>
  <c r="E1258" i="21"/>
  <c r="E1259" i="21"/>
  <c r="E1260" i="21"/>
  <c r="E1261" i="21"/>
  <c r="E1262" i="21"/>
  <c r="E1263" i="21"/>
  <c r="E1264" i="21"/>
  <c r="E1265" i="21"/>
  <c r="E1266" i="21"/>
  <c r="E1267" i="21"/>
  <c r="E1268" i="21"/>
  <c r="E1269" i="21"/>
  <c r="E1270" i="21"/>
  <c r="E1271" i="21"/>
  <c r="E1272" i="21"/>
  <c r="E1273" i="21"/>
  <c r="E1274" i="21"/>
  <c r="E1275" i="21"/>
  <c r="E1276" i="21"/>
  <c r="E1277" i="21"/>
  <c r="E1278" i="21"/>
  <c r="E1279" i="21"/>
  <c r="E1280" i="21"/>
  <c r="E1281" i="21"/>
  <c r="E1282" i="21"/>
  <c r="E1283" i="21"/>
  <c r="E1284" i="21"/>
  <c r="E1285" i="21"/>
  <c r="E1286" i="21"/>
  <c r="E1287" i="21"/>
  <c r="E1288" i="21"/>
  <c r="E1289" i="21"/>
  <c r="E1290" i="21"/>
  <c r="E1291" i="21"/>
  <c r="E1292" i="21"/>
  <c r="E1293" i="21"/>
  <c r="E1294" i="21"/>
  <c r="E1295" i="21"/>
  <c r="E1296" i="21"/>
  <c r="E1297" i="21"/>
  <c r="E1298" i="21"/>
  <c r="E1299" i="21"/>
  <c r="E1300" i="21"/>
  <c r="E1301" i="21"/>
  <c r="E1302" i="21"/>
  <c r="E1303" i="21"/>
  <c r="E1304" i="21"/>
  <c r="E1305" i="21"/>
  <c r="E1306" i="21"/>
  <c r="E1307" i="21"/>
  <c r="E1308" i="21"/>
  <c r="E1309" i="21"/>
  <c r="E1310" i="21"/>
  <c r="E1311" i="21"/>
  <c r="E1312" i="21"/>
  <c r="E1313" i="21"/>
  <c r="E1314" i="21"/>
  <c r="E1315" i="21"/>
  <c r="E1316" i="21"/>
  <c r="E1317" i="21"/>
  <c r="E1318" i="21"/>
  <c r="E1319" i="21"/>
  <c r="E1320" i="21"/>
  <c r="E1321" i="21"/>
  <c r="E1322" i="21"/>
  <c r="E1323" i="21"/>
  <c r="E1324" i="21"/>
  <c r="E1325" i="21"/>
  <c r="E1326" i="21"/>
  <c r="E1327" i="21"/>
  <c r="E1328" i="21"/>
  <c r="E1329" i="21"/>
  <c r="E1330" i="21"/>
  <c r="E1331" i="21"/>
  <c r="E1332" i="21"/>
  <c r="E1333" i="21"/>
  <c r="E1334" i="21"/>
  <c r="E1335" i="21"/>
  <c r="E1336" i="21"/>
  <c r="E1337" i="21"/>
  <c r="E1338" i="21"/>
  <c r="E1339" i="21"/>
  <c r="E1340" i="21"/>
  <c r="E1341" i="21"/>
  <c r="E1342" i="21"/>
  <c r="E1343" i="21"/>
  <c r="E1344" i="21"/>
  <c r="E1345" i="21"/>
  <c r="E1346" i="21"/>
  <c r="E1347" i="21"/>
  <c r="E1348" i="21"/>
  <c r="E1349" i="21"/>
  <c r="E1350" i="21"/>
  <c r="E1351" i="21"/>
  <c r="E1352" i="21"/>
  <c r="E1353" i="21"/>
  <c r="E1354" i="21"/>
  <c r="E1355" i="21"/>
  <c r="E1356" i="21"/>
  <c r="E1357" i="21"/>
  <c r="E1358" i="21"/>
  <c r="E1359" i="21"/>
  <c r="E1360" i="21"/>
  <c r="E1361" i="21"/>
  <c r="E1362" i="21"/>
  <c r="E1363" i="21"/>
  <c r="E1364" i="21"/>
  <c r="E1365" i="21"/>
  <c r="E1366" i="21"/>
  <c r="E1367" i="21"/>
  <c r="E1368" i="21"/>
  <c r="E1369" i="21"/>
  <c r="E1370" i="21"/>
  <c r="E1371" i="21"/>
  <c r="E1372" i="21"/>
  <c r="E1373" i="21"/>
  <c r="E1374" i="21"/>
  <c r="E1375" i="21"/>
  <c r="E1376" i="21"/>
  <c r="E1377" i="21"/>
  <c r="E1378" i="21"/>
  <c r="E1379" i="21"/>
  <c r="E1380" i="21"/>
  <c r="E1381" i="21"/>
  <c r="E1382" i="21"/>
  <c r="E1383" i="21"/>
  <c r="E1384" i="21"/>
  <c r="E1385" i="21"/>
  <c r="E1386" i="21"/>
  <c r="E1387" i="21"/>
  <c r="E1388" i="21"/>
  <c r="E1389" i="21"/>
  <c r="E1390" i="21"/>
  <c r="E1391" i="21"/>
  <c r="E1392" i="21"/>
  <c r="E1393" i="21"/>
  <c r="E1394" i="21"/>
  <c r="E1395" i="21"/>
  <c r="E1396" i="21"/>
  <c r="E1397" i="21"/>
  <c r="E1398" i="21"/>
  <c r="E1399" i="21"/>
  <c r="E1400" i="21"/>
  <c r="E1401" i="21"/>
  <c r="E1402" i="21"/>
  <c r="E1403" i="21"/>
  <c r="E1404" i="21"/>
  <c r="E1405" i="21"/>
  <c r="E1406" i="21"/>
  <c r="E1407" i="21"/>
  <c r="E1408" i="21"/>
  <c r="E1409" i="21"/>
  <c r="E1410" i="21"/>
  <c r="E1411" i="21"/>
  <c r="E1412" i="21"/>
  <c r="E1413" i="21"/>
  <c r="E1414" i="21"/>
  <c r="E1415" i="21"/>
  <c r="E1416" i="21"/>
  <c r="E1417" i="21"/>
  <c r="E1418" i="21"/>
  <c r="E1419" i="21"/>
  <c r="E1420" i="21"/>
  <c r="E1421" i="21"/>
  <c r="E1422" i="21"/>
  <c r="E1423" i="21"/>
  <c r="E1424" i="21"/>
  <c r="E1425" i="21"/>
  <c r="E1426" i="21"/>
  <c r="E1427" i="21"/>
  <c r="E1428" i="21"/>
  <c r="E1429" i="21"/>
  <c r="E1430" i="21"/>
  <c r="E1431" i="21"/>
  <c r="E1432" i="21"/>
  <c r="E1433" i="21"/>
  <c r="E1434" i="21"/>
  <c r="E1435" i="21"/>
  <c r="E1436" i="21"/>
  <c r="E1437" i="21"/>
  <c r="E1438" i="21"/>
  <c r="E1439" i="21"/>
  <c r="E1440" i="21"/>
  <c r="E1441" i="21"/>
  <c r="E1442" i="21"/>
  <c r="E1443" i="21"/>
  <c r="E1444" i="21"/>
  <c r="E1445" i="21"/>
  <c r="E1446" i="21"/>
  <c r="E1447" i="21"/>
  <c r="E1448" i="21"/>
  <c r="E1449" i="21"/>
  <c r="E1450" i="21"/>
  <c r="E1451" i="21"/>
  <c r="E1452" i="21"/>
  <c r="E1453" i="21"/>
  <c r="E1454" i="21"/>
  <c r="E1455" i="21"/>
  <c r="E1456" i="21"/>
  <c r="E1457" i="21"/>
  <c r="E1458" i="21"/>
  <c r="E1459" i="21"/>
  <c r="E1460" i="21"/>
  <c r="E1461" i="21"/>
  <c r="E1462" i="21"/>
  <c r="E1463" i="21"/>
  <c r="E1464" i="21"/>
  <c r="E1465" i="21"/>
  <c r="E1466" i="21"/>
  <c r="E1467" i="21"/>
  <c r="E1468" i="21"/>
  <c r="E1469" i="21"/>
  <c r="E1470" i="21"/>
  <c r="E1471" i="21"/>
  <c r="E1472" i="21"/>
  <c r="E1473" i="21"/>
  <c r="E1474" i="21"/>
  <c r="E1475" i="21"/>
  <c r="E1476" i="21"/>
  <c r="E1477" i="21"/>
  <c r="E1478" i="21"/>
  <c r="E1479" i="21"/>
  <c r="E1480" i="21"/>
  <c r="E1481" i="21"/>
  <c r="E1482" i="21"/>
  <c r="E1483" i="21"/>
  <c r="E1484" i="21"/>
  <c r="E1485" i="21"/>
  <c r="E1486" i="21"/>
  <c r="E1487" i="21"/>
  <c r="E1488" i="21"/>
  <c r="E1489" i="21"/>
  <c r="E1490" i="21"/>
  <c r="E1491" i="21"/>
  <c r="E1492" i="21"/>
  <c r="E1493" i="21"/>
  <c r="E1494" i="21"/>
  <c r="E1495" i="21"/>
  <c r="E1496" i="21"/>
  <c r="E1497" i="21"/>
  <c r="E1498" i="21"/>
  <c r="E1499" i="21"/>
  <c r="E1500" i="21"/>
  <c r="E1501" i="21"/>
  <c r="E1502" i="21"/>
  <c r="E1503" i="21"/>
  <c r="E1504" i="21"/>
  <c r="E1505" i="21"/>
  <c r="E1506" i="21"/>
  <c r="E1507" i="21"/>
  <c r="E1508" i="21"/>
  <c r="E1509" i="21"/>
  <c r="E1510" i="21"/>
  <c r="E1511" i="21"/>
  <c r="E1512" i="21"/>
  <c r="E1513" i="21"/>
  <c r="E1514" i="21"/>
  <c r="E1515" i="21"/>
  <c r="E1516" i="21"/>
  <c r="E1517" i="21"/>
  <c r="E1518" i="21"/>
  <c r="E1519" i="21"/>
  <c r="E1520" i="21"/>
  <c r="E1521" i="21"/>
  <c r="E1522" i="21"/>
  <c r="E1523" i="21"/>
  <c r="E1524" i="21"/>
  <c r="E1525" i="21"/>
  <c r="E1526" i="21"/>
  <c r="E1527" i="21"/>
  <c r="E1528" i="21"/>
  <c r="E1529" i="21"/>
  <c r="E1530" i="21"/>
  <c r="E1531" i="21"/>
  <c r="E1532" i="21"/>
  <c r="E1533" i="21"/>
  <c r="E1534" i="21"/>
  <c r="E1535" i="21"/>
  <c r="E1536" i="21"/>
  <c r="E1537" i="21"/>
  <c r="E1538" i="21"/>
  <c r="E1539" i="21"/>
  <c r="E1540" i="21"/>
  <c r="E1541" i="21"/>
  <c r="E1542" i="21"/>
  <c r="E1543" i="21"/>
  <c r="E1544" i="21"/>
  <c r="E1545" i="21"/>
  <c r="E1546" i="21"/>
  <c r="E1547" i="21"/>
  <c r="E1548" i="21"/>
  <c r="E1549" i="21"/>
  <c r="E1550" i="21"/>
  <c r="E1551" i="21"/>
  <c r="E1552" i="21"/>
  <c r="E1553" i="21"/>
  <c r="E1554" i="21"/>
  <c r="E1555" i="21"/>
  <c r="E1556" i="21"/>
  <c r="E1557" i="21"/>
  <c r="E1558" i="21"/>
  <c r="E1559" i="21"/>
  <c r="E1560" i="21"/>
  <c r="E1561" i="21"/>
  <c r="E1562" i="21"/>
  <c r="E1563" i="21"/>
  <c r="E1564" i="21"/>
  <c r="E1565" i="21"/>
  <c r="E1566" i="21"/>
  <c r="E1567" i="21"/>
  <c r="E1568" i="21"/>
  <c r="E1569" i="21"/>
  <c r="E1570" i="21"/>
  <c r="E1571" i="21"/>
  <c r="E1572" i="21"/>
  <c r="E1573" i="21"/>
  <c r="E1574" i="21"/>
  <c r="E1575" i="21"/>
  <c r="E1576" i="21"/>
  <c r="E1577" i="21"/>
  <c r="E1578" i="21"/>
  <c r="E1579" i="21"/>
  <c r="E1580" i="21"/>
  <c r="E1581" i="21"/>
  <c r="E1582" i="21"/>
  <c r="E1583" i="21"/>
  <c r="E1584" i="21"/>
  <c r="E1585" i="21"/>
  <c r="E1586" i="21"/>
  <c r="E1587" i="21"/>
  <c r="E1588" i="21"/>
  <c r="E1589" i="21"/>
  <c r="E1590" i="21"/>
  <c r="E1591" i="21"/>
  <c r="E1592" i="21"/>
  <c r="E1593" i="21"/>
  <c r="E1594" i="21"/>
  <c r="E1595" i="21"/>
  <c r="E1596" i="21"/>
  <c r="E1597" i="21"/>
  <c r="E1598" i="21"/>
  <c r="E1599" i="21"/>
  <c r="E1600" i="21"/>
  <c r="E1601" i="21"/>
  <c r="E1602" i="21"/>
  <c r="E1603" i="21"/>
  <c r="E1604" i="21"/>
  <c r="E1605" i="21"/>
  <c r="E1606" i="21"/>
  <c r="E1607" i="21"/>
  <c r="E1608" i="21"/>
  <c r="E1609" i="21"/>
  <c r="E1610" i="21"/>
  <c r="E1611" i="21"/>
  <c r="E1612" i="21"/>
  <c r="E1613" i="21"/>
  <c r="E1614" i="21"/>
  <c r="E1615" i="21"/>
  <c r="E1616" i="21"/>
  <c r="E1617" i="21"/>
  <c r="E1618" i="21"/>
  <c r="E1619" i="21"/>
  <c r="E1620" i="21"/>
  <c r="E1621" i="21"/>
  <c r="E1622" i="21"/>
  <c r="E1623" i="21"/>
  <c r="E1624" i="21"/>
  <c r="E1625" i="21"/>
  <c r="E1626" i="21"/>
  <c r="E1627" i="21"/>
  <c r="E1628" i="21"/>
  <c r="E1629" i="21"/>
  <c r="E1630" i="21"/>
  <c r="E1631" i="21"/>
  <c r="E1632" i="21"/>
  <c r="E1633" i="21"/>
  <c r="E1634" i="21"/>
  <c r="E1635" i="21"/>
  <c r="E1636" i="21"/>
  <c r="E1637" i="21"/>
  <c r="E1638" i="21"/>
  <c r="E1639" i="21"/>
  <c r="E1640" i="21"/>
  <c r="E1641" i="21"/>
  <c r="E1642" i="21"/>
  <c r="E1643" i="21"/>
  <c r="E1644" i="21"/>
  <c r="E1645" i="21"/>
  <c r="E1646" i="21"/>
  <c r="E1647" i="21"/>
  <c r="E1648" i="21"/>
  <c r="E1649" i="21"/>
  <c r="E1650" i="21"/>
  <c r="E1651" i="21"/>
  <c r="E1652" i="21"/>
  <c r="E1653" i="21"/>
  <c r="E1654" i="21"/>
  <c r="E1655" i="21"/>
  <c r="E1656" i="21"/>
  <c r="E1657" i="21"/>
  <c r="E1658" i="21"/>
  <c r="E1659" i="21"/>
  <c r="E1660" i="21"/>
  <c r="E1661" i="21"/>
  <c r="E1662" i="21"/>
  <c r="E1663" i="21"/>
  <c r="E1664" i="21"/>
  <c r="E1665" i="21"/>
  <c r="E1666" i="21"/>
  <c r="E1667" i="21"/>
  <c r="E1668" i="21"/>
  <c r="E1669" i="21"/>
  <c r="E1670" i="21"/>
  <c r="E1671" i="21"/>
  <c r="E1672" i="21"/>
  <c r="E1673" i="21"/>
  <c r="E1674" i="21"/>
  <c r="E1675" i="21"/>
  <c r="E1676" i="21"/>
  <c r="E1677" i="21"/>
  <c r="E1678" i="21"/>
  <c r="E1679" i="21"/>
  <c r="E1680" i="21"/>
  <c r="E1681" i="21"/>
  <c r="E1682" i="21"/>
  <c r="E1683" i="21"/>
  <c r="E1684" i="21"/>
  <c r="E1685" i="21"/>
  <c r="E1686" i="21"/>
  <c r="E1687" i="21"/>
  <c r="E1688" i="21"/>
  <c r="E1689" i="21"/>
  <c r="E1690" i="21"/>
  <c r="E1691" i="21"/>
  <c r="E1692" i="21"/>
  <c r="E1693" i="21"/>
  <c r="E1694" i="21"/>
  <c r="E1695" i="21"/>
  <c r="E1696" i="21"/>
  <c r="E1697" i="21"/>
  <c r="E1698" i="21"/>
  <c r="E1699" i="21"/>
  <c r="E1700" i="21"/>
  <c r="E1701" i="21"/>
  <c r="E1702" i="21"/>
  <c r="E1703" i="21"/>
  <c r="E1704" i="21"/>
  <c r="E1705" i="21"/>
  <c r="E1706" i="21"/>
  <c r="E1707" i="21"/>
  <c r="E1708" i="21"/>
  <c r="E1709" i="21"/>
  <c r="E1710" i="21"/>
  <c r="E1711" i="21"/>
  <c r="E1712" i="21"/>
  <c r="E1713" i="21"/>
  <c r="E1714" i="21"/>
  <c r="E1715" i="21"/>
  <c r="E1716" i="21"/>
  <c r="E1717" i="21"/>
  <c r="E1718" i="21"/>
  <c r="E1719" i="21"/>
  <c r="E1720" i="21"/>
  <c r="E1721" i="21"/>
  <c r="E1722" i="21"/>
  <c r="E1723" i="21"/>
  <c r="E1724" i="21"/>
  <c r="E1725" i="21"/>
  <c r="E1726" i="21"/>
  <c r="E1727" i="21"/>
  <c r="E1728" i="21"/>
  <c r="E1729" i="21"/>
  <c r="E1730" i="21"/>
  <c r="E1731" i="21"/>
  <c r="E1732" i="21"/>
  <c r="E1733" i="21"/>
  <c r="E1734" i="21"/>
  <c r="E1735" i="21"/>
  <c r="E1736" i="21"/>
  <c r="E1737" i="21"/>
  <c r="E1738" i="21"/>
  <c r="E1739" i="21"/>
  <c r="E1740" i="21"/>
  <c r="E1741" i="21"/>
  <c r="E1742" i="21"/>
  <c r="E1743" i="21"/>
  <c r="E1744" i="21"/>
  <c r="E1745" i="21"/>
  <c r="E1746" i="21"/>
  <c r="E1747" i="21"/>
  <c r="E1748" i="21"/>
  <c r="E1749" i="21"/>
  <c r="E1750" i="21"/>
  <c r="E1751" i="21"/>
  <c r="E1752" i="21"/>
  <c r="E1753" i="21"/>
  <c r="E1754" i="21"/>
  <c r="E1755" i="21"/>
  <c r="E1756" i="21"/>
  <c r="E1757" i="21"/>
  <c r="E1758" i="21"/>
  <c r="E1759" i="21"/>
  <c r="E1760" i="21"/>
  <c r="E1761" i="21"/>
  <c r="E1762" i="21"/>
  <c r="E1763" i="21"/>
  <c r="E1764" i="21"/>
  <c r="E1765" i="21"/>
  <c r="E1766" i="21"/>
  <c r="E1767" i="21"/>
  <c r="E1768" i="21"/>
  <c r="E1769" i="21"/>
  <c r="E1770" i="21"/>
  <c r="E1771" i="21"/>
  <c r="E1772" i="21"/>
  <c r="E1773" i="21"/>
  <c r="E1774" i="21"/>
  <c r="E1775" i="21"/>
  <c r="E1776" i="21"/>
  <c r="E1777" i="21"/>
  <c r="E1778" i="21"/>
  <c r="E1779" i="21"/>
  <c r="E1780" i="21"/>
  <c r="E1781" i="21"/>
  <c r="E1782" i="21"/>
  <c r="E1783" i="21"/>
  <c r="E1784" i="21"/>
  <c r="E1785" i="21"/>
  <c r="E1786" i="21"/>
  <c r="E1787" i="21"/>
  <c r="E1788" i="21"/>
  <c r="E1789" i="21"/>
  <c r="E1790" i="21"/>
  <c r="E1791" i="21"/>
  <c r="E1792" i="21"/>
  <c r="E1793" i="21"/>
  <c r="E1794" i="21"/>
  <c r="E1795" i="21"/>
  <c r="E1796" i="21"/>
  <c r="E1797" i="21"/>
  <c r="E1798" i="21"/>
  <c r="E1799" i="21"/>
  <c r="E1800" i="21"/>
  <c r="E1801" i="21"/>
  <c r="E1802" i="21"/>
  <c r="E1803" i="21"/>
  <c r="E1804" i="21"/>
  <c r="E1805" i="21"/>
  <c r="E1806" i="21"/>
  <c r="E1807" i="21"/>
  <c r="E1808" i="21"/>
  <c r="E1809" i="21"/>
  <c r="E1810" i="21"/>
  <c r="E1811" i="21"/>
  <c r="E1812" i="21"/>
  <c r="E1813" i="21"/>
  <c r="E1814" i="21"/>
  <c r="E1815" i="21"/>
  <c r="E1816" i="21"/>
  <c r="E1817" i="21"/>
  <c r="E1818" i="21"/>
  <c r="E1819" i="21"/>
  <c r="E1820" i="21"/>
  <c r="E1821" i="21"/>
  <c r="E1822" i="21"/>
  <c r="E1823" i="21"/>
  <c r="E1824" i="21"/>
  <c r="E1825" i="21"/>
  <c r="E1826" i="21"/>
  <c r="E1827" i="21"/>
  <c r="E1828" i="21"/>
  <c r="E1829" i="21"/>
  <c r="E1830" i="21"/>
  <c r="E1831" i="21"/>
  <c r="E1832" i="21"/>
  <c r="E1833" i="21"/>
  <c r="E1834" i="21"/>
  <c r="E1835" i="21"/>
  <c r="E1836" i="21"/>
  <c r="E1837" i="21"/>
  <c r="E1838" i="21"/>
  <c r="E1839" i="21"/>
  <c r="E1840" i="21"/>
  <c r="E1841" i="21"/>
  <c r="E1842" i="21"/>
  <c r="E1843" i="21"/>
  <c r="E1844" i="21"/>
  <c r="E1845" i="21"/>
  <c r="E1846" i="21"/>
  <c r="E1847" i="21"/>
  <c r="E1848" i="21"/>
  <c r="E1849" i="21"/>
  <c r="E1850" i="21"/>
  <c r="E1851" i="21"/>
  <c r="E1852" i="21"/>
  <c r="E1853" i="21"/>
  <c r="E1854" i="21"/>
  <c r="E1855" i="21"/>
  <c r="E1856" i="21"/>
  <c r="E1857" i="21"/>
  <c r="E1858" i="21"/>
  <c r="E1859" i="21"/>
  <c r="E1860" i="21"/>
  <c r="E1861" i="21"/>
  <c r="E1862" i="21"/>
  <c r="E1863" i="21"/>
  <c r="E1864" i="21"/>
  <c r="E1865" i="21"/>
  <c r="E1866" i="21"/>
  <c r="E1867" i="21"/>
  <c r="E1868" i="21"/>
  <c r="E1869" i="21"/>
  <c r="E1870" i="21"/>
  <c r="E1871" i="21"/>
  <c r="E1872" i="21"/>
  <c r="E1873" i="21"/>
  <c r="E1874" i="21"/>
  <c r="E1875" i="21"/>
  <c r="E1876" i="21"/>
  <c r="E1877" i="21"/>
  <c r="E1878" i="21"/>
  <c r="E1879" i="21"/>
  <c r="E1880" i="21"/>
  <c r="E1881" i="21"/>
  <c r="E1882" i="21"/>
  <c r="E1883" i="21"/>
  <c r="E1884" i="21"/>
  <c r="E1885" i="21"/>
  <c r="E1886" i="21"/>
  <c r="E1887" i="21"/>
  <c r="E1888" i="21"/>
  <c r="E1889" i="21"/>
  <c r="E1890" i="21"/>
  <c r="E1891" i="21"/>
  <c r="E1892" i="21"/>
  <c r="E1893" i="21"/>
  <c r="E1894" i="21"/>
  <c r="E1895" i="21"/>
  <c r="E1896" i="21"/>
  <c r="E1897" i="21"/>
  <c r="E1898" i="21"/>
  <c r="E1899" i="21"/>
  <c r="E1900" i="21"/>
  <c r="E1901" i="21"/>
  <c r="E1902" i="21"/>
  <c r="E1903" i="21"/>
  <c r="E1904" i="21"/>
  <c r="E1905" i="21"/>
  <c r="E1906" i="21"/>
  <c r="E1907" i="21"/>
  <c r="E1908" i="21"/>
  <c r="E1909" i="21"/>
  <c r="E1910" i="21"/>
  <c r="E1911" i="21"/>
  <c r="E1912" i="21"/>
  <c r="E1913" i="21"/>
  <c r="E1914" i="21"/>
  <c r="E1915" i="21"/>
  <c r="E1916" i="21"/>
  <c r="E1917" i="21"/>
  <c r="E1918" i="21"/>
  <c r="E1919" i="21"/>
  <c r="E1920" i="21"/>
  <c r="E1921" i="21"/>
  <c r="E1922" i="21"/>
  <c r="E1923" i="21"/>
  <c r="E1924" i="21"/>
  <c r="E1925" i="21"/>
  <c r="E1926" i="21"/>
  <c r="E1927" i="21"/>
  <c r="E1928" i="21"/>
  <c r="E1929" i="21"/>
  <c r="E1930" i="21"/>
  <c r="E1931" i="21"/>
  <c r="E1932" i="21"/>
  <c r="E1933" i="21"/>
  <c r="E1934" i="21"/>
  <c r="E1935" i="21"/>
  <c r="E1936" i="21"/>
  <c r="E1937" i="21"/>
  <c r="E1938" i="21"/>
  <c r="E1939" i="21"/>
  <c r="E1940" i="21"/>
  <c r="E1941" i="21"/>
  <c r="E1942" i="21"/>
  <c r="E1943" i="21"/>
  <c r="E1944" i="21"/>
  <c r="E1945" i="21"/>
  <c r="E1946" i="21"/>
  <c r="E1947" i="21"/>
  <c r="E1948" i="21"/>
  <c r="E1949" i="21"/>
  <c r="E1950" i="21"/>
  <c r="E1951" i="21"/>
  <c r="E1952" i="21"/>
  <c r="E1953" i="21"/>
  <c r="E1954" i="21"/>
  <c r="E1955" i="21"/>
  <c r="E1956" i="21"/>
  <c r="E1957" i="21"/>
  <c r="E1958" i="21"/>
  <c r="E1959" i="21"/>
  <c r="E1960" i="21"/>
  <c r="E1961" i="21"/>
  <c r="E1962" i="21"/>
  <c r="E1963" i="21"/>
  <c r="E1964" i="21"/>
  <c r="E1965" i="21"/>
  <c r="E1966" i="21"/>
  <c r="E1967" i="21"/>
  <c r="E1968" i="21"/>
  <c r="E1969" i="21"/>
  <c r="E1970" i="21"/>
  <c r="E1971" i="21"/>
  <c r="E1972" i="21"/>
  <c r="E1973" i="21"/>
  <c r="E1974" i="21"/>
  <c r="E1975" i="21"/>
  <c r="E1976" i="21"/>
  <c r="E1977" i="21"/>
  <c r="E1978" i="21"/>
  <c r="E1979" i="21"/>
  <c r="E1980" i="21"/>
  <c r="E1981" i="21"/>
  <c r="E1982" i="21"/>
  <c r="E1983" i="21"/>
  <c r="E1984" i="21"/>
  <c r="E1985" i="21"/>
  <c r="E1986" i="21"/>
  <c r="E1987" i="21"/>
  <c r="E1988" i="21"/>
  <c r="E1989" i="21"/>
  <c r="E1990" i="21"/>
  <c r="E1991" i="21"/>
  <c r="E1992" i="21"/>
  <c r="E1993" i="21"/>
  <c r="E1994" i="21"/>
  <c r="E1995" i="21"/>
  <c r="E1996" i="21"/>
  <c r="E1997" i="21"/>
  <c r="E4" i="21"/>
  <c r="F5" i="21"/>
  <c r="H5" i="21" s="1"/>
  <c r="F6" i="21"/>
  <c r="H6" i="21" s="1"/>
  <c r="F7" i="21"/>
  <c r="H7" i="21" s="1"/>
  <c r="F8" i="21"/>
  <c r="H8" i="21" s="1"/>
  <c r="F9" i="21"/>
  <c r="H9" i="21" s="1"/>
  <c r="F10" i="21"/>
  <c r="H10" i="21" s="1"/>
  <c r="F11" i="21"/>
  <c r="H11" i="21" s="1"/>
  <c r="F12" i="21"/>
  <c r="H12" i="21" s="1"/>
  <c r="F13" i="21"/>
  <c r="H13" i="21" s="1"/>
  <c r="F14" i="21"/>
  <c r="H14" i="21" s="1"/>
  <c r="F15" i="21"/>
  <c r="H15" i="21" s="1"/>
  <c r="F16" i="21"/>
  <c r="H16" i="21" s="1"/>
  <c r="F17" i="21"/>
  <c r="H17" i="21" s="1"/>
  <c r="F18" i="21"/>
  <c r="H18" i="21" s="1"/>
  <c r="F19" i="21"/>
  <c r="H19" i="21" s="1"/>
  <c r="F20" i="21"/>
  <c r="H20" i="21" s="1"/>
  <c r="F21" i="21"/>
  <c r="H21" i="21" s="1"/>
  <c r="F22" i="21"/>
  <c r="H22" i="21" s="1"/>
  <c r="F23" i="21"/>
  <c r="H23" i="21" s="1"/>
  <c r="F24" i="21"/>
  <c r="H24" i="21" s="1"/>
  <c r="F25" i="21"/>
  <c r="H25" i="21" s="1"/>
  <c r="F26" i="21"/>
  <c r="H26" i="21" s="1"/>
  <c r="F27" i="21"/>
  <c r="H27" i="21" s="1"/>
  <c r="F28" i="21"/>
  <c r="H28" i="21" s="1"/>
  <c r="F29" i="21"/>
  <c r="H29" i="21" s="1"/>
  <c r="F30" i="21"/>
  <c r="H30" i="21" s="1"/>
  <c r="F31" i="21"/>
  <c r="H31" i="21" s="1"/>
  <c r="F32" i="21"/>
  <c r="H32" i="21" s="1"/>
  <c r="F33" i="21"/>
  <c r="H33" i="21" s="1"/>
  <c r="F34" i="21"/>
  <c r="H34" i="21" s="1"/>
  <c r="F35" i="21"/>
  <c r="H35" i="21" s="1"/>
  <c r="F36" i="21"/>
  <c r="H36" i="21" s="1"/>
  <c r="F37" i="21"/>
  <c r="H37" i="21" s="1"/>
  <c r="F38" i="21"/>
  <c r="H38" i="21" s="1"/>
  <c r="F39" i="21"/>
  <c r="H39" i="21" s="1"/>
  <c r="F40" i="21"/>
  <c r="H40" i="21" s="1"/>
  <c r="F41" i="21"/>
  <c r="H41" i="21" s="1"/>
  <c r="F42" i="21"/>
  <c r="H42" i="21" s="1"/>
  <c r="F43" i="21"/>
  <c r="H43" i="21" s="1"/>
  <c r="F44" i="21"/>
  <c r="H44" i="21" s="1"/>
  <c r="F45" i="21"/>
  <c r="H45" i="21" s="1"/>
  <c r="F46" i="21"/>
  <c r="H46" i="21" s="1"/>
  <c r="F47" i="21"/>
  <c r="H47" i="21" s="1"/>
  <c r="F48" i="21"/>
  <c r="H48" i="21" s="1"/>
  <c r="F49" i="21"/>
  <c r="H49" i="21" s="1"/>
  <c r="F50" i="21"/>
  <c r="H50" i="21" s="1"/>
  <c r="F51" i="21"/>
  <c r="H51" i="21" s="1"/>
  <c r="F52" i="21"/>
  <c r="H52" i="21" s="1"/>
  <c r="F53" i="21"/>
  <c r="H53" i="21" s="1"/>
  <c r="F54" i="21"/>
  <c r="H54" i="21" s="1"/>
  <c r="F55" i="21"/>
  <c r="H55" i="21" s="1"/>
  <c r="F56" i="21"/>
  <c r="H56" i="21" s="1"/>
  <c r="F57" i="21"/>
  <c r="H57" i="21" s="1"/>
  <c r="F58" i="21"/>
  <c r="H58" i="21" s="1"/>
  <c r="F59" i="21"/>
  <c r="H59" i="21" s="1"/>
  <c r="F60" i="21"/>
  <c r="H60" i="21" s="1"/>
  <c r="F61" i="21"/>
  <c r="H61" i="21" s="1"/>
  <c r="F62" i="21"/>
  <c r="H62" i="21" s="1"/>
  <c r="F63" i="21"/>
  <c r="H63" i="21" s="1"/>
  <c r="F64" i="21"/>
  <c r="H64" i="21" s="1"/>
  <c r="F65" i="21"/>
  <c r="H65" i="21" s="1"/>
  <c r="F66" i="21"/>
  <c r="H66" i="21" s="1"/>
  <c r="F67" i="21"/>
  <c r="H67" i="21" s="1"/>
  <c r="F68" i="21"/>
  <c r="H68" i="21" s="1"/>
  <c r="F69" i="21"/>
  <c r="H69" i="21" s="1"/>
  <c r="F70" i="21"/>
  <c r="H70" i="21" s="1"/>
  <c r="F71" i="21"/>
  <c r="H71" i="21" s="1"/>
  <c r="F72" i="21"/>
  <c r="H72" i="21" s="1"/>
  <c r="F73" i="21"/>
  <c r="H73" i="21" s="1"/>
  <c r="F74" i="21"/>
  <c r="H74" i="21" s="1"/>
  <c r="F75" i="21"/>
  <c r="H75" i="21" s="1"/>
  <c r="F76" i="21"/>
  <c r="H76" i="21" s="1"/>
  <c r="F77" i="21"/>
  <c r="H77" i="21" s="1"/>
  <c r="F78" i="21"/>
  <c r="H78" i="21" s="1"/>
  <c r="F79" i="21"/>
  <c r="H79" i="21" s="1"/>
  <c r="F80" i="21"/>
  <c r="H80" i="21" s="1"/>
  <c r="F81" i="21"/>
  <c r="H81" i="21" s="1"/>
  <c r="F82" i="21"/>
  <c r="H82" i="21" s="1"/>
  <c r="F83" i="21"/>
  <c r="H83" i="21" s="1"/>
  <c r="F84" i="21"/>
  <c r="H84" i="21" s="1"/>
  <c r="F85" i="21"/>
  <c r="H85" i="21" s="1"/>
  <c r="F86" i="21"/>
  <c r="H86" i="21" s="1"/>
  <c r="F87" i="21"/>
  <c r="H87" i="21" s="1"/>
  <c r="F88" i="21"/>
  <c r="H88" i="21" s="1"/>
  <c r="F89" i="21"/>
  <c r="H89" i="21" s="1"/>
  <c r="F90" i="21"/>
  <c r="H90" i="21" s="1"/>
  <c r="F91" i="21"/>
  <c r="H91" i="21" s="1"/>
  <c r="F92" i="21"/>
  <c r="H92" i="21" s="1"/>
  <c r="F93" i="21"/>
  <c r="H93" i="21" s="1"/>
  <c r="F94" i="21"/>
  <c r="H94" i="21" s="1"/>
  <c r="F95" i="21"/>
  <c r="H95" i="21" s="1"/>
  <c r="F96" i="21"/>
  <c r="H96" i="21" s="1"/>
  <c r="F97" i="21"/>
  <c r="H97" i="21" s="1"/>
  <c r="F98" i="21"/>
  <c r="H98" i="21" s="1"/>
  <c r="F99" i="21"/>
  <c r="H99" i="21" s="1"/>
  <c r="F100" i="21"/>
  <c r="H100" i="21" s="1"/>
  <c r="F101" i="21"/>
  <c r="H101" i="21" s="1"/>
  <c r="F102" i="21"/>
  <c r="H102" i="21" s="1"/>
  <c r="F103" i="21"/>
  <c r="H103" i="21" s="1"/>
  <c r="F104" i="21"/>
  <c r="H104" i="21" s="1"/>
  <c r="F105" i="21"/>
  <c r="H105" i="21" s="1"/>
  <c r="F106" i="21"/>
  <c r="H106" i="21" s="1"/>
  <c r="F107" i="21"/>
  <c r="H107" i="21" s="1"/>
  <c r="F108" i="21"/>
  <c r="H108" i="21" s="1"/>
  <c r="F109" i="21"/>
  <c r="H109" i="21" s="1"/>
  <c r="F110" i="21"/>
  <c r="H110" i="21" s="1"/>
  <c r="F111" i="21"/>
  <c r="H111" i="21" s="1"/>
  <c r="F112" i="21"/>
  <c r="H112" i="21" s="1"/>
  <c r="F113" i="21"/>
  <c r="H113" i="21" s="1"/>
  <c r="F114" i="21"/>
  <c r="H114" i="21" s="1"/>
  <c r="F115" i="21"/>
  <c r="H115" i="21" s="1"/>
  <c r="F116" i="21"/>
  <c r="H116" i="21" s="1"/>
  <c r="F117" i="21"/>
  <c r="H117" i="21" s="1"/>
  <c r="F118" i="21"/>
  <c r="H118" i="21" s="1"/>
  <c r="F119" i="21"/>
  <c r="H119" i="21" s="1"/>
  <c r="F120" i="21"/>
  <c r="H120" i="21" s="1"/>
  <c r="F121" i="21"/>
  <c r="H121" i="21" s="1"/>
  <c r="F122" i="21"/>
  <c r="H122" i="21" s="1"/>
  <c r="F123" i="21"/>
  <c r="H123" i="21" s="1"/>
  <c r="F124" i="21"/>
  <c r="H124" i="21" s="1"/>
  <c r="F125" i="21"/>
  <c r="H125" i="21" s="1"/>
  <c r="F126" i="21"/>
  <c r="H126" i="21" s="1"/>
  <c r="F127" i="21"/>
  <c r="H127" i="21" s="1"/>
  <c r="F128" i="21"/>
  <c r="H128" i="21" s="1"/>
  <c r="F129" i="21"/>
  <c r="H129" i="21" s="1"/>
  <c r="F130" i="21"/>
  <c r="H130" i="21" s="1"/>
  <c r="F131" i="21"/>
  <c r="H131" i="21" s="1"/>
  <c r="F132" i="21"/>
  <c r="H132" i="21" s="1"/>
  <c r="F133" i="21"/>
  <c r="H133" i="21" s="1"/>
  <c r="F134" i="21"/>
  <c r="H134" i="21" s="1"/>
  <c r="F135" i="21"/>
  <c r="H135" i="21" s="1"/>
  <c r="F136" i="21"/>
  <c r="H136" i="21" s="1"/>
  <c r="F137" i="21"/>
  <c r="H137" i="21" s="1"/>
  <c r="F138" i="21"/>
  <c r="H138" i="21" s="1"/>
  <c r="F139" i="21"/>
  <c r="H139" i="21" s="1"/>
  <c r="F140" i="21"/>
  <c r="H140" i="21" s="1"/>
  <c r="F141" i="21"/>
  <c r="H141" i="21" s="1"/>
  <c r="F142" i="21"/>
  <c r="H142" i="21" s="1"/>
  <c r="F143" i="21"/>
  <c r="H143" i="21" s="1"/>
  <c r="F144" i="21"/>
  <c r="H144" i="21" s="1"/>
  <c r="F145" i="21"/>
  <c r="H145" i="21" s="1"/>
  <c r="F146" i="21"/>
  <c r="H146" i="21" s="1"/>
  <c r="F147" i="21"/>
  <c r="H147" i="21" s="1"/>
  <c r="F148" i="21"/>
  <c r="H148" i="21" s="1"/>
  <c r="F149" i="21"/>
  <c r="H149" i="21" s="1"/>
  <c r="F150" i="21"/>
  <c r="H150" i="21" s="1"/>
  <c r="F151" i="21"/>
  <c r="H151" i="21" s="1"/>
  <c r="F152" i="21"/>
  <c r="H152" i="21" s="1"/>
  <c r="F153" i="21"/>
  <c r="H153" i="21" s="1"/>
  <c r="F154" i="21"/>
  <c r="H154" i="21" s="1"/>
  <c r="F155" i="21"/>
  <c r="H155" i="21" s="1"/>
  <c r="F156" i="21"/>
  <c r="H156" i="21" s="1"/>
  <c r="F157" i="21"/>
  <c r="H157" i="21" s="1"/>
  <c r="F158" i="21"/>
  <c r="H158" i="21" s="1"/>
  <c r="F159" i="21"/>
  <c r="H159" i="21" s="1"/>
  <c r="F160" i="21"/>
  <c r="H160" i="21" s="1"/>
  <c r="F161" i="21"/>
  <c r="H161" i="21" s="1"/>
  <c r="F162" i="21"/>
  <c r="H162" i="21" s="1"/>
  <c r="F163" i="21"/>
  <c r="H163" i="21" s="1"/>
  <c r="F164" i="21"/>
  <c r="H164" i="21" s="1"/>
  <c r="F165" i="21"/>
  <c r="H165" i="21" s="1"/>
  <c r="F166" i="21"/>
  <c r="H166" i="21" s="1"/>
  <c r="F167" i="21"/>
  <c r="H167" i="21" s="1"/>
  <c r="F168" i="21"/>
  <c r="H168" i="21" s="1"/>
  <c r="F169" i="21"/>
  <c r="H169" i="21" s="1"/>
  <c r="F170" i="21"/>
  <c r="H170" i="21" s="1"/>
  <c r="F171" i="21"/>
  <c r="H171" i="21" s="1"/>
  <c r="F172" i="21"/>
  <c r="H172" i="21" s="1"/>
  <c r="F173" i="21"/>
  <c r="H173" i="21" s="1"/>
  <c r="F174" i="21"/>
  <c r="H174" i="21" s="1"/>
  <c r="F175" i="21"/>
  <c r="H175" i="21" s="1"/>
  <c r="F176" i="21"/>
  <c r="H176" i="21" s="1"/>
  <c r="F177" i="21"/>
  <c r="H177" i="21" s="1"/>
  <c r="F178" i="21"/>
  <c r="H178" i="21" s="1"/>
  <c r="F179" i="21"/>
  <c r="H179" i="21" s="1"/>
  <c r="F180" i="21"/>
  <c r="H180" i="21" s="1"/>
  <c r="F181" i="21"/>
  <c r="H181" i="21" s="1"/>
  <c r="F182" i="21"/>
  <c r="H182" i="21" s="1"/>
  <c r="F183" i="21"/>
  <c r="H183" i="21" s="1"/>
  <c r="F184" i="21"/>
  <c r="H184" i="21" s="1"/>
  <c r="F185" i="21"/>
  <c r="H185" i="21" s="1"/>
  <c r="F186" i="21"/>
  <c r="H186" i="21" s="1"/>
  <c r="F187" i="21"/>
  <c r="H187" i="21" s="1"/>
  <c r="F188" i="21"/>
  <c r="H188" i="21" s="1"/>
  <c r="F189" i="21"/>
  <c r="H189" i="21" s="1"/>
  <c r="F190" i="21"/>
  <c r="H190" i="21" s="1"/>
  <c r="F191" i="21"/>
  <c r="H191" i="21" s="1"/>
  <c r="F192" i="21"/>
  <c r="H192" i="21" s="1"/>
  <c r="F193" i="21"/>
  <c r="H193" i="21" s="1"/>
  <c r="F194" i="21"/>
  <c r="H194" i="21" s="1"/>
  <c r="F195" i="21"/>
  <c r="H195" i="21" s="1"/>
  <c r="F196" i="21"/>
  <c r="H196" i="21" s="1"/>
  <c r="F197" i="21"/>
  <c r="H197" i="21" s="1"/>
  <c r="F198" i="21"/>
  <c r="H198" i="21" s="1"/>
  <c r="F199" i="21"/>
  <c r="H199" i="21" s="1"/>
  <c r="F200" i="21"/>
  <c r="H200" i="21" s="1"/>
  <c r="F201" i="21"/>
  <c r="H201" i="21" s="1"/>
  <c r="F202" i="21"/>
  <c r="H202" i="21" s="1"/>
  <c r="F203" i="21"/>
  <c r="H203" i="21" s="1"/>
  <c r="F204" i="21"/>
  <c r="H204" i="21" s="1"/>
  <c r="F205" i="21"/>
  <c r="H205" i="21" s="1"/>
  <c r="F206" i="21"/>
  <c r="H206" i="21" s="1"/>
  <c r="F207" i="21"/>
  <c r="H207" i="21" s="1"/>
  <c r="F208" i="21"/>
  <c r="H208" i="21" s="1"/>
  <c r="F209" i="21"/>
  <c r="H209" i="21" s="1"/>
  <c r="F210" i="21"/>
  <c r="H210" i="21" s="1"/>
  <c r="F211" i="21"/>
  <c r="H211" i="21" s="1"/>
  <c r="F212" i="21"/>
  <c r="H212" i="21" s="1"/>
  <c r="F213" i="21"/>
  <c r="H213" i="21" s="1"/>
  <c r="F214" i="21"/>
  <c r="H214" i="21" s="1"/>
  <c r="F215" i="21"/>
  <c r="H215" i="21" s="1"/>
  <c r="F216" i="21"/>
  <c r="H216" i="21" s="1"/>
  <c r="F217" i="21"/>
  <c r="H217" i="21" s="1"/>
  <c r="F218" i="21"/>
  <c r="H218" i="21" s="1"/>
  <c r="F219" i="21"/>
  <c r="H219" i="21" s="1"/>
  <c r="F220" i="21"/>
  <c r="H220" i="21" s="1"/>
  <c r="F221" i="21"/>
  <c r="H221" i="21" s="1"/>
  <c r="F222" i="21"/>
  <c r="H222" i="21" s="1"/>
  <c r="F223" i="21"/>
  <c r="H223" i="21" s="1"/>
  <c r="F224" i="21"/>
  <c r="H224" i="21" s="1"/>
  <c r="F225" i="21"/>
  <c r="H225" i="21" s="1"/>
  <c r="F226" i="21"/>
  <c r="H226" i="21" s="1"/>
  <c r="F227" i="21"/>
  <c r="H227" i="21" s="1"/>
  <c r="F228" i="21"/>
  <c r="H228" i="21" s="1"/>
  <c r="F229" i="21"/>
  <c r="H229" i="21" s="1"/>
  <c r="F230" i="21"/>
  <c r="H230" i="21" s="1"/>
  <c r="F231" i="21"/>
  <c r="H231" i="21" s="1"/>
  <c r="F232" i="21"/>
  <c r="H232" i="21" s="1"/>
  <c r="F233" i="21"/>
  <c r="H233" i="21" s="1"/>
  <c r="F234" i="21"/>
  <c r="H234" i="21" s="1"/>
  <c r="F235" i="21"/>
  <c r="H235" i="21" s="1"/>
  <c r="F236" i="21"/>
  <c r="H236" i="21" s="1"/>
  <c r="F237" i="21"/>
  <c r="H237" i="21" s="1"/>
  <c r="F238" i="21"/>
  <c r="H238" i="21" s="1"/>
  <c r="F239" i="21"/>
  <c r="H239" i="21" s="1"/>
  <c r="F240" i="21"/>
  <c r="H240" i="21" s="1"/>
  <c r="F241" i="21"/>
  <c r="H241" i="21" s="1"/>
  <c r="F242" i="21"/>
  <c r="H242" i="21" s="1"/>
  <c r="F243" i="21"/>
  <c r="H243" i="21" s="1"/>
  <c r="F244" i="21"/>
  <c r="H244" i="21" s="1"/>
  <c r="F245" i="21"/>
  <c r="H245" i="21" s="1"/>
  <c r="F246" i="21"/>
  <c r="H246" i="21" s="1"/>
  <c r="F247" i="21"/>
  <c r="H247" i="21" s="1"/>
  <c r="F248" i="21"/>
  <c r="H248" i="21" s="1"/>
  <c r="F249" i="21"/>
  <c r="H249" i="21" s="1"/>
  <c r="F250" i="21"/>
  <c r="H250" i="21" s="1"/>
  <c r="F251" i="21"/>
  <c r="H251" i="21" s="1"/>
  <c r="F252" i="21"/>
  <c r="H252" i="21" s="1"/>
  <c r="F253" i="21"/>
  <c r="H253" i="21" s="1"/>
  <c r="F254" i="21"/>
  <c r="H254" i="21" s="1"/>
  <c r="F255" i="21"/>
  <c r="H255" i="21" s="1"/>
  <c r="F256" i="21"/>
  <c r="H256" i="21" s="1"/>
  <c r="F257" i="21"/>
  <c r="H257" i="21" s="1"/>
  <c r="F258" i="21"/>
  <c r="H258" i="21" s="1"/>
  <c r="F259" i="21"/>
  <c r="H259" i="21" s="1"/>
  <c r="F260" i="21"/>
  <c r="H260" i="21" s="1"/>
  <c r="F261" i="21"/>
  <c r="H261" i="21" s="1"/>
  <c r="F262" i="21"/>
  <c r="H262" i="21" s="1"/>
  <c r="F263" i="21"/>
  <c r="H263" i="21" s="1"/>
  <c r="F264" i="21"/>
  <c r="H264" i="21" s="1"/>
  <c r="F265" i="21"/>
  <c r="H265" i="21" s="1"/>
  <c r="F266" i="21"/>
  <c r="H266" i="21" s="1"/>
  <c r="F267" i="21"/>
  <c r="H267" i="21" s="1"/>
  <c r="F268" i="21"/>
  <c r="H268" i="21" s="1"/>
  <c r="F269" i="21"/>
  <c r="H269" i="21" s="1"/>
  <c r="F270" i="21"/>
  <c r="H270" i="21" s="1"/>
  <c r="F271" i="21"/>
  <c r="H271" i="21" s="1"/>
  <c r="F272" i="21"/>
  <c r="H272" i="21" s="1"/>
  <c r="F273" i="21"/>
  <c r="H273" i="21" s="1"/>
  <c r="F274" i="21"/>
  <c r="H274" i="21" s="1"/>
  <c r="F275" i="21"/>
  <c r="H275" i="21" s="1"/>
  <c r="F276" i="21"/>
  <c r="H276" i="21" s="1"/>
  <c r="F277" i="21"/>
  <c r="H277" i="21" s="1"/>
  <c r="F278" i="21"/>
  <c r="H278" i="21" s="1"/>
  <c r="F279" i="21"/>
  <c r="H279" i="21" s="1"/>
  <c r="F280" i="21"/>
  <c r="H280" i="21" s="1"/>
  <c r="F281" i="21"/>
  <c r="H281" i="21" s="1"/>
  <c r="F282" i="21"/>
  <c r="H282" i="21" s="1"/>
  <c r="F283" i="21"/>
  <c r="H283" i="21" s="1"/>
  <c r="F284" i="21"/>
  <c r="H284" i="21" s="1"/>
  <c r="F285" i="21"/>
  <c r="H285" i="21" s="1"/>
  <c r="F286" i="21"/>
  <c r="H286" i="21" s="1"/>
  <c r="F287" i="21"/>
  <c r="H287" i="21" s="1"/>
  <c r="F288" i="21"/>
  <c r="H288" i="21" s="1"/>
  <c r="F289" i="21"/>
  <c r="H289" i="21" s="1"/>
  <c r="F290" i="21"/>
  <c r="H290" i="21" s="1"/>
  <c r="F291" i="21"/>
  <c r="H291" i="21" s="1"/>
  <c r="F292" i="21"/>
  <c r="H292" i="21" s="1"/>
  <c r="F293" i="21"/>
  <c r="H293" i="21" s="1"/>
  <c r="F294" i="21"/>
  <c r="H294" i="21" s="1"/>
  <c r="F295" i="21"/>
  <c r="H295" i="21" s="1"/>
  <c r="F296" i="21"/>
  <c r="H296" i="21" s="1"/>
  <c r="F297" i="21"/>
  <c r="H297" i="21" s="1"/>
  <c r="F298" i="21"/>
  <c r="H298" i="21" s="1"/>
  <c r="F299" i="21"/>
  <c r="H299" i="21" s="1"/>
  <c r="F300" i="21"/>
  <c r="H300" i="21" s="1"/>
  <c r="F301" i="21"/>
  <c r="H301" i="21" s="1"/>
  <c r="F302" i="21"/>
  <c r="H302" i="21" s="1"/>
  <c r="F303" i="21"/>
  <c r="H303" i="21" s="1"/>
  <c r="F304" i="21"/>
  <c r="H304" i="21" s="1"/>
  <c r="F305" i="21"/>
  <c r="H305" i="21" s="1"/>
  <c r="F306" i="21"/>
  <c r="H306" i="21" s="1"/>
  <c r="F307" i="21"/>
  <c r="H307" i="21" s="1"/>
  <c r="F308" i="21"/>
  <c r="H308" i="21" s="1"/>
  <c r="F309" i="21"/>
  <c r="H309" i="21" s="1"/>
  <c r="F310" i="21"/>
  <c r="H310" i="21" s="1"/>
  <c r="F311" i="21"/>
  <c r="H311" i="21" s="1"/>
  <c r="F312" i="21"/>
  <c r="H312" i="21" s="1"/>
  <c r="F313" i="21"/>
  <c r="H313" i="21" s="1"/>
  <c r="F314" i="21"/>
  <c r="H314" i="21" s="1"/>
  <c r="F315" i="21"/>
  <c r="H315" i="21" s="1"/>
  <c r="F316" i="21"/>
  <c r="H316" i="21" s="1"/>
  <c r="F317" i="21"/>
  <c r="H317" i="21" s="1"/>
  <c r="F318" i="21"/>
  <c r="H318" i="21" s="1"/>
  <c r="F319" i="21"/>
  <c r="H319" i="21" s="1"/>
  <c r="F320" i="21"/>
  <c r="H320" i="21" s="1"/>
  <c r="F321" i="21"/>
  <c r="H321" i="21" s="1"/>
  <c r="F322" i="21"/>
  <c r="H322" i="21" s="1"/>
  <c r="F323" i="21"/>
  <c r="H323" i="21" s="1"/>
  <c r="F324" i="21"/>
  <c r="H324" i="21" s="1"/>
  <c r="F325" i="21"/>
  <c r="H325" i="21" s="1"/>
  <c r="F326" i="21"/>
  <c r="H326" i="21" s="1"/>
  <c r="F327" i="21"/>
  <c r="H327" i="21" s="1"/>
  <c r="F328" i="21"/>
  <c r="H328" i="21" s="1"/>
  <c r="F329" i="21"/>
  <c r="H329" i="21" s="1"/>
  <c r="F330" i="21"/>
  <c r="H330" i="21" s="1"/>
  <c r="F331" i="21"/>
  <c r="H331" i="21" s="1"/>
  <c r="F332" i="21"/>
  <c r="H332" i="21" s="1"/>
  <c r="F333" i="21"/>
  <c r="H333" i="21" s="1"/>
  <c r="F334" i="21"/>
  <c r="H334" i="21" s="1"/>
  <c r="F335" i="21"/>
  <c r="H335" i="21" s="1"/>
  <c r="F336" i="21"/>
  <c r="H336" i="21" s="1"/>
  <c r="F337" i="21"/>
  <c r="H337" i="21" s="1"/>
  <c r="F338" i="21"/>
  <c r="H338" i="21" s="1"/>
  <c r="F339" i="21"/>
  <c r="H339" i="21" s="1"/>
  <c r="F340" i="21"/>
  <c r="H340" i="21" s="1"/>
  <c r="F341" i="21"/>
  <c r="H341" i="21" s="1"/>
  <c r="F342" i="21"/>
  <c r="H342" i="21" s="1"/>
  <c r="F343" i="21"/>
  <c r="H343" i="21" s="1"/>
  <c r="F344" i="21"/>
  <c r="H344" i="21" s="1"/>
  <c r="F345" i="21"/>
  <c r="H345" i="21" s="1"/>
  <c r="F346" i="21"/>
  <c r="H346" i="21" s="1"/>
  <c r="F347" i="21"/>
  <c r="H347" i="21" s="1"/>
  <c r="F348" i="21"/>
  <c r="H348" i="21" s="1"/>
  <c r="F349" i="21"/>
  <c r="H349" i="21" s="1"/>
  <c r="F350" i="21"/>
  <c r="H350" i="21" s="1"/>
  <c r="F351" i="21"/>
  <c r="H351" i="21" s="1"/>
  <c r="F352" i="21"/>
  <c r="H352" i="21" s="1"/>
  <c r="F353" i="21"/>
  <c r="H353" i="21" s="1"/>
  <c r="F354" i="21"/>
  <c r="H354" i="21" s="1"/>
  <c r="F355" i="21"/>
  <c r="H355" i="21" s="1"/>
  <c r="F356" i="21"/>
  <c r="H356" i="21" s="1"/>
  <c r="F357" i="21"/>
  <c r="H357" i="21" s="1"/>
  <c r="F358" i="21"/>
  <c r="H358" i="21" s="1"/>
  <c r="F359" i="21"/>
  <c r="H359" i="21" s="1"/>
  <c r="F360" i="21"/>
  <c r="H360" i="21" s="1"/>
  <c r="F361" i="21"/>
  <c r="H361" i="21" s="1"/>
  <c r="F362" i="21"/>
  <c r="H362" i="21" s="1"/>
  <c r="F363" i="21"/>
  <c r="H363" i="21" s="1"/>
  <c r="F364" i="21"/>
  <c r="H364" i="21" s="1"/>
  <c r="F365" i="21"/>
  <c r="H365" i="21" s="1"/>
  <c r="F366" i="21"/>
  <c r="H366" i="21" s="1"/>
  <c r="F367" i="21"/>
  <c r="H367" i="21" s="1"/>
  <c r="F368" i="21"/>
  <c r="H368" i="21" s="1"/>
  <c r="F369" i="21"/>
  <c r="H369" i="21" s="1"/>
  <c r="F370" i="21"/>
  <c r="H370" i="21" s="1"/>
  <c r="F371" i="21"/>
  <c r="H371" i="21" s="1"/>
  <c r="F372" i="21"/>
  <c r="H372" i="21" s="1"/>
  <c r="F373" i="21"/>
  <c r="H373" i="21" s="1"/>
  <c r="F374" i="21"/>
  <c r="H374" i="21" s="1"/>
  <c r="F375" i="21"/>
  <c r="H375" i="21" s="1"/>
  <c r="F376" i="21"/>
  <c r="H376" i="21" s="1"/>
  <c r="F377" i="21"/>
  <c r="H377" i="21" s="1"/>
  <c r="F378" i="21"/>
  <c r="H378" i="21" s="1"/>
  <c r="F379" i="21"/>
  <c r="H379" i="21" s="1"/>
  <c r="F380" i="21"/>
  <c r="H380" i="21" s="1"/>
  <c r="F381" i="21"/>
  <c r="H381" i="21" s="1"/>
  <c r="F382" i="21"/>
  <c r="H382" i="21" s="1"/>
  <c r="F383" i="21"/>
  <c r="H383" i="21" s="1"/>
  <c r="F384" i="21"/>
  <c r="H384" i="21" s="1"/>
  <c r="F385" i="21"/>
  <c r="H385" i="21" s="1"/>
  <c r="F386" i="21"/>
  <c r="H386" i="21" s="1"/>
  <c r="F387" i="21"/>
  <c r="H387" i="21" s="1"/>
  <c r="F388" i="21"/>
  <c r="H388" i="21" s="1"/>
  <c r="F389" i="21"/>
  <c r="H389" i="21" s="1"/>
  <c r="F390" i="21"/>
  <c r="H390" i="21" s="1"/>
  <c r="F391" i="21"/>
  <c r="H391" i="21" s="1"/>
  <c r="F392" i="21"/>
  <c r="H392" i="21" s="1"/>
  <c r="F393" i="21"/>
  <c r="H393" i="21" s="1"/>
  <c r="F394" i="21"/>
  <c r="H394" i="21" s="1"/>
  <c r="F395" i="21"/>
  <c r="H395" i="21" s="1"/>
  <c r="F396" i="21"/>
  <c r="H396" i="21" s="1"/>
  <c r="F397" i="21"/>
  <c r="H397" i="21" s="1"/>
  <c r="F398" i="21"/>
  <c r="H398" i="21" s="1"/>
  <c r="F399" i="21"/>
  <c r="H399" i="21" s="1"/>
  <c r="F400" i="21"/>
  <c r="H400" i="21" s="1"/>
  <c r="F401" i="21"/>
  <c r="H401" i="21" s="1"/>
  <c r="F402" i="21"/>
  <c r="H402" i="21" s="1"/>
  <c r="F403" i="21"/>
  <c r="H403" i="21" s="1"/>
  <c r="F404" i="21"/>
  <c r="H404" i="21" s="1"/>
  <c r="F405" i="21"/>
  <c r="H405" i="21" s="1"/>
  <c r="F406" i="21"/>
  <c r="H406" i="21" s="1"/>
  <c r="F407" i="21"/>
  <c r="H407" i="21" s="1"/>
  <c r="F408" i="21"/>
  <c r="H408" i="21" s="1"/>
  <c r="F409" i="21"/>
  <c r="H409" i="21" s="1"/>
  <c r="F410" i="21"/>
  <c r="H410" i="21" s="1"/>
  <c r="F411" i="21"/>
  <c r="H411" i="21" s="1"/>
  <c r="F412" i="21"/>
  <c r="H412" i="21" s="1"/>
  <c r="F413" i="21"/>
  <c r="H413" i="21" s="1"/>
  <c r="F414" i="21"/>
  <c r="H414" i="21" s="1"/>
  <c r="F415" i="21"/>
  <c r="H415" i="21" s="1"/>
  <c r="F416" i="21"/>
  <c r="H416" i="21" s="1"/>
  <c r="F417" i="21"/>
  <c r="H417" i="21" s="1"/>
  <c r="F418" i="21"/>
  <c r="H418" i="21" s="1"/>
  <c r="F419" i="21"/>
  <c r="H419" i="21" s="1"/>
  <c r="F420" i="21"/>
  <c r="H420" i="21" s="1"/>
  <c r="F421" i="21"/>
  <c r="H421" i="21" s="1"/>
  <c r="F422" i="21"/>
  <c r="H422" i="21" s="1"/>
  <c r="F423" i="21"/>
  <c r="H423" i="21" s="1"/>
  <c r="F424" i="21"/>
  <c r="H424" i="21" s="1"/>
  <c r="F425" i="21"/>
  <c r="H425" i="21" s="1"/>
  <c r="F426" i="21"/>
  <c r="H426" i="21" s="1"/>
  <c r="F427" i="21"/>
  <c r="H427" i="21" s="1"/>
  <c r="F428" i="21"/>
  <c r="H428" i="21" s="1"/>
  <c r="F429" i="21"/>
  <c r="H429" i="21" s="1"/>
  <c r="F430" i="21"/>
  <c r="H430" i="21" s="1"/>
  <c r="F431" i="21"/>
  <c r="H431" i="21" s="1"/>
  <c r="F432" i="21"/>
  <c r="H432" i="21" s="1"/>
  <c r="F433" i="21"/>
  <c r="H433" i="21" s="1"/>
  <c r="F434" i="21"/>
  <c r="H434" i="21" s="1"/>
  <c r="F435" i="21"/>
  <c r="H435" i="21" s="1"/>
  <c r="F436" i="21"/>
  <c r="H436" i="21" s="1"/>
  <c r="F437" i="21"/>
  <c r="H437" i="21" s="1"/>
  <c r="F438" i="21"/>
  <c r="H438" i="21" s="1"/>
  <c r="F439" i="21"/>
  <c r="H439" i="21" s="1"/>
  <c r="F440" i="21"/>
  <c r="H440" i="21" s="1"/>
  <c r="F441" i="21"/>
  <c r="H441" i="21" s="1"/>
  <c r="F442" i="21"/>
  <c r="H442" i="21" s="1"/>
  <c r="F443" i="21"/>
  <c r="H443" i="21" s="1"/>
  <c r="F444" i="21"/>
  <c r="H444" i="21" s="1"/>
  <c r="F445" i="21"/>
  <c r="H445" i="21" s="1"/>
  <c r="F446" i="21"/>
  <c r="H446" i="21" s="1"/>
  <c r="F447" i="21"/>
  <c r="H447" i="21" s="1"/>
  <c r="F448" i="21"/>
  <c r="H448" i="21" s="1"/>
  <c r="F449" i="21"/>
  <c r="H449" i="21" s="1"/>
  <c r="F450" i="21"/>
  <c r="H450" i="21" s="1"/>
  <c r="F451" i="21"/>
  <c r="H451" i="21" s="1"/>
  <c r="F452" i="21"/>
  <c r="H452" i="21" s="1"/>
  <c r="F453" i="21"/>
  <c r="H453" i="21" s="1"/>
  <c r="F454" i="21"/>
  <c r="H454" i="21" s="1"/>
  <c r="F455" i="21"/>
  <c r="H455" i="21" s="1"/>
  <c r="F456" i="21"/>
  <c r="H456" i="21" s="1"/>
  <c r="F457" i="21"/>
  <c r="H457" i="21" s="1"/>
  <c r="F458" i="21"/>
  <c r="H458" i="21" s="1"/>
  <c r="F459" i="21"/>
  <c r="H459" i="21" s="1"/>
  <c r="F460" i="21"/>
  <c r="H460" i="21" s="1"/>
  <c r="F461" i="21"/>
  <c r="H461" i="21" s="1"/>
  <c r="F462" i="21"/>
  <c r="H462" i="21" s="1"/>
  <c r="F463" i="21"/>
  <c r="H463" i="21" s="1"/>
  <c r="F464" i="21"/>
  <c r="H464" i="21" s="1"/>
  <c r="F465" i="21"/>
  <c r="H465" i="21" s="1"/>
  <c r="F466" i="21"/>
  <c r="H466" i="21" s="1"/>
  <c r="F467" i="21"/>
  <c r="H467" i="21" s="1"/>
  <c r="F468" i="21"/>
  <c r="H468" i="21" s="1"/>
  <c r="F469" i="21"/>
  <c r="H469" i="21" s="1"/>
  <c r="F470" i="21"/>
  <c r="H470" i="21" s="1"/>
  <c r="F471" i="21"/>
  <c r="H471" i="21" s="1"/>
  <c r="F472" i="21"/>
  <c r="H472" i="21" s="1"/>
  <c r="F473" i="21"/>
  <c r="H473" i="21" s="1"/>
  <c r="F474" i="21"/>
  <c r="H474" i="21" s="1"/>
  <c r="F475" i="21"/>
  <c r="H475" i="21" s="1"/>
  <c r="F476" i="21"/>
  <c r="H476" i="21" s="1"/>
  <c r="F477" i="21"/>
  <c r="H477" i="21" s="1"/>
  <c r="F478" i="21"/>
  <c r="H478" i="21" s="1"/>
  <c r="F479" i="21"/>
  <c r="H479" i="21" s="1"/>
  <c r="F480" i="21"/>
  <c r="H480" i="21" s="1"/>
  <c r="F481" i="21"/>
  <c r="H481" i="21" s="1"/>
  <c r="F482" i="21"/>
  <c r="H482" i="21" s="1"/>
  <c r="F483" i="21"/>
  <c r="H483" i="21" s="1"/>
  <c r="F484" i="21"/>
  <c r="H484" i="21" s="1"/>
  <c r="F485" i="21"/>
  <c r="H485" i="21" s="1"/>
  <c r="F486" i="21"/>
  <c r="H486" i="21" s="1"/>
  <c r="F487" i="21"/>
  <c r="H487" i="21" s="1"/>
  <c r="F488" i="21"/>
  <c r="H488" i="21" s="1"/>
  <c r="F489" i="21"/>
  <c r="H489" i="21" s="1"/>
  <c r="F490" i="21"/>
  <c r="H490" i="21" s="1"/>
  <c r="F491" i="21"/>
  <c r="H491" i="21" s="1"/>
  <c r="F492" i="21"/>
  <c r="H492" i="21" s="1"/>
  <c r="F493" i="21"/>
  <c r="H493" i="21" s="1"/>
  <c r="F494" i="21"/>
  <c r="H494" i="21" s="1"/>
  <c r="F495" i="21"/>
  <c r="H495" i="21" s="1"/>
  <c r="F496" i="21"/>
  <c r="H496" i="21" s="1"/>
  <c r="F497" i="21"/>
  <c r="H497" i="21" s="1"/>
  <c r="F498" i="21"/>
  <c r="H498" i="21" s="1"/>
  <c r="F499" i="21"/>
  <c r="H499" i="21" s="1"/>
  <c r="F500" i="21"/>
  <c r="H500" i="21" s="1"/>
  <c r="F501" i="21"/>
  <c r="H501" i="21" s="1"/>
  <c r="F502" i="21"/>
  <c r="H502" i="21" s="1"/>
  <c r="F503" i="21"/>
  <c r="H503" i="21" s="1"/>
  <c r="F504" i="21"/>
  <c r="H504" i="21" s="1"/>
  <c r="F505" i="21"/>
  <c r="H505" i="21" s="1"/>
  <c r="F506" i="21"/>
  <c r="H506" i="21" s="1"/>
  <c r="F507" i="21"/>
  <c r="H507" i="21" s="1"/>
  <c r="F508" i="21"/>
  <c r="H508" i="21" s="1"/>
  <c r="F509" i="21"/>
  <c r="H509" i="21" s="1"/>
  <c r="F510" i="21"/>
  <c r="H510" i="21" s="1"/>
  <c r="F511" i="21"/>
  <c r="H511" i="21" s="1"/>
  <c r="F512" i="21"/>
  <c r="H512" i="21" s="1"/>
  <c r="F513" i="21"/>
  <c r="H513" i="21" s="1"/>
  <c r="F514" i="21"/>
  <c r="H514" i="21" s="1"/>
  <c r="F515" i="21"/>
  <c r="H515" i="21" s="1"/>
  <c r="F516" i="21"/>
  <c r="H516" i="21" s="1"/>
  <c r="F517" i="21"/>
  <c r="H517" i="21" s="1"/>
  <c r="F518" i="21"/>
  <c r="H518" i="21" s="1"/>
  <c r="F519" i="21"/>
  <c r="H519" i="21" s="1"/>
  <c r="F520" i="21"/>
  <c r="H520" i="21" s="1"/>
  <c r="F521" i="21"/>
  <c r="H521" i="21" s="1"/>
  <c r="F522" i="21"/>
  <c r="H522" i="21" s="1"/>
  <c r="F523" i="21"/>
  <c r="H523" i="21" s="1"/>
  <c r="F524" i="21"/>
  <c r="H524" i="21" s="1"/>
  <c r="F525" i="21"/>
  <c r="H525" i="21" s="1"/>
  <c r="F526" i="21"/>
  <c r="H526" i="21" s="1"/>
  <c r="F527" i="21"/>
  <c r="H527" i="21" s="1"/>
  <c r="F528" i="21"/>
  <c r="H528" i="21" s="1"/>
  <c r="F529" i="21"/>
  <c r="H529" i="21" s="1"/>
  <c r="F530" i="21"/>
  <c r="H530" i="21" s="1"/>
  <c r="F531" i="21"/>
  <c r="H531" i="21" s="1"/>
  <c r="F532" i="21"/>
  <c r="H532" i="21" s="1"/>
  <c r="F533" i="21"/>
  <c r="H533" i="21" s="1"/>
  <c r="F534" i="21"/>
  <c r="H534" i="21" s="1"/>
  <c r="F535" i="21"/>
  <c r="H535" i="21" s="1"/>
  <c r="F536" i="21"/>
  <c r="H536" i="21" s="1"/>
  <c r="F537" i="21"/>
  <c r="H537" i="21" s="1"/>
  <c r="F538" i="21"/>
  <c r="H538" i="21" s="1"/>
  <c r="F539" i="21"/>
  <c r="H539" i="21" s="1"/>
  <c r="F540" i="21"/>
  <c r="H540" i="21" s="1"/>
  <c r="F541" i="21"/>
  <c r="H541" i="21" s="1"/>
  <c r="F542" i="21"/>
  <c r="H542" i="21" s="1"/>
  <c r="F543" i="21"/>
  <c r="H543" i="21" s="1"/>
  <c r="F544" i="21"/>
  <c r="H544" i="21" s="1"/>
  <c r="F545" i="21"/>
  <c r="H545" i="21" s="1"/>
  <c r="F546" i="21"/>
  <c r="H546" i="21" s="1"/>
  <c r="F547" i="21"/>
  <c r="H547" i="21" s="1"/>
  <c r="F548" i="21"/>
  <c r="H548" i="21" s="1"/>
  <c r="F549" i="21"/>
  <c r="H549" i="21" s="1"/>
  <c r="F550" i="21"/>
  <c r="H550" i="21" s="1"/>
  <c r="F551" i="21"/>
  <c r="H551" i="21" s="1"/>
  <c r="F552" i="21"/>
  <c r="H552" i="21" s="1"/>
  <c r="F553" i="21"/>
  <c r="H553" i="21" s="1"/>
  <c r="F554" i="21"/>
  <c r="H554" i="21" s="1"/>
  <c r="F555" i="21"/>
  <c r="H555" i="21" s="1"/>
  <c r="F556" i="21"/>
  <c r="H556" i="21" s="1"/>
  <c r="F557" i="21"/>
  <c r="H557" i="21" s="1"/>
  <c r="F558" i="21"/>
  <c r="H558" i="21" s="1"/>
  <c r="F559" i="21"/>
  <c r="H559" i="21" s="1"/>
  <c r="F560" i="21"/>
  <c r="H560" i="21" s="1"/>
  <c r="F561" i="21"/>
  <c r="H561" i="21" s="1"/>
  <c r="F562" i="21"/>
  <c r="H562" i="21" s="1"/>
  <c r="F563" i="21"/>
  <c r="H563" i="21" s="1"/>
  <c r="F564" i="21"/>
  <c r="H564" i="21" s="1"/>
  <c r="F565" i="21"/>
  <c r="H565" i="21" s="1"/>
  <c r="F566" i="21"/>
  <c r="H566" i="21" s="1"/>
  <c r="F567" i="21"/>
  <c r="H567" i="21" s="1"/>
  <c r="F568" i="21"/>
  <c r="H568" i="21" s="1"/>
  <c r="F569" i="21"/>
  <c r="H569" i="21" s="1"/>
  <c r="F570" i="21"/>
  <c r="H570" i="21" s="1"/>
  <c r="F571" i="21"/>
  <c r="H571" i="21" s="1"/>
  <c r="F572" i="21"/>
  <c r="H572" i="21" s="1"/>
  <c r="F573" i="21"/>
  <c r="H573" i="21" s="1"/>
  <c r="F574" i="21"/>
  <c r="H574" i="21" s="1"/>
  <c r="F575" i="21"/>
  <c r="H575" i="21" s="1"/>
  <c r="F576" i="21"/>
  <c r="H576" i="21" s="1"/>
  <c r="F577" i="21"/>
  <c r="H577" i="21" s="1"/>
  <c r="F578" i="21"/>
  <c r="H578" i="21" s="1"/>
  <c r="F579" i="21"/>
  <c r="H579" i="21" s="1"/>
  <c r="F580" i="21"/>
  <c r="H580" i="21" s="1"/>
  <c r="F581" i="21"/>
  <c r="H581" i="21" s="1"/>
  <c r="F582" i="21"/>
  <c r="H582" i="21" s="1"/>
  <c r="F583" i="21"/>
  <c r="H583" i="21" s="1"/>
  <c r="F584" i="21"/>
  <c r="H584" i="21" s="1"/>
  <c r="F585" i="21"/>
  <c r="H585" i="21" s="1"/>
  <c r="F586" i="21"/>
  <c r="H586" i="21" s="1"/>
  <c r="F587" i="21"/>
  <c r="H587" i="21" s="1"/>
  <c r="F588" i="21"/>
  <c r="H588" i="21" s="1"/>
  <c r="F589" i="21"/>
  <c r="H589" i="21" s="1"/>
  <c r="F590" i="21"/>
  <c r="H590" i="21" s="1"/>
  <c r="F591" i="21"/>
  <c r="H591" i="21" s="1"/>
  <c r="F592" i="21"/>
  <c r="H592" i="21" s="1"/>
  <c r="F593" i="21"/>
  <c r="H593" i="21" s="1"/>
  <c r="F594" i="21"/>
  <c r="H594" i="21" s="1"/>
  <c r="F595" i="21"/>
  <c r="H595" i="21" s="1"/>
  <c r="F596" i="21"/>
  <c r="H596" i="21" s="1"/>
  <c r="F597" i="21"/>
  <c r="H597" i="21" s="1"/>
  <c r="F598" i="21"/>
  <c r="H598" i="21" s="1"/>
  <c r="F599" i="21"/>
  <c r="H599" i="21" s="1"/>
  <c r="F600" i="21"/>
  <c r="H600" i="21" s="1"/>
  <c r="F601" i="21"/>
  <c r="H601" i="21" s="1"/>
  <c r="F602" i="21"/>
  <c r="H602" i="21" s="1"/>
  <c r="F603" i="21"/>
  <c r="H603" i="21" s="1"/>
  <c r="F604" i="21"/>
  <c r="H604" i="21" s="1"/>
  <c r="F605" i="21"/>
  <c r="H605" i="21" s="1"/>
  <c r="F606" i="21"/>
  <c r="H606" i="21" s="1"/>
  <c r="F607" i="21"/>
  <c r="H607" i="21" s="1"/>
  <c r="F608" i="21"/>
  <c r="H608" i="21" s="1"/>
  <c r="F609" i="21"/>
  <c r="H609" i="21" s="1"/>
  <c r="F610" i="21"/>
  <c r="H610" i="21" s="1"/>
  <c r="F611" i="21"/>
  <c r="H611" i="21" s="1"/>
  <c r="F612" i="21"/>
  <c r="H612" i="21" s="1"/>
  <c r="F613" i="21"/>
  <c r="H613" i="21" s="1"/>
  <c r="F614" i="21"/>
  <c r="H614" i="21" s="1"/>
  <c r="F615" i="21"/>
  <c r="H615" i="21" s="1"/>
  <c r="F616" i="21"/>
  <c r="H616" i="21" s="1"/>
  <c r="F617" i="21"/>
  <c r="H617" i="21" s="1"/>
  <c r="F618" i="21"/>
  <c r="H618" i="21" s="1"/>
  <c r="F619" i="21"/>
  <c r="H619" i="21" s="1"/>
  <c r="F620" i="21"/>
  <c r="H620" i="21" s="1"/>
  <c r="F621" i="21"/>
  <c r="H621" i="21" s="1"/>
  <c r="F622" i="21"/>
  <c r="H622" i="21" s="1"/>
  <c r="F623" i="21"/>
  <c r="H623" i="21" s="1"/>
  <c r="F624" i="21"/>
  <c r="H624" i="21" s="1"/>
  <c r="F625" i="21"/>
  <c r="H625" i="21" s="1"/>
  <c r="F626" i="21"/>
  <c r="H626" i="21" s="1"/>
  <c r="F627" i="21"/>
  <c r="H627" i="21" s="1"/>
  <c r="F628" i="21"/>
  <c r="H628" i="21" s="1"/>
  <c r="F629" i="21"/>
  <c r="H629" i="21" s="1"/>
  <c r="F630" i="21"/>
  <c r="H630" i="21" s="1"/>
  <c r="F631" i="21"/>
  <c r="H631" i="21" s="1"/>
  <c r="F632" i="21"/>
  <c r="H632" i="21" s="1"/>
  <c r="F633" i="21"/>
  <c r="H633" i="21" s="1"/>
  <c r="F634" i="21"/>
  <c r="H634" i="21" s="1"/>
  <c r="F635" i="21"/>
  <c r="H635" i="21" s="1"/>
  <c r="F636" i="21"/>
  <c r="H636" i="21" s="1"/>
  <c r="F637" i="21"/>
  <c r="H637" i="21" s="1"/>
  <c r="F638" i="21"/>
  <c r="H638" i="21" s="1"/>
  <c r="F639" i="21"/>
  <c r="H639" i="21" s="1"/>
  <c r="F640" i="21"/>
  <c r="H640" i="21" s="1"/>
  <c r="F641" i="21"/>
  <c r="H641" i="21" s="1"/>
  <c r="F642" i="21"/>
  <c r="H642" i="21" s="1"/>
  <c r="F643" i="21"/>
  <c r="H643" i="21" s="1"/>
  <c r="F644" i="21"/>
  <c r="H644" i="21" s="1"/>
  <c r="F645" i="21"/>
  <c r="H645" i="21" s="1"/>
  <c r="F646" i="21"/>
  <c r="H646" i="21" s="1"/>
  <c r="F647" i="21"/>
  <c r="H647" i="21" s="1"/>
  <c r="F648" i="21"/>
  <c r="H648" i="21" s="1"/>
  <c r="F649" i="21"/>
  <c r="H649" i="21" s="1"/>
  <c r="F650" i="21"/>
  <c r="H650" i="21" s="1"/>
  <c r="F651" i="21"/>
  <c r="H651" i="21" s="1"/>
  <c r="F652" i="21"/>
  <c r="H652" i="21" s="1"/>
  <c r="F653" i="21"/>
  <c r="H653" i="21" s="1"/>
  <c r="F654" i="21"/>
  <c r="H654" i="21" s="1"/>
  <c r="F655" i="21"/>
  <c r="H655" i="21" s="1"/>
  <c r="F656" i="21"/>
  <c r="H656" i="21" s="1"/>
  <c r="F657" i="21"/>
  <c r="H657" i="21" s="1"/>
  <c r="F658" i="21"/>
  <c r="H658" i="21" s="1"/>
  <c r="F659" i="21"/>
  <c r="H659" i="21" s="1"/>
  <c r="F660" i="21"/>
  <c r="H660" i="21" s="1"/>
  <c r="F661" i="21"/>
  <c r="H661" i="21" s="1"/>
  <c r="F662" i="21"/>
  <c r="H662" i="21" s="1"/>
  <c r="F663" i="21"/>
  <c r="H663" i="21" s="1"/>
  <c r="F664" i="21"/>
  <c r="H664" i="21" s="1"/>
  <c r="F665" i="21"/>
  <c r="H665" i="21" s="1"/>
  <c r="F666" i="21"/>
  <c r="H666" i="21" s="1"/>
  <c r="F667" i="21"/>
  <c r="H667" i="21" s="1"/>
  <c r="F668" i="21"/>
  <c r="H668" i="21" s="1"/>
  <c r="F669" i="21"/>
  <c r="H669" i="21" s="1"/>
  <c r="F670" i="21"/>
  <c r="H670" i="21" s="1"/>
  <c r="F671" i="21"/>
  <c r="H671" i="21" s="1"/>
  <c r="F672" i="21"/>
  <c r="H672" i="21" s="1"/>
  <c r="F673" i="21"/>
  <c r="H673" i="21" s="1"/>
  <c r="F674" i="21"/>
  <c r="H674" i="21" s="1"/>
  <c r="F675" i="21"/>
  <c r="H675" i="21" s="1"/>
  <c r="F676" i="21"/>
  <c r="H676" i="21" s="1"/>
  <c r="F677" i="21"/>
  <c r="H677" i="21" s="1"/>
  <c r="F678" i="21"/>
  <c r="H678" i="21" s="1"/>
  <c r="F679" i="21"/>
  <c r="H679" i="21" s="1"/>
  <c r="F680" i="21"/>
  <c r="H680" i="21" s="1"/>
  <c r="F681" i="21"/>
  <c r="H681" i="21" s="1"/>
  <c r="F682" i="21"/>
  <c r="H682" i="21" s="1"/>
  <c r="F683" i="21"/>
  <c r="H683" i="21" s="1"/>
  <c r="F684" i="21"/>
  <c r="H684" i="21" s="1"/>
  <c r="F685" i="21"/>
  <c r="H685" i="21" s="1"/>
  <c r="F686" i="21"/>
  <c r="H686" i="21" s="1"/>
  <c r="F687" i="21"/>
  <c r="H687" i="21" s="1"/>
  <c r="F688" i="21"/>
  <c r="H688" i="21" s="1"/>
  <c r="F689" i="21"/>
  <c r="H689" i="21" s="1"/>
  <c r="F690" i="21"/>
  <c r="H690" i="21" s="1"/>
  <c r="F691" i="21"/>
  <c r="H691" i="21" s="1"/>
  <c r="F692" i="21"/>
  <c r="H692" i="21" s="1"/>
  <c r="F693" i="21"/>
  <c r="H693" i="21" s="1"/>
  <c r="F694" i="21"/>
  <c r="H694" i="21" s="1"/>
  <c r="F695" i="21"/>
  <c r="H695" i="21" s="1"/>
  <c r="F696" i="21"/>
  <c r="H696" i="21" s="1"/>
  <c r="F697" i="21"/>
  <c r="H697" i="21" s="1"/>
  <c r="F698" i="21"/>
  <c r="H698" i="21" s="1"/>
  <c r="F699" i="21"/>
  <c r="H699" i="21" s="1"/>
  <c r="F700" i="21"/>
  <c r="H700" i="21" s="1"/>
  <c r="F701" i="21"/>
  <c r="H701" i="21" s="1"/>
  <c r="F702" i="21"/>
  <c r="H702" i="21" s="1"/>
  <c r="F703" i="21"/>
  <c r="H703" i="21" s="1"/>
  <c r="F704" i="21"/>
  <c r="H704" i="21" s="1"/>
  <c r="F705" i="21"/>
  <c r="H705" i="21" s="1"/>
  <c r="F706" i="21"/>
  <c r="H706" i="21" s="1"/>
  <c r="F707" i="21"/>
  <c r="H707" i="21" s="1"/>
  <c r="F708" i="21"/>
  <c r="H708" i="21" s="1"/>
  <c r="F709" i="21"/>
  <c r="H709" i="21" s="1"/>
  <c r="F710" i="21"/>
  <c r="H710" i="21" s="1"/>
  <c r="F711" i="21"/>
  <c r="H711" i="21" s="1"/>
  <c r="F712" i="21"/>
  <c r="H712" i="21" s="1"/>
  <c r="F713" i="21"/>
  <c r="H713" i="21" s="1"/>
  <c r="F714" i="21"/>
  <c r="H714" i="21" s="1"/>
  <c r="F715" i="21"/>
  <c r="H715" i="21" s="1"/>
  <c r="F716" i="21"/>
  <c r="H716" i="21" s="1"/>
  <c r="F717" i="21"/>
  <c r="H717" i="21" s="1"/>
  <c r="F718" i="21"/>
  <c r="H718" i="21" s="1"/>
  <c r="F719" i="21"/>
  <c r="H719" i="21" s="1"/>
  <c r="F720" i="21"/>
  <c r="H720" i="21" s="1"/>
  <c r="F721" i="21"/>
  <c r="H721" i="21" s="1"/>
  <c r="F722" i="21"/>
  <c r="H722" i="21" s="1"/>
  <c r="F723" i="21"/>
  <c r="H723" i="21" s="1"/>
  <c r="F724" i="21"/>
  <c r="H724" i="21" s="1"/>
  <c r="F725" i="21"/>
  <c r="H725" i="21" s="1"/>
  <c r="F726" i="21"/>
  <c r="H726" i="21" s="1"/>
  <c r="F727" i="21"/>
  <c r="H727" i="21" s="1"/>
  <c r="F728" i="21"/>
  <c r="H728" i="21" s="1"/>
  <c r="F729" i="21"/>
  <c r="H729" i="21" s="1"/>
  <c r="F730" i="21"/>
  <c r="H730" i="21" s="1"/>
  <c r="F731" i="21"/>
  <c r="H731" i="21" s="1"/>
  <c r="F732" i="21"/>
  <c r="H732" i="21" s="1"/>
  <c r="F733" i="21"/>
  <c r="H733" i="21" s="1"/>
  <c r="F734" i="21"/>
  <c r="H734" i="21" s="1"/>
  <c r="F735" i="21"/>
  <c r="H735" i="21" s="1"/>
  <c r="F736" i="21"/>
  <c r="H736" i="21" s="1"/>
  <c r="F737" i="21"/>
  <c r="H737" i="21" s="1"/>
  <c r="F738" i="21"/>
  <c r="H738" i="21" s="1"/>
  <c r="F739" i="21"/>
  <c r="H739" i="21" s="1"/>
  <c r="F740" i="21"/>
  <c r="H740" i="21" s="1"/>
  <c r="F741" i="21"/>
  <c r="H741" i="21" s="1"/>
  <c r="F742" i="21"/>
  <c r="H742" i="21" s="1"/>
  <c r="F743" i="21"/>
  <c r="H743" i="21" s="1"/>
  <c r="F744" i="21"/>
  <c r="H744" i="21" s="1"/>
  <c r="F745" i="21"/>
  <c r="H745" i="21" s="1"/>
  <c r="F746" i="21"/>
  <c r="H746" i="21" s="1"/>
  <c r="F747" i="21"/>
  <c r="H747" i="21" s="1"/>
  <c r="F748" i="21"/>
  <c r="H748" i="21" s="1"/>
  <c r="F749" i="21"/>
  <c r="H749" i="21" s="1"/>
  <c r="F750" i="21"/>
  <c r="H750" i="21" s="1"/>
  <c r="F751" i="21"/>
  <c r="H751" i="21" s="1"/>
  <c r="F752" i="21"/>
  <c r="H752" i="21" s="1"/>
  <c r="F753" i="21"/>
  <c r="H753" i="21" s="1"/>
  <c r="F754" i="21"/>
  <c r="H754" i="21" s="1"/>
  <c r="F755" i="21"/>
  <c r="H755" i="21" s="1"/>
  <c r="F756" i="21"/>
  <c r="H756" i="21" s="1"/>
  <c r="F757" i="21"/>
  <c r="H757" i="21" s="1"/>
  <c r="F758" i="21"/>
  <c r="H758" i="21" s="1"/>
  <c r="F759" i="21"/>
  <c r="H759" i="21" s="1"/>
  <c r="F760" i="21"/>
  <c r="H760" i="21" s="1"/>
  <c r="F761" i="21"/>
  <c r="H761" i="21" s="1"/>
  <c r="F762" i="21"/>
  <c r="H762" i="21" s="1"/>
  <c r="F763" i="21"/>
  <c r="H763" i="21" s="1"/>
  <c r="F764" i="21"/>
  <c r="H764" i="21" s="1"/>
  <c r="F765" i="21"/>
  <c r="H765" i="21" s="1"/>
  <c r="F766" i="21"/>
  <c r="H766" i="21" s="1"/>
  <c r="F767" i="21"/>
  <c r="H767" i="21" s="1"/>
  <c r="F768" i="21"/>
  <c r="H768" i="21" s="1"/>
  <c r="F769" i="21"/>
  <c r="H769" i="21" s="1"/>
  <c r="F770" i="21"/>
  <c r="H770" i="21" s="1"/>
  <c r="F771" i="21"/>
  <c r="H771" i="21" s="1"/>
  <c r="F772" i="21"/>
  <c r="H772" i="21" s="1"/>
  <c r="F773" i="21"/>
  <c r="H773" i="21" s="1"/>
  <c r="F774" i="21"/>
  <c r="H774" i="21" s="1"/>
  <c r="F775" i="21"/>
  <c r="H775" i="21" s="1"/>
  <c r="F776" i="21"/>
  <c r="H776" i="21" s="1"/>
  <c r="F777" i="21"/>
  <c r="H777" i="21" s="1"/>
  <c r="F778" i="21"/>
  <c r="H778" i="21" s="1"/>
  <c r="F779" i="21"/>
  <c r="H779" i="21" s="1"/>
  <c r="F780" i="21"/>
  <c r="H780" i="21" s="1"/>
  <c r="F781" i="21"/>
  <c r="H781" i="21" s="1"/>
  <c r="F782" i="21"/>
  <c r="H782" i="21" s="1"/>
  <c r="F783" i="21"/>
  <c r="H783" i="21" s="1"/>
  <c r="F784" i="21"/>
  <c r="H784" i="21" s="1"/>
  <c r="F785" i="21"/>
  <c r="H785" i="21" s="1"/>
  <c r="F786" i="21"/>
  <c r="H786" i="21" s="1"/>
  <c r="F787" i="21"/>
  <c r="H787" i="21" s="1"/>
  <c r="F788" i="21"/>
  <c r="H788" i="21" s="1"/>
  <c r="F789" i="21"/>
  <c r="H789" i="21" s="1"/>
  <c r="F790" i="21"/>
  <c r="H790" i="21" s="1"/>
  <c r="F791" i="21"/>
  <c r="H791" i="21" s="1"/>
  <c r="F792" i="21"/>
  <c r="H792" i="21" s="1"/>
  <c r="F793" i="21"/>
  <c r="H793" i="21" s="1"/>
  <c r="F794" i="21"/>
  <c r="H794" i="21" s="1"/>
  <c r="F795" i="21"/>
  <c r="H795" i="21" s="1"/>
  <c r="F796" i="21"/>
  <c r="H796" i="21" s="1"/>
  <c r="F797" i="21"/>
  <c r="H797" i="21" s="1"/>
  <c r="F798" i="21"/>
  <c r="H798" i="21" s="1"/>
  <c r="F799" i="21"/>
  <c r="H799" i="21" s="1"/>
  <c r="F800" i="21"/>
  <c r="H800" i="21" s="1"/>
  <c r="F801" i="21"/>
  <c r="H801" i="21" s="1"/>
  <c r="F802" i="21"/>
  <c r="H802" i="21" s="1"/>
  <c r="F803" i="21"/>
  <c r="H803" i="21" s="1"/>
  <c r="F804" i="21"/>
  <c r="H804" i="21" s="1"/>
  <c r="F805" i="21"/>
  <c r="H805" i="21" s="1"/>
  <c r="F806" i="21"/>
  <c r="H806" i="21" s="1"/>
  <c r="F807" i="21"/>
  <c r="H807" i="21" s="1"/>
  <c r="F808" i="21"/>
  <c r="H808" i="21" s="1"/>
  <c r="F809" i="21"/>
  <c r="H809" i="21" s="1"/>
  <c r="F810" i="21"/>
  <c r="H810" i="21" s="1"/>
  <c r="F811" i="21"/>
  <c r="H811" i="21" s="1"/>
  <c r="F812" i="21"/>
  <c r="H812" i="21" s="1"/>
  <c r="F813" i="21"/>
  <c r="H813" i="21" s="1"/>
  <c r="F814" i="21"/>
  <c r="H814" i="21" s="1"/>
  <c r="F815" i="21"/>
  <c r="H815" i="21" s="1"/>
  <c r="F816" i="21"/>
  <c r="H816" i="21" s="1"/>
  <c r="F817" i="21"/>
  <c r="H817" i="21" s="1"/>
  <c r="F818" i="21"/>
  <c r="H818" i="21" s="1"/>
  <c r="F819" i="21"/>
  <c r="H819" i="21" s="1"/>
  <c r="F820" i="21"/>
  <c r="H820" i="21" s="1"/>
  <c r="F821" i="21"/>
  <c r="H821" i="21" s="1"/>
  <c r="F822" i="21"/>
  <c r="H822" i="21" s="1"/>
  <c r="F823" i="21"/>
  <c r="H823" i="21" s="1"/>
  <c r="F824" i="21"/>
  <c r="H824" i="21" s="1"/>
  <c r="F825" i="21"/>
  <c r="H825" i="21" s="1"/>
  <c r="F826" i="21"/>
  <c r="H826" i="21" s="1"/>
  <c r="F827" i="21"/>
  <c r="H827" i="21" s="1"/>
  <c r="F828" i="21"/>
  <c r="H828" i="21" s="1"/>
  <c r="F829" i="21"/>
  <c r="H829" i="21" s="1"/>
  <c r="F830" i="21"/>
  <c r="H830" i="21" s="1"/>
  <c r="F831" i="21"/>
  <c r="H831" i="21" s="1"/>
  <c r="F832" i="21"/>
  <c r="H832" i="21" s="1"/>
  <c r="F833" i="21"/>
  <c r="H833" i="21" s="1"/>
  <c r="F834" i="21"/>
  <c r="H834" i="21" s="1"/>
  <c r="F835" i="21"/>
  <c r="H835" i="21" s="1"/>
  <c r="F836" i="21"/>
  <c r="H836" i="21" s="1"/>
  <c r="F837" i="21"/>
  <c r="H837" i="21" s="1"/>
  <c r="F838" i="21"/>
  <c r="H838" i="21" s="1"/>
  <c r="F839" i="21"/>
  <c r="H839" i="21" s="1"/>
  <c r="F840" i="21"/>
  <c r="H840" i="21" s="1"/>
  <c r="F841" i="21"/>
  <c r="H841" i="21" s="1"/>
  <c r="F842" i="21"/>
  <c r="H842" i="21" s="1"/>
  <c r="F843" i="21"/>
  <c r="H843" i="21" s="1"/>
  <c r="F844" i="21"/>
  <c r="H844" i="21" s="1"/>
  <c r="F845" i="21"/>
  <c r="H845" i="21" s="1"/>
  <c r="F846" i="21"/>
  <c r="H846" i="21" s="1"/>
  <c r="F847" i="21"/>
  <c r="H847" i="21" s="1"/>
  <c r="F848" i="21"/>
  <c r="H848" i="21" s="1"/>
  <c r="F849" i="21"/>
  <c r="H849" i="21" s="1"/>
  <c r="F850" i="21"/>
  <c r="H850" i="21" s="1"/>
  <c r="F851" i="21"/>
  <c r="H851" i="21" s="1"/>
  <c r="F852" i="21"/>
  <c r="H852" i="21" s="1"/>
  <c r="F853" i="21"/>
  <c r="H853" i="21" s="1"/>
  <c r="F854" i="21"/>
  <c r="H854" i="21" s="1"/>
  <c r="F855" i="21"/>
  <c r="H855" i="21" s="1"/>
  <c r="F856" i="21"/>
  <c r="H856" i="21" s="1"/>
  <c r="F857" i="21"/>
  <c r="H857" i="21" s="1"/>
  <c r="F858" i="21"/>
  <c r="H858" i="21" s="1"/>
  <c r="F859" i="21"/>
  <c r="H859" i="21" s="1"/>
  <c r="F860" i="21"/>
  <c r="H860" i="21" s="1"/>
  <c r="F861" i="21"/>
  <c r="H861" i="21" s="1"/>
  <c r="F862" i="21"/>
  <c r="H862" i="21" s="1"/>
  <c r="F863" i="21"/>
  <c r="H863" i="21" s="1"/>
  <c r="F864" i="21"/>
  <c r="H864" i="21" s="1"/>
  <c r="F865" i="21"/>
  <c r="H865" i="21" s="1"/>
  <c r="F866" i="21"/>
  <c r="H866" i="21" s="1"/>
  <c r="F867" i="21"/>
  <c r="H867" i="21" s="1"/>
  <c r="F868" i="21"/>
  <c r="H868" i="21" s="1"/>
  <c r="F869" i="21"/>
  <c r="H869" i="21" s="1"/>
  <c r="F870" i="21"/>
  <c r="H870" i="21" s="1"/>
  <c r="F871" i="21"/>
  <c r="H871" i="21" s="1"/>
  <c r="F872" i="21"/>
  <c r="H872" i="21" s="1"/>
  <c r="F873" i="21"/>
  <c r="H873" i="21" s="1"/>
  <c r="F874" i="21"/>
  <c r="H874" i="21" s="1"/>
  <c r="F875" i="21"/>
  <c r="H875" i="21" s="1"/>
  <c r="F876" i="21"/>
  <c r="H876" i="21" s="1"/>
  <c r="F877" i="21"/>
  <c r="H877" i="21" s="1"/>
  <c r="F878" i="21"/>
  <c r="H878" i="21" s="1"/>
  <c r="F879" i="21"/>
  <c r="H879" i="21" s="1"/>
  <c r="F880" i="21"/>
  <c r="H880" i="21" s="1"/>
  <c r="F881" i="21"/>
  <c r="H881" i="21" s="1"/>
  <c r="F882" i="21"/>
  <c r="H882" i="21" s="1"/>
  <c r="F883" i="21"/>
  <c r="H883" i="21" s="1"/>
  <c r="F884" i="21"/>
  <c r="H884" i="21" s="1"/>
  <c r="F885" i="21"/>
  <c r="H885" i="21" s="1"/>
  <c r="F886" i="21"/>
  <c r="H886" i="21" s="1"/>
  <c r="F887" i="21"/>
  <c r="H887" i="21" s="1"/>
  <c r="F888" i="21"/>
  <c r="H888" i="21" s="1"/>
  <c r="F889" i="21"/>
  <c r="H889" i="21" s="1"/>
  <c r="F890" i="21"/>
  <c r="H890" i="21" s="1"/>
  <c r="F891" i="21"/>
  <c r="H891" i="21" s="1"/>
  <c r="F892" i="21"/>
  <c r="H892" i="21" s="1"/>
  <c r="F893" i="21"/>
  <c r="H893" i="21" s="1"/>
  <c r="F894" i="21"/>
  <c r="H894" i="21" s="1"/>
  <c r="F895" i="21"/>
  <c r="H895" i="21" s="1"/>
  <c r="F896" i="21"/>
  <c r="H896" i="21" s="1"/>
  <c r="F897" i="21"/>
  <c r="H897" i="21" s="1"/>
  <c r="F898" i="21"/>
  <c r="H898" i="21" s="1"/>
  <c r="F899" i="21"/>
  <c r="H899" i="21" s="1"/>
  <c r="F900" i="21"/>
  <c r="H900" i="21" s="1"/>
  <c r="F901" i="21"/>
  <c r="H901" i="21" s="1"/>
  <c r="F902" i="21"/>
  <c r="H902" i="21" s="1"/>
  <c r="F903" i="21"/>
  <c r="H903" i="21" s="1"/>
  <c r="F904" i="21"/>
  <c r="H904" i="21" s="1"/>
  <c r="F905" i="21"/>
  <c r="H905" i="21" s="1"/>
  <c r="F906" i="21"/>
  <c r="H906" i="21" s="1"/>
  <c r="F907" i="21"/>
  <c r="H907" i="21" s="1"/>
  <c r="F908" i="21"/>
  <c r="H908" i="21" s="1"/>
  <c r="F909" i="21"/>
  <c r="H909" i="21" s="1"/>
  <c r="F910" i="21"/>
  <c r="H910" i="21" s="1"/>
  <c r="F911" i="21"/>
  <c r="H911" i="21" s="1"/>
  <c r="F912" i="21"/>
  <c r="H912" i="21" s="1"/>
  <c r="F913" i="21"/>
  <c r="H913" i="21" s="1"/>
  <c r="F914" i="21"/>
  <c r="H914" i="21" s="1"/>
  <c r="F915" i="21"/>
  <c r="H915" i="21" s="1"/>
  <c r="F916" i="21"/>
  <c r="H916" i="21" s="1"/>
  <c r="F917" i="21"/>
  <c r="H917" i="21" s="1"/>
  <c r="F918" i="21"/>
  <c r="H918" i="21" s="1"/>
  <c r="F919" i="21"/>
  <c r="H919" i="21" s="1"/>
  <c r="F920" i="21"/>
  <c r="H920" i="21" s="1"/>
  <c r="F921" i="21"/>
  <c r="H921" i="21" s="1"/>
  <c r="F922" i="21"/>
  <c r="H922" i="21" s="1"/>
  <c r="F923" i="21"/>
  <c r="H923" i="21" s="1"/>
  <c r="F924" i="21"/>
  <c r="H924" i="21" s="1"/>
  <c r="F925" i="21"/>
  <c r="H925" i="21" s="1"/>
  <c r="F926" i="21"/>
  <c r="H926" i="21" s="1"/>
  <c r="F927" i="21"/>
  <c r="H927" i="21" s="1"/>
  <c r="F928" i="21"/>
  <c r="H928" i="21" s="1"/>
  <c r="F929" i="21"/>
  <c r="H929" i="21" s="1"/>
  <c r="F930" i="21"/>
  <c r="H930" i="21" s="1"/>
  <c r="F931" i="21"/>
  <c r="H931" i="21" s="1"/>
  <c r="F932" i="21"/>
  <c r="H932" i="21" s="1"/>
  <c r="F933" i="21"/>
  <c r="H933" i="21" s="1"/>
  <c r="F934" i="21"/>
  <c r="H934" i="21" s="1"/>
  <c r="F935" i="21"/>
  <c r="H935" i="21" s="1"/>
  <c r="F936" i="21"/>
  <c r="H936" i="21" s="1"/>
  <c r="F937" i="21"/>
  <c r="H937" i="21" s="1"/>
  <c r="F938" i="21"/>
  <c r="H938" i="21" s="1"/>
  <c r="F939" i="21"/>
  <c r="H939" i="21" s="1"/>
  <c r="F940" i="21"/>
  <c r="H940" i="21" s="1"/>
  <c r="F941" i="21"/>
  <c r="H941" i="21" s="1"/>
  <c r="F942" i="21"/>
  <c r="H942" i="21" s="1"/>
  <c r="F943" i="21"/>
  <c r="H943" i="21" s="1"/>
  <c r="F944" i="21"/>
  <c r="H944" i="21" s="1"/>
  <c r="F945" i="21"/>
  <c r="H945" i="21" s="1"/>
  <c r="F946" i="21"/>
  <c r="H946" i="21" s="1"/>
  <c r="F947" i="21"/>
  <c r="H947" i="21" s="1"/>
  <c r="F948" i="21"/>
  <c r="H948" i="21" s="1"/>
  <c r="F949" i="21"/>
  <c r="H949" i="21" s="1"/>
  <c r="F950" i="21"/>
  <c r="H950" i="21" s="1"/>
  <c r="F951" i="21"/>
  <c r="H951" i="21" s="1"/>
  <c r="F952" i="21"/>
  <c r="H952" i="21" s="1"/>
  <c r="F953" i="21"/>
  <c r="H953" i="21" s="1"/>
  <c r="F954" i="21"/>
  <c r="H954" i="21" s="1"/>
  <c r="F955" i="21"/>
  <c r="H955" i="21" s="1"/>
  <c r="F956" i="21"/>
  <c r="H956" i="21" s="1"/>
  <c r="F957" i="21"/>
  <c r="H957" i="21" s="1"/>
  <c r="F958" i="21"/>
  <c r="H958" i="21" s="1"/>
  <c r="F959" i="21"/>
  <c r="H959" i="21" s="1"/>
  <c r="F960" i="21"/>
  <c r="H960" i="21" s="1"/>
  <c r="F961" i="21"/>
  <c r="H961" i="21" s="1"/>
  <c r="F962" i="21"/>
  <c r="H962" i="21" s="1"/>
  <c r="F963" i="21"/>
  <c r="H963" i="21" s="1"/>
  <c r="F964" i="21"/>
  <c r="H964" i="21" s="1"/>
  <c r="F965" i="21"/>
  <c r="H965" i="21" s="1"/>
  <c r="F966" i="21"/>
  <c r="H966" i="21" s="1"/>
  <c r="F967" i="21"/>
  <c r="H967" i="21" s="1"/>
  <c r="F968" i="21"/>
  <c r="H968" i="21" s="1"/>
  <c r="F969" i="21"/>
  <c r="H969" i="21" s="1"/>
  <c r="F970" i="21"/>
  <c r="H970" i="21" s="1"/>
  <c r="F971" i="21"/>
  <c r="H971" i="21" s="1"/>
  <c r="F972" i="21"/>
  <c r="H972" i="21" s="1"/>
  <c r="F973" i="21"/>
  <c r="H973" i="21" s="1"/>
  <c r="F974" i="21"/>
  <c r="H974" i="21" s="1"/>
  <c r="F975" i="21"/>
  <c r="H975" i="21" s="1"/>
  <c r="F976" i="21"/>
  <c r="H976" i="21" s="1"/>
  <c r="F977" i="21"/>
  <c r="H977" i="21" s="1"/>
  <c r="F978" i="21"/>
  <c r="H978" i="21" s="1"/>
  <c r="F979" i="21"/>
  <c r="H979" i="21" s="1"/>
  <c r="F980" i="21"/>
  <c r="H980" i="21" s="1"/>
  <c r="F981" i="21"/>
  <c r="H981" i="21" s="1"/>
  <c r="F982" i="21"/>
  <c r="H982" i="21" s="1"/>
  <c r="F983" i="21"/>
  <c r="H983" i="21" s="1"/>
  <c r="F984" i="21"/>
  <c r="H984" i="21" s="1"/>
  <c r="F985" i="21"/>
  <c r="H985" i="21" s="1"/>
  <c r="F986" i="21"/>
  <c r="H986" i="21" s="1"/>
  <c r="F987" i="21"/>
  <c r="H987" i="21" s="1"/>
  <c r="F988" i="21"/>
  <c r="H988" i="21" s="1"/>
  <c r="F989" i="21"/>
  <c r="H989" i="21" s="1"/>
  <c r="F990" i="21"/>
  <c r="H990" i="21" s="1"/>
  <c r="F991" i="21"/>
  <c r="H991" i="21" s="1"/>
  <c r="F992" i="21"/>
  <c r="H992" i="21" s="1"/>
  <c r="F993" i="21"/>
  <c r="H993" i="21" s="1"/>
  <c r="F994" i="21"/>
  <c r="H994" i="21" s="1"/>
  <c r="F995" i="21"/>
  <c r="H995" i="21" s="1"/>
  <c r="F996" i="21"/>
  <c r="H996" i="21" s="1"/>
  <c r="F997" i="21"/>
  <c r="H997" i="21" s="1"/>
  <c r="F998" i="21"/>
  <c r="H998" i="21" s="1"/>
  <c r="F999" i="21"/>
  <c r="H999" i="21" s="1"/>
  <c r="F1000" i="21"/>
  <c r="H1000" i="21" s="1"/>
  <c r="F1001" i="21"/>
  <c r="H1001" i="21" s="1"/>
  <c r="F1002" i="21"/>
  <c r="H1002" i="21" s="1"/>
  <c r="F1003" i="21"/>
  <c r="H1003" i="21" s="1"/>
  <c r="F1004" i="21"/>
  <c r="H1004" i="21" s="1"/>
  <c r="F1005" i="21"/>
  <c r="H1005" i="21" s="1"/>
  <c r="F1006" i="21"/>
  <c r="H1006" i="21" s="1"/>
  <c r="F1007" i="21"/>
  <c r="H1007" i="21" s="1"/>
  <c r="F1008" i="21"/>
  <c r="H1008" i="21" s="1"/>
  <c r="F1009" i="21"/>
  <c r="H1009" i="21" s="1"/>
  <c r="F1010" i="21"/>
  <c r="H1010" i="21" s="1"/>
  <c r="F1011" i="21"/>
  <c r="H1011" i="21" s="1"/>
  <c r="F1012" i="21"/>
  <c r="H1012" i="21" s="1"/>
  <c r="F1013" i="21"/>
  <c r="H1013" i="21" s="1"/>
  <c r="F1014" i="21"/>
  <c r="H1014" i="21" s="1"/>
  <c r="F1015" i="21"/>
  <c r="H1015" i="21" s="1"/>
  <c r="F1016" i="21"/>
  <c r="H1016" i="21" s="1"/>
  <c r="F1017" i="21"/>
  <c r="H1017" i="21" s="1"/>
  <c r="F1018" i="21"/>
  <c r="H1018" i="21" s="1"/>
  <c r="F1019" i="21"/>
  <c r="H1019" i="21" s="1"/>
  <c r="F1020" i="21"/>
  <c r="H1020" i="21" s="1"/>
  <c r="F1021" i="21"/>
  <c r="H1021" i="21" s="1"/>
  <c r="F1022" i="21"/>
  <c r="H1022" i="21" s="1"/>
  <c r="F1023" i="21"/>
  <c r="H1023" i="21" s="1"/>
  <c r="F1024" i="21"/>
  <c r="H1024" i="21" s="1"/>
  <c r="F1025" i="21"/>
  <c r="H1025" i="21" s="1"/>
  <c r="F1026" i="21"/>
  <c r="H1026" i="21" s="1"/>
  <c r="F1027" i="21"/>
  <c r="H1027" i="21" s="1"/>
  <c r="F1028" i="21"/>
  <c r="H1028" i="21" s="1"/>
  <c r="F1029" i="21"/>
  <c r="H1029" i="21" s="1"/>
  <c r="F1030" i="21"/>
  <c r="H1030" i="21" s="1"/>
  <c r="F1031" i="21"/>
  <c r="H1031" i="21" s="1"/>
  <c r="F1032" i="21"/>
  <c r="H1032" i="21" s="1"/>
  <c r="F1033" i="21"/>
  <c r="H1033" i="21" s="1"/>
  <c r="F1034" i="21"/>
  <c r="H1034" i="21" s="1"/>
  <c r="F1035" i="21"/>
  <c r="H1035" i="21" s="1"/>
  <c r="F1036" i="21"/>
  <c r="H1036" i="21" s="1"/>
  <c r="F1037" i="21"/>
  <c r="H1037" i="21" s="1"/>
  <c r="F1038" i="21"/>
  <c r="H1038" i="21" s="1"/>
  <c r="F1039" i="21"/>
  <c r="H1039" i="21" s="1"/>
  <c r="F1040" i="21"/>
  <c r="H1040" i="21" s="1"/>
  <c r="F1041" i="21"/>
  <c r="H1041" i="21" s="1"/>
  <c r="F1042" i="21"/>
  <c r="H1042" i="21" s="1"/>
  <c r="F1043" i="21"/>
  <c r="H1043" i="21" s="1"/>
  <c r="F1044" i="21"/>
  <c r="H1044" i="21" s="1"/>
  <c r="F1045" i="21"/>
  <c r="H1045" i="21" s="1"/>
  <c r="F1046" i="21"/>
  <c r="H1046" i="21" s="1"/>
  <c r="F1047" i="21"/>
  <c r="H1047" i="21" s="1"/>
  <c r="F1048" i="21"/>
  <c r="H1048" i="21" s="1"/>
  <c r="F1049" i="21"/>
  <c r="H1049" i="21" s="1"/>
  <c r="F1050" i="21"/>
  <c r="H1050" i="21" s="1"/>
  <c r="F1051" i="21"/>
  <c r="H1051" i="21" s="1"/>
  <c r="F1052" i="21"/>
  <c r="H1052" i="21" s="1"/>
  <c r="F1053" i="21"/>
  <c r="H1053" i="21" s="1"/>
  <c r="F1054" i="21"/>
  <c r="H1054" i="21" s="1"/>
  <c r="F1055" i="21"/>
  <c r="H1055" i="21" s="1"/>
  <c r="F1056" i="21"/>
  <c r="H1056" i="21" s="1"/>
  <c r="F1057" i="21"/>
  <c r="H1057" i="21" s="1"/>
  <c r="F1058" i="21"/>
  <c r="H1058" i="21" s="1"/>
  <c r="F1059" i="21"/>
  <c r="H1059" i="21" s="1"/>
  <c r="F1060" i="21"/>
  <c r="H1060" i="21" s="1"/>
  <c r="F1061" i="21"/>
  <c r="H1061" i="21" s="1"/>
  <c r="F1062" i="21"/>
  <c r="H1062" i="21" s="1"/>
  <c r="F1063" i="21"/>
  <c r="H1063" i="21" s="1"/>
  <c r="F1064" i="21"/>
  <c r="H1064" i="21" s="1"/>
  <c r="F1065" i="21"/>
  <c r="H1065" i="21" s="1"/>
  <c r="F1066" i="21"/>
  <c r="H1066" i="21" s="1"/>
  <c r="F1067" i="21"/>
  <c r="H1067" i="21" s="1"/>
  <c r="F1068" i="21"/>
  <c r="H1068" i="21" s="1"/>
  <c r="F1069" i="21"/>
  <c r="H1069" i="21" s="1"/>
  <c r="F1070" i="21"/>
  <c r="H1070" i="21" s="1"/>
  <c r="F1071" i="21"/>
  <c r="H1071" i="21" s="1"/>
  <c r="F1072" i="21"/>
  <c r="H1072" i="21" s="1"/>
  <c r="F1073" i="21"/>
  <c r="H1073" i="21" s="1"/>
  <c r="F1074" i="21"/>
  <c r="H1074" i="21" s="1"/>
  <c r="F1075" i="21"/>
  <c r="H1075" i="21" s="1"/>
  <c r="F1076" i="21"/>
  <c r="H1076" i="21" s="1"/>
  <c r="F1077" i="21"/>
  <c r="H1077" i="21" s="1"/>
  <c r="F1078" i="21"/>
  <c r="H1078" i="21" s="1"/>
  <c r="F1079" i="21"/>
  <c r="H1079" i="21" s="1"/>
  <c r="F1080" i="21"/>
  <c r="H1080" i="21" s="1"/>
  <c r="F1081" i="21"/>
  <c r="H1081" i="21" s="1"/>
  <c r="F1082" i="21"/>
  <c r="H1082" i="21" s="1"/>
  <c r="F1083" i="21"/>
  <c r="H1083" i="21" s="1"/>
  <c r="F1084" i="21"/>
  <c r="H1084" i="21" s="1"/>
  <c r="F1085" i="21"/>
  <c r="H1085" i="21" s="1"/>
  <c r="F1086" i="21"/>
  <c r="H1086" i="21" s="1"/>
  <c r="F1087" i="21"/>
  <c r="H1087" i="21" s="1"/>
  <c r="F1088" i="21"/>
  <c r="H1088" i="21" s="1"/>
  <c r="F1089" i="21"/>
  <c r="H1089" i="21" s="1"/>
  <c r="F1090" i="21"/>
  <c r="H1090" i="21" s="1"/>
  <c r="F1091" i="21"/>
  <c r="H1091" i="21" s="1"/>
  <c r="F1092" i="21"/>
  <c r="H1092" i="21" s="1"/>
  <c r="F1093" i="21"/>
  <c r="H1093" i="21" s="1"/>
  <c r="F1094" i="21"/>
  <c r="H1094" i="21" s="1"/>
  <c r="F1095" i="21"/>
  <c r="H1095" i="21" s="1"/>
  <c r="F1096" i="21"/>
  <c r="H1096" i="21" s="1"/>
  <c r="F1097" i="21"/>
  <c r="H1097" i="21" s="1"/>
  <c r="F1098" i="21"/>
  <c r="H1098" i="21" s="1"/>
  <c r="F1099" i="21"/>
  <c r="H1099" i="21" s="1"/>
  <c r="F1100" i="21"/>
  <c r="H1100" i="21" s="1"/>
  <c r="F1101" i="21"/>
  <c r="H1101" i="21" s="1"/>
  <c r="F1102" i="21"/>
  <c r="H1102" i="21" s="1"/>
  <c r="F1103" i="21"/>
  <c r="H1103" i="21" s="1"/>
  <c r="F1104" i="21"/>
  <c r="H1104" i="21" s="1"/>
  <c r="F1105" i="21"/>
  <c r="H1105" i="21" s="1"/>
  <c r="F1106" i="21"/>
  <c r="H1106" i="21" s="1"/>
  <c r="F1107" i="21"/>
  <c r="H1107" i="21" s="1"/>
  <c r="F1108" i="21"/>
  <c r="H1108" i="21" s="1"/>
  <c r="F1109" i="21"/>
  <c r="H1109" i="21" s="1"/>
  <c r="F1110" i="21"/>
  <c r="H1110" i="21" s="1"/>
  <c r="F1111" i="21"/>
  <c r="H1111" i="21" s="1"/>
  <c r="F1112" i="21"/>
  <c r="H1112" i="21" s="1"/>
  <c r="F1113" i="21"/>
  <c r="H1113" i="21" s="1"/>
  <c r="F1114" i="21"/>
  <c r="H1114" i="21" s="1"/>
  <c r="F1115" i="21"/>
  <c r="H1115" i="21" s="1"/>
  <c r="F1116" i="21"/>
  <c r="H1116" i="21" s="1"/>
  <c r="F1117" i="21"/>
  <c r="H1117" i="21" s="1"/>
  <c r="F1118" i="21"/>
  <c r="H1118" i="21" s="1"/>
  <c r="F1119" i="21"/>
  <c r="H1119" i="21" s="1"/>
  <c r="F1120" i="21"/>
  <c r="H1120" i="21" s="1"/>
  <c r="F1121" i="21"/>
  <c r="H1121" i="21" s="1"/>
  <c r="F1122" i="21"/>
  <c r="H1122" i="21" s="1"/>
  <c r="F1123" i="21"/>
  <c r="H1123" i="21" s="1"/>
  <c r="F1124" i="21"/>
  <c r="H1124" i="21" s="1"/>
  <c r="F1125" i="21"/>
  <c r="H1125" i="21" s="1"/>
  <c r="F1126" i="21"/>
  <c r="H1126" i="21" s="1"/>
  <c r="F1127" i="21"/>
  <c r="H1127" i="21" s="1"/>
  <c r="F1128" i="21"/>
  <c r="H1128" i="21" s="1"/>
  <c r="F1129" i="21"/>
  <c r="H1129" i="21" s="1"/>
  <c r="F1130" i="21"/>
  <c r="H1130" i="21" s="1"/>
  <c r="F1131" i="21"/>
  <c r="H1131" i="21" s="1"/>
  <c r="F1132" i="21"/>
  <c r="H1132" i="21" s="1"/>
  <c r="F1133" i="21"/>
  <c r="H1133" i="21" s="1"/>
  <c r="F1134" i="21"/>
  <c r="H1134" i="21" s="1"/>
  <c r="F1135" i="21"/>
  <c r="H1135" i="21" s="1"/>
  <c r="F1136" i="21"/>
  <c r="H1136" i="21" s="1"/>
  <c r="F1137" i="21"/>
  <c r="H1137" i="21" s="1"/>
  <c r="F1138" i="21"/>
  <c r="H1138" i="21" s="1"/>
  <c r="F1139" i="21"/>
  <c r="H1139" i="21" s="1"/>
  <c r="F1140" i="21"/>
  <c r="H1140" i="21" s="1"/>
  <c r="F1141" i="21"/>
  <c r="H1141" i="21" s="1"/>
  <c r="F1142" i="21"/>
  <c r="H1142" i="21" s="1"/>
  <c r="F1143" i="21"/>
  <c r="H1143" i="21" s="1"/>
  <c r="F1144" i="21"/>
  <c r="H1144" i="21" s="1"/>
  <c r="F1145" i="21"/>
  <c r="H1145" i="21" s="1"/>
  <c r="F1146" i="21"/>
  <c r="H1146" i="21" s="1"/>
  <c r="F1147" i="21"/>
  <c r="H1147" i="21" s="1"/>
  <c r="F1148" i="21"/>
  <c r="H1148" i="21" s="1"/>
  <c r="F1149" i="21"/>
  <c r="H1149" i="21" s="1"/>
  <c r="F1150" i="21"/>
  <c r="H1150" i="21" s="1"/>
  <c r="F1151" i="21"/>
  <c r="H1151" i="21" s="1"/>
  <c r="F1152" i="21"/>
  <c r="H1152" i="21" s="1"/>
  <c r="F1153" i="21"/>
  <c r="H1153" i="21" s="1"/>
  <c r="F1154" i="21"/>
  <c r="H1154" i="21" s="1"/>
  <c r="F1155" i="21"/>
  <c r="H1155" i="21" s="1"/>
  <c r="F1156" i="21"/>
  <c r="H1156" i="21" s="1"/>
  <c r="F1157" i="21"/>
  <c r="H1157" i="21" s="1"/>
  <c r="F1158" i="21"/>
  <c r="H1158" i="21" s="1"/>
  <c r="F1159" i="21"/>
  <c r="H1159" i="21" s="1"/>
  <c r="F1160" i="21"/>
  <c r="H1160" i="21" s="1"/>
  <c r="F1161" i="21"/>
  <c r="H1161" i="21" s="1"/>
  <c r="F1162" i="21"/>
  <c r="H1162" i="21" s="1"/>
  <c r="F1163" i="21"/>
  <c r="H1163" i="21" s="1"/>
  <c r="F1164" i="21"/>
  <c r="H1164" i="21" s="1"/>
  <c r="F1165" i="21"/>
  <c r="H1165" i="21" s="1"/>
  <c r="F1166" i="21"/>
  <c r="H1166" i="21" s="1"/>
  <c r="F1167" i="21"/>
  <c r="H1167" i="21" s="1"/>
  <c r="F1168" i="21"/>
  <c r="H1168" i="21" s="1"/>
  <c r="F1169" i="21"/>
  <c r="H1169" i="21" s="1"/>
  <c r="F1170" i="21"/>
  <c r="H1170" i="21" s="1"/>
  <c r="F1171" i="21"/>
  <c r="H1171" i="21" s="1"/>
  <c r="F1172" i="21"/>
  <c r="H1172" i="21" s="1"/>
  <c r="F1173" i="21"/>
  <c r="H1173" i="21" s="1"/>
  <c r="F1174" i="21"/>
  <c r="H1174" i="21" s="1"/>
  <c r="F1175" i="21"/>
  <c r="H1175" i="21" s="1"/>
  <c r="F1176" i="21"/>
  <c r="H1176" i="21" s="1"/>
  <c r="F1177" i="21"/>
  <c r="H1177" i="21" s="1"/>
  <c r="F1178" i="21"/>
  <c r="H1178" i="21" s="1"/>
  <c r="F1179" i="21"/>
  <c r="H1179" i="21" s="1"/>
  <c r="F1180" i="21"/>
  <c r="H1180" i="21" s="1"/>
  <c r="F1181" i="21"/>
  <c r="H1181" i="21" s="1"/>
  <c r="F1182" i="21"/>
  <c r="H1182" i="21" s="1"/>
  <c r="F1183" i="21"/>
  <c r="H1183" i="21" s="1"/>
  <c r="F1184" i="21"/>
  <c r="H1184" i="21" s="1"/>
  <c r="F1185" i="21"/>
  <c r="H1185" i="21" s="1"/>
  <c r="F1186" i="21"/>
  <c r="H1186" i="21" s="1"/>
  <c r="F1187" i="21"/>
  <c r="H1187" i="21" s="1"/>
  <c r="F1188" i="21"/>
  <c r="H1188" i="21" s="1"/>
  <c r="F1189" i="21"/>
  <c r="H1189" i="21" s="1"/>
  <c r="F1190" i="21"/>
  <c r="H1190" i="21" s="1"/>
  <c r="F1191" i="21"/>
  <c r="H1191" i="21" s="1"/>
  <c r="F1192" i="21"/>
  <c r="H1192" i="21" s="1"/>
  <c r="F1193" i="21"/>
  <c r="H1193" i="21" s="1"/>
  <c r="F1194" i="21"/>
  <c r="H1194" i="21" s="1"/>
  <c r="F1195" i="21"/>
  <c r="H1195" i="21" s="1"/>
  <c r="F1196" i="21"/>
  <c r="H1196" i="21" s="1"/>
  <c r="F1197" i="21"/>
  <c r="H1197" i="21" s="1"/>
  <c r="F1198" i="21"/>
  <c r="H1198" i="21" s="1"/>
  <c r="F1199" i="21"/>
  <c r="H1199" i="21" s="1"/>
  <c r="F1200" i="21"/>
  <c r="H1200" i="21" s="1"/>
  <c r="F1201" i="21"/>
  <c r="H1201" i="21" s="1"/>
  <c r="F1202" i="21"/>
  <c r="H1202" i="21" s="1"/>
  <c r="F1203" i="21"/>
  <c r="H1203" i="21" s="1"/>
  <c r="F1204" i="21"/>
  <c r="H1204" i="21" s="1"/>
  <c r="F1205" i="21"/>
  <c r="H1205" i="21" s="1"/>
  <c r="F1206" i="21"/>
  <c r="H1206" i="21" s="1"/>
  <c r="F1207" i="21"/>
  <c r="H1207" i="21" s="1"/>
  <c r="F1208" i="21"/>
  <c r="H1208" i="21" s="1"/>
  <c r="F1209" i="21"/>
  <c r="H1209" i="21" s="1"/>
  <c r="F1210" i="21"/>
  <c r="H1210" i="21" s="1"/>
  <c r="F1211" i="21"/>
  <c r="H1211" i="21" s="1"/>
  <c r="F1212" i="21"/>
  <c r="H1212" i="21" s="1"/>
  <c r="F1213" i="21"/>
  <c r="H1213" i="21" s="1"/>
  <c r="F1214" i="21"/>
  <c r="H1214" i="21" s="1"/>
  <c r="F1215" i="21"/>
  <c r="H1215" i="21" s="1"/>
  <c r="F1216" i="21"/>
  <c r="H1216" i="21" s="1"/>
  <c r="F1217" i="21"/>
  <c r="H1217" i="21" s="1"/>
  <c r="F1218" i="21"/>
  <c r="H1218" i="21" s="1"/>
  <c r="F1219" i="21"/>
  <c r="H1219" i="21" s="1"/>
  <c r="F1220" i="21"/>
  <c r="H1220" i="21" s="1"/>
  <c r="F1221" i="21"/>
  <c r="H1221" i="21" s="1"/>
  <c r="F1222" i="21"/>
  <c r="H1222" i="21" s="1"/>
  <c r="F1223" i="21"/>
  <c r="H1223" i="21" s="1"/>
  <c r="F1224" i="21"/>
  <c r="H1224" i="21" s="1"/>
  <c r="F1225" i="21"/>
  <c r="H1225" i="21" s="1"/>
  <c r="F1226" i="21"/>
  <c r="H1226" i="21" s="1"/>
  <c r="F1227" i="21"/>
  <c r="H1227" i="21" s="1"/>
  <c r="F1228" i="21"/>
  <c r="H1228" i="21" s="1"/>
  <c r="F1229" i="21"/>
  <c r="H1229" i="21" s="1"/>
  <c r="F1230" i="21"/>
  <c r="H1230" i="21" s="1"/>
  <c r="F1231" i="21"/>
  <c r="H1231" i="21" s="1"/>
  <c r="F1232" i="21"/>
  <c r="H1232" i="21" s="1"/>
  <c r="F1233" i="21"/>
  <c r="H1233" i="21" s="1"/>
  <c r="F1234" i="21"/>
  <c r="H1234" i="21" s="1"/>
  <c r="F1235" i="21"/>
  <c r="H1235" i="21" s="1"/>
  <c r="F1236" i="21"/>
  <c r="H1236" i="21" s="1"/>
  <c r="F1237" i="21"/>
  <c r="H1237" i="21" s="1"/>
  <c r="F1238" i="21"/>
  <c r="H1238" i="21" s="1"/>
  <c r="F1239" i="21"/>
  <c r="H1239" i="21" s="1"/>
  <c r="F1240" i="21"/>
  <c r="H1240" i="21" s="1"/>
  <c r="F1241" i="21"/>
  <c r="H1241" i="21" s="1"/>
  <c r="F1242" i="21"/>
  <c r="H1242" i="21" s="1"/>
  <c r="F1243" i="21"/>
  <c r="H1243" i="21" s="1"/>
  <c r="F1244" i="21"/>
  <c r="H1244" i="21" s="1"/>
  <c r="F1245" i="21"/>
  <c r="H1245" i="21" s="1"/>
  <c r="F1246" i="21"/>
  <c r="H1246" i="21" s="1"/>
  <c r="F1247" i="21"/>
  <c r="H1247" i="21" s="1"/>
  <c r="F1248" i="21"/>
  <c r="H1248" i="21" s="1"/>
  <c r="F1249" i="21"/>
  <c r="H1249" i="21" s="1"/>
  <c r="F1250" i="21"/>
  <c r="H1250" i="21" s="1"/>
  <c r="F1251" i="21"/>
  <c r="H1251" i="21" s="1"/>
  <c r="F1252" i="21"/>
  <c r="H1252" i="21" s="1"/>
  <c r="F1253" i="21"/>
  <c r="H1253" i="21" s="1"/>
  <c r="F1254" i="21"/>
  <c r="H1254" i="21" s="1"/>
  <c r="F1255" i="21"/>
  <c r="H1255" i="21" s="1"/>
  <c r="F1256" i="21"/>
  <c r="H1256" i="21" s="1"/>
  <c r="F1257" i="21"/>
  <c r="H1257" i="21" s="1"/>
  <c r="F1258" i="21"/>
  <c r="H1258" i="21" s="1"/>
  <c r="F1259" i="21"/>
  <c r="H1259" i="21" s="1"/>
  <c r="F1260" i="21"/>
  <c r="H1260" i="21" s="1"/>
  <c r="F1261" i="21"/>
  <c r="H1261" i="21" s="1"/>
  <c r="F1262" i="21"/>
  <c r="H1262" i="21" s="1"/>
  <c r="F1263" i="21"/>
  <c r="H1263" i="21" s="1"/>
  <c r="F1264" i="21"/>
  <c r="H1264" i="21" s="1"/>
  <c r="F1265" i="21"/>
  <c r="H1265" i="21" s="1"/>
  <c r="F1266" i="21"/>
  <c r="H1266" i="21" s="1"/>
  <c r="F1267" i="21"/>
  <c r="H1267" i="21" s="1"/>
  <c r="F1268" i="21"/>
  <c r="H1268" i="21" s="1"/>
  <c r="F1269" i="21"/>
  <c r="H1269" i="21" s="1"/>
  <c r="F1270" i="21"/>
  <c r="H1270" i="21" s="1"/>
  <c r="F1271" i="21"/>
  <c r="H1271" i="21" s="1"/>
  <c r="F1272" i="21"/>
  <c r="H1272" i="21" s="1"/>
  <c r="F1273" i="21"/>
  <c r="H1273" i="21" s="1"/>
  <c r="F1274" i="21"/>
  <c r="H1274" i="21" s="1"/>
  <c r="F1275" i="21"/>
  <c r="H1275" i="21" s="1"/>
  <c r="F1276" i="21"/>
  <c r="H1276" i="21" s="1"/>
  <c r="F1277" i="21"/>
  <c r="H1277" i="21" s="1"/>
  <c r="F1278" i="21"/>
  <c r="H1278" i="21" s="1"/>
  <c r="F1279" i="21"/>
  <c r="H1279" i="21" s="1"/>
  <c r="F1280" i="21"/>
  <c r="H1280" i="21" s="1"/>
  <c r="F1281" i="21"/>
  <c r="H1281" i="21" s="1"/>
  <c r="F1282" i="21"/>
  <c r="H1282" i="21" s="1"/>
  <c r="F1283" i="21"/>
  <c r="H1283" i="21" s="1"/>
  <c r="F1284" i="21"/>
  <c r="H1284" i="21" s="1"/>
  <c r="F1285" i="21"/>
  <c r="H1285" i="21" s="1"/>
  <c r="F1286" i="21"/>
  <c r="H1286" i="21" s="1"/>
  <c r="F1287" i="21"/>
  <c r="H1287" i="21" s="1"/>
  <c r="F1288" i="21"/>
  <c r="H1288" i="21" s="1"/>
  <c r="F1289" i="21"/>
  <c r="H1289" i="21" s="1"/>
  <c r="F1290" i="21"/>
  <c r="H1290" i="21" s="1"/>
  <c r="F1291" i="21"/>
  <c r="H1291" i="21" s="1"/>
  <c r="F1292" i="21"/>
  <c r="H1292" i="21" s="1"/>
  <c r="F1293" i="21"/>
  <c r="H1293" i="21" s="1"/>
  <c r="F1294" i="21"/>
  <c r="H1294" i="21" s="1"/>
  <c r="F1295" i="21"/>
  <c r="H1295" i="21" s="1"/>
  <c r="F1296" i="21"/>
  <c r="H1296" i="21" s="1"/>
  <c r="F1297" i="21"/>
  <c r="H1297" i="21" s="1"/>
  <c r="F1298" i="21"/>
  <c r="H1298" i="21" s="1"/>
  <c r="F1299" i="21"/>
  <c r="H1299" i="21" s="1"/>
  <c r="F1300" i="21"/>
  <c r="H1300" i="21" s="1"/>
  <c r="F1301" i="21"/>
  <c r="H1301" i="21" s="1"/>
  <c r="F1302" i="21"/>
  <c r="H1302" i="21" s="1"/>
  <c r="F1303" i="21"/>
  <c r="H1303" i="21" s="1"/>
  <c r="F1304" i="21"/>
  <c r="H1304" i="21" s="1"/>
  <c r="F1305" i="21"/>
  <c r="H1305" i="21" s="1"/>
  <c r="F1306" i="21"/>
  <c r="H1306" i="21" s="1"/>
  <c r="F1307" i="21"/>
  <c r="H1307" i="21" s="1"/>
  <c r="F1308" i="21"/>
  <c r="H1308" i="21" s="1"/>
  <c r="F1309" i="21"/>
  <c r="H1309" i="21" s="1"/>
  <c r="F1310" i="21"/>
  <c r="H1310" i="21" s="1"/>
  <c r="F1311" i="21"/>
  <c r="H1311" i="21" s="1"/>
  <c r="F1312" i="21"/>
  <c r="H1312" i="21" s="1"/>
  <c r="F1313" i="21"/>
  <c r="H1313" i="21" s="1"/>
  <c r="F1314" i="21"/>
  <c r="H1314" i="21" s="1"/>
  <c r="F1315" i="21"/>
  <c r="H1315" i="21" s="1"/>
  <c r="F1316" i="21"/>
  <c r="H1316" i="21" s="1"/>
  <c r="F1317" i="21"/>
  <c r="H1317" i="21" s="1"/>
  <c r="F1318" i="21"/>
  <c r="H1318" i="21" s="1"/>
  <c r="F1319" i="21"/>
  <c r="H1319" i="21" s="1"/>
  <c r="F1320" i="21"/>
  <c r="H1320" i="21" s="1"/>
  <c r="F1321" i="21"/>
  <c r="H1321" i="21" s="1"/>
  <c r="F1322" i="21"/>
  <c r="H1322" i="21" s="1"/>
  <c r="F1323" i="21"/>
  <c r="H1323" i="21" s="1"/>
  <c r="F1324" i="21"/>
  <c r="H1324" i="21" s="1"/>
  <c r="F1325" i="21"/>
  <c r="H1325" i="21" s="1"/>
  <c r="F1326" i="21"/>
  <c r="H1326" i="21" s="1"/>
  <c r="F1327" i="21"/>
  <c r="H1327" i="21" s="1"/>
  <c r="F1328" i="21"/>
  <c r="H1328" i="21" s="1"/>
  <c r="F1329" i="21"/>
  <c r="H1329" i="21" s="1"/>
  <c r="F1330" i="21"/>
  <c r="H1330" i="21" s="1"/>
  <c r="F1331" i="21"/>
  <c r="H1331" i="21" s="1"/>
  <c r="F1332" i="21"/>
  <c r="H1332" i="21" s="1"/>
  <c r="F1333" i="21"/>
  <c r="H1333" i="21" s="1"/>
  <c r="F1334" i="21"/>
  <c r="H1334" i="21" s="1"/>
  <c r="F1335" i="21"/>
  <c r="H1335" i="21" s="1"/>
  <c r="F1336" i="21"/>
  <c r="H1336" i="21" s="1"/>
  <c r="F1337" i="21"/>
  <c r="H1337" i="21" s="1"/>
  <c r="F1338" i="21"/>
  <c r="H1338" i="21" s="1"/>
  <c r="F1339" i="21"/>
  <c r="H1339" i="21" s="1"/>
  <c r="F1340" i="21"/>
  <c r="H1340" i="21" s="1"/>
  <c r="F1341" i="21"/>
  <c r="H1341" i="21" s="1"/>
  <c r="F1342" i="21"/>
  <c r="H1342" i="21" s="1"/>
  <c r="F1343" i="21"/>
  <c r="H1343" i="21" s="1"/>
  <c r="F1344" i="21"/>
  <c r="H1344" i="21" s="1"/>
  <c r="F1345" i="21"/>
  <c r="H1345" i="21" s="1"/>
  <c r="F1346" i="21"/>
  <c r="H1346" i="21" s="1"/>
  <c r="F1347" i="21"/>
  <c r="H1347" i="21" s="1"/>
  <c r="F1348" i="21"/>
  <c r="H1348" i="21" s="1"/>
  <c r="F1349" i="21"/>
  <c r="H1349" i="21" s="1"/>
  <c r="F1350" i="21"/>
  <c r="H1350" i="21" s="1"/>
  <c r="F1351" i="21"/>
  <c r="H1351" i="21" s="1"/>
  <c r="F1352" i="21"/>
  <c r="H1352" i="21" s="1"/>
  <c r="F1353" i="21"/>
  <c r="H1353" i="21" s="1"/>
  <c r="F1354" i="21"/>
  <c r="H1354" i="21" s="1"/>
  <c r="F1355" i="21"/>
  <c r="H1355" i="21" s="1"/>
  <c r="F1356" i="21"/>
  <c r="H1356" i="21" s="1"/>
  <c r="F1357" i="21"/>
  <c r="H1357" i="21" s="1"/>
  <c r="F1358" i="21"/>
  <c r="H1358" i="21" s="1"/>
  <c r="F1359" i="21"/>
  <c r="H1359" i="21" s="1"/>
  <c r="F1360" i="21"/>
  <c r="H1360" i="21" s="1"/>
  <c r="F1361" i="21"/>
  <c r="H1361" i="21" s="1"/>
  <c r="F1362" i="21"/>
  <c r="H1362" i="21" s="1"/>
  <c r="F1363" i="21"/>
  <c r="H1363" i="21" s="1"/>
  <c r="F1364" i="21"/>
  <c r="H1364" i="21" s="1"/>
  <c r="F1365" i="21"/>
  <c r="H1365" i="21" s="1"/>
  <c r="F1366" i="21"/>
  <c r="H1366" i="21" s="1"/>
  <c r="F1367" i="21"/>
  <c r="H1367" i="21" s="1"/>
  <c r="F1368" i="21"/>
  <c r="H1368" i="21" s="1"/>
  <c r="F1369" i="21"/>
  <c r="H1369" i="21" s="1"/>
  <c r="F1370" i="21"/>
  <c r="H1370" i="21" s="1"/>
  <c r="F1371" i="21"/>
  <c r="H1371" i="21" s="1"/>
  <c r="F1372" i="21"/>
  <c r="H1372" i="21" s="1"/>
  <c r="F1373" i="21"/>
  <c r="H1373" i="21" s="1"/>
  <c r="F1374" i="21"/>
  <c r="H1374" i="21" s="1"/>
  <c r="F1375" i="21"/>
  <c r="H1375" i="21" s="1"/>
  <c r="F1376" i="21"/>
  <c r="H1376" i="21" s="1"/>
  <c r="F1377" i="21"/>
  <c r="H1377" i="21" s="1"/>
  <c r="F1378" i="21"/>
  <c r="H1378" i="21" s="1"/>
  <c r="F1379" i="21"/>
  <c r="H1379" i="21" s="1"/>
  <c r="F1380" i="21"/>
  <c r="H1380" i="21" s="1"/>
  <c r="F1381" i="21"/>
  <c r="H1381" i="21" s="1"/>
  <c r="F1382" i="21"/>
  <c r="H1382" i="21" s="1"/>
  <c r="F1383" i="21"/>
  <c r="H1383" i="21" s="1"/>
  <c r="F1384" i="21"/>
  <c r="H1384" i="21" s="1"/>
  <c r="F1385" i="21"/>
  <c r="H1385" i="21" s="1"/>
  <c r="F1386" i="21"/>
  <c r="H1386" i="21" s="1"/>
  <c r="F1387" i="21"/>
  <c r="H1387" i="21" s="1"/>
  <c r="F1388" i="21"/>
  <c r="H1388" i="21" s="1"/>
  <c r="F1389" i="21"/>
  <c r="H1389" i="21" s="1"/>
  <c r="F1390" i="21"/>
  <c r="H1390" i="21" s="1"/>
  <c r="F1391" i="21"/>
  <c r="H1391" i="21" s="1"/>
  <c r="F1392" i="21"/>
  <c r="H1392" i="21" s="1"/>
  <c r="F1393" i="21"/>
  <c r="H1393" i="21" s="1"/>
  <c r="F1394" i="21"/>
  <c r="H1394" i="21" s="1"/>
  <c r="F1395" i="21"/>
  <c r="H1395" i="21" s="1"/>
  <c r="F1396" i="21"/>
  <c r="H1396" i="21" s="1"/>
  <c r="F1397" i="21"/>
  <c r="H1397" i="21" s="1"/>
  <c r="F1398" i="21"/>
  <c r="H1398" i="21" s="1"/>
  <c r="F1399" i="21"/>
  <c r="H1399" i="21" s="1"/>
  <c r="F1400" i="21"/>
  <c r="H1400" i="21" s="1"/>
  <c r="F1401" i="21"/>
  <c r="H1401" i="21" s="1"/>
  <c r="F1402" i="21"/>
  <c r="H1402" i="21" s="1"/>
  <c r="F1403" i="21"/>
  <c r="H1403" i="21" s="1"/>
  <c r="F1404" i="21"/>
  <c r="H1404" i="21" s="1"/>
  <c r="F1405" i="21"/>
  <c r="H1405" i="21" s="1"/>
  <c r="F1406" i="21"/>
  <c r="H1406" i="21" s="1"/>
  <c r="F1407" i="21"/>
  <c r="H1407" i="21" s="1"/>
  <c r="F1408" i="21"/>
  <c r="H1408" i="21" s="1"/>
  <c r="F1409" i="21"/>
  <c r="H1409" i="21" s="1"/>
  <c r="F1410" i="21"/>
  <c r="H1410" i="21" s="1"/>
  <c r="F1411" i="21"/>
  <c r="H1411" i="21" s="1"/>
  <c r="F1412" i="21"/>
  <c r="H1412" i="21" s="1"/>
  <c r="F1413" i="21"/>
  <c r="H1413" i="21" s="1"/>
  <c r="F1414" i="21"/>
  <c r="H1414" i="21" s="1"/>
  <c r="F1415" i="21"/>
  <c r="H1415" i="21" s="1"/>
  <c r="F1416" i="21"/>
  <c r="H1416" i="21" s="1"/>
  <c r="F1417" i="21"/>
  <c r="H1417" i="21" s="1"/>
  <c r="F1418" i="21"/>
  <c r="H1418" i="21" s="1"/>
  <c r="F1419" i="21"/>
  <c r="H1419" i="21" s="1"/>
  <c r="F1420" i="21"/>
  <c r="H1420" i="21" s="1"/>
  <c r="F1421" i="21"/>
  <c r="H1421" i="21" s="1"/>
  <c r="F1422" i="21"/>
  <c r="H1422" i="21" s="1"/>
  <c r="F1423" i="21"/>
  <c r="H1423" i="21" s="1"/>
  <c r="F1424" i="21"/>
  <c r="H1424" i="21" s="1"/>
  <c r="F1425" i="21"/>
  <c r="H1425" i="21" s="1"/>
  <c r="F1426" i="21"/>
  <c r="H1426" i="21" s="1"/>
  <c r="F1427" i="21"/>
  <c r="H1427" i="21" s="1"/>
  <c r="F1428" i="21"/>
  <c r="H1428" i="21" s="1"/>
  <c r="F1429" i="21"/>
  <c r="H1429" i="21" s="1"/>
  <c r="F1430" i="21"/>
  <c r="H1430" i="21" s="1"/>
  <c r="F1431" i="21"/>
  <c r="H1431" i="21" s="1"/>
  <c r="F1432" i="21"/>
  <c r="H1432" i="21" s="1"/>
  <c r="F1433" i="21"/>
  <c r="H1433" i="21" s="1"/>
  <c r="F1434" i="21"/>
  <c r="H1434" i="21" s="1"/>
  <c r="F1435" i="21"/>
  <c r="H1435" i="21" s="1"/>
  <c r="F1436" i="21"/>
  <c r="H1436" i="21" s="1"/>
  <c r="F1437" i="21"/>
  <c r="H1437" i="21" s="1"/>
  <c r="F1438" i="21"/>
  <c r="H1438" i="21" s="1"/>
  <c r="F1439" i="21"/>
  <c r="H1439" i="21" s="1"/>
  <c r="F1440" i="21"/>
  <c r="H1440" i="21" s="1"/>
  <c r="F1441" i="21"/>
  <c r="H1441" i="21" s="1"/>
  <c r="F1442" i="21"/>
  <c r="H1442" i="21" s="1"/>
  <c r="F1443" i="21"/>
  <c r="H1443" i="21" s="1"/>
  <c r="F1444" i="21"/>
  <c r="H1444" i="21" s="1"/>
  <c r="F1445" i="21"/>
  <c r="H1445" i="21" s="1"/>
  <c r="F1446" i="21"/>
  <c r="H1446" i="21" s="1"/>
  <c r="F1447" i="21"/>
  <c r="H1447" i="21" s="1"/>
  <c r="F1448" i="21"/>
  <c r="H1448" i="21" s="1"/>
  <c r="F1449" i="21"/>
  <c r="H1449" i="21" s="1"/>
  <c r="F1450" i="21"/>
  <c r="H1450" i="21" s="1"/>
  <c r="F1451" i="21"/>
  <c r="H1451" i="21" s="1"/>
  <c r="F1452" i="21"/>
  <c r="H1452" i="21" s="1"/>
  <c r="F1453" i="21"/>
  <c r="H1453" i="21" s="1"/>
  <c r="F1454" i="21"/>
  <c r="H1454" i="21" s="1"/>
  <c r="F1455" i="21"/>
  <c r="H1455" i="21" s="1"/>
  <c r="F1456" i="21"/>
  <c r="H1456" i="21" s="1"/>
  <c r="F1457" i="21"/>
  <c r="H1457" i="21" s="1"/>
  <c r="F1458" i="21"/>
  <c r="H1458" i="21" s="1"/>
  <c r="F1459" i="21"/>
  <c r="H1459" i="21" s="1"/>
  <c r="F1460" i="21"/>
  <c r="H1460" i="21" s="1"/>
  <c r="F1461" i="21"/>
  <c r="H1461" i="21" s="1"/>
  <c r="F1462" i="21"/>
  <c r="H1462" i="21" s="1"/>
  <c r="F1463" i="21"/>
  <c r="H1463" i="21" s="1"/>
  <c r="F1464" i="21"/>
  <c r="H1464" i="21" s="1"/>
  <c r="F1465" i="21"/>
  <c r="H1465" i="21" s="1"/>
  <c r="F1466" i="21"/>
  <c r="H1466" i="21" s="1"/>
  <c r="F1467" i="21"/>
  <c r="H1467" i="21" s="1"/>
  <c r="F1468" i="21"/>
  <c r="H1468" i="21" s="1"/>
  <c r="F1469" i="21"/>
  <c r="H1469" i="21" s="1"/>
  <c r="F1470" i="21"/>
  <c r="H1470" i="21" s="1"/>
  <c r="F1471" i="21"/>
  <c r="H1471" i="21" s="1"/>
  <c r="F1472" i="21"/>
  <c r="H1472" i="21" s="1"/>
  <c r="F1473" i="21"/>
  <c r="H1473" i="21" s="1"/>
  <c r="F1474" i="21"/>
  <c r="H1474" i="21" s="1"/>
  <c r="F1475" i="21"/>
  <c r="H1475" i="21" s="1"/>
  <c r="F1476" i="21"/>
  <c r="H1476" i="21" s="1"/>
  <c r="F1477" i="21"/>
  <c r="H1477" i="21" s="1"/>
  <c r="F1478" i="21"/>
  <c r="H1478" i="21" s="1"/>
  <c r="F1479" i="21"/>
  <c r="H1479" i="21" s="1"/>
  <c r="F1480" i="21"/>
  <c r="H1480" i="21" s="1"/>
  <c r="F1481" i="21"/>
  <c r="H1481" i="21" s="1"/>
  <c r="F1482" i="21"/>
  <c r="H1482" i="21" s="1"/>
  <c r="F1483" i="21"/>
  <c r="H1483" i="21" s="1"/>
  <c r="F1484" i="21"/>
  <c r="H1484" i="21" s="1"/>
  <c r="F1485" i="21"/>
  <c r="H1485" i="21" s="1"/>
  <c r="F1486" i="21"/>
  <c r="H1486" i="21" s="1"/>
  <c r="F1487" i="21"/>
  <c r="H1487" i="21" s="1"/>
  <c r="F1488" i="21"/>
  <c r="H1488" i="21" s="1"/>
  <c r="F1489" i="21"/>
  <c r="H1489" i="21" s="1"/>
  <c r="F1490" i="21"/>
  <c r="H1490" i="21" s="1"/>
  <c r="F1491" i="21"/>
  <c r="H1491" i="21" s="1"/>
  <c r="F1492" i="21"/>
  <c r="H1492" i="21" s="1"/>
  <c r="F1493" i="21"/>
  <c r="H1493" i="21" s="1"/>
  <c r="F1494" i="21"/>
  <c r="H1494" i="21" s="1"/>
  <c r="F1495" i="21"/>
  <c r="H1495" i="21" s="1"/>
  <c r="F1496" i="21"/>
  <c r="H1496" i="21" s="1"/>
  <c r="F1497" i="21"/>
  <c r="H1497" i="21" s="1"/>
  <c r="F1498" i="21"/>
  <c r="H1498" i="21" s="1"/>
  <c r="F1499" i="21"/>
  <c r="H1499" i="21" s="1"/>
  <c r="F1500" i="21"/>
  <c r="H1500" i="21" s="1"/>
  <c r="F1501" i="21"/>
  <c r="H1501" i="21" s="1"/>
  <c r="F1502" i="21"/>
  <c r="H1502" i="21" s="1"/>
  <c r="F1503" i="21"/>
  <c r="H1503" i="21" s="1"/>
  <c r="F1504" i="21"/>
  <c r="H1504" i="21" s="1"/>
  <c r="F1505" i="21"/>
  <c r="H1505" i="21" s="1"/>
  <c r="F1506" i="21"/>
  <c r="H1506" i="21" s="1"/>
  <c r="F1507" i="21"/>
  <c r="H1507" i="21" s="1"/>
  <c r="F1508" i="21"/>
  <c r="H1508" i="21" s="1"/>
  <c r="F1509" i="21"/>
  <c r="H1509" i="21" s="1"/>
  <c r="F1510" i="21"/>
  <c r="H1510" i="21" s="1"/>
  <c r="F1511" i="21"/>
  <c r="H1511" i="21" s="1"/>
  <c r="F1512" i="21"/>
  <c r="H1512" i="21" s="1"/>
  <c r="F1513" i="21"/>
  <c r="H1513" i="21" s="1"/>
  <c r="F1514" i="21"/>
  <c r="H1514" i="21" s="1"/>
  <c r="F1515" i="21"/>
  <c r="H1515" i="21" s="1"/>
  <c r="F1516" i="21"/>
  <c r="H1516" i="21" s="1"/>
  <c r="F1517" i="21"/>
  <c r="H1517" i="21" s="1"/>
  <c r="F1518" i="21"/>
  <c r="H1518" i="21" s="1"/>
  <c r="F1519" i="21"/>
  <c r="H1519" i="21" s="1"/>
  <c r="F1520" i="21"/>
  <c r="H1520" i="21" s="1"/>
  <c r="F1521" i="21"/>
  <c r="H1521" i="21" s="1"/>
  <c r="F1522" i="21"/>
  <c r="H1522" i="21" s="1"/>
  <c r="F1523" i="21"/>
  <c r="H1523" i="21" s="1"/>
  <c r="F1524" i="21"/>
  <c r="H1524" i="21" s="1"/>
  <c r="F1525" i="21"/>
  <c r="H1525" i="21" s="1"/>
  <c r="F1526" i="21"/>
  <c r="H1526" i="21" s="1"/>
  <c r="F1527" i="21"/>
  <c r="H1527" i="21" s="1"/>
  <c r="F1528" i="21"/>
  <c r="H1528" i="21" s="1"/>
  <c r="F1529" i="21"/>
  <c r="H1529" i="21" s="1"/>
  <c r="F1530" i="21"/>
  <c r="H1530" i="21" s="1"/>
  <c r="F1531" i="21"/>
  <c r="H1531" i="21" s="1"/>
  <c r="F1532" i="21"/>
  <c r="H1532" i="21" s="1"/>
  <c r="F1533" i="21"/>
  <c r="H1533" i="21" s="1"/>
  <c r="F1534" i="21"/>
  <c r="H1534" i="21" s="1"/>
  <c r="F1535" i="21"/>
  <c r="H1535" i="21" s="1"/>
  <c r="F1536" i="21"/>
  <c r="H1536" i="21" s="1"/>
  <c r="F1537" i="21"/>
  <c r="H1537" i="21" s="1"/>
  <c r="F1538" i="21"/>
  <c r="H1538" i="21" s="1"/>
  <c r="F1539" i="21"/>
  <c r="H1539" i="21" s="1"/>
  <c r="F1540" i="21"/>
  <c r="H1540" i="21" s="1"/>
  <c r="F1541" i="21"/>
  <c r="H1541" i="21" s="1"/>
  <c r="F1542" i="21"/>
  <c r="H1542" i="21" s="1"/>
  <c r="F1543" i="21"/>
  <c r="H1543" i="21" s="1"/>
  <c r="F1544" i="21"/>
  <c r="H1544" i="21" s="1"/>
  <c r="F1545" i="21"/>
  <c r="H1545" i="21" s="1"/>
  <c r="F1546" i="21"/>
  <c r="H1546" i="21" s="1"/>
  <c r="F1547" i="21"/>
  <c r="H1547" i="21" s="1"/>
  <c r="F1548" i="21"/>
  <c r="H1548" i="21" s="1"/>
  <c r="F1549" i="21"/>
  <c r="H1549" i="21" s="1"/>
  <c r="F1550" i="21"/>
  <c r="H1550" i="21" s="1"/>
  <c r="F1551" i="21"/>
  <c r="H1551" i="21" s="1"/>
  <c r="F1552" i="21"/>
  <c r="H1552" i="21" s="1"/>
  <c r="F1553" i="21"/>
  <c r="H1553" i="21" s="1"/>
  <c r="F1554" i="21"/>
  <c r="H1554" i="21" s="1"/>
  <c r="F1555" i="21"/>
  <c r="H1555" i="21" s="1"/>
  <c r="F1556" i="21"/>
  <c r="H1556" i="21" s="1"/>
  <c r="F1557" i="21"/>
  <c r="H1557" i="21" s="1"/>
  <c r="F1558" i="21"/>
  <c r="H1558" i="21" s="1"/>
  <c r="F1559" i="21"/>
  <c r="H1559" i="21" s="1"/>
  <c r="F1560" i="21"/>
  <c r="H1560" i="21" s="1"/>
  <c r="F1561" i="21"/>
  <c r="H1561" i="21" s="1"/>
  <c r="F1562" i="21"/>
  <c r="H1562" i="21" s="1"/>
  <c r="F1563" i="21"/>
  <c r="H1563" i="21" s="1"/>
  <c r="F1564" i="21"/>
  <c r="H1564" i="21" s="1"/>
  <c r="F1565" i="21"/>
  <c r="H1565" i="21" s="1"/>
  <c r="F1566" i="21"/>
  <c r="H1566" i="21" s="1"/>
  <c r="F1567" i="21"/>
  <c r="H1567" i="21" s="1"/>
  <c r="F1568" i="21"/>
  <c r="H1568" i="21" s="1"/>
  <c r="F1569" i="21"/>
  <c r="H1569" i="21" s="1"/>
  <c r="F1570" i="21"/>
  <c r="H1570" i="21" s="1"/>
  <c r="F1571" i="21"/>
  <c r="H1571" i="21" s="1"/>
  <c r="F1572" i="21"/>
  <c r="H1572" i="21" s="1"/>
  <c r="F1573" i="21"/>
  <c r="H1573" i="21" s="1"/>
  <c r="F1574" i="21"/>
  <c r="H1574" i="21" s="1"/>
  <c r="F1575" i="21"/>
  <c r="H1575" i="21" s="1"/>
  <c r="F1576" i="21"/>
  <c r="H1576" i="21" s="1"/>
  <c r="F1577" i="21"/>
  <c r="H1577" i="21" s="1"/>
  <c r="F1578" i="21"/>
  <c r="H1578" i="21" s="1"/>
  <c r="F1579" i="21"/>
  <c r="H1579" i="21" s="1"/>
  <c r="F1580" i="21"/>
  <c r="H1580" i="21" s="1"/>
  <c r="F1581" i="21"/>
  <c r="H1581" i="21" s="1"/>
  <c r="F1582" i="21"/>
  <c r="H1582" i="21" s="1"/>
  <c r="F1583" i="21"/>
  <c r="H1583" i="21" s="1"/>
  <c r="F1584" i="21"/>
  <c r="H1584" i="21" s="1"/>
  <c r="F1585" i="21"/>
  <c r="H1585" i="21" s="1"/>
  <c r="F1586" i="21"/>
  <c r="H1586" i="21" s="1"/>
  <c r="F1587" i="21"/>
  <c r="H1587" i="21" s="1"/>
  <c r="F1588" i="21"/>
  <c r="H1588" i="21" s="1"/>
  <c r="F1589" i="21"/>
  <c r="H1589" i="21" s="1"/>
  <c r="F1590" i="21"/>
  <c r="H1590" i="21" s="1"/>
  <c r="F1591" i="21"/>
  <c r="H1591" i="21" s="1"/>
  <c r="F1592" i="21"/>
  <c r="H1592" i="21" s="1"/>
  <c r="F1593" i="21"/>
  <c r="H1593" i="21" s="1"/>
  <c r="F1594" i="21"/>
  <c r="H1594" i="21" s="1"/>
  <c r="F1595" i="21"/>
  <c r="H1595" i="21" s="1"/>
  <c r="F1596" i="21"/>
  <c r="H1596" i="21" s="1"/>
  <c r="F1597" i="21"/>
  <c r="H1597" i="21" s="1"/>
  <c r="F1598" i="21"/>
  <c r="H1598" i="21" s="1"/>
  <c r="F1599" i="21"/>
  <c r="H1599" i="21" s="1"/>
  <c r="F1600" i="21"/>
  <c r="H1600" i="21" s="1"/>
  <c r="F1601" i="21"/>
  <c r="H1601" i="21" s="1"/>
  <c r="F1602" i="21"/>
  <c r="H1602" i="21" s="1"/>
  <c r="F1603" i="21"/>
  <c r="H1603" i="21" s="1"/>
  <c r="F1604" i="21"/>
  <c r="H1604" i="21" s="1"/>
  <c r="F1605" i="21"/>
  <c r="H1605" i="21" s="1"/>
  <c r="F1606" i="21"/>
  <c r="H1606" i="21" s="1"/>
  <c r="F1607" i="21"/>
  <c r="H1607" i="21" s="1"/>
  <c r="F1608" i="21"/>
  <c r="H1608" i="21" s="1"/>
  <c r="F1609" i="21"/>
  <c r="H1609" i="21" s="1"/>
  <c r="F1610" i="21"/>
  <c r="H1610" i="21" s="1"/>
  <c r="F1611" i="21"/>
  <c r="H1611" i="21" s="1"/>
  <c r="F1612" i="21"/>
  <c r="H1612" i="21" s="1"/>
  <c r="F1613" i="21"/>
  <c r="H1613" i="21" s="1"/>
  <c r="F1614" i="21"/>
  <c r="H1614" i="21" s="1"/>
  <c r="F1615" i="21"/>
  <c r="H1615" i="21" s="1"/>
  <c r="F1616" i="21"/>
  <c r="H1616" i="21" s="1"/>
  <c r="F1617" i="21"/>
  <c r="H1617" i="21" s="1"/>
  <c r="F1618" i="21"/>
  <c r="H1618" i="21" s="1"/>
  <c r="F1619" i="21"/>
  <c r="H1619" i="21" s="1"/>
  <c r="F1620" i="21"/>
  <c r="H1620" i="21" s="1"/>
  <c r="F1621" i="21"/>
  <c r="H1621" i="21" s="1"/>
  <c r="F1622" i="21"/>
  <c r="H1622" i="21" s="1"/>
  <c r="F1623" i="21"/>
  <c r="H1623" i="21" s="1"/>
  <c r="F1624" i="21"/>
  <c r="H1624" i="21" s="1"/>
  <c r="F1625" i="21"/>
  <c r="H1625" i="21" s="1"/>
  <c r="F1626" i="21"/>
  <c r="H1626" i="21" s="1"/>
  <c r="F1627" i="21"/>
  <c r="H1627" i="21" s="1"/>
  <c r="F1628" i="21"/>
  <c r="H1628" i="21" s="1"/>
  <c r="F1629" i="21"/>
  <c r="H1629" i="21" s="1"/>
  <c r="F1630" i="21"/>
  <c r="H1630" i="21" s="1"/>
  <c r="F1631" i="21"/>
  <c r="H1631" i="21" s="1"/>
  <c r="F1632" i="21"/>
  <c r="H1632" i="21" s="1"/>
  <c r="F1633" i="21"/>
  <c r="H1633" i="21" s="1"/>
  <c r="F1634" i="21"/>
  <c r="H1634" i="21" s="1"/>
  <c r="F1635" i="21"/>
  <c r="H1635" i="21" s="1"/>
  <c r="F1636" i="21"/>
  <c r="H1636" i="21" s="1"/>
  <c r="F1637" i="21"/>
  <c r="H1637" i="21" s="1"/>
  <c r="F1638" i="21"/>
  <c r="H1638" i="21" s="1"/>
  <c r="F1639" i="21"/>
  <c r="H1639" i="21" s="1"/>
  <c r="F1640" i="21"/>
  <c r="H1640" i="21" s="1"/>
  <c r="F1641" i="21"/>
  <c r="H1641" i="21" s="1"/>
  <c r="F1642" i="21"/>
  <c r="H1642" i="21" s="1"/>
  <c r="F1643" i="21"/>
  <c r="H1643" i="21" s="1"/>
  <c r="F1644" i="21"/>
  <c r="H1644" i="21" s="1"/>
  <c r="F1645" i="21"/>
  <c r="H1645" i="21" s="1"/>
  <c r="F1646" i="21"/>
  <c r="H1646" i="21" s="1"/>
  <c r="F1647" i="21"/>
  <c r="H1647" i="21" s="1"/>
  <c r="F1648" i="21"/>
  <c r="H1648" i="21" s="1"/>
  <c r="F1649" i="21"/>
  <c r="H1649" i="21" s="1"/>
  <c r="F1650" i="21"/>
  <c r="H1650" i="21" s="1"/>
  <c r="F1651" i="21"/>
  <c r="H1651" i="21" s="1"/>
  <c r="F1652" i="21"/>
  <c r="H1652" i="21" s="1"/>
  <c r="F1653" i="21"/>
  <c r="H1653" i="21" s="1"/>
  <c r="F1654" i="21"/>
  <c r="H1654" i="21" s="1"/>
  <c r="F1655" i="21"/>
  <c r="H1655" i="21" s="1"/>
  <c r="F1656" i="21"/>
  <c r="H1656" i="21" s="1"/>
  <c r="F1657" i="21"/>
  <c r="H1657" i="21" s="1"/>
  <c r="F1658" i="21"/>
  <c r="H1658" i="21" s="1"/>
  <c r="F1659" i="21"/>
  <c r="H1659" i="21" s="1"/>
  <c r="F1660" i="21"/>
  <c r="H1660" i="21" s="1"/>
  <c r="F1661" i="21"/>
  <c r="H1661" i="21" s="1"/>
  <c r="F1662" i="21"/>
  <c r="H1662" i="21" s="1"/>
  <c r="F1663" i="21"/>
  <c r="H1663" i="21" s="1"/>
  <c r="F1664" i="21"/>
  <c r="H1664" i="21" s="1"/>
  <c r="F1665" i="21"/>
  <c r="H1665" i="21" s="1"/>
  <c r="F1666" i="21"/>
  <c r="H1666" i="21" s="1"/>
  <c r="F1667" i="21"/>
  <c r="H1667" i="21" s="1"/>
  <c r="F1668" i="21"/>
  <c r="H1668" i="21" s="1"/>
  <c r="F1669" i="21"/>
  <c r="H1669" i="21" s="1"/>
  <c r="F1670" i="21"/>
  <c r="H1670" i="21" s="1"/>
  <c r="F1671" i="21"/>
  <c r="H1671" i="21" s="1"/>
  <c r="F1672" i="21"/>
  <c r="H1672" i="21" s="1"/>
  <c r="F1673" i="21"/>
  <c r="H1673" i="21" s="1"/>
  <c r="F1674" i="21"/>
  <c r="H1674" i="21" s="1"/>
  <c r="F1675" i="21"/>
  <c r="H1675" i="21" s="1"/>
  <c r="F1676" i="21"/>
  <c r="H1676" i="21" s="1"/>
  <c r="F1677" i="21"/>
  <c r="H1677" i="21" s="1"/>
  <c r="F1678" i="21"/>
  <c r="H1678" i="21" s="1"/>
  <c r="F1679" i="21"/>
  <c r="H1679" i="21" s="1"/>
  <c r="F1680" i="21"/>
  <c r="H1680" i="21" s="1"/>
  <c r="F1681" i="21"/>
  <c r="H1681" i="21" s="1"/>
  <c r="F1682" i="21"/>
  <c r="H1682" i="21" s="1"/>
  <c r="F1683" i="21"/>
  <c r="H1683" i="21" s="1"/>
  <c r="F1684" i="21"/>
  <c r="H1684" i="21" s="1"/>
  <c r="F1685" i="21"/>
  <c r="H1685" i="21" s="1"/>
  <c r="F1686" i="21"/>
  <c r="H1686" i="21" s="1"/>
  <c r="F1687" i="21"/>
  <c r="H1687" i="21" s="1"/>
  <c r="F1688" i="21"/>
  <c r="H1688" i="21" s="1"/>
  <c r="F1689" i="21"/>
  <c r="H1689" i="21" s="1"/>
  <c r="F1690" i="21"/>
  <c r="H1690" i="21" s="1"/>
  <c r="F1691" i="21"/>
  <c r="H1691" i="21" s="1"/>
  <c r="F1692" i="21"/>
  <c r="H1692" i="21" s="1"/>
  <c r="F1693" i="21"/>
  <c r="H1693" i="21" s="1"/>
  <c r="F1694" i="21"/>
  <c r="H1694" i="21" s="1"/>
  <c r="F1695" i="21"/>
  <c r="H1695" i="21" s="1"/>
  <c r="F1696" i="21"/>
  <c r="H1696" i="21" s="1"/>
  <c r="F1697" i="21"/>
  <c r="H1697" i="21" s="1"/>
  <c r="F1698" i="21"/>
  <c r="H1698" i="21" s="1"/>
  <c r="F1699" i="21"/>
  <c r="H1699" i="21" s="1"/>
  <c r="F1700" i="21"/>
  <c r="H1700" i="21" s="1"/>
  <c r="F1701" i="21"/>
  <c r="H1701" i="21" s="1"/>
  <c r="F1702" i="21"/>
  <c r="H1702" i="21" s="1"/>
  <c r="F1703" i="21"/>
  <c r="H1703" i="21" s="1"/>
  <c r="F1704" i="21"/>
  <c r="H1704" i="21" s="1"/>
  <c r="F1705" i="21"/>
  <c r="H1705" i="21" s="1"/>
  <c r="F1706" i="21"/>
  <c r="H1706" i="21" s="1"/>
  <c r="F1707" i="21"/>
  <c r="H1707" i="21" s="1"/>
  <c r="F1708" i="21"/>
  <c r="H1708" i="21" s="1"/>
  <c r="F1709" i="21"/>
  <c r="H1709" i="21" s="1"/>
  <c r="F1710" i="21"/>
  <c r="H1710" i="21" s="1"/>
  <c r="F1711" i="21"/>
  <c r="H1711" i="21" s="1"/>
  <c r="F1712" i="21"/>
  <c r="H1712" i="21" s="1"/>
  <c r="F1713" i="21"/>
  <c r="H1713" i="21" s="1"/>
  <c r="F1714" i="21"/>
  <c r="H1714" i="21" s="1"/>
  <c r="F1715" i="21"/>
  <c r="H1715" i="21" s="1"/>
  <c r="F1716" i="21"/>
  <c r="H1716" i="21" s="1"/>
  <c r="F1717" i="21"/>
  <c r="H1717" i="21" s="1"/>
  <c r="F1718" i="21"/>
  <c r="H1718" i="21" s="1"/>
  <c r="F1719" i="21"/>
  <c r="H1719" i="21" s="1"/>
  <c r="F1720" i="21"/>
  <c r="H1720" i="21" s="1"/>
  <c r="F1721" i="21"/>
  <c r="H1721" i="21" s="1"/>
  <c r="F1722" i="21"/>
  <c r="H1722" i="21" s="1"/>
  <c r="F1723" i="21"/>
  <c r="H1723" i="21" s="1"/>
  <c r="F1724" i="21"/>
  <c r="H1724" i="21" s="1"/>
  <c r="F1725" i="21"/>
  <c r="H1725" i="21" s="1"/>
  <c r="F1726" i="21"/>
  <c r="H1726" i="21" s="1"/>
  <c r="F1727" i="21"/>
  <c r="H1727" i="21" s="1"/>
  <c r="F1728" i="21"/>
  <c r="H1728" i="21" s="1"/>
  <c r="F1729" i="21"/>
  <c r="H1729" i="21" s="1"/>
  <c r="F1730" i="21"/>
  <c r="H1730" i="21" s="1"/>
  <c r="F1731" i="21"/>
  <c r="H1731" i="21" s="1"/>
  <c r="F1732" i="21"/>
  <c r="H1732" i="21" s="1"/>
  <c r="F1733" i="21"/>
  <c r="H1733" i="21" s="1"/>
  <c r="F1734" i="21"/>
  <c r="H1734" i="21" s="1"/>
  <c r="F1735" i="21"/>
  <c r="H1735" i="21" s="1"/>
  <c r="F1736" i="21"/>
  <c r="H1736" i="21" s="1"/>
  <c r="F1737" i="21"/>
  <c r="H1737" i="21" s="1"/>
  <c r="F1738" i="21"/>
  <c r="H1738" i="21" s="1"/>
  <c r="F1739" i="21"/>
  <c r="H1739" i="21" s="1"/>
  <c r="F1740" i="21"/>
  <c r="H1740" i="21" s="1"/>
  <c r="F1741" i="21"/>
  <c r="H1741" i="21" s="1"/>
  <c r="F1742" i="21"/>
  <c r="H1742" i="21" s="1"/>
  <c r="F1743" i="21"/>
  <c r="H1743" i="21" s="1"/>
  <c r="F1744" i="21"/>
  <c r="H1744" i="21" s="1"/>
  <c r="F1745" i="21"/>
  <c r="H1745" i="21" s="1"/>
  <c r="F1746" i="21"/>
  <c r="H1746" i="21" s="1"/>
  <c r="F1747" i="21"/>
  <c r="H1747" i="21" s="1"/>
  <c r="F1748" i="21"/>
  <c r="H1748" i="21" s="1"/>
  <c r="F1749" i="21"/>
  <c r="H1749" i="21" s="1"/>
  <c r="F1750" i="21"/>
  <c r="H1750" i="21" s="1"/>
  <c r="F1751" i="21"/>
  <c r="H1751" i="21" s="1"/>
  <c r="F1752" i="21"/>
  <c r="H1752" i="21" s="1"/>
  <c r="F1753" i="21"/>
  <c r="H1753" i="21" s="1"/>
  <c r="F1754" i="21"/>
  <c r="H1754" i="21" s="1"/>
  <c r="F1755" i="21"/>
  <c r="H1755" i="21" s="1"/>
  <c r="F1756" i="21"/>
  <c r="H1756" i="21" s="1"/>
  <c r="F1757" i="21"/>
  <c r="H1757" i="21" s="1"/>
  <c r="F1758" i="21"/>
  <c r="H1758" i="21" s="1"/>
  <c r="F1759" i="21"/>
  <c r="H1759" i="21" s="1"/>
  <c r="F1760" i="21"/>
  <c r="H1760" i="21" s="1"/>
  <c r="F1761" i="21"/>
  <c r="H1761" i="21" s="1"/>
  <c r="F1762" i="21"/>
  <c r="H1762" i="21" s="1"/>
  <c r="F1763" i="21"/>
  <c r="H1763" i="21" s="1"/>
  <c r="F1764" i="21"/>
  <c r="H1764" i="21" s="1"/>
  <c r="F1765" i="21"/>
  <c r="H1765" i="21" s="1"/>
  <c r="F1766" i="21"/>
  <c r="H1766" i="21" s="1"/>
  <c r="F1767" i="21"/>
  <c r="H1767" i="21" s="1"/>
  <c r="F1768" i="21"/>
  <c r="H1768" i="21" s="1"/>
  <c r="F1769" i="21"/>
  <c r="H1769" i="21" s="1"/>
  <c r="F1770" i="21"/>
  <c r="H1770" i="21" s="1"/>
  <c r="F1771" i="21"/>
  <c r="H1771" i="21" s="1"/>
  <c r="F1772" i="21"/>
  <c r="H1772" i="21" s="1"/>
  <c r="F1773" i="21"/>
  <c r="H1773" i="21" s="1"/>
  <c r="F1774" i="21"/>
  <c r="H1774" i="21" s="1"/>
  <c r="F1775" i="21"/>
  <c r="H1775" i="21" s="1"/>
  <c r="F1776" i="21"/>
  <c r="H1776" i="21" s="1"/>
  <c r="F1777" i="21"/>
  <c r="H1777" i="21" s="1"/>
  <c r="F1778" i="21"/>
  <c r="H1778" i="21" s="1"/>
  <c r="F1779" i="21"/>
  <c r="H1779" i="21" s="1"/>
  <c r="F1780" i="21"/>
  <c r="H1780" i="21" s="1"/>
  <c r="F1781" i="21"/>
  <c r="H1781" i="21" s="1"/>
  <c r="F1782" i="21"/>
  <c r="H1782" i="21" s="1"/>
  <c r="F1783" i="21"/>
  <c r="H1783" i="21" s="1"/>
  <c r="F1784" i="21"/>
  <c r="H1784" i="21" s="1"/>
  <c r="F1785" i="21"/>
  <c r="H1785" i="21" s="1"/>
  <c r="F1786" i="21"/>
  <c r="H1786" i="21" s="1"/>
  <c r="F1787" i="21"/>
  <c r="H1787" i="21" s="1"/>
  <c r="F1788" i="21"/>
  <c r="H1788" i="21" s="1"/>
  <c r="F1789" i="21"/>
  <c r="H1789" i="21" s="1"/>
  <c r="F1790" i="21"/>
  <c r="H1790" i="21" s="1"/>
  <c r="F1791" i="21"/>
  <c r="H1791" i="21" s="1"/>
  <c r="F1792" i="21"/>
  <c r="H1792" i="21" s="1"/>
  <c r="F1793" i="21"/>
  <c r="H1793" i="21" s="1"/>
  <c r="F1794" i="21"/>
  <c r="H1794" i="21" s="1"/>
  <c r="F1795" i="21"/>
  <c r="H1795" i="21" s="1"/>
  <c r="F1796" i="21"/>
  <c r="H1796" i="21" s="1"/>
  <c r="F1797" i="21"/>
  <c r="H1797" i="21" s="1"/>
  <c r="F1798" i="21"/>
  <c r="H1798" i="21" s="1"/>
  <c r="F1799" i="21"/>
  <c r="H1799" i="21" s="1"/>
  <c r="F1800" i="21"/>
  <c r="H1800" i="21" s="1"/>
  <c r="F1801" i="21"/>
  <c r="H1801" i="21" s="1"/>
  <c r="F1802" i="21"/>
  <c r="H1802" i="21" s="1"/>
  <c r="F1803" i="21"/>
  <c r="H1803" i="21" s="1"/>
  <c r="F1804" i="21"/>
  <c r="H1804" i="21" s="1"/>
  <c r="F1805" i="21"/>
  <c r="H1805" i="21" s="1"/>
  <c r="F1806" i="21"/>
  <c r="H1806" i="21" s="1"/>
  <c r="F1807" i="21"/>
  <c r="H1807" i="21" s="1"/>
  <c r="F1808" i="21"/>
  <c r="H1808" i="21" s="1"/>
  <c r="F1809" i="21"/>
  <c r="H1809" i="21" s="1"/>
  <c r="F1810" i="21"/>
  <c r="H1810" i="21" s="1"/>
  <c r="F1811" i="21"/>
  <c r="H1811" i="21" s="1"/>
  <c r="F1812" i="21"/>
  <c r="H1812" i="21" s="1"/>
  <c r="F1813" i="21"/>
  <c r="H1813" i="21" s="1"/>
  <c r="F1814" i="21"/>
  <c r="H1814" i="21" s="1"/>
  <c r="F1815" i="21"/>
  <c r="H1815" i="21" s="1"/>
  <c r="F1816" i="21"/>
  <c r="H1816" i="21" s="1"/>
  <c r="F1817" i="21"/>
  <c r="H1817" i="21" s="1"/>
  <c r="F1818" i="21"/>
  <c r="H1818" i="21" s="1"/>
  <c r="F1819" i="21"/>
  <c r="H1819" i="21" s="1"/>
  <c r="F1820" i="21"/>
  <c r="H1820" i="21" s="1"/>
  <c r="F1821" i="21"/>
  <c r="H1821" i="21" s="1"/>
  <c r="F1822" i="21"/>
  <c r="H1822" i="21" s="1"/>
  <c r="F1823" i="21"/>
  <c r="H1823" i="21" s="1"/>
  <c r="F1824" i="21"/>
  <c r="H1824" i="21" s="1"/>
  <c r="F1825" i="21"/>
  <c r="H1825" i="21" s="1"/>
  <c r="F1826" i="21"/>
  <c r="H1826" i="21" s="1"/>
  <c r="F1827" i="21"/>
  <c r="H1827" i="21" s="1"/>
  <c r="F1828" i="21"/>
  <c r="H1828" i="21" s="1"/>
  <c r="F1829" i="21"/>
  <c r="H1829" i="21" s="1"/>
  <c r="F1830" i="21"/>
  <c r="H1830" i="21" s="1"/>
  <c r="F1831" i="21"/>
  <c r="H1831" i="21" s="1"/>
  <c r="F1832" i="21"/>
  <c r="H1832" i="21" s="1"/>
  <c r="F1833" i="21"/>
  <c r="H1833" i="21" s="1"/>
  <c r="F1834" i="21"/>
  <c r="H1834" i="21" s="1"/>
  <c r="F1835" i="21"/>
  <c r="H1835" i="21" s="1"/>
  <c r="F1836" i="21"/>
  <c r="H1836" i="21" s="1"/>
  <c r="F1837" i="21"/>
  <c r="H1837" i="21" s="1"/>
  <c r="F1838" i="21"/>
  <c r="H1838" i="21" s="1"/>
  <c r="F1839" i="21"/>
  <c r="H1839" i="21" s="1"/>
  <c r="F1840" i="21"/>
  <c r="H1840" i="21" s="1"/>
  <c r="F1841" i="21"/>
  <c r="H1841" i="21" s="1"/>
  <c r="F1842" i="21"/>
  <c r="H1842" i="21" s="1"/>
  <c r="F1843" i="21"/>
  <c r="H1843" i="21" s="1"/>
  <c r="F1844" i="21"/>
  <c r="H1844" i="21" s="1"/>
  <c r="F1845" i="21"/>
  <c r="H1845" i="21" s="1"/>
  <c r="F1846" i="21"/>
  <c r="H1846" i="21" s="1"/>
  <c r="F1847" i="21"/>
  <c r="H1847" i="21" s="1"/>
  <c r="F1848" i="21"/>
  <c r="H1848" i="21" s="1"/>
  <c r="F1849" i="21"/>
  <c r="H1849" i="21" s="1"/>
  <c r="F1850" i="21"/>
  <c r="H1850" i="21" s="1"/>
  <c r="F1851" i="21"/>
  <c r="H1851" i="21" s="1"/>
  <c r="F1852" i="21"/>
  <c r="H1852" i="21" s="1"/>
  <c r="F1853" i="21"/>
  <c r="H1853" i="21" s="1"/>
  <c r="F1854" i="21"/>
  <c r="H1854" i="21" s="1"/>
  <c r="F1855" i="21"/>
  <c r="H1855" i="21" s="1"/>
  <c r="F1856" i="21"/>
  <c r="H1856" i="21" s="1"/>
  <c r="F1857" i="21"/>
  <c r="H1857" i="21" s="1"/>
  <c r="F1858" i="21"/>
  <c r="H1858" i="21" s="1"/>
  <c r="F1859" i="21"/>
  <c r="H1859" i="21" s="1"/>
  <c r="F1860" i="21"/>
  <c r="H1860" i="21" s="1"/>
  <c r="F1861" i="21"/>
  <c r="H1861" i="21" s="1"/>
  <c r="F1862" i="21"/>
  <c r="H1862" i="21" s="1"/>
  <c r="F1863" i="21"/>
  <c r="H1863" i="21" s="1"/>
  <c r="F1864" i="21"/>
  <c r="H1864" i="21" s="1"/>
  <c r="F1865" i="21"/>
  <c r="H1865" i="21" s="1"/>
  <c r="F1866" i="21"/>
  <c r="H1866" i="21" s="1"/>
  <c r="F1867" i="21"/>
  <c r="H1867" i="21" s="1"/>
  <c r="F1868" i="21"/>
  <c r="H1868" i="21" s="1"/>
  <c r="F1869" i="21"/>
  <c r="H1869" i="21" s="1"/>
  <c r="F1870" i="21"/>
  <c r="H1870" i="21" s="1"/>
  <c r="F1871" i="21"/>
  <c r="H1871" i="21" s="1"/>
  <c r="F1872" i="21"/>
  <c r="H1872" i="21" s="1"/>
  <c r="F1873" i="21"/>
  <c r="H1873" i="21" s="1"/>
  <c r="F1874" i="21"/>
  <c r="H1874" i="21" s="1"/>
  <c r="F1875" i="21"/>
  <c r="H1875" i="21" s="1"/>
  <c r="F1876" i="21"/>
  <c r="H1876" i="21" s="1"/>
  <c r="F1877" i="21"/>
  <c r="H1877" i="21" s="1"/>
  <c r="F1878" i="21"/>
  <c r="H1878" i="21" s="1"/>
  <c r="F1879" i="21"/>
  <c r="H1879" i="21" s="1"/>
  <c r="F1880" i="21"/>
  <c r="H1880" i="21" s="1"/>
  <c r="F1881" i="21"/>
  <c r="H1881" i="21" s="1"/>
  <c r="F1882" i="21"/>
  <c r="H1882" i="21" s="1"/>
  <c r="F1883" i="21"/>
  <c r="H1883" i="21" s="1"/>
  <c r="F1884" i="21"/>
  <c r="H1884" i="21" s="1"/>
  <c r="F1885" i="21"/>
  <c r="H1885" i="21" s="1"/>
  <c r="F1886" i="21"/>
  <c r="H1886" i="21" s="1"/>
  <c r="F1887" i="21"/>
  <c r="H1887" i="21" s="1"/>
  <c r="F1888" i="21"/>
  <c r="H1888" i="21" s="1"/>
  <c r="F1889" i="21"/>
  <c r="H1889" i="21" s="1"/>
  <c r="F1890" i="21"/>
  <c r="H1890" i="21" s="1"/>
  <c r="F1891" i="21"/>
  <c r="H1891" i="21" s="1"/>
  <c r="F1892" i="21"/>
  <c r="H1892" i="21" s="1"/>
  <c r="F1893" i="21"/>
  <c r="H1893" i="21" s="1"/>
  <c r="F1894" i="21"/>
  <c r="H1894" i="21" s="1"/>
  <c r="F1895" i="21"/>
  <c r="H1895" i="21" s="1"/>
  <c r="F1896" i="21"/>
  <c r="H1896" i="21" s="1"/>
  <c r="F1897" i="21"/>
  <c r="H1897" i="21" s="1"/>
  <c r="F1898" i="21"/>
  <c r="H1898" i="21" s="1"/>
  <c r="F1899" i="21"/>
  <c r="H1899" i="21" s="1"/>
  <c r="F1900" i="21"/>
  <c r="H1900" i="21" s="1"/>
  <c r="F1901" i="21"/>
  <c r="H1901" i="21" s="1"/>
  <c r="F1902" i="21"/>
  <c r="H1902" i="21" s="1"/>
  <c r="F1903" i="21"/>
  <c r="H1903" i="21" s="1"/>
  <c r="F1904" i="21"/>
  <c r="H1904" i="21" s="1"/>
  <c r="F1905" i="21"/>
  <c r="H1905" i="21" s="1"/>
  <c r="F1906" i="21"/>
  <c r="H1906" i="21" s="1"/>
  <c r="F1907" i="21"/>
  <c r="H1907" i="21" s="1"/>
  <c r="F1908" i="21"/>
  <c r="H1908" i="21" s="1"/>
  <c r="F1909" i="21"/>
  <c r="H1909" i="21" s="1"/>
  <c r="F1910" i="21"/>
  <c r="H1910" i="21" s="1"/>
  <c r="F1911" i="21"/>
  <c r="H1911" i="21" s="1"/>
  <c r="F1912" i="21"/>
  <c r="H1912" i="21" s="1"/>
  <c r="F1913" i="21"/>
  <c r="H1913" i="21" s="1"/>
  <c r="F1914" i="21"/>
  <c r="H1914" i="21" s="1"/>
  <c r="F1915" i="21"/>
  <c r="H1915" i="21" s="1"/>
  <c r="F1916" i="21"/>
  <c r="H1916" i="21" s="1"/>
  <c r="F1917" i="21"/>
  <c r="H1917" i="21" s="1"/>
  <c r="F1918" i="21"/>
  <c r="H1918" i="21" s="1"/>
  <c r="F1919" i="21"/>
  <c r="H1919" i="21" s="1"/>
  <c r="F1920" i="21"/>
  <c r="H1920" i="21" s="1"/>
  <c r="F1921" i="21"/>
  <c r="H1921" i="21" s="1"/>
  <c r="F1922" i="21"/>
  <c r="H1922" i="21" s="1"/>
  <c r="F1923" i="21"/>
  <c r="H1923" i="21" s="1"/>
  <c r="F1924" i="21"/>
  <c r="H1924" i="21" s="1"/>
  <c r="F1925" i="21"/>
  <c r="H1925" i="21" s="1"/>
  <c r="F1926" i="21"/>
  <c r="H1926" i="21" s="1"/>
  <c r="F1927" i="21"/>
  <c r="H1927" i="21" s="1"/>
  <c r="F1928" i="21"/>
  <c r="H1928" i="21" s="1"/>
  <c r="F1929" i="21"/>
  <c r="H1929" i="21" s="1"/>
  <c r="F1930" i="21"/>
  <c r="H1930" i="21" s="1"/>
  <c r="F1931" i="21"/>
  <c r="H1931" i="21" s="1"/>
  <c r="F1932" i="21"/>
  <c r="H1932" i="21" s="1"/>
  <c r="F1933" i="21"/>
  <c r="H1933" i="21" s="1"/>
  <c r="F1934" i="21"/>
  <c r="H1934" i="21" s="1"/>
  <c r="F1935" i="21"/>
  <c r="H1935" i="21" s="1"/>
  <c r="F1936" i="21"/>
  <c r="H1936" i="21" s="1"/>
  <c r="F1937" i="21"/>
  <c r="H1937" i="21" s="1"/>
  <c r="F1938" i="21"/>
  <c r="H1938" i="21" s="1"/>
  <c r="F1939" i="21"/>
  <c r="H1939" i="21" s="1"/>
  <c r="F1940" i="21"/>
  <c r="H1940" i="21" s="1"/>
  <c r="F1941" i="21"/>
  <c r="H1941" i="21" s="1"/>
  <c r="F1942" i="21"/>
  <c r="H1942" i="21" s="1"/>
  <c r="F1943" i="21"/>
  <c r="H1943" i="21" s="1"/>
  <c r="F1944" i="21"/>
  <c r="H1944" i="21" s="1"/>
  <c r="F1945" i="21"/>
  <c r="H1945" i="21" s="1"/>
  <c r="F1946" i="21"/>
  <c r="H1946" i="21" s="1"/>
  <c r="F1947" i="21"/>
  <c r="H1947" i="21" s="1"/>
  <c r="F1948" i="21"/>
  <c r="H1948" i="21" s="1"/>
  <c r="F1949" i="21"/>
  <c r="H1949" i="21" s="1"/>
  <c r="F1950" i="21"/>
  <c r="H1950" i="21" s="1"/>
  <c r="F1951" i="21"/>
  <c r="H1951" i="21" s="1"/>
  <c r="F1952" i="21"/>
  <c r="H1952" i="21" s="1"/>
  <c r="F1953" i="21"/>
  <c r="H1953" i="21" s="1"/>
  <c r="F1954" i="21"/>
  <c r="H1954" i="21" s="1"/>
  <c r="F1955" i="21"/>
  <c r="H1955" i="21" s="1"/>
  <c r="F1956" i="21"/>
  <c r="H1956" i="21" s="1"/>
  <c r="F1957" i="21"/>
  <c r="H1957" i="21" s="1"/>
  <c r="F1958" i="21"/>
  <c r="H1958" i="21" s="1"/>
  <c r="F1959" i="21"/>
  <c r="H1959" i="21" s="1"/>
  <c r="F1960" i="21"/>
  <c r="H1960" i="21" s="1"/>
  <c r="F1961" i="21"/>
  <c r="H1961" i="21" s="1"/>
  <c r="F1962" i="21"/>
  <c r="H1962" i="21" s="1"/>
  <c r="F1963" i="21"/>
  <c r="H1963" i="21" s="1"/>
  <c r="F1964" i="21"/>
  <c r="H1964" i="21" s="1"/>
  <c r="F1965" i="21"/>
  <c r="H1965" i="21" s="1"/>
  <c r="F1966" i="21"/>
  <c r="H1966" i="21" s="1"/>
  <c r="F1967" i="21"/>
  <c r="H1967" i="21" s="1"/>
  <c r="F1968" i="21"/>
  <c r="H1968" i="21" s="1"/>
  <c r="F1969" i="21"/>
  <c r="H1969" i="21" s="1"/>
  <c r="F1970" i="21"/>
  <c r="H1970" i="21" s="1"/>
  <c r="F1971" i="21"/>
  <c r="H1971" i="21" s="1"/>
  <c r="F1972" i="21"/>
  <c r="H1972" i="21" s="1"/>
  <c r="F1973" i="21"/>
  <c r="H1973" i="21" s="1"/>
  <c r="F1974" i="21"/>
  <c r="H1974" i="21" s="1"/>
  <c r="F1975" i="21"/>
  <c r="H1975" i="21" s="1"/>
  <c r="F1976" i="21"/>
  <c r="H1976" i="21" s="1"/>
  <c r="F1977" i="21"/>
  <c r="H1977" i="21" s="1"/>
  <c r="F1978" i="21"/>
  <c r="H1978" i="21" s="1"/>
  <c r="F1979" i="21"/>
  <c r="H1979" i="21" s="1"/>
  <c r="F1980" i="21"/>
  <c r="H1980" i="21" s="1"/>
  <c r="F1981" i="21"/>
  <c r="H1981" i="21" s="1"/>
  <c r="F1982" i="21"/>
  <c r="H1982" i="21" s="1"/>
  <c r="F1983" i="21"/>
  <c r="H1983" i="21" s="1"/>
  <c r="F1984" i="21"/>
  <c r="H1984" i="21" s="1"/>
  <c r="F1985" i="21"/>
  <c r="H1985" i="21" s="1"/>
  <c r="F1986" i="21"/>
  <c r="H1986" i="21" s="1"/>
  <c r="F1987" i="21"/>
  <c r="H1987" i="21" s="1"/>
  <c r="F1988" i="21"/>
  <c r="H1988" i="21" s="1"/>
  <c r="F1989" i="21"/>
  <c r="H1989" i="21" s="1"/>
  <c r="F1990" i="21"/>
  <c r="H1990" i="21" s="1"/>
  <c r="F1991" i="21"/>
  <c r="H1991" i="21" s="1"/>
  <c r="F1992" i="21"/>
  <c r="H1992" i="21" s="1"/>
  <c r="F1993" i="21"/>
  <c r="H1993" i="21" s="1"/>
  <c r="F1994" i="21"/>
  <c r="H1994" i="21" s="1"/>
  <c r="F1995" i="21"/>
  <c r="H1995" i="21" s="1"/>
  <c r="F1996" i="21"/>
  <c r="H1996" i="21" s="1"/>
  <c r="F1997" i="21"/>
  <c r="H1997" i="21" s="1"/>
  <c r="F4" i="21"/>
  <c r="H4" i="21" s="1"/>
  <c r="D45" i="29"/>
  <c r="D43" i="29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F1001" i="17"/>
  <c r="F1002" i="17"/>
  <c r="F1003" i="17"/>
  <c r="F1004" i="17"/>
  <c r="F1005" i="17"/>
  <c r="F1006" i="17"/>
  <c r="F1007" i="17"/>
  <c r="F1008" i="17"/>
  <c r="F1009" i="17"/>
  <c r="F1010" i="17"/>
  <c r="F1011" i="17"/>
  <c r="F1012" i="17"/>
  <c r="F1013" i="17"/>
  <c r="F1014" i="17"/>
  <c r="F1015" i="17"/>
  <c r="F1016" i="17"/>
  <c r="F1017" i="17"/>
  <c r="F1018" i="17"/>
  <c r="F1019" i="17"/>
  <c r="F1020" i="17"/>
  <c r="F1021" i="17"/>
  <c r="F1022" i="17"/>
  <c r="F1023" i="17"/>
  <c r="F1024" i="17"/>
  <c r="F1025" i="17"/>
  <c r="F1026" i="17"/>
  <c r="F1027" i="17"/>
  <c r="F1028" i="17"/>
  <c r="F1029" i="17"/>
  <c r="F1030" i="17"/>
  <c r="F1031" i="17"/>
  <c r="F1032" i="17"/>
  <c r="F1033" i="17"/>
  <c r="F1034" i="17"/>
  <c r="F1035" i="17"/>
  <c r="F1036" i="17"/>
  <c r="F1037" i="17"/>
  <c r="F1038" i="17"/>
  <c r="F1039" i="17"/>
  <c r="F1040" i="17"/>
  <c r="F1041" i="17"/>
  <c r="F1042" i="17"/>
  <c r="F1043" i="17"/>
  <c r="F1044" i="17"/>
  <c r="F1045" i="17"/>
  <c r="F1046" i="17"/>
  <c r="F1047" i="17"/>
  <c r="F1048" i="17"/>
  <c r="F1049" i="17"/>
  <c r="F1050" i="17"/>
  <c r="F1051" i="17"/>
  <c r="F1052" i="17"/>
  <c r="F1053" i="17"/>
  <c r="F1054" i="17"/>
  <c r="F1055" i="17"/>
  <c r="F1056" i="17"/>
  <c r="F1057" i="17"/>
  <c r="F1058" i="17"/>
  <c r="F1059" i="17"/>
  <c r="F1060" i="17"/>
  <c r="F1061" i="17"/>
  <c r="F1062" i="17"/>
  <c r="F1063" i="17"/>
  <c r="F1064" i="17"/>
  <c r="F1065" i="17"/>
  <c r="F1066" i="17"/>
  <c r="F1067" i="17"/>
  <c r="F1068" i="17"/>
  <c r="F1069" i="17"/>
  <c r="F1070" i="17"/>
  <c r="F1071" i="17"/>
  <c r="F1072" i="17"/>
  <c r="F1073" i="17"/>
  <c r="F1074" i="17"/>
  <c r="F1075" i="17"/>
  <c r="F1076" i="17"/>
  <c r="F1077" i="17"/>
  <c r="F1078" i="17"/>
  <c r="F1079" i="17"/>
  <c r="F1080" i="17"/>
  <c r="F1081" i="17"/>
  <c r="F1082" i="17"/>
  <c r="F1083" i="17"/>
  <c r="F1084" i="17"/>
  <c r="F1085" i="17"/>
  <c r="F1086" i="17"/>
  <c r="F1087" i="17"/>
  <c r="F1088" i="17"/>
  <c r="F1089" i="17"/>
  <c r="F1090" i="17"/>
  <c r="F1091" i="17"/>
  <c r="F1092" i="17"/>
  <c r="F1093" i="17"/>
  <c r="F1094" i="17"/>
  <c r="F1095" i="17"/>
  <c r="F1096" i="17"/>
  <c r="F1097" i="17"/>
  <c r="F1098" i="17"/>
  <c r="F1099" i="17"/>
  <c r="F1100" i="17"/>
  <c r="F1101" i="17"/>
  <c r="F1102" i="17"/>
  <c r="F1103" i="17"/>
  <c r="F1104" i="17"/>
  <c r="F1105" i="17"/>
  <c r="F1106" i="17"/>
  <c r="F1107" i="17"/>
  <c r="F1108" i="17"/>
  <c r="F1109" i="17"/>
  <c r="F1110" i="17"/>
  <c r="F1111" i="17"/>
  <c r="F1112" i="17"/>
  <c r="F1113" i="17"/>
  <c r="F1114" i="17"/>
  <c r="F1115" i="17"/>
  <c r="F1116" i="17"/>
  <c r="F1117" i="17"/>
  <c r="F1118" i="17"/>
  <c r="F1119" i="17"/>
  <c r="F1120" i="17"/>
  <c r="F1121" i="17"/>
  <c r="F1122" i="17"/>
  <c r="F1123" i="17"/>
  <c r="F1124" i="17"/>
  <c r="F1125" i="17"/>
  <c r="F1126" i="17"/>
  <c r="F1127" i="17"/>
  <c r="F1128" i="17"/>
  <c r="F1129" i="17"/>
  <c r="F1130" i="17"/>
  <c r="F1131" i="17"/>
  <c r="F1132" i="17"/>
  <c r="F1133" i="17"/>
  <c r="F1134" i="17"/>
  <c r="F1135" i="17"/>
  <c r="F1136" i="17"/>
  <c r="F1137" i="17"/>
  <c r="F1138" i="17"/>
  <c r="F1139" i="17"/>
  <c r="F1140" i="17"/>
  <c r="F1141" i="17"/>
  <c r="F1142" i="17"/>
  <c r="F1143" i="17"/>
  <c r="F1144" i="17"/>
  <c r="F1145" i="17"/>
  <c r="F1146" i="17"/>
  <c r="F1147" i="17"/>
  <c r="F1148" i="17"/>
  <c r="F1149" i="17"/>
  <c r="F1150" i="17"/>
  <c r="F1151" i="17"/>
  <c r="F1152" i="17"/>
  <c r="F1153" i="17"/>
  <c r="F1154" i="17"/>
  <c r="F1155" i="17"/>
  <c r="F1156" i="17"/>
  <c r="F1157" i="17"/>
  <c r="F1158" i="17"/>
  <c r="F1159" i="17"/>
  <c r="F1160" i="17"/>
  <c r="F1161" i="17"/>
  <c r="F1162" i="17"/>
  <c r="F1163" i="17"/>
  <c r="F1164" i="17"/>
  <c r="F1165" i="17"/>
  <c r="F1166" i="17"/>
  <c r="F1167" i="17"/>
  <c r="F1168" i="17"/>
  <c r="F1169" i="17"/>
  <c r="F1170" i="17"/>
  <c r="F1171" i="17"/>
  <c r="F1172" i="17"/>
  <c r="F1173" i="17"/>
  <c r="F1174" i="17"/>
  <c r="F1175" i="17"/>
  <c r="F1176" i="17"/>
  <c r="F1177" i="17"/>
  <c r="F1178" i="17"/>
  <c r="F1179" i="17"/>
  <c r="F1180" i="17"/>
  <c r="F1181" i="17"/>
  <c r="F1182" i="17"/>
  <c r="F1183" i="17"/>
  <c r="F1184" i="17"/>
  <c r="F1185" i="17"/>
  <c r="F1186" i="17"/>
  <c r="F1187" i="17"/>
  <c r="F1188" i="17"/>
  <c r="F1189" i="17"/>
  <c r="F1190" i="17"/>
  <c r="F1191" i="17"/>
  <c r="F1192" i="17"/>
  <c r="F1193" i="17"/>
  <c r="F1194" i="17"/>
  <c r="F1195" i="17"/>
  <c r="F1196" i="17"/>
  <c r="F1197" i="17"/>
  <c r="F1198" i="17"/>
  <c r="F1199" i="17"/>
  <c r="F1200" i="17"/>
  <c r="F1201" i="17"/>
  <c r="F1202" i="17"/>
  <c r="F1203" i="17"/>
  <c r="F1204" i="17"/>
  <c r="F1205" i="17"/>
  <c r="F1206" i="17"/>
  <c r="F1207" i="17"/>
  <c r="F1208" i="17"/>
  <c r="F1209" i="17"/>
  <c r="F1210" i="17"/>
  <c r="F1211" i="17"/>
  <c r="F1212" i="17"/>
  <c r="F1213" i="17"/>
  <c r="F1214" i="17"/>
  <c r="F1215" i="17"/>
  <c r="F1216" i="17"/>
  <c r="F1217" i="17"/>
  <c r="F1218" i="17"/>
  <c r="F1219" i="17"/>
  <c r="F1220" i="17"/>
  <c r="F1221" i="17"/>
  <c r="F1222" i="17"/>
  <c r="F1223" i="17"/>
  <c r="F1224" i="17"/>
  <c r="F1225" i="17"/>
  <c r="F1226" i="17"/>
  <c r="F1227" i="17"/>
  <c r="F1228" i="17"/>
  <c r="F1229" i="17"/>
  <c r="F1230" i="17"/>
  <c r="F1231" i="17"/>
  <c r="F1232" i="17"/>
  <c r="F1233" i="17"/>
  <c r="F1234" i="17"/>
  <c r="F1235" i="17"/>
  <c r="F1236" i="17"/>
  <c r="F1237" i="17"/>
  <c r="F1238" i="17"/>
  <c r="F1239" i="17"/>
  <c r="F1240" i="17"/>
  <c r="F1241" i="17"/>
  <c r="F1242" i="17"/>
  <c r="F1243" i="17"/>
  <c r="F1244" i="17"/>
  <c r="F1245" i="17"/>
  <c r="F1246" i="17"/>
  <c r="F1247" i="17"/>
  <c r="F1248" i="17"/>
  <c r="F1249" i="17"/>
  <c r="F1250" i="17"/>
  <c r="F1251" i="17"/>
  <c r="F1252" i="17"/>
  <c r="F1253" i="17"/>
  <c r="F1254" i="17"/>
  <c r="F1255" i="17"/>
  <c r="F1256" i="17"/>
  <c r="F1257" i="17"/>
  <c r="F1258" i="17"/>
  <c r="F1259" i="17"/>
  <c r="F1260" i="17"/>
  <c r="F1261" i="17"/>
  <c r="F1262" i="17"/>
  <c r="F1263" i="17"/>
  <c r="F1264" i="17"/>
  <c r="F1265" i="17"/>
  <c r="F1266" i="17"/>
  <c r="F1267" i="17"/>
  <c r="F1268" i="17"/>
  <c r="F1269" i="17"/>
  <c r="F1270" i="17"/>
  <c r="F1271" i="17"/>
  <c r="F1272" i="17"/>
  <c r="F1273" i="17"/>
  <c r="F1274" i="17"/>
  <c r="F1275" i="17"/>
  <c r="F1276" i="17"/>
  <c r="F1277" i="17"/>
  <c r="F1278" i="17"/>
  <c r="F1279" i="17"/>
  <c r="F1280" i="17"/>
  <c r="F1281" i="17"/>
  <c r="F1282" i="17"/>
  <c r="F1283" i="17"/>
  <c r="F1284" i="17"/>
  <c r="F1285" i="17"/>
  <c r="F1286" i="17"/>
  <c r="F1287" i="17"/>
  <c r="F1288" i="17"/>
  <c r="F1289" i="17"/>
  <c r="F1290" i="17"/>
  <c r="F1291" i="17"/>
  <c r="F1292" i="17"/>
  <c r="F1293" i="17"/>
  <c r="F1294" i="17"/>
  <c r="F1295" i="17"/>
  <c r="F1296" i="17"/>
  <c r="F1297" i="17"/>
  <c r="F1298" i="17"/>
  <c r="F1299" i="17"/>
  <c r="F1300" i="17"/>
  <c r="F1301" i="17"/>
  <c r="F1302" i="17"/>
  <c r="F1303" i="17"/>
  <c r="F1304" i="17"/>
  <c r="F1305" i="17"/>
  <c r="F1306" i="17"/>
  <c r="F1307" i="17"/>
  <c r="F1308" i="17"/>
  <c r="F1309" i="17"/>
  <c r="F1310" i="17"/>
  <c r="F1311" i="17"/>
  <c r="F1312" i="17"/>
  <c r="F1313" i="17"/>
  <c r="F1314" i="17"/>
  <c r="F1315" i="17"/>
  <c r="F1316" i="17"/>
  <c r="F1317" i="17"/>
  <c r="F1318" i="17"/>
  <c r="F1319" i="17"/>
  <c r="F1320" i="17"/>
  <c r="F1321" i="17"/>
  <c r="F1322" i="17"/>
  <c r="F1323" i="17"/>
  <c r="F1324" i="17"/>
  <c r="F1325" i="17"/>
  <c r="F1326" i="17"/>
  <c r="F1327" i="17"/>
  <c r="F1328" i="17"/>
  <c r="F1329" i="17"/>
  <c r="F1330" i="17"/>
  <c r="F1331" i="17"/>
  <c r="F1332" i="17"/>
  <c r="F1333" i="17"/>
  <c r="F1334" i="17"/>
  <c r="F1335" i="17"/>
  <c r="F1336" i="17"/>
  <c r="F1337" i="17"/>
  <c r="F1338" i="17"/>
  <c r="F1339" i="17"/>
  <c r="F1340" i="17"/>
  <c r="F1341" i="17"/>
  <c r="F1342" i="17"/>
  <c r="F1343" i="17"/>
  <c r="F1344" i="17"/>
  <c r="F1345" i="17"/>
  <c r="F1346" i="17"/>
  <c r="F1347" i="17"/>
  <c r="F1348" i="17"/>
  <c r="F1349" i="17"/>
  <c r="F1350" i="17"/>
  <c r="F1351" i="17"/>
  <c r="F1352" i="17"/>
  <c r="F1353" i="17"/>
  <c r="F1354" i="17"/>
  <c r="F1355" i="17"/>
  <c r="F1356" i="17"/>
  <c r="F1357" i="17"/>
  <c r="F1358" i="17"/>
  <c r="F1359" i="17"/>
  <c r="F1360" i="17"/>
  <c r="F1361" i="17"/>
  <c r="F1362" i="17"/>
  <c r="F1363" i="17"/>
  <c r="F1364" i="17"/>
  <c r="F1365" i="17"/>
  <c r="F1366" i="17"/>
  <c r="F1367" i="17"/>
  <c r="F1368" i="17"/>
  <c r="F1369" i="17"/>
  <c r="F1370" i="17"/>
  <c r="F1371" i="17"/>
  <c r="F1372" i="17"/>
  <c r="F1373" i="17"/>
  <c r="F1374" i="17"/>
  <c r="F1375" i="17"/>
  <c r="F1376" i="17"/>
  <c r="F1377" i="17"/>
  <c r="F1378" i="17"/>
  <c r="F1379" i="17"/>
  <c r="F1380" i="17"/>
  <c r="F1381" i="17"/>
  <c r="F1382" i="17"/>
  <c r="F1383" i="17"/>
  <c r="F1384" i="17"/>
  <c r="F1385" i="17"/>
  <c r="F1386" i="17"/>
  <c r="F1387" i="17"/>
  <c r="F1388" i="17"/>
  <c r="F1389" i="17"/>
  <c r="F1390" i="17"/>
  <c r="F1391" i="17"/>
  <c r="F1392" i="17"/>
  <c r="F1393" i="17"/>
  <c r="F1394" i="17"/>
  <c r="F1395" i="17"/>
  <c r="F1396" i="17"/>
  <c r="F1397" i="17"/>
  <c r="F1398" i="17"/>
  <c r="F1399" i="17"/>
  <c r="F1400" i="17"/>
  <c r="F1401" i="17"/>
  <c r="F1402" i="17"/>
  <c r="F1403" i="17"/>
  <c r="F1404" i="17"/>
  <c r="F1405" i="17"/>
  <c r="F1406" i="17"/>
  <c r="F1407" i="17"/>
  <c r="F1408" i="17"/>
  <c r="F1409" i="17"/>
  <c r="F1410" i="17"/>
  <c r="F1411" i="17"/>
  <c r="F1412" i="17"/>
  <c r="F1413" i="17"/>
  <c r="F1414" i="17"/>
  <c r="F1415" i="17"/>
  <c r="F1416" i="17"/>
  <c r="F1417" i="17"/>
  <c r="F1418" i="17"/>
  <c r="F1419" i="17"/>
  <c r="F1420" i="17"/>
  <c r="F1421" i="17"/>
  <c r="F1422" i="17"/>
  <c r="F1423" i="17"/>
  <c r="F1424" i="17"/>
  <c r="F1425" i="17"/>
  <c r="F1426" i="17"/>
  <c r="F1427" i="17"/>
  <c r="F1428" i="17"/>
  <c r="F1429" i="17"/>
  <c r="F1430" i="17"/>
  <c r="F1431" i="17"/>
  <c r="F1432" i="17"/>
  <c r="F1433" i="17"/>
  <c r="F1434" i="17"/>
  <c r="F1435" i="17"/>
  <c r="F1436" i="17"/>
  <c r="F1437" i="17"/>
  <c r="F1438" i="17"/>
  <c r="F1439" i="17"/>
  <c r="F1440" i="17"/>
  <c r="F1441" i="17"/>
  <c r="F1442" i="17"/>
  <c r="F1443" i="17"/>
  <c r="F1444" i="17"/>
  <c r="F1445" i="17"/>
  <c r="F1446" i="17"/>
  <c r="F1447" i="17"/>
  <c r="F1448" i="17"/>
  <c r="F1449" i="17"/>
  <c r="F1450" i="17"/>
  <c r="F1451" i="17"/>
  <c r="F1452" i="17"/>
  <c r="F1453" i="17"/>
  <c r="F1454" i="17"/>
  <c r="F1455" i="17"/>
  <c r="F1456" i="17"/>
  <c r="F1457" i="17"/>
  <c r="F1458" i="17"/>
  <c r="F1459" i="17"/>
  <c r="F1460" i="17"/>
  <c r="F1461" i="17"/>
  <c r="F1462" i="17"/>
  <c r="F1463" i="17"/>
  <c r="F1464" i="17"/>
  <c r="F1465" i="17"/>
  <c r="F1466" i="17"/>
  <c r="F1467" i="17"/>
  <c r="F1468" i="17"/>
  <c r="F1469" i="17"/>
  <c r="F1470" i="17"/>
  <c r="F1471" i="17"/>
  <c r="F1472" i="17"/>
  <c r="F1473" i="17"/>
  <c r="F1474" i="17"/>
  <c r="F1475" i="17"/>
  <c r="F1476" i="17"/>
  <c r="F1477" i="17"/>
  <c r="F1478" i="17"/>
  <c r="F1479" i="17"/>
  <c r="F1480" i="17"/>
  <c r="F1481" i="17"/>
  <c r="F1482" i="17"/>
  <c r="F1483" i="17"/>
  <c r="F1484" i="17"/>
  <c r="F1485" i="17"/>
  <c r="F1486" i="17"/>
  <c r="F1487" i="17"/>
  <c r="F1488" i="17"/>
  <c r="F1489" i="17"/>
  <c r="F1490" i="17"/>
  <c r="F1491" i="17"/>
  <c r="F1492" i="17"/>
  <c r="F1493" i="17"/>
  <c r="F1494" i="17"/>
  <c r="F1495" i="17"/>
  <c r="F1496" i="17"/>
  <c r="F1497" i="17"/>
  <c r="F1498" i="17"/>
  <c r="F1499" i="17"/>
  <c r="F1500" i="17"/>
  <c r="F1501" i="17"/>
  <c r="F1502" i="17"/>
  <c r="F1503" i="17"/>
  <c r="F1504" i="17"/>
  <c r="F1505" i="17"/>
  <c r="F1506" i="17"/>
  <c r="F1507" i="17"/>
  <c r="F1508" i="17"/>
  <c r="F1509" i="17"/>
  <c r="F1510" i="17"/>
  <c r="F1511" i="17"/>
  <c r="F1512" i="17"/>
  <c r="F1513" i="17"/>
  <c r="F1514" i="17"/>
  <c r="F1515" i="17"/>
  <c r="F1516" i="17"/>
  <c r="F1517" i="17"/>
  <c r="F1518" i="17"/>
  <c r="F1519" i="17"/>
  <c r="F1520" i="17"/>
  <c r="F1521" i="17"/>
  <c r="F1522" i="17"/>
  <c r="F1523" i="17"/>
  <c r="F1524" i="17"/>
  <c r="F1525" i="17"/>
  <c r="F1526" i="17"/>
  <c r="F1527" i="17"/>
  <c r="F1528" i="17"/>
  <c r="F1529" i="17"/>
  <c r="F1530" i="17"/>
  <c r="F1531" i="17"/>
  <c r="F1532" i="17"/>
  <c r="F1533" i="17"/>
  <c r="F1534" i="17"/>
  <c r="F1535" i="17"/>
  <c r="F1536" i="17"/>
  <c r="F1537" i="17"/>
  <c r="F1538" i="17"/>
  <c r="F1539" i="17"/>
  <c r="F1540" i="17"/>
  <c r="F1541" i="17"/>
  <c r="F1542" i="17"/>
  <c r="F1543" i="17"/>
  <c r="F1544" i="17"/>
  <c r="F1545" i="17"/>
  <c r="F1546" i="17"/>
  <c r="F1547" i="17"/>
  <c r="F1548" i="17"/>
  <c r="F1549" i="17"/>
  <c r="F1550" i="17"/>
  <c r="F1551" i="17"/>
  <c r="F1552" i="17"/>
  <c r="F1553" i="17"/>
  <c r="F1554" i="17"/>
  <c r="F1555" i="17"/>
  <c r="F1556" i="17"/>
  <c r="F1557" i="17"/>
  <c r="F1558" i="17"/>
  <c r="F1559" i="17"/>
  <c r="F1560" i="17"/>
  <c r="F1561" i="17"/>
  <c r="F1562" i="17"/>
  <c r="F1563" i="17"/>
  <c r="F1564" i="17"/>
  <c r="F1565" i="17"/>
  <c r="F1566" i="17"/>
  <c r="F1567" i="17"/>
  <c r="F1568" i="17"/>
  <c r="F1569" i="17"/>
  <c r="F1570" i="17"/>
  <c r="F1571" i="17"/>
  <c r="F1572" i="17"/>
  <c r="F1573" i="17"/>
  <c r="F1574" i="17"/>
  <c r="F1575" i="17"/>
  <c r="F1576" i="17"/>
  <c r="F1577" i="17"/>
  <c r="F1578" i="17"/>
  <c r="F1579" i="17"/>
  <c r="F1580" i="17"/>
  <c r="F1581" i="17"/>
  <c r="F1582" i="17"/>
  <c r="F1583" i="17"/>
  <c r="F1584" i="17"/>
  <c r="F1585" i="17"/>
  <c r="F1586" i="17"/>
  <c r="F1587" i="17"/>
  <c r="F1588" i="17"/>
  <c r="F1589" i="17"/>
  <c r="F1590" i="17"/>
  <c r="F1591" i="17"/>
  <c r="F1592" i="17"/>
  <c r="F1593" i="17"/>
  <c r="F1594" i="17"/>
  <c r="F1595" i="17"/>
  <c r="F1596" i="17"/>
  <c r="F1597" i="17"/>
  <c r="F1598" i="17"/>
  <c r="F1599" i="17"/>
  <c r="F1600" i="17"/>
  <c r="F1601" i="17"/>
  <c r="F1602" i="17"/>
  <c r="F1603" i="17"/>
  <c r="F1604" i="17"/>
  <c r="F1605" i="17"/>
  <c r="F1606" i="17"/>
  <c r="F1607" i="17"/>
  <c r="F1608" i="17"/>
  <c r="F1609" i="17"/>
  <c r="F1610" i="17"/>
  <c r="F1611" i="17"/>
  <c r="F1612" i="17"/>
  <c r="F1613" i="17"/>
  <c r="F1614" i="17"/>
  <c r="F1615" i="17"/>
  <c r="F1616" i="17"/>
  <c r="F1617" i="17"/>
  <c r="F1618" i="17"/>
  <c r="F1619" i="17"/>
  <c r="F1620" i="17"/>
  <c r="F1621" i="17"/>
  <c r="F1622" i="17"/>
  <c r="F1623" i="17"/>
  <c r="F1624" i="17"/>
  <c r="F1625" i="17"/>
  <c r="F1626" i="17"/>
  <c r="F1627" i="17"/>
  <c r="F1628" i="17"/>
  <c r="F1629" i="17"/>
  <c r="F1630" i="17"/>
  <c r="F1631" i="17"/>
  <c r="F1632" i="17"/>
  <c r="F1633" i="17"/>
  <c r="F1634" i="17"/>
  <c r="F1635" i="17"/>
  <c r="F1636" i="17"/>
  <c r="F1637" i="17"/>
  <c r="F1638" i="17"/>
  <c r="F1639" i="17"/>
  <c r="F1640" i="17"/>
  <c r="F1641" i="17"/>
  <c r="F1642" i="17"/>
  <c r="F1643" i="17"/>
  <c r="F1644" i="17"/>
  <c r="F1645" i="17"/>
  <c r="F1646" i="17"/>
  <c r="F1647" i="17"/>
  <c r="F1648" i="17"/>
  <c r="F1649" i="17"/>
  <c r="F1650" i="17"/>
  <c r="F1651" i="17"/>
  <c r="F1652" i="17"/>
  <c r="F1653" i="17"/>
  <c r="F1654" i="17"/>
  <c r="F1655" i="17"/>
  <c r="F1656" i="17"/>
  <c r="F1657" i="17"/>
  <c r="F1658" i="17"/>
  <c r="F1659" i="17"/>
  <c r="F1660" i="17"/>
  <c r="F1661" i="17"/>
  <c r="F1662" i="17"/>
  <c r="F1663" i="17"/>
  <c r="F1664" i="17"/>
  <c r="F1665" i="17"/>
  <c r="F1666" i="17"/>
  <c r="F1667" i="17"/>
  <c r="F1668" i="17"/>
  <c r="F1669" i="17"/>
  <c r="F1670" i="17"/>
  <c r="F1671" i="17"/>
  <c r="F1672" i="17"/>
  <c r="F1673" i="17"/>
  <c r="F1674" i="17"/>
  <c r="F1675" i="17"/>
  <c r="F1676" i="17"/>
  <c r="F1677" i="17"/>
  <c r="F1678" i="17"/>
  <c r="F1679" i="17"/>
  <c r="F1680" i="17"/>
  <c r="F1681" i="17"/>
  <c r="F1682" i="17"/>
  <c r="F1683" i="17"/>
  <c r="F1684" i="17"/>
  <c r="F1685" i="17"/>
  <c r="F1686" i="17"/>
  <c r="F1687" i="17"/>
  <c r="F1688" i="17"/>
  <c r="F1689" i="17"/>
  <c r="F1690" i="17"/>
  <c r="F1691" i="17"/>
  <c r="F1692" i="17"/>
  <c r="F1693" i="17"/>
  <c r="F1694" i="17"/>
  <c r="F1695" i="17"/>
  <c r="F1696" i="17"/>
  <c r="F1697" i="17"/>
  <c r="F1698" i="17"/>
  <c r="F1699" i="17"/>
  <c r="F1700" i="17"/>
  <c r="F1701" i="17"/>
  <c r="F1702" i="17"/>
  <c r="F1703" i="17"/>
  <c r="F1704" i="17"/>
  <c r="F1705" i="17"/>
  <c r="F1706" i="17"/>
  <c r="F1707" i="17"/>
  <c r="F1708" i="17"/>
  <c r="F1709" i="17"/>
  <c r="F1710" i="17"/>
  <c r="F1711" i="17"/>
  <c r="F1712" i="17"/>
  <c r="F1713" i="17"/>
  <c r="F1714" i="17"/>
  <c r="F1715" i="17"/>
  <c r="F1716" i="17"/>
  <c r="F1717" i="17"/>
  <c r="F1718" i="17"/>
  <c r="F1719" i="17"/>
  <c r="F1720" i="17"/>
  <c r="F1721" i="17"/>
  <c r="F1722" i="17"/>
  <c r="F1723" i="17"/>
  <c r="F1724" i="17"/>
  <c r="F1725" i="17"/>
  <c r="F1726" i="17"/>
  <c r="F1727" i="17"/>
  <c r="F1728" i="17"/>
  <c r="F1729" i="17"/>
  <c r="F1730" i="17"/>
  <c r="F1731" i="17"/>
  <c r="F1732" i="17"/>
  <c r="F1733" i="17"/>
  <c r="F1734" i="17"/>
  <c r="F1735" i="17"/>
  <c r="F1736" i="17"/>
  <c r="F1737" i="17"/>
  <c r="F1738" i="17"/>
  <c r="F1739" i="17"/>
  <c r="F1740" i="17"/>
  <c r="F1741" i="17"/>
  <c r="F1742" i="17"/>
  <c r="F1743" i="17"/>
  <c r="F1744" i="17"/>
  <c r="F1745" i="17"/>
  <c r="F1746" i="17"/>
  <c r="F1747" i="17"/>
  <c r="F1748" i="17"/>
  <c r="F1749" i="17"/>
  <c r="F1750" i="17"/>
  <c r="F1751" i="17"/>
  <c r="F1752" i="17"/>
  <c r="F1753" i="17"/>
  <c r="F1754" i="17"/>
  <c r="F1755" i="17"/>
  <c r="F1756" i="17"/>
  <c r="F1757" i="17"/>
  <c r="F1758" i="17"/>
  <c r="F1759" i="17"/>
  <c r="F1760" i="17"/>
  <c r="F1761" i="17"/>
  <c r="F1762" i="17"/>
  <c r="F1763" i="17"/>
  <c r="F1764" i="17"/>
  <c r="F1765" i="17"/>
  <c r="F1766" i="17"/>
  <c r="F1767" i="17"/>
  <c r="F1768" i="17"/>
  <c r="F1769" i="17"/>
  <c r="F1770" i="17"/>
  <c r="F1771" i="17"/>
  <c r="F1772" i="17"/>
  <c r="F1773" i="17"/>
  <c r="F1774" i="17"/>
  <c r="F1775" i="17"/>
  <c r="F1776" i="17"/>
  <c r="F1777" i="17"/>
  <c r="F1778" i="17"/>
  <c r="F1779" i="17"/>
  <c r="F1780" i="17"/>
  <c r="F1781" i="17"/>
  <c r="F1782" i="17"/>
  <c r="F1783" i="17"/>
  <c r="F1784" i="17"/>
  <c r="F1785" i="17"/>
  <c r="F1786" i="17"/>
  <c r="F1787" i="17"/>
  <c r="F1788" i="17"/>
  <c r="F1789" i="17"/>
  <c r="F1790" i="17"/>
  <c r="F1791" i="17"/>
  <c r="F1792" i="17"/>
  <c r="F1793" i="17"/>
  <c r="F1794" i="17"/>
  <c r="F1795" i="17"/>
  <c r="F1796" i="17"/>
  <c r="F1797" i="17"/>
  <c r="F1798" i="17"/>
  <c r="F1799" i="17"/>
  <c r="F1800" i="17"/>
  <c r="F1801" i="17"/>
  <c r="F1802" i="17"/>
  <c r="F1803" i="17"/>
  <c r="F1804" i="17"/>
  <c r="F1805" i="17"/>
  <c r="F1806" i="17"/>
  <c r="F1807" i="17"/>
  <c r="F1808" i="17"/>
  <c r="F1809" i="17"/>
  <c r="F1810" i="17"/>
  <c r="F1811" i="17"/>
  <c r="F1812" i="17"/>
  <c r="F1813" i="17"/>
  <c r="F1814" i="17"/>
  <c r="F1815" i="17"/>
  <c r="F1816" i="17"/>
  <c r="F1817" i="17"/>
  <c r="F1818" i="17"/>
  <c r="F1819" i="17"/>
  <c r="F1820" i="17"/>
  <c r="F1821" i="17"/>
  <c r="F1822" i="17"/>
  <c r="F1823" i="17"/>
  <c r="F1824" i="17"/>
  <c r="F1825" i="17"/>
  <c r="F1826" i="17"/>
  <c r="F1827" i="17"/>
  <c r="F1828" i="17"/>
  <c r="F1829" i="17"/>
  <c r="F1830" i="17"/>
  <c r="F1831" i="17"/>
  <c r="F1832" i="17"/>
  <c r="F1833" i="17"/>
  <c r="F1834" i="17"/>
  <c r="F1835" i="17"/>
  <c r="F1836" i="17"/>
  <c r="F1837" i="17"/>
  <c r="F1838" i="17"/>
  <c r="F1839" i="17"/>
  <c r="F1840" i="17"/>
  <c r="F1841" i="17"/>
  <c r="F1842" i="17"/>
  <c r="F1843" i="17"/>
  <c r="F1844" i="17"/>
  <c r="F1845" i="17"/>
  <c r="F1846" i="17"/>
  <c r="F1847" i="17"/>
  <c r="F1848" i="17"/>
  <c r="F1849" i="17"/>
  <c r="F1850" i="17"/>
  <c r="F1851" i="17"/>
  <c r="F1852" i="17"/>
  <c r="F1853" i="17"/>
  <c r="F1854" i="17"/>
  <c r="F1855" i="17"/>
  <c r="F1856" i="17"/>
  <c r="F1857" i="17"/>
  <c r="F1858" i="17"/>
  <c r="F1859" i="17"/>
  <c r="F1860" i="17"/>
  <c r="F1861" i="17"/>
  <c r="F1862" i="17"/>
  <c r="F1863" i="17"/>
  <c r="F1864" i="17"/>
  <c r="F1865" i="17"/>
  <c r="F1866" i="17"/>
  <c r="F1867" i="17"/>
  <c r="F1868" i="17"/>
  <c r="F1869" i="17"/>
  <c r="F1870" i="17"/>
  <c r="F1871" i="17"/>
  <c r="F1872" i="17"/>
  <c r="F1873" i="17"/>
  <c r="F1874" i="17"/>
  <c r="F1875" i="17"/>
  <c r="F1876" i="17"/>
  <c r="F1877" i="17"/>
  <c r="F1878" i="17"/>
  <c r="F1879" i="17"/>
  <c r="F1880" i="17"/>
  <c r="F1881" i="17"/>
  <c r="F1882" i="17"/>
  <c r="F1883" i="17"/>
  <c r="F1884" i="17"/>
  <c r="F1885" i="17"/>
  <c r="F1886" i="17"/>
  <c r="F1887" i="17"/>
  <c r="F1888" i="17"/>
  <c r="F1889" i="17"/>
  <c r="F1890" i="17"/>
  <c r="F1891" i="17"/>
  <c r="F1892" i="17"/>
  <c r="F1893" i="17"/>
  <c r="F1894" i="17"/>
  <c r="F1895" i="17"/>
  <c r="F1896" i="17"/>
  <c r="F1897" i="17"/>
  <c r="F1898" i="17"/>
  <c r="F1899" i="17"/>
  <c r="F1900" i="17"/>
  <c r="F1901" i="17"/>
  <c r="F1902" i="17"/>
  <c r="F1903" i="17"/>
  <c r="F1904" i="17"/>
  <c r="F1905" i="17"/>
  <c r="F1906" i="17"/>
  <c r="F1907" i="17"/>
  <c r="F1908" i="17"/>
  <c r="F1909" i="17"/>
  <c r="F1910" i="17"/>
  <c r="F1911" i="17"/>
  <c r="F1912" i="17"/>
  <c r="F1913" i="17"/>
  <c r="F1914" i="17"/>
  <c r="F1915" i="17"/>
  <c r="F1916" i="17"/>
  <c r="F1917" i="17"/>
  <c r="F1918" i="17"/>
  <c r="F1919" i="17"/>
  <c r="F1920" i="17"/>
  <c r="F1921" i="17"/>
  <c r="F1922" i="17"/>
  <c r="F1923" i="17"/>
  <c r="F1924" i="17"/>
  <c r="F1925" i="17"/>
  <c r="F1926" i="17"/>
  <c r="F1927" i="17"/>
  <c r="F1928" i="17"/>
  <c r="F1929" i="17"/>
  <c r="F1930" i="17"/>
  <c r="F1931" i="17"/>
  <c r="F1932" i="17"/>
  <c r="F1933" i="17"/>
  <c r="F1934" i="17"/>
  <c r="F1935" i="17"/>
  <c r="F1936" i="17"/>
  <c r="F1937" i="17"/>
  <c r="F1938" i="17"/>
  <c r="F1939" i="17"/>
  <c r="F1940" i="17"/>
  <c r="F1941" i="17"/>
  <c r="F1942" i="17"/>
  <c r="F1943" i="17"/>
  <c r="F1944" i="17"/>
  <c r="F1945" i="17"/>
  <c r="F1946" i="17"/>
  <c r="F1947" i="17"/>
  <c r="F1948" i="17"/>
  <c r="F1949" i="17"/>
  <c r="F1950" i="17"/>
  <c r="F1951" i="17"/>
  <c r="F1952" i="17"/>
  <c r="F1953" i="17"/>
  <c r="F1954" i="17"/>
  <c r="F1955" i="17"/>
  <c r="F1956" i="17"/>
  <c r="F1957" i="17"/>
  <c r="F1958" i="17"/>
  <c r="F1959" i="17"/>
  <c r="F1960" i="17"/>
  <c r="F1961" i="17"/>
  <c r="F1962" i="17"/>
  <c r="F1963" i="17"/>
  <c r="F1964" i="17"/>
  <c r="F1965" i="17"/>
  <c r="F1966" i="17"/>
  <c r="F1967" i="17"/>
  <c r="F1968" i="17"/>
  <c r="F1969" i="17"/>
  <c r="F1970" i="17"/>
  <c r="F1971" i="17"/>
  <c r="F1972" i="17"/>
  <c r="F1973" i="17"/>
  <c r="F1974" i="17"/>
  <c r="F1975" i="17"/>
  <c r="F1976" i="17"/>
  <c r="F1977" i="17"/>
  <c r="F1978" i="17"/>
  <c r="F1979" i="17"/>
  <c r="F1980" i="17"/>
  <c r="F1981" i="17"/>
  <c r="F1982" i="17"/>
  <c r="F1983" i="17"/>
  <c r="F1984" i="17"/>
  <c r="F1985" i="17"/>
  <c r="F1986" i="17"/>
  <c r="F1987" i="17"/>
  <c r="F1988" i="17"/>
  <c r="F1989" i="17"/>
  <c r="F1990" i="17"/>
  <c r="F1991" i="17"/>
  <c r="F1992" i="17"/>
  <c r="F1993" i="17"/>
  <c r="F1994" i="17"/>
  <c r="F1995" i="17"/>
  <c r="F1996" i="17"/>
  <c r="F1997" i="17"/>
  <c r="F4" i="17"/>
  <c r="AC3" i="17"/>
  <c r="AC4" i="17"/>
  <c r="AC5" i="17"/>
  <c r="AC6" i="17"/>
  <c r="AC7" i="17"/>
  <c r="AC8" i="17"/>
  <c r="AC9" i="17"/>
  <c r="AC10" i="17"/>
  <c r="AC11" i="17"/>
  <c r="AC12" i="17"/>
  <c r="AC13" i="17"/>
  <c r="AC14" i="17"/>
  <c r="AC15" i="17"/>
  <c r="AC16" i="17"/>
  <c r="AC17" i="17"/>
  <c r="AC18" i="17"/>
  <c r="AC19" i="17"/>
  <c r="AC20" i="17"/>
  <c r="AC21" i="17"/>
  <c r="AC22" i="17"/>
  <c r="AC23" i="17"/>
  <c r="AC24" i="17"/>
  <c r="AC25" i="17"/>
  <c r="AC26" i="17"/>
  <c r="AC27" i="17"/>
  <c r="AC28" i="17"/>
  <c r="AC29" i="17"/>
  <c r="AC30" i="17"/>
  <c r="AC31" i="17"/>
  <c r="AC32" i="17"/>
  <c r="AC33" i="17"/>
  <c r="AC34" i="17"/>
  <c r="AC35" i="17"/>
  <c r="AC36" i="17"/>
  <c r="AC37" i="17"/>
  <c r="AC38" i="17"/>
  <c r="AC39" i="17"/>
  <c r="AC40" i="17"/>
  <c r="AC41" i="17"/>
  <c r="AC42" i="17"/>
  <c r="AC43" i="17"/>
  <c r="AC44" i="17"/>
  <c r="AC45" i="17"/>
  <c r="AC46" i="17"/>
  <c r="AC47" i="17"/>
  <c r="AC48" i="17"/>
  <c r="AC49" i="17"/>
  <c r="AC50" i="17"/>
  <c r="AC51" i="17"/>
  <c r="AC52" i="17"/>
  <c r="AC53" i="17"/>
  <c r="AC54" i="17"/>
  <c r="AC55" i="17"/>
  <c r="AC56" i="17"/>
  <c r="AC57" i="17"/>
  <c r="AC58" i="17"/>
  <c r="AC59" i="17"/>
  <c r="AC60" i="17"/>
  <c r="AC61" i="17"/>
  <c r="AC62" i="17"/>
  <c r="AC63" i="17"/>
  <c r="AC64" i="17"/>
  <c r="AC65" i="17"/>
  <c r="AC66" i="17"/>
  <c r="AC67" i="17"/>
  <c r="AC68" i="17"/>
  <c r="AC69" i="17"/>
  <c r="AC70" i="17"/>
  <c r="AC71" i="17"/>
  <c r="AC72" i="17"/>
  <c r="AC73" i="17"/>
  <c r="AC74" i="17"/>
  <c r="AC75" i="17"/>
  <c r="AC76" i="17"/>
  <c r="AC77" i="17"/>
  <c r="AC78" i="17"/>
  <c r="AC79" i="17"/>
  <c r="AC80" i="17"/>
  <c r="AC81" i="17"/>
  <c r="AC82" i="17"/>
  <c r="AC83" i="17"/>
  <c r="AC84" i="17"/>
  <c r="AC85" i="17"/>
  <c r="AC86" i="17"/>
  <c r="AC87" i="17"/>
  <c r="AC88" i="17"/>
  <c r="AC89" i="17"/>
  <c r="AC90" i="17"/>
  <c r="AC91" i="17"/>
  <c r="AC92" i="17"/>
  <c r="AC93" i="17"/>
  <c r="AC94" i="17"/>
  <c r="AC95" i="17"/>
  <c r="AC96" i="17"/>
  <c r="AC97" i="17"/>
  <c r="AC98" i="17"/>
  <c r="AC99" i="17"/>
  <c r="AC100" i="17"/>
  <c r="AC101" i="17"/>
  <c r="AC102" i="17"/>
  <c r="AC103" i="17"/>
  <c r="AC104" i="17"/>
  <c r="AC105" i="17"/>
  <c r="AC106" i="17"/>
  <c r="AC107" i="17"/>
  <c r="AC108" i="17"/>
  <c r="AC109" i="17"/>
  <c r="AC110" i="17"/>
  <c r="AC111" i="17"/>
  <c r="AC112" i="17"/>
  <c r="AC113" i="17"/>
  <c r="AC114" i="17"/>
  <c r="AC115" i="17"/>
  <c r="AC116" i="17"/>
  <c r="AC117" i="17"/>
  <c r="AC118" i="17"/>
  <c r="AC119" i="17"/>
  <c r="AC120" i="17"/>
  <c r="AC121" i="17"/>
  <c r="AC122" i="17"/>
  <c r="AC123" i="17"/>
  <c r="AC124" i="17"/>
  <c r="AC125" i="17"/>
  <c r="AC126" i="17"/>
  <c r="AC127" i="17"/>
  <c r="AC128" i="17"/>
  <c r="AC129" i="17"/>
  <c r="AC130" i="17"/>
  <c r="AC131" i="17"/>
  <c r="AC132" i="17"/>
  <c r="AC133" i="17"/>
  <c r="AC134" i="17"/>
  <c r="AC135" i="17"/>
  <c r="AC136" i="17"/>
  <c r="AC137" i="17"/>
  <c r="AC138" i="17"/>
  <c r="AC139" i="17"/>
  <c r="AC140" i="17"/>
  <c r="AC141" i="17"/>
  <c r="AC142" i="17"/>
  <c r="AC143" i="17"/>
  <c r="AC144" i="17"/>
  <c r="AC145" i="17"/>
  <c r="AC146" i="17"/>
  <c r="AC147" i="17"/>
  <c r="AC148" i="17"/>
  <c r="AC149" i="17"/>
  <c r="AC150" i="17"/>
  <c r="AC151" i="17"/>
  <c r="AC152" i="17"/>
  <c r="AC153" i="17"/>
  <c r="AC154" i="17"/>
  <c r="AC155" i="17"/>
  <c r="AC156" i="17"/>
  <c r="AC157" i="17"/>
  <c r="AC158" i="17"/>
  <c r="AC159" i="17"/>
  <c r="AC160" i="17"/>
  <c r="AC161" i="17"/>
  <c r="AC162" i="17"/>
  <c r="AC163" i="17"/>
  <c r="AC164" i="17"/>
  <c r="AC165" i="17"/>
  <c r="AC166" i="17"/>
  <c r="AC167" i="17"/>
  <c r="AC168" i="17"/>
  <c r="AC169" i="17"/>
  <c r="AC170" i="17"/>
  <c r="AC171" i="17"/>
  <c r="AC172" i="17"/>
  <c r="AC173" i="17"/>
  <c r="AC174" i="17"/>
  <c r="AC175" i="17"/>
  <c r="AC176" i="17"/>
  <c r="AC177" i="17"/>
  <c r="AC178" i="17"/>
  <c r="AC179" i="17"/>
  <c r="AC180" i="17"/>
  <c r="AC181" i="17"/>
  <c r="AC182" i="17"/>
  <c r="AC183" i="17"/>
  <c r="AC184" i="17"/>
  <c r="AC185" i="17"/>
  <c r="AC186" i="17"/>
  <c r="AC187" i="17"/>
  <c r="AC188" i="17"/>
  <c r="AC189" i="17"/>
  <c r="AC190" i="17"/>
  <c r="AC191" i="17"/>
  <c r="AC192" i="17"/>
  <c r="AC193" i="17"/>
  <c r="AC194" i="17"/>
  <c r="AC195" i="17"/>
  <c r="AC196" i="17"/>
  <c r="AC197" i="17"/>
  <c r="AC198" i="17"/>
  <c r="AC199" i="17"/>
  <c r="AC200" i="17"/>
  <c r="AC201" i="17"/>
  <c r="AC202" i="17"/>
  <c r="AC203" i="17"/>
  <c r="AC204" i="17"/>
  <c r="AC205" i="17"/>
  <c r="AC206" i="17"/>
  <c r="AC207" i="17"/>
  <c r="AC208" i="17"/>
  <c r="AC209" i="17"/>
  <c r="AC210" i="17"/>
  <c r="AC211" i="17"/>
  <c r="AC212" i="17"/>
  <c r="AC213" i="17"/>
  <c r="AC214" i="17"/>
  <c r="AC215" i="17"/>
  <c r="AC216" i="17"/>
  <c r="AC217" i="17"/>
  <c r="AC218" i="17"/>
  <c r="AC219" i="17"/>
  <c r="AC220" i="17"/>
  <c r="AC221" i="17"/>
  <c r="AC222" i="17"/>
  <c r="AC223" i="17"/>
  <c r="AC224" i="17"/>
  <c r="AC225" i="17"/>
  <c r="AC226" i="17"/>
  <c r="AC227" i="17"/>
  <c r="AC228" i="17"/>
  <c r="AC229" i="17"/>
  <c r="AC230" i="17"/>
  <c r="AC231" i="17"/>
  <c r="AC232" i="17"/>
  <c r="AC233" i="17"/>
  <c r="AC234" i="17"/>
  <c r="AC235" i="17"/>
  <c r="AC236" i="17"/>
  <c r="AC237" i="17"/>
  <c r="AC238" i="17"/>
  <c r="AC239" i="17"/>
  <c r="AC240" i="17"/>
  <c r="AC241" i="17"/>
  <c r="AC242" i="17"/>
  <c r="AC243" i="17"/>
  <c r="AC244" i="17"/>
  <c r="AC245" i="17"/>
  <c r="AC246" i="17"/>
  <c r="AC247" i="17"/>
  <c r="AC248" i="17"/>
  <c r="AC249" i="17"/>
  <c r="AC250" i="17"/>
  <c r="AC251" i="17"/>
  <c r="AC252" i="17"/>
  <c r="AC253" i="17"/>
  <c r="AC254" i="17"/>
  <c r="AC255" i="17"/>
  <c r="AC256" i="17"/>
  <c r="AC257" i="17"/>
  <c r="AC258" i="17"/>
  <c r="AC259" i="17"/>
  <c r="AC260" i="17"/>
  <c r="AC261" i="17"/>
  <c r="AC262" i="17"/>
  <c r="AC263" i="17"/>
  <c r="AC264" i="17"/>
  <c r="AC265" i="17"/>
  <c r="AC266" i="17"/>
  <c r="AC267" i="17"/>
  <c r="AC268" i="17"/>
  <c r="AC269" i="17"/>
  <c r="AC270" i="17"/>
  <c r="AC271" i="17"/>
  <c r="AC272" i="17"/>
  <c r="AC273" i="17"/>
  <c r="AC274" i="17"/>
  <c r="AC275" i="17"/>
  <c r="AC276" i="17"/>
  <c r="AC277" i="17"/>
  <c r="AC278" i="17"/>
  <c r="AC279" i="17"/>
  <c r="AC280" i="17"/>
  <c r="AC281" i="17"/>
  <c r="AC282" i="17"/>
  <c r="AC283" i="17"/>
  <c r="AC284" i="17"/>
  <c r="AC285" i="17"/>
  <c r="AC286" i="17"/>
  <c r="AC287" i="17"/>
  <c r="AC288" i="17"/>
  <c r="AC289" i="17"/>
  <c r="AC290" i="17"/>
  <c r="AC291" i="17"/>
  <c r="AC292" i="17"/>
  <c r="AC293" i="17"/>
  <c r="AC294" i="17"/>
  <c r="AC295" i="17"/>
  <c r="AC296" i="17"/>
  <c r="AC297" i="17"/>
  <c r="AC298" i="17"/>
  <c r="AC299" i="17"/>
  <c r="AC300" i="17"/>
  <c r="AC301" i="17"/>
  <c r="AC302" i="17"/>
  <c r="AC303" i="17"/>
  <c r="AC304" i="17"/>
  <c r="AC305" i="17"/>
  <c r="AC306" i="17"/>
  <c r="AC307" i="17"/>
  <c r="AC308" i="17"/>
  <c r="AC309" i="17"/>
  <c r="AC310" i="17"/>
  <c r="AC311" i="17"/>
  <c r="AC312" i="17"/>
  <c r="AC313" i="17"/>
  <c r="AC314" i="17"/>
  <c r="AC315" i="17"/>
  <c r="AC316" i="17"/>
  <c r="AC317" i="17"/>
  <c r="AC318" i="17"/>
  <c r="AC319" i="17"/>
  <c r="AC320" i="17"/>
  <c r="AC321" i="17"/>
  <c r="AC322" i="17"/>
  <c r="AC323" i="17"/>
  <c r="AC324" i="17"/>
  <c r="AC325" i="17"/>
  <c r="AC326" i="17"/>
  <c r="AC327" i="17"/>
  <c r="AC328" i="17"/>
  <c r="AC329" i="17"/>
  <c r="AC330" i="17"/>
  <c r="AC331" i="17"/>
  <c r="AC332" i="17"/>
  <c r="AC333" i="17"/>
  <c r="AC334" i="17"/>
  <c r="AC335" i="17"/>
  <c r="AC336" i="17"/>
  <c r="AC337" i="17"/>
  <c r="AC338" i="17"/>
  <c r="AC339" i="17"/>
  <c r="AC340" i="17"/>
  <c r="AC341" i="17"/>
  <c r="AC342" i="17"/>
  <c r="AC343" i="17"/>
  <c r="AC344" i="17"/>
  <c r="AC345" i="17"/>
  <c r="AC346" i="17"/>
  <c r="AC347" i="17"/>
  <c r="AC348" i="17"/>
  <c r="AC349" i="17"/>
  <c r="AC350" i="17"/>
  <c r="AC351" i="17"/>
  <c r="AC352" i="17"/>
  <c r="AC353" i="17"/>
  <c r="AC354" i="17"/>
  <c r="AC355" i="17"/>
  <c r="AC356" i="17"/>
  <c r="AC357" i="17"/>
  <c r="AC358" i="17"/>
  <c r="AC359" i="17"/>
  <c r="AC360" i="17"/>
  <c r="AC361" i="17"/>
  <c r="AC362" i="17"/>
  <c r="AC363" i="17"/>
  <c r="AC364" i="17"/>
  <c r="AC365" i="17"/>
  <c r="AC366" i="17"/>
  <c r="AC367" i="17"/>
  <c r="AC368" i="17"/>
  <c r="AC369" i="17"/>
  <c r="AC370" i="17"/>
  <c r="AC371" i="17"/>
  <c r="AC372" i="17"/>
  <c r="AC373" i="17"/>
  <c r="AC374" i="17"/>
  <c r="AC375" i="17"/>
  <c r="AC376" i="17"/>
  <c r="AC377" i="17"/>
  <c r="AC378" i="17"/>
  <c r="AC379" i="17"/>
  <c r="AC380" i="17"/>
  <c r="AC381" i="17"/>
  <c r="AC382" i="17"/>
  <c r="AC383" i="17"/>
  <c r="AC384" i="17"/>
  <c r="AC385" i="17"/>
  <c r="AC386" i="17"/>
  <c r="AC387" i="17"/>
  <c r="AC388" i="17"/>
  <c r="AC389" i="17"/>
  <c r="AC390" i="17"/>
  <c r="AC391" i="17"/>
  <c r="AC392" i="17"/>
  <c r="AC393" i="17"/>
  <c r="AC394" i="17"/>
  <c r="AC395" i="17"/>
  <c r="AC396" i="17"/>
  <c r="AC397" i="17"/>
  <c r="AC398" i="17"/>
  <c r="AC399" i="17"/>
  <c r="AC400" i="17"/>
  <c r="AC401" i="17"/>
  <c r="AC402" i="17"/>
  <c r="AC403" i="17"/>
  <c r="AC404" i="17"/>
  <c r="AC405" i="17"/>
  <c r="AC406" i="17"/>
  <c r="AC407" i="17"/>
  <c r="AC408" i="17"/>
  <c r="AC409" i="17"/>
  <c r="AC410" i="17"/>
  <c r="AC411" i="17"/>
  <c r="AC412" i="17"/>
  <c r="AC413" i="17"/>
  <c r="AC414" i="17"/>
  <c r="AC415" i="17"/>
  <c r="AC416" i="17"/>
  <c r="AC417" i="17"/>
  <c r="AC418" i="17"/>
  <c r="AC419" i="17"/>
  <c r="AC420" i="17"/>
  <c r="AC421" i="17"/>
  <c r="AC422" i="17"/>
  <c r="AC423" i="17"/>
  <c r="AC424" i="17"/>
  <c r="AC425" i="17"/>
  <c r="AC426" i="17"/>
  <c r="AC427" i="17"/>
  <c r="AC428" i="17"/>
  <c r="AC429" i="17"/>
  <c r="AC430" i="17"/>
  <c r="AC431" i="17"/>
  <c r="AC432" i="17"/>
  <c r="AC433" i="17"/>
  <c r="AC434" i="17"/>
  <c r="AC435" i="17"/>
  <c r="AC436" i="17"/>
  <c r="AC437" i="17"/>
  <c r="AC438" i="17"/>
  <c r="AC439" i="17"/>
  <c r="AC440" i="17"/>
  <c r="AC441" i="17"/>
  <c r="AC442" i="17"/>
  <c r="AC443" i="17"/>
  <c r="AC444" i="17"/>
  <c r="AC445" i="17"/>
  <c r="AC446" i="17"/>
  <c r="AC447" i="17"/>
  <c r="AC448" i="17"/>
  <c r="AC449" i="17"/>
  <c r="AC450" i="17"/>
  <c r="AC451" i="17"/>
  <c r="AC452" i="17"/>
  <c r="AC453" i="17"/>
  <c r="AC454" i="17"/>
  <c r="AC455" i="17"/>
  <c r="AC456" i="17"/>
  <c r="AC457" i="17"/>
  <c r="AC458" i="17"/>
  <c r="AC459" i="17"/>
  <c r="AC460" i="17"/>
  <c r="AC461" i="17"/>
  <c r="AC462" i="17"/>
  <c r="AC463" i="17"/>
  <c r="AC464" i="17"/>
  <c r="AC465" i="17"/>
  <c r="AC466" i="17"/>
  <c r="AC467" i="17"/>
  <c r="AC468" i="17"/>
  <c r="AC469" i="17"/>
  <c r="AC470" i="17"/>
  <c r="AC471" i="17"/>
  <c r="AC472" i="17"/>
  <c r="AC473" i="17"/>
  <c r="AC474" i="17"/>
  <c r="AC475" i="17"/>
  <c r="AC476" i="17"/>
  <c r="AC477" i="17"/>
  <c r="AC478" i="17"/>
  <c r="AC479" i="17"/>
  <c r="AC480" i="17"/>
  <c r="AC481" i="17"/>
  <c r="AC482" i="17"/>
  <c r="AC483" i="17"/>
  <c r="AC484" i="17"/>
  <c r="AC485" i="17"/>
  <c r="AC486" i="17"/>
  <c r="AC487" i="17"/>
  <c r="AC488" i="17"/>
  <c r="AC489" i="17"/>
  <c r="AC490" i="17"/>
  <c r="AC491" i="17"/>
  <c r="AC492" i="17"/>
  <c r="AC493" i="17"/>
  <c r="AC494" i="17"/>
  <c r="AC495" i="17"/>
  <c r="AC496" i="17"/>
  <c r="AC497" i="17"/>
  <c r="AC498" i="17"/>
  <c r="AC499" i="17"/>
  <c r="AC500" i="17"/>
  <c r="AC501" i="17"/>
  <c r="AC502" i="17"/>
  <c r="AC503" i="17"/>
  <c r="AC504" i="17"/>
  <c r="AC505" i="17"/>
  <c r="AC506" i="17"/>
  <c r="AC507" i="17"/>
  <c r="AC508" i="17"/>
  <c r="AC509" i="17"/>
  <c r="AC510" i="17"/>
  <c r="AC511" i="17"/>
  <c r="AC512" i="17"/>
  <c r="AC513" i="17"/>
  <c r="AC514" i="17"/>
  <c r="AC515" i="17"/>
  <c r="AC516" i="17"/>
  <c r="AC517" i="17"/>
  <c r="AC518" i="17"/>
  <c r="AC519" i="17"/>
  <c r="AC520" i="17"/>
  <c r="AC521" i="17"/>
  <c r="AC522" i="17"/>
  <c r="AC523" i="17"/>
  <c r="AC524" i="17"/>
  <c r="AC525" i="17"/>
  <c r="AC526" i="17"/>
  <c r="AC527" i="17"/>
  <c r="AC528" i="17"/>
  <c r="AC529" i="17"/>
  <c r="AC530" i="17"/>
  <c r="AC531" i="17"/>
  <c r="AC532" i="17"/>
  <c r="AC533" i="17"/>
  <c r="AC534" i="17"/>
  <c r="AC535" i="17"/>
  <c r="AC536" i="17"/>
  <c r="AC537" i="17"/>
  <c r="AC538" i="17"/>
  <c r="AC539" i="17"/>
  <c r="AC540" i="17"/>
  <c r="AC541" i="17"/>
  <c r="AC542" i="17"/>
  <c r="AC543" i="17"/>
  <c r="AC544" i="17"/>
  <c r="AC545" i="17"/>
  <c r="AC546" i="17"/>
  <c r="AC547" i="17"/>
  <c r="AC548" i="17"/>
  <c r="AC549" i="17"/>
  <c r="AC550" i="17"/>
  <c r="AC551" i="17"/>
  <c r="AC552" i="17"/>
  <c r="AC553" i="17"/>
  <c r="AC554" i="17"/>
  <c r="AC555" i="17"/>
  <c r="AC556" i="17"/>
  <c r="AC557" i="17"/>
  <c r="AC558" i="17"/>
  <c r="AC559" i="17"/>
  <c r="AC560" i="17"/>
  <c r="AC561" i="17"/>
  <c r="AC562" i="17"/>
  <c r="AC563" i="17"/>
  <c r="AC564" i="17"/>
  <c r="AC565" i="17"/>
  <c r="AC566" i="17"/>
  <c r="AC567" i="17"/>
  <c r="AC568" i="17"/>
  <c r="AC569" i="17"/>
  <c r="AC570" i="17"/>
  <c r="AC571" i="17"/>
  <c r="AC572" i="17"/>
  <c r="AC573" i="17"/>
  <c r="AC574" i="17"/>
  <c r="AC575" i="17"/>
  <c r="AC576" i="17"/>
  <c r="AC577" i="17"/>
  <c r="AC578" i="17"/>
  <c r="AC579" i="17"/>
  <c r="AC580" i="17"/>
  <c r="AC581" i="17"/>
  <c r="AC582" i="17"/>
  <c r="AC583" i="17"/>
  <c r="AC584" i="17"/>
  <c r="AC585" i="17"/>
  <c r="AC586" i="17"/>
  <c r="AC587" i="17"/>
  <c r="AC588" i="17"/>
  <c r="AC589" i="17"/>
  <c r="AC590" i="17"/>
  <c r="AC591" i="17"/>
  <c r="AC592" i="17"/>
  <c r="AC593" i="17"/>
  <c r="AC594" i="17"/>
  <c r="AC595" i="17"/>
  <c r="AC596" i="17"/>
  <c r="AC597" i="17"/>
  <c r="AC598" i="17"/>
  <c r="AC599" i="17"/>
  <c r="AC600" i="17"/>
  <c r="AC601" i="17"/>
  <c r="AC602" i="17"/>
  <c r="AC603" i="17"/>
  <c r="AC604" i="17"/>
  <c r="AC605" i="17"/>
  <c r="AC606" i="17"/>
  <c r="AC607" i="17"/>
  <c r="AC608" i="17"/>
  <c r="AC609" i="17"/>
  <c r="AC610" i="17"/>
  <c r="AC611" i="17"/>
  <c r="AC612" i="17"/>
  <c r="AC613" i="17"/>
  <c r="AC614" i="17"/>
  <c r="AC615" i="17"/>
  <c r="AC616" i="17"/>
  <c r="AC617" i="17"/>
  <c r="AC618" i="17"/>
  <c r="AC619" i="17"/>
  <c r="AC620" i="17"/>
  <c r="AC621" i="17"/>
  <c r="AC622" i="17"/>
  <c r="AC623" i="17"/>
  <c r="AC624" i="17"/>
  <c r="AC625" i="17"/>
  <c r="AC626" i="17"/>
  <c r="AC627" i="17"/>
  <c r="AC628" i="17"/>
  <c r="AC629" i="17"/>
  <c r="AC630" i="17"/>
  <c r="AC631" i="17"/>
  <c r="AC632" i="17"/>
  <c r="AC633" i="17"/>
  <c r="AC634" i="17"/>
  <c r="AC635" i="17"/>
  <c r="AC636" i="17"/>
  <c r="AC637" i="17"/>
  <c r="AC638" i="17"/>
  <c r="AC639" i="17"/>
  <c r="AC640" i="17"/>
  <c r="AC641" i="17"/>
  <c r="AC642" i="17"/>
  <c r="AC643" i="17"/>
  <c r="AC644" i="17"/>
  <c r="AC645" i="17"/>
  <c r="AC646" i="17"/>
  <c r="AC647" i="17"/>
  <c r="AC648" i="17"/>
  <c r="AC649" i="17"/>
  <c r="AC650" i="17"/>
  <c r="AC651" i="17"/>
  <c r="AC652" i="17"/>
  <c r="AC653" i="17"/>
  <c r="AC654" i="17"/>
  <c r="AC655" i="17"/>
  <c r="AC656" i="17"/>
  <c r="AC657" i="17"/>
  <c r="AC658" i="17"/>
  <c r="AC659" i="17"/>
  <c r="AC660" i="17"/>
  <c r="AC661" i="17"/>
  <c r="AC662" i="17"/>
  <c r="AC663" i="17"/>
  <c r="AC664" i="17"/>
  <c r="AC665" i="17"/>
  <c r="AC666" i="17"/>
  <c r="AC667" i="17"/>
  <c r="AC668" i="17"/>
  <c r="AC669" i="17"/>
  <c r="AC670" i="17"/>
  <c r="AC671" i="17"/>
  <c r="AC672" i="17"/>
  <c r="AC673" i="17"/>
  <c r="AC674" i="17"/>
  <c r="AC675" i="17"/>
  <c r="AC676" i="17"/>
  <c r="AC677" i="17"/>
  <c r="AC678" i="17"/>
  <c r="AC679" i="17"/>
  <c r="AC680" i="17"/>
  <c r="AC681" i="17"/>
  <c r="AC682" i="17"/>
  <c r="AC683" i="17"/>
  <c r="AC684" i="17"/>
  <c r="AC685" i="17"/>
  <c r="AC686" i="17"/>
  <c r="AC687" i="17"/>
  <c r="AC688" i="17"/>
  <c r="AC689" i="17"/>
  <c r="AC690" i="17"/>
  <c r="AC691" i="17"/>
  <c r="AC692" i="17"/>
  <c r="AC693" i="17"/>
  <c r="AC694" i="17"/>
  <c r="AC695" i="17"/>
  <c r="AC696" i="17"/>
  <c r="AC697" i="17"/>
  <c r="AC698" i="17"/>
  <c r="AC699" i="17"/>
  <c r="AC700" i="17"/>
  <c r="AC701" i="17"/>
  <c r="AC702" i="17"/>
  <c r="AC703" i="17"/>
  <c r="AC704" i="17"/>
  <c r="AC705" i="17"/>
  <c r="AC706" i="17"/>
  <c r="AC707" i="17"/>
  <c r="AC708" i="17"/>
  <c r="AC709" i="17"/>
  <c r="AC710" i="17"/>
  <c r="AC711" i="17"/>
  <c r="AC712" i="17"/>
  <c r="AC713" i="17"/>
  <c r="AC714" i="17"/>
  <c r="AC715" i="17"/>
  <c r="AC716" i="17"/>
  <c r="AC717" i="17"/>
  <c r="AC718" i="17"/>
  <c r="AC719" i="17"/>
  <c r="AC720" i="17"/>
  <c r="AC721" i="17"/>
  <c r="AC722" i="17"/>
  <c r="AC723" i="17"/>
  <c r="AC724" i="17"/>
  <c r="AC725" i="17"/>
  <c r="AC726" i="17"/>
  <c r="AC727" i="17"/>
  <c r="AC728" i="17"/>
  <c r="AC729" i="17"/>
  <c r="AC730" i="17"/>
  <c r="AC731" i="17"/>
  <c r="AC732" i="17"/>
  <c r="AC733" i="17"/>
  <c r="AC734" i="17"/>
  <c r="AC735" i="17"/>
  <c r="AC736" i="17"/>
  <c r="AC737" i="17"/>
  <c r="AC738" i="17"/>
  <c r="AC739" i="17"/>
  <c r="AC740" i="17"/>
  <c r="AC741" i="17"/>
  <c r="AC742" i="17"/>
  <c r="AC743" i="17"/>
  <c r="AC744" i="17"/>
  <c r="AC745" i="17"/>
  <c r="AC746" i="17"/>
  <c r="AC747" i="17"/>
  <c r="AC748" i="17"/>
  <c r="AC749" i="17"/>
  <c r="AC750" i="17"/>
  <c r="AC751" i="17"/>
  <c r="AC752" i="17"/>
  <c r="AC753" i="17"/>
  <c r="AC754" i="17"/>
  <c r="AC755" i="17"/>
  <c r="AC756" i="17"/>
  <c r="AC757" i="17"/>
  <c r="AC758" i="17"/>
  <c r="AC759" i="17"/>
  <c r="AC760" i="17"/>
  <c r="AC761" i="17"/>
  <c r="AC762" i="17"/>
  <c r="AC763" i="17"/>
  <c r="AC764" i="17"/>
  <c r="AC765" i="17"/>
  <c r="AC766" i="17"/>
  <c r="AC767" i="17"/>
  <c r="AC768" i="17"/>
  <c r="AC769" i="17"/>
  <c r="AC770" i="17"/>
  <c r="AC771" i="17"/>
  <c r="AC772" i="17"/>
  <c r="AC773" i="17"/>
  <c r="AC774" i="17"/>
  <c r="AC775" i="17"/>
  <c r="AC776" i="17"/>
  <c r="AC777" i="17"/>
  <c r="AC778" i="17"/>
  <c r="AC779" i="17"/>
  <c r="AC780" i="17"/>
  <c r="AC781" i="17"/>
  <c r="AC782" i="17"/>
  <c r="AC783" i="17"/>
  <c r="AC784" i="17"/>
  <c r="AC785" i="17"/>
  <c r="AC786" i="17"/>
  <c r="AC787" i="17"/>
  <c r="AC788" i="17"/>
  <c r="AC789" i="17"/>
  <c r="AC790" i="17"/>
  <c r="AC791" i="17"/>
  <c r="AC792" i="17"/>
  <c r="AC793" i="17"/>
  <c r="AC794" i="17"/>
  <c r="AC795" i="17"/>
  <c r="AC796" i="17"/>
  <c r="AC797" i="17"/>
  <c r="AC798" i="17"/>
  <c r="AC799" i="17"/>
  <c r="AC800" i="17"/>
  <c r="AC801" i="17"/>
  <c r="AC802" i="17"/>
  <c r="AC803" i="17"/>
  <c r="AC804" i="17"/>
  <c r="AC805" i="17"/>
  <c r="AC806" i="17"/>
  <c r="AC807" i="17"/>
  <c r="AC808" i="17"/>
  <c r="AC809" i="17"/>
  <c r="AC810" i="17"/>
  <c r="AC811" i="17"/>
  <c r="AC812" i="17"/>
  <c r="AC813" i="17"/>
  <c r="AC814" i="17"/>
  <c r="AC815" i="17"/>
  <c r="AC816" i="17"/>
  <c r="AC817" i="17"/>
  <c r="AC818" i="17"/>
  <c r="AC819" i="17"/>
  <c r="AC820" i="17"/>
  <c r="AC821" i="17"/>
  <c r="AC822" i="17"/>
  <c r="AC823" i="17"/>
  <c r="AC824" i="17"/>
  <c r="AC825" i="17"/>
  <c r="AC826" i="17"/>
  <c r="AC827" i="17"/>
  <c r="AC828" i="17"/>
  <c r="AC829" i="17"/>
  <c r="AC830" i="17"/>
  <c r="AC831" i="17"/>
  <c r="AC832" i="17"/>
  <c r="AC833" i="17"/>
  <c r="AC834" i="17"/>
  <c r="AC835" i="17"/>
  <c r="AC836" i="17"/>
  <c r="AC837" i="17"/>
  <c r="AC838" i="17"/>
  <c r="AC839" i="17"/>
  <c r="AC840" i="17"/>
  <c r="AC841" i="17"/>
  <c r="AC842" i="17"/>
  <c r="AC843" i="17"/>
  <c r="AC844" i="17"/>
  <c r="AC845" i="17"/>
  <c r="AC846" i="17"/>
  <c r="AC847" i="17"/>
  <c r="AC848" i="17"/>
  <c r="AC849" i="17"/>
  <c r="AC850" i="17"/>
  <c r="AC851" i="17"/>
  <c r="AC852" i="17"/>
  <c r="AC853" i="17"/>
  <c r="AC854" i="17"/>
  <c r="AC855" i="17"/>
  <c r="AC856" i="17"/>
  <c r="AC857" i="17"/>
  <c r="AC858" i="17"/>
  <c r="AC859" i="17"/>
  <c r="AC860" i="17"/>
  <c r="AC861" i="17"/>
  <c r="AC862" i="17"/>
  <c r="AC863" i="17"/>
  <c r="AC864" i="17"/>
  <c r="AC865" i="17"/>
  <c r="AC866" i="17"/>
  <c r="AC867" i="17"/>
  <c r="AC868" i="17"/>
  <c r="AC869" i="17"/>
  <c r="AC870" i="17"/>
  <c r="AC871" i="17"/>
  <c r="AC872" i="17"/>
  <c r="AC873" i="17"/>
  <c r="AC874" i="17"/>
  <c r="AC875" i="17"/>
  <c r="AC876" i="17"/>
  <c r="AC877" i="17"/>
  <c r="AC878" i="17"/>
  <c r="AC879" i="17"/>
  <c r="AC880" i="17"/>
  <c r="AC881" i="17"/>
  <c r="AC882" i="17"/>
  <c r="AC883" i="17"/>
  <c r="AC884" i="17"/>
  <c r="AC885" i="17"/>
  <c r="AC886" i="17"/>
  <c r="AC887" i="17"/>
  <c r="AC888" i="17"/>
  <c r="AC889" i="17"/>
  <c r="AC890" i="17"/>
  <c r="AC891" i="17"/>
  <c r="AC892" i="17"/>
  <c r="AC893" i="17"/>
  <c r="AC894" i="17"/>
  <c r="AC895" i="17"/>
  <c r="AC896" i="17"/>
  <c r="AC897" i="17"/>
  <c r="AC898" i="17"/>
  <c r="AC899" i="17"/>
  <c r="AC900" i="17"/>
  <c r="AC901" i="17"/>
  <c r="AC902" i="17"/>
  <c r="AC903" i="17"/>
  <c r="AC904" i="17"/>
  <c r="AC905" i="17"/>
  <c r="AC906" i="17"/>
  <c r="AC907" i="17"/>
  <c r="AC908" i="17"/>
  <c r="AC909" i="17"/>
  <c r="AC910" i="17"/>
  <c r="AC911" i="17"/>
  <c r="AC912" i="17"/>
  <c r="AC913" i="17"/>
  <c r="AC914" i="17"/>
  <c r="AC915" i="17"/>
  <c r="AC916" i="17"/>
  <c r="AC917" i="17"/>
  <c r="AC918" i="17"/>
  <c r="AC919" i="17"/>
  <c r="AC920" i="17"/>
  <c r="AC921" i="17"/>
  <c r="AC922" i="17"/>
  <c r="AC923" i="17"/>
  <c r="AC924" i="17"/>
  <c r="AC925" i="17"/>
  <c r="AC926" i="17"/>
  <c r="AC927" i="17"/>
  <c r="AC928" i="17"/>
  <c r="AC929" i="17"/>
  <c r="AC930" i="17"/>
  <c r="AC931" i="17"/>
  <c r="AC932" i="17"/>
  <c r="AC933" i="17"/>
  <c r="AC934" i="17"/>
  <c r="AC935" i="17"/>
  <c r="AC936" i="17"/>
  <c r="AC937" i="17"/>
  <c r="AC938" i="17"/>
  <c r="AC939" i="17"/>
  <c r="AC940" i="17"/>
  <c r="AC941" i="17"/>
  <c r="AC942" i="17"/>
  <c r="AC943" i="17"/>
  <c r="AC944" i="17"/>
  <c r="AC945" i="17"/>
  <c r="AC946" i="17"/>
  <c r="AC947" i="17"/>
  <c r="AC948" i="17"/>
  <c r="AC949" i="17"/>
  <c r="AC950" i="17"/>
  <c r="AC951" i="17"/>
  <c r="AC952" i="17"/>
  <c r="AC953" i="17"/>
  <c r="AC954" i="17"/>
  <c r="AC955" i="17"/>
  <c r="AC956" i="17"/>
  <c r="AC957" i="17"/>
  <c r="AC958" i="17"/>
  <c r="AC959" i="17"/>
  <c r="AC960" i="17"/>
  <c r="AC961" i="17"/>
  <c r="AC962" i="17"/>
  <c r="AC963" i="17"/>
  <c r="AC964" i="17"/>
  <c r="AC965" i="17"/>
  <c r="AC966" i="17"/>
  <c r="AC967" i="17"/>
  <c r="AC968" i="17"/>
  <c r="AC969" i="17"/>
  <c r="AC970" i="17"/>
  <c r="AC971" i="17"/>
  <c r="AC972" i="17"/>
  <c r="AC973" i="17"/>
  <c r="AC974" i="17"/>
  <c r="AC975" i="17"/>
  <c r="AC976" i="17"/>
  <c r="AC977" i="17"/>
  <c r="AC978" i="17"/>
  <c r="AC979" i="17"/>
  <c r="AC980" i="17"/>
  <c r="AC981" i="17"/>
  <c r="AC982" i="17"/>
  <c r="AC983" i="17"/>
  <c r="AC984" i="17"/>
  <c r="AC985" i="17"/>
  <c r="AC986" i="17"/>
  <c r="AC987" i="17"/>
  <c r="AC988" i="17"/>
  <c r="AC989" i="17"/>
  <c r="AC990" i="17"/>
  <c r="AC991" i="17"/>
  <c r="AC992" i="17"/>
  <c r="AC993" i="17"/>
  <c r="AC994" i="17"/>
  <c r="AC995" i="17"/>
  <c r="AC996" i="17"/>
  <c r="AC997" i="17"/>
  <c r="AC998" i="17"/>
  <c r="AC999" i="17"/>
  <c r="AC1000" i="17"/>
  <c r="AC1001" i="17"/>
  <c r="AC1002" i="17"/>
  <c r="AC1003" i="17"/>
  <c r="AC1004" i="17"/>
  <c r="AC1005" i="17"/>
  <c r="AC1006" i="17"/>
  <c r="AC1007" i="17"/>
  <c r="AC1008" i="17"/>
  <c r="AC1009" i="17"/>
  <c r="AC1010" i="17"/>
  <c r="AC1011" i="17"/>
  <c r="AC1012" i="17"/>
  <c r="AC1013" i="17"/>
  <c r="AC1014" i="17"/>
  <c r="AC1015" i="17"/>
  <c r="AC1016" i="17"/>
  <c r="AC1017" i="17"/>
  <c r="AC1018" i="17"/>
  <c r="AC1019" i="17"/>
  <c r="AC1020" i="17"/>
  <c r="AC1021" i="17"/>
  <c r="AC1022" i="17"/>
  <c r="AC1023" i="17"/>
  <c r="AC1024" i="17"/>
  <c r="AC1025" i="17"/>
  <c r="AC1026" i="17"/>
  <c r="AC1027" i="17"/>
  <c r="AC1028" i="17"/>
  <c r="AC1029" i="17"/>
  <c r="AC1030" i="17"/>
  <c r="AC1031" i="17"/>
  <c r="AC1032" i="17"/>
  <c r="AC1033" i="17"/>
  <c r="AC1034" i="17"/>
  <c r="AC1035" i="17"/>
  <c r="AC1036" i="17"/>
  <c r="AC1037" i="17"/>
  <c r="AC1038" i="17"/>
  <c r="AC1039" i="17"/>
  <c r="AC1040" i="17"/>
  <c r="AC1041" i="17"/>
  <c r="AC1042" i="17"/>
  <c r="AC1043" i="17"/>
  <c r="AC1044" i="17"/>
  <c r="AC1045" i="17"/>
  <c r="AC1046" i="17"/>
  <c r="AC1047" i="17"/>
  <c r="AC1048" i="17"/>
  <c r="AC1049" i="17"/>
  <c r="AC1050" i="17"/>
  <c r="AC1051" i="17"/>
  <c r="AC1052" i="17"/>
  <c r="AC1053" i="17"/>
  <c r="AC1054" i="17"/>
  <c r="AC1055" i="17"/>
  <c r="AC1056" i="17"/>
  <c r="AC1057" i="17"/>
  <c r="AC1058" i="17"/>
  <c r="AC1059" i="17"/>
  <c r="AC1060" i="17"/>
  <c r="AC1061" i="17"/>
  <c r="AC1062" i="17"/>
  <c r="AC1063" i="17"/>
  <c r="AC1064" i="17"/>
  <c r="AC1065" i="17"/>
  <c r="AC1066" i="17"/>
  <c r="AC1067" i="17"/>
  <c r="AC1068" i="17"/>
  <c r="AC1069" i="17"/>
  <c r="AC1070" i="17"/>
  <c r="AC1071" i="17"/>
  <c r="AC1072" i="17"/>
  <c r="AC1073" i="17"/>
  <c r="AC1074" i="17"/>
  <c r="AC1075" i="17"/>
  <c r="AC1076" i="17"/>
  <c r="AC1077" i="17"/>
  <c r="AC1078" i="17"/>
  <c r="AC1079" i="17"/>
  <c r="AC1080" i="17"/>
  <c r="AC1081" i="17"/>
  <c r="AC1082" i="17"/>
  <c r="AC1083" i="17"/>
  <c r="AC1084" i="17"/>
  <c r="AC1085" i="17"/>
  <c r="AC1086" i="17"/>
  <c r="AC1087" i="17"/>
  <c r="AC1088" i="17"/>
  <c r="AC1089" i="17"/>
  <c r="AC1090" i="17"/>
  <c r="AC1091" i="17"/>
  <c r="AC1092" i="17"/>
  <c r="AC1093" i="17"/>
  <c r="AC1094" i="17"/>
  <c r="AC1095" i="17"/>
  <c r="AC1096" i="17"/>
  <c r="AC1097" i="17"/>
  <c r="AC1098" i="17"/>
  <c r="AC1099" i="17"/>
  <c r="AC1100" i="17"/>
  <c r="AC1101" i="17"/>
  <c r="AC1102" i="17"/>
  <c r="AC1103" i="17"/>
  <c r="AC1104" i="17"/>
  <c r="AC1105" i="17"/>
  <c r="AC1106" i="17"/>
  <c r="AC1107" i="17"/>
  <c r="AC1108" i="17"/>
  <c r="AC1109" i="17"/>
  <c r="AC1110" i="17"/>
  <c r="AC1111" i="17"/>
  <c r="AC1112" i="17"/>
  <c r="AC1113" i="17"/>
  <c r="AC1114" i="17"/>
  <c r="AC1115" i="17"/>
  <c r="AC1116" i="17"/>
  <c r="AC1117" i="17"/>
  <c r="AC1118" i="17"/>
  <c r="AC1119" i="17"/>
  <c r="AC1120" i="17"/>
  <c r="AC1121" i="17"/>
  <c r="AC1122" i="17"/>
  <c r="AC1123" i="17"/>
  <c r="AC1124" i="17"/>
  <c r="AC1125" i="17"/>
  <c r="AC1126" i="17"/>
  <c r="AC1127" i="17"/>
  <c r="AC1128" i="17"/>
  <c r="AC1129" i="17"/>
  <c r="AC1130" i="17"/>
  <c r="AC1131" i="17"/>
  <c r="AC1132" i="17"/>
  <c r="AC1133" i="17"/>
  <c r="AC1134" i="17"/>
  <c r="AC1135" i="17"/>
  <c r="AC1136" i="17"/>
  <c r="AC1137" i="17"/>
  <c r="AC1138" i="17"/>
  <c r="AC1139" i="17"/>
  <c r="AC1140" i="17"/>
  <c r="AC1141" i="17"/>
  <c r="AC1142" i="17"/>
  <c r="AC1143" i="17"/>
  <c r="AC1144" i="17"/>
  <c r="AC1145" i="17"/>
  <c r="AC1146" i="17"/>
  <c r="AC1147" i="17"/>
  <c r="AC1148" i="17"/>
  <c r="AC1149" i="17"/>
  <c r="AC1150" i="17"/>
  <c r="AC1151" i="17"/>
  <c r="AC1152" i="17"/>
  <c r="AC1153" i="17"/>
  <c r="AC1154" i="17"/>
  <c r="AC1155" i="17"/>
  <c r="AC1156" i="17"/>
  <c r="AC1157" i="17"/>
  <c r="AC1158" i="17"/>
  <c r="AC1159" i="17"/>
  <c r="AC1160" i="17"/>
  <c r="AC1161" i="17"/>
  <c r="AC1162" i="17"/>
  <c r="AC1163" i="17"/>
  <c r="AC1164" i="17"/>
  <c r="AC1165" i="17"/>
  <c r="AC1166" i="17"/>
  <c r="AC1167" i="17"/>
  <c r="AC1168" i="17"/>
  <c r="AC1169" i="17"/>
  <c r="AC1170" i="17"/>
  <c r="AC1171" i="17"/>
  <c r="AC1172" i="17"/>
  <c r="AC1173" i="17"/>
  <c r="AC1174" i="17"/>
  <c r="AC1175" i="17"/>
  <c r="AC1176" i="17"/>
  <c r="AC1177" i="17"/>
  <c r="AC1178" i="17"/>
  <c r="AC1179" i="17"/>
  <c r="AC1180" i="17"/>
  <c r="AC1181" i="17"/>
  <c r="AC1182" i="17"/>
  <c r="AC1183" i="17"/>
  <c r="AC1184" i="17"/>
  <c r="AC1185" i="17"/>
  <c r="AC1186" i="17"/>
  <c r="AC1187" i="17"/>
  <c r="AC1188" i="17"/>
  <c r="AC1189" i="17"/>
  <c r="AC1190" i="17"/>
  <c r="AC1191" i="17"/>
  <c r="AC1192" i="17"/>
  <c r="AC1193" i="17"/>
  <c r="AC1194" i="17"/>
  <c r="AC1195" i="17"/>
  <c r="AC1196" i="17"/>
  <c r="AC1197" i="17"/>
  <c r="AC1198" i="17"/>
  <c r="AC1199" i="17"/>
  <c r="AC1200" i="17"/>
  <c r="AC1201" i="17"/>
  <c r="AC1202" i="17"/>
  <c r="AC1203" i="17"/>
  <c r="AC1204" i="17"/>
  <c r="AC1205" i="17"/>
  <c r="AC1206" i="17"/>
  <c r="AC1207" i="17"/>
  <c r="AC1208" i="17"/>
  <c r="AC1209" i="17"/>
  <c r="AC1210" i="17"/>
  <c r="AC1211" i="17"/>
  <c r="AC1212" i="17"/>
  <c r="AC1213" i="17"/>
  <c r="AC1214" i="17"/>
  <c r="AC1215" i="17"/>
  <c r="AC1216" i="17"/>
  <c r="AC1217" i="17"/>
  <c r="AC1218" i="17"/>
  <c r="AC1219" i="17"/>
  <c r="AC1220" i="17"/>
  <c r="AC1221" i="17"/>
  <c r="AC1222" i="17"/>
  <c r="AC1223" i="17"/>
  <c r="AC1224" i="17"/>
  <c r="AC1225" i="17"/>
  <c r="AC1226" i="17"/>
  <c r="AC1227" i="17"/>
  <c r="AC1228" i="17"/>
  <c r="AC1229" i="17"/>
  <c r="AC1230" i="17"/>
  <c r="AC1231" i="17"/>
  <c r="AC1232" i="17"/>
  <c r="AC1233" i="17"/>
  <c r="AC1234" i="17"/>
  <c r="AC1235" i="17"/>
  <c r="AC1236" i="17"/>
  <c r="AC1237" i="17"/>
  <c r="AC1238" i="17"/>
  <c r="AC1239" i="17"/>
  <c r="AC1240" i="17"/>
  <c r="AC1241" i="17"/>
  <c r="AC1242" i="17"/>
  <c r="AC1243" i="17"/>
  <c r="AC1244" i="17"/>
  <c r="AC1245" i="17"/>
  <c r="AC1246" i="17"/>
  <c r="AC1247" i="17"/>
  <c r="AC1248" i="17"/>
  <c r="AC1249" i="17"/>
  <c r="AC1250" i="17"/>
  <c r="AC1251" i="17"/>
  <c r="AC1252" i="17"/>
  <c r="AC1253" i="17"/>
  <c r="AC1254" i="17"/>
  <c r="AC1255" i="17"/>
  <c r="AC1256" i="17"/>
  <c r="AC1257" i="17"/>
  <c r="AC1258" i="17"/>
  <c r="AC1259" i="17"/>
  <c r="AC1260" i="17"/>
  <c r="AC1261" i="17"/>
  <c r="AC1262" i="17"/>
  <c r="AC1263" i="17"/>
  <c r="AC1264" i="17"/>
  <c r="AC1265" i="17"/>
  <c r="AC1266" i="17"/>
  <c r="AC1267" i="17"/>
  <c r="AC1268" i="17"/>
  <c r="AC1269" i="17"/>
  <c r="AC1270" i="17"/>
  <c r="AC1271" i="17"/>
  <c r="AC1272" i="17"/>
  <c r="AC1273" i="17"/>
  <c r="AC1274" i="17"/>
  <c r="AC1275" i="17"/>
  <c r="AC1276" i="17"/>
  <c r="AC1277" i="17"/>
  <c r="AC1278" i="17"/>
  <c r="AC1279" i="17"/>
  <c r="AC1280" i="17"/>
  <c r="AC1281" i="17"/>
  <c r="AC1282" i="17"/>
  <c r="AC1283" i="17"/>
  <c r="AC1284" i="17"/>
  <c r="AC1285" i="17"/>
  <c r="AC1286" i="17"/>
  <c r="AC1287" i="17"/>
  <c r="AC1288" i="17"/>
  <c r="AC1289" i="17"/>
  <c r="AC1290" i="17"/>
  <c r="AC1291" i="17"/>
  <c r="AC1292" i="17"/>
  <c r="AC1293" i="17"/>
  <c r="AC1294" i="17"/>
  <c r="AC1295" i="17"/>
  <c r="AC1296" i="17"/>
  <c r="AC1297" i="17"/>
  <c r="AC1298" i="17"/>
  <c r="AC1299" i="17"/>
  <c r="AC1300" i="17"/>
  <c r="AC1301" i="17"/>
  <c r="AC1302" i="17"/>
  <c r="AC1303" i="17"/>
  <c r="AC1304" i="17"/>
  <c r="AC1305" i="17"/>
  <c r="AC1306" i="17"/>
  <c r="AC1307" i="17"/>
  <c r="AC1308" i="17"/>
  <c r="AC1309" i="17"/>
  <c r="AC1310" i="17"/>
  <c r="AC1311" i="17"/>
  <c r="AC1312" i="17"/>
  <c r="AC1313" i="17"/>
  <c r="AC1314" i="17"/>
  <c r="AC1315" i="17"/>
  <c r="AC1316" i="17"/>
  <c r="AC1317" i="17"/>
  <c r="AC1318" i="17"/>
  <c r="AC1319" i="17"/>
  <c r="AC1320" i="17"/>
  <c r="AC1321" i="17"/>
  <c r="AC1322" i="17"/>
  <c r="AC1323" i="17"/>
  <c r="AC1324" i="17"/>
  <c r="AC1325" i="17"/>
  <c r="AC1326" i="17"/>
  <c r="AC1327" i="17"/>
  <c r="AC1328" i="17"/>
  <c r="AC1329" i="17"/>
  <c r="AC1330" i="17"/>
  <c r="AC1331" i="17"/>
  <c r="AC1332" i="17"/>
  <c r="AC1333" i="17"/>
  <c r="AC1334" i="17"/>
  <c r="AC1335" i="17"/>
  <c r="AC1336" i="17"/>
  <c r="AC1337" i="17"/>
  <c r="AC1338" i="17"/>
  <c r="AC1339" i="17"/>
  <c r="AC1340" i="17"/>
  <c r="AC1341" i="17"/>
  <c r="AC1342" i="17"/>
  <c r="AC1343" i="17"/>
  <c r="AC1344" i="17"/>
  <c r="AC1345" i="17"/>
  <c r="AC1346" i="17"/>
  <c r="AC1347" i="17"/>
  <c r="AC1348" i="17"/>
  <c r="AC1349" i="17"/>
  <c r="AC1350" i="17"/>
  <c r="AC1351" i="17"/>
  <c r="AC1352" i="17"/>
  <c r="AC1353" i="17"/>
  <c r="AC1354" i="17"/>
  <c r="AC1355" i="17"/>
  <c r="AC1356" i="17"/>
  <c r="AC1357" i="17"/>
  <c r="AC1358" i="17"/>
  <c r="AC1359" i="17"/>
  <c r="AC1360" i="17"/>
  <c r="AC1361" i="17"/>
  <c r="AC1362" i="17"/>
  <c r="AC1363" i="17"/>
  <c r="AC1364" i="17"/>
  <c r="AC1365" i="17"/>
  <c r="AC1366" i="17"/>
  <c r="AC1367" i="17"/>
  <c r="AC1368" i="17"/>
  <c r="AC1369" i="17"/>
  <c r="AC1370" i="17"/>
  <c r="AC1371" i="17"/>
  <c r="AC1372" i="17"/>
  <c r="AC1373" i="17"/>
  <c r="AC1374" i="17"/>
  <c r="AC1375" i="17"/>
  <c r="AC1376" i="17"/>
  <c r="AC1377" i="17"/>
  <c r="AC1378" i="17"/>
  <c r="AC1379" i="17"/>
  <c r="AC1380" i="17"/>
  <c r="AC1381" i="17"/>
  <c r="AC1382" i="17"/>
  <c r="AC1383" i="17"/>
  <c r="AC1384" i="17"/>
  <c r="AC1385" i="17"/>
  <c r="AC1386" i="17"/>
  <c r="AC1387" i="17"/>
  <c r="AC1388" i="17"/>
  <c r="AC1389" i="17"/>
  <c r="AC1390" i="17"/>
  <c r="AC1391" i="17"/>
  <c r="AC1392" i="17"/>
  <c r="AC1393" i="17"/>
  <c r="AC1394" i="17"/>
  <c r="AC1395" i="17"/>
  <c r="AC1396" i="17"/>
  <c r="AC1397" i="17"/>
  <c r="AC1398" i="17"/>
  <c r="AC1399" i="17"/>
  <c r="AC1400" i="17"/>
  <c r="AC1401" i="17"/>
  <c r="AC1402" i="17"/>
  <c r="AC1403" i="17"/>
  <c r="AC1404" i="17"/>
  <c r="AC1405" i="17"/>
  <c r="AC1406" i="17"/>
  <c r="AC1407" i="17"/>
  <c r="AC1408" i="17"/>
  <c r="AC1409" i="17"/>
  <c r="AC1410" i="17"/>
  <c r="AC1411" i="17"/>
  <c r="AC1412" i="17"/>
  <c r="AC1413" i="17"/>
  <c r="AC1414" i="17"/>
  <c r="AC1415" i="17"/>
  <c r="AC1416" i="17"/>
  <c r="AC1417" i="17"/>
  <c r="AC1418" i="17"/>
  <c r="AC1419" i="17"/>
  <c r="AC1420" i="17"/>
  <c r="AC1421" i="17"/>
  <c r="AC1422" i="17"/>
  <c r="AC1423" i="17"/>
  <c r="AC1424" i="17"/>
  <c r="AC1425" i="17"/>
  <c r="AC1426" i="17"/>
  <c r="AC1427" i="17"/>
  <c r="AC1428" i="17"/>
  <c r="AC1429" i="17"/>
  <c r="AC1430" i="17"/>
  <c r="AC1431" i="17"/>
  <c r="AC1432" i="17"/>
  <c r="AC1433" i="17"/>
  <c r="AC1434" i="17"/>
  <c r="AC1435" i="17"/>
  <c r="AC1436" i="17"/>
  <c r="AC1437" i="17"/>
  <c r="AC1438" i="17"/>
  <c r="AC1439" i="17"/>
  <c r="AC1440" i="17"/>
  <c r="AC1441" i="17"/>
  <c r="AC1442" i="17"/>
  <c r="AC1443" i="17"/>
  <c r="AC1444" i="17"/>
  <c r="AC1445" i="17"/>
  <c r="AC1446" i="17"/>
  <c r="AC1447" i="17"/>
  <c r="AC1448" i="17"/>
  <c r="AC1449" i="17"/>
  <c r="AC1450" i="17"/>
  <c r="AC1451" i="17"/>
  <c r="AC1452" i="17"/>
  <c r="AC1453" i="17"/>
  <c r="AC1454" i="17"/>
  <c r="AC1455" i="17"/>
  <c r="AC1456" i="17"/>
  <c r="AC1457" i="17"/>
  <c r="AC1458" i="17"/>
  <c r="AC1459" i="17"/>
  <c r="AC1460" i="17"/>
  <c r="AC1461" i="17"/>
  <c r="AC1462" i="17"/>
  <c r="AC1463" i="17"/>
  <c r="AC1464" i="17"/>
  <c r="AC1465" i="17"/>
  <c r="AC1466" i="17"/>
  <c r="AC1467" i="17"/>
  <c r="AC1468" i="17"/>
  <c r="AC1469" i="17"/>
  <c r="AC1470" i="17"/>
  <c r="AC1471" i="17"/>
  <c r="AC1472" i="17"/>
  <c r="AC1473" i="17"/>
  <c r="AC1474" i="17"/>
  <c r="AC1475" i="17"/>
  <c r="AC1476" i="17"/>
  <c r="AC1477" i="17"/>
  <c r="AC1478" i="17"/>
  <c r="AC1479" i="17"/>
  <c r="AC1480" i="17"/>
  <c r="AC1481" i="17"/>
  <c r="AC1482" i="17"/>
  <c r="AC1483" i="17"/>
  <c r="AC1484" i="17"/>
  <c r="AC1485" i="17"/>
  <c r="AC1486" i="17"/>
  <c r="AC1487" i="17"/>
  <c r="AC1488" i="17"/>
  <c r="AC1489" i="17"/>
  <c r="AC1490" i="17"/>
  <c r="AC1491" i="17"/>
  <c r="AC1492" i="17"/>
  <c r="AC1493" i="17"/>
  <c r="AC1494" i="17"/>
  <c r="AC1495" i="17"/>
  <c r="AC1496" i="17"/>
  <c r="AC1497" i="17"/>
  <c r="AC1498" i="17"/>
  <c r="AC1499" i="17"/>
  <c r="AC1500" i="17"/>
  <c r="AC1501" i="17"/>
  <c r="AC1502" i="17"/>
  <c r="AC1503" i="17"/>
  <c r="AC1504" i="17"/>
  <c r="AC1505" i="17"/>
  <c r="AC1506" i="17"/>
  <c r="AC1507" i="17"/>
  <c r="AC1508" i="17"/>
  <c r="AC1509" i="17"/>
  <c r="AC1510" i="17"/>
  <c r="AC1511" i="17"/>
  <c r="AC1512" i="17"/>
  <c r="AC1513" i="17"/>
  <c r="AC1514" i="17"/>
  <c r="AC1515" i="17"/>
  <c r="AC1516" i="17"/>
  <c r="AC1517" i="17"/>
  <c r="AC1518" i="17"/>
  <c r="AC1519" i="17"/>
  <c r="AC1520" i="17"/>
  <c r="AC1521" i="17"/>
  <c r="AC1522" i="17"/>
  <c r="AC1523" i="17"/>
  <c r="AC1524" i="17"/>
  <c r="AC1525" i="17"/>
  <c r="AC1526" i="17"/>
  <c r="AC1527" i="17"/>
  <c r="AC1528" i="17"/>
  <c r="AC1529" i="17"/>
  <c r="AC1530" i="17"/>
  <c r="AC1531" i="17"/>
  <c r="AC1532" i="17"/>
  <c r="AC1533" i="17"/>
  <c r="AC1534" i="17"/>
  <c r="AC1535" i="17"/>
  <c r="AC1536" i="17"/>
  <c r="AC1537" i="17"/>
  <c r="AC1538" i="17"/>
  <c r="AC1539" i="17"/>
  <c r="AC1540" i="17"/>
  <c r="AC1541" i="17"/>
  <c r="AC1542" i="17"/>
  <c r="AC1543" i="17"/>
  <c r="AC1544" i="17"/>
  <c r="AC1545" i="17"/>
  <c r="AC1546" i="17"/>
  <c r="AC1547" i="17"/>
  <c r="AC1548" i="17"/>
  <c r="AC1549" i="17"/>
  <c r="AC1550" i="17"/>
  <c r="AC1551" i="17"/>
  <c r="AC1552" i="17"/>
  <c r="AC1553" i="17"/>
  <c r="AC1554" i="17"/>
  <c r="AC1555" i="17"/>
  <c r="AC1556" i="17"/>
  <c r="AC1557" i="17"/>
  <c r="AC1558" i="17"/>
  <c r="AC1559" i="17"/>
  <c r="AC1560" i="17"/>
  <c r="AC1561" i="17"/>
  <c r="AC1562" i="17"/>
  <c r="AC1563" i="17"/>
  <c r="AC1564" i="17"/>
  <c r="AC1565" i="17"/>
  <c r="AC1566" i="17"/>
  <c r="AC1567" i="17"/>
  <c r="AC1568" i="17"/>
  <c r="AC1569" i="17"/>
  <c r="AC1570" i="17"/>
  <c r="AC1571" i="17"/>
  <c r="AC1572" i="17"/>
  <c r="AC1573" i="17"/>
  <c r="AC1574" i="17"/>
  <c r="AC1575" i="17"/>
  <c r="AC1576" i="17"/>
  <c r="AC1577" i="17"/>
  <c r="AC1578" i="17"/>
  <c r="AC1579" i="17"/>
  <c r="AC1580" i="17"/>
  <c r="AC1581" i="17"/>
  <c r="AC1582" i="17"/>
  <c r="AC1583" i="17"/>
  <c r="AC1584" i="17"/>
  <c r="AC1585" i="17"/>
  <c r="AC1586" i="17"/>
  <c r="AC1587" i="17"/>
  <c r="AC1588" i="17"/>
  <c r="AC1589" i="17"/>
  <c r="AC1590" i="17"/>
  <c r="AC1591" i="17"/>
  <c r="AC1592" i="17"/>
  <c r="AC1593" i="17"/>
  <c r="AC1594" i="17"/>
  <c r="AC1595" i="17"/>
  <c r="AC1596" i="17"/>
  <c r="AC1597" i="17"/>
  <c r="AC1598" i="17"/>
  <c r="AC1599" i="17"/>
  <c r="AC1600" i="17"/>
  <c r="AC1601" i="17"/>
  <c r="AC1602" i="17"/>
  <c r="AC1603" i="17"/>
  <c r="AC1604" i="17"/>
  <c r="AC1605" i="17"/>
  <c r="AC1606" i="17"/>
  <c r="AC1607" i="17"/>
  <c r="AC1608" i="17"/>
  <c r="AC1609" i="17"/>
  <c r="AC1610" i="17"/>
  <c r="AC1611" i="17"/>
  <c r="AC1612" i="17"/>
  <c r="AC1613" i="17"/>
  <c r="AC1614" i="17"/>
  <c r="AC1615" i="17"/>
  <c r="AC1616" i="17"/>
  <c r="AC1617" i="17"/>
  <c r="AC1618" i="17"/>
  <c r="AC1619" i="17"/>
  <c r="AC1620" i="17"/>
  <c r="AC1621" i="17"/>
  <c r="AC1622" i="17"/>
  <c r="AC1623" i="17"/>
  <c r="AC1624" i="17"/>
  <c r="AC1625" i="17"/>
  <c r="AC1626" i="17"/>
  <c r="AC1627" i="17"/>
  <c r="AC1628" i="17"/>
  <c r="AC1629" i="17"/>
  <c r="AC1630" i="17"/>
  <c r="AC1631" i="17"/>
  <c r="AC1632" i="17"/>
  <c r="AC1633" i="17"/>
  <c r="AC1634" i="17"/>
  <c r="AC1635" i="17"/>
  <c r="AC1636" i="17"/>
  <c r="AC1637" i="17"/>
  <c r="AC1638" i="17"/>
  <c r="AC1639" i="17"/>
  <c r="AC1640" i="17"/>
  <c r="AC1641" i="17"/>
  <c r="AC1642" i="17"/>
  <c r="AC1643" i="17"/>
  <c r="AC1644" i="17"/>
  <c r="AC1645" i="17"/>
  <c r="AC1646" i="17"/>
  <c r="AC1647" i="17"/>
  <c r="AC1648" i="17"/>
  <c r="AC1649" i="17"/>
  <c r="AC1650" i="17"/>
  <c r="AC1651" i="17"/>
  <c r="AC1652" i="17"/>
  <c r="AC1653" i="17"/>
  <c r="AC1654" i="17"/>
  <c r="AC1655" i="17"/>
  <c r="AC1656" i="17"/>
  <c r="AC1657" i="17"/>
  <c r="AC1658" i="17"/>
  <c r="AC1659" i="17"/>
  <c r="AC1660" i="17"/>
  <c r="AC1661" i="17"/>
  <c r="AC1662" i="17"/>
  <c r="AC1663" i="17"/>
  <c r="AC1664" i="17"/>
  <c r="AC1665" i="17"/>
  <c r="AC1666" i="17"/>
  <c r="AC1667" i="17"/>
  <c r="AC1668" i="17"/>
  <c r="AC1669" i="17"/>
  <c r="AC1670" i="17"/>
  <c r="AC1671" i="17"/>
  <c r="AC1672" i="17"/>
  <c r="AC1673" i="17"/>
  <c r="AC1674" i="17"/>
  <c r="AC1675" i="17"/>
  <c r="AC1676" i="17"/>
  <c r="AC1677" i="17"/>
  <c r="AC1678" i="17"/>
  <c r="AC1679" i="17"/>
  <c r="AC1680" i="17"/>
  <c r="AC1681" i="17"/>
  <c r="AC1682" i="17"/>
  <c r="AC1683" i="17"/>
  <c r="AC1684" i="17"/>
  <c r="AC1685" i="17"/>
  <c r="AC1686" i="17"/>
  <c r="AC1687" i="17"/>
  <c r="AC1688" i="17"/>
  <c r="AC1689" i="17"/>
  <c r="AC1690" i="17"/>
  <c r="AC1691" i="17"/>
  <c r="AC1692" i="17"/>
  <c r="AC1693" i="17"/>
  <c r="AC1694" i="17"/>
  <c r="AC1695" i="17"/>
  <c r="AC1696" i="17"/>
  <c r="AC1697" i="17"/>
  <c r="AC1698" i="17"/>
  <c r="AC1699" i="17"/>
  <c r="AC1700" i="17"/>
  <c r="AC1701" i="17"/>
  <c r="AC1702" i="17"/>
  <c r="AC1703" i="17"/>
  <c r="AC1704" i="17"/>
  <c r="AC1705" i="17"/>
  <c r="AC1706" i="17"/>
  <c r="AC1707" i="17"/>
  <c r="AC1708" i="17"/>
  <c r="AC1709" i="17"/>
  <c r="AC1710" i="17"/>
  <c r="AC1711" i="17"/>
  <c r="AC1712" i="17"/>
  <c r="AC1713" i="17"/>
  <c r="AC1714" i="17"/>
  <c r="AC1715" i="17"/>
  <c r="AC1716" i="17"/>
  <c r="AC1717" i="17"/>
  <c r="AC1718" i="17"/>
  <c r="AC1719" i="17"/>
  <c r="AC1720" i="17"/>
  <c r="AC1721" i="17"/>
  <c r="AC1722" i="17"/>
  <c r="AC1723" i="17"/>
  <c r="AC1724" i="17"/>
  <c r="AC1725" i="17"/>
  <c r="AC1726" i="17"/>
  <c r="AC1727" i="17"/>
  <c r="AC1728" i="17"/>
  <c r="AC1729" i="17"/>
  <c r="AC1730" i="17"/>
  <c r="AC1731" i="17"/>
  <c r="AC1732" i="17"/>
  <c r="AC1733" i="17"/>
  <c r="AC1734" i="17"/>
  <c r="AC1735" i="17"/>
  <c r="AC1736" i="17"/>
  <c r="AC1737" i="17"/>
  <c r="AC1738" i="17"/>
  <c r="AC1739" i="17"/>
  <c r="AC1740" i="17"/>
  <c r="AC1741" i="17"/>
  <c r="AC1742" i="17"/>
  <c r="AC1743" i="17"/>
  <c r="AC1744" i="17"/>
  <c r="AC1745" i="17"/>
  <c r="AC1746" i="17"/>
  <c r="AC1747" i="17"/>
  <c r="AC1748" i="17"/>
  <c r="AC1749" i="17"/>
  <c r="AC1750" i="17"/>
  <c r="AC1751" i="17"/>
  <c r="AC1752" i="17"/>
  <c r="AC1753" i="17"/>
  <c r="AC1754" i="17"/>
  <c r="AC1755" i="17"/>
  <c r="AC1756" i="17"/>
  <c r="AC1757" i="17"/>
  <c r="AC1758" i="17"/>
  <c r="AC1759" i="17"/>
  <c r="AC1760" i="17"/>
  <c r="AC1761" i="17"/>
  <c r="AC1762" i="17"/>
  <c r="AC1763" i="17"/>
  <c r="AC1764" i="17"/>
  <c r="AC1765" i="17"/>
  <c r="AC1766" i="17"/>
  <c r="AC1767" i="17"/>
  <c r="AC1768" i="17"/>
  <c r="AC1769" i="17"/>
  <c r="AC1770" i="17"/>
  <c r="AC1771" i="17"/>
  <c r="AC1772" i="17"/>
  <c r="AC1773" i="17"/>
  <c r="AC1774" i="17"/>
  <c r="AC1775" i="17"/>
  <c r="AC1776" i="17"/>
  <c r="AC1777" i="17"/>
  <c r="AC1778" i="17"/>
  <c r="AC1779" i="17"/>
  <c r="AC1780" i="17"/>
  <c r="AC1781" i="17"/>
  <c r="AC1782" i="17"/>
  <c r="AC1783" i="17"/>
  <c r="AC1784" i="17"/>
  <c r="AC1785" i="17"/>
  <c r="AC1786" i="17"/>
  <c r="AC1787" i="17"/>
  <c r="AC1788" i="17"/>
  <c r="AC1789" i="17"/>
  <c r="AC1790" i="17"/>
  <c r="AC1791" i="17"/>
  <c r="AC1792" i="17"/>
  <c r="AC1793" i="17"/>
  <c r="AC1794" i="17"/>
  <c r="AC1795" i="17"/>
  <c r="AC1796" i="17"/>
  <c r="AC1797" i="17"/>
  <c r="AC1798" i="17"/>
  <c r="AC1799" i="17"/>
  <c r="AC1800" i="17"/>
  <c r="AC1801" i="17"/>
  <c r="AC1802" i="17"/>
  <c r="AC1803" i="17"/>
  <c r="AC1804" i="17"/>
  <c r="AC1805" i="17"/>
  <c r="AC1806" i="17"/>
  <c r="AC1807" i="17"/>
  <c r="AC1808" i="17"/>
  <c r="AC1809" i="17"/>
  <c r="AC1810" i="17"/>
  <c r="AC1811" i="17"/>
  <c r="AC1812" i="17"/>
  <c r="AC1813" i="17"/>
  <c r="AC1814" i="17"/>
  <c r="AC1815" i="17"/>
  <c r="AC1816" i="17"/>
  <c r="AC1817" i="17"/>
  <c r="AC1818" i="17"/>
  <c r="AC1819" i="17"/>
  <c r="AC1820" i="17"/>
  <c r="AC1821" i="17"/>
  <c r="AC1822" i="17"/>
  <c r="AC1823" i="17"/>
  <c r="AC1824" i="17"/>
  <c r="AC1825" i="17"/>
  <c r="AC1826" i="17"/>
  <c r="AC1827" i="17"/>
  <c r="AC1828" i="17"/>
  <c r="AC1829" i="17"/>
  <c r="AC1830" i="17"/>
  <c r="AC1831" i="17"/>
  <c r="AC1832" i="17"/>
  <c r="AC1833" i="17"/>
  <c r="AC1834" i="17"/>
  <c r="AC1835" i="17"/>
  <c r="AC1836" i="17"/>
  <c r="AC1837" i="17"/>
  <c r="AC1838" i="17"/>
  <c r="AC1839" i="17"/>
  <c r="AC1840" i="17"/>
  <c r="AC1841" i="17"/>
  <c r="AC1842" i="17"/>
  <c r="AC1843" i="17"/>
  <c r="AC1844" i="17"/>
  <c r="AC1845" i="17"/>
  <c r="AC1846" i="17"/>
  <c r="AC1847" i="17"/>
  <c r="AC1848" i="17"/>
  <c r="AC1849" i="17"/>
  <c r="AC1850" i="17"/>
  <c r="AC1851" i="17"/>
  <c r="AC1852" i="17"/>
  <c r="AC1853" i="17"/>
  <c r="AC1854" i="17"/>
  <c r="AC1855" i="17"/>
  <c r="AC1856" i="17"/>
  <c r="AC1857" i="17"/>
  <c r="AC1858" i="17"/>
  <c r="AC1859" i="17"/>
  <c r="AC1860" i="17"/>
  <c r="AC1861" i="17"/>
  <c r="AC1862" i="17"/>
  <c r="AC1863" i="17"/>
  <c r="AC1864" i="17"/>
  <c r="AC1865" i="17"/>
  <c r="AC1866" i="17"/>
  <c r="AC1867" i="17"/>
  <c r="AC1868" i="17"/>
  <c r="AC1869" i="17"/>
  <c r="AC1870" i="17"/>
  <c r="AC1871" i="17"/>
  <c r="AC1872" i="17"/>
  <c r="AC1873" i="17"/>
  <c r="AC1874" i="17"/>
  <c r="AC1875" i="17"/>
  <c r="AC1876" i="17"/>
  <c r="AC1877" i="17"/>
  <c r="AC1878" i="17"/>
  <c r="AC1879" i="17"/>
  <c r="AC1880" i="17"/>
  <c r="AC1881" i="17"/>
  <c r="AC1882" i="17"/>
  <c r="AC1883" i="17"/>
  <c r="AC1884" i="17"/>
  <c r="AC1885" i="17"/>
  <c r="AC1886" i="17"/>
  <c r="AC1887" i="17"/>
  <c r="AC1888" i="17"/>
  <c r="AC1889" i="17"/>
  <c r="AC1890" i="17"/>
  <c r="AC1891" i="17"/>
  <c r="AC1892" i="17"/>
  <c r="AC1893" i="17"/>
  <c r="AC1894" i="17"/>
  <c r="AC1895" i="17"/>
  <c r="AC1896" i="17"/>
  <c r="AC1897" i="17"/>
  <c r="AC1898" i="17"/>
  <c r="AC1899" i="17"/>
  <c r="AC1900" i="17"/>
  <c r="AC1901" i="17"/>
  <c r="AC1902" i="17"/>
  <c r="AC1903" i="17"/>
  <c r="AC1904" i="17"/>
  <c r="AC1905" i="17"/>
  <c r="AC1906" i="17"/>
  <c r="AC1907" i="17"/>
  <c r="AC1908" i="17"/>
  <c r="AC1909" i="17"/>
  <c r="AC1910" i="17"/>
  <c r="AC1911" i="17"/>
  <c r="AC1912" i="17"/>
  <c r="AC1913" i="17"/>
  <c r="AC1914" i="17"/>
  <c r="AC1915" i="17"/>
  <c r="AC1916" i="17"/>
  <c r="AC1917" i="17"/>
  <c r="AC1918" i="17"/>
  <c r="AC1919" i="17"/>
  <c r="AC1920" i="17"/>
  <c r="AC1921" i="17"/>
  <c r="AC1922" i="17"/>
  <c r="AC1923" i="17"/>
  <c r="AC1924" i="17"/>
  <c r="AC1925" i="17"/>
  <c r="AC1926" i="17"/>
  <c r="AC1927" i="17"/>
  <c r="AC1928" i="17"/>
  <c r="AC1929" i="17"/>
  <c r="AC1930" i="17"/>
  <c r="AC1931" i="17"/>
  <c r="AC1932" i="17"/>
  <c r="AC1933" i="17"/>
  <c r="AC1934" i="17"/>
  <c r="AC1935" i="17"/>
  <c r="AC1936" i="17"/>
  <c r="AC1937" i="17"/>
  <c r="AC1938" i="17"/>
  <c r="AC1939" i="17"/>
  <c r="AC1940" i="17"/>
  <c r="AC1941" i="17"/>
  <c r="AC1942" i="17"/>
  <c r="AC1943" i="17"/>
  <c r="AC1944" i="17"/>
  <c r="AC1945" i="17"/>
  <c r="AC1946" i="17"/>
  <c r="AC1947" i="17"/>
  <c r="AC1948" i="17"/>
  <c r="AC1949" i="17"/>
  <c r="AC1950" i="17"/>
  <c r="AC1951" i="17"/>
  <c r="AC1952" i="17"/>
  <c r="AC1953" i="17"/>
  <c r="AC1954" i="17"/>
  <c r="AC1955" i="17"/>
  <c r="AC1956" i="17"/>
  <c r="AC1957" i="17"/>
  <c r="AC1958" i="17"/>
  <c r="AC1959" i="17"/>
  <c r="AC1960" i="17"/>
  <c r="AC1961" i="17"/>
  <c r="AC1962" i="17"/>
  <c r="AC1963" i="17"/>
  <c r="AC1964" i="17"/>
  <c r="AC1965" i="17"/>
  <c r="AC1966" i="17"/>
  <c r="AC1967" i="17"/>
  <c r="AC1968" i="17"/>
  <c r="AC1969" i="17"/>
  <c r="AC1970" i="17"/>
  <c r="AC1971" i="17"/>
  <c r="AC1972" i="17"/>
  <c r="AC1973" i="17"/>
  <c r="AC1974" i="17"/>
  <c r="AC1975" i="17"/>
  <c r="AC1976" i="17"/>
  <c r="AC1977" i="17"/>
  <c r="AC1978" i="17"/>
  <c r="AC1979" i="17"/>
  <c r="AC1980" i="17"/>
  <c r="AC1981" i="17"/>
  <c r="AC1982" i="17"/>
  <c r="AC1983" i="17"/>
  <c r="AC1984" i="17"/>
  <c r="AC1985" i="17"/>
  <c r="AC1986" i="17"/>
  <c r="AC1987" i="17"/>
  <c r="AC1988" i="17"/>
  <c r="AC1989" i="17"/>
  <c r="AC1990" i="17"/>
  <c r="AC1991" i="17"/>
  <c r="AC1992" i="17"/>
  <c r="AC1993" i="17"/>
  <c r="AC1994" i="17"/>
  <c r="AC1995" i="17"/>
  <c r="AC1996" i="17"/>
  <c r="AC1997" i="17"/>
  <c r="AF47" i="17"/>
  <c r="AF2" i="17"/>
  <c r="AE57" i="17"/>
  <c r="AF57" i="17" s="1"/>
  <c r="AE73" i="17"/>
  <c r="AF73" i="17" s="1"/>
  <c r="AE227" i="17"/>
  <c r="AF227" i="17" s="1"/>
  <c r="AE291" i="17"/>
  <c r="AF291" i="17" s="1"/>
  <c r="AE355" i="17"/>
  <c r="AF355" i="17" s="1"/>
  <c r="AE419" i="17"/>
  <c r="AF419" i="17" s="1"/>
  <c r="AE483" i="17"/>
  <c r="AF483" i="17" s="1"/>
  <c r="AE547" i="17"/>
  <c r="AF547" i="17" s="1"/>
  <c r="AE611" i="17"/>
  <c r="AF611" i="17" s="1"/>
  <c r="AE675" i="17"/>
  <c r="AF675" i="17" s="1"/>
  <c r="AE739" i="17"/>
  <c r="AF739" i="17" s="1"/>
  <c r="AE803" i="17"/>
  <c r="AF803" i="17" s="1"/>
  <c r="AE860" i="17"/>
  <c r="AF860" i="17" s="1"/>
  <c r="AE903" i="17"/>
  <c r="AF903" i="17" s="1"/>
  <c r="AE935" i="17"/>
  <c r="AF935" i="17" s="1"/>
  <c r="AE967" i="17"/>
  <c r="AF967" i="17" s="1"/>
  <c r="AE999" i="17"/>
  <c r="AF999" i="17" s="1"/>
  <c r="AE1031" i="17"/>
  <c r="AF1031" i="17" s="1"/>
  <c r="AE1063" i="17"/>
  <c r="AF1063" i="17" s="1"/>
  <c r="AE1095" i="17"/>
  <c r="AF1095" i="17" s="1"/>
  <c r="AE1127" i="17"/>
  <c r="AF1127" i="17" s="1"/>
  <c r="AE1159" i="17"/>
  <c r="AF1159" i="17" s="1"/>
  <c r="AE1191" i="17"/>
  <c r="AF1191" i="17" s="1"/>
  <c r="AE1223" i="17"/>
  <c r="AF1223" i="17" s="1"/>
  <c r="AE1255" i="17"/>
  <c r="AF1255" i="17" s="1"/>
  <c r="AE1287" i="17"/>
  <c r="AF1287" i="17" s="1"/>
  <c r="AE1319" i="17"/>
  <c r="AF1319" i="17" s="1"/>
  <c r="AE1351" i="17"/>
  <c r="AF1351" i="17" s="1"/>
  <c r="AE1383" i="17"/>
  <c r="AF1383" i="17" s="1"/>
  <c r="AE1415" i="17"/>
  <c r="AF1415" i="17" s="1"/>
  <c r="AE1447" i="17"/>
  <c r="AF1447" i="17" s="1"/>
  <c r="AE1479" i="17"/>
  <c r="AF1479" i="17" s="1"/>
  <c r="AE1511" i="17"/>
  <c r="AF1511" i="17" s="1"/>
  <c r="AE1543" i="17"/>
  <c r="AF1543" i="17" s="1"/>
  <c r="AE1575" i="17"/>
  <c r="AF1575" i="17" s="1"/>
  <c r="AE1607" i="17"/>
  <c r="AF1607" i="17" s="1"/>
  <c r="AE1639" i="17"/>
  <c r="AF1639" i="17" s="1"/>
  <c r="AE1671" i="17"/>
  <c r="AF1671" i="17" s="1"/>
  <c r="AE1703" i="17"/>
  <c r="AF1703" i="17" s="1"/>
  <c r="AE1727" i="17"/>
  <c r="AF1727" i="17" s="1"/>
  <c r="AE1739" i="17"/>
  <c r="AF1739" i="17" s="1"/>
  <c r="AE2" i="17"/>
  <c r="AD3" i="17"/>
  <c r="AE3" i="17" s="1"/>
  <c r="AF3" i="17" s="1"/>
  <c r="AD4" i="17"/>
  <c r="AE4" i="17" s="1"/>
  <c r="AF4" i="17" s="1"/>
  <c r="AD5" i="17"/>
  <c r="AE5" i="17" s="1"/>
  <c r="AF5" i="17" s="1"/>
  <c r="AD6" i="17"/>
  <c r="AE6" i="17" s="1"/>
  <c r="AF6" i="17" s="1"/>
  <c r="AD7" i="17"/>
  <c r="AE7" i="17" s="1"/>
  <c r="AF7" i="17" s="1"/>
  <c r="AD8" i="17"/>
  <c r="AE8" i="17" s="1"/>
  <c r="AF8" i="17" s="1"/>
  <c r="AD9" i="17"/>
  <c r="AE9" i="17" s="1"/>
  <c r="AF9" i="17" s="1"/>
  <c r="AD10" i="17"/>
  <c r="AE10" i="17" s="1"/>
  <c r="AF10" i="17" s="1"/>
  <c r="AD11" i="17"/>
  <c r="AE11" i="17" s="1"/>
  <c r="AF11" i="17" s="1"/>
  <c r="AD12" i="17"/>
  <c r="AE12" i="17" s="1"/>
  <c r="AF12" i="17" s="1"/>
  <c r="AD13" i="17"/>
  <c r="AE13" i="17" s="1"/>
  <c r="AF13" i="17" s="1"/>
  <c r="AD14" i="17"/>
  <c r="AE14" i="17" s="1"/>
  <c r="AF14" i="17" s="1"/>
  <c r="AD15" i="17"/>
  <c r="AE15" i="17" s="1"/>
  <c r="AF15" i="17" s="1"/>
  <c r="AD16" i="17"/>
  <c r="AE16" i="17" s="1"/>
  <c r="AF16" i="17" s="1"/>
  <c r="AD17" i="17"/>
  <c r="AE17" i="17" s="1"/>
  <c r="AF17" i="17" s="1"/>
  <c r="AD18" i="17"/>
  <c r="AE18" i="17" s="1"/>
  <c r="AF18" i="17" s="1"/>
  <c r="AD19" i="17"/>
  <c r="AE19" i="17" s="1"/>
  <c r="AF19" i="17" s="1"/>
  <c r="AD20" i="17"/>
  <c r="AE20" i="17" s="1"/>
  <c r="AF20" i="17" s="1"/>
  <c r="AD21" i="17"/>
  <c r="AE21" i="17" s="1"/>
  <c r="AF21" i="17" s="1"/>
  <c r="AD22" i="17"/>
  <c r="AE22" i="17" s="1"/>
  <c r="AF22" i="17" s="1"/>
  <c r="AD23" i="17"/>
  <c r="AE23" i="17" s="1"/>
  <c r="AF23" i="17" s="1"/>
  <c r="AD24" i="17"/>
  <c r="AE24" i="17" s="1"/>
  <c r="AF24" i="17" s="1"/>
  <c r="AD25" i="17"/>
  <c r="AE25" i="17" s="1"/>
  <c r="AF25" i="17" s="1"/>
  <c r="AD26" i="17"/>
  <c r="AE26" i="17" s="1"/>
  <c r="AF26" i="17" s="1"/>
  <c r="AD27" i="17"/>
  <c r="AE27" i="17" s="1"/>
  <c r="AF27" i="17" s="1"/>
  <c r="AD28" i="17"/>
  <c r="AE28" i="17" s="1"/>
  <c r="AF28" i="17" s="1"/>
  <c r="AD29" i="17"/>
  <c r="AE29" i="17" s="1"/>
  <c r="AF29" i="17" s="1"/>
  <c r="AD30" i="17"/>
  <c r="AE30" i="17" s="1"/>
  <c r="AF30" i="17" s="1"/>
  <c r="AD31" i="17"/>
  <c r="AE31" i="17" s="1"/>
  <c r="AF31" i="17" s="1"/>
  <c r="AD32" i="17"/>
  <c r="AE32" i="17" s="1"/>
  <c r="AF32" i="17" s="1"/>
  <c r="AD33" i="17"/>
  <c r="AE33" i="17" s="1"/>
  <c r="AF33" i="17" s="1"/>
  <c r="AD34" i="17"/>
  <c r="AE34" i="17" s="1"/>
  <c r="AF34" i="17" s="1"/>
  <c r="AD35" i="17"/>
  <c r="AE35" i="17" s="1"/>
  <c r="AF35" i="17" s="1"/>
  <c r="AD36" i="17"/>
  <c r="AE36" i="17" s="1"/>
  <c r="AF36" i="17" s="1"/>
  <c r="AD37" i="17"/>
  <c r="AE37" i="17" s="1"/>
  <c r="AF37" i="17" s="1"/>
  <c r="AD38" i="17"/>
  <c r="AE38" i="17" s="1"/>
  <c r="AF38" i="17" s="1"/>
  <c r="AD39" i="17"/>
  <c r="AE39" i="17" s="1"/>
  <c r="AF39" i="17" s="1"/>
  <c r="AD40" i="17"/>
  <c r="AE40" i="17" s="1"/>
  <c r="AF40" i="17" s="1"/>
  <c r="AD41" i="17"/>
  <c r="AE41" i="17" s="1"/>
  <c r="AF41" i="17" s="1"/>
  <c r="AD42" i="17"/>
  <c r="AE42" i="17" s="1"/>
  <c r="AF42" i="17" s="1"/>
  <c r="AD43" i="17"/>
  <c r="AE43" i="17" s="1"/>
  <c r="AF43" i="17" s="1"/>
  <c r="AD44" i="17"/>
  <c r="AE44" i="17" s="1"/>
  <c r="AF44" i="17" s="1"/>
  <c r="AD45" i="17"/>
  <c r="AE45" i="17" s="1"/>
  <c r="AF45" i="17" s="1"/>
  <c r="AD46" i="17"/>
  <c r="AE46" i="17" s="1"/>
  <c r="AF46" i="17" s="1"/>
  <c r="AD47" i="17"/>
  <c r="AE47" i="17" s="1"/>
  <c r="AD48" i="17"/>
  <c r="AE48" i="17" s="1"/>
  <c r="AF48" i="17" s="1"/>
  <c r="AD49" i="17"/>
  <c r="AE49" i="17" s="1"/>
  <c r="AF49" i="17" s="1"/>
  <c r="AD50" i="17"/>
  <c r="AE50" i="17" s="1"/>
  <c r="AF50" i="17" s="1"/>
  <c r="AD51" i="17"/>
  <c r="AE51" i="17" s="1"/>
  <c r="AF51" i="17" s="1"/>
  <c r="AD52" i="17"/>
  <c r="AE52" i="17" s="1"/>
  <c r="AF52" i="17" s="1"/>
  <c r="AD53" i="17"/>
  <c r="AE53" i="17" s="1"/>
  <c r="AF53" i="17" s="1"/>
  <c r="AD54" i="17"/>
  <c r="AE54" i="17" s="1"/>
  <c r="AF54" i="17" s="1"/>
  <c r="AD55" i="17"/>
  <c r="AE55" i="17" s="1"/>
  <c r="AF55" i="17" s="1"/>
  <c r="AD56" i="17"/>
  <c r="AE56" i="17" s="1"/>
  <c r="AF56" i="17" s="1"/>
  <c r="AD57" i="17"/>
  <c r="AD58" i="17"/>
  <c r="AE58" i="17" s="1"/>
  <c r="AF58" i="17" s="1"/>
  <c r="AD59" i="17"/>
  <c r="AE59" i="17" s="1"/>
  <c r="AF59" i="17" s="1"/>
  <c r="AD60" i="17"/>
  <c r="AE60" i="17" s="1"/>
  <c r="AF60" i="17" s="1"/>
  <c r="AD61" i="17"/>
  <c r="AE61" i="17" s="1"/>
  <c r="AF61" i="17" s="1"/>
  <c r="AD62" i="17"/>
  <c r="AE62" i="17" s="1"/>
  <c r="AF62" i="17" s="1"/>
  <c r="AD63" i="17"/>
  <c r="AE63" i="17" s="1"/>
  <c r="AF63" i="17" s="1"/>
  <c r="AD64" i="17"/>
  <c r="AE64" i="17" s="1"/>
  <c r="AF64" i="17" s="1"/>
  <c r="AD65" i="17"/>
  <c r="AE65" i="17" s="1"/>
  <c r="AF65" i="17" s="1"/>
  <c r="AD66" i="17"/>
  <c r="AE66" i="17" s="1"/>
  <c r="AF66" i="17" s="1"/>
  <c r="AD67" i="17"/>
  <c r="AE67" i="17" s="1"/>
  <c r="AF67" i="17" s="1"/>
  <c r="AD68" i="17"/>
  <c r="AE68" i="17" s="1"/>
  <c r="AF68" i="17" s="1"/>
  <c r="AD69" i="17"/>
  <c r="AE69" i="17" s="1"/>
  <c r="AF69" i="17" s="1"/>
  <c r="AD70" i="17"/>
  <c r="AE70" i="17" s="1"/>
  <c r="AF70" i="17" s="1"/>
  <c r="AD71" i="17"/>
  <c r="AE71" i="17" s="1"/>
  <c r="AF71" i="17" s="1"/>
  <c r="AD72" i="17"/>
  <c r="AE72" i="17" s="1"/>
  <c r="AF72" i="17" s="1"/>
  <c r="AD73" i="17"/>
  <c r="AD74" i="17"/>
  <c r="AE74" i="17" s="1"/>
  <c r="AF74" i="17" s="1"/>
  <c r="AD75" i="17"/>
  <c r="AE75" i="17" s="1"/>
  <c r="AF75" i="17" s="1"/>
  <c r="AD76" i="17"/>
  <c r="AE76" i="17" s="1"/>
  <c r="AF76" i="17" s="1"/>
  <c r="AD77" i="17"/>
  <c r="AE77" i="17" s="1"/>
  <c r="AF77" i="17" s="1"/>
  <c r="AD78" i="17"/>
  <c r="AE78" i="17" s="1"/>
  <c r="AF78" i="17" s="1"/>
  <c r="AD79" i="17"/>
  <c r="AE79" i="17" s="1"/>
  <c r="AF79" i="17" s="1"/>
  <c r="AD80" i="17"/>
  <c r="AE80" i="17" s="1"/>
  <c r="AF80" i="17" s="1"/>
  <c r="AD81" i="17"/>
  <c r="AE81" i="17" s="1"/>
  <c r="AF81" i="17" s="1"/>
  <c r="AD82" i="17"/>
  <c r="AE82" i="17" s="1"/>
  <c r="AF82" i="17" s="1"/>
  <c r="AD83" i="17"/>
  <c r="AE83" i="17" s="1"/>
  <c r="AF83" i="17" s="1"/>
  <c r="AD84" i="17"/>
  <c r="AE84" i="17" s="1"/>
  <c r="AF84" i="17" s="1"/>
  <c r="AD85" i="17"/>
  <c r="AE85" i="17" s="1"/>
  <c r="AF85" i="17" s="1"/>
  <c r="AD86" i="17"/>
  <c r="AE86" i="17" s="1"/>
  <c r="AF86" i="17" s="1"/>
  <c r="AD87" i="17"/>
  <c r="AE87" i="17" s="1"/>
  <c r="AF87" i="17" s="1"/>
  <c r="AD88" i="17"/>
  <c r="AE88" i="17" s="1"/>
  <c r="AF88" i="17" s="1"/>
  <c r="AD89" i="17"/>
  <c r="AE89" i="17" s="1"/>
  <c r="AF89" i="17" s="1"/>
  <c r="AD90" i="17"/>
  <c r="AE90" i="17" s="1"/>
  <c r="AF90" i="17" s="1"/>
  <c r="AD91" i="17"/>
  <c r="AE91" i="17" s="1"/>
  <c r="AF91" i="17" s="1"/>
  <c r="AD92" i="17"/>
  <c r="AE92" i="17" s="1"/>
  <c r="AF92" i="17" s="1"/>
  <c r="AD93" i="17"/>
  <c r="AE93" i="17" s="1"/>
  <c r="AF93" i="17" s="1"/>
  <c r="AD94" i="17"/>
  <c r="AE94" i="17" s="1"/>
  <c r="AF94" i="17" s="1"/>
  <c r="AD95" i="17"/>
  <c r="AE95" i="17" s="1"/>
  <c r="AF95" i="17" s="1"/>
  <c r="AD96" i="17"/>
  <c r="AE96" i="17" s="1"/>
  <c r="AF96" i="17" s="1"/>
  <c r="AD97" i="17"/>
  <c r="AE97" i="17" s="1"/>
  <c r="AF97" i="17" s="1"/>
  <c r="AD98" i="17"/>
  <c r="AE98" i="17" s="1"/>
  <c r="AF98" i="17" s="1"/>
  <c r="AD99" i="17"/>
  <c r="AE99" i="17" s="1"/>
  <c r="AF99" i="17" s="1"/>
  <c r="AD100" i="17"/>
  <c r="AE100" i="17" s="1"/>
  <c r="AF100" i="17" s="1"/>
  <c r="AD101" i="17"/>
  <c r="AE101" i="17" s="1"/>
  <c r="AF101" i="17" s="1"/>
  <c r="AD102" i="17"/>
  <c r="AE102" i="17" s="1"/>
  <c r="AF102" i="17" s="1"/>
  <c r="AD103" i="17"/>
  <c r="AE103" i="17" s="1"/>
  <c r="AF103" i="17" s="1"/>
  <c r="AD104" i="17"/>
  <c r="AE104" i="17" s="1"/>
  <c r="AF104" i="17" s="1"/>
  <c r="AD105" i="17"/>
  <c r="AE105" i="17" s="1"/>
  <c r="AF105" i="17" s="1"/>
  <c r="AD106" i="17"/>
  <c r="AE106" i="17" s="1"/>
  <c r="AF106" i="17" s="1"/>
  <c r="AD107" i="17"/>
  <c r="AE107" i="17" s="1"/>
  <c r="AF107" i="17" s="1"/>
  <c r="AD108" i="17"/>
  <c r="AE108" i="17" s="1"/>
  <c r="AF108" i="17" s="1"/>
  <c r="AD109" i="17"/>
  <c r="AE109" i="17" s="1"/>
  <c r="AF109" i="17" s="1"/>
  <c r="AD110" i="17"/>
  <c r="AE110" i="17" s="1"/>
  <c r="AF110" i="17" s="1"/>
  <c r="AD111" i="17"/>
  <c r="AE111" i="17" s="1"/>
  <c r="AF111" i="17" s="1"/>
  <c r="AD112" i="17"/>
  <c r="AE112" i="17" s="1"/>
  <c r="AF112" i="17" s="1"/>
  <c r="AD113" i="17"/>
  <c r="AE113" i="17" s="1"/>
  <c r="AF113" i="17" s="1"/>
  <c r="AD114" i="17"/>
  <c r="AE114" i="17" s="1"/>
  <c r="AF114" i="17" s="1"/>
  <c r="AD115" i="17"/>
  <c r="AE115" i="17" s="1"/>
  <c r="AF115" i="17" s="1"/>
  <c r="AD116" i="17"/>
  <c r="AE116" i="17" s="1"/>
  <c r="AF116" i="17" s="1"/>
  <c r="AD117" i="17"/>
  <c r="AE117" i="17" s="1"/>
  <c r="AF117" i="17" s="1"/>
  <c r="AD118" i="17"/>
  <c r="AE118" i="17" s="1"/>
  <c r="AF118" i="17" s="1"/>
  <c r="AD119" i="17"/>
  <c r="AE119" i="17" s="1"/>
  <c r="AF119" i="17" s="1"/>
  <c r="AD120" i="17"/>
  <c r="AE120" i="17" s="1"/>
  <c r="AF120" i="17" s="1"/>
  <c r="AD121" i="17"/>
  <c r="AE121" i="17" s="1"/>
  <c r="AF121" i="17" s="1"/>
  <c r="AD122" i="17"/>
  <c r="AE122" i="17" s="1"/>
  <c r="AF122" i="17" s="1"/>
  <c r="AD123" i="17"/>
  <c r="AE123" i="17" s="1"/>
  <c r="AF123" i="17" s="1"/>
  <c r="AD124" i="17"/>
  <c r="AE124" i="17" s="1"/>
  <c r="AF124" i="17" s="1"/>
  <c r="AD125" i="17"/>
  <c r="AE125" i="17" s="1"/>
  <c r="AF125" i="17" s="1"/>
  <c r="AD126" i="17"/>
  <c r="AE126" i="17" s="1"/>
  <c r="AF126" i="17" s="1"/>
  <c r="AD127" i="17"/>
  <c r="AE127" i="17" s="1"/>
  <c r="AF127" i="17" s="1"/>
  <c r="AD128" i="17"/>
  <c r="AE128" i="17" s="1"/>
  <c r="AF128" i="17" s="1"/>
  <c r="AD129" i="17"/>
  <c r="AE129" i="17" s="1"/>
  <c r="AF129" i="17" s="1"/>
  <c r="AD130" i="17"/>
  <c r="AE130" i="17" s="1"/>
  <c r="AF130" i="17" s="1"/>
  <c r="AD131" i="17"/>
  <c r="AE131" i="17" s="1"/>
  <c r="AF131" i="17" s="1"/>
  <c r="AD132" i="17"/>
  <c r="AE132" i="17" s="1"/>
  <c r="AF132" i="17" s="1"/>
  <c r="AD133" i="17"/>
  <c r="AE133" i="17" s="1"/>
  <c r="AF133" i="17" s="1"/>
  <c r="AD134" i="17"/>
  <c r="AE134" i="17" s="1"/>
  <c r="AF134" i="17" s="1"/>
  <c r="AD135" i="17"/>
  <c r="AE135" i="17" s="1"/>
  <c r="AF135" i="17" s="1"/>
  <c r="AD136" i="17"/>
  <c r="AE136" i="17" s="1"/>
  <c r="AF136" i="17" s="1"/>
  <c r="AD137" i="17"/>
  <c r="AE137" i="17" s="1"/>
  <c r="AF137" i="17" s="1"/>
  <c r="AD138" i="17"/>
  <c r="AE138" i="17" s="1"/>
  <c r="AF138" i="17" s="1"/>
  <c r="AD139" i="17"/>
  <c r="AE139" i="17" s="1"/>
  <c r="AF139" i="17" s="1"/>
  <c r="AD140" i="17"/>
  <c r="AE140" i="17" s="1"/>
  <c r="AF140" i="17" s="1"/>
  <c r="AD141" i="17"/>
  <c r="AE141" i="17" s="1"/>
  <c r="AF141" i="17" s="1"/>
  <c r="AD142" i="17"/>
  <c r="AE142" i="17" s="1"/>
  <c r="AF142" i="17" s="1"/>
  <c r="AD143" i="17"/>
  <c r="AE143" i="17" s="1"/>
  <c r="AF143" i="17" s="1"/>
  <c r="AD144" i="17"/>
  <c r="AE144" i="17" s="1"/>
  <c r="AF144" i="17" s="1"/>
  <c r="AD145" i="17"/>
  <c r="AE145" i="17" s="1"/>
  <c r="AF145" i="17" s="1"/>
  <c r="AD146" i="17"/>
  <c r="AE146" i="17" s="1"/>
  <c r="AF146" i="17" s="1"/>
  <c r="AD147" i="17"/>
  <c r="AE147" i="17" s="1"/>
  <c r="AF147" i="17" s="1"/>
  <c r="AD148" i="17"/>
  <c r="AE148" i="17" s="1"/>
  <c r="AF148" i="17" s="1"/>
  <c r="AD149" i="17"/>
  <c r="AE149" i="17" s="1"/>
  <c r="AF149" i="17" s="1"/>
  <c r="AD150" i="17"/>
  <c r="AE150" i="17" s="1"/>
  <c r="AF150" i="17" s="1"/>
  <c r="AD151" i="17"/>
  <c r="AE151" i="17" s="1"/>
  <c r="AF151" i="17" s="1"/>
  <c r="AD152" i="17"/>
  <c r="AE152" i="17" s="1"/>
  <c r="AF152" i="17" s="1"/>
  <c r="AD153" i="17"/>
  <c r="AE153" i="17" s="1"/>
  <c r="AF153" i="17" s="1"/>
  <c r="AD154" i="17"/>
  <c r="AE154" i="17" s="1"/>
  <c r="AF154" i="17" s="1"/>
  <c r="AD155" i="17"/>
  <c r="AE155" i="17" s="1"/>
  <c r="AF155" i="17" s="1"/>
  <c r="AD156" i="17"/>
  <c r="AE156" i="17" s="1"/>
  <c r="AF156" i="17" s="1"/>
  <c r="AD157" i="17"/>
  <c r="AE157" i="17" s="1"/>
  <c r="AF157" i="17" s="1"/>
  <c r="AD158" i="17"/>
  <c r="AE158" i="17" s="1"/>
  <c r="AF158" i="17" s="1"/>
  <c r="AD159" i="17"/>
  <c r="AE159" i="17" s="1"/>
  <c r="AF159" i="17" s="1"/>
  <c r="AD160" i="17"/>
  <c r="AE160" i="17" s="1"/>
  <c r="AF160" i="17" s="1"/>
  <c r="AD161" i="17"/>
  <c r="AE161" i="17" s="1"/>
  <c r="AF161" i="17" s="1"/>
  <c r="AD162" i="17"/>
  <c r="AE162" i="17" s="1"/>
  <c r="AF162" i="17" s="1"/>
  <c r="AD163" i="17"/>
  <c r="AE163" i="17" s="1"/>
  <c r="AF163" i="17" s="1"/>
  <c r="AD164" i="17"/>
  <c r="AE164" i="17" s="1"/>
  <c r="AF164" i="17" s="1"/>
  <c r="AD165" i="17"/>
  <c r="AE165" i="17" s="1"/>
  <c r="AF165" i="17" s="1"/>
  <c r="AD166" i="17"/>
  <c r="AE166" i="17" s="1"/>
  <c r="AF166" i="17" s="1"/>
  <c r="AD167" i="17"/>
  <c r="AE167" i="17" s="1"/>
  <c r="AF167" i="17" s="1"/>
  <c r="AD168" i="17"/>
  <c r="AE168" i="17" s="1"/>
  <c r="AF168" i="17" s="1"/>
  <c r="AD169" i="17"/>
  <c r="AE169" i="17" s="1"/>
  <c r="AF169" i="17" s="1"/>
  <c r="AD170" i="17"/>
  <c r="AE170" i="17" s="1"/>
  <c r="AF170" i="17" s="1"/>
  <c r="AD171" i="17"/>
  <c r="AE171" i="17" s="1"/>
  <c r="AF171" i="17" s="1"/>
  <c r="AD172" i="17"/>
  <c r="AE172" i="17" s="1"/>
  <c r="AF172" i="17" s="1"/>
  <c r="AD173" i="17"/>
  <c r="AE173" i="17" s="1"/>
  <c r="AF173" i="17" s="1"/>
  <c r="AD174" i="17"/>
  <c r="AE174" i="17" s="1"/>
  <c r="AF174" i="17" s="1"/>
  <c r="AD175" i="17"/>
  <c r="AE175" i="17" s="1"/>
  <c r="AF175" i="17" s="1"/>
  <c r="AD176" i="17"/>
  <c r="AE176" i="17" s="1"/>
  <c r="AF176" i="17" s="1"/>
  <c r="AD177" i="17"/>
  <c r="AE177" i="17" s="1"/>
  <c r="AF177" i="17" s="1"/>
  <c r="AD178" i="17"/>
  <c r="AE178" i="17" s="1"/>
  <c r="AF178" i="17" s="1"/>
  <c r="AD179" i="17"/>
  <c r="AE179" i="17" s="1"/>
  <c r="AF179" i="17" s="1"/>
  <c r="AD180" i="17"/>
  <c r="AE180" i="17" s="1"/>
  <c r="AF180" i="17" s="1"/>
  <c r="AD181" i="17"/>
  <c r="AE181" i="17" s="1"/>
  <c r="AF181" i="17" s="1"/>
  <c r="AD182" i="17"/>
  <c r="AE182" i="17" s="1"/>
  <c r="AF182" i="17" s="1"/>
  <c r="AD183" i="17"/>
  <c r="AE183" i="17" s="1"/>
  <c r="AF183" i="17" s="1"/>
  <c r="AD184" i="17"/>
  <c r="AE184" i="17" s="1"/>
  <c r="AF184" i="17" s="1"/>
  <c r="AD185" i="17"/>
  <c r="AE185" i="17" s="1"/>
  <c r="AF185" i="17" s="1"/>
  <c r="AD186" i="17"/>
  <c r="AE186" i="17" s="1"/>
  <c r="AF186" i="17" s="1"/>
  <c r="AD187" i="17"/>
  <c r="AE187" i="17" s="1"/>
  <c r="AF187" i="17" s="1"/>
  <c r="AD188" i="17"/>
  <c r="AE188" i="17" s="1"/>
  <c r="AF188" i="17" s="1"/>
  <c r="AD189" i="17"/>
  <c r="AE189" i="17" s="1"/>
  <c r="AF189" i="17" s="1"/>
  <c r="AD190" i="17"/>
  <c r="AE190" i="17" s="1"/>
  <c r="AF190" i="17" s="1"/>
  <c r="AD191" i="17"/>
  <c r="AE191" i="17" s="1"/>
  <c r="AF191" i="17" s="1"/>
  <c r="AD192" i="17"/>
  <c r="AE192" i="17" s="1"/>
  <c r="AF192" i="17" s="1"/>
  <c r="AD193" i="17"/>
  <c r="AE193" i="17" s="1"/>
  <c r="AF193" i="17" s="1"/>
  <c r="AD194" i="17"/>
  <c r="AE194" i="17" s="1"/>
  <c r="AF194" i="17" s="1"/>
  <c r="AD195" i="17"/>
  <c r="AE195" i="17" s="1"/>
  <c r="AF195" i="17" s="1"/>
  <c r="AD196" i="17"/>
  <c r="AE196" i="17" s="1"/>
  <c r="AF196" i="17" s="1"/>
  <c r="AD197" i="17"/>
  <c r="AE197" i="17" s="1"/>
  <c r="AF197" i="17" s="1"/>
  <c r="AD198" i="17"/>
  <c r="AE198" i="17" s="1"/>
  <c r="AF198" i="17" s="1"/>
  <c r="AD199" i="17"/>
  <c r="AE199" i="17" s="1"/>
  <c r="AF199" i="17" s="1"/>
  <c r="AD200" i="17"/>
  <c r="AE200" i="17" s="1"/>
  <c r="AF200" i="17" s="1"/>
  <c r="AD201" i="17"/>
  <c r="AE201" i="17" s="1"/>
  <c r="AF201" i="17" s="1"/>
  <c r="AD202" i="17"/>
  <c r="AE202" i="17" s="1"/>
  <c r="AF202" i="17" s="1"/>
  <c r="AD203" i="17"/>
  <c r="AE203" i="17" s="1"/>
  <c r="AF203" i="17" s="1"/>
  <c r="AD204" i="17"/>
  <c r="AE204" i="17" s="1"/>
  <c r="AF204" i="17" s="1"/>
  <c r="AD205" i="17"/>
  <c r="AE205" i="17" s="1"/>
  <c r="AF205" i="17" s="1"/>
  <c r="AD206" i="17"/>
  <c r="AE206" i="17" s="1"/>
  <c r="AF206" i="17" s="1"/>
  <c r="AD207" i="17"/>
  <c r="AE207" i="17" s="1"/>
  <c r="AF207" i="17" s="1"/>
  <c r="AD208" i="17"/>
  <c r="AE208" i="17" s="1"/>
  <c r="AF208" i="17" s="1"/>
  <c r="AD209" i="17"/>
  <c r="AE209" i="17" s="1"/>
  <c r="AF209" i="17" s="1"/>
  <c r="AD210" i="17"/>
  <c r="AE210" i="17" s="1"/>
  <c r="AF210" i="17" s="1"/>
  <c r="AD211" i="17"/>
  <c r="AE211" i="17" s="1"/>
  <c r="AF211" i="17" s="1"/>
  <c r="AD212" i="17"/>
  <c r="AE212" i="17" s="1"/>
  <c r="AF212" i="17" s="1"/>
  <c r="AD213" i="17"/>
  <c r="AE213" i="17" s="1"/>
  <c r="AF213" i="17" s="1"/>
  <c r="AD214" i="17"/>
  <c r="AE214" i="17" s="1"/>
  <c r="AF214" i="17" s="1"/>
  <c r="AD215" i="17"/>
  <c r="AE215" i="17" s="1"/>
  <c r="AF215" i="17" s="1"/>
  <c r="AD216" i="17"/>
  <c r="AE216" i="17" s="1"/>
  <c r="AF216" i="17" s="1"/>
  <c r="AD217" i="17"/>
  <c r="AE217" i="17" s="1"/>
  <c r="AF217" i="17" s="1"/>
  <c r="AD218" i="17"/>
  <c r="AE218" i="17" s="1"/>
  <c r="AF218" i="17" s="1"/>
  <c r="AD219" i="17"/>
  <c r="AE219" i="17" s="1"/>
  <c r="AF219" i="17" s="1"/>
  <c r="AD220" i="17"/>
  <c r="AE220" i="17" s="1"/>
  <c r="AF220" i="17" s="1"/>
  <c r="AD221" i="17"/>
  <c r="AE221" i="17" s="1"/>
  <c r="AF221" i="17" s="1"/>
  <c r="AD222" i="17"/>
  <c r="AE222" i="17" s="1"/>
  <c r="AF222" i="17" s="1"/>
  <c r="AD223" i="17"/>
  <c r="AE223" i="17" s="1"/>
  <c r="AF223" i="17" s="1"/>
  <c r="AD224" i="17"/>
  <c r="AE224" i="17" s="1"/>
  <c r="AF224" i="17" s="1"/>
  <c r="AD225" i="17"/>
  <c r="AE225" i="17" s="1"/>
  <c r="AF225" i="17" s="1"/>
  <c r="AD226" i="17"/>
  <c r="AE226" i="17" s="1"/>
  <c r="AF226" i="17" s="1"/>
  <c r="AD227" i="17"/>
  <c r="AD228" i="17"/>
  <c r="AE228" i="17" s="1"/>
  <c r="AF228" i="17" s="1"/>
  <c r="AD229" i="17"/>
  <c r="AE229" i="17" s="1"/>
  <c r="AF229" i="17" s="1"/>
  <c r="AD230" i="17"/>
  <c r="AE230" i="17" s="1"/>
  <c r="AF230" i="17" s="1"/>
  <c r="AD231" i="17"/>
  <c r="AE231" i="17" s="1"/>
  <c r="AF231" i="17" s="1"/>
  <c r="AD232" i="17"/>
  <c r="AE232" i="17" s="1"/>
  <c r="AF232" i="17" s="1"/>
  <c r="AD233" i="17"/>
  <c r="AE233" i="17" s="1"/>
  <c r="AF233" i="17" s="1"/>
  <c r="AD234" i="17"/>
  <c r="AE234" i="17" s="1"/>
  <c r="AF234" i="17" s="1"/>
  <c r="AD235" i="17"/>
  <c r="AE235" i="17" s="1"/>
  <c r="AF235" i="17" s="1"/>
  <c r="AD236" i="17"/>
  <c r="AE236" i="17" s="1"/>
  <c r="AF236" i="17" s="1"/>
  <c r="AD237" i="17"/>
  <c r="AE237" i="17" s="1"/>
  <c r="AF237" i="17" s="1"/>
  <c r="AD238" i="17"/>
  <c r="AE238" i="17" s="1"/>
  <c r="AF238" i="17" s="1"/>
  <c r="AD239" i="17"/>
  <c r="AE239" i="17" s="1"/>
  <c r="AF239" i="17" s="1"/>
  <c r="AD240" i="17"/>
  <c r="AE240" i="17" s="1"/>
  <c r="AF240" i="17" s="1"/>
  <c r="AD241" i="17"/>
  <c r="AE241" i="17" s="1"/>
  <c r="AF241" i="17" s="1"/>
  <c r="AD242" i="17"/>
  <c r="AE242" i="17" s="1"/>
  <c r="AF242" i="17" s="1"/>
  <c r="AD243" i="17"/>
  <c r="AE243" i="17" s="1"/>
  <c r="AF243" i="17" s="1"/>
  <c r="AD244" i="17"/>
  <c r="AE244" i="17" s="1"/>
  <c r="AF244" i="17" s="1"/>
  <c r="AD245" i="17"/>
  <c r="AE245" i="17" s="1"/>
  <c r="AF245" i="17" s="1"/>
  <c r="AD246" i="17"/>
  <c r="AE246" i="17" s="1"/>
  <c r="AF246" i="17" s="1"/>
  <c r="AD247" i="17"/>
  <c r="AE247" i="17" s="1"/>
  <c r="AF247" i="17" s="1"/>
  <c r="AD248" i="17"/>
  <c r="AE248" i="17" s="1"/>
  <c r="AF248" i="17" s="1"/>
  <c r="AD249" i="17"/>
  <c r="AE249" i="17" s="1"/>
  <c r="AF249" i="17" s="1"/>
  <c r="AD250" i="17"/>
  <c r="AE250" i="17" s="1"/>
  <c r="AF250" i="17" s="1"/>
  <c r="AD251" i="17"/>
  <c r="AE251" i="17" s="1"/>
  <c r="AF251" i="17" s="1"/>
  <c r="AD252" i="17"/>
  <c r="AE252" i="17" s="1"/>
  <c r="AF252" i="17" s="1"/>
  <c r="AD253" i="17"/>
  <c r="AE253" i="17" s="1"/>
  <c r="AF253" i="17" s="1"/>
  <c r="AD254" i="17"/>
  <c r="AE254" i="17" s="1"/>
  <c r="AF254" i="17" s="1"/>
  <c r="AD255" i="17"/>
  <c r="AE255" i="17" s="1"/>
  <c r="AF255" i="17" s="1"/>
  <c r="AD256" i="17"/>
  <c r="AE256" i="17" s="1"/>
  <c r="AF256" i="17" s="1"/>
  <c r="AD257" i="17"/>
  <c r="AE257" i="17" s="1"/>
  <c r="AF257" i="17" s="1"/>
  <c r="AD258" i="17"/>
  <c r="AE258" i="17" s="1"/>
  <c r="AF258" i="17" s="1"/>
  <c r="AD259" i="17"/>
  <c r="AE259" i="17" s="1"/>
  <c r="AF259" i="17" s="1"/>
  <c r="AD260" i="17"/>
  <c r="AE260" i="17" s="1"/>
  <c r="AF260" i="17" s="1"/>
  <c r="AD261" i="17"/>
  <c r="AE261" i="17" s="1"/>
  <c r="AF261" i="17" s="1"/>
  <c r="AD262" i="17"/>
  <c r="AE262" i="17" s="1"/>
  <c r="AF262" i="17" s="1"/>
  <c r="AD263" i="17"/>
  <c r="AE263" i="17" s="1"/>
  <c r="AF263" i="17" s="1"/>
  <c r="AD264" i="17"/>
  <c r="AE264" i="17" s="1"/>
  <c r="AF264" i="17" s="1"/>
  <c r="AD265" i="17"/>
  <c r="AE265" i="17" s="1"/>
  <c r="AF265" i="17" s="1"/>
  <c r="AD266" i="17"/>
  <c r="AE266" i="17" s="1"/>
  <c r="AF266" i="17" s="1"/>
  <c r="AD267" i="17"/>
  <c r="AE267" i="17" s="1"/>
  <c r="AF267" i="17" s="1"/>
  <c r="AD268" i="17"/>
  <c r="AE268" i="17" s="1"/>
  <c r="AF268" i="17" s="1"/>
  <c r="AD269" i="17"/>
  <c r="AE269" i="17" s="1"/>
  <c r="AF269" i="17" s="1"/>
  <c r="AD270" i="17"/>
  <c r="AE270" i="17" s="1"/>
  <c r="AF270" i="17" s="1"/>
  <c r="AD271" i="17"/>
  <c r="AE271" i="17" s="1"/>
  <c r="AF271" i="17" s="1"/>
  <c r="AD272" i="17"/>
  <c r="AE272" i="17" s="1"/>
  <c r="AF272" i="17" s="1"/>
  <c r="AD273" i="17"/>
  <c r="AE273" i="17" s="1"/>
  <c r="AF273" i="17" s="1"/>
  <c r="AD274" i="17"/>
  <c r="AE274" i="17" s="1"/>
  <c r="AF274" i="17" s="1"/>
  <c r="AD275" i="17"/>
  <c r="AE275" i="17" s="1"/>
  <c r="AF275" i="17" s="1"/>
  <c r="AD276" i="17"/>
  <c r="AE276" i="17" s="1"/>
  <c r="AF276" i="17" s="1"/>
  <c r="AD277" i="17"/>
  <c r="AE277" i="17" s="1"/>
  <c r="AF277" i="17" s="1"/>
  <c r="AD278" i="17"/>
  <c r="AE278" i="17" s="1"/>
  <c r="AF278" i="17" s="1"/>
  <c r="AD279" i="17"/>
  <c r="AE279" i="17" s="1"/>
  <c r="AF279" i="17" s="1"/>
  <c r="AD280" i="17"/>
  <c r="AE280" i="17" s="1"/>
  <c r="AF280" i="17" s="1"/>
  <c r="AD281" i="17"/>
  <c r="AE281" i="17" s="1"/>
  <c r="AF281" i="17" s="1"/>
  <c r="AD282" i="17"/>
  <c r="AE282" i="17" s="1"/>
  <c r="AF282" i="17" s="1"/>
  <c r="AD283" i="17"/>
  <c r="AE283" i="17" s="1"/>
  <c r="AF283" i="17" s="1"/>
  <c r="AD284" i="17"/>
  <c r="AE284" i="17" s="1"/>
  <c r="AF284" i="17" s="1"/>
  <c r="AD285" i="17"/>
  <c r="AE285" i="17" s="1"/>
  <c r="AF285" i="17" s="1"/>
  <c r="AD286" i="17"/>
  <c r="AE286" i="17" s="1"/>
  <c r="AF286" i="17" s="1"/>
  <c r="AD287" i="17"/>
  <c r="AE287" i="17" s="1"/>
  <c r="AF287" i="17" s="1"/>
  <c r="AD288" i="17"/>
  <c r="AE288" i="17" s="1"/>
  <c r="AF288" i="17" s="1"/>
  <c r="AD289" i="17"/>
  <c r="AE289" i="17" s="1"/>
  <c r="AF289" i="17" s="1"/>
  <c r="AD290" i="17"/>
  <c r="AE290" i="17" s="1"/>
  <c r="AF290" i="17" s="1"/>
  <c r="AD291" i="17"/>
  <c r="AD292" i="17"/>
  <c r="AE292" i="17" s="1"/>
  <c r="AF292" i="17" s="1"/>
  <c r="AD293" i="17"/>
  <c r="AE293" i="17" s="1"/>
  <c r="AF293" i="17" s="1"/>
  <c r="AD294" i="17"/>
  <c r="AE294" i="17" s="1"/>
  <c r="AF294" i="17" s="1"/>
  <c r="AD295" i="17"/>
  <c r="AE295" i="17" s="1"/>
  <c r="AF295" i="17" s="1"/>
  <c r="AD296" i="17"/>
  <c r="AE296" i="17" s="1"/>
  <c r="AF296" i="17" s="1"/>
  <c r="AD297" i="17"/>
  <c r="AE297" i="17" s="1"/>
  <c r="AF297" i="17" s="1"/>
  <c r="AD298" i="17"/>
  <c r="AE298" i="17" s="1"/>
  <c r="AF298" i="17" s="1"/>
  <c r="AD299" i="17"/>
  <c r="AE299" i="17" s="1"/>
  <c r="AF299" i="17" s="1"/>
  <c r="AD300" i="17"/>
  <c r="AE300" i="17" s="1"/>
  <c r="AF300" i="17" s="1"/>
  <c r="AD301" i="17"/>
  <c r="AE301" i="17" s="1"/>
  <c r="AF301" i="17" s="1"/>
  <c r="AD302" i="17"/>
  <c r="AE302" i="17" s="1"/>
  <c r="AF302" i="17" s="1"/>
  <c r="AD303" i="17"/>
  <c r="AE303" i="17" s="1"/>
  <c r="AF303" i="17" s="1"/>
  <c r="AD304" i="17"/>
  <c r="AE304" i="17" s="1"/>
  <c r="AF304" i="17" s="1"/>
  <c r="AD305" i="17"/>
  <c r="AE305" i="17" s="1"/>
  <c r="AF305" i="17" s="1"/>
  <c r="AD306" i="17"/>
  <c r="AE306" i="17" s="1"/>
  <c r="AF306" i="17" s="1"/>
  <c r="AD307" i="17"/>
  <c r="AE307" i="17" s="1"/>
  <c r="AF307" i="17" s="1"/>
  <c r="AD308" i="17"/>
  <c r="AE308" i="17" s="1"/>
  <c r="AF308" i="17" s="1"/>
  <c r="AD309" i="17"/>
  <c r="AE309" i="17" s="1"/>
  <c r="AF309" i="17" s="1"/>
  <c r="AD310" i="17"/>
  <c r="AE310" i="17" s="1"/>
  <c r="AF310" i="17" s="1"/>
  <c r="AD311" i="17"/>
  <c r="AE311" i="17" s="1"/>
  <c r="AF311" i="17" s="1"/>
  <c r="AD312" i="17"/>
  <c r="AE312" i="17" s="1"/>
  <c r="AF312" i="17" s="1"/>
  <c r="AD313" i="17"/>
  <c r="AE313" i="17" s="1"/>
  <c r="AF313" i="17" s="1"/>
  <c r="AD314" i="17"/>
  <c r="AE314" i="17" s="1"/>
  <c r="AF314" i="17" s="1"/>
  <c r="AD315" i="17"/>
  <c r="AE315" i="17" s="1"/>
  <c r="AF315" i="17" s="1"/>
  <c r="AD316" i="17"/>
  <c r="AE316" i="17" s="1"/>
  <c r="AF316" i="17" s="1"/>
  <c r="AD317" i="17"/>
  <c r="AE317" i="17" s="1"/>
  <c r="AF317" i="17" s="1"/>
  <c r="AD318" i="17"/>
  <c r="AE318" i="17" s="1"/>
  <c r="AF318" i="17" s="1"/>
  <c r="AD319" i="17"/>
  <c r="AE319" i="17" s="1"/>
  <c r="AF319" i="17" s="1"/>
  <c r="AD320" i="17"/>
  <c r="AE320" i="17" s="1"/>
  <c r="AF320" i="17" s="1"/>
  <c r="AD321" i="17"/>
  <c r="AE321" i="17" s="1"/>
  <c r="AF321" i="17" s="1"/>
  <c r="AD322" i="17"/>
  <c r="AE322" i="17" s="1"/>
  <c r="AF322" i="17" s="1"/>
  <c r="AD323" i="17"/>
  <c r="AE323" i="17" s="1"/>
  <c r="AF323" i="17" s="1"/>
  <c r="AD324" i="17"/>
  <c r="AE324" i="17" s="1"/>
  <c r="AF324" i="17" s="1"/>
  <c r="AD325" i="17"/>
  <c r="AE325" i="17" s="1"/>
  <c r="AF325" i="17" s="1"/>
  <c r="AD326" i="17"/>
  <c r="AE326" i="17" s="1"/>
  <c r="AF326" i="17" s="1"/>
  <c r="AD327" i="17"/>
  <c r="AE327" i="17" s="1"/>
  <c r="AF327" i="17" s="1"/>
  <c r="AD328" i="17"/>
  <c r="AE328" i="17" s="1"/>
  <c r="AF328" i="17" s="1"/>
  <c r="AD329" i="17"/>
  <c r="AE329" i="17" s="1"/>
  <c r="AF329" i="17" s="1"/>
  <c r="AD330" i="17"/>
  <c r="AE330" i="17" s="1"/>
  <c r="AF330" i="17" s="1"/>
  <c r="AD331" i="17"/>
  <c r="AE331" i="17" s="1"/>
  <c r="AF331" i="17" s="1"/>
  <c r="AD332" i="17"/>
  <c r="AE332" i="17" s="1"/>
  <c r="AF332" i="17" s="1"/>
  <c r="AD333" i="17"/>
  <c r="AE333" i="17" s="1"/>
  <c r="AF333" i="17" s="1"/>
  <c r="AD334" i="17"/>
  <c r="AE334" i="17" s="1"/>
  <c r="AF334" i="17" s="1"/>
  <c r="AD335" i="17"/>
  <c r="AE335" i="17" s="1"/>
  <c r="AF335" i="17" s="1"/>
  <c r="AD336" i="17"/>
  <c r="AE336" i="17" s="1"/>
  <c r="AF336" i="17" s="1"/>
  <c r="AD337" i="17"/>
  <c r="AE337" i="17" s="1"/>
  <c r="AF337" i="17" s="1"/>
  <c r="AD338" i="17"/>
  <c r="AE338" i="17" s="1"/>
  <c r="AF338" i="17" s="1"/>
  <c r="AD339" i="17"/>
  <c r="AE339" i="17" s="1"/>
  <c r="AF339" i="17" s="1"/>
  <c r="AD340" i="17"/>
  <c r="AE340" i="17" s="1"/>
  <c r="AF340" i="17" s="1"/>
  <c r="AD341" i="17"/>
  <c r="AE341" i="17" s="1"/>
  <c r="AF341" i="17" s="1"/>
  <c r="AD342" i="17"/>
  <c r="AE342" i="17" s="1"/>
  <c r="AF342" i="17" s="1"/>
  <c r="AD343" i="17"/>
  <c r="AE343" i="17" s="1"/>
  <c r="AF343" i="17" s="1"/>
  <c r="AD344" i="17"/>
  <c r="AE344" i="17" s="1"/>
  <c r="AF344" i="17" s="1"/>
  <c r="AD345" i="17"/>
  <c r="AE345" i="17" s="1"/>
  <c r="AF345" i="17" s="1"/>
  <c r="AD346" i="17"/>
  <c r="AE346" i="17" s="1"/>
  <c r="AF346" i="17" s="1"/>
  <c r="AD347" i="17"/>
  <c r="AE347" i="17" s="1"/>
  <c r="AF347" i="17" s="1"/>
  <c r="AD348" i="17"/>
  <c r="AE348" i="17" s="1"/>
  <c r="AF348" i="17" s="1"/>
  <c r="AD349" i="17"/>
  <c r="AE349" i="17" s="1"/>
  <c r="AF349" i="17" s="1"/>
  <c r="AD350" i="17"/>
  <c r="AE350" i="17" s="1"/>
  <c r="AF350" i="17" s="1"/>
  <c r="AD351" i="17"/>
  <c r="AE351" i="17" s="1"/>
  <c r="AF351" i="17" s="1"/>
  <c r="AD352" i="17"/>
  <c r="AE352" i="17" s="1"/>
  <c r="AF352" i="17" s="1"/>
  <c r="AD353" i="17"/>
  <c r="AE353" i="17" s="1"/>
  <c r="AF353" i="17" s="1"/>
  <c r="AD354" i="17"/>
  <c r="AE354" i="17" s="1"/>
  <c r="AF354" i="17" s="1"/>
  <c r="AD355" i="17"/>
  <c r="AD356" i="17"/>
  <c r="AE356" i="17" s="1"/>
  <c r="AF356" i="17" s="1"/>
  <c r="AD357" i="17"/>
  <c r="AE357" i="17" s="1"/>
  <c r="AF357" i="17" s="1"/>
  <c r="AD358" i="17"/>
  <c r="AE358" i="17" s="1"/>
  <c r="AF358" i="17" s="1"/>
  <c r="AD359" i="17"/>
  <c r="AE359" i="17" s="1"/>
  <c r="AF359" i="17" s="1"/>
  <c r="AD360" i="17"/>
  <c r="AE360" i="17" s="1"/>
  <c r="AF360" i="17" s="1"/>
  <c r="AD361" i="17"/>
  <c r="AE361" i="17" s="1"/>
  <c r="AF361" i="17" s="1"/>
  <c r="AD362" i="17"/>
  <c r="AE362" i="17" s="1"/>
  <c r="AF362" i="17" s="1"/>
  <c r="AD363" i="17"/>
  <c r="AE363" i="17" s="1"/>
  <c r="AF363" i="17" s="1"/>
  <c r="AD364" i="17"/>
  <c r="AE364" i="17" s="1"/>
  <c r="AF364" i="17" s="1"/>
  <c r="AD365" i="17"/>
  <c r="AE365" i="17" s="1"/>
  <c r="AF365" i="17" s="1"/>
  <c r="AD366" i="17"/>
  <c r="AE366" i="17" s="1"/>
  <c r="AF366" i="17" s="1"/>
  <c r="AD367" i="17"/>
  <c r="AE367" i="17" s="1"/>
  <c r="AF367" i="17" s="1"/>
  <c r="AD368" i="17"/>
  <c r="AE368" i="17" s="1"/>
  <c r="AF368" i="17" s="1"/>
  <c r="AD369" i="17"/>
  <c r="AE369" i="17" s="1"/>
  <c r="AF369" i="17" s="1"/>
  <c r="AD370" i="17"/>
  <c r="AE370" i="17" s="1"/>
  <c r="AF370" i="17" s="1"/>
  <c r="AD371" i="17"/>
  <c r="AE371" i="17" s="1"/>
  <c r="AF371" i="17" s="1"/>
  <c r="AD372" i="17"/>
  <c r="AE372" i="17" s="1"/>
  <c r="AF372" i="17" s="1"/>
  <c r="AD373" i="17"/>
  <c r="AE373" i="17" s="1"/>
  <c r="AF373" i="17" s="1"/>
  <c r="AD374" i="17"/>
  <c r="AE374" i="17" s="1"/>
  <c r="AF374" i="17" s="1"/>
  <c r="AD375" i="17"/>
  <c r="AE375" i="17" s="1"/>
  <c r="AF375" i="17" s="1"/>
  <c r="AD376" i="17"/>
  <c r="AE376" i="17" s="1"/>
  <c r="AF376" i="17" s="1"/>
  <c r="AD377" i="17"/>
  <c r="AE377" i="17" s="1"/>
  <c r="AF377" i="17" s="1"/>
  <c r="AD378" i="17"/>
  <c r="AE378" i="17" s="1"/>
  <c r="AF378" i="17" s="1"/>
  <c r="AD379" i="17"/>
  <c r="AE379" i="17" s="1"/>
  <c r="AF379" i="17" s="1"/>
  <c r="AD380" i="17"/>
  <c r="AE380" i="17" s="1"/>
  <c r="AF380" i="17" s="1"/>
  <c r="AD381" i="17"/>
  <c r="AE381" i="17" s="1"/>
  <c r="AF381" i="17" s="1"/>
  <c r="AD382" i="17"/>
  <c r="AE382" i="17" s="1"/>
  <c r="AF382" i="17" s="1"/>
  <c r="AD383" i="17"/>
  <c r="AE383" i="17" s="1"/>
  <c r="AF383" i="17" s="1"/>
  <c r="AD384" i="17"/>
  <c r="AE384" i="17" s="1"/>
  <c r="AF384" i="17" s="1"/>
  <c r="AD385" i="17"/>
  <c r="AE385" i="17" s="1"/>
  <c r="AF385" i="17" s="1"/>
  <c r="AD386" i="17"/>
  <c r="AE386" i="17" s="1"/>
  <c r="AF386" i="17" s="1"/>
  <c r="AD387" i="17"/>
  <c r="AE387" i="17" s="1"/>
  <c r="AF387" i="17" s="1"/>
  <c r="AD388" i="17"/>
  <c r="AE388" i="17" s="1"/>
  <c r="AF388" i="17" s="1"/>
  <c r="AD389" i="17"/>
  <c r="AE389" i="17" s="1"/>
  <c r="AF389" i="17" s="1"/>
  <c r="AD390" i="17"/>
  <c r="AE390" i="17" s="1"/>
  <c r="AF390" i="17" s="1"/>
  <c r="AD391" i="17"/>
  <c r="AE391" i="17" s="1"/>
  <c r="AF391" i="17" s="1"/>
  <c r="AD392" i="17"/>
  <c r="AE392" i="17" s="1"/>
  <c r="AF392" i="17" s="1"/>
  <c r="AD393" i="17"/>
  <c r="AE393" i="17" s="1"/>
  <c r="AF393" i="17" s="1"/>
  <c r="AD394" i="17"/>
  <c r="AE394" i="17" s="1"/>
  <c r="AF394" i="17" s="1"/>
  <c r="AD395" i="17"/>
  <c r="AE395" i="17" s="1"/>
  <c r="AF395" i="17" s="1"/>
  <c r="AD396" i="17"/>
  <c r="AE396" i="17" s="1"/>
  <c r="AF396" i="17" s="1"/>
  <c r="AD397" i="17"/>
  <c r="AE397" i="17" s="1"/>
  <c r="AF397" i="17" s="1"/>
  <c r="AD398" i="17"/>
  <c r="AE398" i="17" s="1"/>
  <c r="AF398" i="17" s="1"/>
  <c r="AD399" i="17"/>
  <c r="AE399" i="17" s="1"/>
  <c r="AF399" i="17" s="1"/>
  <c r="AD400" i="17"/>
  <c r="AE400" i="17" s="1"/>
  <c r="AF400" i="17" s="1"/>
  <c r="AD401" i="17"/>
  <c r="AE401" i="17" s="1"/>
  <c r="AF401" i="17" s="1"/>
  <c r="AD402" i="17"/>
  <c r="AE402" i="17" s="1"/>
  <c r="AF402" i="17" s="1"/>
  <c r="AD403" i="17"/>
  <c r="AE403" i="17" s="1"/>
  <c r="AF403" i="17" s="1"/>
  <c r="AD404" i="17"/>
  <c r="AE404" i="17" s="1"/>
  <c r="AF404" i="17" s="1"/>
  <c r="AD405" i="17"/>
  <c r="AE405" i="17" s="1"/>
  <c r="AF405" i="17" s="1"/>
  <c r="AD406" i="17"/>
  <c r="AE406" i="17" s="1"/>
  <c r="AF406" i="17" s="1"/>
  <c r="AD407" i="17"/>
  <c r="AE407" i="17" s="1"/>
  <c r="AF407" i="17" s="1"/>
  <c r="AD408" i="17"/>
  <c r="AE408" i="17" s="1"/>
  <c r="AF408" i="17" s="1"/>
  <c r="AD409" i="17"/>
  <c r="AE409" i="17" s="1"/>
  <c r="AF409" i="17" s="1"/>
  <c r="AD410" i="17"/>
  <c r="AE410" i="17" s="1"/>
  <c r="AF410" i="17" s="1"/>
  <c r="AD411" i="17"/>
  <c r="AE411" i="17" s="1"/>
  <c r="AF411" i="17" s="1"/>
  <c r="AD412" i="17"/>
  <c r="AE412" i="17" s="1"/>
  <c r="AF412" i="17" s="1"/>
  <c r="AD413" i="17"/>
  <c r="AE413" i="17" s="1"/>
  <c r="AF413" i="17" s="1"/>
  <c r="AD414" i="17"/>
  <c r="AE414" i="17" s="1"/>
  <c r="AF414" i="17" s="1"/>
  <c r="AD415" i="17"/>
  <c r="AE415" i="17" s="1"/>
  <c r="AF415" i="17" s="1"/>
  <c r="AD416" i="17"/>
  <c r="AE416" i="17" s="1"/>
  <c r="AF416" i="17" s="1"/>
  <c r="AD417" i="17"/>
  <c r="AE417" i="17" s="1"/>
  <c r="AF417" i="17" s="1"/>
  <c r="AD418" i="17"/>
  <c r="AE418" i="17" s="1"/>
  <c r="AF418" i="17" s="1"/>
  <c r="AD419" i="17"/>
  <c r="AD420" i="17"/>
  <c r="AE420" i="17" s="1"/>
  <c r="AF420" i="17" s="1"/>
  <c r="AD421" i="17"/>
  <c r="AE421" i="17" s="1"/>
  <c r="AF421" i="17" s="1"/>
  <c r="AD422" i="17"/>
  <c r="AE422" i="17" s="1"/>
  <c r="AF422" i="17" s="1"/>
  <c r="AD423" i="17"/>
  <c r="AE423" i="17" s="1"/>
  <c r="AF423" i="17" s="1"/>
  <c r="AD424" i="17"/>
  <c r="AE424" i="17" s="1"/>
  <c r="AF424" i="17" s="1"/>
  <c r="AD425" i="17"/>
  <c r="AE425" i="17" s="1"/>
  <c r="AF425" i="17" s="1"/>
  <c r="AD426" i="17"/>
  <c r="AE426" i="17" s="1"/>
  <c r="AF426" i="17" s="1"/>
  <c r="AD427" i="17"/>
  <c r="AE427" i="17" s="1"/>
  <c r="AF427" i="17" s="1"/>
  <c r="AD428" i="17"/>
  <c r="AE428" i="17" s="1"/>
  <c r="AF428" i="17" s="1"/>
  <c r="AD429" i="17"/>
  <c r="AE429" i="17" s="1"/>
  <c r="AF429" i="17" s="1"/>
  <c r="AD430" i="17"/>
  <c r="AE430" i="17" s="1"/>
  <c r="AF430" i="17" s="1"/>
  <c r="AD431" i="17"/>
  <c r="AE431" i="17" s="1"/>
  <c r="AF431" i="17" s="1"/>
  <c r="AD432" i="17"/>
  <c r="AE432" i="17" s="1"/>
  <c r="AF432" i="17" s="1"/>
  <c r="AD433" i="17"/>
  <c r="AE433" i="17" s="1"/>
  <c r="AF433" i="17" s="1"/>
  <c r="AD434" i="17"/>
  <c r="AE434" i="17" s="1"/>
  <c r="AF434" i="17" s="1"/>
  <c r="AD435" i="17"/>
  <c r="AE435" i="17" s="1"/>
  <c r="AF435" i="17" s="1"/>
  <c r="AD436" i="17"/>
  <c r="AE436" i="17" s="1"/>
  <c r="AF436" i="17" s="1"/>
  <c r="AD437" i="17"/>
  <c r="AE437" i="17" s="1"/>
  <c r="AF437" i="17" s="1"/>
  <c r="AD438" i="17"/>
  <c r="AE438" i="17" s="1"/>
  <c r="AF438" i="17" s="1"/>
  <c r="AD439" i="17"/>
  <c r="AE439" i="17" s="1"/>
  <c r="AF439" i="17" s="1"/>
  <c r="AD440" i="17"/>
  <c r="AE440" i="17" s="1"/>
  <c r="AF440" i="17" s="1"/>
  <c r="AD441" i="17"/>
  <c r="AE441" i="17" s="1"/>
  <c r="AF441" i="17" s="1"/>
  <c r="AD442" i="17"/>
  <c r="AE442" i="17" s="1"/>
  <c r="AF442" i="17" s="1"/>
  <c r="AD443" i="17"/>
  <c r="AE443" i="17" s="1"/>
  <c r="AF443" i="17" s="1"/>
  <c r="AD444" i="17"/>
  <c r="AE444" i="17" s="1"/>
  <c r="AF444" i="17" s="1"/>
  <c r="AD445" i="17"/>
  <c r="AE445" i="17" s="1"/>
  <c r="AF445" i="17" s="1"/>
  <c r="AD446" i="17"/>
  <c r="AE446" i="17" s="1"/>
  <c r="AF446" i="17" s="1"/>
  <c r="AD447" i="17"/>
  <c r="AE447" i="17" s="1"/>
  <c r="AF447" i="17" s="1"/>
  <c r="AD448" i="17"/>
  <c r="AE448" i="17" s="1"/>
  <c r="AF448" i="17" s="1"/>
  <c r="AD449" i="17"/>
  <c r="AE449" i="17" s="1"/>
  <c r="AF449" i="17" s="1"/>
  <c r="AD450" i="17"/>
  <c r="AE450" i="17" s="1"/>
  <c r="AF450" i="17" s="1"/>
  <c r="AD451" i="17"/>
  <c r="AE451" i="17" s="1"/>
  <c r="AF451" i="17" s="1"/>
  <c r="AD452" i="17"/>
  <c r="AE452" i="17" s="1"/>
  <c r="AF452" i="17" s="1"/>
  <c r="AD453" i="17"/>
  <c r="AE453" i="17" s="1"/>
  <c r="AF453" i="17" s="1"/>
  <c r="AD454" i="17"/>
  <c r="AE454" i="17" s="1"/>
  <c r="AF454" i="17" s="1"/>
  <c r="AD455" i="17"/>
  <c r="AE455" i="17" s="1"/>
  <c r="AF455" i="17" s="1"/>
  <c r="AD456" i="17"/>
  <c r="AE456" i="17" s="1"/>
  <c r="AF456" i="17" s="1"/>
  <c r="AD457" i="17"/>
  <c r="AE457" i="17" s="1"/>
  <c r="AF457" i="17" s="1"/>
  <c r="AD458" i="17"/>
  <c r="AE458" i="17" s="1"/>
  <c r="AF458" i="17" s="1"/>
  <c r="AD459" i="17"/>
  <c r="AE459" i="17" s="1"/>
  <c r="AF459" i="17" s="1"/>
  <c r="AD460" i="17"/>
  <c r="AE460" i="17" s="1"/>
  <c r="AF460" i="17" s="1"/>
  <c r="AD461" i="17"/>
  <c r="AE461" i="17" s="1"/>
  <c r="AF461" i="17" s="1"/>
  <c r="AD462" i="17"/>
  <c r="AE462" i="17" s="1"/>
  <c r="AF462" i="17" s="1"/>
  <c r="AD463" i="17"/>
  <c r="AE463" i="17" s="1"/>
  <c r="AF463" i="17" s="1"/>
  <c r="AD464" i="17"/>
  <c r="AE464" i="17" s="1"/>
  <c r="AF464" i="17" s="1"/>
  <c r="AD465" i="17"/>
  <c r="AE465" i="17" s="1"/>
  <c r="AF465" i="17" s="1"/>
  <c r="AD466" i="17"/>
  <c r="AE466" i="17" s="1"/>
  <c r="AF466" i="17" s="1"/>
  <c r="AD467" i="17"/>
  <c r="AE467" i="17" s="1"/>
  <c r="AF467" i="17" s="1"/>
  <c r="AD468" i="17"/>
  <c r="AE468" i="17" s="1"/>
  <c r="AF468" i="17" s="1"/>
  <c r="AD469" i="17"/>
  <c r="AE469" i="17" s="1"/>
  <c r="AF469" i="17" s="1"/>
  <c r="AD470" i="17"/>
  <c r="AE470" i="17" s="1"/>
  <c r="AF470" i="17" s="1"/>
  <c r="AD471" i="17"/>
  <c r="AE471" i="17" s="1"/>
  <c r="AF471" i="17" s="1"/>
  <c r="AD472" i="17"/>
  <c r="AE472" i="17" s="1"/>
  <c r="AF472" i="17" s="1"/>
  <c r="AD473" i="17"/>
  <c r="AE473" i="17" s="1"/>
  <c r="AF473" i="17" s="1"/>
  <c r="AD474" i="17"/>
  <c r="AE474" i="17" s="1"/>
  <c r="AF474" i="17" s="1"/>
  <c r="AD475" i="17"/>
  <c r="AE475" i="17" s="1"/>
  <c r="AF475" i="17" s="1"/>
  <c r="AD476" i="17"/>
  <c r="AE476" i="17" s="1"/>
  <c r="AF476" i="17" s="1"/>
  <c r="AD477" i="17"/>
  <c r="AE477" i="17" s="1"/>
  <c r="AF477" i="17" s="1"/>
  <c r="AD478" i="17"/>
  <c r="AE478" i="17" s="1"/>
  <c r="AF478" i="17" s="1"/>
  <c r="AD479" i="17"/>
  <c r="AE479" i="17" s="1"/>
  <c r="AF479" i="17" s="1"/>
  <c r="AD480" i="17"/>
  <c r="AE480" i="17" s="1"/>
  <c r="AF480" i="17" s="1"/>
  <c r="AD481" i="17"/>
  <c r="AE481" i="17" s="1"/>
  <c r="AF481" i="17" s="1"/>
  <c r="AD482" i="17"/>
  <c r="AE482" i="17" s="1"/>
  <c r="AF482" i="17" s="1"/>
  <c r="AD483" i="17"/>
  <c r="AD484" i="17"/>
  <c r="AE484" i="17" s="1"/>
  <c r="AF484" i="17" s="1"/>
  <c r="AD485" i="17"/>
  <c r="AE485" i="17" s="1"/>
  <c r="AF485" i="17" s="1"/>
  <c r="AD486" i="17"/>
  <c r="AE486" i="17" s="1"/>
  <c r="AF486" i="17" s="1"/>
  <c r="AD487" i="17"/>
  <c r="AE487" i="17" s="1"/>
  <c r="AF487" i="17" s="1"/>
  <c r="AD488" i="17"/>
  <c r="AE488" i="17" s="1"/>
  <c r="AF488" i="17" s="1"/>
  <c r="AD489" i="17"/>
  <c r="AE489" i="17" s="1"/>
  <c r="AF489" i="17" s="1"/>
  <c r="AD490" i="17"/>
  <c r="AE490" i="17" s="1"/>
  <c r="AF490" i="17" s="1"/>
  <c r="AD491" i="17"/>
  <c r="AE491" i="17" s="1"/>
  <c r="AF491" i="17" s="1"/>
  <c r="AD492" i="17"/>
  <c r="AE492" i="17" s="1"/>
  <c r="AF492" i="17" s="1"/>
  <c r="AD493" i="17"/>
  <c r="AE493" i="17" s="1"/>
  <c r="AF493" i="17" s="1"/>
  <c r="AD494" i="17"/>
  <c r="AE494" i="17" s="1"/>
  <c r="AF494" i="17" s="1"/>
  <c r="AD495" i="17"/>
  <c r="AE495" i="17" s="1"/>
  <c r="AF495" i="17" s="1"/>
  <c r="AD496" i="17"/>
  <c r="AE496" i="17" s="1"/>
  <c r="AF496" i="17" s="1"/>
  <c r="AD497" i="17"/>
  <c r="AE497" i="17" s="1"/>
  <c r="AF497" i="17" s="1"/>
  <c r="AD498" i="17"/>
  <c r="AE498" i="17" s="1"/>
  <c r="AF498" i="17" s="1"/>
  <c r="AD499" i="17"/>
  <c r="AE499" i="17" s="1"/>
  <c r="AF499" i="17" s="1"/>
  <c r="AD500" i="17"/>
  <c r="AE500" i="17" s="1"/>
  <c r="AF500" i="17" s="1"/>
  <c r="AD501" i="17"/>
  <c r="AE501" i="17" s="1"/>
  <c r="AF501" i="17" s="1"/>
  <c r="AD502" i="17"/>
  <c r="AE502" i="17" s="1"/>
  <c r="AF502" i="17" s="1"/>
  <c r="AD503" i="17"/>
  <c r="AE503" i="17" s="1"/>
  <c r="AF503" i="17" s="1"/>
  <c r="AD504" i="17"/>
  <c r="AE504" i="17" s="1"/>
  <c r="AF504" i="17" s="1"/>
  <c r="AD505" i="17"/>
  <c r="AE505" i="17" s="1"/>
  <c r="AF505" i="17" s="1"/>
  <c r="AD506" i="17"/>
  <c r="AE506" i="17" s="1"/>
  <c r="AF506" i="17" s="1"/>
  <c r="AD507" i="17"/>
  <c r="AE507" i="17" s="1"/>
  <c r="AF507" i="17" s="1"/>
  <c r="AD508" i="17"/>
  <c r="AE508" i="17" s="1"/>
  <c r="AF508" i="17" s="1"/>
  <c r="AD509" i="17"/>
  <c r="AE509" i="17" s="1"/>
  <c r="AF509" i="17" s="1"/>
  <c r="AD510" i="17"/>
  <c r="AE510" i="17" s="1"/>
  <c r="AF510" i="17" s="1"/>
  <c r="AD511" i="17"/>
  <c r="AE511" i="17" s="1"/>
  <c r="AF511" i="17" s="1"/>
  <c r="AD512" i="17"/>
  <c r="AE512" i="17" s="1"/>
  <c r="AF512" i="17" s="1"/>
  <c r="AD513" i="17"/>
  <c r="AE513" i="17" s="1"/>
  <c r="AF513" i="17" s="1"/>
  <c r="AD514" i="17"/>
  <c r="AE514" i="17" s="1"/>
  <c r="AF514" i="17" s="1"/>
  <c r="AD515" i="17"/>
  <c r="AE515" i="17" s="1"/>
  <c r="AF515" i="17" s="1"/>
  <c r="AD516" i="17"/>
  <c r="AE516" i="17" s="1"/>
  <c r="AF516" i="17" s="1"/>
  <c r="AD517" i="17"/>
  <c r="AE517" i="17" s="1"/>
  <c r="AF517" i="17" s="1"/>
  <c r="AD518" i="17"/>
  <c r="AE518" i="17" s="1"/>
  <c r="AF518" i="17" s="1"/>
  <c r="AD519" i="17"/>
  <c r="AE519" i="17" s="1"/>
  <c r="AF519" i="17" s="1"/>
  <c r="AD520" i="17"/>
  <c r="AE520" i="17" s="1"/>
  <c r="AF520" i="17" s="1"/>
  <c r="AD521" i="17"/>
  <c r="AE521" i="17" s="1"/>
  <c r="AF521" i="17" s="1"/>
  <c r="AD522" i="17"/>
  <c r="AE522" i="17" s="1"/>
  <c r="AF522" i="17" s="1"/>
  <c r="AD523" i="17"/>
  <c r="AE523" i="17" s="1"/>
  <c r="AF523" i="17" s="1"/>
  <c r="AD524" i="17"/>
  <c r="AE524" i="17" s="1"/>
  <c r="AF524" i="17" s="1"/>
  <c r="AD525" i="17"/>
  <c r="AE525" i="17" s="1"/>
  <c r="AF525" i="17" s="1"/>
  <c r="AD526" i="17"/>
  <c r="AE526" i="17" s="1"/>
  <c r="AF526" i="17" s="1"/>
  <c r="AD527" i="17"/>
  <c r="AE527" i="17" s="1"/>
  <c r="AF527" i="17" s="1"/>
  <c r="AD528" i="17"/>
  <c r="AE528" i="17" s="1"/>
  <c r="AF528" i="17" s="1"/>
  <c r="AD529" i="17"/>
  <c r="AE529" i="17" s="1"/>
  <c r="AF529" i="17" s="1"/>
  <c r="AD530" i="17"/>
  <c r="AE530" i="17" s="1"/>
  <c r="AF530" i="17" s="1"/>
  <c r="AD531" i="17"/>
  <c r="AE531" i="17" s="1"/>
  <c r="AF531" i="17" s="1"/>
  <c r="AD532" i="17"/>
  <c r="AE532" i="17" s="1"/>
  <c r="AF532" i="17" s="1"/>
  <c r="AD533" i="17"/>
  <c r="AE533" i="17" s="1"/>
  <c r="AF533" i="17" s="1"/>
  <c r="AD534" i="17"/>
  <c r="AE534" i="17" s="1"/>
  <c r="AF534" i="17" s="1"/>
  <c r="AD535" i="17"/>
  <c r="AE535" i="17" s="1"/>
  <c r="AF535" i="17" s="1"/>
  <c r="AD536" i="17"/>
  <c r="AE536" i="17" s="1"/>
  <c r="AF536" i="17" s="1"/>
  <c r="AD537" i="17"/>
  <c r="AE537" i="17" s="1"/>
  <c r="AF537" i="17" s="1"/>
  <c r="AD538" i="17"/>
  <c r="AE538" i="17" s="1"/>
  <c r="AF538" i="17" s="1"/>
  <c r="AD539" i="17"/>
  <c r="AE539" i="17" s="1"/>
  <c r="AF539" i="17" s="1"/>
  <c r="AD540" i="17"/>
  <c r="AE540" i="17" s="1"/>
  <c r="AF540" i="17" s="1"/>
  <c r="AD541" i="17"/>
  <c r="AE541" i="17" s="1"/>
  <c r="AF541" i="17" s="1"/>
  <c r="AD542" i="17"/>
  <c r="AE542" i="17" s="1"/>
  <c r="AF542" i="17" s="1"/>
  <c r="AD543" i="17"/>
  <c r="AE543" i="17" s="1"/>
  <c r="AF543" i="17" s="1"/>
  <c r="AD544" i="17"/>
  <c r="AE544" i="17" s="1"/>
  <c r="AF544" i="17" s="1"/>
  <c r="AD545" i="17"/>
  <c r="AE545" i="17" s="1"/>
  <c r="AF545" i="17" s="1"/>
  <c r="AD546" i="17"/>
  <c r="AE546" i="17" s="1"/>
  <c r="AF546" i="17" s="1"/>
  <c r="AD547" i="17"/>
  <c r="AD548" i="17"/>
  <c r="AE548" i="17" s="1"/>
  <c r="AF548" i="17" s="1"/>
  <c r="AD549" i="17"/>
  <c r="AE549" i="17" s="1"/>
  <c r="AF549" i="17" s="1"/>
  <c r="AD550" i="17"/>
  <c r="AE550" i="17" s="1"/>
  <c r="AF550" i="17" s="1"/>
  <c r="AD551" i="17"/>
  <c r="AE551" i="17" s="1"/>
  <c r="AF551" i="17" s="1"/>
  <c r="AD552" i="17"/>
  <c r="AE552" i="17" s="1"/>
  <c r="AF552" i="17" s="1"/>
  <c r="AD553" i="17"/>
  <c r="AE553" i="17" s="1"/>
  <c r="AF553" i="17" s="1"/>
  <c r="AD554" i="17"/>
  <c r="AE554" i="17" s="1"/>
  <c r="AF554" i="17" s="1"/>
  <c r="AD555" i="17"/>
  <c r="AE555" i="17" s="1"/>
  <c r="AF555" i="17" s="1"/>
  <c r="AD556" i="17"/>
  <c r="AE556" i="17" s="1"/>
  <c r="AF556" i="17" s="1"/>
  <c r="AD557" i="17"/>
  <c r="AE557" i="17" s="1"/>
  <c r="AF557" i="17" s="1"/>
  <c r="AD558" i="17"/>
  <c r="AE558" i="17" s="1"/>
  <c r="AF558" i="17" s="1"/>
  <c r="AD559" i="17"/>
  <c r="AE559" i="17" s="1"/>
  <c r="AF559" i="17" s="1"/>
  <c r="AD560" i="17"/>
  <c r="AE560" i="17" s="1"/>
  <c r="AF560" i="17" s="1"/>
  <c r="AD561" i="17"/>
  <c r="AE561" i="17" s="1"/>
  <c r="AF561" i="17" s="1"/>
  <c r="AD562" i="17"/>
  <c r="AE562" i="17" s="1"/>
  <c r="AF562" i="17" s="1"/>
  <c r="AD563" i="17"/>
  <c r="AE563" i="17" s="1"/>
  <c r="AF563" i="17" s="1"/>
  <c r="AD564" i="17"/>
  <c r="AE564" i="17" s="1"/>
  <c r="AF564" i="17" s="1"/>
  <c r="AD565" i="17"/>
  <c r="AE565" i="17" s="1"/>
  <c r="AF565" i="17" s="1"/>
  <c r="AD566" i="17"/>
  <c r="AE566" i="17" s="1"/>
  <c r="AF566" i="17" s="1"/>
  <c r="AD567" i="17"/>
  <c r="AE567" i="17" s="1"/>
  <c r="AF567" i="17" s="1"/>
  <c r="AD568" i="17"/>
  <c r="AE568" i="17" s="1"/>
  <c r="AF568" i="17" s="1"/>
  <c r="AD569" i="17"/>
  <c r="AE569" i="17" s="1"/>
  <c r="AF569" i="17" s="1"/>
  <c r="AD570" i="17"/>
  <c r="AE570" i="17" s="1"/>
  <c r="AF570" i="17" s="1"/>
  <c r="AD571" i="17"/>
  <c r="AE571" i="17" s="1"/>
  <c r="AF571" i="17" s="1"/>
  <c r="AD572" i="17"/>
  <c r="AE572" i="17" s="1"/>
  <c r="AF572" i="17" s="1"/>
  <c r="AD573" i="17"/>
  <c r="AE573" i="17" s="1"/>
  <c r="AF573" i="17" s="1"/>
  <c r="AD574" i="17"/>
  <c r="AE574" i="17" s="1"/>
  <c r="AF574" i="17" s="1"/>
  <c r="AD575" i="17"/>
  <c r="AE575" i="17" s="1"/>
  <c r="AF575" i="17" s="1"/>
  <c r="AD576" i="17"/>
  <c r="AE576" i="17" s="1"/>
  <c r="AF576" i="17" s="1"/>
  <c r="AD577" i="17"/>
  <c r="AE577" i="17" s="1"/>
  <c r="AF577" i="17" s="1"/>
  <c r="AD578" i="17"/>
  <c r="AE578" i="17" s="1"/>
  <c r="AF578" i="17" s="1"/>
  <c r="AD579" i="17"/>
  <c r="AE579" i="17" s="1"/>
  <c r="AF579" i="17" s="1"/>
  <c r="AD580" i="17"/>
  <c r="AE580" i="17" s="1"/>
  <c r="AF580" i="17" s="1"/>
  <c r="AD581" i="17"/>
  <c r="AE581" i="17" s="1"/>
  <c r="AF581" i="17" s="1"/>
  <c r="AD582" i="17"/>
  <c r="AE582" i="17" s="1"/>
  <c r="AF582" i="17" s="1"/>
  <c r="AD583" i="17"/>
  <c r="AE583" i="17" s="1"/>
  <c r="AF583" i="17" s="1"/>
  <c r="AD584" i="17"/>
  <c r="AE584" i="17" s="1"/>
  <c r="AF584" i="17" s="1"/>
  <c r="AD585" i="17"/>
  <c r="AE585" i="17" s="1"/>
  <c r="AF585" i="17" s="1"/>
  <c r="AD586" i="17"/>
  <c r="AE586" i="17" s="1"/>
  <c r="AF586" i="17" s="1"/>
  <c r="AD587" i="17"/>
  <c r="AE587" i="17" s="1"/>
  <c r="AF587" i="17" s="1"/>
  <c r="AD588" i="17"/>
  <c r="AE588" i="17" s="1"/>
  <c r="AF588" i="17" s="1"/>
  <c r="AD589" i="17"/>
  <c r="AE589" i="17" s="1"/>
  <c r="AF589" i="17" s="1"/>
  <c r="AD590" i="17"/>
  <c r="AE590" i="17" s="1"/>
  <c r="AF590" i="17" s="1"/>
  <c r="AD591" i="17"/>
  <c r="AE591" i="17" s="1"/>
  <c r="AF591" i="17" s="1"/>
  <c r="AD592" i="17"/>
  <c r="AE592" i="17" s="1"/>
  <c r="AF592" i="17" s="1"/>
  <c r="AD593" i="17"/>
  <c r="AE593" i="17" s="1"/>
  <c r="AF593" i="17" s="1"/>
  <c r="AD594" i="17"/>
  <c r="AE594" i="17" s="1"/>
  <c r="AF594" i="17" s="1"/>
  <c r="AD595" i="17"/>
  <c r="AE595" i="17" s="1"/>
  <c r="AF595" i="17" s="1"/>
  <c r="AD596" i="17"/>
  <c r="AE596" i="17" s="1"/>
  <c r="AF596" i="17" s="1"/>
  <c r="AD597" i="17"/>
  <c r="AE597" i="17" s="1"/>
  <c r="AF597" i="17" s="1"/>
  <c r="AD598" i="17"/>
  <c r="AE598" i="17" s="1"/>
  <c r="AF598" i="17" s="1"/>
  <c r="AD599" i="17"/>
  <c r="AE599" i="17" s="1"/>
  <c r="AF599" i="17" s="1"/>
  <c r="AD600" i="17"/>
  <c r="AE600" i="17" s="1"/>
  <c r="AF600" i="17" s="1"/>
  <c r="AD601" i="17"/>
  <c r="AE601" i="17" s="1"/>
  <c r="AF601" i="17" s="1"/>
  <c r="AD602" i="17"/>
  <c r="AE602" i="17" s="1"/>
  <c r="AF602" i="17" s="1"/>
  <c r="AD603" i="17"/>
  <c r="AE603" i="17" s="1"/>
  <c r="AF603" i="17" s="1"/>
  <c r="AD604" i="17"/>
  <c r="AE604" i="17" s="1"/>
  <c r="AF604" i="17" s="1"/>
  <c r="AD605" i="17"/>
  <c r="AE605" i="17" s="1"/>
  <c r="AF605" i="17" s="1"/>
  <c r="AD606" i="17"/>
  <c r="AE606" i="17" s="1"/>
  <c r="AF606" i="17" s="1"/>
  <c r="AD607" i="17"/>
  <c r="AE607" i="17" s="1"/>
  <c r="AF607" i="17" s="1"/>
  <c r="AD608" i="17"/>
  <c r="AE608" i="17" s="1"/>
  <c r="AF608" i="17" s="1"/>
  <c r="AD609" i="17"/>
  <c r="AE609" i="17" s="1"/>
  <c r="AF609" i="17" s="1"/>
  <c r="AD610" i="17"/>
  <c r="AE610" i="17" s="1"/>
  <c r="AF610" i="17" s="1"/>
  <c r="AD611" i="17"/>
  <c r="AD612" i="17"/>
  <c r="AE612" i="17" s="1"/>
  <c r="AF612" i="17" s="1"/>
  <c r="AD613" i="17"/>
  <c r="AE613" i="17" s="1"/>
  <c r="AF613" i="17" s="1"/>
  <c r="AD614" i="17"/>
  <c r="AE614" i="17" s="1"/>
  <c r="AF614" i="17" s="1"/>
  <c r="AD615" i="17"/>
  <c r="AE615" i="17" s="1"/>
  <c r="AF615" i="17" s="1"/>
  <c r="AD616" i="17"/>
  <c r="AE616" i="17" s="1"/>
  <c r="AF616" i="17" s="1"/>
  <c r="AD617" i="17"/>
  <c r="AE617" i="17" s="1"/>
  <c r="AF617" i="17" s="1"/>
  <c r="AD618" i="17"/>
  <c r="AE618" i="17" s="1"/>
  <c r="AF618" i="17" s="1"/>
  <c r="AD619" i="17"/>
  <c r="AE619" i="17" s="1"/>
  <c r="AF619" i="17" s="1"/>
  <c r="AD620" i="17"/>
  <c r="AE620" i="17" s="1"/>
  <c r="AF620" i="17" s="1"/>
  <c r="AD621" i="17"/>
  <c r="AE621" i="17" s="1"/>
  <c r="AF621" i="17" s="1"/>
  <c r="AD622" i="17"/>
  <c r="AE622" i="17" s="1"/>
  <c r="AF622" i="17" s="1"/>
  <c r="AD623" i="17"/>
  <c r="AE623" i="17" s="1"/>
  <c r="AF623" i="17" s="1"/>
  <c r="AD624" i="17"/>
  <c r="AE624" i="17" s="1"/>
  <c r="AF624" i="17" s="1"/>
  <c r="AD625" i="17"/>
  <c r="AE625" i="17" s="1"/>
  <c r="AF625" i="17" s="1"/>
  <c r="AD626" i="17"/>
  <c r="AE626" i="17" s="1"/>
  <c r="AF626" i="17" s="1"/>
  <c r="AD627" i="17"/>
  <c r="AE627" i="17" s="1"/>
  <c r="AF627" i="17" s="1"/>
  <c r="AD628" i="17"/>
  <c r="AE628" i="17" s="1"/>
  <c r="AF628" i="17" s="1"/>
  <c r="AD629" i="17"/>
  <c r="AE629" i="17" s="1"/>
  <c r="AF629" i="17" s="1"/>
  <c r="AD630" i="17"/>
  <c r="AE630" i="17" s="1"/>
  <c r="AF630" i="17" s="1"/>
  <c r="AD631" i="17"/>
  <c r="AE631" i="17" s="1"/>
  <c r="AF631" i="17" s="1"/>
  <c r="AD632" i="17"/>
  <c r="AE632" i="17" s="1"/>
  <c r="AF632" i="17" s="1"/>
  <c r="AD633" i="17"/>
  <c r="AE633" i="17" s="1"/>
  <c r="AF633" i="17" s="1"/>
  <c r="AD634" i="17"/>
  <c r="AE634" i="17" s="1"/>
  <c r="AF634" i="17" s="1"/>
  <c r="AD635" i="17"/>
  <c r="AE635" i="17" s="1"/>
  <c r="AF635" i="17" s="1"/>
  <c r="AD636" i="17"/>
  <c r="AE636" i="17" s="1"/>
  <c r="AF636" i="17" s="1"/>
  <c r="AD637" i="17"/>
  <c r="AE637" i="17" s="1"/>
  <c r="AF637" i="17" s="1"/>
  <c r="AD638" i="17"/>
  <c r="AE638" i="17" s="1"/>
  <c r="AF638" i="17" s="1"/>
  <c r="AD639" i="17"/>
  <c r="AE639" i="17" s="1"/>
  <c r="AF639" i="17" s="1"/>
  <c r="AD640" i="17"/>
  <c r="AE640" i="17" s="1"/>
  <c r="AF640" i="17" s="1"/>
  <c r="AD641" i="17"/>
  <c r="AE641" i="17" s="1"/>
  <c r="AF641" i="17" s="1"/>
  <c r="AD642" i="17"/>
  <c r="AE642" i="17" s="1"/>
  <c r="AF642" i="17" s="1"/>
  <c r="AD643" i="17"/>
  <c r="AE643" i="17" s="1"/>
  <c r="AF643" i="17" s="1"/>
  <c r="AD644" i="17"/>
  <c r="AE644" i="17" s="1"/>
  <c r="AF644" i="17" s="1"/>
  <c r="AD645" i="17"/>
  <c r="AE645" i="17" s="1"/>
  <c r="AF645" i="17" s="1"/>
  <c r="AD646" i="17"/>
  <c r="AE646" i="17" s="1"/>
  <c r="AF646" i="17" s="1"/>
  <c r="AD647" i="17"/>
  <c r="AE647" i="17" s="1"/>
  <c r="AF647" i="17" s="1"/>
  <c r="AD648" i="17"/>
  <c r="AE648" i="17" s="1"/>
  <c r="AF648" i="17" s="1"/>
  <c r="AD649" i="17"/>
  <c r="AE649" i="17" s="1"/>
  <c r="AF649" i="17" s="1"/>
  <c r="AD650" i="17"/>
  <c r="AE650" i="17" s="1"/>
  <c r="AF650" i="17" s="1"/>
  <c r="AD651" i="17"/>
  <c r="AE651" i="17" s="1"/>
  <c r="AF651" i="17" s="1"/>
  <c r="AD652" i="17"/>
  <c r="AE652" i="17" s="1"/>
  <c r="AF652" i="17" s="1"/>
  <c r="AD653" i="17"/>
  <c r="AE653" i="17" s="1"/>
  <c r="AF653" i="17" s="1"/>
  <c r="AD654" i="17"/>
  <c r="AE654" i="17" s="1"/>
  <c r="AF654" i="17" s="1"/>
  <c r="AD655" i="17"/>
  <c r="AE655" i="17" s="1"/>
  <c r="AF655" i="17" s="1"/>
  <c r="AD656" i="17"/>
  <c r="AE656" i="17" s="1"/>
  <c r="AF656" i="17" s="1"/>
  <c r="AD657" i="17"/>
  <c r="AE657" i="17" s="1"/>
  <c r="AF657" i="17" s="1"/>
  <c r="AD658" i="17"/>
  <c r="AE658" i="17" s="1"/>
  <c r="AF658" i="17" s="1"/>
  <c r="AD659" i="17"/>
  <c r="AE659" i="17" s="1"/>
  <c r="AF659" i="17" s="1"/>
  <c r="AD660" i="17"/>
  <c r="AE660" i="17" s="1"/>
  <c r="AF660" i="17" s="1"/>
  <c r="AD661" i="17"/>
  <c r="AE661" i="17" s="1"/>
  <c r="AF661" i="17" s="1"/>
  <c r="AD662" i="17"/>
  <c r="AE662" i="17" s="1"/>
  <c r="AF662" i="17" s="1"/>
  <c r="AD663" i="17"/>
  <c r="AE663" i="17" s="1"/>
  <c r="AF663" i="17" s="1"/>
  <c r="AD664" i="17"/>
  <c r="AE664" i="17" s="1"/>
  <c r="AF664" i="17" s="1"/>
  <c r="AD665" i="17"/>
  <c r="AE665" i="17" s="1"/>
  <c r="AF665" i="17" s="1"/>
  <c r="AD666" i="17"/>
  <c r="AE666" i="17" s="1"/>
  <c r="AF666" i="17" s="1"/>
  <c r="AD667" i="17"/>
  <c r="AE667" i="17" s="1"/>
  <c r="AF667" i="17" s="1"/>
  <c r="AD668" i="17"/>
  <c r="AE668" i="17" s="1"/>
  <c r="AF668" i="17" s="1"/>
  <c r="AD669" i="17"/>
  <c r="AE669" i="17" s="1"/>
  <c r="AF669" i="17" s="1"/>
  <c r="AD670" i="17"/>
  <c r="AE670" i="17" s="1"/>
  <c r="AF670" i="17" s="1"/>
  <c r="AD671" i="17"/>
  <c r="AE671" i="17" s="1"/>
  <c r="AF671" i="17" s="1"/>
  <c r="AD672" i="17"/>
  <c r="AE672" i="17" s="1"/>
  <c r="AF672" i="17" s="1"/>
  <c r="AD673" i="17"/>
  <c r="AE673" i="17" s="1"/>
  <c r="AF673" i="17" s="1"/>
  <c r="AD674" i="17"/>
  <c r="AE674" i="17" s="1"/>
  <c r="AF674" i="17" s="1"/>
  <c r="AD675" i="17"/>
  <c r="AD676" i="17"/>
  <c r="AE676" i="17" s="1"/>
  <c r="AF676" i="17" s="1"/>
  <c r="AD677" i="17"/>
  <c r="AE677" i="17" s="1"/>
  <c r="AF677" i="17" s="1"/>
  <c r="AD678" i="17"/>
  <c r="AE678" i="17" s="1"/>
  <c r="AF678" i="17" s="1"/>
  <c r="AD679" i="17"/>
  <c r="AE679" i="17" s="1"/>
  <c r="AF679" i="17" s="1"/>
  <c r="AD680" i="17"/>
  <c r="AE680" i="17" s="1"/>
  <c r="AF680" i="17" s="1"/>
  <c r="AD681" i="17"/>
  <c r="AE681" i="17" s="1"/>
  <c r="AF681" i="17" s="1"/>
  <c r="AD682" i="17"/>
  <c r="AE682" i="17" s="1"/>
  <c r="AF682" i="17" s="1"/>
  <c r="AD683" i="17"/>
  <c r="AE683" i="17" s="1"/>
  <c r="AF683" i="17" s="1"/>
  <c r="AD684" i="17"/>
  <c r="AE684" i="17" s="1"/>
  <c r="AF684" i="17" s="1"/>
  <c r="AD685" i="17"/>
  <c r="AE685" i="17" s="1"/>
  <c r="AF685" i="17" s="1"/>
  <c r="AD686" i="17"/>
  <c r="AE686" i="17" s="1"/>
  <c r="AF686" i="17" s="1"/>
  <c r="AD687" i="17"/>
  <c r="AE687" i="17" s="1"/>
  <c r="AF687" i="17" s="1"/>
  <c r="AD688" i="17"/>
  <c r="AE688" i="17" s="1"/>
  <c r="AF688" i="17" s="1"/>
  <c r="AD689" i="17"/>
  <c r="AE689" i="17" s="1"/>
  <c r="AF689" i="17" s="1"/>
  <c r="AD690" i="17"/>
  <c r="AE690" i="17" s="1"/>
  <c r="AF690" i="17" s="1"/>
  <c r="AD691" i="17"/>
  <c r="AE691" i="17" s="1"/>
  <c r="AF691" i="17" s="1"/>
  <c r="AD692" i="17"/>
  <c r="AE692" i="17" s="1"/>
  <c r="AF692" i="17" s="1"/>
  <c r="AD693" i="17"/>
  <c r="AE693" i="17" s="1"/>
  <c r="AF693" i="17" s="1"/>
  <c r="AD694" i="17"/>
  <c r="AE694" i="17" s="1"/>
  <c r="AF694" i="17" s="1"/>
  <c r="AD695" i="17"/>
  <c r="AE695" i="17" s="1"/>
  <c r="AF695" i="17" s="1"/>
  <c r="AD696" i="17"/>
  <c r="AE696" i="17" s="1"/>
  <c r="AF696" i="17" s="1"/>
  <c r="AD697" i="17"/>
  <c r="AE697" i="17" s="1"/>
  <c r="AF697" i="17" s="1"/>
  <c r="AD698" i="17"/>
  <c r="AE698" i="17" s="1"/>
  <c r="AF698" i="17" s="1"/>
  <c r="AD699" i="17"/>
  <c r="AE699" i="17" s="1"/>
  <c r="AF699" i="17" s="1"/>
  <c r="AD700" i="17"/>
  <c r="AE700" i="17" s="1"/>
  <c r="AF700" i="17" s="1"/>
  <c r="AD701" i="17"/>
  <c r="AE701" i="17" s="1"/>
  <c r="AF701" i="17" s="1"/>
  <c r="AD702" i="17"/>
  <c r="AE702" i="17" s="1"/>
  <c r="AF702" i="17" s="1"/>
  <c r="AD703" i="17"/>
  <c r="AE703" i="17" s="1"/>
  <c r="AF703" i="17" s="1"/>
  <c r="AD704" i="17"/>
  <c r="AE704" i="17" s="1"/>
  <c r="AF704" i="17" s="1"/>
  <c r="AD705" i="17"/>
  <c r="AE705" i="17" s="1"/>
  <c r="AF705" i="17" s="1"/>
  <c r="AD706" i="17"/>
  <c r="AE706" i="17" s="1"/>
  <c r="AF706" i="17" s="1"/>
  <c r="AD707" i="17"/>
  <c r="AE707" i="17" s="1"/>
  <c r="AF707" i="17" s="1"/>
  <c r="AD708" i="17"/>
  <c r="AE708" i="17" s="1"/>
  <c r="AF708" i="17" s="1"/>
  <c r="AD709" i="17"/>
  <c r="AE709" i="17" s="1"/>
  <c r="AF709" i="17" s="1"/>
  <c r="AD710" i="17"/>
  <c r="AE710" i="17" s="1"/>
  <c r="AF710" i="17" s="1"/>
  <c r="AD711" i="17"/>
  <c r="AE711" i="17" s="1"/>
  <c r="AF711" i="17" s="1"/>
  <c r="AD712" i="17"/>
  <c r="AE712" i="17" s="1"/>
  <c r="AF712" i="17" s="1"/>
  <c r="AD713" i="17"/>
  <c r="AE713" i="17" s="1"/>
  <c r="AF713" i="17" s="1"/>
  <c r="AD714" i="17"/>
  <c r="AE714" i="17" s="1"/>
  <c r="AF714" i="17" s="1"/>
  <c r="AD715" i="17"/>
  <c r="AE715" i="17" s="1"/>
  <c r="AF715" i="17" s="1"/>
  <c r="AD716" i="17"/>
  <c r="AE716" i="17" s="1"/>
  <c r="AF716" i="17" s="1"/>
  <c r="AD717" i="17"/>
  <c r="AE717" i="17" s="1"/>
  <c r="AF717" i="17" s="1"/>
  <c r="AD718" i="17"/>
  <c r="AE718" i="17" s="1"/>
  <c r="AF718" i="17" s="1"/>
  <c r="AD719" i="17"/>
  <c r="AE719" i="17" s="1"/>
  <c r="AF719" i="17" s="1"/>
  <c r="AD720" i="17"/>
  <c r="AE720" i="17" s="1"/>
  <c r="AF720" i="17" s="1"/>
  <c r="AD721" i="17"/>
  <c r="AE721" i="17" s="1"/>
  <c r="AF721" i="17" s="1"/>
  <c r="AD722" i="17"/>
  <c r="AE722" i="17" s="1"/>
  <c r="AF722" i="17" s="1"/>
  <c r="AD723" i="17"/>
  <c r="AE723" i="17" s="1"/>
  <c r="AF723" i="17" s="1"/>
  <c r="AD724" i="17"/>
  <c r="AE724" i="17" s="1"/>
  <c r="AF724" i="17" s="1"/>
  <c r="AD725" i="17"/>
  <c r="AE725" i="17" s="1"/>
  <c r="AF725" i="17" s="1"/>
  <c r="AD726" i="17"/>
  <c r="AE726" i="17" s="1"/>
  <c r="AF726" i="17" s="1"/>
  <c r="AD727" i="17"/>
  <c r="AE727" i="17" s="1"/>
  <c r="AF727" i="17" s="1"/>
  <c r="AD728" i="17"/>
  <c r="AE728" i="17" s="1"/>
  <c r="AF728" i="17" s="1"/>
  <c r="AD729" i="17"/>
  <c r="AE729" i="17" s="1"/>
  <c r="AF729" i="17" s="1"/>
  <c r="AD730" i="17"/>
  <c r="AE730" i="17" s="1"/>
  <c r="AF730" i="17" s="1"/>
  <c r="AD731" i="17"/>
  <c r="AE731" i="17" s="1"/>
  <c r="AF731" i="17" s="1"/>
  <c r="AD732" i="17"/>
  <c r="AE732" i="17" s="1"/>
  <c r="AF732" i="17" s="1"/>
  <c r="AD733" i="17"/>
  <c r="AE733" i="17" s="1"/>
  <c r="AF733" i="17" s="1"/>
  <c r="AD734" i="17"/>
  <c r="AE734" i="17" s="1"/>
  <c r="AF734" i="17" s="1"/>
  <c r="AD735" i="17"/>
  <c r="AE735" i="17" s="1"/>
  <c r="AF735" i="17" s="1"/>
  <c r="AD736" i="17"/>
  <c r="AE736" i="17" s="1"/>
  <c r="AF736" i="17" s="1"/>
  <c r="AD737" i="17"/>
  <c r="AE737" i="17" s="1"/>
  <c r="AF737" i="17" s="1"/>
  <c r="AD738" i="17"/>
  <c r="AE738" i="17" s="1"/>
  <c r="AF738" i="17" s="1"/>
  <c r="AD739" i="17"/>
  <c r="AD740" i="17"/>
  <c r="AE740" i="17" s="1"/>
  <c r="AF740" i="17" s="1"/>
  <c r="AD741" i="17"/>
  <c r="AE741" i="17" s="1"/>
  <c r="AF741" i="17" s="1"/>
  <c r="AD742" i="17"/>
  <c r="AE742" i="17" s="1"/>
  <c r="AF742" i="17" s="1"/>
  <c r="AD743" i="17"/>
  <c r="AE743" i="17" s="1"/>
  <c r="AF743" i="17" s="1"/>
  <c r="AD744" i="17"/>
  <c r="AE744" i="17" s="1"/>
  <c r="AF744" i="17" s="1"/>
  <c r="AD745" i="17"/>
  <c r="AE745" i="17" s="1"/>
  <c r="AF745" i="17" s="1"/>
  <c r="AD746" i="17"/>
  <c r="AE746" i="17" s="1"/>
  <c r="AF746" i="17" s="1"/>
  <c r="AD747" i="17"/>
  <c r="AE747" i="17" s="1"/>
  <c r="AF747" i="17" s="1"/>
  <c r="AD748" i="17"/>
  <c r="AE748" i="17" s="1"/>
  <c r="AF748" i="17" s="1"/>
  <c r="AD749" i="17"/>
  <c r="AE749" i="17" s="1"/>
  <c r="AF749" i="17" s="1"/>
  <c r="AD750" i="17"/>
  <c r="AE750" i="17" s="1"/>
  <c r="AF750" i="17" s="1"/>
  <c r="AD751" i="17"/>
  <c r="AE751" i="17" s="1"/>
  <c r="AF751" i="17" s="1"/>
  <c r="AD752" i="17"/>
  <c r="AE752" i="17" s="1"/>
  <c r="AF752" i="17" s="1"/>
  <c r="AD753" i="17"/>
  <c r="AE753" i="17" s="1"/>
  <c r="AF753" i="17" s="1"/>
  <c r="AD754" i="17"/>
  <c r="AE754" i="17" s="1"/>
  <c r="AF754" i="17" s="1"/>
  <c r="AD755" i="17"/>
  <c r="AE755" i="17" s="1"/>
  <c r="AF755" i="17" s="1"/>
  <c r="AD756" i="17"/>
  <c r="AE756" i="17" s="1"/>
  <c r="AF756" i="17" s="1"/>
  <c r="AD757" i="17"/>
  <c r="AE757" i="17" s="1"/>
  <c r="AF757" i="17" s="1"/>
  <c r="AD758" i="17"/>
  <c r="AE758" i="17" s="1"/>
  <c r="AF758" i="17" s="1"/>
  <c r="AD759" i="17"/>
  <c r="AE759" i="17" s="1"/>
  <c r="AF759" i="17" s="1"/>
  <c r="AD760" i="17"/>
  <c r="AE760" i="17" s="1"/>
  <c r="AF760" i="17" s="1"/>
  <c r="AD761" i="17"/>
  <c r="AE761" i="17" s="1"/>
  <c r="AF761" i="17" s="1"/>
  <c r="AD762" i="17"/>
  <c r="AE762" i="17" s="1"/>
  <c r="AF762" i="17" s="1"/>
  <c r="AD763" i="17"/>
  <c r="AE763" i="17" s="1"/>
  <c r="AF763" i="17" s="1"/>
  <c r="AD764" i="17"/>
  <c r="AE764" i="17" s="1"/>
  <c r="AF764" i="17" s="1"/>
  <c r="AD765" i="17"/>
  <c r="AE765" i="17" s="1"/>
  <c r="AF765" i="17" s="1"/>
  <c r="AD766" i="17"/>
  <c r="AE766" i="17" s="1"/>
  <c r="AF766" i="17" s="1"/>
  <c r="AD767" i="17"/>
  <c r="AE767" i="17" s="1"/>
  <c r="AF767" i="17" s="1"/>
  <c r="AD768" i="17"/>
  <c r="AE768" i="17" s="1"/>
  <c r="AF768" i="17" s="1"/>
  <c r="AD769" i="17"/>
  <c r="AE769" i="17" s="1"/>
  <c r="AF769" i="17" s="1"/>
  <c r="AD770" i="17"/>
  <c r="AE770" i="17" s="1"/>
  <c r="AF770" i="17" s="1"/>
  <c r="AD771" i="17"/>
  <c r="AE771" i="17" s="1"/>
  <c r="AF771" i="17" s="1"/>
  <c r="AD772" i="17"/>
  <c r="AE772" i="17" s="1"/>
  <c r="AF772" i="17" s="1"/>
  <c r="AD773" i="17"/>
  <c r="AE773" i="17" s="1"/>
  <c r="AF773" i="17" s="1"/>
  <c r="AD774" i="17"/>
  <c r="AE774" i="17" s="1"/>
  <c r="AF774" i="17" s="1"/>
  <c r="AD775" i="17"/>
  <c r="AE775" i="17" s="1"/>
  <c r="AF775" i="17" s="1"/>
  <c r="AD776" i="17"/>
  <c r="AE776" i="17" s="1"/>
  <c r="AF776" i="17" s="1"/>
  <c r="AD777" i="17"/>
  <c r="AE777" i="17" s="1"/>
  <c r="AF777" i="17" s="1"/>
  <c r="AD778" i="17"/>
  <c r="AE778" i="17" s="1"/>
  <c r="AF778" i="17" s="1"/>
  <c r="AD779" i="17"/>
  <c r="AE779" i="17" s="1"/>
  <c r="AF779" i="17" s="1"/>
  <c r="AD780" i="17"/>
  <c r="AE780" i="17" s="1"/>
  <c r="AF780" i="17" s="1"/>
  <c r="AD781" i="17"/>
  <c r="AE781" i="17" s="1"/>
  <c r="AF781" i="17" s="1"/>
  <c r="AD782" i="17"/>
  <c r="AE782" i="17" s="1"/>
  <c r="AF782" i="17" s="1"/>
  <c r="AD783" i="17"/>
  <c r="AE783" i="17" s="1"/>
  <c r="AF783" i="17" s="1"/>
  <c r="AD784" i="17"/>
  <c r="AE784" i="17" s="1"/>
  <c r="AF784" i="17" s="1"/>
  <c r="AD785" i="17"/>
  <c r="AE785" i="17" s="1"/>
  <c r="AF785" i="17" s="1"/>
  <c r="AD786" i="17"/>
  <c r="AE786" i="17" s="1"/>
  <c r="AF786" i="17" s="1"/>
  <c r="AD787" i="17"/>
  <c r="AE787" i="17" s="1"/>
  <c r="AF787" i="17" s="1"/>
  <c r="AD788" i="17"/>
  <c r="AE788" i="17" s="1"/>
  <c r="AF788" i="17" s="1"/>
  <c r="AD789" i="17"/>
  <c r="AE789" i="17" s="1"/>
  <c r="AF789" i="17" s="1"/>
  <c r="AD790" i="17"/>
  <c r="AE790" i="17" s="1"/>
  <c r="AF790" i="17" s="1"/>
  <c r="AD791" i="17"/>
  <c r="AE791" i="17" s="1"/>
  <c r="AF791" i="17" s="1"/>
  <c r="AD792" i="17"/>
  <c r="AE792" i="17" s="1"/>
  <c r="AF792" i="17" s="1"/>
  <c r="AD793" i="17"/>
  <c r="AE793" i="17" s="1"/>
  <c r="AF793" i="17" s="1"/>
  <c r="AD794" i="17"/>
  <c r="AE794" i="17" s="1"/>
  <c r="AF794" i="17" s="1"/>
  <c r="AD795" i="17"/>
  <c r="AE795" i="17" s="1"/>
  <c r="AF795" i="17" s="1"/>
  <c r="AD796" i="17"/>
  <c r="AE796" i="17" s="1"/>
  <c r="AF796" i="17" s="1"/>
  <c r="AD797" i="17"/>
  <c r="AE797" i="17" s="1"/>
  <c r="AF797" i="17" s="1"/>
  <c r="AD798" i="17"/>
  <c r="AE798" i="17" s="1"/>
  <c r="AF798" i="17" s="1"/>
  <c r="AD799" i="17"/>
  <c r="AE799" i="17" s="1"/>
  <c r="AF799" i="17" s="1"/>
  <c r="AD800" i="17"/>
  <c r="AE800" i="17" s="1"/>
  <c r="AF800" i="17" s="1"/>
  <c r="AD801" i="17"/>
  <c r="AE801" i="17" s="1"/>
  <c r="AF801" i="17" s="1"/>
  <c r="AD802" i="17"/>
  <c r="AE802" i="17" s="1"/>
  <c r="AF802" i="17" s="1"/>
  <c r="AD803" i="17"/>
  <c r="AD804" i="17"/>
  <c r="AE804" i="17" s="1"/>
  <c r="AF804" i="17" s="1"/>
  <c r="AD805" i="17"/>
  <c r="AE805" i="17" s="1"/>
  <c r="AF805" i="17" s="1"/>
  <c r="AD806" i="17"/>
  <c r="AE806" i="17" s="1"/>
  <c r="AF806" i="17" s="1"/>
  <c r="AD807" i="17"/>
  <c r="AE807" i="17" s="1"/>
  <c r="AF807" i="17" s="1"/>
  <c r="AD808" i="17"/>
  <c r="AE808" i="17" s="1"/>
  <c r="AF808" i="17" s="1"/>
  <c r="AD809" i="17"/>
  <c r="AE809" i="17" s="1"/>
  <c r="AF809" i="17" s="1"/>
  <c r="AD810" i="17"/>
  <c r="AE810" i="17" s="1"/>
  <c r="AF810" i="17" s="1"/>
  <c r="AD811" i="17"/>
  <c r="AE811" i="17" s="1"/>
  <c r="AF811" i="17" s="1"/>
  <c r="AD812" i="17"/>
  <c r="AE812" i="17" s="1"/>
  <c r="AF812" i="17" s="1"/>
  <c r="AD813" i="17"/>
  <c r="AE813" i="17" s="1"/>
  <c r="AF813" i="17" s="1"/>
  <c r="AD814" i="17"/>
  <c r="AE814" i="17" s="1"/>
  <c r="AF814" i="17" s="1"/>
  <c r="AD815" i="17"/>
  <c r="AE815" i="17" s="1"/>
  <c r="AF815" i="17" s="1"/>
  <c r="AD816" i="17"/>
  <c r="AE816" i="17" s="1"/>
  <c r="AF816" i="17" s="1"/>
  <c r="AD817" i="17"/>
  <c r="AE817" i="17" s="1"/>
  <c r="AF817" i="17" s="1"/>
  <c r="AD818" i="17"/>
  <c r="AE818" i="17" s="1"/>
  <c r="AF818" i="17" s="1"/>
  <c r="AD819" i="17"/>
  <c r="AE819" i="17" s="1"/>
  <c r="AF819" i="17" s="1"/>
  <c r="AD820" i="17"/>
  <c r="AE820" i="17" s="1"/>
  <c r="AF820" i="17" s="1"/>
  <c r="AD821" i="17"/>
  <c r="AE821" i="17" s="1"/>
  <c r="AF821" i="17" s="1"/>
  <c r="AD822" i="17"/>
  <c r="AE822" i="17" s="1"/>
  <c r="AF822" i="17" s="1"/>
  <c r="AD823" i="17"/>
  <c r="AE823" i="17" s="1"/>
  <c r="AF823" i="17" s="1"/>
  <c r="AD824" i="17"/>
  <c r="AE824" i="17" s="1"/>
  <c r="AF824" i="17" s="1"/>
  <c r="AD825" i="17"/>
  <c r="AE825" i="17" s="1"/>
  <c r="AF825" i="17" s="1"/>
  <c r="AD826" i="17"/>
  <c r="AE826" i="17" s="1"/>
  <c r="AF826" i="17" s="1"/>
  <c r="AD827" i="17"/>
  <c r="AE827" i="17" s="1"/>
  <c r="AF827" i="17" s="1"/>
  <c r="AD828" i="17"/>
  <c r="AE828" i="17" s="1"/>
  <c r="AF828" i="17" s="1"/>
  <c r="AD829" i="17"/>
  <c r="AE829" i="17" s="1"/>
  <c r="AF829" i="17" s="1"/>
  <c r="AD830" i="17"/>
  <c r="AE830" i="17" s="1"/>
  <c r="AF830" i="17" s="1"/>
  <c r="AD831" i="17"/>
  <c r="AE831" i="17" s="1"/>
  <c r="AF831" i="17" s="1"/>
  <c r="AD832" i="17"/>
  <c r="AE832" i="17" s="1"/>
  <c r="AF832" i="17" s="1"/>
  <c r="AD833" i="17"/>
  <c r="AE833" i="17" s="1"/>
  <c r="AF833" i="17" s="1"/>
  <c r="AD834" i="17"/>
  <c r="AE834" i="17" s="1"/>
  <c r="AF834" i="17" s="1"/>
  <c r="AD835" i="17"/>
  <c r="AE835" i="17" s="1"/>
  <c r="AF835" i="17" s="1"/>
  <c r="AD836" i="17"/>
  <c r="AE836" i="17" s="1"/>
  <c r="AF836" i="17" s="1"/>
  <c r="AD837" i="17"/>
  <c r="AE837" i="17" s="1"/>
  <c r="AF837" i="17" s="1"/>
  <c r="AD838" i="17"/>
  <c r="AE838" i="17" s="1"/>
  <c r="AF838" i="17" s="1"/>
  <c r="AD839" i="17"/>
  <c r="AE839" i="17" s="1"/>
  <c r="AF839" i="17" s="1"/>
  <c r="AD840" i="17"/>
  <c r="AE840" i="17" s="1"/>
  <c r="AF840" i="17" s="1"/>
  <c r="AD841" i="17"/>
  <c r="AE841" i="17" s="1"/>
  <c r="AF841" i="17" s="1"/>
  <c r="AD842" i="17"/>
  <c r="AE842" i="17" s="1"/>
  <c r="AF842" i="17" s="1"/>
  <c r="AD843" i="17"/>
  <c r="AE843" i="17" s="1"/>
  <c r="AF843" i="17" s="1"/>
  <c r="AD844" i="17"/>
  <c r="AE844" i="17" s="1"/>
  <c r="AF844" i="17" s="1"/>
  <c r="AD845" i="17"/>
  <c r="AE845" i="17" s="1"/>
  <c r="AF845" i="17" s="1"/>
  <c r="AD846" i="17"/>
  <c r="AE846" i="17" s="1"/>
  <c r="AF846" i="17" s="1"/>
  <c r="AD847" i="17"/>
  <c r="AE847" i="17" s="1"/>
  <c r="AF847" i="17" s="1"/>
  <c r="AD848" i="17"/>
  <c r="AE848" i="17" s="1"/>
  <c r="AF848" i="17" s="1"/>
  <c r="AD849" i="17"/>
  <c r="AE849" i="17" s="1"/>
  <c r="AF849" i="17" s="1"/>
  <c r="AD850" i="17"/>
  <c r="AE850" i="17" s="1"/>
  <c r="AF850" i="17" s="1"/>
  <c r="AD851" i="17"/>
  <c r="AE851" i="17" s="1"/>
  <c r="AF851" i="17" s="1"/>
  <c r="AD852" i="17"/>
  <c r="AE852" i="17" s="1"/>
  <c r="AF852" i="17" s="1"/>
  <c r="AD853" i="17"/>
  <c r="AE853" i="17" s="1"/>
  <c r="AF853" i="17" s="1"/>
  <c r="AD854" i="17"/>
  <c r="AE854" i="17" s="1"/>
  <c r="AF854" i="17" s="1"/>
  <c r="AD855" i="17"/>
  <c r="AE855" i="17" s="1"/>
  <c r="AF855" i="17" s="1"/>
  <c r="AD856" i="17"/>
  <c r="AE856" i="17" s="1"/>
  <c r="AF856" i="17" s="1"/>
  <c r="AD857" i="17"/>
  <c r="AE857" i="17" s="1"/>
  <c r="AF857" i="17" s="1"/>
  <c r="AD858" i="17"/>
  <c r="AE858" i="17" s="1"/>
  <c r="AF858" i="17" s="1"/>
  <c r="AD859" i="17"/>
  <c r="AE859" i="17" s="1"/>
  <c r="AF859" i="17" s="1"/>
  <c r="AD860" i="17"/>
  <c r="AD861" i="17"/>
  <c r="AE861" i="17" s="1"/>
  <c r="AF861" i="17" s="1"/>
  <c r="AD862" i="17"/>
  <c r="AE862" i="17" s="1"/>
  <c r="AF862" i="17" s="1"/>
  <c r="AD863" i="17"/>
  <c r="AE863" i="17" s="1"/>
  <c r="AF863" i="17" s="1"/>
  <c r="AD864" i="17"/>
  <c r="AE864" i="17" s="1"/>
  <c r="AF864" i="17" s="1"/>
  <c r="AD865" i="17"/>
  <c r="AE865" i="17" s="1"/>
  <c r="AF865" i="17" s="1"/>
  <c r="AD866" i="17"/>
  <c r="AE866" i="17" s="1"/>
  <c r="AF866" i="17" s="1"/>
  <c r="AD867" i="17"/>
  <c r="AE867" i="17" s="1"/>
  <c r="AF867" i="17" s="1"/>
  <c r="AD868" i="17"/>
  <c r="AE868" i="17" s="1"/>
  <c r="AF868" i="17" s="1"/>
  <c r="AD869" i="17"/>
  <c r="AE869" i="17" s="1"/>
  <c r="AF869" i="17" s="1"/>
  <c r="AD870" i="17"/>
  <c r="AE870" i="17" s="1"/>
  <c r="AF870" i="17" s="1"/>
  <c r="AD871" i="17"/>
  <c r="AE871" i="17" s="1"/>
  <c r="AF871" i="17" s="1"/>
  <c r="AD872" i="17"/>
  <c r="AE872" i="17" s="1"/>
  <c r="AF872" i="17" s="1"/>
  <c r="AD873" i="17"/>
  <c r="AE873" i="17" s="1"/>
  <c r="AF873" i="17" s="1"/>
  <c r="AD874" i="17"/>
  <c r="AE874" i="17" s="1"/>
  <c r="AF874" i="17" s="1"/>
  <c r="AD875" i="17"/>
  <c r="AE875" i="17" s="1"/>
  <c r="AF875" i="17" s="1"/>
  <c r="AD876" i="17"/>
  <c r="AE876" i="17" s="1"/>
  <c r="AF876" i="17" s="1"/>
  <c r="AD877" i="17"/>
  <c r="AE877" i="17" s="1"/>
  <c r="AF877" i="17" s="1"/>
  <c r="AD878" i="17"/>
  <c r="AE878" i="17" s="1"/>
  <c r="AF878" i="17" s="1"/>
  <c r="AD879" i="17"/>
  <c r="AE879" i="17" s="1"/>
  <c r="AF879" i="17" s="1"/>
  <c r="AD880" i="17"/>
  <c r="AE880" i="17" s="1"/>
  <c r="AF880" i="17" s="1"/>
  <c r="AD881" i="17"/>
  <c r="AE881" i="17" s="1"/>
  <c r="AF881" i="17" s="1"/>
  <c r="AD882" i="17"/>
  <c r="AE882" i="17" s="1"/>
  <c r="AF882" i="17" s="1"/>
  <c r="AD883" i="17"/>
  <c r="AE883" i="17" s="1"/>
  <c r="AF883" i="17" s="1"/>
  <c r="AD884" i="17"/>
  <c r="AE884" i="17" s="1"/>
  <c r="AF884" i="17" s="1"/>
  <c r="AD885" i="17"/>
  <c r="AE885" i="17" s="1"/>
  <c r="AF885" i="17" s="1"/>
  <c r="AD886" i="17"/>
  <c r="AE886" i="17" s="1"/>
  <c r="AF886" i="17" s="1"/>
  <c r="AD887" i="17"/>
  <c r="AE887" i="17" s="1"/>
  <c r="AF887" i="17" s="1"/>
  <c r="AD888" i="17"/>
  <c r="AE888" i="17" s="1"/>
  <c r="AF888" i="17" s="1"/>
  <c r="AD889" i="17"/>
  <c r="AE889" i="17" s="1"/>
  <c r="AF889" i="17" s="1"/>
  <c r="AD890" i="17"/>
  <c r="AE890" i="17" s="1"/>
  <c r="AF890" i="17" s="1"/>
  <c r="AD891" i="17"/>
  <c r="AE891" i="17" s="1"/>
  <c r="AF891" i="17" s="1"/>
  <c r="AD892" i="17"/>
  <c r="AE892" i="17" s="1"/>
  <c r="AF892" i="17" s="1"/>
  <c r="AD893" i="17"/>
  <c r="AE893" i="17" s="1"/>
  <c r="AF893" i="17" s="1"/>
  <c r="AD894" i="17"/>
  <c r="AE894" i="17" s="1"/>
  <c r="AF894" i="17" s="1"/>
  <c r="AD895" i="17"/>
  <c r="AE895" i="17" s="1"/>
  <c r="AF895" i="17" s="1"/>
  <c r="AD896" i="17"/>
  <c r="AE896" i="17" s="1"/>
  <c r="AF896" i="17" s="1"/>
  <c r="AD897" i="17"/>
  <c r="AE897" i="17" s="1"/>
  <c r="AF897" i="17" s="1"/>
  <c r="AD898" i="17"/>
  <c r="AE898" i="17" s="1"/>
  <c r="AF898" i="17" s="1"/>
  <c r="AD899" i="17"/>
  <c r="AE899" i="17" s="1"/>
  <c r="AF899" i="17" s="1"/>
  <c r="AD900" i="17"/>
  <c r="AE900" i="17" s="1"/>
  <c r="AF900" i="17" s="1"/>
  <c r="AD901" i="17"/>
  <c r="AE901" i="17" s="1"/>
  <c r="AF901" i="17" s="1"/>
  <c r="AD902" i="17"/>
  <c r="AE902" i="17" s="1"/>
  <c r="AF902" i="17" s="1"/>
  <c r="AD903" i="17"/>
  <c r="AD904" i="17"/>
  <c r="AE904" i="17" s="1"/>
  <c r="AF904" i="17" s="1"/>
  <c r="AD905" i="17"/>
  <c r="AE905" i="17" s="1"/>
  <c r="AF905" i="17" s="1"/>
  <c r="AD906" i="17"/>
  <c r="AE906" i="17" s="1"/>
  <c r="AF906" i="17" s="1"/>
  <c r="AD907" i="17"/>
  <c r="AE907" i="17" s="1"/>
  <c r="AF907" i="17" s="1"/>
  <c r="AD908" i="17"/>
  <c r="AE908" i="17" s="1"/>
  <c r="AF908" i="17" s="1"/>
  <c r="AD909" i="17"/>
  <c r="AE909" i="17" s="1"/>
  <c r="AF909" i="17" s="1"/>
  <c r="AD910" i="17"/>
  <c r="AE910" i="17" s="1"/>
  <c r="AF910" i="17" s="1"/>
  <c r="AD911" i="17"/>
  <c r="AE911" i="17" s="1"/>
  <c r="AF911" i="17" s="1"/>
  <c r="AD912" i="17"/>
  <c r="AE912" i="17" s="1"/>
  <c r="AF912" i="17" s="1"/>
  <c r="AD913" i="17"/>
  <c r="AE913" i="17" s="1"/>
  <c r="AF913" i="17" s="1"/>
  <c r="AD914" i="17"/>
  <c r="AE914" i="17" s="1"/>
  <c r="AF914" i="17" s="1"/>
  <c r="AD915" i="17"/>
  <c r="AE915" i="17" s="1"/>
  <c r="AF915" i="17" s="1"/>
  <c r="AD916" i="17"/>
  <c r="AE916" i="17" s="1"/>
  <c r="AF916" i="17" s="1"/>
  <c r="AD917" i="17"/>
  <c r="AE917" i="17" s="1"/>
  <c r="AF917" i="17" s="1"/>
  <c r="AD918" i="17"/>
  <c r="AE918" i="17" s="1"/>
  <c r="AF918" i="17" s="1"/>
  <c r="AD919" i="17"/>
  <c r="AE919" i="17" s="1"/>
  <c r="AF919" i="17" s="1"/>
  <c r="AD920" i="17"/>
  <c r="AE920" i="17" s="1"/>
  <c r="AF920" i="17" s="1"/>
  <c r="AD921" i="17"/>
  <c r="AE921" i="17" s="1"/>
  <c r="AF921" i="17" s="1"/>
  <c r="AD922" i="17"/>
  <c r="AE922" i="17" s="1"/>
  <c r="AF922" i="17" s="1"/>
  <c r="AD923" i="17"/>
  <c r="AE923" i="17" s="1"/>
  <c r="AF923" i="17" s="1"/>
  <c r="AD924" i="17"/>
  <c r="AE924" i="17" s="1"/>
  <c r="AF924" i="17" s="1"/>
  <c r="AD925" i="17"/>
  <c r="AE925" i="17" s="1"/>
  <c r="AF925" i="17" s="1"/>
  <c r="AD926" i="17"/>
  <c r="AE926" i="17" s="1"/>
  <c r="AF926" i="17" s="1"/>
  <c r="AD927" i="17"/>
  <c r="AE927" i="17" s="1"/>
  <c r="AF927" i="17" s="1"/>
  <c r="AD928" i="17"/>
  <c r="AE928" i="17" s="1"/>
  <c r="AF928" i="17" s="1"/>
  <c r="AD929" i="17"/>
  <c r="AE929" i="17" s="1"/>
  <c r="AF929" i="17" s="1"/>
  <c r="AD930" i="17"/>
  <c r="AE930" i="17" s="1"/>
  <c r="AF930" i="17" s="1"/>
  <c r="AD931" i="17"/>
  <c r="AE931" i="17" s="1"/>
  <c r="AF931" i="17" s="1"/>
  <c r="AD932" i="17"/>
  <c r="AE932" i="17" s="1"/>
  <c r="AF932" i="17" s="1"/>
  <c r="AD933" i="17"/>
  <c r="AE933" i="17" s="1"/>
  <c r="AF933" i="17" s="1"/>
  <c r="AD934" i="17"/>
  <c r="AE934" i="17" s="1"/>
  <c r="AF934" i="17" s="1"/>
  <c r="AD935" i="17"/>
  <c r="AD936" i="17"/>
  <c r="AE936" i="17" s="1"/>
  <c r="AF936" i="17" s="1"/>
  <c r="AD937" i="17"/>
  <c r="AE937" i="17" s="1"/>
  <c r="AF937" i="17" s="1"/>
  <c r="AD938" i="17"/>
  <c r="AE938" i="17" s="1"/>
  <c r="AF938" i="17" s="1"/>
  <c r="AD939" i="17"/>
  <c r="AE939" i="17" s="1"/>
  <c r="AF939" i="17" s="1"/>
  <c r="AD940" i="17"/>
  <c r="AE940" i="17" s="1"/>
  <c r="AF940" i="17" s="1"/>
  <c r="AD941" i="17"/>
  <c r="AE941" i="17" s="1"/>
  <c r="AF941" i="17" s="1"/>
  <c r="AD942" i="17"/>
  <c r="AE942" i="17" s="1"/>
  <c r="AF942" i="17" s="1"/>
  <c r="AD943" i="17"/>
  <c r="AE943" i="17" s="1"/>
  <c r="AF943" i="17" s="1"/>
  <c r="AD944" i="17"/>
  <c r="AE944" i="17" s="1"/>
  <c r="AF944" i="17" s="1"/>
  <c r="AD945" i="17"/>
  <c r="AE945" i="17" s="1"/>
  <c r="AF945" i="17" s="1"/>
  <c r="AD946" i="17"/>
  <c r="AE946" i="17" s="1"/>
  <c r="AF946" i="17" s="1"/>
  <c r="AD947" i="17"/>
  <c r="AE947" i="17" s="1"/>
  <c r="AF947" i="17" s="1"/>
  <c r="AD948" i="17"/>
  <c r="AE948" i="17" s="1"/>
  <c r="AF948" i="17" s="1"/>
  <c r="AD949" i="17"/>
  <c r="AE949" i="17" s="1"/>
  <c r="AF949" i="17" s="1"/>
  <c r="AD950" i="17"/>
  <c r="AE950" i="17" s="1"/>
  <c r="AF950" i="17" s="1"/>
  <c r="AD951" i="17"/>
  <c r="AE951" i="17" s="1"/>
  <c r="AF951" i="17" s="1"/>
  <c r="AD952" i="17"/>
  <c r="AE952" i="17" s="1"/>
  <c r="AF952" i="17" s="1"/>
  <c r="AD953" i="17"/>
  <c r="AE953" i="17" s="1"/>
  <c r="AF953" i="17" s="1"/>
  <c r="AD954" i="17"/>
  <c r="AE954" i="17" s="1"/>
  <c r="AF954" i="17" s="1"/>
  <c r="AD955" i="17"/>
  <c r="AE955" i="17" s="1"/>
  <c r="AF955" i="17" s="1"/>
  <c r="AD956" i="17"/>
  <c r="AE956" i="17" s="1"/>
  <c r="AF956" i="17" s="1"/>
  <c r="AD957" i="17"/>
  <c r="AE957" i="17" s="1"/>
  <c r="AF957" i="17" s="1"/>
  <c r="AD958" i="17"/>
  <c r="AE958" i="17" s="1"/>
  <c r="AF958" i="17" s="1"/>
  <c r="AD959" i="17"/>
  <c r="AE959" i="17" s="1"/>
  <c r="AF959" i="17" s="1"/>
  <c r="AD960" i="17"/>
  <c r="AE960" i="17" s="1"/>
  <c r="AF960" i="17" s="1"/>
  <c r="AD961" i="17"/>
  <c r="AE961" i="17" s="1"/>
  <c r="AF961" i="17" s="1"/>
  <c r="AD962" i="17"/>
  <c r="AE962" i="17" s="1"/>
  <c r="AF962" i="17" s="1"/>
  <c r="AD963" i="17"/>
  <c r="AE963" i="17" s="1"/>
  <c r="AF963" i="17" s="1"/>
  <c r="AD964" i="17"/>
  <c r="AE964" i="17" s="1"/>
  <c r="AF964" i="17" s="1"/>
  <c r="AD965" i="17"/>
  <c r="AE965" i="17" s="1"/>
  <c r="AF965" i="17" s="1"/>
  <c r="AD966" i="17"/>
  <c r="AE966" i="17" s="1"/>
  <c r="AF966" i="17" s="1"/>
  <c r="AD967" i="17"/>
  <c r="AD968" i="17"/>
  <c r="AE968" i="17" s="1"/>
  <c r="AF968" i="17" s="1"/>
  <c r="AD969" i="17"/>
  <c r="AE969" i="17" s="1"/>
  <c r="AF969" i="17" s="1"/>
  <c r="AD970" i="17"/>
  <c r="AE970" i="17" s="1"/>
  <c r="AF970" i="17" s="1"/>
  <c r="AD971" i="17"/>
  <c r="AE971" i="17" s="1"/>
  <c r="AF971" i="17" s="1"/>
  <c r="AD972" i="17"/>
  <c r="AE972" i="17" s="1"/>
  <c r="AF972" i="17" s="1"/>
  <c r="AD973" i="17"/>
  <c r="AE973" i="17" s="1"/>
  <c r="AF973" i="17" s="1"/>
  <c r="AD974" i="17"/>
  <c r="AE974" i="17" s="1"/>
  <c r="AF974" i="17" s="1"/>
  <c r="AD975" i="17"/>
  <c r="AE975" i="17" s="1"/>
  <c r="AF975" i="17" s="1"/>
  <c r="AD976" i="17"/>
  <c r="AE976" i="17" s="1"/>
  <c r="AF976" i="17" s="1"/>
  <c r="AD977" i="17"/>
  <c r="AE977" i="17" s="1"/>
  <c r="AF977" i="17" s="1"/>
  <c r="AD978" i="17"/>
  <c r="AE978" i="17" s="1"/>
  <c r="AF978" i="17" s="1"/>
  <c r="AD979" i="17"/>
  <c r="AE979" i="17" s="1"/>
  <c r="AF979" i="17" s="1"/>
  <c r="AD980" i="17"/>
  <c r="AE980" i="17" s="1"/>
  <c r="AF980" i="17" s="1"/>
  <c r="AD981" i="17"/>
  <c r="AE981" i="17" s="1"/>
  <c r="AF981" i="17" s="1"/>
  <c r="AD982" i="17"/>
  <c r="AE982" i="17" s="1"/>
  <c r="AF982" i="17" s="1"/>
  <c r="AD983" i="17"/>
  <c r="AE983" i="17" s="1"/>
  <c r="AF983" i="17" s="1"/>
  <c r="AD984" i="17"/>
  <c r="AE984" i="17" s="1"/>
  <c r="AF984" i="17" s="1"/>
  <c r="AD985" i="17"/>
  <c r="AE985" i="17" s="1"/>
  <c r="AF985" i="17" s="1"/>
  <c r="AD986" i="17"/>
  <c r="AE986" i="17" s="1"/>
  <c r="AF986" i="17" s="1"/>
  <c r="AD987" i="17"/>
  <c r="AE987" i="17" s="1"/>
  <c r="AF987" i="17" s="1"/>
  <c r="AD988" i="17"/>
  <c r="AE988" i="17" s="1"/>
  <c r="AF988" i="17" s="1"/>
  <c r="AD989" i="17"/>
  <c r="AE989" i="17" s="1"/>
  <c r="AF989" i="17" s="1"/>
  <c r="AD990" i="17"/>
  <c r="AE990" i="17" s="1"/>
  <c r="AF990" i="17" s="1"/>
  <c r="AD991" i="17"/>
  <c r="AE991" i="17" s="1"/>
  <c r="AF991" i="17" s="1"/>
  <c r="AD992" i="17"/>
  <c r="AE992" i="17" s="1"/>
  <c r="AF992" i="17" s="1"/>
  <c r="AD993" i="17"/>
  <c r="AE993" i="17" s="1"/>
  <c r="AF993" i="17" s="1"/>
  <c r="AD994" i="17"/>
  <c r="AE994" i="17" s="1"/>
  <c r="AF994" i="17" s="1"/>
  <c r="AD995" i="17"/>
  <c r="AE995" i="17" s="1"/>
  <c r="AF995" i="17" s="1"/>
  <c r="AD996" i="17"/>
  <c r="AE996" i="17" s="1"/>
  <c r="AF996" i="17" s="1"/>
  <c r="AD997" i="17"/>
  <c r="AE997" i="17" s="1"/>
  <c r="AF997" i="17" s="1"/>
  <c r="AD998" i="17"/>
  <c r="AE998" i="17" s="1"/>
  <c r="AF998" i="17" s="1"/>
  <c r="AD999" i="17"/>
  <c r="AD1000" i="17"/>
  <c r="AE1000" i="17" s="1"/>
  <c r="AF1000" i="17" s="1"/>
  <c r="AD1001" i="17"/>
  <c r="AE1001" i="17" s="1"/>
  <c r="AF1001" i="17" s="1"/>
  <c r="AD1002" i="17"/>
  <c r="AE1002" i="17" s="1"/>
  <c r="AF1002" i="17" s="1"/>
  <c r="AD1003" i="17"/>
  <c r="AE1003" i="17" s="1"/>
  <c r="AF1003" i="17" s="1"/>
  <c r="AD1004" i="17"/>
  <c r="AE1004" i="17" s="1"/>
  <c r="AF1004" i="17" s="1"/>
  <c r="AD1005" i="17"/>
  <c r="AE1005" i="17" s="1"/>
  <c r="AF1005" i="17" s="1"/>
  <c r="AD1006" i="17"/>
  <c r="AE1006" i="17" s="1"/>
  <c r="AF1006" i="17" s="1"/>
  <c r="AD1007" i="17"/>
  <c r="AE1007" i="17" s="1"/>
  <c r="AF1007" i="17" s="1"/>
  <c r="AD1008" i="17"/>
  <c r="AE1008" i="17" s="1"/>
  <c r="AF1008" i="17" s="1"/>
  <c r="AD1009" i="17"/>
  <c r="AE1009" i="17" s="1"/>
  <c r="AF1009" i="17" s="1"/>
  <c r="AD1010" i="17"/>
  <c r="AE1010" i="17" s="1"/>
  <c r="AF1010" i="17" s="1"/>
  <c r="AD1011" i="17"/>
  <c r="AE1011" i="17" s="1"/>
  <c r="AF1011" i="17" s="1"/>
  <c r="AD1012" i="17"/>
  <c r="AE1012" i="17" s="1"/>
  <c r="AF1012" i="17" s="1"/>
  <c r="AD1013" i="17"/>
  <c r="AE1013" i="17" s="1"/>
  <c r="AF1013" i="17" s="1"/>
  <c r="AD1014" i="17"/>
  <c r="AE1014" i="17" s="1"/>
  <c r="AF1014" i="17" s="1"/>
  <c r="AD1015" i="17"/>
  <c r="AE1015" i="17" s="1"/>
  <c r="AF1015" i="17" s="1"/>
  <c r="AD1016" i="17"/>
  <c r="AE1016" i="17" s="1"/>
  <c r="AF1016" i="17" s="1"/>
  <c r="AD1017" i="17"/>
  <c r="AE1017" i="17" s="1"/>
  <c r="AF1017" i="17" s="1"/>
  <c r="AD1018" i="17"/>
  <c r="AE1018" i="17" s="1"/>
  <c r="AF1018" i="17" s="1"/>
  <c r="AD1019" i="17"/>
  <c r="AE1019" i="17" s="1"/>
  <c r="AF1019" i="17" s="1"/>
  <c r="AD1020" i="17"/>
  <c r="AE1020" i="17" s="1"/>
  <c r="AF1020" i="17" s="1"/>
  <c r="AD1021" i="17"/>
  <c r="AE1021" i="17" s="1"/>
  <c r="AF1021" i="17" s="1"/>
  <c r="AD1022" i="17"/>
  <c r="AE1022" i="17" s="1"/>
  <c r="AF1022" i="17" s="1"/>
  <c r="AD1023" i="17"/>
  <c r="AE1023" i="17" s="1"/>
  <c r="AF1023" i="17" s="1"/>
  <c r="AD1024" i="17"/>
  <c r="AE1024" i="17" s="1"/>
  <c r="AF1024" i="17" s="1"/>
  <c r="AD1025" i="17"/>
  <c r="AE1025" i="17" s="1"/>
  <c r="AF1025" i="17" s="1"/>
  <c r="AD1026" i="17"/>
  <c r="AE1026" i="17" s="1"/>
  <c r="AF1026" i="17" s="1"/>
  <c r="AD1027" i="17"/>
  <c r="AE1027" i="17" s="1"/>
  <c r="AF1027" i="17" s="1"/>
  <c r="AD1028" i="17"/>
  <c r="AE1028" i="17" s="1"/>
  <c r="AF1028" i="17" s="1"/>
  <c r="AD1029" i="17"/>
  <c r="AE1029" i="17" s="1"/>
  <c r="AF1029" i="17" s="1"/>
  <c r="AD1030" i="17"/>
  <c r="AE1030" i="17" s="1"/>
  <c r="AF1030" i="17" s="1"/>
  <c r="AD1031" i="17"/>
  <c r="AD1032" i="17"/>
  <c r="AE1032" i="17" s="1"/>
  <c r="AF1032" i="17" s="1"/>
  <c r="AD1033" i="17"/>
  <c r="AE1033" i="17" s="1"/>
  <c r="AF1033" i="17" s="1"/>
  <c r="AD1034" i="17"/>
  <c r="AE1034" i="17" s="1"/>
  <c r="AF1034" i="17" s="1"/>
  <c r="AD1035" i="17"/>
  <c r="AE1035" i="17" s="1"/>
  <c r="AF1035" i="17" s="1"/>
  <c r="AD1036" i="17"/>
  <c r="AE1036" i="17" s="1"/>
  <c r="AF1036" i="17" s="1"/>
  <c r="AD1037" i="17"/>
  <c r="AE1037" i="17" s="1"/>
  <c r="AF1037" i="17" s="1"/>
  <c r="AD1038" i="17"/>
  <c r="AE1038" i="17" s="1"/>
  <c r="AF1038" i="17" s="1"/>
  <c r="AD1039" i="17"/>
  <c r="AE1039" i="17" s="1"/>
  <c r="AF1039" i="17" s="1"/>
  <c r="AD1040" i="17"/>
  <c r="AE1040" i="17" s="1"/>
  <c r="AF1040" i="17" s="1"/>
  <c r="AD1041" i="17"/>
  <c r="AE1041" i="17" s="1"/>
  <c r="AF1041" i="17" s="1"/>
  <c r="AD1042" i="17"/>
  <c r="AE1042" i="17" s="1"/>
  <c r="AF1042" i="17" s="1"/>
  <c r="AD1043" i="17"/>
  <c r="AE1043" i="17" s="1"/>
  <c r="AF1043" i="17" s="1"/>
  <c r="AD1044" i="17"/>
  <c r="AE1044" i="17" s="1"/>
  <c r="AF1044" i="17" s="1"/>
  <c r="AD1045" i="17"/>
  <c r="AE1045" i="17" s="1"/>
  <c r="AF1045" i="17" s="1"/>
  <c r="AD1046" i="17"/>
  <c r="AE1046" i="17" s="1"/>
  <c r="AF1046" i="17" s="1"/>
  <c r="AD1047" i="17"/>
  <c r="AE1047" i="17" s="1"/>
  <c r="AF1047" i="17" s="1"/>
  <c r="AD1048" i="17"/>
  <c r="AE1048" i="17" s="1"/>
  <c r="AF1048" i="17" s="1"/>
  <c r="AD1049" i="17"/>
  <c r="AE1049" i="17" s="1"/>
  <c r="AF1049" i="17" s="1"/>
  <c r="AD1050" i="17"/>
  <c r="AE1050" i="17" s="1"/>
  <c r="AF1050" i="17" s="1"/>
  <c r="AD1051" i="17"/>
  <c r="AE1051" i="17" s="1"/>
  <c r="AF1051" i="17" s="1"/>
  <c r="AD1052" i="17"/>
  <c r="AE1052" i="17" s="1"/>
  <c r="AF1052" i="17" s="1"/>
  <c r="AD1053" i="17"/>
  <c r="AE1053" i="17" s="1"/>
  <c r="AF1053" i="17" s="1"/>
  <c r="AD1054" i="17"/>
  <c r="AE1054" i="17" s="1"/>
  <c r="AF1054" i="17" s="1"/>
  <c r="AD1055" i="17"/>
  <c r="AE1055" i="17" s="1"/>
  <c r="AF1055" i="17" s="1"/>
  <c r="AD1056" i="17"/>
  <c r="AE1056" i="17" s="1"/>
  <c r="AF1056" i="17" s="1"/>
  <c r="AD1057" i="17"/>
  <c r="AE1057" i="17" s="1"/>
  <c r="AF1057" i="17" s="1"/>
  <c r="AD1058" i="17"/>
  <c r="AE1058" i="17" s="1"/>
  <c r="AF1058" i="17" s="1"/>
  <c r="AD1059" i="17"/>
  <c r="AE1059" i="17" s="1"/>
  <c r="AF1059" i="17" s="1"/>
  <c r="AD1060" i="17"/>
  <c r="AE1060" i="17" s="1"/>
  <c r="AF1060" i="17" s="1"/>
  <c r="AD1061" i="17"/>
  <c r="AE1061" i="17" s="1"/>
  <c r="AF1061" i="17" s="1"/>
  <c r="AD1062" i="17"/>
  <c r="AE1062" i="17" s="1"/>
  <c r="AF1062" i="17" s="1"/>
  <c r="AD1063" i="17"/>
  <c r="AD1064" i="17"/>
  <c r="AE1064" i="17" s="1"/>
  <c r="AF1064" i="17" s="1"/>
  <c r="AD1065" i="17"/>
  <c r="AE1065" i="17" s="1"/>
  <c r="AF1065" i="17" s="1"/>
  <c r="AD1066" i="17"/>
  <c r="AE1066" i="17" s="1"/>
  <c r="AF1066" i="17" s="1"/>
  <c r="AD1067" i="17"/>
  <c r="AE1067" i="17" s="1"/>
  <c r="AF1067" i="17" s="1"/>
  <c r="AD1068" i="17"/>
  <c r="AE1068" i="17" s="1"/>
  <c r="AF1068" i="17" s="1"/>
  <c r="AD1069" i="17"/>
  <c r="AE1069" i="17" s="1"/>
  <c r="AF1069" i="17" s="1"/>
  <c r="AD1070" i="17"/>
  <c r="AE1070" i="17" s="1"/>
  <c r="AF1070" i="17" s="1"/>
  <c r="AD1071" i="17"/>
  <c r="AE1071" i="17" s="1"/>
  <c r="AF1071" i="17" s="1"/>
  <c r="AD1072" i="17"/>
  <c r="AE1072" i="17" s="1"/>
  <c r="AF1072" i="17" s="1"/>
  <c r="AD1073" i="17"/>
  <c r="AE1073" i="17" s="1"/>
  <c r="AF1073" i="17" s="1"/>
  <c r="AD1074" i="17"/>
  <c r="AE1074" i="17" s="1"/>
  <c r="AF1074" i="17" s="1"/>
  <c r="AD1075" i="17"/>
  <c r="AE1075" i="17" s="1"/>
  <c r="AF1075" i="17" s="1"/>
  <c r="AD1076" i="17"/>
  <c r="AE1076" i="17" s="1"/>
  <c r="AF1076" i="17" s="1"/>
  <c r="AD1077" i="17"/>
  <c r="AE1077" i="17" s="1"/>
  <c r="AF1077" i="17" s="1"/>
  <c r="AD1078" i="17"/>
  <c r="AE1078" i="17" s="1"/>
  <c r="AF1078" i="17" s="1"/>
  <c r="AD1079" i="17"/>
  <c r="AE1079" i="17" s="1"/>
  <c r="AF1079" i="17" s="1"/>
  <c r="AD1080" i="17"/>
  <c r="AE1080" i="17" s="1"/>
  <c r="AF1080" i="17" s="1"/>
  <c r="AD1081" i="17"/>
  <c r="AE1081" i="17" s="1"/>
  <c r="AF1081" i="17" s="1"/>
  <c r="AD1082" i="17"/>
  <c r="AE1082" i="17" s="1"/>
  <c r="AF1082" i="17" s="1"/>
  <c r="AD1083" i="17"/>
  <c r="AE1083" i="17" s="1"/>
  <c r="AF1083" i="17" s="1"/>
  <c r="AD1084" i="17"/>
  <c r="AE1084" i="17" s="1"/>
  <c r="AF1084" i="17" s="1"/>
  <c r="AD1085" i="17"/>
  <c r="AE1085" i="17" s="1"/>
  <c r="AF1085" i="17" s="1"/>
  <c r="AD1086" i="17"/>
  <c r="AE1086" i="17" s="1"/>
  <c r="AF1086" i="17" s="1"/>
  <c r="AD1087" i="17"/>
  <c r="AE1087" i="17" s="1"/>
  <c r="AF1087" i="17" s="1"/>
  <c r="AD1088" i="17"/>
  <c r="AE1088" i="17" s="1"/>
  <c r="AF1088" i="17" s="1"/>
  <c r="AD1089" i="17"/>
  <c r="AE1089" i="17" s="1"/>
  <c r="AF1089" i="17" s="1"/>
  <c r="AD1090" i="17"/>
  <c r="AE1090" i="17" s="1"/>
  <c r="AF1090" i="17" s="1"/>
  <c r="AD1091" i="17"/>
  <c r="AE1091" i="17" s="1"/>
  <c r="AF1091" i="17" s="1"/>
  <c r="AD1092" i="17"/>
  <c r="AE1092" i="17" s="1"/>
  <c r="AF1092" i="17" s="1"/>
  <c r="AD1093" i="17"/>
  <c r="AE1093" i="17" s="1"/>
  <c r="AF1093" i="17" s="1"/>
  <c r="AD1094" i="17"/>
  <c r="AE1094" i="17" s="1"/>
  <c r="AF1094" i="17" s="1"/>
  <c r="AD1095" i="17"/>
  <c r="AD1096" i="17"/>
  <c r="AE1096" i="17" s="1"/>
  <c r="AF1096" i="17" s="1"/>
  <c r="AD1097" i="17"/>
  <c r="AE1097" i="17" s="1"/>
  <c r="AF1097" i="17" s="1"/>
  <c r="AD1098" i="17"/>
  <c r="AE1098" i="17" s="1"/>
  <c r="AF1098" i="17" s="1"/>
  <c r="AD1099" i="17"/>
  <c r="AE1099" i="17" s="1"/>
  <c r="AF1099" i="17" s="1"/>
  <c r="AD1100" i="17"/>
  <c r="AE1100" i="17" s="1"/>
  <c r="AF1100" i="17" s="1"/>
  <c r="AD1101" i="17"/>
  <c r="AE1101" i="17" s="1"/>
  <c r="AF1101" i="17" s="1"/>
  <c r="AD1102" i="17"/>
  <c r="AE1102" i="17" s="1"/>
  <c r="AF1102" i="17" s="1"/>
  <c r="AD1103" i="17"/>
  <c r="AE1103" i="17" s="1"/>
  <c r="AF1103" i="17" s="1"/>
  <c r="AD1104" i="17"/>
  <c r="AE1104" i="17" s="1"/>
  <c r="AF1104" i="17" s="1"/>
  <c r="AD1105" i="17"/>
  <c r="AE1105" i="17" s="1"/>
  <c r="AF1105" i="17" s="1"/>
  <c r="AD1106" i="17"/>
  <c r="AE1106" i="17" s="1"/>
  <c r="AF1106" i="17" s="1"/>
  <c r="AD1107" i="17"/>
  <c r="AE1107" i="17" s="1"/>
  <c r="AF1107" i="17" s="1"/>
  <c r="AD1108" i="17"/>
  <c r="AE1108" i="17" s="1"/>
  <c r="AF1108" i="17" s="1"/>
  <c r="AD1109" i="17"/>
  <c r="AE1109" i="17" s="1"/>
  <c r="AF1109" i="17" s="1"/>
  <c r="AD1110" i="17"/>
  <c r="AE1110" i="17" s="1"/>
  <c r="AF1110" i="17" s="1"/>
  <c r="AD1111" i="17"/>
  <c r="AE1111" i="17" s="1"/>
  <c r="AF1111" i="17" s="1"/>
  <c r="AD1112" i="17"/>
  <c r="AE1112" i="17" s="1"/>
  <c r="AF1112" i="17" s="1"/>
  <c r="AD1113" i="17"/>
  <c r="AE1113" i="17" s="1"/>
  <c r="AF1113" i="17" s="1"/>
  <c r="AD1114" i="17"/>
  <c r="AE1114" i="17" s="1"/>
  <c r="AF1114" i="17" s="1"/>
  <c r="AD1115" i="17"/>
  <c r="AE1115" i="17" s="1"/>
  <c r="AF1115" i="17" s="1"/>
  <c r="AD1116" i="17"/>
  <c r="AE1116" i="17" s="1"/>
  <c r="AF1116" i="17" s="1"/>
  <c r="AD1117" i="17"/>
  <c r="AE1117" i="17" s="1"/>
  <c r="AF1117" i="17" s="1"/>
  <c r="AD1118" i="17"/>
  <c r="AE1118" i="17" s="1"/>
  <c r="AF1118" i="17" s="1"/>
  <c r="AD1119" i="17"/>
  <c r="AE1119" i="17" s="1"/>
  <c r="AF1119" i="17" s="1"/>
  <c r="AD1120" i="17"/>
  <c r="AE1120" i="17" s="1"/>
  <c r="AF1120" i="17" s="1"/>
  <c r="AD1121" i="17"/>
  <c r="AE1121" i="17" s="1"/>
  <c r="AF1121" i="17" s="1"/>
  <c r="AD1122" i="17"/>
  <c r="AE1122" i="17" s="1"/>
  <c r="AF1122" i="17" s="1"/>
  <c r="AD1123" i="17"/>
  <c r="AE1123" i="17" s="1"/>
  <c r="AF1123" i="17" s="1"/>
  <c r="AD1124" i="17"/>
  <c r="AE1124" i="17" s="1"/>
  <c r="AF1124" i="17" s="1"/>
  <c r="AD1125" i="17"/>
  <c r="AE1125" i="17" s="1"/>
  <c r="AF1125" i="17" s="1"/>
  <c r="AD1126" i="17"/>
  <c r="AE1126" i="17" s="1"/>
  <c r="AF1126" i="17" s="1"/>
  <c r="AD1127" i="17"/>
  <c r="AD1128" i="17"/>
  <c r="AE1128" i="17" s="1"/>
  <c r="AF1128" i="17" s="1"/>
  <c r="AD1129" i="17"/>
  <c r="AE1129" i="17" s="1"/>
  <c r="AF1129" i="17" s="1"/>
  <c r="AD1130" i="17"/>
  <c r="AE1130" i="17" s="1"/>
  <c r="AF1130" i="17" s="1"/>
  <c r="AD1131" i="17"/>
  <c r="AE1131" i="17" s="1"/>
  <c r="AF1131" i="17" s="1"/>
  <c r="AD1132" i="17"/>
  <c r="AE1132" i="17" s="1"/>
  <c r="AF1132" i="17" s="1"/>
  <c r="AD1133" i="17"/>
  <c r="AE1133" i="17" s="1"/>
  <c r="AF1133" i="17" s="1"/>
  <c r="AD1134" i="17"/>
  <c r="AE1134" i="17" s="1"/>
  <c r="AF1134" i="17" s="1"/>
  <c r="AD1135" i="17"/>
  <c r="AE1135" i="17" s="1"/>
  <c r="AF1135" i="17" s="1"/>
  <c r="AD1136" i="17"/>
  <c r="AE1136" i="17" s="1"/>
  <c r="AF1136" i="17" s="1"/>
  <c r="AD1137" i="17"/>
  <c r="AE1137" i="17" s="1"/>
  <c r="AF1137" i="17" s="1"/>
  <c r="AD1138" i="17"/>
  <c r="AE1138" i="17" s="1"/>
  <c r="AF1138" i="17" s="1"/>
  <c r="AD1139" i="17"/>
  <c r="AE1139" i="17" s="1"/>
  <c r="AF1139" i="17" s="1"/>
  <c r="AD1140" i="17"/>
  <c r="AE1140" i="17" s="1"/>
  <c r="AF1140" i="17" s="1"/>
  <c r="AD1141" i="17"/>
  <c r="AE1141" i="17" s="1"/>
  <c r="AF1141" i="17" s="1"/>
  <c r="AD1142" i="17"/>
  <c r="AE1142" i="17" s="1"/>
  <c r="AF1142" i="17" s="1"/>
  <c r="AD1143" i="17"/>
  <c r="AE1143" i="17" s="1"/>
  <c r="AF1143" i="17" s="1"/>
  <c r="AD1144" i="17"/>
  <c r="AE1144" i="17" s="1"/>
  <c r="AF1144" i="17" s="1"/>
  <c r="AD1145" i="17"/>
  <c r="AE1145" i="17" s="1"/>
  <c r="AF1145" i="17" s="1"/>
  <c r="AD1146" i="17"/>
  <c r="AE1146" i="17" s="1"/>
  <c r="AF1146" i="17" s="1"/>
  <c r="AD1147" i="17"/>
  <c r="AE1147" i="17" s="1"/>
  <c r="AF1147" i="17" s="1"/>
  <c r="AD1148" i="17"/>
  <c r="AE1148" i="17" s="1"/>
  <c r="AF1148" i="17" s="1"/>
  <c r="AD1149" i="17"/>
  <c r="AE1149" i="17" s="1"/>
  <c r="AF1149" i="17" s="1"/>
  <c r="AD1150" i="17"/>
  <c r="AE1150" i="17" s="1"/>
  <c r="AF1150" i="17" s="1"/>
  <c r="AD1151" i="17"/>
  <c r="AE1151" i="17" s="1"/>
  <c r="AF1151" i="17" s="1"/>
  <c r="AD1152" i="17"/>
  <c r="AE1152" i="17" s="1"/>
  <c r="AF1152" i="17" s="1"/>
  <c r="AD1153" i="17"/>
  <c r="AE1153" i="17" s="1"/>
  <c r="AF1153" i="17" s="1"/>
  <c r="AD1154" i="17"/>
  <c r="AE1154" i="17" s="1"/>
  <c r="AF1154" i="17" s="1"/>
  <c r="AD1155" i="17"/>
  <c r="AE1155" i="17" s="1"/>
  <c r="AF1155" i="17" s="1"/>
  <c r="AD1156" i="17"/>
  <c r="AE1156" i="17" s="1"/>
  <c r="AF1156" i="17" s="1"/>
  <c r="AD1157" i="17"/>
  <c r="AE1157" i="17" s="1"/>
  <c r="AF1157" i="17" s="1"/>
  <c r="AD1158" i="17"/>
  <c r="AE1158" i="17" s="1"/>
  <c r="AF1158" i="17" s="1"/>
  <c r="AD1159" i="17"/>
  <c r="AD1160" i="17"/>
  <c r="AE1160" i="17" s="1"/>
  <c r="AF1160" i="17" s="1"/>
  <c r="AD1161" i="17"/>
  <c r="AE1161" i="17" s="1"/>
  <c r="AF1161" i="17" s="1"/>
  <c r="AD1162" i="17"/>
  <c r="AE1162" i="17" s="1"/>
  <c r="AF1162" i="17" s="1"/>
  <c r="AD1163" i="17"/>
  <c r="AE1163" i="17" s="1"/>
  <c r="AF1163" i="17" s="1"/>
  <c r="AD1164" i="17"/>
  <c r="AE1164" i="17" s="1"/>
  <c r="AF1164" i="17" s="1"/>
  <c r="AD1165" i="17"/>
  <c r="AE1165" i="17" s="1"/>
  <c r="AF1165" i="17" s="1"/>
  <c r="AD1166" i="17"/>
  <c r="AE1166" i="17" s="1"/>
  <c r="AF1166" i="17" s="1"/>
  <c r="AD1167" i="17"/>
  <c r="AE1167" i="17" s="1"/>
  <c r="AF1167" i="17" s="1"/>
  <c r="AD1168" i="17"/>
  <c r="AE1168" i="17" s="1"/>
  <c r="AF1168" i="17" s="1"/>
  <c r="AD1169" i="17"/>
  <c r="AE1169" i="17" s="1"/>
  <c r="AF1169" i="17" s="1"/>
  <c r="AD1170" i="17"/>
  <c r="AE1170" i="17" s="1"/>
  <c r="AF1170" i="17" s="1"/>
  <c r="AD1171" i="17"/>
  <c r="AE1171" i="17" s="1"/>
  <c r="AF1171" i="17" s="1"/>
  <c r="AD1172" i="17"/>
  <c r="AE1172" i="17" s="1"/>
  <c r="AF1172" i="17" s="1"/>
  <c r="AD1173" i="17"/>
  <c r="AE1173" i="17" s="1"/>
  <c r="AF1173" i="17" s="1"/>
  <c r="AD1174" i="17"/>
  <c r="AE1174" i="17" s="1"/>
  <c r="AF1174" i="17" s="1"/>
  <c r="AD1175" i="17"/>
  <c r="AE1175" i="17" s="1"/>
  <c r="AF1175" i="17" s="1"/>
  <c r="AD1176" i="17"/>
  <c r="AE1176" i="17" s="1"/>
  <c r="AF1176" i="17" s="1"/>
  <c r="AD1177" i="17"/>
  <c r="AE1177" i="17" s="1"/>
  <c r="AF1177" i="17" s="1"/>
  <c r="AD1178" i="17"/>
  <c r="AE1178" i="17" s="1"/>
  <c r="AF1178" i="17" s="1"/>
  <c r="AD1179" i="17"/>
  <c r="AE1179" i="17" s="1"/>
  <c r="AF1179" i="17" s="1"/>
  <c r="AD1180" i="17"/>
  <c r="AE1180" i="17" s="1"/>
  <c r="AF1180" i="17" s="1"/>
  <c r="AD1181" i="17"/>
  <c r="AE1181" i="17" s="1"/>
  <c r="AF1181" i="17" s="1"/>
  <c r="AD1182" i="17"/>
  <c r="AE1182" i="17" s="1"/>
  <c r="AF1182" i="17" s="1"/>
  <c r="AD1183" i="17"/>
  <c r="AE1183" i="17" s="1"/>
  <c r="AF1183" i="17" s="1"/>
  <c r="AD1184" i="17"/>
  <c r="AE1184" i="17" s="1"/>
  <c r="AF1184" i="17" s="1"/>
  <c r="AD1185" i="17"/>
  <c r="AE1185" i="17" s="1"/>
  <c r="AF1185" i="17" s="1"/>
  <c r="AD1186" i="17"/>
  <c r="AE1186" i="17" s="1"/>
  <c r="AF1186" i="17" s="1"/>
  <c r="AD1187" i="17"/>
  <c r="AE1187" i="17" s="1"/>
  <c r="AF1187" i="17" s="1"/>
  <c r="AD1188" i="17"/>
  <c r="AE1188" i="17" s="1"/>
  <c r="AF1188" i="17" s="1"/>
  <c r="AD1189" i="17"/>
  <c r="AE1189" i="17" s="1"/>
  <c r="AF1189" i="17" s="1"/>
  <c r="AD1190" i="17"/>
  <c r="AE1190" i="17" s="1"/>
  <c r="AF1190" i="17" s="1"/>
  <c r="AD1191" i="17"/>
  <c r="AD1192" i="17"/>
  <c r="AE1192" i="17" s="1"/>
  <c r="AF1192" i="17" s="1"/>
  <c r="AD1193" i="17"/>
  <c r="AE1193" i="17" s="1"/>
  <c r="AF1193" i="17" s="1"/>
  <c r="AD1194" i="17"/>
  <c r="AE1194" i="17" s="1"/>
  <c r="AF1194" i="17" s="1"/>
  <c r="AD1195" i="17"/>
  <c r="AE1195" i="17" s="1"/>
  <c r="AF1195" i="17" s="1"/>
  <c r="AD1196" i="17"/>
  <c r="AE1196" i="17" s="1"/>
  <c r="AF1196" i="17" s="1"/>
  <c r="AD1197" i="17"/>
  <c r="AE1197" i="17" s="1"/>
  <c r="AF1197" i="17" s="1"/>
  <c r="AD1198" i="17"/>
  <c r="AE1198" i="17" s="1"/>
  <c r="AF1198" i="17" s="1"/>
  <c r="AD1199" i="17"/>
  <c r="AE1199" i="17" s="1"/>
  <c r="AF1199" i="17" s="1"/>
  <c r="AD1200" i="17"/>
  <c r="AE1200" i="17" s="1"/>
  <c r="AF1200" i="17" s="1"/>
  <c r="AD1201" i="17"/>
  <c r="AE1201" i="17" s="1"/>
  <c r="AF1201" i="17" s="1"/>
  <c r="AD1202" i="17"/>
  <c r="AE1202" i="17" s="1"/>
  <c r="AF1202" i="17" s="1"/>
  <c r="AD1203" i="17"/>
  <c r="AE1203" i="17" s="1"/>
  <c r="AF1203" i="17" s="1"/>
  <c r="AD1204" i="17"/>
  <c r="AE1204" i="17" s="1"/>
  <c r="AF1204" i="17" s="1"/>
  <c r="AD1205" i="17"/>
  <c r="AE1205" i="17" s="1"/>
  <c r="AF1205" i="17" s="1"/>
  <c r="AD1206" i="17"/>
  <c r="AE1206" i="17" s="1"/>
  <c r="AF1206" i="17" s="1"/>
  <c r="AD1207" i="17"/>
  <c r="AE1207" i="17" s="1"/>
  <c r="AF1207" i="17" s="1"/>
  <c r="AD1208" i="17"/>
  <c r="AE1208" i="17" s="1"/>
  <c r="AF1208" i="17" s="1"/>
  <c r="AD1209" i="17"/>
  <c r="AE1209" i="17" s="1"/>
  <c r="AF1209" i="17" s="1"/>
  <c r="AD1210" i="17"/>
  <c r="AE1210" i="17" s="1"/>
  <c r="AF1210" i="17" s="1"/>
  <c r="AD1211" i="17"/>
  <c r="AE1211" i="17" s="1"/>
  <c r="AF1211" i="17" s="1"/>
  <c r="AD1212" i="17"/>
  <c r="AE1212" i="17" s="1"/>
  <c r="AF1212" i="17" s="1"/>
  <c r="AD1213" i="17"/>
  <c r="AE1213" i="17" s="1"/>
  <c r="AF1213" i="17" s="1"/>
  <c r="AD1214" i="17"/>
  <c r="AE1214" i="17" s="1"/>
  <c r="AF1214" i="17" s="1"/>
  <c r="AD1215" i="17"/>
  <c r="AE1215" i="17" s="1"/>
  <c r="AF1215" i="17" s="1"/>
  <c r="AD1216" i="17"/>
  <c r="AE1216" i="17" s="1"/>
  <c r="AF1216" i="17" s="1"/>
  <c r="AD1217" i="17"/>
  <c r="AE1217" i="17" s="1"/>
  <c r="AF1217" i="17" s="1"/>
  <c r="AD1218" i="17"/>
  <c r="AE1218" i="17" s="1"/>
  <c r="AF1218" i="17" s="1"/>
  <c r="AD1219" i="17"/>
  <c r="AE1219" i="17" s="1"/>
  <c r="AF1219" i="17" s="1"/>
  <c r="AD1220" i="17"/>
  <c r="AE1220" i="17" s="1"/>
  <c r="AF1220" i="17" s="1"/>
  <c r="AD1221" i="17"/>
  <c r="AE1221" i="17" s="1"/>
  <c r="AF1221" i="17" s="1"/>
  <c r="AD1222" i="17"/>
  <c r="AE1222" i="17" s="1"/>
  <c r="AF1222" i="17" s="1"/>
  <c r="AD1223" i="17"/>
  <c r="AD1224" i="17"/>
  <c r="AE1224" i="17" s="1"/>
  <c r="AF1224" i="17" s="1"/>
  <c r="AD1225" i="17"/>
  <c r="AE1225" i="17" s="1"/>
  <c r="AF1225" i="17" s="1"/>
  <c r="AD1226" i="17"/>
  <c r="AE1226" i="17" s="1"/>
  <c r="AF1226" i="17" s="1"/>
  <c r="AD1227" i="17"/>
  <c r="AE1227" i="17" s="1"/>
  <c r="AF1227" i="17" s="1"/>
  <c r="AD1228" i="17"/>
  <c r="AE1228" i="17" s="1"/>
  <c r="AF1228" i="17" s="1"/>
  <c r="AD1229" i="17"/>
  <c r="AE1229" i="17" s="1"/>
  <c r="AF1229" i="17" s="1"/>
  <c r="AD1230" i="17"/>
  <c r="AE1230" i="17" s="1"/>
  <c r="AF1230" i="17" s="1"/>
  <c r="AD1231" i="17"/>
  <c r="AE1231" i="17" s="1"/>
  <c r="AF1231" i="17" s="1"/>
  <c r="AD1232" i="17"/>
  <c r="AE1232" i="17" s="1"/>
  <c r="AF1232" i="17" s="1"/>
  <c r="AD1233" i="17"/>
  <c r="AE1233" i="17" s="1"/>
  <c r="AF1233" i="17" s="1"/>
  <c r="AD1234" i="17"/>
  <c r="AE1234" i="17" s="1"/>
  <c r="AF1234" i="17" s="1"/>
  <c r="AD1235" i="17"/>
  <c r="AE1235" i="17" s="1"/>
  <c r="AF1235" i="17" s="1"/>
  <c r="AD1236" i="17"/>
  <c r="AE1236" i="17" s="1"/>
  <c r="AF1236" i="17" s="1"/>
  <c r="AD1237" i="17"/>
  <c r="AE1237" i="17" s="1"/>
  <c r="AF1237" i="17" s="1"/>
  <c r="AD1238" i="17"/>
  <c r="AE1238" i="17" s="1"/>
  <c r="AF1238" i="17" s="1"/>
  <c r="AD1239" i="17"/>
  <c r="AE1239" i="17" s="1"/>
  <c r="AF1239" i="17" s="1"/>
  <c r="AD1240" i="17"/>
  <c r="AE1240" i="17" s="1"/>
  <c r="AF1240" i="17" s="1"/>
  <c r="AD1241" i="17"/>
  <c r="AE1241" i="17" s="1"/>
  <c r="AF1241" i="17" s="1"/>
  <c r="AD1242" i="17"/>
  <c r="AE1242" i="17" s="1"/>
  <c r="AF1242" i="17" s="1"/>
  <c r="AD1243" i="17"/>
  <c r="AE1243" i="17" s="1"/>
  <c r="AF1243" i="17" s="1"/>
  <c r="AD1244" i="17"/>
  <c r="AE1244" i="17" s="1"/>
  <c r="AF1244" i="17" s="1"/>
  <c r="AD1245" i="17"/>
  <c r="AE1245" i="17" s="1"/>
  <c r="AF1245" i="17" s="1"/>
  <c r="AD1246" i="17"/>
  <c r="AE1246" i="17" s="1"/>
  <c r="AF1246" i="17" s="1"/>
  <c r="AD1247" i="17"/>
  <c r="AE1247" i="17" s="1"/>
  <c r="AF1247" i="17" s="1"/>
  <c r="AD1248" i="17"/>
  <c r="AE1248" i="17" s="1"/>
  <c r="AF1248" i="17" s="1"/>
  <c r="AD1249" i="17"/>
  <c r="AE1249" i="17" s="1"/>
  <c r="AF1249" i="17" s="1"/>
  <c r="AD1250" i="17"/>
  <c r="AE1250" i="17" s="1"/>
  <c r="AF1250" i="17" s="1"/>
  <c r="AD1251" i="17"/>
  <c r="AE1251" i="17" s="1"/>
  <c r="AF1251" i="17" s="1"/>
  <c r="AD1252" i="17"/>
  <c r="AE1252" i="17" s="1"/>
  <c r="AF1252" i="17" s="1"/>
  <c r="AD1253" i="17"/>
  <c r="AE1253" i="17" s="1"/>
  <c r="AF1253" i="17" s="1"/>
  <c r="AD1254" i="17"/>
  <c r="AE1254" i="17" s="1"/>
  <c r="AF1254" i="17" s="1"/>
  <c r="AD1255" i="17"/>
  <c r="AD1256" i="17"/>
  <c r="AE1256" i="17" s="1"/>
  <c r="AF1256" i="17" s="1"/>
  <c r="AD1257" i="17"/>
  <c r="AE1257" i="17" s="1"/>
  <c r="AF1257" i="17" s="1"/>
  <c r="AD1258" i="17"/>
  <c r="AE1258" i="17" s="1"/>
  <c r="AF1258" i="17" s="1"/>
  <c r="AD1259" i="17"/>
  <c r="AE1259" i="17" s="1"/>
  <c r="AF1259" i="17" s="1"/>
  <c r="AD1260" i="17"/>
  <c r="AE1260" i="17" s="1"/>
  <c r="AF1260" i="17" s="1"/>
  <c r="AD1261" i="17"/>
  <c r="AE1261" i="17" s="1"/>
  <c r="AF1261" i="17" s="1"/>
  <c r="AD1262" i="17"/>
  <c r="AE1262" i="17" s="1"/>
  <c r="AF1262" i="17" s="1"/>
  <c r="AD1263" i="17"/>
  <c r="AE1263" i="17" s="1"/>
  <c r="AF1263" i="17" s="1"/>
  <c r="AD1264" i="17"/>
  <c r="AE1264" i="17" s="1"/>
  <c r="AF1264" i="17" s="1"/>
  <c r="AD1265" i="17"/>
  <c r="AE1265" i="17" s="1"/>
  <c r="AF1265" i="17" s="1"/>
  <c r="AD1266" i="17"/>
  <c r="AE1266" i="17" s="1"/>
  <c r="AF1266" i="17" s="1"/>
  <c r="AD1267" i="17"/>
  <c r="AE1267" i="17" s="1"/>
  <c r="AF1267" i="17" s="1"/>
  <c r="AD1268" i="17"/>
  <c r="AE1268" i="17" s="1"/>
  <c r="AF1268" i="17" s="1"/>
  <c r="AD1269" i="17"/>
  <c r="AE1269" i="17" s="1"/>
  <c r="AF1269" i="17" s="1"/>
  <c r="AD1270" i="17"/>
  <c r="AE1270" i="17" s="1"/>
  <c r="AF1270" i="17" s="1"/>
  <c r="AD1271" i="17"/>
  <c r="AE1271" i="17" s="1"/>
  <c r="AF1271" i="17" s="1"/>
  <c r="AD1272" i="17"/>
  <c r="AE1272" i="17" s="1"/>
  <c r="AF1272" i="17" s="1"/>
  <c r="AD1273" i="17"/>
  <c r="AE1273" i="17" s="1"/>
  <c r="AF1273" i="17" s="1"/>
  <c r="AD1274" i="17"/>
  <c r="AE1274" i="17" s="1"/>
  <c r="AF1274" i="17" s="1"/>
  <c r="AD1275" i="17"/>
  <c r="AE1275" i="17" s="1"/>
  <c r="AF1275" i="17" s="1"/>
  <c r="AD1276" i="17"/>
  <c r="AE1276" i="17" s="1"/>
  <c r="AF1276" i="17" s="1"/>
  <c r="AD1277" i="17"/>
  <c r="AE1277" i="17" s="1"/>
  <c r="AF1277" i="17" s="1"/>
  <c r="AD1278" i="17"/>
  <c r="AE1278" i="17" s="1"/>
  <c r="AF1278" i="17" s="1"/>
  <c r="AD1279" i="17"/>
  <c r="AE1279" i="17" s="1"/>
  <c r="AF1279" i="17" s="1"/>
  <c r="AD1280" i="17"/>
  <c r="AE1280" i="17" s="1"/>
  <c r="AF1280" i="17" s="1"/>
  <c r="AD1281" i="17"/>
  <c r="AE1281" i="17" s="1"/>
  <c r="AF1281" i="17" s="1"/>
  <c r="AD1282" i="17"/>
  <c r="AE1282" i="17" s="1"/>
  <c r="AF1282" i="17" s="1"/>
  <c r="AD1283" i="17"/>
  <c r="AE1283" i="17" s="1"/>
  <c r="AF1283" i="17" s="1"/>
  <c r="AD1284" i="17"/>
  <c r="AE1284" i="17" s="1"/>
  <c r="AF1284" i="17" s="1"/>
  <c r="AD1285" i="17"/>
  <c r="AE1285" i="17" s="1"/>
  <c r="AF1285" i="17" s="1"/>
  <c r="AD1286" i="17"/>
  <c r="AE1286" i="17" s="1"/>
  <c r="AF1286" i="17" s="1"/>
  <c r="AD1287" i="17"/>
  <c r="AD1288" i="17"/>
  <c r="AE1288" i="17" s="1"/>
  <c r="AF1288" i="17" s="1"/>
  <c r="AD1289" i="17"/>
  <c r="AE1289" i="17" s="1"/>
  <c r="AF1289" i="17" s="1"/>
  <c r="AD1290" i="17"/>
  <c r="AE1290" i="17" s="1"/>
  <c r="AF1290" i="17" s="1"/>
  <c r="AD1291" i="17"/>
  <c r="AE1291" i="17" s="1"/>
  <c r="AF1291" i="17" s="1"/>
  <c r="AD1292" i="17"/>
  <c r="AE1292" i="17" s="1"/>
  <c r="AF1292" i="17" s="1"/>
  <c r="AD1293" i="17"/>
  <c r="AE1293" i="17" s="1"/>
  <c r="AF1293" i="17" s="1"/>
  <c r="AD1294" i="17"/>
  <c r="AE1294" i="17" s="1"/>
  <c r="AF1294" i="17" s="1"/>
  <c r="AD1295" i="17"/>
  <c r="AE1295" i="17" s="1"/>
  <c r="AF1295" i="17" s="1"/>
  <c r="AD1296" i="17"/>
  <c r="AE1296" i="17" s="1"/>
  <c r="AF1296" i="17" s="1"/>
  <c r="AD1297" i="17"/>
  <c r="AE1297" i="17" s="1"/>
  <c r="AF1297" i="17" s="1"/>
  <c r="AD1298" i="17"/>
  <c r="AE1298" i="17" s="1"/>
  <c r="AF1298" i="17" s="1"/>
  <c r="AD1299" i="17"/>
  <c r="AE1299" i="17" s="1"/>
  <c r="AF1299" i="17" s="1"/>
  <c r="AD1300" i="17"/>
  <c r="AE1300" i="17" s="1"/>
  <c r="AF1300" i="17" s="1"/>
  <c r="AD1301" i="17"/>
  <c r="AE1301" i="17" s="1"/>
  <c r="AF1301" i="17" s="1"/>
  <c r="AD1302" i="17"/>
  <c r="AE1302" i="17" s="1"/>
  <c r="AF1302" i="17" s="1"/>
  <c r="AD1303" i="17"/>
  <c r="AE1303" i="17" s="1"/>
  <c r="AF1303" i="17" s="1"/>
  <c r="AD1304" i="17"/>
  <c r="AE1304" i="17" s="1"/>
  <c r="AF1304" i="17" s="1"/>
  <c r="AD1305" i="17"/>
  <c r="AE1305" i="17" s="1"/>
  <c r="AF1305" i="17" s="1"/>
  <c r="AD1306" i="17"/>
  <c r="AE1306" i="17" s="1"/>
  <c r="AF1306" i="17" s="1"/>
  <c r="AD1307" i="17"/>
  <c r="AE1307" i="17" s="1"/>
  <c r="AF1307" i="17" s="1"/>
  <c r="AD1308" i="17"/>
  <c r="AE1308" i="17" s="1"/>
  <c r="AF1308" i="17" s="1"/>
  <c r="AD1309" i="17"/>
  <c r="AE1309" i="17" s="1"/>
  <c r="AF1309" i="17" s="1"/>
  <c r="AD1310" i="17"/>
  <c r="AE1310" i="17" s="1"/>
  <c r="AF1310" i="17" s="1"/>
  <c r="AD1311" i="17"/>
  <c r="AE1311" i="17" s="1"/>
  <c r="AF1311" i="17" s="1"/>
  <c r="AD1312" i="17"/>
  <c r="AE1312" i="17" s="1"/>
  <c r="AF1312" i="17" s="1"/>
  <c r="AD1313" i="17"/>
  <c r="AE1313" i="17" s="1"/>
  <c r="AF1313" i="17" s="1"/>
  <c r="AD1314" i="17"/>
  <c r="AE1314" i="17" s="1"/>
  <c r="AF1314" i="17" s="1"/>
  <c r="AD1315" i="17"/>
  <c r="AE1315" i="17" s="1"/>
  <c r="AF1315" i="17" s="1"/>
  <c r="AD1316" i="17"/>
  <c r="AE1316" i="17" s="1"/>
  <c r="AF1316" i="17" s="1"/>
  <c r="AD1317" i="17"/>
  <c r="AE1317" i="17" s="1"/>
  <c r="AF1317" i="17" s="1"/>
  <c r="AD1318" i="17"/>
  <c r="AE1318" i="17" s="1"/>
  <c r="AF1318" i="17" s="1"/>
  <c r="AD1319" i="17"/>
  <c r="AD1320" i="17"/>
  <c r="AE1320" i="17" s="1"/>
  <c r="AF1320" i="17" s="1"/>
  <c r="AD1321" i="17"/>
  <c r="AE1321" i="17" s="1"/>
  <c r="AF1321" i="17" s="1"/>
  <c r="AD1322" i="17"/>
  <c r="AE1322" i="17" s="1"/>
  <c r="AF1322" i="17" s="1"/>
  <c r="AD1323" i="17"/>
  <c r="AE1323" i="17" s="1"/>
  <c r="AF1323" i="17" s="1"/>
  <c r="AD1324" i="17"/>
  <c r="AE1324" i="17" s="1"/>
  <c r="AF1324" i="17" s="1"/>
  <c r="AD1325" i="17"/>
  <c r="AE1325" i="17" s="1"/>
  <c r="AF1325" i="17" s="1"/>
  <c r="AD1326" i="17"/>
  <c r="AE1326" i="17" s="1"/>
  <c r="AF1326" i="17" s="1"/>
  <c r="AD1327" i="17"/>
  <c r="AE1327" i="17" s="1"/>
  <c r="AF1327" i="17" s="1"/>
  <c r="AD1328" i="17"/>
  <c r="AE1328" i="17" s="1"/>
  <c r="AF1328" i="17" s="1"/>
  <c r="AD1329" i="17"/>
  <c r="AE1329" i="17" s="1"/>
  <c r="AF1329" i="17" s="1"/>
  <c r="AD1330" i="17"/>
  <c r="AE1330" i="17" s="1"/>
  <c r="AF1330" i="17" s="1"/>
  <c r="AD1331" i="17"/>
  <c r="AE1331" i="17" s="1"/>
  <c r="AF1331" i="17" s="1"/>
  <c r="AD1332" i="17"/>
  <c r="AE1332" i="17" s="1"/>
  <c r="AF1332" i="17" s="1"/>
  <c r="AD1333" i="17"/>
  <c r="AE1333" i="17" s="1"/>
  <c r="AF1333" i="17" s="1"/>
  <c r="AD1334" i="17"/>
  <c r="AE1334" i="17" s="1"/>
  <c r="AF1334" i="17" s="1"/>
  <c r="AD1335" i="17"/>
  <c r="AE1335" i="17" s="1"/>
  <c r="AF1335" i="17" s="1"/>
  <c r="AD1336" i="17"/>
  <c r="AE1336" i="17" s="1"/>
  <c r="AF1336" i="17" s="1"/>
  <c r="AD1337" i="17"/>
  <c r="AE1337" i="17" s="1"/>
  <c r="AF1337" i="17" s="1"/>
  <c r="AD1338" i="17"/>
  <c r="AE1338" i="17" s="1"/>
  <c r="AF1338" i="17" s="1"/>
  <c r="AD1339" i="17"/>
  <c r="AE1339" i="17" s="1"/>
  <c r="AF1339" i="17" s="1"/>
  <c r="AD1340" i="17"/>
  <c r="AE1340" i="17" s="1"/>
  <c r="AF1340" i="17" s="1"/>
  <c r="AD1341" i="17"/>
  <c r="AE1341" i="17" s="1"/>
  <c r="AF1341" i="17" s="1"/>
  <c r="AD1342" i="17"/>
  <c r="AE1342" i="17" s="1"/>
  <c r="AF1342" i="17" s="1"/>
  <c r="AD1343" i="17"/>
  <c r="AE1343" i="17" s="1"/>
  <c r="AF1343" i="17" s="1"/>
  <c r="AD1344" i="17"/>
  <c r="AE1344" i="17" s="1"/>
  <c r="AF1344" i="17" s="1"/>
  <c r="AD1345" i="17"/>
  <c r="AE1345" i="17" s="1"/>
  <c r="AF1345" i="17" s="1"/>
  <c r="AD1346" i="17"/>
  <c r="AE1346" i="17" s="1"/>
  <c r="AF1346" i="17" s="1"/>
  <c r="AD1347" i="17"/>
  <c r="AE1347" i="17" s="1"/>
  <c r="AF1347" i="17" s="1"/>
  <c r="AD1348" i="17"/>
  <c r="AE1348" i="17" s="1"/>
  <c r="AF1348" i="17" s="1"/>
  <c r="AD1349" i="17"/>
  <c r="AE1349" i="17" s="1"/>
  <c r="AF1349" i="17" s="1"/>
  <c r="AD1350" i="17"/>
  <c r="AE1350" i="17" s="1"/>
  <c r="AF1350" i="17" s="1"/>
  <c r="AD1351" i="17"/>
  <c r="AD1352" i="17"/>
  <c r="AE1352" i="17" s="1"/>
  <c r="AF1352" i="17" s="1"/>
  <c r="AD1353" i="17"/>
  <c r="AE1353" i="17" s="1"/>
  <c r="AF1353" i="17" s="1"/>
  <c r="AD1354" i="17"/>
  <c r="AE1354" i="17" s="1"/>
  <c r="AF1354" i="17" s="1"/>
  <c r="AD1355" i="17"/>
  <c r="AE1355" i="17" s="1"/>
  <c r="AF1355" i="17" s="1"/>
  <c r="AD1356" i="17"/>
  <c r="AE1356" i="17" s="1"/>
  <c r="AF1356" i="17" s="1"/>
  <c r="AD1357" i="17"/>
  <c r="AE1357" i="17" s="1"/>
  <c r="AF1357" i="17" s="1"/>
  <c r="AD1358" i="17"/>
  <c r="AE1358" i="17" s="1"/>
  <c r="AF1358" i="17" s="1"/>
  <c r="AD1359" i="17"/>
  <c r="AE1359" i="17" s="1"/>
  <c r="AF1359" i="17" s="1"/>
  <c r="AD1360" i="17"/>
  <c r="AE1360" i="17" s="1"/>
  <c r="AF1360" i="17" s="1"/>
  <c r="AD1361" i="17"/>
  <c r="AE1361" i="17" s="1"/>
  <c r="AF1361" i="17" s="1"/>
  <c r="AD1362" i="17"/>
  <c r="AE1362" i="17" s="1"/>
  <c r="AF1362" i="17" s="1"/>
  <c r="AD1363" i="17"/>
  <c r="AE1363" i="17" s="1"/>
  <c r="AF1363" i="17" s="1"/>
  <c r="AD1364" i="17"/>
  <c r="AE1364" i="17" s="1"/>
  <c r="AF1364" i="17" s="1"/>
  <c r="AD1365" i="17"/>
  <c r="AE1365" i="17" s="1"/>
  <c r="AF1365" i="17" s="1"/>
  <c r="AD1366" i="17"/>
  <c r="AE1366" i="17" s="1"/>
  <c r="AF1366" i="17" s="1"/>
  <c r="AD1367" i="17"/>
  <c r="AE1367" i="17" s="1"/>
  <c r="AF1367" i="17" s="1"/>
  <c r="AD1368" i="17"/>
  <c r="AE1368" i="17" s="1"/>
  <c r="AF1368" i="17" s="1"/>
  <c r="AD1369" i="17"/>
  <c r="AE1369" i="17" s="1"/>
  <c r="AF1369" i="17" s="1"/>
  <c r="AD1370" i="17"/>
  <c r="AE1370" i="17" s="1"/>
  <c r="AF1370" i="17" s="1"/>
  <c r="AD1371" i="17"/>
  <c r="AE1371" i="17" s="1"/>
  <c r="AF1371" i="17" s="1"/>
  <c r="AD1372" i="17"/>
  <c r="AE1372" i="17" s="1"/>
  <c r="AF1372" i="17" s="1"/>
  <c r="AD1373" i="17"/>
  <c r="AE1373" i="17" s="1"/>
  <c r="AF1373" i="17" s="1"/>
  <c r="AD1374" i="17"/>
  <c r="AE1374" i="17" s="1"/>
  <c r="AF1374" i="17" s="1"/>
  <c r="AD1375" i="17"/>
  <c r="AE1375" i="17" s="1"/>
  <c r="AF1375" i="17" s="1"/>
  <c r="AD1376" i="17"/>
  <c r="AE1376" i="17" s="1"/>
  <c r="AF1376" i="17" s="1"/>
  <c r="AD1377" i="17"/>
  <c r="AE1377" i="17" s="1"/>
  <c r="AF1377" i="17" s="1"/>
  <c r="AD1378" i="17"/>
  <c r="AE1378" i="17" s="1"/>
  <c r="AF1378" i="17" s="1"/>
  <c r="AD1379" i="17"/>
  <c r="AE1379" i="17" s="1"/>
  <c r="AF1379" i="17" s="1"/>
  <c r="AD1380" i="17"/>
  <c r="AE1380" i="17" s="1"/>
  <c r="AF1380" i="17" s="1"/>
  <c r="AD1381" i="17"/>
  <c r="AE1381" i="17" s="1"/>
  <c r="AF1381" i="17" s="1"/>
  <c r="AD1382" i="17"/>
  <c r="AE1382" i="17" s="1"/>
  <c r="AF1382" i="17" s="1"/>
  <c r="AD1383" i="17"/>
  <c r="AD1384" i="17"/>
  <c r="AE1384" i="17" s="1"/>
  <c r="AF1384" i="17" s="1"/>
  <c r="AD1385" i="17"/>
  <c r="AE1385" i="17" s="1"/>
  <c r="AF1385" i="17" s="1"/>
  <c r="AD1386" i="17"/>
  <c r="AE1386" i="17" s="1"/>
  <c r="AF1386" i="17" s="1"/>
  <c r="AD1387" i="17"/>
  <c r="AE1387" i="17" s="1"/>
  <c r="AF1387" i="17" s="1"/>
  <c r="AD1388" i="17"/>
  <c r="AE1388" i="17" s="1"/>
  <c r="AF1388" i="17" s="1"/>
  <c r="AD1389" i="17"/>
  <c r="AE1389" i="17" s="1"/>
  <c r="AF1389" i="17" s="1"/>
  <c r="AD1390" i="17"/>
  <c r="AE1390" i="17" s="1"/>
  <c r="AF1390" i="17" s="1"/>
  <c r="AD1391" i="17"/>
  <c r="AE1391" i="17" s="1"/>
  <c r="AF1391" i="17" s="1"/>
  <c r="AD1392" i="17"/>
  <c r="AE1392" i="17" s="1"/>
  <c r="AF1392" i="17" s="1"/>
  <c r="AD1393" i="17"/>
  <c r="AE1393" i="17" s="1"/>
  <c r="AF1393" i="17" s="1"/>
  <c r="AD1394" i="17"/>
  <c r="AE1394" i="17" s="1"/>
  <c r="AF1394" i="17" s="1"/>
  <c r="AD1395" i="17"/>
  <c r="AE1395" i="17" s="1"/>
  <c r="AF1395" i="17" s="1"/>
  <c r="AD1396" i="17"/>
  <c r="AE1396" i="17" s="1"/>
  <c r="AF1396" i="17" s="1"/>
  <c r="AD1397" i="17"/>
  <c r="AE1397" i="17" s="1"/>
  <c r="AF1397" i="17" s="1"/>
  <c r="AD1398" i="17"/>
  <c r="AE1398" i="17" s="1"/>
  <c r="AF1398" i="17" s="1"/>
  <c r="AD1399" i="17"/>
  <c r="AE1399" i="17" s="1"/>
  <c r="AF1399" i="17" s="1"/>
  <c r="AD1400" i="17"/>
  <c r="AE1400" i="17" s="1"/>
  <c r="AF1400" i="17" s="1"/>
  <c r="AD1401" i="17"/>
  <c r="AE1401" i="17" s="1"/>
  <c r="AF1401" i="17" s="1"/>
  <c r="AD1402" i="17"/>
  <c r="AE1402" i="17" s="1"/>
  <c r="AF1402" i="17" s="1"/>
  <c r="AD1403" i="17"/>
  <c r="AE1403" i="17" s="1"/>
  <c r="AF1403" i="17" s="1"/>
  <c r="AD1404" i="17"/>
  <c r="AE1404" i="17" s="1"/>
  <c r="AF1404" i="17" s="1"/>
  <c r="AD1405" i="17"/>
  <c r="AE1405" i="17" s="1"/>
  <c r="AF1405" i="17" s="1"/>
  <c r="AD1406" i="17"/>
  <c r="AE1406" i="17" s="1"/>
  <c r="AF1406" i="17" s="1"/>
  <c r="AD1407" i="17"/>
  <c r="AE1407" i="17" s="1"/>
  <c r="AF1407" i="17" s="1"/>
  <c r="AD1408" i="17"/>
  <c r="AE1408" i="17" s="1"/>
  <c r="AF1408" i="17" s="1"/>
  <c r="AD1409" i="17"/>
  <c r="AE1409" i="17" s="1"/>
  <c r="AF1409" i="17" s="1"/>
  <c r="AD1410" i="17"/>
  <c r="AE1410" i="17" s="1"/>
  <c r="AF1410" i="17" s="1"/>
  <c r="AD1411" i="17"/>
  <c r="AE1411" i="17" s="1"/>
  <c r="AF1411" i="17" s="1"/>
  <c r="AD1412" i="17"/>
  <c r="AE1412" i="17" s="1"/>
  <c r="AF1412" i="17" s="1"/>
  <c r="AD1413" i="17"/>
  <c r="AE1413" i="17" s="1"/>
  <c r="AF1413" i="17" s="1"/>
  <c r="AD1414" i="17"/>
  <c r="AE1414" i="17" s="1"/>
  <c r="AF1414" i="17" s="1"/>
  <c r="AD1415" i="17"/>
  <c r="AD1416" i="17"/>
  <c r="AE1416" i="17" s="1"/>
  <c r="AF1416" i="17" s="1"/>
  <c r="AD1417" i="17"/>
  <c r="AE1417" i="17" s="1"/>
  <c r="AF1417" i="17" s="1"/>
  <c r="AD1418" i="17"/>
  <c r="AE1418" i="17" s="1"/>
  <c r="AF1418" i="17" s="1"/>
  <c r="AD1419" i="17"/>
  <c r="AE1419" i="17" s="1"/>
  <c r="AF1419" i="17" s="1"/>
  <c r="AD1420" i="17"/>
  <c r="AE1420" i="17" s="1"/>
  <c r="AF1420" i="17" s="1"/>
  <c r="AD1421" i="17"/>
  <c r="AE1421" i="17" s="1"/>
  <c r="AF1421" i="17" s="1"/>
  <c r="AD1422" i="17"/>
  <c r="AE1422" i="17" s="1"/>
  <c r="AF1422" i="17" s="1"/>
  <c r="AD1423" i="17"/>
  <c r="AE1423" i="17" s="1"/>
  <c r="AF1423" i="17" s="1"/>
  <c r="AD1424" i="17"/>
  <c r="AE1424" i="17" s="1"/>
  <c r="AF1424" i="17" s="1"/>
  <c r="AD1425" i="17"/>
  <c r="AE1425" i="17" s="1"/>
  <c r="AF1425" i="17" s="1"/>
  <c r="AD1426" i="17"/>
  <c r="AE1426" i="17" s="1"/>
  <c r="AF1426" i="17" s="1"/>
  <c r="AD1427" i="17"/>
  <c r="AE1427" i="17" s="1"/>
  <c r="AF1427" i="17" s="1"/>
  <c r="AD1428" i="17"/>
  <c r="AE1428" i="17" s="1"/>
  <c r="AF1428" i="17" s="1"/>
  <c r="AD1429" i="17"/>
  <c r="AE1429" i="17" s="1"/>
  <c r="AF1429" i="17" s="1"/>
  <c r="AD1430" i="17"/>
  <c r="AE1430" i="17" s="1"/>
  <c r="AF1430" i="17" s="1"/>
  <c r="AD1431" i="17"/>
  <c r="AE1431" i="17" s="1"/>
  <c r="AF1431" i="17" s="1"/>
  <c r="AD1432" i="17"/>
  <c r="AE1432" i="17" s="1"/>
  <c r="AF1432" i="17" s="1"/>
  <c r="AD1433" i="17"/>
  <c r="AE1433" i="17" s="1"/>
  <c r="AF1433" i="17" s="1"/>
  <c r="AD1434" i="17"/>
  <c r="AE1434" i="17" s="1"/>
  <c r="AF1434" i="17" s="1"/>
  <c r="AD1435" i="17"/>
  <c r="AE1435" i="17" s="1"/>
  <c r="AF1435" i="17" s="1"/>
  <c r="AD1436" i="17"/>
  <c r="AE1436" i="17" s="1"/>
  <c r="AF1436" i="17" s="1"/>
  <c r="AD1437" i="17"/>
  <c r="AE1437" i="17" s="1"/>
  <c r="AF1437" i="17" s="1"/>
  <c r="AD1438" i="17"/>
  <c r="AE1438" i="17" s="1"/>
  <c r="AF1438" i="17" s="1"/>
  <c r="AD1439" i="17"/>
  <c r="AE1439" i="17" s="1"/>
  <c r="AF1439" i="17" s="1"/>
  <c r="AD1440" i="17"/>
  <c r="AE1440" i="17" s="1"/>
  <c r="AF1440" i="17" s="1"/>
  <c r="AD1441" i="17"/>
  <c r="AE1441" i="17" s="1"/>
  <c r="AF1441" i="17" s="1"/>
  <c r="AD1442" i="17"/>
  <c r="AE1442" i="17" s="1"/>
  <c r="AF1442" i="17" s="1"/>
  <c r="AD1443" i="17"/>
  <c r="AE1443" i="17" s="1"/>
  <c r="AF1443" i="17" s="1"/>
  <c r="AD1444" i="17"/>
  <c r="AE1444" i="17" s="1"/>
  <c r="AF1444" i="17" s="1"/>
  <c r="AD1445" i="17"/>
  <c r="AE1445" i="17" s="1"/>
  <c r="AF1445" i="17" s="1"/>
  <c r="AD1446" i="17"/>
  <c r="AE1446" i="17" s="1"/>
  <c r="AF1446" i="17" s="1"/>
  <c r="AD1447" i="17"/>
  <c r="AD1448" i="17"/>
  <c r="AE1448" i="17" s="1"/>
  <c r="AF1448" i="17" s="1"/>
  <c r="AD1449" i="17"/>
  <c r="AE1449" i="17" s="1"/>
  <c r="AF1449" i="17" s="1"/>
  <c r="AD1450" i="17"/>
  <c r="AE1450" i="17" s="1"/>
  <c r="AF1450" i="17" s="1"/>
  <c r="AD1451" i="17"/>
  <c r="AE1451" i="17" s="1"/>
  <c r="AF1451" i="17" s="1"/>
  <c r="AD1452" i="17"/>
  <c r="AE1452" i="17" s="1"/>
  <c r="AF1452" i="17" s="1"/>
  <c r="AD1453" i="17"/>
  <c r="AE1453" i="17" s="1"/>
  <c r="AF1453" i="17" s="1"/>
  <c r="AD1454" i="17"/>
  <c r="AE1454" i="17" s="1"/>
  <c r="AF1454" i="17" s="1"/>
  <c r="AD1455" i="17"/>
  <c r="AE1455" i="17" s="1"/>
  <c r="AF1455" i="17" s="1"/>
  <c r="AD1456" i="17"/>
  <c r="AE1456" i="17" s="1"/>
  <c r="AF1456" i="17" s="1"/>
  <c r="AD1457" i="17"/>
  <c r="AE1457" i="17" s="1"/>
  <c r="AF1457" i="17" s="1"/>
  <c r="AD1458" i="17"/>
  <c r="AE1458" i="17" s="1"/>
  <c r="AF1458" i="17" s="1"/>
  <c r="AD1459" i="17"/>
  <c r="AE1459" i="17" s="1"/>
  <c r="AF1459" i="17" s="1"/>
  <c r="AD1460" i="17"/>
  <c r="AE1460" i="17" s="1"/>
  <c r="AF1460" i="17" s="1"/>
  <c r="AD1461" i="17"/>
  <c r="AE1461" i="17" s="1"/>
  <c r="AF1461" i="17" s="1"/>
  <c r="AD1462" i="17"/>
  <c r="AE1462" i="17" s="1"/>
  <c r="AF1462" i="17" s="1"/>
  <c r="AD1463" i="17"/>
  <c r="AE1463" i="17" s="1"/>
  <c r="AF1463" i="17" s="1"/>
  <c r="AD1464" i="17"/>
  <c r="AE1464" i="17" s="1"/>
  <c r="AF1464" i="17" s="1"/>
  <c r="AD1465" i="17"/>
  <c r="AE1465" i="17" s="1"/>
  <c r="AF1465" i="17" s="1"/>
  <c r="AD1466" i="17"/>
  <c r="AE1466" i="17" s="1"/>
  <c r="AF1466" i="17" s="1"/>
  <c r="AD1467" i="17"/>
  <c r="AE1467" i="17" s="1"/>
  <c r="AF1467" i="17" s="1"/>
  <c r="AD1468" i="17"/>
  <c r="AE1468" i="17" s="1"/>
  <c r="AF1468" i="17" s="1"/>
  <c r="AD1469" i="17"/>
  <c r="AE1469" i="17" s="1"/>
  <c r="AF1469" i="17" s="1"/>
  <c r="AD1470" i="17"/>
  <c r="AE1470" i="17" s="1"/>
  <c r="AF1470" i="17" s="1"/>
  <c r="AD1471" i="17"/>
  <c r="AE1471" i="17" s="1"/>
  <c r="AF1471" i="17" s="1"/>
  <c r="AD1472" i="17"/>
  <c r="AE1472" i="17" s="1"/>
  <c r="AF1472" i="17" s="1"/>
  <c r="AD1473" i="17"/>
  <c r="AE1473" i="17" s="1"/>
  <c r="AF1473" i="17" s="1"/>
  <c r="AD1474" i="17"/>
  <c r="AE1474" i="17" s="1"/>
  <c r="AF1474" i="17" s="1"/>
  <c r="AD1475" i="17"/>
  <c r="AE1475" i="17" s="1"/>
  <c r="AF1475" i="17" s="1"/>
  <c r="AD1476" i="17"/>
  <c r="AE1476" i="17" s="1"/>
  <c r="AF1476" i="17" s="1"/>
  <c r="AD1477" i="17"/>
  <c r="AE1477" i="17" s="1"/>
  <c r="AF1477" i="17" s="1"/>
  <c r="AD1478" i="17"/>
  <c r="AE1478" i="17" s="1"/>
  <c r="AF1478" i="17" s="1"/>
  <c r="AD1479" i="17"/>
  <c r="AD1480" i="17"/>
  <c r="AE1480" i="17" s="1"/>
  <c r="AF1480" i="17" s="1"/>
  <c r="AD1481" i="17"/>
  <c r="AE1481" i="17" s="1"/>
  <c r="AF1481" i="17" s="1"/>
  <c r="AD1482" i="17"/>
  <c r="AE1482" i="17" s="1"/>
  <c r="AF1482" i="17" s="1"/>
  <c r="AD1483" i="17"/>
  <c r="AE1483" i="17" s="1"/>
  <c r="AF1483" i="17" s="1"/>
  <c r="AD1484" i="17"/>
  <c r="AE1484" i="17" s="1"/>
  <c r="AF1484" i="17" s="1"/>
  <c r="AD1485" i="17"/>
  <c r="AE1485" i="17" s="1"/>
  <c r="AF1485" i="17" s="1"/>
  <c r="AD1486" i="17"/>
  <c r="AE1486" i="17" s="1"/>
  <c r="AF1486" i="17" s="1"/>
  <c r="AD1487" i="17"/>
  <c r="AE1487" i="17" s="1"/>
  <c r="AF1487" i="17" s="1"/>
  <c r="AD1488" i="17"/>
  <c r="AE1488" i="17" s="1"/>
  <c r="AF1488" i="17" s="1"/>
  <c r="AD1489" i="17"/>
  <c r="AE1489" i="17" s="1"/>
  <c r="AF1489" i="17" s="1"/>
  <c r="AD1490" i="17"/>
  <c r="AE1490" i="17" s="1"/>
  <c r="AF1490" i="17" s="1"/>
  <c r="AD1491" i="17"/>
  <c r="AE1491" i="17" s="1"/>
  <c r="AF1491" i="17" s="1"/>
  <c r="AD1492" i="17"/>
  <c r="AE1492" i="17" s="1"/>
  <c r="AF1492" i="17" s="1"/>
  <c r="AD1493" i="17"/>
  <c r="AE1493" i="17" s="1"/>
  <c r="AF1493" i="17" s="1"/>
  <c r="AD1494" i="17"/>
  <c r="AE1494" i="17" s="1"/>
  <c r="AF1494" i="17" s="1"/>
  <c r="AD1495" i="17"/>
  <c r="AE1495" i="17" s="1"/>
  <c r="AF1495" i="17" s="1"/>
  <c r="AD1496" i="17"/>
  <c r="AE1496" i="17" s="1"/>
  <c r="AF1496" i="17" s="1"/>
  <c r="AD1497" i="17"/>
  <c r="AE1497" i="17" s="1"/>
  <c r="AF1497" i="17" s="1"/>
  <c r="AD1498" i="17"/>
  <c r="AE1498" i="17" s="1"/>
  <c r="AF1498" i="17" s="1"/>
  <c r="AD1499" i="17"/>
  <c r="AE1499" i="17" s="1"/>
  <c r="AF1499" i="17" s="1"/>
  <c r="AD1500" i="17"/>
  <c r="AE1500" i="17" s="1"/>
  <c r="AF1500" i="17" s="1"/>
  <c r="AD1501" i="17"/>
  <c r="AE1501" i="17" s="1"/>
  <c r="AF1501" i="17" s="1"/>
  <c r="AD1502" i="17"/>
  <c r="AE1502" i="17" s="1"/>
  <c r="AF1502" i="17" s="1"/>
  <c r="AD1503" i="17"/>
  <c r="AE1503" i="17" s="1"/>
  <c r="AF1503" i="17" s="1"/>
  <c r="AD1504" i="17"/>
  <c r="AE1504" i="17" s="1"/>
  <c r="AF1504" i="17" s="1"/>
  <c r="AD1505" i="17"/>
  <c r="AE1505" i="17" s="1"/>
  <c r="AF1505" i="17" s="1"/>
  <c r="AD1506" i="17"/>
  <c r="AE1506" i="17" s="1"/>
  <c r="AF1506" i="17" s="1"/>
  <c r="AD1507" i="17"/>
  <c r="AE1507" i="17" s="1"/>
  <c r="AF1507" i="17" s="1"/>
  <c r="AD1508" i="17"/>
  <c r="AE1508" i="17" s="1"/>
  <c r="AF1508" i="17" s="1"/>
  <c r="AD1509" i="17"/>
  <c r="AE1509" i="17" s="1"/>
  <c r="AF1509" i="17" s="1"/>
  <c r="AD1510" i="17"/>
  <c r="AE1510" i="17" s="1"/>
  <c r="AF1510" i="17" s="1"/>
  <c r="AD1511" i="17"/>
  <c r="AD1512" i="17"/>
  <c r="AE1512" i="17" s="1"/>
  <c r="AF1512" i="17" s="1"/>
  <c r="AD1513" i="17"/>
  <c r="AE1513" i="17" s="1"/>
  <c r="AF1513" i="17" s="1"/>
  <c r="AD1514" i="17"/>
  <c r="AE1514" i="17" s="1"/>
  <c r="AF1514" i="17" s="1"/>
  <c r="AD1515" i="17"/>
  <c r="AE1515" i="17" s="1"/>
  <c r="AF1515" i="17" s="1"/>
  <c r="AD1516" i="17"/>
  <c r="AE1516" i="17" s="1"/>
  <c r="AF1516" i="17" s="1"/>
  <c r="AD1517" i="17"/>
  <c r="AE1517" i="17" s="1"/>
  <c r="AF1517" i="17" s="1"/>
  <c r="AD1518" i="17"/>
  <c r="AE1518" i="17" s="1"/>
  <c r="AF1518" i="17" s="1"/>
  <c r="AD1519" i="17"/>
  <c r="AE1519" i="17" s="1"/>
  <c r="AF1519" i="17" s="1"/>
  <c r="AD1520" i="17"/>
  <c r="AE1520" i="17" s="1"/>
  <c r="AF1520" i="17" s="1"/>
  <c r="AD1521" i="17"/>
  <c r="AE1521" i="17" s="1"/>
  <c r="AF1521" i="17" s="1"/>
  <c r="AD1522" i="17"/>
  <c r="AE1522" i="17" s="1"/>
  <c r="AF1522" i="17" s="1"/>
  <c r="AD1523" i="17"/>
  <c r="AE1523" i="17" s="1"/>
  <c r="AF1523" i="17" s="1"/>
  <c r="AD1524" i="17"/>
  <c r="AE1524" i="17" s="1"/>
  <c r="AF1524" i="17" s="1"/>
  <c r="AD1525" i="17"/>
  <c r="AE1525" i="17" s="1"/>
  <c r="AF1525" i="17" s="1"/>
  <c r="AD1526" i="17"/>
  <c r="AE1526" i="17" s="1"/>
  <c r="AF1526" i="17" s="1"/>
  <c r="AD1527" i="17"/>
  <c r="AE1527" i="17" s="1"/>
  <c r="AF1527" i="17" s="1"/>
  <c r="AD1528" i="17"/>
  <c r="AE1528" i="17" s="1"/>
  <c r="AF1528" i="17" s="1"/>
  <c r="AD1529" i="17"/>
  <c r="AE1529" i="17" s="1"/>
  <c r="AF1529" i="17" s="1"/>
  <c r="AD1530" i="17"/>
  <c r="AE1530" i="17" s="1"/>
  <c r="AF1530" i="17" s="1"/>
  <c r="AD1531" i="17"/>
  <c r="AE1531" i="17" s="1"/>
  <c r="AF1531" i="17" s="1"/>
  <c r="AD1532" i="17"/>
  <c r="AE1532" i="17" s="1"/>
  <c r="AF1532" i="17" s="1"/>
  <c r="AD1533" i="17"/>
  <c r="AE1533" i="17" s="1"/>
  <c r="AF1533" i="17" s="1"/>
  <c r="AD1534" i="17"/>
  <c r="AE1534" i="17" s="1"/>
  <c r="AF1534" i="17" s="1"/>
  <c r="AD1535" i="17"/>
  <c r="AE1535" i="17" s="1"/>
  <c r="AF1535" i="17" s="1"/>
  <c r="AD1536" i="17"/>
  <c r="AE1536" i="17" s="1"/>
  <c r="AF1536" i="17" s="1"/>
  <c r="AD1537" i="17"/>
  <c r="AE1537" i="17" s="1"/>
  <c r="AF1537" i="17" s="1"/>
  <c r="AD1538" i="17"/>
  <c r="AE1538" i="17" s="1"/>
  <c r="AF1538" i="17" s="1"/>
  <c r="AD1539" i="17"/>
  <c r="AE1539" i="17" s="1"/>
  <c r="AF1539" i="17" s="1"/>
  <c r="AD1540" i="17"/>
  <c r="AE1540" i="17" s="1"/>
  <c r="AF1540" i="17" s="1"/>
  <c r="AD1541" i="17"/>
  <c r="AE1541" i="17" s="1"/>
  <c r="AF1541" i="17" s="1"/>
  <c r="AD1542" i="17"/>
  <c r="AE1542" i="17" s="1"/>
  <c r="AF1542" i="17" s="1"/>
  <c r="AD1543" i="17"/>
  <c r="AD1544" i="17"/>
  <c r="AE1544" i="17" s="1"/>
  <c r="AF1544" i="17" s="1"/>
  <c r="AD1545" i="17"/>
  <c r="AE1545" i="17" s="1"/>
  <c r="AF1545" i="17" s="1"/>
  <c r="AD1546" i="17"/>
  <c r="AE1546" i="17" s="1"/>
  <c r="AF1546" i="17" s="1"/>
  <c r="AD1547" i="17"/>
  <c r="AE1547" i="17" s="1"/>
  <c r="AF1547" i="17" s="1"/>
  <c r="AD1548" i="17"/>
  <c r="AE1548" i="17" s="1"/>
  <c r="AF1548" i="17" s="1"/>
  <c r="AD1549" i="17"/>
  <c r="AE1549" i="17" s="1"/>
  <c r="AF1549" i="17" s="1"/>
  <c r="AD1550" i="17"/>
  <c r="AE1550" i="17" s="1"/>
  <c r="AF1550" i="17" s="1"/>
  <c r="AD1551" i="17"/>
  <c r="AE1551" i="17" s="1"/>
  <c r="AF1551" i="17" s="1"/>
  <c r="AD1552" i="17"/>
  <c r="AE1552" i="17" s="1"/>
  <c r="AF1552" i="17" s="1"/>
  <c r="AD1553" i="17"/>
  <c r="AE1553" i="17" s="1"/>
  <c r="AF1553" i="17" s="1"/>
  <c r="AD1554" i="17"/>
  <c r="AE1554" i="17" s="1"/>
  <c r="AF1554" i="17" s="1"/>
  <c r="AD1555" i="17"/>
  <c r="AE1555" i="17" s="1"/>
  <c r="AF1555" i="17" s="1"/>
  <c r="AD1556" i="17"/>
  <c r="AE1556" i="17" s="1"/>
  <c r="AF1556" i="17" s="1"/>
  <c r="AD1557" i="17"/>
  <c r="AE1557" i="17" s="1"/>
  <c r="AF1557" i="17" s="1"/>
  <c r="AD1558" i="17"/>
  <c r="AE1558" i="17" s="1"/>
  <c r="AF1558" i="17" s="1"/>
  <c r="AD1559" i="17"/>
  <c r="AE1559" i="17" s="1"/>
  <c r="AF1559" i="17" s="1"/>
  <c r="AD1560" i="17"/>
  <c r="AE1560" i="17" s="1"/>
  <c r="AF1560" i="17" s="1"/>
  <c r="AD1561" i="17"/>
  <c r="AE1561" i="17" s="1"/>
  <c r="AF1561" i="17" s="1"/>
  <c r="AD1562" i="17"/>
  <c r="AE1562" i="17" s="1"/>
  <c r="AF1562" i="17" s="1"/>
  <c r="AD1563" i="17"/>
  <c r="AE1563" i="17" s="1"/>
  <c r="AF1563" i="17" s="1"/>
  <c r="AD1564" i="17"/>
  <c r="AE1564" i="17" s="1"/>
  <c r="AF1564" i="17" s="1"/>
  <c r="AD1565" i="17"/>
  <c r="AE1565" i="17" s="1"/>
  <c r="AF1565" i="17" s="1"/>
  <c r="AD1566" i="17"/>
  <c r="AE1566" i="17" s="1"/>
  <c r="AF1566" i="17" s="1"/>
  <c r="AD1567" i="17"/>
  <c r="AE1567" i="17" s="1"/>
  <c r="AF1567" i="17" s="1"/>
  <c r="AD1568" i="17"/>
  <c r="AE1568" i="17" s="1"/>
  <c r="AF1568" i="17" s="1"/>
  <c r="AD1569" i="17"/>
  <c r="AE1569" i="17" s="1"/>
  <c r="AF1569" i="17" s="1"/>
  <c r="AD1570" i="17"/>
  <c r="AE1570" i="17" s="1"/>
  <c r="AF1570" i="17" s="1"/>
  <c r="AD1571" i="17"/>
  <c r="AE1571" i="17" s="1"/>
  <c r="AF1571" i="17" s="1"/>
  <c r="AD1572" i="17"/>
  <c r="AE1572" i="17" s="1"/>
  <c r="AF1572" i="17" s="1"/>
  <c r="AD1573" i="17"/>
  <c r="AE1573" i="17" s="1"/>
  <c r="AF1573" i="17" s="1"/>
  <c r="AD1574" i="17"/>
  <c r="AE1574" i="17" s="1"/>
  <c r="AF1574" i="17" s="1"/>
  <c r="AD1575" i="17"/>
  <c r="AD1576" i="17"/>
  <c r="AE1576" i="17" s="1"/>
  <c r="AF1576" i="17" s="1"/>
  <c r="AD1577" i="17"/>
  <c r="AE1577" i="17" s="1"/>
  <c r="AF1577" i="17" s="1"/>
  <c r="AD1578" i="17"/>
  <c r="AE1578" i="17" s="1"/>
  <c r="AF1578" i="17" s="1"/>
  <c r="AD1579" i="17"/>
  <c r="AE1579" i="17" s="1"/>
  <c r="AF1579" i="17" s="1"/>
  <c r="AD1580" i="17"/>
  <c r="AE1580" i="17" s="1"/>
  <c r="AF1580" i="17" s="1"/>
  <c r="AD1581" i="17"/>
  <c r="AE1581" i="17" s="1"/>
  <c r="AF1581" i="17" s="1"/>
  <c r="AD1582" i="17"/>
  <c r="AE1582" i="17" s="1"/>
  <c r="AF1582" i="17" s="1"/>
  <c r="AD1583" i="17"/>
  <c r="AE1583" i="17" s="1"/>
  <c r="AF1583" i="17" s="1"/>
  <c r="AD1584" i="17"/>
  <c r="AE1584" i="17" s="1"/>
  <c r="AF1584" i="17" s="1"/>
  <c r="AD1585" i="17"/>
  <c r="AE1585" i="17" s="1"/>
  <c r="AF1585" i="17" s="1"/>
  <c r="AD1586" i="17"/>
  <c r="AE1586" i="17" s="1"/>
  <c r="AF1586" i="17" s="1"/>
  <c r="AD1587" i="17"/>
  <c r="AE1587" i="17" s="1"/>
  <c r="AF1587" i="17" s="1"/>
  <c r="AD1588" i="17"/>
  <c r="AE1588" i="17" s="1"/>
  <c r="AF1588" i="17" s="1"/>
  <c r="AD1589" i="17"/>
  <c r="AE1589" i="17" s="1"/>
  <c r="AF1589" i="17" s="1"/>
  <c r="AD1590" i="17"/>
  <c r="AE1590" i="17" s="1"/>
  <c r="AF1590" i="17" s="1"/>
  <c r="AD1591" i="17"/>
  <c r="AE1591" i="17" s="1"/>
  <c r="AF1591" i="17" s="1"/>
  <c r="AD1592" i="17"/>
  <c r="AE1592" i="17" s="1"/>
  <c r="AF1592" i="17" s="1"/>
  <c r="AD1593" i="17"/>
  <c r="AE1593" i="17" s="1"/>
  <c r="AF1593" i="17" s="1"/>
  <c r="AD1594" i="17"/>
  <c r="AE1594" i="17" s="1"/>
  <c r="AF1594" i="17" s="1"/>
  <c r="AD1595" i="17"/>
  <c r="AE1595" i="17" s="1"/>
  <c r="AF1595" i="17" s="1"/>
  <c r="AD1596" i="17"/>
  <c r="AE1596" i="17" s="1"/>
  <c r="AF1596" i="17" s="1"/>
  <c r="AD1597" i="17"/>
  <c r="AE1597" i="17" s="1"/>
  <c r="AF1597" i="17" s="1"/>
  <c r="AD1598" i="17"/>
  <c r="AE1598" i="17" s="1"/>
  <c r="AF1598" i="17" s="1"/>
  <c r="AD1599" i="17"/>
  <c r="AE1599" i="17" s="1"/>
  <c r="AF1599" i="17" s="1"/>
  <c r="AD1600" i="17"/>
  <c r="AE1600" i="17" s="1"/>
  <c r="AF1600" i="17" s="1"/>
  <c r="AD1601" i="17"/>
  <c r="AE1601" i="17" s="1"/>
  <c r="AF1601" i="17" s="1"/>
  <c r="AD1602" i="17"/>
  <c r="AE1602" i="17" s="1"/>
  <c r="AF1602" i="17" s="1"/>
  <c r="AD1603" i="17"/>
  <c r="AE1603" i="17" s="1"/>
  <c r="AF1603" i="17" s="1"/>
  <c r="AD1604" i="17"/>
  <c r="AE1604" i="17" s="1"/>
  <c r="AF1604" i="17" s="1"/>
  <c r="AD1605" i="17"/>
  <c r="AE1605" i="17" s="1"/>
  <c r="AF1605" i="17" s="1"/>
  <c r="AD1606" i="17"/>
  <c r="AE1606" i="17" s="1"/>
  <c r="AF1606" i="17" s="1"/>
  <c r="AD1607" i="17"/>
  <c r="AD1608" i="17"/>
  <c r="AE1608" i="17" s="1"/>
  <c r="AF1608" i="17" s="1"/>
  <c r="AD1609" i="17"/>
  <c r="AE1609" i="17" s="1"/>
  <c r="AF1609" i="17" s="1"/>
  <c r="AD1610" i="17"/>
  <c r="AE1610" i="17" s="1"/>
  <c r="AF1610" i="17" s="1"/>
  <c r="AD1611" i="17"/>
  <c r="AE1611" i="17" s="1"/>
  <c r="AF1611" i="17" s="1"/>
  <c r="AD1612" i="17"/>
  <c r="AE1612" i="17" s="1"/>
  <c r="AF1612" i="17" s="1"/>
  <c r="AD1613" i="17"/>
  <c r="AE1613" i="17" s="1"/>
  <c r="AF1613" i="17" s="1"/>
  <c r="AD1614" i="17"/>
  <c r="AE1614" i="17" s="1"/>
  <c r="AF1614" i="17" s="1"/>
  <c r="AD1615" i="17"/>
  <c r="AE1615" i="17" s="1"/>
  <c r="AF1615" i="17" s="1"/>
  <c r="AD1616" i="17"/>
  <c r="AE1616" i="17" s="1"/>
  <c r="AF1616" i="17" s="1"/>
  <c r="AD1617" i="17"/>
  <c r="AE1617" i="17" s="1"/>
  <c r="AF1617" i="17" s="1"/>
  <c r="AD1618" i="17"/>
  <c r="AE1618" i="17" s="1"/>
  <c r="AF1618" i="17" s="1"/>
  <c r="AD1619" i="17"/>
  <c r="AE1619" i="17" s="1"/>
  <c r="AF1619" i="17" s="1"/>
  <c r="AD1620" i="17"/>
  <c r="AE1620" i="17" s="1"/>
  <c r="AF1620" i="17" s="1"/>
  <c r="AD1621" i="17"/>
  <c r="AE1621" i="17" s="1"/>
  <c r="AF1621" i="17" s="1"/>
  <c r="AD1622" i="17"/>
  <c r="AE1622" i="17" s="1"/>
  <c r="AF1622" i="17" s="1"/>
  <c r="AD1623" i="17"/>
  <c r="AE1623" i="17" s="1"/>
  <c r="AF1623" i="17" s="1"/>
  <c r="AD1624" i="17"/>
  <c r="AE1624" i="17" s="1"/>
  <c r="AF1624" i="17" s="1"/>
  <c r="AD1625" i="17"/>
  <c r="AE1625" i="17" s="1"/>
  <c r="AF1625" i="17" s="1"/>
  <c r="AD1626" i="17"/>
  <c r="AE1626" i="17" s="1"/>
  <c r="AF1626" i="17" s="1"/>
  <c r="AD1627" i="17"/>
  <c r="AE1627" i="17" s="1"/>
  <c r="AF1627" i="17" s="1"/>
  <c r="AD1628" i="17"/>
  <c r="AE1628" i="17" s="1"/>
  <c r="AF1628" i="17" s="1"/>
  <c r="AD1629" i="17"/>
  <c r="AE1629" i="17" s="1"/>
  <c r="AF1629" i="17" s="1"/>
  <c r="AD1630" i="17"/>
  <c r="AE1630" i="17" s="1"/>
  <c r="AF1630" i="17" s="1"/>
  <c r="AD1631" i="17"/>
  <c r="AE1631" i="17" s="1"/>
  <c r="AF1631" i="17" s="1"/>
  <c r="AD1632" i="17"/>
  <c r="AE1632" i="17" s="1"/>
  <c r="AF1632" i="17" s="1"/>
  <c r="AD1633" i="17"/>
  <c r="AE1633" i="17" s="1"/>
  <c r="AF1633" i="17" s="1"/>
  <c r="AD1634" i="17"/>
  <c r="AE1634" i="17" s="1"/>
  <c r="AF1634" i="17" s="1"/>
  <c r="AD1635" i="17"/>
  <c r="AE1635" i="17" s="1"/>
  <c r="AF1635" i="17" s="1"/>
  <c r="AD1636" i="17"/>
  <c r="AE1636" i="17" s="1"/>
  <c r="AF1636" i="17" s="1"/>
  <c r="AD1637" i="17"/>
  <c r="AE1637" i="17" s="1"/>
  <c r="AF1637" i="17" s="1"/>
  <c r="AD1638" i="17"/>
  <c r="AE1638" i="17" s="1"/>
  <c r="AF1638" i="17" s="1"/>
  <c r="AD1639" i="17"/>
  <c r="AD1640" i="17"/>
  <c r="AE1640" i="17" s="1"/>
  <c r="AF1640" i="17" s="1"/>
  <c r="AD1641" i="17"/>
  <c r="AE1641" i="17" s="1"/>
  <c r="AF1641" i="17" s="1"/>
  <c r="AD1642" i="17"/>
  <c r="AE1642" i="17" s="1"/>
  <c r="AF1642" i="17" s="1"/>
  <c r="AD1643" i="17"/>
  <c r="AE1643" i="17" s="1"/>
  <c r="AF1643" i="17" s="1"/>
  <c r="AD1644" i="17"/>
  <c r="AE1644" i="17" s="1"/>
  <c r="AF1644" i="17" s="1"/>
  <c r="AD1645" i="17"/>
  <c r="AE1645" i="17" s="1"/>
  <c r="AF1645" i="17" s="1"/>
  <c r="AD1646" i="17"/>
  <c r="AE1646" i="17" s="1"/>
  <c r="AF1646" i="17" s="1"/>
  <c r="AD1647" i="17"/>
  <c r="AE1647" i="17" s="1"/>
  <c r="AF1647" i="17" s="1"/>
  <c r="AD1648" i="17"/>
  <c r="AE1648" i="17" s="1"/>
  <c r="AF1648" i="17" s="1"/>
  <c r="AD1649" i="17"/>
  <c r="AE1649" i="17" s="1"/>
  <c r="AF1649" i="17" s="1"/>
  <c r="AD1650" i="17"/>
  <c r="AE1650" i="17" s="1"/>
  <c r="AF1650" i="17" s="1"/>
  <c r="AD1651" i="17"/>
  <c r="AE1651" i="17" s="1"/>
  <c r="AF1651" i="17" s="1"/>
  <c r="AD1652" i="17"/>
  <c r="AE1652" i="17" s="1"/>
  <c r="AF1652" i="17" s="1"/>
  <c r="AD1653" i="17"/>
  <c r="AE1653" i="17" s="1"/>
  <c r="AF1653" i="17" s="1"/>
  <c r="AD1654" i="17"/>
  <c r="AE1654" i="17" s="1"/>
  <c r="AF1654" i="17" s="1"/>
  <c r="AD1655" i="17"/>
  <c r="AE1655" i="17" s="1"/>
  <c r="AF1655" i="17" s="1"/>
  <c r="AD1656" i="17"/>
  <c r="AE1656" i="17" s="1"/>
  <c r="AF1656" i="17" s="1"/>
  <c r="AD1657" i="17"/>
  <c r="AE1657" i="17" s="1"/>
  <c r="AF1657" i="17" s="1"/>
  <c r="AD1658" i="17"/>
  <c r="AE1658" i="17" s="1"/>
  <c r="AF1658" i="17" s="1"/>
  <c r="AD1659" i="17"/>
  <c r="AE1659" i="17" s="1"/>
  <c r="AF1659" i="17" s="1"/>
  <c r="AD1660" i="17"/>
  <c r="AE1660" i="17" s="1"/>
  <c r="AF1660" i="17" s="1"/>
  <c r="AD1661" i="17"/>
  <c r="AE1661" i="17" s="1"/>
  <c r="AF1661" i="17" s="1"/>
  <c r="AD1662" i="17"/>
  <c r="AE1662" i="17" s="1"/>
  <c r="AF1662" i="17" s="1"/>
  <c r="AD1663" i="17"/>
  <c r="AE1663" i="17" s="1"/>
  <c r="AF1663" i="17" s="1"/>
  <c r="AD1664" i="17"/>
  <c r="AE1664" i="17" s="1"/>
  <c r="AF1664" i="17" s="1"/>
  <c r="AD1665" i="17"/>
  <c r="AE1665" i="17" s="1"/>
  <c r="AF1665" i="17" s="1"/>
  <c r="AD1666" i="17"/>
  <c r="AE1666" i="17" s="1"/>
  <c r="AF1666" i="17" s="1"/>
  <c r="AD1667" i="17"/>
  <c r="AE1667" i="17" s="1"/>
  <c r="AF1667" i="17" s="1"/>
  <c r="AD1668" i="17"/>
  <c r="AE1668" i="17" s="1"/>
  <c r="AF1668" i="17" s="1"/>
  <c r="AD1669" i="17"/>
  <c r="AE1669" i="17" s="1"/>
  <c r="AF1669" i="17" s="1"/>
  <c r="AD1670" i="17"/>
  <c r="AE1670" i="17" s="1"/>
  <c r="AF1670" i="17" s="1"/>
  <c r="AD1671" i="17"/>
  <c r="AD1672" i="17"/>
  <c r="AE1672" i="17" s="1"/>
  <c r="AF1672" i="17" s="1"/>
  <c r="AD1673" i="17"/>
  <c r="AE1673" i="17" s="1"/>
  <c r="AF1673" i="17" s="1"/>
  <c r="AD1674" i="17"/>
  <c r="AE1674" i="17" s="1"/>
  <c r="AF1674" i="17" s="1"/>
  <c r="AD1675" i="17"/>
  <c r="AE1675" i="17" s="1"/>
  <c r="AF1675" i="17" s="1"/>
  <c r="AD1676" i="17"/>
  <c r="AE1676" i="17" s="1"/>
  <c r="AF1676" i="17" s="1"/>
  <c r="AD1677" i="17"/>
  <c r="AE1677" i="17" s="1"/>
  <c r="AF1677" i="17" s="1"/>
  <c r="AD1678" i="17"/>
  <c r="AE1678" i="17" s="1"/>
  <c r="AF1678" i="17" s="1"/>
  <c r="AD1679" i="17"/>
  <c r="AE1679" i="17" s="1"/>
  <c r="AF1679" i="17" s="1"/>
  <c r="AD1680" i="17"/>
  <c r="AE1680" i="17" s="1"/>
  <c r="AF1680" i="17" s="1"/>
  <c r="AD1681" i="17"/>
  <c r="AE1681" i="17" s="1"/>
  <c r="AF1681" i="17" s="1"/>
  <c r="AD1682" i="17"/>
  <c r="AE1682" i="17" s="1"/>
  <c r="AF1682" i="17" s="1"/>
  <c r="AD1683" i="17"/>
  <c r="AE1683" i="17" s="1"/>
  <c r="AF1683" i="17" s="1"/>
  <c r="AD1684" i="17"/>
  <c r="AE1684" i="17" s="1"/>
  <c r="AF1684" i="17" s="1"/>
  <c r="AD1685" i="17"/>
  <c r="AE1685" i="17" s="1"/>
  <c r="AF1685" i="17" s="1"/>
  <c r="AD1686" i="17"/>
  <c r="AE1686" i="17" s="1"/>
  <c r="AF1686" i="17" s="1"/>
  <c r="AD1687" i="17"/>
  <c r="AE1687" i="17" s="1"/>
  <c r="AF1687" i="17" s="1"/>
  <c r="AD1688" i="17"/>
  <c r="AE1688" i="17" s="1"/>
  <c r="AF1688" i="17" s="1"/>
  <c r="AD1689" i="17"/>
  <c r="AE1689" i="17" s="1"/>
  <c r="AF1689" i="17" s="1"/>
  <c r="AD1690" i="17"/>
  <c r="AE1690" i="17" s="1"/>
  <c r="AF1690" i="17" s="1"/>
  <c r="AD1691" i="17"/>
  <c r="AE1691" i="17" s="1"/>
  <c r="AF1691" i="17" s="1"/>
  <c r="AD1692" i="17"/>
  <c r="AE1692" i="17" s="1"/>
  <c r="AF1692" i="17" s="1"/>
  <c r="AD1693" i="17"/>
  <c r="AE1693" i="17" s="1"/>
  <c r="AF1693" i="17" s="1"/>
  <c r="AD1694" i="17"/>
  <c r="AE1694" i="17" s="1"/>
  <c r="AF1694" i="17" s="1"/>
  <c r="AD1695" i="17"/>
  <c r="AE1695" i="17" s="1"/>
  <c r="AF1695" i="17" s="1"/>
  <c r="AD1696" i="17"/>
  <c r="AE1696" i="17" s="1"/>
  <c r="AF1696" i="17" s="1"/>
  <c r="AD1697" i="17"/>
  <c r="AE1697" i="17" s="1"/>
  <c r="AF1697" i="17" s="1"/>
  <c r="AD1698" i="17"/>
  <c r="AE1698" i="17" s="1"/>
  <c r="AF1698" i="17" s="1"/>
  <c r="AD1699" i="17"/>
  <c r="AE1699" i="17" s="1"/>
  <c r="AF1699" i="17" s="1"/>
  <c r="AD1700" i="17"/>
  <c r="AE1700" i="17" s="1"/>
  <c r="AF1700" i="17" s="1"/>
  <c r="AD1701" i="17"/>
  <c r="AE1701" i="17" s="1"/>
  <c r="AF1701" i="17" s="1"/>
  <c r="AD1702" i="17"/>
  <c r="AE1702" i="17" s="1"/>
  <c r="AF1702" i="17" s="1"/>
  <c r="AD1703" i="17"/>
  <c r="AD1704" i="17"/>
  <c r="AE1704" i="17" s="1"/>
  <c r="AF1704" i="17" s="1"/>
  <c r="AD1705" i="17"/>
  <c r="AE1705" i="17" s="1"/>
  <c r="AF1705" i="17" s="1"/>
  <c r="AD1706" i="17"/>
  <c r="AE1706" i="17" s="1"/>
  <c r="AF1706" i="17" s="1"/>
  <c r="AD1707" i="17"/>
  <c r="AE1707" i="17" s="1"/>
  <c r="AF1707" i="17" s="1"/>
  <c r="AD1708" i="17"/>
  <c r="AE1708" i="17" s="1"/>
  <c r="AF1708" i="17" s="1"/>
  <c r="AD1709" i="17"/>
  <c r="AE1709" i="17" s="1"/>
  <c r="AF1709" i="17" s="1"/>
  <c r="AD1710" i="17"/>
  <c r="AE1710" i="17" s="1"/>
  <c r="AF1710" i="17" s="1"/>
  <c r="AD1711" i="17"/>
  <c r="AE1711" i="17" s="1"/>
  <c r="AF1711" i="17" s="1"/>
  <c r="AD1712" i="17"/>
  <c r="AE1712" i="17" s="1"/>
  <c r="AF1712" i="17" s="1"/>
  <c r="AD1713" i="17"/>
  <c r="AE1713" i="17" s="1"/>
  <c r="AF1713" i="17" s="1"/>
  <c r="AD1714" i="17"/>
  <c r="AE1714" i="17" s="1"/>
  <c r="AF1714" i="17" s="1"/>
  <c r="AD1715" i="17"/>
  <c r="AE1715" i="17" s="1"/>
  <c r="AF1715" i="17" s="1"/>
  <c r="AD1716" i="17"/>
  <c r="AE1716" i="17" s="1"/>
  <c r="AF1716" i="17" s="1"/>
  <c r="AD1717" i="17"/>
  <c r="AE1717" i="17" s="1"/>
  <c r="AF1717" i="17" s="1"/>
  <c r="AD1718" i="17"/>
  <c r="AE1718" i="17" s="1"/>
  <c r="AF1718" i="17" s="1"/>
  <c r="AD1719" i="17"/>
  <c r="AE1719" i="17" s="1"/>
  <c r="AF1719" i="17" s="1"/>
  <c r="AD1720" i="17"/>
  <c r="AE1720" i="17" s="1"/>
  <c r="AF1720" i="17" s="1"/>
  <c r="AD1721" i="17"/>
  <c r="AE1721" i="17" s="1"/>
  <c r="AF1721" i="17" s="1"/>
  <c r="AD1722" i="17"/>
  <c r="AE1722" i="17" s="1"/>
  <c r="AF1722" i="17" s="1"/>
  <c r="AD1723" i="17"/>
  <c r="AE1723" i="17" s="1"/>
  <c r="AF1723" i="17" s="1"/>
  <c r="AD1724" i="17"/>
  <c r="AE1724" i="17" s="1"/>
  <c r="AF1724" i="17" s="1"/>
  <c r="AD1725" i="17"/>
  <c r="AE1725" i="17" s="1"/>
  <c r="AF1725" i="17" s="1"/>
  <c r="AD1726" i="17"/>
  <c r="AE1726" i="17" s="1"/>
  <c r="AF1726" i="17" s="1"/>
  <c r="AD1727" i="17"/>
  <c r="AD1728" i="17"/>
  <c r="AE1728" i="17" s="1"/>
  <c r="AF1728" i="17" s="1"/>
  <c r="AD1729" i="17"/>
  <c r="AE1729" i="17" s="1"/>
  <c r="AF1729" i="17" s="1"/>
  <c r="AD1730" i="17"/>
  <c r="AE1730" i="17" s="1"/>
  <c r="AF1730" i="17" s="1"/>
  <c r="AD1731" i="17"/>
  <c r="AE1731" i="17" s="1"/>
  <c r="AF1731" i="17" s="1"/>
  <c r="AD1732" i="17"/>
  <c r="AE1732" i="17" s="1"/>
  <c r="AF1732" i="17" s="1"/>
  <c r="AD1733" i="17"/>
  <c r="AE1733" i="17" s="1"/>
  <c r="AF1733" i="17" s="1"/>
  <c r="AD1734" i="17"/>
  <c r="AE1734" i="17" s="1"/>
  <c r="AF1734" i="17" s="1"/>
  <c r="AD1735" i="17"/>
  <c r="AE1735" i="17" s="1"/>
  <c r="AF1735" i="17" s="1"/>
  <c r="AD1736" i="17"/>
  <c r="AE1736" i="17" s="1"/>
  <c r="AF1736" i="17" s="1"/>
  <c r="AD1737" i="17"/>
  <c r="AE1737" i="17" s="1"/>
  <c r="AF1737" i="17" s="1"/>
  <c r="AD1738" i="17"/>
  <c r="AE1738" i="17" s="1"/>
  <c r="AF1738" i="17" s="1"/>
  <c r="AD1739" i="17"/>
  <c r="AD1740" i="17"/>
  <c r="AE1740" i="17" s="1"/>
  <c r="AF1740" i="17" s="1"/>
  <c r="AD1741" i="17"/>
  <c r="AE1741" i="17" s="1"/>
  <c r="AF1741" i="17" s="1"/>
  <c r="AD1742" i="17"/>
  <c r="AE1742" i="17" s="1"/>
  <c r="AF1742" i="17" s="1"/>
  <c r="AD1743" i="17"/>
  <c r="AE1743" i="17" s="1"/>
  <c r="AF1743" i="17" s="1"/>
  <c r="AD1744" i="17"/>
  <c r="AE1744" i="17" s="1"/>
  <c r="AF1744" i="17" s="1"/>
  <c r="AD1745" i="17"/>
  <c r="AE1745" i="17" s="1"/>
  <c r="AF1745" i="17" s="1"/>
  <c r="AD1746" i="17"/>
  <c r="AE1746" i="17" s="1"/>
  <c r="AF1746" i="17" s="1"/>
  <c r="AD1747" i="17"/>
  <c r="AE1747" i="17" s="1"/>
  <c r="AF1747" i="17" s="1"/>
  <c r="AD1748" i="17"/>
  <c r="AE1748" i="17" s="1"/>
  <c r="AF1748" i="17" s="1"/>
  <c r="AD1749" i="17"/>
  <c r="AE1749" i="17" s="1"/>
  <c r="AF1749" i="17" s="1"/>
  <c r="AD1750" i="17"/>
  <c r="AE1750" i="17" s="1"/>
  <c r="AF1750" i="17" s="1"/>
  <c r="AD1751" i="17"/>
  <c r="AE1751" i="17" s="1"/>
  <c r="AF1751" i="17" s="1"/>
  <c r="AD1752" i="17"/>
  <c r="AE1752" i="17" s="1"/>
  <c r="AF1752" i="17" s="1"/>
  <c r="AD1753" i="17"/>
  <c r="AE1753" i="17" s="1"/>
  <c r="AF1753" i="17" s="1"/>
  <c r="AD1754" i="17"/>
  <c r="AE1754" i="17" s="1"/>
  <c r="AF1754" i="17" s="1"/>
  <c r="AD1755" i="17"/>
  <c r="AE1755" i="17" s="1"/>
  <c r="AF1755" i="17" s="1"/>
  <c r="AD1756" i="17"/>
  <c r="AE1756" i="17" s="1"/>
  <c r="AF1756" i="17" s="1"/>
  <c r="AD1757" i="17"/>
  <c r="AE1757" i="17" s="1"/>
  <c r="AF1757" i="17" s="1"/>
  <c r="AD1758" i="17"/>
  <c r="AE1758" i="17" s="1"/>
  <c r="AF1758" i="17" s="1"/>
  <c r="AD1759" i="17"/>
  <c r="AE1759" i="17" s="1"/>
  <c r="AF1759" i="17" s="1"/>
  <c r="AD1760" i="17"/>
  <c r="AE1760" i="17" s="1"/>
  <c r="AF1760" i="17" s="1"/>
  <c r="AD1761" i="17"/>
  <c r="AE1761" i="17" s="1"/>
  <c r="AF1761" i="17" s="1"/>
  <c r="AD1762" i="17"/>
  <c r="AE1762" i="17" s="1"/>
  <c r="AF1762" i="17" s="1"/>
  <c r="AD1763" i="17"/>
  <c r="AE1763" i="17" s="1"/>
  <c r="AF1763" i="17" s="1"/>
  <c r="AD1764" i="17"/>
  <c r="AE1764" i="17" s="1"/>
  <c r="AF1764" i="17" s="1"/>
  <c r="AD1765" i="17"/>
  <c r="AE1765" i="17" s="1"/>
  <c r="AF1765" i="17" s="1"/>
  <c r="AD1766" i="17"/>
  <c r="AE1766" i="17" s="1"/>
  <c r="AF1766" i="17" s="1"/>
  <c r="AD1767" i="17"/>
  <c r="AE1767" i="17" s="1"/>
  <c r="AF1767" i="17" s="1"/>
  <c r="AD1768" i="17"/>
  <c r="AE1768" i="17" s="1"/>
  <c r="AF1768" i="17" s="1"/>
  <c r="AD1769" i="17"/>
  <c r="AE1769" i="17" s="1"/>
  <c r="AF1769" i="17" s="1"/>
  <c r="AD1770" i="17"/>
  <c r="AE1770" i="17" s="1"/>
  <c r="AF1770" i="17" s="1"/>
  <c r="AD1771" i="17"/>
  <c r="AE1771" i="17" s="1"/>
  <c r="AF1771" i="17" s="1"/>
  <c r="AD1772" i="17"/>
  <c r="AE1772" i="17" s="1"/>
  <c r="AF1772" i="17" s="1"/>
  <c r="AD1773" i="17"/>
  <c r="AE1773" i="17" s="1"/>
  <c r="AF1773" i="17" s="1"/>
  <c r="AD1774" i="17"/>
  <c r="AE1774" i="17" s="1"/>
  <c r="AF1774" i="17" s="1"/>
  <c r="AD1775" i="17"/>
  <c r="AE1775" i="17" s="1"/>
  <c r="AF1775" i="17" s="1"/>
  <c r="AD1776" i="17"/>
  <c r="AE1776" i="17" s="1"/>
  <c r="AF1776" i="17" s="1"/>
  <c r="AD1777" i="17"/>
  <c r="AE1777" i="17" s="1"/>
  <c r="AF1777" i="17" s="1"/>
  <c r="AD1778" i="17"/>
  <c r="AE1778" i="17" s="1"/>
  <c r="AF1778" i="17" s="1"/>
  <c r="AD1779" i="17"/>
  <c r="AE1779" i="17" s="1"/>
  <c r="AF1779" i="17" s="1"/>
  <c r="AD1780" i="17"/>
  <c r="AE1780" i="17" s="1"/>
  <c r="AF1780" i="17" s="1"/>
  <c r="AD1781" i="17"/>
  <c r="AE1781" i="17" s="1"/>
  <c r="AF1781" i="17" s="1"/>
  <c r="AD1782" i="17"/>
  <c r="AE1782" i="17" s="1"/>
  <c r="AF1782" i="17" s="1"/>
  <c r="AD1783" i="17"/>
  <c r="AE1783" i="17" s="1"/>
  <c r="AF1783" i="17" s="1"/>
  <c r="AD1784" i="17"/>
  <c r="AE1784" i="17" s="1"/>
  <c r="AF1784" i="17" s="1"/>
  <c r="AD1785" i="17"/>
  <c r="AE1785" i="17" s="1"/>
  <c r="AF1785" i="17" s="1"/>
  <c r="AD1786" i="17"/>
  <c r="AE1786" i="17" s="1"/>
  <c r="AF1786" i="17" s="1"/>
  <c r="AD1787" i="17"/>
  <c r="AE1787" i="17" s="1"/>
  <c r="AF1787" i="17" s="1"/>
  <c r="AD1788" i="17"/>
  <c r="AE1788" i="17" s="1"/>
  <c r="AF1788" i="17" s="1"/>
  <c r="AD1789" i="17"/>
  <c r="AE1789" i="17" s="1"/>
  <c r="AF1789" i="17" s="1"/>
  <c r="AD1790" i="17"/>
  <c r="AE1790" i="17" s="1"/>
  <c r="AF1790" i="17" s="1"/>
  <c r="AD1791" i="17"/>
  <c r="AE1791" i="17" s="1"/>
  <c r="AF1791" i="17" s="1"/>
  <c r="AD1792" i="17"/>
  <c r="AE1792" i="17" s="1"/>
  <c r="AF1792" i="17" s="1"/>
  <c r="AD1793" i="17"/>
  <c r="AE1793" i="17" s="1"/>
  <c r="AF1793" i="17" s="1"/>
  <c r="AD1794" i="17"/>
  <c r="AE1794" i="17" s="1"/>
  <c r="AF1794" i="17" s="1"/>
  <c r="AD1795" i="17"/>
  <c r="AE1795" i="17" s="1"/>
  <c r="AF1795" i="17" s="1"/>
  <c r="AD1796" i="17"/>
  <c r="AE1796" i="17" s="1"/>
  <c r="AF1796" i="17" s="1"/>
  <c r="AD1797" i="17"/>
  <c r="AE1797" i="17" s="1"/>
  <c r="AF1797" i="17" s="1"/>
  <c r="AD1798" i="17"/>
  <c r="AE1798" i="17" s="1"/>
  <c r="AF1798" i="17" s="1"/>
  <c r="AD1799" i="17"/>
  <c r="AE1799" i="17" s="1"/>
  <c r="AF1799" i="17" s="1"/>
  <c r="AD1800" i="17"/>
  <c r="AE1800" i="17" s="1"/>
  <c r="AF1800" i="17" s="1"/>
  <c r="AD1801" i="17"/>
  <c r="AE1801" i="17" s="1"/>
  <c r="AF1801" i="17" s="1"/>
  <c r="AD1802" i="17"/>
  <c r="AE1802" i="17" s="1"/>
  <c r="AF1802" i="17" s="1"/>
  <c r="AD1803" i="17"/>
  <c r="AE1803" i="17" s="1"/>
  <c r="AF1803" i="17" s="1"/>
  <c r="AD1804" i="17"/>
  <c r="AE1804" i="17" s="1"/>
  <c r="AF1804" i="17" s="1"/>
  <c r="AD1805" i="17"/>
  <c r="AE1805" i="17" s="1"/>
  <c r="AF1805" i="17" s="1"/>
  <c r="AD1806" i="17"/>
  <c r="AE1806" i="17" s="1"/>
  <c r="AF1806" i="17" s="1"/>
  <c r="AD1807" i="17"/>
  <c r="AE1807" i="17" s="1"/>
  <c r="AF1807" i="17" s="1"/>
  <c r="AD1808" i="17"/>
  <c r="AE1808" i="17" s="1"/>
  <c r="AF1808" i="17" s="1"/>
  <c r="AD1809" i="17"/>
  <c r="AE1809" i="17" s="1"/>
  <c r="AF1809" i="17" s="1"/>
  <c r="AD1810" i="17"/>
  <c r="AE1810" i="17" s="1"/>
  <c r="AF1810" i="17" s="1"/>
  <c r="AD1811" i="17"/>
  <c r="AE1811" i="17" s="1"/>
  <c r="AF1811" i="17" s="1"/>
  <c r="AD1812" i="17"/>
  <c r="AE1812" i="17" s="1"/>
  <c r="AF1812" i="17" s="1"/>
  <c r="AD1813" i="17"/>
  <c r="AE1813" i="17" s="1"/>
  <c r="AF1813" i="17" s="1"/>
  <c r="AD1814" i="17"/>
  <c r="AE1814" i="17" s="1"/>
  <c r="AF1814" i="17" s="1"/>
  <c r="AD1815" i="17"/>
  <c r="AE1815" i="17" s="1"/>
  <c r="AF1815" i="17" s="1"/>
  <c r="AD1816" i="17"/>
  <c r="AE1816" i="17" s="1"/>
  <c r="AF1816" i="17" s="1"/>
  <c r="AD1817" i="17"/>
  <c r="AE1817" i="17" s="1"/>
  <c r="AF1817" i="17" s="1"/>
  <c r="AD1818" i="17"/>
  <c r="AE1818" i="17" s="1"/>
  <c r="AF1818" i="17" s="1"/>
  <c r="AD1819" i="17"/>
  <c r="AE1819" i="17" s="1"/>
  <c r="AF1819" i="17" s="1"/>
  <c r="AD1820" i="17"/>
  <c r="AE1820" i="17" s="1"/>
  <c r="AF1820" i="17" s="1"/>
  <c r="AD1821" i="17"/>
  <c r="AE1821" i="17" s="1"/>
  <c r="AF1821" i="17" s="1"/>
  <c r="AD1822" i="17"/>
  <c r="AE1822" i="17" s="1"/>
  <c r="AF1822" i="17" s="1"/>
  <c r="AD1823" i="17"/>
  <c r="AE1823" i="17" s="1"/>
  <c r="AF1823" i="17" s="1"/>
  <c r="AD1824" i="17"/>
  <c r="AE1824" i="17" s="1"/>
  <c r="AF1824" i="17" s="1"/>
  <c r="AD1825" i="17"/>
  <c r="AE1825" i="17" s="1"/>
  <c r="AF1825" i="17" s="1"/>
  <c r="AD1826" i="17"/>
  <c r="AE1826" i="17" s="1"/>
  <c r="AF1826" i="17" s="1"/>
  <c r="AD1827" i="17"/>
  <c r="AE1827" i="17" s="1"/>
  <c r="AF1827" i="17" s="1"/>
  <c r="AD1828" i="17"/>
  <c r="AE1828" i="17" s="1"/>
  <c r="AF1828" i="17" s="1"/>
  <c r="AD1829" i="17"/>
  <c r="AE1829" i="17" s="1"/>
  <c r="AF1829" i="17" s="1"/>
  <c r="AD1830" i="17"/>
  <c r="AE1830" i="17" s="1"/>
  <c r="AF1830" i="17" s="1"/>
  <c r="AD1831" i="17"/>
  <c r="AE1831" i="17" s="1"/>
  <c r="AF1831" i="17" s="1"/>
  <c r="AD1832" i="17"/>
  <c r="AE1832" i="17" s="1"/>
  <c r="AF1832" i="17" s="1"/>
  <c r="AD1833" i="17"/>
  <c r="AE1833" i="17" s="1"/>
  <c r="AF1833" i="17" s="1"/>
  <c r="AD1834" i="17"/>
  <c r="AE1834" i="17" s="1"/>
  <c r="AF1834" i="17" s="1"/>
  <c r="AD1835" i="17"/>
  <c r="AE1835" i="17" s="1"/>
  <c r="AF1835" i="17" s="1"/>
  <c r="AD1836" i="17"/>
  <c r="AE1836" i="17" s="1"/>
  <c r="AF1836" i="17" s="1"/>
  <c r="AD1837" i="17"/>
  <c r="AE1837" i="17" s="1"/>
  <c r="AF1837" i="17" s="1"/>
  <c r="AD1838" i="17"/>
  <c r="AE1838" i="17" s="1"/>
  <c r="AF1838" i="17" s="1"/>
  <c r="AD1839" i="17"/>
  <c r="AE1839" i="17" s="1"/>
  <c r="AF1839" i="17" s="1"/>
  <c r="AD1840" i="17"/>
  <c r="AE1840" i="17" s="1"/>
  <c r="AF1840" i="17" s="1"/>
  <c r="AD1841" i="17"/>
  <c r="AE1841" i="17" s="1"/>
  <c r="AF1841" i="17" s="1"/>
  <c r="AD1842" i="17"/>
  <c r="AE1842" i="17" s="1"/>
  <c r="AF1842" i="17" s="1"/>
  <c r="AD1843" i="17"/>
  <c r="AE1843" i="17" s="1"/>
  <c r="AF1843" i="17" s="1"/>
  <c r="AD1844" i="17"/>
  <c r="AE1844" i="17" s="1"/>
  <c r="AF1844" i="17" s="1"/>
  <c r="AD1845" i="17"/>
  <c r="AE1845" i="17" s="1"/>
  <c r="AF1845" i="17" s="1"/>
  <c r="AD1846" i="17"/>
  <c r="AE1846" i="17" s="1"/>
  <c r="AF1846" i="17" s="1"/>
  <c r="AD1847" i="17"/>
  <c r="AE1847" i="17" s="1"/>
  <c r="AF1847" i="17" s="1"/>
  <c r="AD1848" i="17"/>
  <c r="AE1848" i="17" s="1"/>
  <c r="AF1848" i="17" s="1"/>
  <c r="AD1849" i="17"/>
  <c r="AE1849" i="17" s="1"/>
  <c r="AF1849" i="17" s="1"/>
  <c r="AD1850" i="17"/>
  <c r="AE1850" i="17" s="1"/>
  <c r="AF1850" i="17" s="1"/>
  <c r="AD1851" i="17"/>
  <c r="AE1851" i="17" s="1"/>
  <c r="AF1851" i="17" s="1"/>
  <c r="AD1852" i="17"/>
  <c r="AE1852" i="17" s="1"/>
  <c r="AF1852" i="17" s="1"/>
  <c r="AD1853" i="17"/>
  <c r="AE1853" i="17" s="1"/>
  <c r="AF1853" i="17" s="1"/>
  <c r="AD1854" i="17"/>
  <c r="AE1854" i="17" s="1"/>
  <c r="AF1854" i="17" s="1"/>
  <c r="AD1855" i="17"/>
  <c r="AE1855" i="17" s="1"/>
  <c r="AF1855" i="17" s="1"/>
  <c r="AD1856" i="17"/>
  <c r="AE1856" i="17" s="1"/>
  <c r="AF1856" i="17" s="1"/>
  <c r="AD1857" i="17"/>
  <c r="AE1857" i="17" s="1"/>
  <c r="AF1857" i="17" s="1"/>
  <c r="AD1858" i="17"/>
  <c r="AE1858" i="17" s="1"/>
  <c r="AF1858" i="17" s="1"/>
  <c r="AD1859" i="17"/>
  <c r="AE1859" i="17" s="1"/>
  <c r="AF1859" i="17" s="1"/>
  <c r="AD1860" i="17"/>
  <c r="AE1860" i="17" s="1"/>
  <c r="AF1860" i="17" s="1"/>
  <c r="AD1861" i="17"/>
  <c r="AE1861" i="17" s="1"/>
  <c r="AF1861" i="17" s="1"/>
  <c r="AD1862" i="17"/>
  <c r="AE1862" i="17" s="1"/>
  <c r="AF1862" i="17" s="1"/>
  <c r="AD1863" i="17"/>
  <c r="AE1863" i="17" s="1"/>
  <c r="AF1863" i="17" s="1"/>
  <c r="AD1864" i="17"/>
  <c r="AE1864" i="17" s="1"/>
  <c r="AF1864" i="17" s="1"/>
  <c r="AD1865" i="17"/>
  <c r="AE1865" i="17" s="1"/>
  <c r="AF1865" i="17" s="1"/>
  <c r="AD1866" i="17"/>
  <c r="AE1866" i="17" s="1"/>
  <c r="AF1866" i="17" s="1"/>
  <c r="AD1867" i="17"/>
  <c r="AE1867" i="17" s="1"/>
  <c r="AF1867" i="17" s="1"/>
  <c r="AD1868" i="17"/>
  <c r="AE1868" i="17" s="1"/>
  <c r="AF1868" i="17" s="1"/>
  <c r="AD1869" i="17"/>
  <c r="AE1869" i="17" s="1"/>
  <c r="AF1869" i="17" s="1"/>
  <c r="AD1870" i="17"/>
  <c r="AE1870" i="17" s="1"/>
  <c r="AF1870" i="17" s="1"/>
  <c r="AD1871" i="17"/>
  <c r="AE1871" i="17" s="1"/>
  <c r="AF1871" i="17" s="1"/>
  <c r="AD1872" i="17"/>
  <c r="AE1872" i="17" s="1"/>
  <c r="AF1872" i="17" s="1"/>
  <c r="AD1873" i="17"/>
  <c r="AE1873" i="17" s="1"/>
  <c r="AF1873" i="17" s="1"/>
  <c r="AD1874" i="17"/>
  <c r="AE1874" i="17" s="1"/>
  <c r="AF1874" i="17" s="1"/>
  <c r="AD1875" i="17"/>
  <c r="AE1875" i="17" s="1"/>
  <c r="AF1875" i="17" s="1"/>
  <c r="AD1876" i="17"/>
  <c r="AE1876" i="17" s="1"/>
  <c r="AF1876" i="17" s="1"/>
  <c r="AD1877" i="17"/>
  <c r="AE1877" i="17" s="1"/>
  <c r="AF1877" i="17" s="1"/>
  <c r="AD1878" i="17"/>
  <c r="AE1878" i="17" s="1"/>
  <c r="AF1878" i="17" s="1"/>
  <c r="AD1879" i="17"/>
  <c r="AE1879" i="17" s="1"/>
  <c r="AF1879" i="17" s="1"/>
  <c r="AD1880" i="17"/>
  <c r="AE1880" i="17" s="1"/>
  <c r="AF1880" i="17" s="1"/>
  <c r="AD1881" i="17"/>
  <c r="AE1881" i="17" s="1"/>
  <c r="AF1881" i="17" s="1"/>
  <c r="AD1882" i="17"/>
  <c r="AE1882" i="17" s="1"/>
  <c r="AF1882" i="17" s="1"/>
  <c r="AD1883" i="17"/>
  <c r="AE1883" i="17" s="1"/>
  <c r="AF1883" i="17" s="1"/>
  <c r="AD1884" i="17"/>
  <c r="AE1884" i="17" s="1"/>
  <c r="AF1884" i="17" s="1"/>
  <c r="AD1885" i="17"/>
  <c r="AE1885" i="17" s="1"/>
  <c r="AF1885" i="17" s="1"/>
  <c r="AD1886" i="17"/>
  <c r="AE1886" i="17" s="1"/>
  <c r="AF1886" i="17" s="1"/>
  <c r="AD1887" i="17"/>
  <c r="AE1887" i="17" s="1"/>
  <c r="AF1887" i="17" s="1"/>
  <c r="AD1888" i="17"/>
  <c r="AE1888" i="17" s="1"/>
  <c r="AF1888" i="17" s="1"/>
  <c r="AD1889" i="17"/>
  <c r="AE1889" i="17" s="1"/>
  <c r="AF1889" i="17" s="1"/>
  <c r="AD1890" i="17"/>
  <c r="AE1890" i="17" s="1"/>
  <c r="AF1890" i="17" s="1"/>
  <c r="AD1891" i="17"/>
  <c r="AE1891" i="17" s="1"/>
  <c r="AF1891" i="17" s="1"/>
  <c r="AD1892" i="17"/>
  <c r="AE1892" i="17" s="1"/>
  <c r="AF1892" i="17" s="1"/>
  <c r="AD1893" i="17"/>
  <c r="AE1893" i="17" s="1"/>
  <c r="AF1893" i="17" s="1"/>
  <c r="AD1894" i="17"/>
  <c r="AE1894" i="17" s="1"/>
  <c r="AF1894" i="17" s="1"/>
  <c r="AD1895" i="17"/>
  <c r="AE1895" i="17" s="1"/>
  <c r="AF1895" i="17" s="1"/>
  <c r="AD1896" i="17"/>
  <c r="AE1896" i="17" s="1"/>
  <c r="AF1896" i="17" s="1"/>
  <c r="AD1897" i="17"/>
  <c r="AE1897" i="17" s="1"/>
  <c r="AF1897" i="17" s="1"/>
  <c r="AD1898" i="17"/>
  <c r="AE1898" i="17" s="1"/>
  <c r="AF1898" i="17" s="1"/>
  <c r="AD1899" i="17"/>
  <c r="AE1899" i="17" s="1"/>
  <c r="AF1899" i="17" s="1"/>
  <c r="AD1900" i="17"/>
  <c r="AE1900" i="17" s="1"/>
  <c r="AF1900" i="17" s="1"/>
  <c r="AD1901" i="17"/>
  <c r="AE1901" i="17" s="1"/>
  <c r="AF1901" i="17" s="1"/>
  <c r="AD1902" i="17"/>
  <c r="AE1902" i="17" s="1"/>
  <c r="AF1902" i="17" s="1"/>
  <c r="AD1903" i="17"/>
  <c r="AE1903" i="17" s="1"/>
  <c r="AF1903" i="17" s="1"/>
  <c r="AD1904" i="17"/>
  <c r="AE1904" i="17" s="1"/>
  <c r="AF1904" i="17" s="1"/>
  <c r="AD1905" i="17"/>
  <c r="AE1905" i="17" s="1"/>
  <c r="AF1905" i="17" s="1"/>
  <c r="AD1906" i="17"/>
  <c r="AE1906" i="17" s="1"/>
  <c r="AF1906" i="17" s="1"/>
  <c r="AD1907" i="17"/>
  <c r="AE1907" i="17" s="1"/>
  <c r="AF1907" i="17" s="1"/>
  <c r="AD1908" i="17"/>
  <c r="AE1908" i="17" s="1"/>
  <c r="AF1908" i="17" s="1"/>
  <c r="AD1909" i="17"/>
  <c r="AE1909" i="17" s="1"/>
  <c r="AF1909" i="17" s="1"/>
  <c r="AD1910" i="17"/>
  <c r="AE1910" i="17" s="1"/>
  <c r="AF1910" i="17" s="1"/>
  <c r="AD1911" i="17"/>
  <c r="AE1911" i="17" s="1"/>
  <c r="AF1911" i="17" s="1"/>
  <c r="AD1912" i="17"/>
  <c r="AE1912" i="17" s="1"/>
  <c r="AF1912" i="17" s="1"/>
  <c r="AD1913" i="17"/>
  <c r="AE1913" i="17" s="1"/>
  <c r="AF1913" i="17" s="1"/>
  <c r="AD1914" i="17"/>
  <c r="AE1914" i="17" s="1"/>
  <c r="AF1914" i="17" s="1"/>
  <c r="AD1915" i="17"/>
  <c r="AE1915" i="17" s="1"/>
  <c r="AF1915" i="17" s="1"/>
  <c r="AD1916" i="17"/>
  <c r="AE1916" i="17" s="1"/>
  <c r="AF1916" i="17" s="1"/>
  <c r="AD1917" i="17"/>
  <c r="AE1917" i="17" s="1"/>
  <c r="AF1917" i="17" s="1"/>
  <c r="AD1918" i="17"/>
  <c r="AE1918" i="17" s="1"/>
  <c r="AF1918" i="17" s="1"/>
  <c r="AD1919" i="17"/>
  <c r="AE1919" i="17" s="1"/>
  <c r="AF1919" i="17" s="1"/>
  <c r="AD1920" i="17"/>
  <c r="AE1920" i="17" s="1"/>
  <c r="AF1920" i="17" s="1"/>
  <c r="AD1921" i="17"/>
  <c r="AE1921" i="17" s="1"/>
  <c r="AF1921" i="17" s="1"/>
  <c r="AD1922" i="17"/>
  <c r="AE1922" i="17" s="1"/>
  <c r="AF1922" i="17" s="1"/>
  <c r="AD1923" i="17"/>
  <c r="AE1923" i="17" s="1"/>
  <c r="AF1923" i="17" s="1"/>
  <c r="AD1924" i="17"/>
  <c r="AE1924" i="17" s="1"/>
  <c r="AF1924" i="17" s="1"/>
  <c r="AD1925" i="17"/>
  <c r="AE1925" i="17" s="1"/>
  <c r="AF1925" i="17" s="1"/>
  <c r="AD1926" i="17"/>
  <c r="AE1926" i="17" s="1"/>
  <c r="AF1926" i="17" s="1"/>
  <c r="AD1927" i="17"/>
  <c r="AE1927" i="17" s="1"/>
  <c r="AF1927" i="17" s="1"/>
  <c r="AD1928" i="17"/>
  <c r="AE1928" i="17" s="1"/>
  <c r="AF1928" i="17" s="1"/>
  <c r="AD1929" i="17"/>
  <c r="AE1929" i="17" s="1"/>
  <c r="AF1929" i="17" s="1"/>
  <c r="AD1930" i="17"/>
  <c r="AE1930" i="17" s="1"/>
  <c r="AF1930" i="17" s="1"/>
  <c r="AD1931" i="17"/>
  <c r="AE1931" i="17" s="1"/>
  <c r="AF1931" i="17" s="1"/>
  <c r="AD1932" i="17"/>
  <c r="AE1932" i="17" s="1"/>
  <c r="AF1932" i="17" s="1"/>
  <c r="AD1933" i="17"/>
  <c r="AE1933" i="17" s="1"/>
  <c r="AF1933" i="17" s="1"/>
  <c r="AD1934" i="17"/>
  <c r="AE1934" i="17" s="1"/>
  <c r="AF1934" i="17" s="1"/>
  <c r="AD1935" i="17"/>
  <c r="AE1935" i="17" s="1"/>
  <c r="AF1935" i="17" s="1"/>
  <c r="AD1936" i="17"/>
  <c r="AE1936" i="17" s="1"/>
  <c r="AF1936" i="17" s="1"/>
  <c r="AD1937" i="17"/>
  <c r="AE1937" i="17" s="1"/>
  <c r="AF1937" i="17" s="1"/>
  <c r="AD1938" i="17"/>
  <c r="AE1938" i="17" s="1"/>
  <c r="AF1938" i="17" s="1"/>
  <c r="AD1939" i="17"/>
  <c r="AE1939" i="17" s="1"/>
  <c r="AF1939" i="17" s="1"/>
  <c r="AD1940" i="17"/>
  <c r="AE1940" i="17" s="1"/>
  <c r="AF1940" i="17" s="1"/>
  <c r="AD1941" i="17"/>
  <c r="AE1941" i="17" s="1"/>
  <c r="AF1941" i="17" s="1"/>
  <c r="AD1942" i="17"/>
  <c r="AE1942" i="17" s="1"/>
  <c r="AF1942" i="17" s="1"/>
  <c r="AD1943" i="17"/>
  <c r="AE1943" i="17" s="1"/>
  <c r="AF1943" i="17" s="1"/>
  <c r="AD1944" i="17"/>
  <c r="AE1944" i="17" s="1"/>
  <c r="AF1944" i="17" s="1"/>
  <c r="AD1945" i="17"/>
  <c r="AE1945" i="17" s="1"/>
  <c r="AF1945" i="17" s="1"/>
  <c r="AD1946" i="17"/>
  <c r="AE1946" i="17" s="1"/>
  <c r="AF1946" i="17" s="1"/>
  <c r="AD1947" i="17"/>
  <c r="AE1947" i="17" s="1"/>
  <c r="AF1947" i="17" s="1"/>
  <c r="AD1948" i="17"/>
  <c r="AE1948" i="17" s="1"/>
  <c r="AF1948" i="17" s="1"/>
  <c r="AD1949" i="17"/>
  <c r="AE1949" i="17" s="1"/>
  <c r="AF1949" i="17" s="1"/>
  <c r="AD1950" i="17"/>
  <c r="AE1950" i="17" s="1"/>
  <c r="AF1950" i="17" s="1"/>
  <c r="AD1951" i="17"/>
  <c r="AE1951" i="17" s="1"/>
  <c r="AF1951" i="17" s="1"/>
  <c r="AD1952" i="17"/>
  <c r="AE1952" i="17" s="1"/>
  <c r="AF1952" i="17" s="1"/>
  <c r="AD1953" i="17"/>
  <c r="AE1953" i="17" s="1"/>
  <c r="AF1953" i="17" s="1"/>
  <c r="AD1954" i="17"/>
  <c r="AE1954" i="17" s="1"/>
  <c r="AF1954" i="17" s="1"/>
  <c r="AD1955" i="17"/>
  <c r="AE1955" i="17" s="1"/>
  <c r="AF1955" i="17" s="1"/>
  <c r="AD1956" i="17"/>
  <c r="AE1956" i="17" s="1"/>
  <c r="AF1956" i="17" s="1"/>
  <c r="AD1957" i="17"/>
  <c r="AE1957" i="17" s="1"/>
  <c r="AF1957" i="17" s="1"/>
  <c r="AD1958" i="17"/>
  <c r="AE1958" i="17" s="1"/>
  <c r="AF1958" i="17" s="1"/>
  <c r="AD1959" i="17"/>
  <c r="AE1959" i="17" s="1"/>
  <c r="AF1959" i="17" s="1"/>
  <c r="AD1960" i="17"/>
  <c r="AE1960" i="17" s="1"/>
  <c r="AF1960" i="17" s="1"/>
  <c r="AD1961" i="17"/>
  <c r="AE1961" i="17" s="1"/>
  <c r="AF1961" i="17" s="1"/>
  <c r="AD1962" i="17"/>
  <c r="AE1962" i="17" s="1"/>
  <c r="AF1962" i="17" s="1"/>
  <c r="AD1963" i="17"/>
  <c r="AE1963" i="17" s="1"/>
  <c r="AF1963" i="17" s="1"/>
  <c r="AD1964" i="17"/>
  <c r="AE1964" i="17" s="1"/>
  <c r="AF1964" i="17" s="1"/>
  <c r="AD1965" i="17"/>
  <c r="AE1965" i="17" s="1"/>
  <c r="AF1965" i="17" s="1"/>
  <c r="AD1966" i="17"/>
  <c r="AE1966" i="17" s="1"/>
  <c r="AF1966" i="17" s="1"/>
  <c r="AD1967" i="17"/>
  <c r="AE1967" i="17" s="1"/>
  <c r="AF1967" i="17" s="1"/>
  <c r="AD1968" i="17"/>
  <c r="AE1968" i="17" s="1"/>
  <c r="AF1968" i="17" s="1"/>
  <c r="AD1969" i="17"/>
  <c r="AE1969" i="17" s="1"/>
  <c r="AF1969" i="17" s="1"/>
  <c r="AD1970" i="17"/>
  <c r="AE1970" i="17" s="1"/>
  <c r="AF1970" i="17" s="1"/>
  <c r="AD1971" i="17"/>
  <c r="AE1971" i="17" s="1"/>
  <c r="AF1971" i="17" s="1"/>
  <c r="AD1972" i="17"/>
  <c r="AE1972" i="17" s="1"/>
  <c r="AF1972" i="17" s="1"/>
  <c r="AD1973" i="17"/>
  <c r="AE1973" i="17" s="1"/>
  <c r="AF1973" i="17" s="1"/>
  <c r="AD1974" i="17"/>
  <c r="AE1974" i="17" s="1"/>
  <c r="AF1974" i="17" s="1"/>
  <c r="AD1975" i="17"/>
  <c r="AE1975" i="17" s="1"/>
  <c r="AF1975" i="17" s="1"/>
  <c r="AD1976" i="17"/>
  <c r="AE1976" i="17" s="1"/>
  <c r="AF1976" i="17" s="1"/>
  <c r="AD1977" i="17"/>
  <c r="AE1977" i="17" s="1"/>
  <c r="AF1977" i="17" s="1"/>
  <c r="AD1978" i="17"/>
  <c r="AE1978" i="17" s="1"/>
  <c r="AF1978" i="17" s="1"/>
  <c r="AD1979" i="17"/>
  <c r="AE1979" i="17" s="1"/>
  <c r="AF1979" i="17" s="1"/>
  <c r="AD1980" i="17"/>
  <c r="AE1980" i="17" s="1"/>
  <c r="AF1980" i="17" s="1"/>
  <c r="AD1981" i="17"/>
  <c r="AE1981" i="17" s="1"/>
  <c r="AF1981" i="17" s="1"/>
  <c r="AD1982" i="17"/>
  <c r="AE1982" i="17" s="1"/>
  <c r="AF1982" i="17" s="1"/>
  <c r="AD1983" i="17"/>
  <c r="AE1983" i="17" s="1"/>
  <c r="AF1983" i="17" s="1"/>
  <c r="AD1984" i="17"/>
  <c r="AE1984" i="17" s="1"/>
  <c r="AF1984" i="17" s="1"/>
  <c r="AD1985" i="17"/>
  <c r="AE1985" i="17" s="1"/>
  <c r="AF1985" i="17" s="1"/>
  <c r="AD1986" i="17"/>
  <c r="AE1986" i="17" s="1"/>
  <c r="AF1986" i="17" s="1"/>
  <c r="AD1987" i="17"/>
  <c r="AE1987" i="17" s="1"/>
  <c r="AF1987" i="17" s="1"/>
  <c r="AD1988" i="17"/>
  <c r="AE1988" i="17" s="1"/>
  <c r="AF1988" i="17" s="1"/>
  <c r="AD1989" i="17"/>
  <c r="AE1989" i="17" s="1"/>
  <c r="AF1989" i="17" s="1"/>
  <c r="AD1990" i="17"/>
  <c r="AE1990" i="17" s="1"/>
  <c r="AF1990" i="17" s="1"/>
  <c r="AD1991" i="17"/>
  <c r="AE1991" i="17" s="1"/>
  <c r="AF1991" i="17" s="1"/>
  <c r="AD1992" i="17"/>
  <c r="AE1992" i="17" s="1"/>
  <c r="AF1992" i="17" s="1"/>
  <c r="AD1993" i="17"/>
  <c r="AE1993" i="17" s="1"/>
  <c r="AF1993" i="17" s="1"/>
  <c r="AD1994" i="17"/>
  <c r="AE1994" i="17" s="1"/>
  <c r="AF1994" i="17" s="1"/>
  <c r="AD1995" i="17"/>
  <c r="AE1995" i="17" s="1"/>
  <c r="AF1995" i="17" s="1"/>
  <c r="AD1996" i="17"/>
  <c r="AE1996" i="17" s="1"/>
  <c r="AF1996" i="17" s="1"/>
  <c r="AD1997" i="17"/>
  <c r="AE1997" i="17" s="1"/>
  <c r="AF1997" i="17" s="1"/>
  <c r="AD2" i="17"/>
  <c r="T1807" i="17"/>
  <c r="U1807" i="17" s="1"/>
  <c r="T1871" i="17"/>
  <c r="U1871" i="17" s="1"/>
  <c r="S3" i="17"/>
  <c r="T3" i="17" s="1"/>
  <c r="U3" i="17" s="1"/>
  <c r="S24" i="17"/>
  <c r="T24" i="17" s="1"/>
  <c r="U24" i="17" s="1"/>
  <c r="S46" i="17"/>
  <c r="T46" i="17" s="1"/>
  <c r="U46" i="17" s="1"/>
  <c r="S67" i="17"/>
  <c r="T67" i="17" s="1"/>
  <c r="U67" i="17" s="1"/>
  <c r="S88" i="17"/>
  <c r="T88" i="17" s="1"/>
  <c r="U88" i="17" s="1"/>
  <c r="S110" i="17"/>
  <c r="T110" i="17" s="1"/>
  <c r="U110" i="17" s="1"/>
  <c r="S131" i="17"/>
  <c r="T131" i="17" s="1"/>
  <c r="U131" i="17" s="1"/>
  <c r="S152" i="17"/>
  <c r="T152" i="17" s="1"/>
  <c r="U152" i="17" s="1"/>
  <c r="S174" i="17"/>
  <c r="T174" i="17" s="1"/>
  <c r="U174" i="17" s="1"/>
  <c r="S195" i="17"/>
  <c r="T195" i="17" s="1"/>
  <c r="U195" i="17" s="1"/>
  <c r="S216" i="17"/>
  <c r="T216" i="17" s="1"/>
  <c r="U216" i="17" s="1"/>
  <c r="S238" i="17"/>
  <c r="T238" i="17" s="1"/>
  <c r="U238" i="17" s="1"/>
  <c r="S259" i="17"/>
  <c r="T259" i="17" s="1"/>
  <c r="U259" i="17" s="1"/>
  <c r="S280" i="17"/>
  <c r="T280" i="17" s="1"/>
  <c r="U280" i="17" s="1"/>
  <c r="S302" i="17"/>
  <c r="T302" i="17" s="1"/>
  <c r="U302" i="17" s="1"/>
  <c r="S323" i="17"/>
  <c r="T323" i="17" s="1"/>
  <c r="U323" i="17" s="1"/>
  <c r="S344" i="17"/>
  <c r="T344" i="17" s="1"/>
  <c r="U344" i="17" s="1"/>
  <c r="S366" i="17"/>
  <c r="T366" i="17" s="1"/>
  <c r="U366" i="17" s="1"/>
  <c r="S387" i="17"/>
  <c r="T387" i="17" s="1"/>
  <c r="U387" i="17" s="1"/>
  <c r="S408" i="17"/>
  <c r="T408" i="17" s="1"/>
  <c r="U408" i="17" s="1"/>
  <c r="S430" i="17"/>
  <c r="T430" i="17" s="1"/>
  <c r="U430" i="17" s="1"/>
  <c r="S451" i="17"/>
  <c r="T451" i="17" s="1"/>
  <c r="U451" i="17" s="1"/>
  <c r="S472" i="17"/>
  <c r="T472" i="17" s="1"/>
  <c r="U472" i="17" s="1"/>
  <c r="S494" i="17"/>
  <c r="T494" i="17" s="1"/>
  <c r="U494" i="17" s="1"/>
  <c r="S515" i="17"/>
  <c r="T515" i="17" s="1"/>
  <c r="U515" i="17" s="1"/>
  <c r="S536" i="17"/>
  <c r="T536" i="17" s="1"/>
  <c r="U536" i="17" s="1"/>
  <c r="S558" i="17"/>
  <c r="T558" i="17" s="1"/>
  <c r="U558" i="17" s="1"/>
  <c r="S579" i="17"/>
  <c r="T579" i="17" s="1"/>
  <c r="U579" i="17" s="1"/>
  <c r="S600" i="17"/>
  <c r="T600" i="17" s="1"/>
  <c r="U600" i="17" s="1"/>
  <c r="S622" i="17"/>
  <c r="T622" i="17" s="1"/>
  <c r="U622" i="17" s="1"/>
  <c r="S643" i="17"/>
  <c r="T643" i="17" s="1"/>
  <c r="U643" i="17" s="1"/>
  <c r="S664" i="17"/>
  <c r="T664" i="17" s="1"/>
  <c r="U664" i="17" s="1"/>
  <c r="S686" i="17"/>
  <c r="T686" i="17" s="1"/>
  <c r="U686" i="17" s="1"/>
  <c r="S707" i="17"/>
  <c r="T707" i="17" s="1"/>
  <c r="U707" i="17" s="1"/>
  <c r="S728" i="17"/>
  <c r="T728" i="17" s="1"/>
  <c r="U728" i="17" s="1"/>
  <c r="S750" i="17"/>
  <c r="T750" i="17" s="1"/>
  <c r="U750" i="17" s="1"/>
  <c r="S771" i="17"/>
  <c r="T771" i="17" s="1"/>
  <c r="U771" i="17" s="1"/>
  <c r="S792" i="17"/>
  <c r="T792" i="17" s="1"/>
  <c r="U792" i="17" s="1"/>
  <c r="S814" i="17"/>
  <c r="T814" i="17" s="1"/>
  <c r="U814" i="17" s="1"/>
  <c r="S835" i="17"/>
  <c r="T835" i="17" s="1"/>
  <c r="U835" i="17" s="1"/>
  <c r="S856" i="17"/>
  <c r="T856" i="17" s="1"/>
  <c r="U856" i="17" s="1"/>
  <c r="S878" i="17"/>
  <c r="T878" i="17" s="1"/>
  <c r="U878" i="17" s="1"/>
  <c r="S899" i="17"/>
  <c r="T899" i="17" s="1"/>
  <c r="U899" i="17" s="1"/>
  <c r="S920" i="17"/>
  <c r="T920" i="17" s="1"/>
  <c r="U920" i="17" s="1"/>
  <c r="S942" i="17"/>
  <c r="T942" i="17" s="1"/>
  <c r="U942" i="17" s="1"/>
  <c r="S963" i="17"/>
  <c r="T963" i="17" s="1"/>
  <c r="U963" i="17" s="1"/>
  <c r="S984" i="17"/>
  <c r="T984" i="17" s="1"/>
  <c r="U984" i="17" s="1"/>
  <c r="S1006" i="17"/>
  <c r="T1006" i="17" s="1"/>
  <c r="U1006" i="17" s="1"/>
  <c r="S1023" i="17"/>
  <c r="T1023" i="17" s="1"/>
  <c r="U1023" i="17" s="1"/>
  <c r="S1039" i="17"/>
  <c r="T1039" i="17" s="1"/>
  <c r="U1039" i="17" s="1"/>
  <c r="S1055" i="17"/>
  <c r="T1055" i="17" s="1"/>
  <c r="U1055" i="17" s="1"/>
  <c r="S1071" i="17"/>
  <c r="T1071" i="17" s="1"/>
  <c r="U1071" i="17" s="1"/>
  <c r="S1087" i="17"/>
  <c r="T1087" i="17" s="1"/>
  <c r="U1087" i="17" s="1"/>
  <c r="S1103" i="17"/>
  <c r="T1103" i="17" s="1"/>
  <c r="U1103" i="17" s="1"/>
  <c r="S1119" i="17"/>
  <c r="T1119" i="17" s="1"/>
  <c r="U1119" i="17" s="1"/>
  <c r="S1135" i="17"/>
  <c r="T1135" i="17" s="1"/>
  <c r="U1135" i="17" s="1"/>
  <c r="S1151" i="17"/>
  <c r="T1151" i="17" s="1"/>
  <c r="U1151" i="17" s="1"/>
  <c r="S1167" i="17"/>
  <c r="T1167" i="17" s="1"/>
  <c r="U1167" i="17" s="1"/>
  <c r="S1183" i="17"/>
  <c r="T1183" i="17" s="1"/>
  <c r="U1183" i="17" s="1"/>
  <c r="S1199" i="17"/>
  <c r="T1199" i="17" s="1"/>
  <c r="U1199" i="17" s="1"/>
  <c r="S1215" i="17"/>
  <c r="T1215" i="17" s="1"/>
  <c r="U1215" i="17" s="1"/>
  <c r="S1231" i="17"/>
  <c r="T1231" i="17" s="1"/>
  <c r="U1231" i="17" s="1"/>
  <c r="S1247" i="17"/>
  <c r="T1247" i="17" s="1"/>
  <c r="U1247" i="17" s="1"/>
  <c r="S1263" i="17"/>
  <c r="T1263" i="17" s="1"/>
  <c r="U1263" i="17" s="1"/>
  <c r="S1279" i="17"/>
  <c r="T1279" i="17" s="1"/>
  <c r="U1279" i="17" s="1"/>
  <c r="S1295" i="17"/>
  <c r="T1295" i="17" s="1"/>
  <c r="U1295" i="17" s="1"/>
  <c r="S1311" i="17"/>
  <c r="T1311" i="17" s="1"/>
  <c r="U1311" i="17" s="1"/>
  <c r="S1327" i="17"/>
  <c r="T1327" i="17" s="1"/>
  <c r="U1327" i="17" s="1"/>
  <c r="S1343" i="17"/>
  <c r="T1343" i="17" s="1"/>
  <c r="U1343" i="17" s="1"/>
  <c r="S1359" i="17"/>
  <c r="T1359" i="17" s="1"/>
  <c r="U1359" i="17" s="1"/>
  <c r="S1375" i="17"/>
  <c r="T1375" i="17" s="1"/>
  <c r="U1375" i="17" s="1"/>
  <c r="S1391" i="17"/>
  <c r="T1391" i="17" s="1"/>
  <c r="U1391" i="17" s="1"/>
  <c r="S1407" i="17"/>
  <c r="T1407" i="17" s="1"/>
  <c r="U1407" i="17" s="1"/>
  <c r="S1423" i="17"/>
  <c r="T1423" i="17" s="1"/>
  <c r="U1423" i="17" s="1"/>
  <c r="S1439" i="17"/>
  <c r="T1439" i="17" s="1"/>
  <c r="U1439" i="17" s="1"/>
  <c r="S1455" i="17"/>
  <c r="T1455" i="17" s="1"/>
  <c r="U1455" i="17" s="1"/>
  <c r="S1471" i="17"/>
  <c r="T1471" i="17" s="1"/>
  <c r="U1471" i="17" s="1"/>
  <c r="S1487" i="17"/>
  <c r="T1487" i="17" s="1"/>
  <c r="U1487" i="17" s="1"/>
  <c r="S1503" i="17"/>
  <c r="T1503" i="17" s="1"/>
  <c r="U1503" i="17" s="1"/>
  <c r="S1519" i="17"/>
  <c r="T1519" i="17" s="1"/>
  <c r="U1519" i="17" s="1"/>
  <c r="S1535" i="17"/>
  <c r="T1535" i="17" s="1"/>
  <c r="U1535" i="17" s="1"/>
  <c r="S1551" i="17"/>
  <c r="T1551" i="17" s="1"/>
  <c r="U1551" i="17" s="1"/>
  <c r="S1567" i="17"/>
  <c r="T1567" i="17" s="1"/>
  <c r="U1567" i="17" s="1"/>
  <c r="S1583" i="17"/>
  <c r="T1583" i="17" s="1"/>
  <c r="U1583" i="17" s="1"/>
  <c r="S1599" i="17"/>
  <c r="T1599" i="17" s="1"/>
  <c r="U1599" i="17" s="1"/>
  <c r="S1615" i="17"/>
  <c r="T1615" i="17" s="1"/>
  <c r="U1615" i="17" s="1"/>
  <c r="S1631" i="17"/>
  <c r="T1631" i="17" s="1"/>
  <c r="U1631" i="17" s="1"/>
  <c r="S1647" i="17"/>
  <c r="T1647" i="17" s="1"/>
  <c r="U1647" i="17" s="1"/>
  <c r="S1663" i="17"/>
  <c r="T1663" i="17" s="1"/>
  <c r="U1663" i="17" s="1"/>
  <c r="S1679" i="17"/>
  <c r="T1679" i="17" s="1"/>
  <c r="U1679" i="17" s="1"/>
  <c r="S1695" i="17"/>
  <c r="T1695" i="17" s="1"/>
  <c r="U1695" i="17" s="1"/>
  <c r="S1711" i="17"/>
  <c r="T1711" i="17" s="1"/>
  <c r="U1711" i="17" s="1"/>
  <c r="S1727" i="17"/>
  <c r="T1727" i="17" s="1"/>
  <c r="U1727" i="17" s="1"/>
  <c r="S1743" i="17"/>
  <c r="T1743" i="17" s="1"/>
  <c r="U1743" i="17" s="1"/>
  <c r="S1759" i="17"/>
  <c r="T1759" i="17" s="1"/>
  <c r="U1759" i="17" s="1"/>
  <c r="S1775" i="17"/>
  <c r="T1775" i="17" s="1"/>
  <c r="U1775" i="17" s="1"/>
  <c r="S1791" i="17"/>
  <c r="T1791" i="17" s="1"/>
  <c r="U1791" i="17" s="1"/>
  <c r="S1807" i="17"/>
  <c r="S1823" i="17"/>
  <c r="T1823" i="17" s="1"/>
  <c r="U1823" i="17" s="1"/>
  <c r="S1839" i="17"/>
  <c r="T1839" i="17" s="1"/>
  <c r="U1839" i="17" s="1"/>
  <c r="S1855" i="17"/>
  <c r="T1855" i="17" s="1"/>
  <c r="U1855" i="17" s="1"/>
  <c r="S1871" i="17"/>
  <c r="S1887" i="17"/>
  <c r="T1887" i="17" s="1"/>
  <c r="U1887" i="17" s="1"/>
  <c r="S1903" i="17"/>
  <c r="T1903" i="17" s="1"/>
  <c r="U1903" i="17" s="1"/>
  <c r="S1919" i="17"/>
  <c r="T1919" i="17" s="1"/>
  <c r="U1919" i="17" s="1"/>
  <c r="S1935" i="17"/>
  <c r="T1935" i="17" s="1"/>
  <c r="U1935" i="17" s="1"/>
  <c r="S1951" i="17"/>
  <c r="T1951" i="17" s="1"/>
  <c r="U1951" i="17" s="1"/>
  <c r="S1967" i="17"/>
  <c r="T1967" i="17" s="1"/>
  <c r="U1967" i="17" s="1"/>
  <c r="S1983" i="17"/>
  <c r="T1983" i="17" s="1"/>
  <c r="U1983" i="17" s="1"/>
  <c r="O2" i="17" a="1"/>
  <c r="S14" i="17" s="1"/>
  <c r="T14" i="17" s="1"/>
  <c r="U14" i="17" s="1"/>
  <c r="D28" i="29"/>
  <c r="D22" i="29"/>
  <c r="D18" i="29"/>
  <c r="E5" i="1"/>
  <c r="F2" i="1"/>
  <c r="G2" i="1" s="1"/>
  <c r="H2" i="1" s="1"/>
  <c r="D2" i="1" s="1"/>
  <c r="F3" i="1"/>
  <c r="G3" i="1" s="1"/>
  <c r="H3" i="1" s="1"/>
  <c r="D3" i="1" s="1"/>
  <c r="F4" i="1"/>
  <c r="G4" i="1" s="1"/>
  <c r="H4" i="1" s="1"/>
  <c r="D4" i="1" s="1"/>
  <c r="E4" i="1" s="1"/>
  <c r="F5" i="1"/>
  <c r="G5" i="1" s="1"/>
  <c r="H5" i="1" s="1"/>
  <c r="D5" i="1" s="1"/>
  <c r="F6" i="1"/>
  <c r="G6" i="1" s="1"/>
  <c r="H6" i="1" s="1"/>
  <c r="D6" i="1" s="1"/>
  <c r="E6" i="1" s="1"/>
  <c r="F7" i="1"/>
  <c r="G7" i="1" s="1"/>
  <c r="H7" i="1" s="1"/>
  <c r="D7" i="1" s="1"/>
  <c r="E7" i="1" s="1"/>
  <c r="F8" i="1"/>
  <c r="G8" i="1" s="1"/>
  <c r="H8" i="1" s="1"/>
  <c r="D8" i="1" s="1"/>
  <c r="E8" i="1" s="1"/>
  <c r="F9" i="1"/>
  <c r="G9" i="1" s="1"/>
  <c r="H9" i="1" s="1"/>
  <c r="D9" i="1" s="1"/>
  <c r="E9" i="1" s="1"/>
  <c r="F10" i="1"/>
  <c r="G10" i="1" s="1"/>
  <c r="H10" i="1" s="1"/>
  <c r="D10" i="1" s="1"/>
  <c r="E10" i="1" s="1"/>
  <c r="F11" i="1"/>
  <c r="G11" i="1" s="1"/>
  <c r="H11" i="1" s="1"/>
  <c r="D11" i="1" s="1"/>
  <c r="E11" i="1" s="1"/>
  <c r="F12" i="1"/>
  <c r="G12" i="1" s="1"/>
  <c r="H12" i="1" s="1"/>
  <c r="D12" i="1" s="1"/>
  <c r="E12" i="1" s="1"/>
  <c r="F13" i="1"/>
  <c r="G13" i="1" s="1"/>
  <c r="H13" i="1" s="1"/>
  <c r="D13" i="1" s="1"/>
  <c r="E13" i="1" s="1"/>
  <c r="F14" i="1"/>
  <c r="G14" i="1" s="1"/>
  <c r="H14" i="1" s="1"/>
  <c r="D14" i="1" s="1"/>
  <c r="E14" i="1" s="1"/>
  <c r="F15" i="1"/>
  <c r="G15" i="1" s="1"/>
  <c r="H15" i="1" s="1"/>
  <c r="D15" i="1" s="1"/>
  <c r="E15" i="1" s="1"/>
  <c r="F16" i="1"/>
  <c r="G16" i="1" s="1"/>
  <c r="H16" i="1" s="1"/>
  <c r="D16" i="1" s="1"/>
  <c r="E16" i="1" s="1"/>
  <c r="F17" i="1"/>
  <c r="G17" i="1" s="1"/>
  <c r="H17" i="1" s="1"/>
  <c r="D17" i="1" s="1"/>
  <c r="E17" i="1" s="1"/>
  <c r="F18" i="1"/>
  <c r="G18" i="1" s="1"/>
  <c r="H18" i="1" s="1"/>
  <c r="D18" i="1" s="1"/>
  <c r="E18" i="1" s="1"/>
  <c r="F19" i="1"/>
  <c r="G19" i="1" s="1"/>
  <c r="H19" i="1" s="1"/>
  <c r="D19" i="1" s="1"/>
  <c r="E19" i="1" s="1"/>
  <c r="F20" i="1"/>
  <c r="G20" i="1" s="1"/>
  <c r="H20" i="1" s="1"/>
  <c r="D20" i="1" s="1"/>
  <c r="E20" i="1" s="1"/>
  <c r="F21" i="1"/>
  <c r="G21" i="1" s="1"/>
  <c r="H21" i="1" s="1"/>
  <c r="D21" i="1" s="1"/>
  <c r="E21" i="1" s="1"/>
  <c r="F22" i="1"/>
  <c r="G22" i="1" s="1"/>
  <c r="H22" i="1" s="1"/>
  <c r="D22" i="1" s="1"/>
  <c r="E22" i="1" s="1"/>
  <c r="F23" i="1"/>
  <c r="G23" i="1" s="1"/>
  <c r="H23" i="1" s="1"/>
  <c r="D23" i="1" s="1"/>
  <c r="E23" i="1" s="1"/>
  <c r="F24" i="1"/>
  <c r="G24" i="1" s="1"/>
  <c r="H24" i="1" s="1"/>
  <c r="D24" i="1" s="1"/>
  <c r="E24" i="1" s="1"/>
  <c r="F25" i="1"/>
  <c r="G25" i="1" s="1"/>
  <c r="H25" i="1" s="1"/>
  <c r="D25" i="1" s="1"/>
  <c r="E25" i="1" s="1"/>
  <c r="F26" i="1"/>
  <c r="G26" i="1" s="1"/>
  <c r="H26" i="1" s="1"/>
  <c r="D26" i="1" s="1"/>
  <c r="E26" i="1" s="1"/>
  <c r="F27" i="1"/>
  <c r="G27" i="1" s="1"/>
  <c r="H27" i="1" s="1"/>
  <c r="D27" i="1" s="1"/>
  <c r="E27" i="1" s="1"/>
  <c r="F28" i="1"/>
  <c r="G28" i="1" s="1"/>
  <c r="H28" i="1" s="1"/>
  <c r="D28" i="1" s="1"/>
  <c r="E28" i="1" s="1"/>
  <c r="F29" i="1"/>
  <c r="G29" i="1" s="1"/>
  <c r="H29" i="1" s="1"/>
  <c r="D29" i="1" s="1"/>
  <c r="E29" i="1" s="1"/>
  <c r="F30" i="1"/>
  <c r="G30" i="1" s="1"/>
  <c r="H30" i="1" s="1"/>
  <c r="D30" i="1" s="1"/>
  <c r="E30" i="1" s="1"/>
  <c r="F31" i="1"/>
  <c r="G31" i="1" s="1"/>
  <c r="H31" i="1" s="1"/>
  <c r="D31" i="1" s="1"/>
  <c r="E31" i="1" s="1"/>
  <c r="F32" i="1"/>
  <c r="G32" i="1" s="1"/>
  <c r="H32" i="1" s="1"/>
  <c r="D32" i="1" s="1"/>
  <c r="E32" i="1" s="1"/>
  <c r="F33" i="1"/>
  <c r="G33" i="1" s="1"/>
  <c r="H33" i="1" s="1"/>
  <c r="D33" i="1" s="1"/>
  <c r="E33" i="1" s="1"/>
  <c r="F34" i="1"/>
  <c r="G34" i="1" s="1"/>
  <c r="H34" i="1" s="1"/>
  <c r="D34" i="1" s="1"/>
  <c r="E34" i="1" s="1"/>
  <c r="F35" i="1"/>
  <c r="G35" i="1" s="1"/>
  <c r="H35" i="1" s="1"/>
  <c r="D35" i="1" s="1"/>
  <c r="E35" i="1" s="1"/>
  <c r="F36" i="1"/>
  <c r="G36" i="1" s="1"/>
  <c r="H36" i="1" s="1"/>
  <c r="D36" i="1" s="1"/>
  <c r="E36" i="1" s="1"/>
  <c r="F37" i="1"/>
  <c r="G37" i="1" s="1"/>
  <c r="H37" i="1" s="1"/>
  <c r="D37" i="1" s="1"/>
  <c r="E37" i="1" s="1"/>
  <c r="F38" i="1"/>
  <c r="G38" i="1" s="1"/>
  <c r="H38" i="1" s="1"/>
  <c r="D38" i="1" s="1"/>
  <c r="E38" i="1" s="1"/>
  <c r="F39" i="1"/>
  <c r="G39" i="1" s="1"/>
  <c r="H39" i="1" s="1"/>
  <c r="D39" i="1" s="1"/>
  <c r="E39" i="1" s="1"/>
  <c r="F40" i="1"/>
  <c r="G40" i="1" s="1"/>
  <c r="H40" i="1" s="1"/>
  <c r="D40" i="1" s="1"/>
  <c r="E40" i="1" s="1"/>
  <c r="F41" i="1"/>
  <c r="G41" i="1" s="1"/>
  <c r="H41" i="1" s="1"/>
  <c r="D41" i="1" s="1"/>
  <c r="E41" i="1" s="1"/>
  <c r="F42" i="1"/>
  <c r="G42" i="1" s="1"/>
  <c r="H42" i="1" s="1"/>
  <c r="D42" i="1" s="1"/>
  <c r="E42" i="1" s="1"/>
  <c r="F43" i="1"/>
  <c r="G43" i="1" s="1"/>
  <c r="H43" i="1" s="1"/>
  <c r="D43" i="1" s="1"/>
  <c r="E43" i="1" s="1"/>
  <c r="F44" i="1"/>
  <c r="G44" i="1" s="1"/>
  <c r="H44" i="1" s="1"/>
  <c r="D44" i="1" s="1"/>
  <c r="E44" i="1" s="1"/>
  <c r="F45" i="1"/>
  <c r="G45" i="1" s="1"/>
  <c r="H45" i="1" s="1"/>
  <c r="D45" i="1" s="1"/>
  <c r="E45" i="1" s="1"/>
  <c r="F46" i="1"/>
  <c r="G46" i="1" s="1"/>
  <c r="H46" i="1" s="1"/>
  <c r="D46" i="1" s="1"/>
  <c r="E46" i="1" s="1"/>
  <c r="F47" i="1"/>
  <c r="G47" i="1" s="1"/>
  <c r="H47" i="1" s="1"/>
  <c r="D47" i="1" s="1"/>
  <c r="E47" i="1" s="1"/>
  <c r="F48" i="1"/>
  <c r="G48" i="1" s="1"/>
  <c r="H48" i="1" s="1"/>
  <c r="D48" i="1" s="1"/>
  <c r="E48" i="1" s="1"/>
  <c r="F49" i="1"/>
  <c r="G49" i="1" s="1"/>
  <c r="H49" i="1" s="1"/>
  <c r="D49" i="1" s="1"/>
  <c r="E49" i="1" s="1"/>
  <c r="F50" i="1"/>
  <c r="G50" i="1" s="1"/>
  <c r="H50" i="1" s="1"/>
  <c r="D50" i="1" s="1"/>
  <c r="E50" i="1" s="1"/>
  <c r="F51" i="1"/>
  <c r="G51" i="1" s="1"/>
  <c r="H51" i="1" s="1"/>
  <c r="D51" i="1" s="1"/>
  <c r="E51" i="1" s="1"/>
  <c r="F52" i="1"/>
  <c r="G52" i="1" s="1"/>
  <c r="H52" i="1" s="1"/>
  <c r="D52" i="1" s="1"/>
  <c r="E52" i="1" s="1"/>
  <c r="F53" i="1"/>
  <c r="G53" i="1" s="1"/>
  <c r="H53" i="1" s="1"/>
  <c r="D53" i="1" s="1"/>
  <c r="E53" i="1" s="1"/>
  <c r="F54" i="1"/>
  <c r="G54" i="1" s="1"/>
  <c r="H54" i="1" s="1"/>
  <c r="D54" i="1" s="1"/>
  <c r="E54" i="1" s="1"/>
  <c r="F55" i="1"/>
  <c r="G55" i="1" s="1"/>
  <c r="H55" i="1" s="1"/>
  <c r="D55" i="1" s="1"/>
  <c r="E55" i="1" s="1"/>
  <c r="F56" i="1"/>
  <c r="G56" i="1" s="1"/>
  <c r="H56" i="1" s="1"/>
  <c r="D56" i="1" s="1"/>
  <c r="E56" i="1" s="1"/>
  <c r="F57" i="1"/>
  <c r="G57" i="1" s="1"/>
  <c r="H57" i="1" s="1"/>
  <c r="D57" i="1" s="1"/>
  <c r="E57" i="1" s="1"/>
  <c r="F58" i="1"/>
  <c r="G58" i="1" s="1"/>
  <c r="H58" i="1" s="1"/>
  <c r="D58" i="1" s="1"/>
  <c r="E58" i="1" s="1"/>
  <c r="F59" i="1"/>
  <c r="G59" i="1" s="1"/>
  <c r="H59" i="1" s="1"/>
  <c r="D59" i="1" s="1"/>
  <c r="E59" i="1" s="1"/>
  <c r="F60" i="1"/>
  <c r="G60" i="1" s="1"/>
  <c r="H60" i="1" s="1"/>
  <c r="D60" i="1" s="1"/>
  <c r="E60" i="1" s="1"/>
  <c r="F61" i="1"/>
  <c r="G61" i="1" s="1"/>
  <c r="H61" i="1" s="1"/>
  <c r="D61" i="1" s="1"/>
  <c r="E61" i="1" s="1"/>
  <c r="F62" i="1"/>
  <c r="G62" i="1" s="1"/>
  <c r="H62" i="1" s="1"/>
  <c r="D62" i="1" s="1"/>
  <c r="E62" i="1" s="1"/>
  <c r="F63" i="1"/>
  <c r="G63" i="1" s="1"/>
  <c r="H63" i="1" s="1"/>
  <c r="D63" i="1" s="1"/>
  <c r="E63" i="1" s="1"/>
  <c r="F64" i="1"/>
  <c r="G64" i="1" s="1"/>
  <c r="H64" i="1" s="1"/>
  <c r="D64" i="1" s="1"/>
  <c r="E64" i="1" s="1"/>
  <c r="F65" i="1"/>
  <c r="G65" i="1" s="1"/>
  <c r="H65" i="1" s="1"/>
  <c r="D65" i="1" s="1"/>
  <c r="E65" i="1" s="1"/>
  <c r="F66" i="1"/>
  <c r="G66" i="1" s="1"/>
  <c r="H66" i="1" s="1"/>
  <c r="D66" i="1" s="1"/>
  <c r="E66" i="1" s="1"/>
  <c r="F67" i="1"/>
  <c r="G67" i="1" s="1"/>
  <c r="H67" i="1" s="1"/>
  <c r="D67" i="1" s="1"/>
  <c r="E67" i="1" s="1"/>
  <c r="F68" i="1"/>
  <c r="G68" i="1" s="1"/>
  <c r="H68" i="1" s="1"/>
  <c r="D68" i="1" s="1"/>
  <c r="E68" i="1" s="1"/>
  <c r="F69" i="1"/>
  <c r="G69" i="1" s="1"/>
  <c r="H69" i="1" s="1"/>
  <c r="D69" i="1" s="1"/>
  <c r="E69" i="1" s="1"/>
  <c r="F70" i="1"/>
  <c r="G70" i="1" s="1"/>
  <c r="H70" i="1" s="1"/>
  <c r="D70" i="1" s="1"/>
  <c r="E70" i="1" s="1"/>
  <c r="F71" i="1"/>
  <c r="G71" i="1" s="1"/>
  <c r="H71" i="1" s="1"/>
  <c r="D71" i="1" s="1"/>
  <c r="E71" i="1" s="1"/>
  <c r="F72" i="1"/>
  <c r="G72" i="1" s="1"/>
  <c r="H72" i="1" s="1"/>
  <c r="D72" i="1" s="1"/>
  <c r="E72" i="1" s="1"/>
  <c r="F73" i="1"/>
  <c r="G73" i="1" s="1"/>
  <c r="H73" i="1" s="1"/>
  <c r="D73" i="1" s="1"/>
  <c r="E73" i="1" s="1"/>
  <c r="F74" i="1"/>
  <c r="G74" i="1" s="1"/>
  <c r="H74" i="1" s="1"/>
  <c r="D74" i="1" s="1"/>
  <c r="E74" i="1" s="1"/>
  <c r="F75" i="1"/>
  <c r="G75" i="1" s="1"/>
  <c r="H75" i="1" s="1"/>
  <c r="D75" i="1" s="1"/>
  <c r="E75" i="1" s="1"/>
  <c r="F76" i="1"/>
  <c r="G76" i="1" s="1"/>
  <c r="H76" i="1" s="1"/>
  <c r="D76" i="1" s="1"/>
  <c r="E76" i="1" s="1"/>
  <c r="F77" i="1"/>
  <c r="G77" i="1" s="1"/>
  <c r="H77" i="1" s="1"/>
  <c r="D77" i="1" s="1"/>
  <c r="E77" i="1" s="1"/>
  <c r="F78" i="1"/>
  <c r="G78" i="1" s="1"/>
  <c r="H78" i="1" s="1"/>
  <c r="D78" i="1" s="1"/>
  <c r="E78" i="1" s="1"/>
  <c r="F79" i="1"/>
  <c r="G79" i="1" s="1"/>
  <c r="H79" i="1" s="1"/>
  <c r="D79" i="1" s="1"/>
  <c r="E79" i="1" s="1"/>
  <c r="F80" i="1"/>
  <c r="G80" i="1" s="1"/>
  <c r="H80" i="1" s="1"/>
  <c r="D80" i="1" s="1"/>
  <c r="E80" i="1" s="1"/>
  <c r="F81" i="1"/>
  <c r="G81" i="1" s="1"/>
  <c r="H81" i="1" s="1"/>
  <c r="D81" i="1" s="1"/>
  <c r="E81" i="1" s="1"/>
  <c r="F82" i="1"/>
  <c r="G82" i="1" s="1"/>
  <c r="H82" i="1" s="1"/>
  <c r="D82" i="1" s="1"/>
  <c r="E82" i="1" s="1"/>
  <c r="F83" i="1"/>
  <c r="G83" i="1" s="1"/>
  <c r="H83" i="1" s="1"/>
  <c r="D83" i="1" s="1"/>
  <c r="E83" i="1" s="1"/>
  <c r="F84" i="1"/>
  <c r="G84" i="1" s="1"/>
  <c r="H84" i="1" s="1"/>
  <c r="D84" i="1" s="1"/>
  <c r="E84" i="1" s="1"/>
  <c r="F85" i="1"/>
  <c r="G85" i="1" s="1"/>
  <c r="H85" i="1" s="1"/>
  <c r="D85" i="1" s="1"/>
  <c r="E85" i="1" s="1"/>
  <c r="F86" i="1"/>
  <c r="G86" i="1" s="1"/>
  <c r="H86" i="1" s="1"/>
  <c r="D86" i="1" s="1"/>
  <c r="E86" i="1" s="1"/>
  <c r="F87" i="1"/>
  <c r="G87" i="1" s="1"/>
  <c r="H87" i="1" s="1"/>
  <c r="D87" i="1" s="1"/>
  <c r="E87" i="1" s="1"/>
  <c r="F88" i="1"/>
  <c r="G88" i="1" s="1"/>
  <c r="H88" i="1" s="1"/>
  <c r="D88" i="1" s="1"/>
  <c r="E88" i="1" s="1"/>
  <c r="F89" i="1"/>
  <c r="G89" i="1" s="1"/>
  <c r="H89" i="1" s="1"/>
  <c r="D89" i="1" s="1"/>
  <c r="E89" i="1" s="1"/>
  <c r="F90" i="1"/>
  <c r="G90" i="1" s="1"/>
  <c r="H90" i="1" s="1"/>
  <c r="D90" i="1" s="1"/>
  <c r="E90" i="1" s="1"/>
  <c r="F91" i="1"/>
  <c r="G91" i="1" s="1"/>
  <c r="H91" i="1" s="1"/>
  <c r="D91" i="1" s="1"/>
  <c r="E91" i="1" s="1"/>
  <c r="F92" i="1"/>
  <c r="G92" i="1" s="1"/>
  <c r="H92" i="1" s="1"/>
  <c r="D92" i="1" s="1"/>
  <c r="E92" i="1" s="1"/>
  <c r="F93" i="1"/>
  <c r="G93" i="1" s="1"/>
  <c r="H93" i="1" s="1"/>
  <c r="D93" i="1" s="1"/>
  <c r="E93" i="1" s="1"/>
  <c r="F94" i="1"/>
  <c r="G94" i="1" s="1"/>
  <c r="H94" i="1" s="1"/>
  <c r="D94" i="1" s="1"/>
  <c r="E94" i="1" s="1"/>
  <c r="F95" i="1"/>
  <c r="G95" i="1" s="1"/>
  <c r="H95" i="1" s="1"/>
  <c r="D95" i="1" s="1"/>
  <c r="E95" i="1" s="1"/>
  <c r="F96" i="1"/>
  <c r="G96" i="1" s="1"/>
  <c r="H96" i="1" s="1"/>
  <c r="D96" i="1" s="1"/>
  <c r="E96" i="1" s="1"/>
  <c r="F97" i="1"/>
  <c r="G97" i="1" s="1"/>
  <c r="H97" i="1" s="1"/>
  <c r="D97" i="1" s="1"/>
  <c r="E97" i="1" s="1"/>
  <c r="F98" i="1"/>
  <c r="G98" i="1" s="1"/>
  <c r="H98" i="1" s="1"/>
  <c r="D98" i="1" s="1"/>
  <c r="E98" i="1" s="1"/>
  <c r="F99" i="1"/>
  <c r="G99" i="1" s="1"/>
  <c r="H99" i="1" s="1"/>
  <c r="D99" i="1" s="1"/>
  <c r="E99" i="1" s="1"/>
  <c r="F100" i="1"/>
  <c r="G100" i="1" s="1"/>
  <c r="H100" i="1" s="1"/>
  <c r="D100" i="1" s="1"/>
  <c r="E100" i="1" s="1"/>
  <c r="F101" i="1"/>
  <c r="G101" i="1" s="1"/>
  <c r="H101" i="1" s="1"/>
  <c r="D101" i="1" s="1"/>
  <c r="E101" i="1" s="1"/>
  <c r="F102" i="1"/>
  <c r="G102" i="1" s="1"/>
  <c r="H102" i="1" s="1"/>
  <c r="D102" i="1" s="1"/>
  <c r="E102" i="1" s="1"/>
  <c r="F103" i="1"/>
  <c r="G103" i="1" s="1"/>
  <c r="H103" i="1" s="1"/>
  <c r="D103" i="1" s="1"/>
  <c r="E103" i="1" s="1"/>
  <c r="F104" i="1"/>
  <c r="G104" i="1" s="1"/>
  <c r="H104" i="1" s="1"/>
  <c r="D104" i="1" s="1"/>
  <c r="E104" i="1" s="1"/>
  <c r="F105" i="1"/>
  <c r="G105" i="1" s="1"/>
  <c r="H105" i="1" s="1"/>
  <c r="D105" i="1" s="1"/>
  <c r="E105" i="1" s="1"/>
  <c r="F106" i="1"/>
  <c r="G106" i="1" s="1"/>
  <c r="H106" i="1" s="1"/>
  <c r="D106" i="1" s="1"/>
  <c r="E106" i="1" s="1"/>
  <c r="F107" i="1"/>
  <c r="G107" i="1" s="1"/>
  <c r="H107" i="1" s="1"/>
  <c r="D107" i="1" s="1"/>
  <c r="E107" i="1" s="1"/>
  <c r="F108" i="1"/>
  <c r="G108" i="1" s="1"/>
  <c r="H108" i="1" s="1"/>
  <c r="D108" i="1" s="1"/>
  <c r="E108" i="1" s="1"/>
  <c r="F109" i="1"/>
  <c r="G109" i="1" s="1"/>
  <c r="H109" i="1" s="1"/>
  <c r="D109" i="1" s="1"/>
  <c r="E109" i="1" s="1"/>
  <c r="F110" i="1"/>
  <c r="G110" i="1" s="1"/>
  <c r="H110" i="1" s="1"/>
  <c r="D110" i="1" s="1"/>
  <c r="E110" i="1" s="1"/>
  <c r="F111" i="1"/>
  <c r="G111" i="1" s="1"/>
  <c r="H111" i="1" s="1"/>
  <c r="D111" i="1" s="1"/>
  <c r="E111" i="1" s="1"/>
  <c r="F112" i="1"/>
  <c r="G112" i="1" s="1"/>
  <c r="H112" i="1" s="1"/>
  <c r="D112" i="1" s="1"/>
  <c r="E112" i="1" s="1"/>
  <c r="F113" i="1"/>
  <c r="G113" i="1" s="1"/>
  <c r="H113" i="1" s="1"/>
  <c r="D113" i="1" s="1"/>
  <c r="E113" i="1" s="1"/>
  <c r="F114" i="1"/>
  <c r="G114" i="1" s="1"/>
  <c r="H114" i="1" s="1"/>
  <c r="D114" i="1" s="1"/>
  <c r="E114" i="1" s="1"/>
  <c r="F115" i="1"/>
  <c r="G115" i="1" s="1"/>
  <c r="H115" i="1" s="1"/>
  <c r="D115" i="1" s="1"/>
  <c r="E115" i="1" s="1"/>
  <c r="F116" i="1"/>
  <c r="G116" i="1" s="1"/>
  <c r="H116" i="1" s="1"/>
  <c r="D116" i="1" s="1"/>
  <c r="E116" i="1" s="1"/>
  <c r="F117" i="1"/>
  <c r="G117" i="1" s="1"/>
  <c r="H117" i="1" s="1"/>
  <c r="D117" i="1" s="1"/>
  <c r="E117" i="1" s="1"/>
  <c r="F118" i="1"/>
  <c r="G118" i="1" s="1"/>
  <c r="H118" i="1" s="1"/>
  <c r="D118" i="1" s="1"/>
  <c r="E118" i="1" s="1"/>
  <c r="F119" i="1"/>
  <c r="G119" i="1" s="1"/>
  <c r="H119" i="1" s="1"/>
  <c r="D119" i="1" s="1"/>
  <c r="E119" i="1" s="1"/>
  <c r="F120" i="1"/>
  <c r="G120" i="1" s="1"/>
  <c r="H120" i="1" s="1"/>
  <c r="D120" i="1" s="1"/>
  <c r="E120" i="1" s="1"/>
  <c r="F121" i="1"/>
  <c r="G121" i="1" s="1"/>
  <c r="H121" i="1" s="1"/>
  <c r="D121" i="1" s="1"/>
  <c r="E121" i="1" s="1"/>
  <c r="F122" i="1"/>
  <c r="G122" i="1" s="1"/>
  <c r="H122" i="1" s="1"/>
  <c r="D122" i="1" s="1"/>
  <c r="E122" i="1" s="1"/>
  <c r="F123" i="1"/>
  <c r="G123" i="1" s="1"/>
  <c r="H123" i="1" s="1"/>
  <c r="D123" i="1" s="1"/>
  <c r="E123" i="1" s="1"/>
  <c r="F124" i="1"/>
  <c r="G124" i="1" s="1"/>
  <c r="H124" i="1" s="1"/>
  <c r="D124" i="1" s="1"/>
  <c r="E124" i="1" s="1"/>
  <c r="F125" i="1"/>
  <c r="G125" i="1" s="1"/>
  <c r="H125" i="1" s="1"/>
  <c r="D125" i="1" s="1"/>
  <c r="E125" i="1" s="1"/>
  <c r="F126" i="1"/>
  <c r="G126" i="1" s="1"/>
  <c r="H126" i="1" s="1"/>
  <c r="D126" i="1" s="1"/>
  <c r="E126" i="1" s="1"/>
  <c r="F127" i="1"/>
  <c r="G127" i="1" s="1"/>
  <c r="H127" i="1" s="1"/>
  <c r="D127" i="1" s="1"/>
  <c r="E127" i="1" s="1"/>
  <c r="F128" i="1"/>
  <c r="G128" i="1" s="1"/>
  <c r="H128" i="1" s="1"/>
  <c r="D128" i="1" s="1"/>
  <c r="E128" i="1" s="1"/>
  <c r="F129" i="1"/>
  <c r="G129" i="1" s="1"/>
  <c r="H129" i="1" s="1"/>
  <c r="D129" i="1" s="1"/>
  <c r="E129" i="1" s="1"/>
  <c r="F130" i="1"/>
  <c r="G130" i="1" s="1"/>
  <c r="H130" i="1" s="1"/>
  <c r="D130" i="1" s="1"/>
  <c r="E130" i="1" s="1"/>
  <c r="F131" i="1"/>
  <c r="G131" i="1" s="1"/>
  <c r="H131" i="1" s="1"/>
  <c r="D131" i="1" s="1"/>
  <c r="E131" i="1" s="1"/>
  <c r="F132" i="1"/>
  <c r="G132" i="1" s="1"/>
  <c r="H132" i="1" s="1"/>
  <c r="D132" i="1" s="1"/>
  <c r="E132" i="1" s="1"/>
  <c r="F133" i="1"/>
  <c r="G133" i="1" s="1"/>
  <c r="H133" i="1" s="1"/>
  <c r="D133" i="1" s="1"/>
  <c r="E133" i="1" s="1"/>
  <c r="F134" i="1"/>
  <c r="G134" i="1" s="1"/>
  <c r="H134" i="1" s="1"/>
  <c r="D134" i="1" s="1"/>
  <c r="E134" i="1" s="1"/>
  <c r="F135" i="1"/>
  <c r="G135" i="1" s="1"/>
  <c r="H135" i="1" s="1"/>
  <c r="D135" i="1" s="1"/>
  <c r="E135" i="1" s="1"/>
  <c r="F136" i="1"/>
  <c r="G136" i="1" s="1"/>
  <c r="H136" i="1" s="1"/>
  <c r="D136" i="1" s="1"/>
  <c r="E136" i="1" s="1"/>
  <c r="F137" i="1"/>
  <c r="G137" i="1" s="1"/>
  <c r="H137" i="1" s="1"/>
  <c r="D137" i="1" s="1"/>
  <c r="E137" i="1" s="1"/>
  <c r="F138" i="1"/>
  <c r="G138" i="1" s="1"/>
  <c r="H138" i="1" s="1"/>
  <c r="D138" i="1" s="1"/>
  <c r="E138" i="1" s="1"/>
  <c r="F139" i="1"/>
  <c r="G139" i="1" s="1"/>
  <c r="H139" i="1" s="1"/>
  <c r="D139" i="1" s="1"/>
  <c r="E139" i="1" s="1"/>
  <c r="F140" i="1"/>
  <c r="G140" i="1" s="1"/>
  <c r="H140" i="1" s="1"/>
  <c r="D140" i="1" s="1"/>
  <c r="E140" i="1" s="1"/>
  <c r="F141" i="1"/>
  <c r="G141" i="1" s="1"/>
  <c r="H141" i="1" s="1"/>
  <c r="D141" i="1" s="1"/>
  <c r="E141" i="1" s="1"/>
  <c r="F142" i="1"/>
  <c r="G142" i="1" s="1"/>
  <c r="H142" i="1" s="1"/>
  <c r="D142" i="1" s="1"/>
  <c r="E142" i="1" s="1"/>
  <c r="F143" i="1"/>
  <c r="G143" i="1" s="1"/>
  <c r="H143" i="1" s="1"/>
  <c r="D143" i="1" s="1"/>
  <c r="E143" i="1" s="1"/>
  <c r="F144" i="1"/>
  <c r="G144" i="1" s="1"/>
  <c r="H144" i="1" s="1"/>
  <c r="D144" i="1" s="1"/>
  <c r="E144" i="1" s="1"/>
  <c r="F145" i="1"/>
  <c r="G145" i="1" s="1"/>
  <c r="H145" i="1" s="1"/>
  <c r="D145" i="1" s="1"/>
  <c r="E145" i="1" s="1"/>
  <c r="F146" i="1"/>
  <c r="G146" i="1" s="1"/>
  <c r="H146" i="1" s="1"/>
  <c r="D146" i="1" s="1"/>
  <c r="E146" i="1" s="1"/>
  <c r="F147" i="1"/>
  <c r="G147" i="1" s="1"/>
  <c r="H147" i="1" s="1"/>
  <c r="D147" i="1" s="1"/>
  <c r="E147" i="1" s="1"/>
  <c r="F148" i="1"/>
  <c r="G148" i="1" s="1"/>
  <c r="H148" i="1" s="1"/>
  <c r="D148" i="1" s="1"/>
  <c r="E148" i="1" s="1"/>
  <c r="F149" i="1"/>
  <c r="G149" i="1" s="1"/>
  <c r="H149" i="1" s="1"/>
  <c r="D149" i="1" s="1"/>
  <c r="E149" i="1" s="1"/>
  <c r="F150" i="1"/>
  <c r="G150" i="1" s="1"/>
  <c r="H150" i="1" s="1"/>
  <c r="D150" i="1" s="1"/>
  <c r="E150" i="1" s="1"/>
  <c r="F151" i="1"/>
  <c r="G151" i="1" s="1"/>
  <c r="H151" i="1" s="1"/>
  <c r="D151" i="1" s="1"/>
  <c r="E151" i="1" s="1"/>
  <c r="F152" i="1"/>
  <c r="G152" i="1" s="1"/>
  <c r="H152" i="1" s="1"/>
  <c r="D152" i="1" s="1"/>
  <c r="E152" i="1" s="1"/>
  <c r="F153" i="1"/>
  <c r="G153" i="1" s="1"/>
  <c r="H153" i="1" s="1"/>
  <c r="D153" i="1" s="1"/>
  <c r="E153" i="1" s="1"/>
  <c r="F154" i="1"/>
  <c r="G154" i="1" s="1"/>
  <c r="H154" i="1" s="1"/>
  <c r="D154" i="1" s="1"/>
  <c r="E154" i="1" s="1"/>
  <c r="F155" i="1"/>
  <c r="G155" i="1" s="1"/>
  <c r="H155" i="1" s="1"/>
  <c r="D155" i="1" s="1"/>
  <c r="E155" i="1" s="1"/>
  <c r="F156" i="1"/>
  <c r="G156" i="1" s="1"/>
  <c r="H156" i="1" s="1"/>
  <c r="D156" i="1" s="1"/>
  <c r="E156" i="1" s="1"/>
  <c r="F157" i="1"/>
  <c r="G157" i="1" s="1"/>
  <c r="H157" i="1" s="1"/>
  <c r="D157" i="1" s="1"/>
  <c r="E157" i="1" s="1"/>
  <c r="F158" i="1"/>
  <c r="G158" i="1" s="1"/>
  <c r="H158" i="1" s="1"/>
  <c r="D158" i="1" s="1"/>
  <c r="E158" i="1" s="1"/>
  <c r="F159" i="1"/>
  <c r="G159" i="1" s="1"/>
  <c r="H159" i="1" s="1"/>
  <c r="D159" i="1" s="1"/>
  <c r="E159" i="1" s="1"/>
  <c r="F160" i="1"/>
  <c r="G160" i="1" s="1"/>
  <c r="H160" i="1" s="1"/>
  <c r="D160" i="1" s="1"/>
  <c r="E160" i="1" s="1"/>
  <c r="F161" i="1"/>
  <c r="G161" i="1" s="1"/>
  <c r="H161" i="1" s="1"/>
  <c r="D161" i="1" s="1"/>
  <c r="E161" i="1" s="1"/>
  <c r="F162" i="1"/>
  <c r="G162" i="1" s="1"/>
  <c r="H162" i="1" s="1"/>
  <c r="D162" i="1" s="1"/>
  <c r="E162" i="1" s="1"/>
  <c r="F163" i="1"/>
  <c r="G163" i="1" s="1"/>
  <c r="H163" i="1" s="1"/>
  <c r="D163" i="1" s="1"/>
  <c r="E163" i="1" s="1"/>
  <c r="F164" i="1"/>
  <c r="G164" i="1" s="1"/>
  <c r="H164" i="1" s="1"/>
  <c r="D164" i="1" s="1"/>
  <c r="E164" i="1" s="1"/>
  <c r="F165" i="1"/>
  <c r="G165" i="1" s="1"/>
  <c r="H165" i="1" s="1"/>
  <c r="D165" i="1" s="1"/>
  <c r="E165" i="1" s="1"/>
  <c r="F166" i="1"/>
  <c r="G166" i="1" s="1"/>
  <c r="H166" i="1" s="1"/>
  <c r="D166" i="1" s="1"/>
  <c r="E166" i="1" s="1"/>
  <c r="F167" i="1"/>
  <c r="G167" i="1" s="1"/>
  <c r="H167" i="1" s="1"/>
  <c r="D167" i="1" s="1"/>
  <c r="E167" i="1" s="1"/>
  <c r="F168" i="1"/>
  <c r="G168" i="1" s="1"/>
  <c r="H168" i="1" s="1"/>
  <c r="D168" i="1" s="1"/>
  <c r="E168" i="1" s="1"/>
  <c r="F169" i="1"/>
  <c r="G169" i="1" s="1"/>
  <c r="H169" i="1" s="1"/>
  <c r="D169" i="1" s="1"/>
  <c r="E169" i="1" s="1"/>
  <c r="F170" i="1"/>
  <c r="G170" i="1" s="1"/>
  <c r="H170" i="1" s="1"/>
  <c r="D170" i="1" s="1"/>
  <c r="E170" i="1" s="1"/>
  <c r="F171" i="1"/>
  <c r="G171" i="1" s="1"/>
  <c r="H171" i="1" s="1"/>
  <c r="D171" i="1" s="1"/>
  <c r="E171" i="1" s="1"/>
  <c r="F172" i="1"/>
  <c r="G172" i="1" s="1"/>
  <c r="H172" i="1" s="1"/>
  <c r="D172" i="1" s="1"/>
  <c r="E172" i="1" s="1"/>
  <c r="F173" i="1"/>
  <c r="G173" i="1" s="1"/>
  <c r="H173" i="1" s="1"/>
  <c r="D173" i="1" s="1"/>
  <c r="E173" i="1" s="1"/>
  <c r="F174" i="1"/>
  <c r="G174" i="1" s="1"/>
  <c r="H174" i="1" s="1"/>
  <c r="D174" i="1" s="1"/>
  <c r="E174" i="1" s="1"/>
  <c r="F175" i="1"/>
  <c r="G175" i="1" s="1"/>
  <c r="H175" i="1" s="1"/>
  <c r="D175" i="1" s="1"/>
  <c r="E175" i="1" s="1"/>
  <c r="F176" i="1"/>
  <c r="G176" i="1" s="1"/>
  <c r="H176" i="1" s="1"/>
  <c r="D176" i="1" s="1"/>
  <c r="E176" i="1" s="1"/>
  <c r="F177" i="1"/>
  <c r="G177" i="1" s="1"/>
  <c r="H177" i="1" s="1"/>
  <c r="D177" i="1" s="1"/>
  <c r="E177" i="1" s="1"/>
  <c r="F178" i="1"/>
  <c r="G178" i="1" s="1"/>
  <c r="H178" i="1" s="1"/>
  <c r="D178" i="1" s="1"/>
  <c r="E178" i="1" s="1"/>
  <c r="F179" i="1"/>
  <c r="G179" i="1" s="1"/>
  <c r="H179" i="1" s="1"/>
  <c r="D179" i="1" s="1"/>
  <c r="E179" i="1" s="1"/>
  <c r="F180" i="1"/>
  <c r="G180" i="1" s="1"/>
  <c r="H180" i="1" s="1"/>
  <c r="D180" i="1" s="1"/>
  <c r="E180" i="1" s="1"/>
  <c r="F181" i="1"/>
  <c r="G181" i="1" s="1"/>
  <c r="H181" i="1" s="1"/>
  <c r="D181" i="1" s="1"/>
  <c r="E181" i="1" s="1"/>
  <c r="F182" i="1"/>
  <c r="G182" i="1" s="1"/>
  <c r="H182" i="1" s="1"/>
  <c r="D182" i="1" s="1"/>
  <c r="E182" i="1" s="1"/>
  <c r="F183" i="1"/>
  <c r="G183" i="1" s="1"/>
  <c r="H183" i="1" s="1"/>
  <c r="D183" i="1" s="1"/>
  <c r="E183" i="1" s="1"/>
  <c r="F184" i="1"/>
  <c r="G184" i="1" s="1"/>
  <c r="H184" i="1" s="1"/>
  <c r="D184" i="1" s="1"/>
  <c r="E184" i="1" s="1"/>
  <c r="F185" i="1"/>
  <c r="G185" i="1" s="1"/>
  <c r="H185" i="1" s="1"/>
  <c r="D185" i="1" s="1"/>
  <c r="E185" i="1" s="1"/>
  <c r="F186" i="1"/>
  <c r="G186" i="1" s="1"/>
  <c r="H186" i="1" s="1"/>
  <c r="D186" i="1" s="1"/>
  <c r="E186" i="1" s="1"/>
  <c r="F187" i="1"/>
  <c r="G187" i="1" s="1"/>
  <c r="H187" i="1" s="1"/>
  <c r="D187" i="1" s="1"/>
  <c r="E187" i="1" s="1"/>
  <c r="F188" i="1"/>
  <c r="G188" i="1" s="1"/>
  <c r="H188" i="1" s="1"/>
  <c r="D188" i="1" s="1"/>
  <c r="E188" i="1" s="1"/>
  <c r="F189" i="1"/>
  <c r="G189" i="1" s="1"/>
  <c r="H189" i="1" s="1"/>
  <c r="D189" i="1" s="1"/>
  <c r="E189" i="1" s="1"/>
  <c r="F190" i="1"/>
  <c r="G190" i="1" s="1"/>
  <c r="H190" i="1" s="1"/>
  <c r="D190" i="1" s="1"/>
  <c r="E190" i="1" s="1"/>
  <c r="F191" i="1"/>
  <c r="G191" i="1" s="1"/>
  <c r="H191" i="1" s="1"/>
  <c r="D191" i="1" s="1"/>
  <c r="E191" i="1" s="1"/>
  <c r="F192" i="1"/>
  <c r="G192" i="1" s="1"/>
  <c r="H192" i="1" s="1"/>
  <c r="D192" i="1" s="1"/>
  <c r="E192" i="1" s="1"/>
  <c r="F193" i="1"/>
  <c r="G193" i="1" s="1"/>
  <c r="H193" i="1" s="1"/>
  <c r="D193" i="1" s="1"/>
  <c r="E193" i="1" s="1"/>
  <c r="F194" i="1"/>
  <c r="G194" i="1" s="1"/>
  <c r="H194" i="1" s="1"/>
  <c r="D194" i="1" s="1"/>
  <c r="E194" i="1" s="1"/>
  <c r="F195" i="1"/>
  <c r="G195" i="1" s="1"/>
  <c r="H195" i="1" s="1"/>
  <c r="D195" i="1" s="1"/>
  <c r="E195" i="1" s="1"/>
  <c r="F196" i="1"/>
  <c r="G196" i="1" s="1"/>
  <c r="H196" i="1" s="1"/>
  <c r="D196" i="1" s="1"/>
  <c r="E196" i="1" s="1"/>
  <c r="F197" i="1"/>
  <c r="G197" i="1" s="1"/>
  <c r="H197" i="1" s="1"/>
  <c r="D197" i="1" s="1"/>
  <c r="E197" i="1" s="1"/>
  <c r="F198" i="1"/>
  <c r="G198" i="1" s="1"/>
  <c r="H198" i="1" s="1"/>
  <c r="D198" i="1" s="1"/>
  <c r="E198" i="1" s="1"/>
  <c r="F199" i="1"/>
  <c r="G199" i="1" s="1"/>
  <c r="H199" i="1" s="1"/>
  <c r="D199" i="1" s="1"/>
  <c r="E199" i="1" s="1"/>
  <c r="F200" i="1"/>
  <c r="G200" i="1" s="1"/>
  <c r="H200" i="1" s="1"/>
  <c r="D200" i="1" s="1"/>
  <c r="E200" i="1" s="1"/>
  <c r="F201" i="1"/>
  <c r="G201" i="1" s="1"/>
  <c r="H201" i="1" s="1"/>
  <c r="D201" i="1" s="1"/>
  <c r="E201" i="1" s="1"/>
  <c r="F202" i="1"/>
  <c r="G202" i="1" s="1"/>
  <c r="H202" i="1" s="1"/>
  <c r="D202" i="1" s="1"/>
  <c r="E202" i="1" s="1"/>
  <c r="F203" i="1"/>
  <c r="G203" i="1" s="1"/>
  <c r="H203" i="1" s="1"/>
  <c r="D203" i="1" s="1"/>
  <c r="E203" i="1" s="1"/>
  <c r="F204" i="1"/>
  <c r="G204" i="1" s="1"/>
  <c r="H204" i="1" s="1"/>
  <c r="D204" i="1" s="1"/>
  <c r="E204" i="1" s="1"/>
  <c r="F205" i="1"/>
  <c r="G205" i="1" s="1"/>
  <c r="H205" i="1" s="1"/>
  <c r="D205" i="1" s="1"/>
  <c r="E205" i="1" s="1"/>
  <c r="F206" i="1"/>
  <c r="G206" i="1" s="1"/>
  <c r="H206" i="1" s="1"/>
  <c r="D206" i="1" s="1"/>
  <c r="E206" i="1" s="1"/>
  <c r="F207" i="1"/>
  <c r="G207" i="1" s="1"/>
  <c r="H207" i="1" s="1"/>
  <c r="D207" i="1" s="1"/>
  <c r="E207" i="1" s="1"/>
  <c r="F208" i="1"/>
  <c r="G208" i="1" s="1"/>
  <c r="H208" i="1" s="1"/>
  <c r="D208" i="1" s="1"/>
  <c r="E208" i="1" s="1"/>
  <c r="F209" i="1"/>
  <c r="G209" i="1" s="1"/>
  <c r="H209" i="1" s="1"/>
  <c r="D209" i="1" s="1"/>
  <c r="E209" i="1" s="1"/>
  <c r="F210" i="1"/>
  <c r="G210" i="1" s="1"/>
  <c r="H210" i="1" s="1"/>
  <c r="D210" i="1" s="1"/>
  <c r="E210" i="1" s="1"/>
  <c r="F211" i="1"/>
  <c r="G211" i="1" s="1"/>
  <c r="H211" i="1" s="1"/>
  <c r="D211" i="1" s="1"/>
  <c r="E211" i="1" s="1"/>
  <c r="F212" i="1"/>
  <c r="G212" i="1" s="1"/>
  <c r="H212" i="1" s="1"/>
  <c r="D212" i="1" s="1"/>
  <c r="E212" i="1" s="1"/>
  <c r="F213" i="1"/>
  <c r="G213" i="1" s="1"/>
  <c r="H213" i="1" s="1"/>
  <c r="D213" i="1" s="1"/>
  <c r="E213" i="1" s="1"/>
  <c r="F214" i="1"/>
  <c r="G214" i="1" s="1"/>
  <c r="H214" i="1" s="1"/>
  <c r="D214" i="1" s="1"/>
  <c r="E214" i="1" s="1"/>
  <c r="F215" i="1"/>
  <c r="G215" i="1" s="1"/>
  <c r="H215" i="1" s="1"/>
  <c r="D215" i="1" s="1"/>
  <c r="E215" i="1" s="1"/>
  <c r="F216" i="1"/>
  <c r="G216" i="1" s="1"/>
  <c r="H216" i="1" s="1"/>
  <c r="D216" i="1" s="1"/>
  <c r="E216" i="1" s="1"/>
  <c r="F217" i="1"/>
  <c r="G217" i="1" s="1"/>
  <c r="H217" i="1" s="1"/>
  <c r="D217" i="1" s="1"/>
  <c r="E217" i="1" s="1"/>
  <c r="F218" i="1"/>
  <c r="G218" i="1" s="1"/>
  <c r="H218" i="1" s="1"/>
  <c r="D218" i="1" s="1"/>
  <c r="E218" i="1" s="1"/>
  <c r="F219" i="1"/>
  <c r="G219" i="1" s="1"/>
  <c r="H219" i="1" s="1"/>
  <c r="D219" i="1" s="1"/>
  <c r="E219" i="1" s="1"/>
  <c r="F220" i="1"/>
  <c r="G220" i="1" s="1"/>
  <c r="H220" i="1" s="1"/>
  <c r="D220" i="1" s="1"/>
  <c r="E220" i="1" s="1"/>
  <c r="F221" i="1"/>
  <c r="G221" i="1" s="1"/>
  <c r="H221" i="1" s="1"/>
  <c r="D221" i="1" s="1"/>
  <c r="E221" i="1" s="1"/>
  <c r="F222" i="1"/>
  <c r="G222" i="1" s="1"/>
  <c r="H222" i="1" s="1"/>
  <c r="D222" i="1" s="1"/>
  <c r="E222" i="1" s="1"/>
  <c r="F223" i="1"/>
  <c r="G223" i="1" s="1"/>
  <c r="H223" i="1" s="1"/>
  <c r="D223" i="1" s="1"/>
  <c r="E223" i="1" s="1"/>
  <c r="F224" i="1"/>
  <c r="G224" i="1" s="1"/>
  <c r="H224" i="1" s="1"/>
  <c r="D224" i="1" s="1"/>
  <c r="E224" i="1" s="1"/>
  <c r="F225" i="1"/>
  <c r="G225" i="1" s="1"/>
  <c r="H225" i="1" s="1"/>
  <c r="D225" i="1" s="1"/>
  <c r="E225" i="1" s="1"/>
  <c r="F226" i="1"/>
  <c r="G226" i="1" s="1"/>
  <c r="H226" i="1" s="1"/>
  <c r="D226" i="1" s="1"/>
  <c r="E226" i="1" s="1"/>
  <c r="F227" i="1"/>
  <c r="G227" i="1" s="1"/>
  <c r="H227" i="1" s="1"/>
  <c r="D227" i="1" s="1"/>
  <c r="E227" i="1" s="1"/>
  <c r="F228" i="1"/>
  <c r="G228" i="1" s="1"/>
  <c r="H228" i="1" s="1"/>
  <c r="D228" i="1" s="1"/>
  <c r="E228" i="1" s="1"/>
  <c r="F229" i="1"/>
  <c r="G229" i="1" s="1"/>
  <c r="H229" i="1" s="1"/>
  <c r="D229" i="1" s="1"/>
  <c r="E229" i="1" s="1"/>
  <c r="F230" i="1"/>
  <c r="G230" i="1" s="1"/>
  <c r="H230" i="1" s="1"/>
  <c r="D230" i="1" s="1"/>
  <c r="E230" i="1" s="1"/>
  <c r="F231" i="1"/>
  <c r="G231" i="1" s="1"/>
  <c r="H231" i="1" s="1"/>
  <c r="D231" i="1" s="1"/>
  <c r="E231" i="1" s="1"/>
  <c r="F232" i="1"/>
  <c r="G232" i="1" s="1"/>
  <c r="H232" i="1" s="1"/>
  <c r="D232" i="1" s="1"/>
  <c r="E232" i="1" s="1"/>
  <c r="F233" i="1"/>
  <c r="G233" i="1" s="1"/>
  <c r="H233" i="1" s="1"/>
  <c r="D233" i="1" s="1"/>
  <c r="E233" i="1" s="1"/>
  <c r="F234" i="1"/>
  <c r="G234" i="1" s="1"/>
  <c r="H234" i="1" s="1"/>
  <c r="D234" i="1" s="1"/>
  <c r="E234" i="1" s="1"/>
  <c r="F235" i="1"/>
  <c r="G235" i="1" s="1"/>
  <c r="H235" i="1" s="1"/>
  <c r="D235" i="1" s="1"/>
  <c r="E235" i="1" s="1"/>
  <c r="F236" i="1"/>
  <c r="G236" i="1" s="1"/>
  <c r="H236" i="1" s="1"/>
  <c r="D236" i="1" s="1"/>
  <c r="E236" i="1" s="1"/>
  <c r="F237" i="1"/>
  <c r="G237" i="1" s="1"/>
  <c r="H237" i="1" s="1"/>
  <c r="D237" i="1" s="1"/>
  <c r="E237" i="1" s="1"/>
  <c r="F238" i="1"/>
  <c r="G238" i="1" s="1"/>
  <c r="H238" i="1" s="1"/>
  <c r="D238" i="1" s="1"/>
  <c r="E238" i="1" s="1"/>
  <c r="F239" i="1"/>
  <c r="G239" i="1" s="1"/>
  <c r="H239" i="1" s="1"/>
  <c r="D239" i="1" s="1"/>
  <c r="E239" i="1" s="1"/>
  <c r="F240" i="1"/>
  <c r="G240" i="1" s="1"/>
  <c r="H240" i="1" s="1"/>
  <c r="D240" i="1" s="1"/>
  <c r="E240" i="1" s="1"/>
  <c r="F241" i="1"/>
  <c r="G241" i="1" s="1"/>
  <c r="H241" i="1" s="1"/>
  <c r="D241" i="1" s="1"/>
  <c r="E241" i="1" s="1"/>
  <c r="F242" i="1"/>
  <c r="G242" i="1" s="1"/>
  <c r="H242" i="1" s="1"/>
  <c r="D242" i="1" s="1"/>
  <c r="E242" i="1" s="1"/>
  <c r="F243" i="1"/>
  <c r="G243" i="1" s="1"/>
  <c r="H243" i="1" s="1"/>
  <c r="D243" i="1" s="1"/>
  <c r="E243" i="1" s="1"/>
  <c r="F244" i="1"/>
  <c r="G244" i="1" s="1"/>
  <c r="H244" i="1" s="1"/>
  <c r="D244" i="1" s="1"/>
  <c r="E244" i="1" s="1"/>
  <c r="F245" i="1"/>
  <c r="G245" i="1" s="1"/>
  <c r="H245" i="1" s="1"/>
  <c r="D245" i="1" s="1"/>
  <c r="E245" i="1" s="1"/>
  <c r="F246" i="1"/>
  <c r="G246" i="1" s="1"/>
  <c r="H246" i="1" s="1"/>
  <c r="D246" i="1" s="1"/>
  <c r="E246" i="1" s="1"/>
  <c r="F247" i="1"/>
  <c r="G247" i="1" s="1"/>
  <c r="H247" i="1" s="1"/>
  <c r="D247" i="1" s="1"/>
  <c r="E247" i="1" s="1"/>
  <c r="F248" i="1"/>
  <c r="G248" i="1" s="1"/>
  <c r="H248" i="1" s="1"/>
  <c r="D248" i="1" s="1"/>
  <c r="E248" i="1" s="1"/>
  <c r="F249" i="1"/>
  <c r="G249" i="1" s="1"/>
  <c r="H249" i="1" s="1"/>
  <c r="D249" i="1" s="1"/>
  <c r="E249" i="1" s="1"/>
  <c r="F250" i="1"/>
  <c r="G250" i="1" s="1"/>
  <c r="H250" i="1" s="1"/>
  <c r="D250" i="1" s="1"/>
  <c r="E250" i="1" s="1"/>
  <c r="F251" i="1"/>
  <c r="G251" i="1" s="1"/>
  <c r="H251" i="1" s="1"/>
  <c r="D251" i="1" s="1"/>
  <c r="E251" i="1" s="1"/>
  <c r="F252" i="1"/>
  <c r="G252" i="1" s="1"/>
  <c r="H252" i="1" s="1"/>
  <c r="D252" i="1" s="1"/>
  <c r="E252" i="1" s="1"/>
  <c r="F253" i="1"/>
  <c r="G253" i="1" s="1"/>
  <c r="H253" i="1" s="1"/>
  <c r="D253" i="1" s="1"/>
  <c r="E253" i="1" s="1"/>
  <c r="F254" i="1"/>
  <c r="G254" i="1" s="1"/>
  <c r="H254" i="1" s="1"/>
  <c r="D254" i="1" s="1"/>
  <c r="E254" i="1" s="1"/>
  <c r="F255" i="1"/>
  <c r="G255" i="1" s="1"/>
  <c r="H255" i="1" s="1"/>
  <c r="D255" i="1" s="1"/>
  <c r="E255" i="1" s="1"/>
  <c r="F256" i="1"/>
  <c r="G256" i="1" s="1"/>
  <c r="H256" i="1" s="1"/>
  <c r="D256" i="1" s="1"/>
  <c r="E256" i="1" s="1"/>
  <c r="F257" i="1"/>
  <c r="G257" i="1" s="1"/>
  <c r="H257" i="1" s="1"/>
  <c r="D257" i="1" s="1"/>
  <c r="E257" i="1" s="1"/>
  <c r="F258" i="1"/>
  <c r="G258" i="1" s="1"/>
  <c r="H258" i="1" s="1"/>
  <c r="D258" i="1" s="1"/>
  <c r="E258" i="1" s="1"/>
  <c r="F259" i="1"/>
  <c r="G259" i="1" s="1"/>
  <c r="H259" i="1" s="1"/>
  <c r="D259" i="1" s="1"/>
  <c r="E259" i="1" s="1"/>
  <c r="F260" i="1"/>
  <c r="G260" i="1" s="1"/>
  <c r="H260" i="1" s="1"/>
  <c r="D260" i="1" s="1"/>
  <c r="E260" i="1" s="1"/>
  <c r="F261" i="1"/>
  <c r="G261" i="1" s="1"/>
  <c r="H261" i="1" s="1"/>
  <c r="D261" i="1" s="1"/>
  <c r="E261" i="1" s="1"/>
  <c r="F262" i="1"/>
  <c r="G262" i="1" s="1"/>
  <c r="H262" i="1" s="1"/>
  <c r="D262" i="1" s="1"/>
  <c r="E262" i="1" s="1"/>
  <c r="F263" i="1"/>
  <c r="G263" i="1" s="1"/>
  <c r="H263" i="1" s="1"/>
  <c r="D263" i="1" s="1"/>
  <c r="E263" i="1" s="1"/>
  <c r="F264" i="1"/>
  <c r="G264" i="1" s="1"/>
  <c r="H264" i="1" s="1"/>
  <c r="D264" i="1" s="1"/>
  <c r="E264" i="1" s="1"/>
  <c r="F265" i="1"/>
  <c r="G265" i="1" s="1"/>
  <c r="H265" i="1" s="1"/>
  <c r="D265" i="1" s="1"/>
  <c r="E265" i="1" s="1"/>
  <c r="F266" i="1"/>
  <c r="G266" i="1" s="1"/>
  <c r="H266" i="1" s="1"/>
  <c r="D266" i="1" s="1"/>
  <c r="E266" i="1" s="1"/>
  <c r="F267" i="1"/>
  <c r="G267" i="1" s="1"/>
  <c r="H267" i="1" s="1"/>
  <c r="D267" i="1" s="1"/>
  <c r="E267" i="1" s="1"/>
  <c r="F268" i="1"/>
  <c r="G268" i="1" s="1"/>
  <c r="H268" i="1" s="1"/>
  <c r="D268" i="1" s="1"/>
  <c r="E268" i="1" s="1"/>
  <c r="F269" i="1"/>
  <c r="G269" i="1" s="1"/>
  <c r="H269" i="1" s="1"/>
  <c r="D269" i="1" s="1"/>
  <c r="E269" i="1" s="1"/>
  <c r="F270" i="1"/>
  <c r="G270" i="1" s="1"/>
  <c r="H270" i="1" s="1"/>
  <c r="D270" i="1" s="1"/>
  <c r="E270" i="1" s="1"/>
  <c r="F271" i="1"/>
  <c r="G271" i="1" s="1"/>
  <c r="H271" i="1" s="1"/>
  <c r="D271" i="1" s="1"/>
  <c r="E271" i="1" s="1"/>
  <c r="F272" i="1"/>
  <c r="G272" i="1" s="1"/>
  <c r="H272" i="1" s="1"/>
  <c r="D272" i="1" s="1"/>
  <c r="E272" i="1" s="1"/>
  <c r="F273" i="1"/>
  <c r="G273" i="1" s="1"/>
  <c r="H273" i="1" s="1"/>
  <c r="D273" i="1" s="1"/>
  <c r="E273" i="1" s="1"/>
  <c r="F274" i="1"/>
  <c r="G274" i="1" s="1"/>
  <c r="H274" i="1" s="1"/>
  <c r="D274" i="1" s="1"/>
  <c r="E274" i="1" s="1"/>
  <c r="F275" i="1"/>
  <c r="G275" i="1" s="1"/>
  <c r="H275" i="1" s="1"/>
  <c r="D275" i="1" s="1"/>
  <c r="E275" i="1" s="1"/>
  <c r="F276" i="1"/>
  <c r="G276" i="1" s="1"/>
  <c r="H276" i="1" s="1"/>
  <c r="D276" i="1" s="1"/>
  <c r="E276" i="1" s="1"/>
  <c r="F277" i="1"/>
  <c r="G277" i="1" s="1"/>
  <c r="H277" i="1" s="1"/>
  <c r="D277" i="1" s="1"/>
  <c r="E277" i="1" s="1"/>
  <c r="F278" i="1"/>
  <c r="G278" i="1" s="1"/>
  <c r="H278" i="1" s="1"/>
  <c r="D278" i="1" s="1"/>
  <c r="E278" i="1" s="1"/>
  <c r="F279" i="1"/>
  <c r="G279" i="1" s="1"/>
  <c r="H279" i="1" s="1"/>
  <c r="D279" i="1" s="1"/>
  <c r="E279" i="1" s="1"/>
  <c r="F280" i="1"/>
  <c r="G280" i="1" s="1"/>
  <c r="H280" i="1" s="1"/>
  <c r="D280" i="1" s="1"/>
  <c r="E280" i="1" s="1"/>
  <c r="F281" i="1"/>
  <c r="G281" i="1" s="1"/>
  <c r="H281" i="1" s="1"/>
  <c r="D281" i="1" s="1"/>
  <c r="E281" i="1" s="1"/>
  <c r="F282" i="1"/>
  <c r="G282" i="1" s="1"/>
  <c r="H282" i="1" s="1"/>
  <c r="D282" i="1" s="1"/>
  <c r="E282" i="1" s="1"/>
  <c r="F283" i="1"/>
  <c r="G283" i="1" s="1"/>
  <c r="H283" i="1" s="1"/>
  <c r="D283" i="1" s="1"/>
  <c r="E283" i="1" s="1"/>
  <c r="F284" i="1"/>
  <c r="G284" i="1" s="1"/>
  <c r="H284" i="1" s="1"/>
  <c r="D284" i="1" s="1"/>
  <c r="E284" i="1" s="1"/>
  <c r="F285" i="1"/>
  <c r="G285" i="1" s="1"/>
  <c r="H285" i="1" s="1"/>
  <c r="D285" i="1" s="1"/>
  <c r="E285" i="1" s="1"/>
  <c r="F286" i="1"/>
  <c r="G286" i="1" s="1"/>
  <c r="H286" i="1" s="1"/>
  <c r="D286" i="1" s="1"/>
  <c r="E286" i="1" s="1"/>
  <c r="F287" i="1"/>
  <c r="G287" i="1" s="1"/>
  <c r="H287" i="1" s="1"/>
  <c r="D287" i="1" s="1"/>
  <c r="E287" i="1" s="1"/>
  <c r="F288" i="1"/>
  <c r="G288" i="1" s="1"/>
  <c r="H288" i="1" s="1"/>
  <c r="D288" i="1" s="1"/>
  <c r="E288" i="1" s="1"/>
  <c r="F289" i="1"/>
  <c r="G289" i="1" s="1"/>
  <c r="H289" i="1" s="1"/>
  <c r="D289" i="1" s="1"/>
  <c r="E289" i="1" s="1"/>
  <c r="F290" i="1"/>
  <c r="G290" i="1" s="1"/>
  <c r="H290" i="1" s="1"/>
  <c r="D290" i="1" s="1"/>
  <c r="E290" i="1" s="1"/>
  <c r="F291" i="1"/>
  <c r="G291" i="1" s="1"/>
  <c r="H291" i="1" s="1"/>
  <c r="D291" i="1" s="1"/>
  <c r="E291" i="1" s="1"/>
  <c r="F292" i="1"/>
  <c r="G292" i="1" s="1"/>
  <c r="H292" i="1" s="1"/>
  <c r="D292" i="1" s="1"/>
  <c r="E292" i="1" s="1"/>
  <c r="F293" i="1"/>
  <c r="G293" i="1" s="1"/>
  <c r="H293" i="1" s="1"/>
  <c r="D293" i="1" s="1"/>
  <c r="E293" i="1" s="1"/>
  <c r="F294" i="1"/>
  <c r="G294" i="1" s="1"/>
  <c r="H294" i="1" s="1"/>
  <c r="D294" i="1" s="1"/>
  <c r="E294" i="1" s="1"/>
  <c r="F295" i="1"/>
  <c r="G295" i="1" s="1"/>
  <c r="H295" i="1" s="1"/>
  <c r="D295" i="1" s="1"/>
  <c r="E295" i="1" s="1"/>
  <c r="F296" i="1"/>
  <c r="G296" i="1" s="1"/>
  <c r="H296" i="1" s="1"/>
  <c r="D296" i="1" s="1"/>
  <c r="E296" i="1" s="1"/>
  <c r="F297" i="1"/>
  <c r="G297" i="1" s="1"/>
  <c r="H297" i="1" s="1"/>
  <c r="D297" i="1" s="1"/>
  <c r="E297" i="1" s="1"/>
  <c r="F298" i="1"/>
  <c r="G298" i="1" s="1"/>
  <c r="H298" i="1" s="1"/>
  <c r="D298" i="1" s="1"/>
  <c r="E298" i="1" s="1"/>
  <c r="F299" i="1"/>
  <c r="G299" i="1" s="1"/>
  <c r="H299" i="1" s="1"/>
  <c r="D299" i="1" s="1"/>
  <c r="E299" i="1" s="1"/>
  <c r="F300" i="1"/>
  <c r="G300" i="1" s="1"/>
  <c r="H300" i="1" s="1"/>
  <c r="D300" i="1" s="1"/>
  <c r="E300" i="1" s="1"/>
  <c r="F301" i="1"/>
  <c r="G301" i="1" s="1"/>
  <c r="H301" i="1" s="1"/>
  <c r="D301" i="1" s="1"/>
  <c r="E301" i="1" s="1"/>
  <c r="F302" i="1"/>
  <c r="G302" i="1" s="1"/>
  <c r="H302" i="1" s="1"/>
  <c r="D302" i="1" s="1"/>
  <c r="E302" i="1" s="1"/>
  <c r="F303" i="1"/>
  <c r="G303" i="1" s="1"/>
  <c r="H303" i="1" s="1"/>
  <c r="D303" i="1" s="1"/>
  <c r="E303" i="1" s="1"/>
  <c r="F304" i="1"/>
  <c r="G304" i="1" s="1"/>
  <c r="H304" i="1" s="1"/>
  <c r="D304" i="1" s="1"/>
  <c r="E304" i="1" s="1"/>
  <c r="F305" i="1"/>
  <c r="G305" i="1" s="1"/>
  <c r="H305" i="1" s="1"/>
  <c r="D305" i="1" s="1"/>
  <c r="E305" i="1" s="1"/>
  <c r="F306" i="1"/>
  <c r="G306" i="1" s="1"/>
  <c r="H306" i="1" s="1"/>
  <c r="D306" i="1" s="1"/>
  <c r="E306" i="1" s="1"/>
  <c r="F307" i="1"/>
  <c r="G307" i="1" s="1"/>
  <c r="H307" i="1" s="1"/>
  <c r="D307" i="1" s="1"/>
  <c r="E307" i="1" s="1"/>
  <c r="F308" i="1"/>
  <c r="G308" i="1" s="1"/>
  <c r="H308" i="1" s="1"/>
  <c r="D308" i="1" s="1"/>
  <c r="E308" i="1" s="1"/>
  <c r="F309" i="1"/>
  <c r="G309" i="1" s="1"/>
  <c r="H309" i="1" s="1"/>
  <c r="D309" i="1" s="1"/>
  <c r="E309" i="1" s="1"/>
  <c r="F310" i="1"/>
  <c r="G310" i="1" s="1"/>
  <c r="H310" i="1" s="1"/>
  <c r="D310" i="1" s="1"/>
  <c r="E310" i="1" s="1"/>
  <c r="F311" i="1"/>
  <c r="G311" i="1" s="1"/>
  <c r="H311" i="1" s="1"/>
  <c r="D311" i="1" s="1"/>
  <c r="E311" i="1" s="1"/>
  <c r="F312" i="1"/>
  <c r="G312" i="1" s="1"/>
  <c r="H312" i="1" s="1"/>
  <c r="D312" i="1" s="1"/>
  <c r="E312" i="1" s="1"/>
  <c r="F313" i="1"/>
  <c r="G313" i="1" s="1"/>
  <c r="H313" i="1" s="1"/>
  <c r="D313" i="1" s="1"/>
  <c r="E313" i="1" s="1"/>
  <c r="F314" i="1"/>
  <c r="G314" i="1" s="1"/>
  <c r="H314" i="1" s="1"/>
  <c r="D314" i="1" s="1"/>
  <c r="E314" i="1" s="1"/>
  <c r="F315" i="1"/>
  <c r="G315" i="1" s="1"/>
  <c r="H315" i="1" s="1"/>
  <c r="D315" i="1" s="1"/>
  <c r="E315" i="1" s="1"/>
  <c r="F316" i="1"/>
  <c r="G316" i="1" s="1"/>
  <c r="H316" i="1" s="1"/>
  <c r="D316" i="1" s="1"/>
  <c r="E316" i="1" s="1"/>
  <c r="F317" i="1"/>
  <c r="G317" i="1" s="1"/>
  <c r="H317" i="1" s="1"/>
  <c r="D317" i="1" s="1"/>
  <c r="E317" i="1" s="1"/>
  <c r="F318" i="1"/>
  <c r="G318" i="1" s="1"/>
  <c r="H318" i="1" s="1"/>
  <c r="D318" i="1" s="1"/>
  <c r="E318" i="1" s="1"/>
  <c r="F319" i="1"/>
  <c r="G319" i="1" s="1"/>
  <c r="H319" i="1" s="1"/>
  <c r="D319" i="1" s="1"/>
  <c r="E319" i="1" s="1"/>
  <c r="F320" i="1"/>
  <c r="G320" i="1" s="1"/>
  <c r="H320" i="1" s="1"/>
  <c r="D320" i="1" s="1"/>
  <c r="E320" i="1" s="1"/>
  <c r="F321" i="1"/>
  <c r="G321" i="1" s="1"/>
  <c r="H321" i="1" s="1"/>
  <c r="D321" i="1" s="1"/>
  <c r="E321" i="1" s="1"/>
  <c r="F322" i="1"/>
  <c r="G322" i="1" s="1"/>
  <c r="H322" i="1" s="1"/>
  <c r="D322" i="1" s="1"/>
  <c r="E322" i="1" s="1"/>
  <c r="F323" i="1"/>
  <c r="G323" i="1" s="1"/>
  <c r="H323" i="1" s="1"/>
  <c r="D323" i="1" s="1"/>
  <c r="E323" i="1" s="1"/>
  <c r="F324" i="1"/>
  <c r="G324" i="1" s="1"/>
  <c r="H324" i="1" s="1"/>
  <c r="D324" i="1" s="1"/>
  <c r="E324" i="1" s="1"/>
  <c r="F325" i="1"/>
  <c r="G325" i="1" s="1"/>
  <c r="H325" i="1" s="1"/>
  <c r="D325" i="1" s="1"/>
  <c r="E325" i="1" s="1"/>
  <c r="F326" i="1"/>
  <c r="G326" i="1" s="1"/>
  <c r="H326" i="1" s="1"/>
  <c r="D326" i="1" s="1"/>
  <c r="E326" i="1" s="1"/>
  <c r="F327" i="1"/>
  <c r="G327" i="1" s="1"/>
  <c r="H327" i="1" s="1"/>
  <c r="D327" i="1" s="1"/>
  <c r="E327" i="1" s="1"/>
  <c r="F328" i="1"/>
  <c r="G328" i="1" s="1"/>
  <c r="H328" i="1" s="1"/>
  <c r="D328" i="1" s="1"/>
  <c r="E328" i="1" s="1"/>
  <c r="F329" i="1"/>
  <c r="G329" i="1" s="1"/>
  <c r="H329" i="1" s="1"/>
  <c r="D329" i="1" s="1"/>
  <c r="E329" i="1" s="1"/>
  <c r="F330" i="1"/>
  <c r="G330" i="1" s="1"/>
  <c r="H330" i="1" s="1"/>
  <c r="D330" i="1" s="1"/>
  <c r="E330" i="1" s="1"/>
  <c r="F331" i="1"/>
  <c r="G331" i="1" s="1"/>
  <c r="H331" i="1" s="1"/>
  <c r="D331" i="1" s="1"/>
  <c r="E331" i="1" s="1"/>
  <c r="F332" i="1"/>
  <c r="G332" i="1" s="1"/>
  <c r="H332" i="1" s="1"/>
  <c r="D332" i="1" s="1"/>
  <c r="E332" i="1" s="1"/>
  <c r="F333" i="1"/>
  <c r="G333" i="1" s="1"/>
  <c r="H333" i="1" s="1"/>
  <c r="D333" i="1" s="1"/>
  <c r="E333" i="1" s="1"/>
  <c r="F334" i="1"/>
  <c r="G334" i="1" s="1"/>
  <c r="H334" i="1" s="1"/>
  <c r="D334" i="1" s="1"/>
  <c r="E334" i="1" s="1"/>
  <c r="F335" i="1"/>
  <c r="G335" i="1" s="1"/>
  <c r="H335" i="1" s="1"/>
  <c r="D335" i="1" s="1"/>
  <c r="E335" i="1" s="1"/>
  <c r="F336" i="1"/>
  <c r="G336" i="1" s="1"/>
  <c r="H336" i="1" s="1"/>
  <c r="D336" i="1" s="1"/>
  <c r="E336" i="1" s="1"/>
  <c r="F337" i="1"/>
  <c r="G337" i="1" s="1"/>
  <c r="H337" i="1" s="1"/>
  <c r="D337" i="1" s="1"/>
  <c r="E337" i="1" s="1"/>
  <c r="F338" i="1"/>
  <c r="G338" i="1" s="1"/>
  <c r="H338" i="1" s="1"/>
  <c r="D338" i="1" s="1"/>
  <c r="E338" i="1" s="1"/>
  <c r="F339" i="1"/>
  <c r="G339" i="1" s="1"/>
  <c r="H339" i="1" s="1"/>
  <c r="D339" i="1" s="1"/>
  <c r="E339" i="1" s="1"/>
  <c r="F340" i="1"/>
  <c r="G340" i="1" s="1"/>
  <c r="H340" i="1" s="1"/>
  <c r="D340" i="1" s="1"/>
  <c r="E340" i="1" s="1"/>
  <c r="F341" i="1"/>
  <c r="G341" i="1" s="1"/>
  <c r="H341" i="1" s="1"/>
  <c r="D341" i="1" s="1"/>
  <c r="E341" i="1" s="1"/>
  <c r="F342" i="1"/>
  <c r="G342" i="1" s="1"/>
  <c r="H342" i="1" s="1"/>
  <c r="D342" i="1" s="1"/>
  <c r="E342" i="1" s="1"/>
  <c r="F343" i="1"/>
  <c r="G343" i="1" s="1"/>
  <c r="H343" i="1" s="1"/>
  <c r="D343" i="1" s="1"/>
  <c r="E343" i="1" s="1"/>
  <c r="F344" i="1"/>
  <c r="G344" i="1" s="1"/>
  <c r="H344" i="1" s="1"/>
  <c r="D344" i="1" s="1"/>
  <c r="E344" i="1" s="1"/>
  <c r="F345" i="1"/>
  <c r="G345" i="1" s="1"/>
  <c r="H345" i="1" s="1"/>
  <c r="D345" i="1" s="1"/>
  <c r="E345" i="1" s="1"/>
  <c r="F346" i="1"/>
  <c r="G346" i="1" s="1"/>
  <c r="H346" i="1" s="1"/>
  <c r="D346" i="1" s="1"/>
  <c r="E346" i="1" s="1"/>
  <c r="F347" i="1"/>
  <c r="G347" i="1" s="1"/>
  <c r="H347" i="1" s="1"/>
  <c r="D347" i="1" s="1"/>
  <c r="E347" i="1" s="1"/>
  <c r="F348" i="1"/>
  <c r="G348" i="1" s="1"/>
  <c r="H348" i="1" s="1"/>
  <c r="D348" i="1" s="1"/>
  <c r="E348" i="1" s="1"/>
  <c r="F349" i="1"/>
  <c r="G349" i="1" s="1"/>
  <c r="H349" i="1" s="1"/>
  <c r="D349" i="1" s="1"/>
  <c r="E349" i="1" s="1"/>
  <c r="F350" i="1"/>
  <c r="G350" i="1" s="1"/>
  <c r="H350" i="1" s="1"/>
  <c r="D350" i="1" s="1"/>
  <c r="E350" i="1" s="1"/>
  <c r="F351" i="1"/>
  <c r="G351" i="1" s="1"/>
  <c r="H351" i="1" s="1"/>
  <c r="D351" i="1" s="1"/>
  <c r="E351" i="1" s="1"/>
  <c r="F352" i="1"/>
  <c r="G352" i="1" s="1"/>
  <c r="H352" i="1" s="1"/>
  <c r="D352" i="1" s="1"/>
  <c r="E352" i="1" s="1"/>
  <c r="F353" i="1"/>
  <c r="G353" i="1" s="1"/>
  <c r="H353" i="1" s="1"/>
  <c r="D353" i="1" s="1"/>
  <c r="E353" i="1" s="1"/>
  <c r="F354" i="1"/>
  <c r="G354" i="1" s="1"/>
  <c r="H354" i="1" s="1"/>
  <c r="D354" i="1" s="1"/>
  <c r="E354" i="1" s="1"/>
  <c r="F355" i="1"/>
  <c r="G355" i="1" s="1"/>
  <c r="H355" i="1" s="1"/>
  <c r="D355" i="1" s="1"/>
  <c r="E355" i="1" s="1"/>
  <c r="F356" i="1"/>
  <c r="G356" i="1" s="1"/>
  <c r="H356" i="1" s="1"/>
  <c r="D356" i="1" s="1"/>
  <c r="E356" i="1" s="1"/>
  <c r="F357" i="1"/>
  <c r="G357" i="1" s="1"/>
  <c r="H357" i="1" s="1"/>
  <c r="D357" i="1" s="1"/>
  <c r="E357" i="1" s="1"/>
  <c r="F358" i="1"/>
  <c r="G358" i="1" s="1"/>
  <c r="H358" i="1" s="1"/>
  <c r="D358" i="1" s="1"/>
  <c r="E358" i="1" s="1"/>
  <c r="F359" i="1"/>
  <c r="G359" i="1" s="1"/>
  <c r="H359" i="1" s="1"/>
  <c r="D359" i="1" s="1"/>
  <c r="E359" i="1" s="1"/>
  <c r="F360" i="1"/>
  <c r="G360" i="1" s="1"/>
  <c r="H360" i="1" s="1"/>
  <c r="D360" i="1" s="1"/>
  <c r="E360" i="1" s="1"/>
  <c r="F361" i="1"/>
  <c r="G361" i="1" s="1"/>
  <c r="H361" i="1" s="1"/>
  <c r="D361" i="1" s="1"/>
  <c r="E361" i="1" s="1"/>
  <c r="F362" i="1"/>
  <c r="G362" i="1" s="1"/>
  <c r="H362" i="1" s="1"/>
  <c r="D362" i="1" s="1"/>
  <c r="E362" i="1" s="1"/>
  <c r="F363" i="1"/>
  <c r="G363" i="1" s="1"/>
  <c r="H363" i="1" s="1"/>
  <c r="D363" i="1" s="1"/>
  <c r="E363" i="1" s="1"/>
  <c r="F364" i="1"/>
  <c r="G364" i="1" s="1"/>
  <c r="H364" i="1" s="1"/>
  <c r="D364" i="1" s="1"/>
  <c r="E364" i="1" s="1"/>
  <c r="F365" i="1"/>
  <c r="G365" i="1" s="1"/>
  <c r="H365" i="1" s="1"/>
  <c r="D365" i="1" s="1"/>
  <c r="E365" i="1" s="1"/>
  <c r="F366" i="1"/>
  <c r="G366" i="1" s="1"/>
  <c r="H366" i="1" s="1"/>
  <c r="D366" i="1" s="1"/>
  <c r="E366" i="1" s="1"/>
  <c r="F367" i="1"/>
  <c r="G367" i="1" s="1"/>
  <c r="H367" i="1" s="1"/>
  <c r="D367" i="1" s="1"/>
  <c r="E367" i="1" s="1"/>
  <c r="F368" i="1"/>
  <c r="G368" i="1" s="1"/>
  <c r="H368" i="1" s="1"/>
  <c r="D368" i="1" s="1"/>
  <c r="E368" i="1" s="1"/>
  <c r="F369" i="1"/>
  <c r="G369" i="1" s="1"/>
  <c r="H369" i="1" s="1"/>
  <c r="D369" i="1" s="1"/>
  <c r="E369" i="1" s="1"/>
  <c r="F370" i="1"/>
  <c r="G370" i="1" s="1"/>
  <c r="H370" i="1" s="1"/>
  <c r="D370" i="1" s="1"/>
  <c r="E370" i="1" s="1"/>
  <c r="F371" i="1"/>
  <c r="G371" i="1" s="1"/>
  <c r="H371" i="1" s="1"/>
  <c r="D371" i="1" s="1"/>
  <c r="E371" i="1" s="1"/>
  <c r="F372" i="1"/>
  <c r="G372" i="1" s="1"/>
  <c r="H372" i="1" s="1"/>
  <c r="D372" i="1" s="1"/>
  <c r="E372" i="1" s="1"/>
  <c r="F373" i="1"/>
  <c r="G373" i="1" s="1"/>
  <c r="H373" i="1" s="1"/>
  <c r="D373" i="1" s="1"/>
  <c r="E373" i="1" s="1"/>
  <c r="F374" i="1"/>
  <c r="G374" i="1" s="1"/>
  <c r="H374" i="1" s="1"/>
  <c r="D374" i="1" s="1"/>
  <c r="E374" i="1" s="1"/>
  <c r="F375" i="1"/>
  <c r="G375" i="1" s="1"/>
  <c r="H375" i="1" s="1"/>
  <c r="D375" i="1" s="1"/>
  <c r="E375" i="1" s="1"/>
  <c r="F376" i="1"/>
  <c r="G376" i="1" s="1"/>
  <c r="H376" i="1" s="1"/>
  <c r="D376" i="1" s="1"/>
  <c r="E376" i="1" s="1"/>
  <c r="F377" i="1"/>
  <c r="G377" i="1" s="1"/>
  <c r="H377" i="1" s="1"/>
  <c r="D377" i="1" s="1"/>
  <c r="E377" i="1" s="1"/>
  <c r="F378" i="1"/>
  <c r="G378" i="1" s="1"/>
  <c r="H378" i="1" s="1"/>
  <c r="D378" i="1" s="1"/>
  <c r="E378" i="1" s="1"/>
  <c r="F379" i="1"/>
  <c r="G379" i="1" s="1"/>
  <c r="H379" i="1" s="1"/>
  <c r="D379" i="1" s="1"/>
  <c r="E379" i="1" s="1"/>
  <c r="F380" i="1"/>
  <c r="G380" i="1" s="1"/>
  <c r="H380" i="1" s="1"/>
  <c r="D380" i="1" s="1"/>
  <c r="E380" i="1" s="1"/>
  <c r="F381" i="1"/>
  <c r="G381" i="1" s="1"/>
  <c r="H381" i="1" s="1"/>
  <c r="D381" i="1" s="1"/>
  <c r="E381" i="1" s="1"/>
  <c r="F382" i="1"/>
  <c r="G382" i="1" s="1"/>
  <c r="H382" i="1" s="1"/>
  <c r="D382" i="1" s="1"/>
  <c r="E382" i="1" s="1"/>
  <c r="F383" i="1"/>
  <c r="G383" i="1" s="1"/>
  <c r="H383" i="1" s="1"/>
  <c r="D383" i="1" s="1"/>
  <c r="E383" i="1" s="1"/>
  <c r="F384" i="1"/>
  <c r="G384" i="1" s="1"/>
  <c r="H384" i="1" s="1"/>
  <c r="D384" i="1" s="1"/>
  <c r="E384" i="1" s="1"/>
  <c r="F385" i="1"/>
  <c r="G385" i="1" s="1"/>
  <c r="H385" i="1" s="1"/>
  <c r="D385" i="1" s="1"/>
  <c r="E385" i="1" s="1"/>
  <c r="F386" i="1"/>
  <c r="G386" i="1" s="1"/>
  <c r="H386" i="1" s="1"/>
  <c r="D386" i="1" s="1"/>
  <c r="E386" i="1" s="1"/>
  <c r="F387" i="1"/>
  <c r="G387" i="1" s="1"/>
  <c r="H387" i="1" s="1"/>
  <c r="D387" i="1" s="1"/>
  <c r="E387" i="1" s="1"/>
  <c r="F388" i="1"/>
  <c r="G388" i="1" s="1"/>
  <c r="H388" i="1" s="1"/>
  <c r="D388" i="1" s="1"/>
  <c r="E388" i="1" s="1"/>
  <c r="F389" i="1"/>
  <c r="G389" i="1" s="1"/>
  <c r="H389" i="1" s="1"/>
  <c r="D389" i="1" s="1"/>
  <c r="E389" i="1" s="1"/>
  <c r="F390" i="1"/>
  <c r="G390" i="1" s="1"/>
  <c r="H390" i="1" s="1"/>
  <c r="D390" i="1" s="1"/>
  <c r="E390" i="1" s="1"/>
  <c r="F391" i="1"/>
  <c r="G391" i="1" s="1"/>
  <c r="H391" i="1" s="1"/>
  <c r="D391" i="1" s="1"/>
  <c r="E391" i="1" s="1"/>
  <c r="F392" i="1"/>
  <c r="G392" i="1" s="1"/>
  <c r="H392" i="1" s="1"/>
  <c r="D392" i="1" s="1"/>
  <c r="E392" i="1" s="1"/>
  <c r="F393" i="1"/>
  <c r="G393" i="1" s="1"/>
  <c r="H393" i="1" s="1"/>
  <c r="D393" i="1" s="1"/>
  <c r="E393" i="1" s="1"/>
  <c r="F394" i="1"/>
  <c r="G394" i="1" s="1"/>
  <c r="H394" i="1" s="1"/>
  <c r="D394" i="1" s="1"/>
  <c r="E394" i="1" s="1"/>
  <c r="F395" i="1"/>
  <c r="G395" i="1" s="1"/>
  <c r="H395" i="1" s="1"/>
  <c r="D395" i="1" s="1"/>
  <c r="E395" i="1" s="1"/>
  <c r="F396" i="1"/>
  <c r="G396" i="1" s="1"/>
  <c r="H396" i="1" s="1"/>
  <c r="D396" i="1" s="1"/>
  <c r="E396" i="1" s="1"/>
  <c r="F397" i="1"/>
  <c r="G397" i="1" s="1"/>
  <c r="H397" i="1" s="1"/>
  <c r="D397" i="1" s="1"/>
  <c r="E397" i="1" s="1"/>
  <c r="F398" i="1"/>
  <c r="G398" i="1" s="1"/>
  <c r="H398" i="1" s="1"/>
  <c r="D398" i="1" s="1"/>
  <c r="E398" i="1" s="1"/>
  <c r="F399" i="1"/>
  <c r="G399" i="1" s="1"/>
  <c r="H399" i="1" s="1"/>
  <c r="D399" i="1" s="1"/>
  <c r="E399" i="1" s="1"/>
  <c r="F400" i="1"/>
  <c r="G400" i="1" s="1"/>
  <c r="H400" i="1" s="1"/>
  <c r="D400" i="1" s="1"/>
  <c r="E400" i="1" s="1"/>
  <c r="F401" i="1"/>
  <c r="G401" i="1" s="1"/>
  <c r="H401" i="1" s="1"/>
  <c r="D401" i="1" s="1"/>
  <c r="E401" i="1" s="1"/>
  <c r="F402" i="1"/>
  <c r="G402" i="1" s="1"/>
  <c r="H402" i="1" s="1"/>
  <c r="D402" i="1" s="1"/>
  <c r="E402" i="1" s="1"/>
  <c r="F403" i="1"/>
  <c r="G403" i="1" s="1"/>
  <c r="H403" i="1" s="1"/>
  <c r="D403" i="1" s="1"/>
  <c r="E403" i="1" s="1"/>
  <c r="F404" i="1"/>
  <c r="G404" i="1" s="1"/>
  <c r="H404" i="1" s="1"/>
  <c r="D404" i="1" s="1"/>
  <c r="E404" i="1" s="1"/>
  <c r="F405" i="1"/>
  <c r="G405" i="1" s="1"/>
  <c r="H405" i="1" s="1"/>
  <c r="D405" i="1" s="1"/>
  <c r="E405" i="1" s="1"/>
  <c r="F406" i="1"/>
  <c r="G406" i="1" s="1"/>
  <c r="H406" i="1" s="1"/>
  <c r="D406" i="1" s="1"/>
  <c r="E406" i="1" s="1"/>
  <c r="F407" i="1"/>
  <c r="G407" i="1" s="1"/>
  <c r="H407" i="1" s="1"/>
  <c r="D407" i="1" s="1"/>
  <c r="E407" i="1" s="1"/>
  <c r="F408" i="1"/>
  <c r="G408" i="1" s="1"/>
  <c r="H408" i="1" s="1"/>
  <c r="D408" i="1" s="1"/>
  <c r="E408" i="1" s="1"/>
  <c r="F409" i="1"/>
  <c r="G409" i="1" s="1"/>
  <c r="H409" i="1" s="1"/>
  <c r="D409" i="1" s="1"/>
  <c r="E409" i="1" s="1"/>
  <c r="F410" i="1"/>
  <c r="G410" i="1" s="1"/>
  <c r="H410" i="1" s="1"/>
  <c r="D410" i="1" s="1"/>
  <c r="E410" i="1" s="1"/>
  <c r="F411" i="1"/>
  <c r="G411" i="1" s="1"/>
  <c r="H411" i="1" s="1"/>
  <c r="D411" i="1" s="1"/>
  <c r="E411" i="1" s="1"/>
  <c r="F412" i="1"/>
  <c r="G412" i="1" s="1"/>
  <c r="H412" i="1" s="1"/>
  <c r="D412" i="1" s="1"/>
  <c r="E412" i="1" s="1"/>
  <c r="F413" i="1"/>
  <c r="G413" i="1" s="1"/>
  <c r="H413" i="1" s="1"/>
  <c r="D413" i="1" s="1"/>
  <c r="E413" i="1" s="1"/>
  <c r="F414" i="1"/>
  <c r="G414" i="1" s="1"/>
  <c r="H414" i="1" s="1"/>
  <c r="D414" i="1" s="1"/>
  <c r="E414" i="1" s="1"/>
  <c r="F415" i="1"/>
  <c r="G415" i="1" s="1"/>
  <c r="H415" i="1" s="1"/>
  <c r="D415" i="1" s="1"/>
  <c r="E415" i="1" s="1"/>
  <c r="F416" i="1"/>
  <c r="G416" i="1" s="1"/>
  <c r="H416" i="1" s="1"/>
  <c r="D416" i="1" s="1"/>
  <c r="E416" i="1" s="1"/>
  <c r="F417" i="1"/>
  <c r="G417" i="1" s="1"/>
  <c r="H417" i="1" s="1"/>
  <c r="D417" i="1" s="1"/>
  <c r="E417" i="1" s="1"/>
  <c r="F418" i="1"/>
  <c r="G418" i="1" s="1"/>
  <c r="H418" i="1" s="1"/>
  <c r="D418" i="1" s="1"/>
  <c r="E418" i="1" s="1"/>
  <c r="F419" i="1"/>
  <c r="G419" i="1" s="1"/>
  <c r="H419" i="1" s="1"/>
  <c r="D419" i="1" s="1"/>
  <c r="E419" i="1" s="1"/>
  <c r="F420" i="1"/>
  <c r="G420" i="1" s="1"/>
  <c r="H420" i="1" s="1"/>
  <c r="D420" i="1" s="1"/>
  <c r="E420" i="1" s="1"/>
  <c r="F421" i="1"/>
  <c r="G421" i="1" s="1"/>
  <c r="H421" i="1" s="1"/>
  <c r="D421" i="1" s="1"/>
  <c r="E421" i="1" s="1"/>
  <c r="F422" i="1"/>
  <c r="G422" i="1" s="1"/>
  <c r="H422" i="1" s="1"/>
  <c r="D422" i="1" s="1"/>
  <c r="E422" i="1" s="1"/>
  <c r="F423" i="1"/>
  <c r="G423" i="1" s="1"/>
  <c r="H423" i="1" s="1"/>
  <c r="D423" i="1" s="1"/>
  <c r="E423" i="1" s="1"/>
  <c r="F424" i="1"/>
  <c r="G424" i="1" s="1"/>
  <c r="H424" i="1" s="1"/>
  <c r="D424" i="1" s="1"/>
  <c r="E424" i="1" s="1"/>
  <c r="F425" i="1"/>
  <c r="G425" i="1" s="1"/>
  <c r="H425" i="1" s="1"/>
  <c r="D425" i="1" s="1"/>
  <c r="E425" i="1" s="1"/>
  <c r="F426" i="1"/>
  <c r="G426" i="1" s="1"/>
  <c r="H426" i="1" s="1"/>
  <c r="D426" i="1" s="1"/>
  <c r="E426" i="1" s="1"/>
  <c r="F427" i="1"/>
  <c r="G427" i="1" s="1"/>
  <c r="H427" i="1" s="1"/>
  <c r="D427" i="1" s="1"/>
  <c r="E427" i="1" s="1"/>
  <c r="F428" i="1"/>
  <c r="G428" i="1" s="1"/>
  <c r="H428" i="1" s="1"/>
  <c r="D428" i="1" s="1"/>
  <c r="E428" i="1" s="1"/>
  <c r="F429" i="1"/>
  <c r="G429" i="1" s="1"/>
  <c r="H429" i="1" s="1"/>
  <c r="D429" i="1" s="1"/>
  <c r="E429" i="1" s="1"/>
  <c r="F430" i="1"/>
  <c r="G430" i="1" s="1"/>
  <c r="H430" i="1" s="1"/>
  <c r="D430" i="1" s="1"/>
  <c r="E430" i="1" s="1"/>
  <c r="F431" i="1"/>
  <c r="G431" i="1" s="1"/>
  <c r="H431" i="1" s="1"/>
  <c r="D431" i="1" s="1"/>
  <c r="E431" i="1" s="1"/>
  <c r="F432" i="1"/>
  <c r="G432" i="1" s="1"/>
  <c r="H432" i="1" s="1"/>
  <c r="D432" i="1" s="1"/>
  <c r="E432" i="1" s="1"/>
  <c r="F433" i="1"/>
  <c r="G433" i="1" s="1"/>
  <c r="H433" i="1" s="1"/>
  <c r="D433" i="1" s="1"/>
  <c r="E433" i="1" s="1"/>
  <c r="F434" i="1"/>
  <c r="G434" i="1" s="1"/>
  <c r="H434" i="1" s="1"/>
  <c r="D434" i="1" s="1"/>
  <c r="E434" i="1" s="1"/>
  <c r="F435" i="1"/>
  <c r="G435" i="1" s="1"/>
  <c r="H435" i="1" s="1"/>
  <c r="D435" i="1" s="1"/>
  <c r="E435" i="1" s="1"/>
  <c r="F436" i="1"/>
  <c r="G436" i="1" s="1"/>
  <c r="H436" i="1" s="1"/>
  <c r="D436" i="1" s="1"/>
  <c r="E436" i="1" s="1"/>
  <c r="F437" i="1"/>
  <c r="G437" i="1" s="1"/>
  <c r="H437" i="1" s="1"/>
  <c r="D437" i="1" s="1"/>
  <c r="E437" i="1" s="1"/>
  <c r="F438" i="1"/>
  <c r="G438" i="1" s="1"/>
  <c r="H438" i="1" s="1"/>
  <c r="D438" i="1" s="1"/>
  <c r="E438" i="1" s="1"/>
  <c r="F439" i="1"/>
  <c r="G439" i="1" s="1"/>
  <c r="H439" i="1" s="1"/>
  <c r="D439" i="1" s="1"/>
  <c r="E439" i="1" s="1"/>
  <c r="F440" i="1"/>
  <c r="G440" i="1" s="1"/>
  <c r="H440" i="1" s="1"/>
  <c r="D440" i="1" s="1"/>
  <c r="E440" i="1" s="1"/>
  <c r="F441" i="1"/>
  <c r="G441" i="1" s="1"/>
  <c r="H441" i="1" s="1"/>
  <c r="D441" i="1" s="1"/>
  <c r="E441" i="1" s="1"/>
  <c r="F442" i="1"/>
  <c r="G442" i="1" s="1"/>
  <c r="H442" i="1" s="1"/>
  <c r="D442" i="1" s="1"/>
  <c r="E442" i="1" s="1"/>
  <c r="F443" i="1"/>
  <c r="G443" i="1" s="1"/>
  <c r="H443" i="1" s="1"/>
  <c r="D443" i="1" s="1"/>
  <c r="E443" i="1" s="1"/>
  <c r="F444" i="1"/>
  <c r="G444" i="1" s="1"/>
  <c r="H444" i="1" s="1"/>
  <c r="D444" i="1" s="1"/>
  <c r="E444" i="1" s="1"/>
  <c r="F445" i="1"/>
  <c r="G445" i="1" s="1"/>
  <c r="H445" i="1" s="1"/>
  <c r="D445" i="1" s="1"/>
  <c r="E445" i="1" s="1"/>
  <c r="F446" i="1"/>
  <c r="G446" i="1" s="1"/>
  <c r="H446" i="1" s="1"/>
  <c r="D446" i="1" s="1"/>
  <c r="E446" i="1" s="1"/>
  <c r="F447" i="1"/>
  <c r="G447" i="1" s="1"/>
  <c r="H447" i="1" s="1"/>
  <c r="D447" i="1" s="1"/>
  <c r="E447" i="1" s="1"/>
  <c r="F448" i="1"/>
  <c r="G448" i="1" s="1"/>
  <c r="H448" i="1" s="1"/>
  <c r="D448" i="1" s="1"/>
  <c r="E448" i="1" s="1"/>
  <c r="F449" i="1"/>
  <c r="G449" i="1" s="1"/>
  <c r="H449" i="1" s="1"/>
  <c r="D449" i="1" s="1"/>
  <c r="E449" i="1" s="1"/>
  <c r="F450" i="1"/>
  <c r="G450" i="1" s="1"/>
  <c r="H450" i="1" s="1"/>
  <c r="D450" i="1" s="1"/>
  <c r="E450" i="1" s="1"/>
  <c r="F451" i="1"/>
  <c r="G451" i="1" s="1"/>
  <c r="H451" i="1" s="1"/>
  <c r="D451" i="1" s="1"/>
  <c r="E451" i="1" s="1"/>
  <c r="F452" i="1"/>
  <c r="G452" i="1" s="1"/>
  <c r="H452" i="1" s="1"/>
  <c r="D452" i="1" s="1"/>
  <c r="E452" i="1" s="1"/>
  <c r="F453" i="1"/>
  <c r="G453" i="1" s="1"/>
  <c r="H453" i="1" s="1"/>
  <c r="D453" i="1" s="1"/>
  <c r="E453" i="1" s="1"/>
  <c r="F454" i="1"/>
  <c r="G454" i="1" s="1"/>
  <c r="H454" i="1" s="1"/>
  <c r="D454" i="1" s="1"/>
  <c r="E454" i="1" s="1"/>
  <c r="F455" i="1"/>
  <c r="G455" i="1" s="1"/>
  <c r="H455" i="1" s="1"/>
  <c r="D455" i="1" s="1"/>
  <c r="E455" i="1" s="1"/>
  <c r="F456" i="1"/>
  <c r="G456" i="1" s="1"/>
  <c r="H456" i="1" s="1"/>
  <c r="D456" i="1" s="1"/>
  <c r="E456" i="1" s="1"/>
  <c r="F457" i="1"/>
  <c r="G457" i="1" s="1"/>
  <c r="H457" i="1" s="1"/>
  <c r="D457" i="1" s="1"/>
  <c r="E457" i="1" s="1"/>
  <c r="F458" i="1"/>
  <c r="G458" i="1" s="1"/>
  <c r="H458" i="1" s="1"/>
  <c r="D458" i="1" s="1"/>
  <c r="E458" i="1" s="1"/>
  <c r="F459" i="1"/>
  <c r="G459" i="1" s="1"/>
  <c r="H459" i="1" s="1"/>
  <c r="D459" i="1" s="1"/>
  <c r="E459" i="1" s="1"/>
  <c r="F460" i="1"/>
  <c r="G460" i="1" s="1"/>
  <c r="H460" i="1" s="1"/>
  <c r="D460" i="1" s="1"/>
  <c r="E460" i="1" s="1"/>
  <c r="F461" i="1"/>
  <c r="G461" i="1" s="1"/>
  <c r="H461" i="1" s="1"/>
  <c r="D461" i="1" s="1"/>
  <c r="E461" i="1" s="1"/>
  <c r="F462" i="1"/>
  <c r="G462" i="1" s="1"/>
  <c r="H462" i="1" s="1"/>
  <c r="D462" i="1" s="1"/>
  <c r="E462" i="1" s="1"/>
  <c r="F463" i="1"/>
  <c r="G463" i="1" s="1"/>
  <c r="H463" i="1" s="1"/>
  <c r="D463" i="1" s="1"/>
  <c r="E463" i="1" s="1"/>
  <c r="F464" i="1"/>
  <c r="G464" i="1" s="1"/>
  <c r="H464" i="1" s="1"/>
  <c r="D464" i="1" s="1"/>
  <c r="E464" i="1" s="1"/>
  <c r="F465" i="1"/>
  <c r="G465" i="1" s="1"/>
  <c r="H465" i="1" s="1"/>
  <c r="D465" i="1" s="1"/>
  <c r="E465" i="1" s="1"/>
  <c r="F466" i="1"/>
  <c r="G466" i="1" s="1"/>
  <c r="H466" i="1" s="1"/>
  <c r="D466" i="1" s="1"/>
  <c r="E466" i="1" s="1"/>
  <c r="F467" i="1"/>
  <c r="G467" i="1" s="1"/>
  <c r="H467" i="1" s="1"/>
  <c r="D467" i="1" s="1"/>
  <c r="E467" i="1" s="1"/>
  <c r="F468" i="1"/>
  <c r="G468" i="1" s="1"/>
  <c r="H468" i="1" s="1"/>
  <c r="D468" i="1" s="1"/>
  <c r="E468" i="1" s="1"/>
  <c r="F469" i="1"/>
  <c r="G469" i="1" s="1"/>
  <c r="H469" i="1" s="1"/>
  <c r="D469" i="1" s="1"/>
  <c r="E469" i="1" s="1"/>
  <c r="F470" i="1"/>
  <c r="G470" i="1" s="1"/>
  <c r="H470" i="1" s="1"/>
  <c r="D470" i="1" s="1"/>
  <c r="E470" i="1" s="1"/>
  <c r="F471" i="1"/>
  <c r="G471" i="1" s="1"/>
  <c r="H471" i="1" s="1"/>
  <c r="D471" i="1" s="1"/>
  <c r="E471" i="1" s="1"/>
  <c r="F472" i="1"/>
  <c r="G472" i="1" s="1"/>
  <c r="H472" i="1" s="1"/>
  <c r="D472" i="1" s="1"/>
  <c r="E472" i="1" s="1"/>
  <c r="F473" i="1"/>
  <c r="G473" i="1" s="1"/>
  <c r="H473" i="1" s="1"/>
  <c r="D473" i="1" s="1"/>
  <c r="E473" i="1" s="1"/>
  <c r="F474" i="1"/>
  <c r="G474" i="1" s="1"/>
  <c r="H474" i="1" s="1"/>
  <c r="D474" i="1" s="1"/>
  <c r="E474" i="1" s="1"/>
  <c r="F475" i="1"/>
  <c r="G475" i="1" s="1"/>
  <c r="H475" i="1" s="1"/>
  <c r="D475" i="1" s="1"/>
  <c r="E475" i="1" s="1"/>
  <c r="F476" i="1"/>
  <c r="G476" i="1" s="1"/>
  <c r="H476" i="1" s="1"/>
  <c r="D476" i="1" s="1"/>
  <c r="E476" i="1" s="1"/>
  <c r="F477" i="1"/>
  <c r="G477" i="1" s="1"/>
  <c r="H477" i="1" s="1"/>
  <c r="D477" i="1" s="1"/>
  <c r="E477" i="1" s="1"/>
  <c r="F478" i="1"/>
  <c r="G478" i="1" s="1"/>
  <c r="H478" i="1" s="1"/>
  <c r="D478" i="1" s="1"/>
  <c r="E478" i="1" s="1"/>
  <c r="F479" i="1"/>
  <c r="G479" i="1" s="1"/>
  <c r="H479" i="1" s="1"/>
  <c r="D479" i="1" s="1"/>
  <c r="E479" i="1" s="1"/>
  <c r="F480" i="1"/>
  <c r="G480" i="1" s="1"/>
  <c r="H480" i="1" s="1"/>
  <c r="D480" i="1" s="1"/>
  <c r="E480" i="1" s="1"/>
  <c r="F481" i="1"/>
  <c r="G481" i="1" s="1"/>
  <c r="H481" i="1" s="1"/>
  <c r="D481" i="1" s="1"/>
  <c r="E481" i="1" s="1"/>
  <c r="F482" i="1"/>
  <c r="G482" i="1" s="1"/>
  <c r="H482" i="1" s="1"/>
  <c r="D482" i="1" s="1"/>
  <c r="E482" i="1" s="1"/>
  <c r="F483" i="1"/>
  <c r="G483" i="1" s="1"/>
  <c r="H483" i="1" s="1"/>
  <c r="D483" i="1" s="1"/>
  <c r="E483" i="1" s="1"/>
  <c r="F484" i="1"/>
  <c r="G484" i="1" s="1"/>
  <c r="H484" i="1" s="1"/>
  <c r="D484" i="1" s="1"/>
  <c r="E484" i="1" s="1"/>
  <c r="F485" i="1"/>
  <c r="G485" i="1" s="1"/>
  <c r="H485" i="1" s="1"/>
  <c r="D485" i="1" s="1"/>
  <c r="E485" i="1" s="1"/>
  <c r="F486" i="1"/>
  <c r="G486" i="1" s="1"/>
  <c r="H486" i="1" s="1"/>
  <c r="D486" i="1" s="1"/>
  <c r="E486" i="1" s="1"/>
  <c r="F487" i="1"/>
  <c r="G487" i="1" s="1"/>
  <c r="H487" i="1" s="1"/>
  <c r="D487" i="1" s="1"/>
  <c r="E487" i="1" s="1"/>
  <c r="F488" i="1"/>
  <c r="G488" i="1" s="1"/>
  <c r="H488" i="1" s="1"/>
  <c r="D488" i="1" s="1"/>
  <c r="E488" i="1" s="1"/>
  <c r="F489" i="1"/>
  <c r="G489" i="1" s="1"/>
  <c r="H489" i="1" s="1"/>
  <c r="D489" i="1" s="1"/>
  <c r="E489" i="1" s="1"/>
  <c r="F490" i="1"/>
  <c r="G490" i="1" s="1"/>
  <c r="H490" i="1" s="1"/>
  <c r="D490" i="1" s="1"/>
  <c r="E490" i="1" s="1"/>
  <c r="F491" i="1"/>
  <c r="G491" i="1" s="1"/>
  <c r="H491" i="1" s="1"/>
  <c r="D491" i="1" s="1"/>
  <c r="E491" i="1" s="1"/>
  <c r="F492" i="1"/>
  <c r="G492" i="1" s="1"/>
  <c r="H492" i="1" s="1"/>
  <c r="D492" i="1" s="1"/>
  <c r="E492" i="1" s="1"/>
  <c r="F493" i="1"/>
  <c r="G493" i="1" s="1"/>
  <c r="H493" i="1" s="1"/>
  <c r="D493" i="1" s="1"/>
  <c r="E493" i="1" s="1"/>
  <c r="F494" i="1"/>
  <c r="G494" i="1" s="1"/>
  <c r="H494" i="1" s="1"/>
  <c r="D494" i="1" s="1"/>
  <c r="E494" i="1" s="1"/>
  <c r="F495" i="1"/>
  <c r="G495" i="1" s="1"/>
  <c r="H495" i="1" s="1"/>
  <c r="D495" i="1" s="1"/>
  <c r="E495" i="1" s="1"/>
  <c r="F496" i="1"/>
  <c r="G496" i="1" s="1"/>
  <c r="H496" i="1" s="1"/>
  <c r="D496" i="1" s="1"/>
  <c r="E496" i="1" s="1"/>
  <c r="F497" i="1"/>
  <c r="G497" i="1" s="1"/>
  <c r="H497" i="1" s="1"/>
  <c r="D497" i="1" s="1"/>
  <c r="E497" i="1" s="1"/>
  <c r="F498" i="1"/>
  <c r="G498" i="1" s="1"/>
  <c r="H498" i="1" s="1"/>
  <c r="D498" i="1" s="1"/>
  <c r="E498" i="1" s="1"/>
  <c r="F499" i="1"/>
  <c r="G499" i="1" s="1"/>
  <c r="H499" i="1" s="1"/>
  <c r="D499" i="1" s="1"/>
  <c r="E499" i="1" s="1"/>
  <c r="F500" i="1"/>
  <c r="G500" i="1" s="1"/>
  <c r="H500" i="1" s="1"/>
  <c r="D500" i="1" s="1"/>
  <c r="E500" i="1" s="1"/>
  <c r="F501" i="1"/>
  <c r="G501" i="1" s="1"/>
  <c r="H501" i="1" s="1"/>
  <c r="D501" i="1" s="1"/>
  <c r="E501" i="1" s="1"/>
  <c r="F502" i="1"/>
  <c r="G502" i="1" s="1"/>
  <c r="H502" i="1" s="1"/>
  <c r="D502" i="1" s="1"/>
  <c r="E502" i="1" s="1"/>
  <c r="F503" i="1"/>
  <c r="G503" i="1" s="1"/>
  <c r="H503" i="1" s="1"/>
  <c r="D503" i="1" s="1"/>
  <c r="E503" i="1" s="1"/>
  <c r="F504" i="1"/>
  <c r="G504" i="1" s="1"/>
  <c r="H504" i="1" s="1"/>
  <c r="D504" i="1" s="1"/>
  <c r="E504" i="1" s="1"/>
  <c r="F505" i="1"/>
  <c r="G505" i="1" s="1"/>
  <c r="H505" i="1" s="1"/>
  <c r="D505" i="1" s="1"/>
  <c r="E505" i="1" s="1"/>
  <c r="F506" i="1"/>
  <c r="G506" i="1" s="1"/>
  <c r="H506" i="1" s="1"/>
  <c r="D506" i="1" s="1"/>
  <c r="E506" i="1" s="1"/>
  <c r="F507" i="1"/>
  <c r="G507" i="1" s="1"/>
  <c r="H507" i="1" s="1"/>
  <c r="D507" i="1" s="1"/>
  <c r="E507" i="1" s="1"/>
  <c r="F508" i="1"/>
  <c r="G508" i="1" s="1"/>
  <c r="H508" i="1" s="1"/>
  <c r="D508" i="1" s="1"/>
  <c r="E508" i="1" s="1"/>
  <c r="F509" i="1"/>
  <c r="G509" i="1" s="1"/>
  <c r="H509" i="1" s="1"/>
  <c r="D509" i="1" s="1"/>
  <c r="E509" i="1" s="1"/>
  <c r="F510" i="1"/>
  <c r="G510" i="1" s="1"/>
  <c r="H510" i="1" s="1"/>
  <c r="D510" i="1" s="1"/>
  <c r="E510" i="1" s="1"/>
  <c r="F511" i="1"/>
  <c r="G511" i="1" s="1"/>
  <c r="H511" i="1" s="1"/>
  <c r="D511" i="1" s="1"/>
  <c r="E511" i="1" s="1"/>
  <c r="F512" i="1"/>
  <c r="G512" i="1" s="1"/>
  <c r="H512" i="1" s="1"/>
  <c r="D512" i="1" s="1"/>
  <c r="E512" i="1" s="1"/>
  <c r="F513" i="1"/>
  <c r="G513" i="1" s="1"/>
  <c r="H513" i="1" s="1"/>
  <c r="D513" i="1" s="1"/>
  <c r="E513" i="1" s="1"/>
  <c r="F514" i="1"/>
  <c r="G514" i="1" s="1"/>
  <c r="H514" i="1" s="1"/>
  <c r="D514" i="1" s="1"/>
  <c r="E514" i="1" s="1"/>
  <c r="F515" i="1"/>
  <c r="G515" i="1" s="1"/>
  <c r="H515" i="1" s="1"/>
  <c r="D515" i="1" s="1"/>
  <c r="E515" i="1" s="1"/>
  <c r="F516" i="1"/>
  <c r="G516" i="1" s="1"/>
  <c r="H516" i="1" s="1"/>
  <c r="D516" i="1" s="1"/>
  <c r="E516" i="1" s="1"/>
  <c r="F517" i="1"/>
  <c r="G517" i="1" s="1"/>
  <c r="H517" i="1" s="1"/>
  <c r="D517" i="1" s="1"/>
  <c r="E517" i="1" s="1"/>
  <c r="F518" i="1"/>
  <c r="G518" i="1" s="1"/>
  <c r="H518" i="1" s="1"/>
  <c r="D518" i="1" s="1"/>
  <c r="E518" i="1" s="1"/>
  <c r="F519" i="1"/>
  <c r="G519" i="1" s="1"/>
  <c r="H519" i="1" s="1"/>
  <c r="D519" i="1" s="1"/>
  <c r="E519" i="1" s="1"/>
  <c r="F520" i="1"/>
  <c r="G520" i="1" s="1"/>
  <c r="H520" i="1" s="1"/>
  <c r="D520" i="1" s="1"/>
  <c r="E520" i="1" s="1"/>
  <c r="F521" i="1"/>
  <c r="G521" i="1" s="1"/>
  <c r="H521" i="1" s="1"/>
  <c r="D521" i="1" s="1"/>
  <c r="E521" i="1" s="1"/>
  <c r="F522" i="1"/>
  <c r="G522" i="1" s="1"/>
  <c r="H522" i="1" s="1"/>
  <c r="D522" i="1" s="1"/>
  <c r="E522" i="1" s="1"/>
  <c r="F523" i="1"/>
  <c r="G523" i="1" s="1"/>
  <c r="H523" i="1" s="1"/>
  <c r="D523" i="1" s="1"/>
  <c r="E523" i="1" s="1"/>
  <c r="F524" i="1"/>
  <c r="G524" i="1" s="1"/>
  <c r="H524" i="1" s="1"/>
  <c r="D524" i="1" s="1"/>
  <c r="E524" i="1" s="1"/>
  <c r="F525" i="1"/>
  <c r="G525" i="1" s="1"/>
  <c r="H525" i="1" s="1"/>
  <c r="D525" i="1" s="1"/>
  <c r="E525" i="1" s="1"/>
  <c r="F526" i="1"/>
  <c r="G526" i="1" s="1"/>
  <c r="H526" i="1" s="1"/>
  <c r="D526" i="1" s="1"/>
  <c r="E526" i="1" s="1"/>
  <c r="F527" i="1"/>
  <c r="G527" i="1" s="1"/>
  <c r="H527" i="1" s="1"/>
  <c r="D527" i="1" s="1"/>
  <c r="E527" i="1" s="1"/>
  <c r="F528" i="1"/>
  <c r="G528" i="1" s="1"/>
  <c r="H528" i="1" s="1"/>
  <c r="D528" i="1" s="1"/>
  <c r="E528" i="1" s="1"/>
  <c r="F529" i="1"/>
  <c r="G529" i="1" s="1"/>
  <c r="H529" i="1" s="1"/>
  <c r="D529" i="1" s="1"/>
  <c r="E529" i="1" s="1"/>
  <c r="F530" i="1"/>
  <c r="G530" i="1" s="1"/>
  <c r="H530" i="1" s="1"/>
  <c r="D530" i="1" s="1"/>
  <c r="E530" i="1" s="1"/>
  <c r="F531" i="1"/>
  <c r="G531" i="1" s="1"/>
  <c r="H531" i="1" s="1"/>
  <c r="D531" i="1" s="1"/>
  <c r="E531" i="1" s="1"/>
  <c r="F532" i="1"/>
  <c r="G532" i="1" s="1"/>
  <c r="H532" i="1" s="1"/>
  <c r="D532" i="1" s="1"/>
  <c r="E532" i="1" s="1"/>
  <c r="F533" i="1"/>
  <c r="G533" i="1" s="1"/>
  <c r="H533" i="1" s="1"/>
  <c r="D533" i="1" s="1"/>
  <c r="E533" i="1" s="1"/>
  <c r="F534" i="1"/>
  <c r="G534" i="1" s="1"/>
  <c r="H534" i="1" s="1"/>
  <c r="D534" i="1" s="1"/>
  <c r="E534" i="1" s="1"/>
  <c r="F535" i="1"/>
  <c r="G535" i="1" s="1"/>
  <c r="H535" i="1" s="1"/>
  <c r="D535" i="1" s="1"/>
  <c r="E535" i="1" s="1"/>
  <c r="F536" i="1"/>
  <c r="G536" i="1" s="1"/>
  <c r="H536" i="1" s="1"/>
  <c r="D536" i="1" s="1"/>
  <c r="E536" i="1" s="1"/>
  <c r="F537" i="1"/>
  <c r="G537" i="1" s="1"/>
  <c r="H537" i="1" s="1"/>
  <c r="D537" i="1" s="1"/>
  <c r="E537" i="1" s="1"/>
  <c r="F538" i="1"/>
  <c r="G538" i="1" s="1"/>
  <c r="H538" i="1" s="1"/>
  <c r="D538" i="1" s="1"/>
  <c r="E538" i="1" s="1"/>
  <c r="F539" i="1"/>
  <c r="G539" i="1" s="1"/>
  <c r="H539" i="1" s="1"/>
  <c r="D539" i="1" s="1"/>
  <c r="E539" i="1" s="1"/>
  <c r="F540" i="1"/>
  <c r="G540" i="1" s="1"/>
  <c r="H540" i="1" s="1"/>
  <c r="D540" i="1" s="1"/>
  <c r="E540" i="1" s="1"/>
  <c r="F541" i="1"/>
  <c r="G541" i="1" s="1"/>
  <c r="H541" i="1" s="1"/>
  <c r="D541" i="1" s="1"/>
  <c r="E541" i="1" s="1"/>
  <c r="F542" i="1"/>
  <c r="G542" i="1" s="1"/>
  <c r="H542" i="1" s="1"/>
  <c r="D542" i="1" s="1"/>
  <c r="E542" i="1" s="1"/>
  <c r="F543" i="1"/>
  <c r="G543" i="1" s="1"/>
  <c r="H543" i="1" s="1"/>
  <c r="D543" i="1" s="1"/>
  <c r="E543" i="1" s="1"/>
  <c r="F544" i="1"/>
  <c r="G544" i="1" s="1"/>
  <c r="H544" i="1" s="1"/>
  <c r="D544" i="1" s="1"/>
  <c r="E544" i="1" s="1"/>
  <c r="F545" i="1"/>
  <c r="G545" i="1" s="1"/>
  <c r="H545" i="1" s="1"/>
  <c r="D545" i="1" s="1"/>
  <c r="E545" i="1" s="1"/>
  <c r="F546" i="1"/>
  <c r="G546" i="1" s="1"/>
  <c r="H546" i="1" s="1"/>
  <c r="D546" i="1" s="1"/>
  <c r="E546" i="1" s="1"/>
  <c r="F547" i="1"/>
  <c r="G547" i="1" s="1"/>
  <c r="H547" i="1" s="1"/>
  <c r="D547" i="1" s="1"/>
  <c r="E547" i="1" s="1"/>
  <c r="F548" i="1"/>
  <c r="G548" i="1" s="1"/>
  <c r="H548" i="1" s="1"/>
  <c r="D548" i="1" s="1"/>
  <c r="E548" i="1" s="1"/>
  <c r="F549" i="1"/>
  <c r="G549" i="1" s="1"/>
  <c r="H549" i="1" s="1"/>
  <c r="D549" i="1" s="1"/>
  <c r="E549" i="1" s="1"/>
  <c r="F550" i="1"/>
  <c r="G550" i="1" s="1"/>
  <c r="H550" i="1" s="1"/>
  <c r="D550" i="1" s="1"/>
  <c r="E550" i="1" s="1"/>
  <c r="F551" i="1"/>
  <c r="G551" i="1" s="1"/>
  <c r="H551" i="1" s="1"/>
  <c r="D551" i="1" s="1"/>
  <c r="E551" i="1" s="1"/>
  <c r="F552" i="1"/>
  <c r="G552" i="1" s="1"/>
  <c r="H552" i="1" s="1"/>
  <c r="D552" i="1" s="1"/>
  <c r="E552" i="1" s="1"/>
  <c r="F553" i="1"/>
  <c r="G553" i="1" s="1"/>
  <c r="H553" i="1" s="1"/>
  <c r="D553" i="1" s="1"/>
  <c r="E553" i="1" s="1"/>
  <c r="F554" i="1"/>
  <c r="G554" i="1" s="1"/>
  <c r="H554" i="1" s="1"/>
  <c r="D554" i="1" s="1"/>
  <c r="E554" i="1" s="1"/>
  <c r="F555" i="1"/>
  <c r="G555" i="1" s="1"/>
  <c r="H555" i="1" s="1"/>
  <c r="D555" i="1" s="1"/>
  <c r="E555" i="1" s="1"/>
  <c r="F556" i="1"/>
  <c r="G556" i="1" s="1"/>
  <c r="H556" i="1" s="1"/>
  <c r="D556" i="1" s="1"/>
  <c r="E556" i="1" s="1"/>
  <c r="F557" i="1"/>
  <c r="G557" i="1" s="1"/>
  <c r="H557" i="1" s="1"/>
  <c r="D557" i="1" s="1"/>
  <c r="E557" i="1" s="1"/>
  <c r="F558" i="1"/>
  <c r="G558" i="1" s="1"/>
  <c r="H558" i="1" s="1"/>
  <c r="D558" i="1" s="1"/>
  <c r="E558" i="1" s="1"/>
  <c r="F559" i="1"/>
  <c r="G559" i="1" s="1"/>
  <c r="H559" i="1" s="1"/>
  <c r="D559" i="1" s="1"/>
  <c r="E559" i="1" s="1"/>
  <c r="F560" i="1"/>
  <c r="G560" i="1" s="1"/>
  <c r="H560" i="1" s="1"/>
  <c r="D560" i="1" s="1"/>
  <c r="E560" i="1" s="1"/>
  <c r="F561" i="1"/>
  <c r="G561" i="1" s="1"/>
  <c r="H561" i="1" s="1"/>
  <c r="D561" i="1" s="1"/>
  <c r="E561" i="1" s="1"/>
  <c r="F562" i="1"/>
  <c r="G562" i="1" s="1"/>
  <c r="H562" i="1" s="1"/>
  <c r="D562" i="1" s="1"/>
  <c r="E562" i="1" s="1"/>
  <c r="F563" i="1"/>
  <c r="G563" i="1" s="1"/>
  <c r="H563" i="1" s="1"/>
  <c r="D563" i="1" s="1"/>
  <c r="E563" i="1" s="1"/>
  <c r="F564" i="1"/>
  <c r="G564" i="1" s="1"/>
  <c r="H564" i="1" s="1"/>
  <c r="D564" i="1" s="1"/>
  <c r="E564" i="1" s="1"/>
  <c r="F565" i="1"/>
  <c r="G565" i="1" s="1"/>
  <c r="H565" i="1" s="1"/>
  <c r="D565" i="1" s="1"/>
  <c r="E565" i="1" s="1"/>
  <c r="F566" i="1"/>
  <c r="G566" i="1" s="1"/>
  <c r="H566" i="1" s="1"/>
  <c r="D566" i="1" s="1"/>
  <c r="E566" i="1" s="1"/>
  <c r="F567" i="1"/>
  <c r="G567" i="1" s="1"/>
  <c r="H567" i="1" s="1"/>
  <c r="D567" i="1" s="1"/>
  <c r="E567" i="1" s="1"/>
  <c r="F568" i="1"/>
  <c r="G568" i="1" s="1"/>
  <c r="H568" i="1" s="1"/>
  <c r="D568" i="1" s="1"/>
  <c r="E568" i="1" s="1"/>
  <c r="F569" i="1"/>
  <c r="G569" i="1" s="1"/>
  <c r="H569" i="1" s="1"/>
  <c r="D569" i="1" s="1"/>
  <c r="E569" i="1" s="1"/>
  <c r="F570" i="1"/>
  <c r="G570" i="1" s="1"/>
  <c r="H570" i="1" s="1"/>
  <c r="D570" i="1" s="1"/>
  <c r="E570" i="1" s="1"/>
  <c r="F571" i="1"/>
  <c r="G571" i="1" s="1"/>
  <c r="H571" i="1" s="1"/>
  <c r="D571" i="1" s="1"/>
  <c r="E571" i="1" s="1"/>
  <c r="F572" i="1"/>
  <c r="G572" i="1" s="1"/>
  <c r="H572" i="1" s="1"/>
  <c r="D572" i="1" s="1"/>
  <c r="E572" i="1" s="1"/>
  <c r="F573" i="1"/>
  <c r="G573" i="1" s="1"/>
  <c r="H573" i="1" s="1"/>
  <c r="D573" i="1" s="1"/>
  <c r="E573" i="1" s="1"/>
  <c r="F574" i="1"/>
  <c r="G574" i="1" s="1"/>
  <c r="H574" i="1" s="1"/>
  <c r="D574" i="1" s="1"/>
  <c r="E574" i="1" s="1"/>
  <c r="F575" i="1"/>
  <c r="G575" i="1" s="1"/>
  <c r="H575" i="1" s="1"/>
  <c r="D575" i="1" s="1"/>
  <c r="E575" i="1" s="1"/>
  <c r="F576" i="1"/>
  <c r="G576" i="1" s="1"/>
  <c r="H576" i="1" s="1"/>
  <c r="D576" i="1" s="1"/>
  <c r="E576" i="1" s="1"/>
  <c r="F577" i="1"/>
  <c r="G577" i="1" s="1"/>
  <c r="H577" i="1" s="1"/>
  <c r="D577" i="1" s="1"/>
  <c r="E577" i="1" s="1"/>
  <c r="F578" i="1"/>
  <c r="G578" i="1" s="1"/>
  <c r="H578" i="1" s="1"/>
  <c r="D578" i="1" s="1"/>
  <c r="E578" i="1" s="1"/>
  <c r="F579" i="1"/>
  <c r="G579" i="1" s="1"/>
  <c r="H579" i="1" s="1"/>
  <c r="D579" i="1" s="1"/>
  <c r="E579" i="1" s="1"/>
  <c r="F580" i="1"/>
  <c r="G580" i="1" s="1"/>
  <c r="H580" i="1" s="1"/>
  <c r="D580" i="1" s="1"/>
  <c r="E580" i="1" s="1"/>
  <c r="F581" i="1"/>
  <c r="G581" i="1" s="1"/>
  <c r="H581" i="1" s="1"/>
  <c r="D581" i="1" s="1"/>
  <c r="E581" i="1" s="1"/>
  <c r="F582" i="1"/>
  <c r="G582" i="1" s="1"/>
  <c r="H582" i="1" s="1"/>
  <c r="D582" i="1" s="1"/>
  <c r="E582" i="1" s="1"/>
  <c r="F583" i="1"/>
  <c r="G583" i="1" s="1"/>
  <c r="H583" i="1" s="1"/>
  <c r="D583" i="1" s="1"/>
  <c r="E583" i="1" s="1"/>
  <c r="F584" i="1"/>
  <c r="G584" i="1" s="1"/>
  <c r="H584" i="1" s="1"/>
  <c r="D584" i="1" s="1"/>
  <c r="E584" i="1" s="1"/>
  <c r="F585" i="1"/>
  <c r="G585" i="1" s="1"/>
  <c r="H585" i="1" s="1"/>
  <c r="D585" i="1" s="1"/>
  <c r="E585" i="1" s="1"/>
  <c r="F586" i="1"/>
  <c r="G586" i="1" s="1"/>
  <c r="H586" i="1" s="1"/>
  <c r="D586" i="1" s="1"/>
  <c r="E586" i="1" s="1"/>
  <c r="F587" i="1"/>
  <c r="G587" i="1" s="1"/>
  <c r="H587" i="1" s="1"/>
  <c r="D587" i="1" s="1"/>
  <c r="E587" i="1" s="1"/>
  <c r="F588" i="1"/>
  <c r="G588" i="1" s="1"/>
  <c r="H588" i="1" s="1"/>
  <c r="D588" i="1" s="1"/>
  <c r="E588" i="1" s="1"/>
  <c r="F589" i="1"/>
  <c r="G589" i="1" s="1"/>
  <c r="H589" i="1" s="1"/>
  <c r="D589" i="1" s="1"/>
  <c r="E589" i="1" s="1"/>
  <c r="F590" i="1"/>
  <c r="G590" i="1" s="1"/>
  <c r="H590" i="1" s="1"/>
  <c r="D590" i="1" s="1"/>
  <c r="E590" i="1" s="1"/>
  <c r="F591" i="1"/>
  <c r="G591" i="1" s="1"/>
  <c r="H591" i="1" s="1"/>
  <c r="D591" i="1" s="1"/>
  <c r="E591" i="1" s="1"/>
  <c r="F592" i="1"/>
  <c r="G592" i="1" s="1"/>
  <c r="H592" i="1" s="1"/>
  <c r="D592" i="1" s="1"/>
  <c r="E592" i="1" s="1"/>
  <c r="F593" i="1"/>
  <c r="G593" i="1" s="1"/>
  <c r="H593" i="1" s="1"/>
  <c r="D593" i="1" s="1"/>
  <c r="E593" i="1" s="1"/>
  <c r="F594" i="1"/>
  <c r="G594" i="1" s="1"/>
  <c r="H594" i="1" s="1"/>
  <c r="D594" i="1" s="1"/>
  <c r="E594" i="1" s="1"/>
  <c r="F595" i="1"/>
  <c r="G595" i="1" s="1"/>
  <c r="H595" i="1" s="1"/>
  <c r="D595" i="1" s="1"/>
  <c r="E595" i="1" s="1"/>
  <c r="F596" i="1"/>
  <c r="G596" i="1" s="1"/>
  <c r="H596" i="1" s="1"/>
  <c r="D596" i="1" s="1"/>
  <c r="E596" i="1" s="1"/>
  <c r="F597" i="1"/>
  <c r="G597" i="1" s="1"/>
  <c r="H597" i="1" s="1"/>
  <c r="D597" i="1" s="1"/>
  <c r="E597" i="1" s="1"/>
  <c r="F598" i="1"/>
  <c r="G598" i="1" s="1"/>
  <c r="H598" i="1" s="1"/>
  <c r="D598" i="1" s="1"/>
  <c r="E598" i="1" s="1"/>
  <c r="F599" i="1"/>
  <c r="G599" i="1" s="1"/>
  <c r="H599" i="1" s="1"/>
  <c r="D599" i="1" s="1"/>
  <c r="E599" i="1" s="1"/>
  <c r="F600" i="1"/>
  <c r="G600" i="1" s="1"/>
  <c r="H600" i="1" s="1"/>
  <c r="D600" i="1" s="1"/>
  <c r="E600" i="1" s="1"/>
  <c r="F601" i="1"/>
  <c r="G601" i="1" s="1"/>
  <c r="H601" i="1" s="1"/>
  <c r="D601" i="1" s="1"/>
  <c r="E601" i="1" s="1"/>
  <c r="F602" i="1"/>
  <c r="G602" i="1" s="1"/>
  <c r="H602" i="1" s="1"/>
  <c r="D602" i="1" s="1"/>
  <c r="E602" i="1" s="1"/>
  <c r="F603" i="1"/>
  <c r="G603" i="1" s="1"/>
  <c r="H603" i="1" s="1"/>
  <c r="D603" i="1" s="1"/>
  <c r="E603" i="1" s="1"/>
  <c r="F604" i="1"/>
  <c r="G604" i="1" s="1"/>
  <c r="H604" i="1" s="1"/>
  <c r="D604" i="1" s="1"/>
  <c r="E604" i="1" s="1"/>
  <c r="F605" i="1"/>
  <c r="G605" i="1" s="1"/>
  <c r="H605" i="1" s="1"/>
  <c r="D605" i="1" s="1"/>
  <c r="E605" i="1" s="1"/>
  <c r="F606" i="1"/>
  <c r="G606" i="1" s="1"/>
  <c r="H606" i="1" s="1"/>
  <c r="D606" i="1" s="1"/>
  <c r="E606" i="1" s="1"/>
  <c r="F607" i="1"/>
  <c r="G607" i="1" s="1"/>
  <c r="H607" i="1" s="1"/>
  <c r="D607" i="1" s="1"/>
  <c r="E607" i="1" s="1"/>
  <c r="F608" i="1"/>
  <c r="G608" i="1" s="1"/>
  <c r="H608" i="1" s="1"/>
  <c r="D608" i="1" s="1"/>
  <c r="E608" i="1" s="1"/>
  <c r="F609" i="1"/>
  <c r="G609" i="1" s="1"/>
  <c r="H609" i="1" s="1"/>
  <c r="D609" i="1" s="1"/>
  <c r="E609" i="1" s="1"/>
  <c r="F610" i="1"/>
  <c r="G610" i="1" s="1"/>
  <c r="H610" i="1" s="1"/>
  <c r="D610" i="1" s="1"/>
  <c r="E610" i="1" s="1"/>
  <c r="F611" i="1"/>
  <c r="G611" i="1" s="1"/>
  <c r="H611" i="1" s="1"/>
  <c r="D611" i="1" s="1"/>
  <c r="E611" i="1" s="1"/>
  <c r="F612" i="1"/>
  <c r="G612" i="1" s="1"/>
  <c r="H612" i="1" s="1"/>
  <c r="D612" i="1" s="1"/>
  <c r="E612" i="1" s="1"/>
  <c r="F613" i="1"/>
  <c r="G613" i="1" s="1"/>
  <c r="H613" i="1" s="1"/>
  <c r="D613" i="1" s="1"/>
  <c r="E613" i="1" s="1"/>
  <c r="F614" i="1"/>
  <c r="G614" i="1" s="1"/>
  <c r="H614" i="1" s="1"/>
  <c r="D614" i="1" s="1"/>
  <c r="E614" i="1" s="1"/>
  <c r="F615" i="1"/>
  <c r="G615" i="1" s="1"/>
  <c r="H615" i="1" s="1"/>
  <c r="D615" i="1" s="1"/>
  <c r="E615" i="1" s="1"/>
  <c r="F616" i="1"/>
  <c r="G616" i="1" s="1"/>
  <c r="H616" i="1" s="1"/>
  <c r="D616" i="1" s="1"/>
  <c r="E616" i="1" s="1"/>
  <c r="F617" i="1"/>
  <c r="G617" i="1" s="1"/>
  <c r="H617" i="1" s="1"/>
  <c r="D617" i="1" s="1"/>
  <c r="E617" i="1" s="1"/>
  <c r="F618" i="1"/>
  <c r="G618" i="1" s="1"/>
  <c r="H618" i="1" s="1"/>
  <c r="D618" i="1" s="1"/>
  <c r="E618" i="1" s="1"/>
  <c r="F619" i="1"/>
  <c r="G619" i="1" s="1"/>
  <c r="H619" i="1" s="1"/>
  <c r="D619" i="1" s="1"/>
  <c r="E619" i="1" s="1"/>
  <c r="F620" i="1"/>
  <c r="G620" i="1" s="1"/>
  <c r="H620" i="1" s="1"/>
  <c r="D620" i="1" s="1"/>
  <c r="E620" i="1" s="1"/>
  <c r="F621" i="1"/>
  <c r="G621" i="1" s="1"/>
  <c r="H621" i="1" s="1"/>
  <c r="D621" i="1" s="1"/>
  <c r="E621" i="1" s="1"/>
  <c r="F622" i="1"/>
  <c r="G622" i="1" s="1"/>
  <c r="H622" i="1" s="1"/>
  <c r="D622" i="1" s="1"/>
  <c r="E622" i="1" s="1"/>
  <c r="F623" i="1"/>
  <c r="G623" i="1" s="1"/>
  <c r="H623" i="1" s="1"/>
  <c r="D623" i="1" s="1"/>
  <c r="E623" i="1" s="1"/>
  <c r="F624" i="1"/>
  <c r="G624" i="1" s="1"/>
  <c r="H624" i="1" s="1"/>
  <c r="D624" i="1" s="1"/>
  <c r="E624" i="1" s="1"/>
  <c r="F625" i="1"/>
  <c r="G625" i="1" s="1"/>
  <c r="H625" i="1" s="1"/>
  <c r="D625" i="1" s="1"/>
  <c r="E625" i="1" s="1"/>
  <c r="F626" i="1"/>
  <c r="G626" i="1" s="1"/>
  <c r="H626" i="1" s="1"/>
  <c r="D626" i="1" s="1"/>
  <c r="E626" i="1" s="1"/>
  <c r="F627" i="1"/>
  <c r="G627" i="1" s="1"/>
  <c r="H627" i="1" s="1"/>
  <c r="D627" i="1" s="1"/>
  <c r="E627" i="1" s="1"/>
  <c r="F628" i="1"/>
  <c r="G628" i="1" s="1"/>
  <c r="H628" i="1" s="1"/>
  <c r="D628" i="1" s="1"/>
  <c r="E628" i="1" s="1"/>
  <c r="F629" i="1"/>
  <c r="G629" i="1" s="1"/>
  <c r="H629" i="1" s="1"/>
  <c r="D629" i="1" s="1"/>
  <c r="E629" i="1" s="1"/>
  <c r="F630" i="1"/>
  <c r="G630" i="1" s="1"/>
  <c r="H630" i="1" s="1"/>
  <c r="D630" i="1" s="1"/>
  <c r="E630" i="1" s="1"/>
  <c r="F631" i="1"/>
  <c r="G631" i="1" s="1"/>
  <c r="H631" i="1" s="1"/>
  <c r="D631" i="1" s="1"/>
  <c r="E631" i="1" s="1"/>
  <c r="F632" i="1"/>
  <c r="G632" i="1" s="1"/>
  <c r="H632" i="1" s="1"/>
  <c r="D632" i="1" s="1"/>
  <c r="E632" i="1" s="1"/>
  <c r="F633" i="1"/>
  <c r="G633" i="1" s="1"/>
  <c r="H633" i="1" s="1"/>
  <c r="D633" i="1" s="1"/>
  <c r="E633" i="1" s="1"/>
  <c r="F634" i="1"/>
  <c r="G634" i="1" s="1"/>
  <c r="H634" i="1" s="1"/>
  <c r="D634" i="1" s="1"/>
  <c r="E634" i="1" s="1"/>
  <c r="F635" i="1"/>
  <c r="G635" i="1" s="1"/>
  <c r="H635" i="1" s="1"/>
  <c r="D635" i="1" s="1"/>
  <c r="E635" i="1" s="1"/>
  <c r="F636" i="1"/>
  <c r="G636" i="1" s="1"/>
  <c r="H636" i="1" s="1"/>
  <c r="D636" i="1" s="1"/>
  <c r="E636" i="1" s="1"/>
  <c r="F637" i="1"/>
  <c r="G637" i="1" s="1"/>
  <c r="H637" i="1" s="1"/>
  <c r="D637" i="1" s="1"/>
  <c r="E637" i="1" s="1"/>
  <c r="F638" i="1"/>
  <c r="G638" i="1" s="1"/>
  <c r="H638" i="1" s="1"/>
  <c r="D638" i="1" s="1"/>
  <c r="E638" i="1" s="1"/>
  <c r="F639" i="1"/>
  <c r="G639" i="1" s="1"/>
  <c r="H639" i="1" s="1"/>
  <c r="D639" i="1" s="1"/>
  <c r="E639" i="1" s="1"/>
  <c r="F640" i="1"/>
  <c r="G640" i="1" s="1"/>
  <c r="H640" i="1" s="1"/>
  <c r="D640" i="1" s="1"/>
  <c r="E640" i="1" s="1"/>
  <c r="F641" i="1"/>
  <c r="G641" i="1" s="1"/>
  <c r="H641" i="1" s="1"/>
  <c r="D641" i="1" s="1"/>
  <c r="E641" i="1" s="1"/>
  <c r="F642" i="1"/>
  <c r="G642" i="1" s="1"/>
  <c r="H642" i="1" s="1"/>
  <c r="D642" i="1" s="1"/>
  <c r="E642" i="1" s="1"/>
  <c r="F643" i="1"/>
  <c r="G643" i="1" s="1"/>
  <c r="H643" i="1" s="1"/>
  <c r="D643" i="1" s="1"/>
  <c r="E643" i="1" s="1"/>
  <c r="F644" i="1"/>
  <c r="G644" i="1" s="1"/>
  <c r="H644" i="1" s="1"/>
  <c r="D644" i="1" s="1"/>
  <c r="E644" i="1" s="1"/>
  <c r="F645" i="1"/>
  <c r="G645" i="1" s="1"/>
  <c r="H645" i="1" s="1"/>
  <c r="D645" i="1" s="1"/>
  <c r="E645" i="1" s="1"/>
  <c r="F646" i="1"/>
  <c r="G646" i="1" s="1"/>
  <c r="H646" i="1" s="1"/>
  <c r="D646" i="1" s="1"/>
  <c r="E646" i="1" s="1"/>
  <c r="F647" i="1"/>
  <c r="G647" i="1" s="1"/>
  <c r="H647" i="1" s="1"/>
  <c r="D647" i="1" s="1"/>
  <c r="E647" i="1" s="1"/>
  <c r="F648" i="1"/>
  <c r="G648" i="1" s="1"/>
  <c r="H648" i="1" s="1"/>
  <c r="D648" i="1" s="1"/>
  <c r="E648" i="1" s="1"/>
  <c r="F649" i="1"/>
  <c r="G649" i="1" s="1"/>
  <c r="H649" i="1" s="1"/>
  <c r="D649" i="1" s="1"/>
  <c r="E649" i="1" s="1"/>
  <c r="F650" i="1"/>
  <c r="G650" i="1" s="1"/>
  <c r="H650" i="1" s="1"/>
  <c r="D650" i="1" s="1"/>
  <c r="E650" i="1" s="1"/>
  <c r="F651" i="1"/>
  <c r="G651" i="1" s="1"/>
  <c r="H651" i="1" s="1"/>
  <c r="D651" i="1" s="1"/>
  <c r="E651" i="1" s="1"/>
  <c r="F652" i="1"/>
  <c r="G652" i="1" s="1"/>
  <c r="H652" i="1" s="1"/>
  <c r="D652" i="1" s="1"/>
  <c r="E652" i="1" s="1"/>
  <c r="F653" i="1"/>
  <c r="G653" i="1" s="1"/>
  <c r="H653" i="1" s="1"/>
  <c r="D653" i="1" s="1"/>
  <c r="E653" i="1" s="1"/>
  <c r="F654" i="1"/>
  <c r="G654" i="1" s="1"/>
  <c r="H654" i="1" s="1"/>
  <c r="D654" i="1" s="1"/>
  <c r="E654" i="1" s="1"/>
  <c r="F655" i="1"/>
  <c r="G655" i="1" s="1"/>
  <c r="H655" i="1" s="1"/>
  <c r="D655" i="1" s="1"/>
  <c r="E655" i="1" s="1"/>
  <c r="F656" i="1"/>
  <c r="G656" i="1" s="1"/>
  <c r="H656" i="1" s="1"/>
  <c r="D656" i="1" s="1"/>
  <c r="E656" i="1" s="1"/>
  <c r="F657" i="1"/>
  <c r="G657" i="1" s="1"/>
  <c r="H657" i="1" s="1"/>
  <c r="D657" i="1" s="1"/>
  <c r="E657" i="1" s="1"/>
  <c r="F658" i="1"/>
  <c r="G658" i="1" s="1"/>
  <c r="H658" i="1" s="1"/>
  <c r="D658" i="1" s="1"/>
  <c r="E658" i="1" s="1"/>
  <c r="F659" i="1"/>
  <c r="G659" i="1" s="1"/>
  <c r="H659" i="1" s="1"/>
  <c r="D659" i="1" s="1"/>
  <c r="E659" i="1" s="1"/>
  <c r="F660" i="1"/>
  <c r="G660" i="1" s="1"/>
  <c r="H660" i="1" s="1"/>
  <c r="D660" i="1" s="1"/>
  <c r="E660" i="1" s="1"/>
  <c r="F661" i="1"/>
  <c r="G661" i="1" s="1"/>
  <c r="H661" i="1" s="1"/>
  <c r="D661" i="1" s="1"/>
  <c r="E661" i="1" s="1"/>
  <c r="F662" i="1"/>
  <c r="G662" i="1" s="1"/>
  <c r="H662" i="1" s="1"/>
  <c r="D662" i="1" s="1"/>
  <c r="E662" i="1" s="1"/>
  <c r="F663" i="1"/>
  <c r="G663" i="1" s="1"/>
  <c r="H663" i="1" s="1"/>
  <c r="D663" i="1" s="1"/>
  <c r="E663" i="1" s="1"/>
  <c r="F664" i="1"/>
  <c r="G664" i="1" s="1"/>
  <c r="H664" i="1" s="1"/>
  <c r="D664" i="1" s="1"/>
  <c r="E664" i="1" s="1"/>
  <c r="F665" i="1"/>
  <c r="G665" i="1" s="1"/>
  <c r="H665" i="1" s="1"/>
  <c r="D665" i="1" s="1"/>
  <c r="E665" i="1" s="1"/>
  <c r="F666" i="1"/>
  <c r="G666" i="1" s="1"/>
  <c r="H666" i="1" s="1"/>
  <c r="D666" i="1" s="1"/>
  <c r="E666" i="1" s="1"/>
  <c r="F667" i="1"/>
  <c r="G667" i="1" s="1"/>
  <c r="H667" i="1" s="1"/>
  <c r="D667" i="1" s="1"/>
  <c r="E667" i="1" s="1"/>
  <c r="F668" i="1"/>
  <c r="G668" i="1" s="1"/>
  <c r="H668" i="1" s="1"/>
  <c r="D668" i="1" s="1"/>
  <c r="E668" i="1" s="1"/>
  <c r="F669" i="1"/>
  <c r="G669" i="1" s="1"/>
  <c r="H669" i="1" s="1"/>
  <c r="D669" i="1" s="1"/>
  <c r="E669" i="1" s="1"/>
  <c r="F670" i="1"/>
  <c r="G670" i="1" s="1"/>
  <c r="H670" i="1" s="1"/>
  <c r="D670" i="1" s="1"/>
  <c r="E670" i="1" s="1"/>
  <c r="F671" i="1"/>
  <c r="G671" i="1" s="1"/>
  <c r="H671" i="1" s="1"/>
  <c r="D671" i="1" s="1"/>
  <c r="E671" i="1" s="1"/>
  <c r="F672" i="1"/>
  <c r="G672" i="1" s="1"/>
  <c r="H672" i="1" s="1"/>
  <c r="D672" i="1" s="1"/>
  <c r="E672" i="1" s="1"/>
  <c r="F673" i="1"/>
  <c r="G673" i="1" s="1"/>
  <c r="H673" i="1" s="1"/>
  <c r="D673" i="1" s="1"/>
  <c r="E673" i="1" s="1"/>
  <c r="F674" i="1"/>
  <c r="G674" i="1" s="1"/>
  <c r="H674" i="1" s="1"/>
  <c r="D674" i="1" s="1"/>
  <c r="E674" i="1" s="1"/>
  <c r="F675" i="1"/>
  <c r="G675" i="1" s="1"/>
  <c r="H675" i="1" s="1"/>
  <c r="D675" i="1" s="1"/>
  <c r="E675" i="1" s="1"/>
  <c r="F676" i="1"/>
  <c r="G676" i="1" s="1"/>
  <c r="H676" i="1" s="1"/>
  <c r="D676" i="1" s="1"/>
  <c r="E676" i="1" s="1"/>
  <c r="F677" i="1"/>
  <c r="G677" i="1" s="1"/>
  <c r="H677" i="1" s="1"/>
  <c r="D677" i="1" s="1"/>
  <c r="E677" i="1" s="1"/>
  <c r="F678" i="1"/>
  <c r="G678" i="1" s="1"/>
  <c r="H678" i="1" s="1"/>
  <c r="D678" i="1" s="1"/>
  <c r="E678" i="1" s="1"/>
  <c r="F679" i="1"/>
  <c r="G679" i="1" s="1"/>
  <c r="H679" i="1" s="1"/>
  <c r="D679" i="1" s="1"/>
  <c r="E679" i="1" s="1"/>
  <c r="F680" i="1"/>
  <c r="G680" i="1" s="1"/>
  <c r="H680" i="1" s="1"/>
  <c r="D680" i="1" s="1"/>
  <c r="E680" i="1" s="1"/>
  <c r="F681" i="1"/>
  <c r="G681" i="1" s="1"/>
  <c r="H681" i="1" s="1"/>
  <c r="D681" i="1" s="1"/>
  <c r="E681" i="1" s="1"/>
  <c r="F682" i="1"/>
  <c r="G682" i="1" s="1"/>
  <c r="H682" i="1" s="1"/>
  <c r="D682" i="1" s="1"/>
  <c r="E682" i="1" s="1"/>
  <c r="F683" i="1"/>
  <c r="G683" i="1" s="1"/>
  <c r="H683" i="1" s="1"/>
  <c r="D683" i="1" s="1"/>
  <c r="E683" i="1" s="1"/>
  <c r="F684" i="1"/>
  <c r="G684" i="1" s="1"/>
  <c r="H684" i="1" s="1"/>
  <c r="D684" i="1" s="1"/>
  <c r="E684" i="1" s="1"/>
  <c r="F685" i="1"/>
  <c r="G685" i="1" s="1"/>
  <c r="H685" i="1" s="1"/>
  <c r="D685" i="1" s="1"/>
  <c r="E685" i="1" s="1"/>
  <c r="F686" i="1"/>
  <c r="G686" i="1" s="1"/>
  <c r="H686" i="1" s="1"/>
  <c r="D686" i="1" s="1"/>
  <c r="E686" i="1" s="1"/>
  <c r="F687" i="1"/>
  <c r="G687" i="1" s="1"/>
  <c r="H687" i="1" s="1"/>
  <c r="D687" i="1" s="1"/>
  <c r="E687" i="1" s="1"/>
  <c r="F688" i="1"/>
  <c r="G688" i="1" s="1"/>
  <c r="H688" i="1" s="1"/>
  <c r="D688" i="1" s="1"/>
  <c r="E688" i="1" s="1"/>
  <c r="F689" i="1"/>
  <c r="G689" i="1" s="1"/>
  <c r="H689" i="1" s="1"/>
  <c r="D689" i="1" s="1"/>
  <c r="E689" i="1" s="1"/>
  <c r="F690" i="1"/>
  <c r="G690" i="1" s="1"/>
  <c r="H690" i="1" s="1"/>
  <c r="D690" i="1" s="1"/>
  <c r="E690" i="1" s="1"/>
  <c r="F691" i="1"/>
  <c r="G691" i="1" s="1"/>
  <c r="H691" i="1" s="1"/>
  <c r="D691" i="1" s="1"/>
  <c r="E691" i="1" s="1"/>
  <c r="F692" i="1"/>
  <c r="G692" i="1" s="1"/>
  <c r="H692" i="1" s="1"/>
  <c r="D692" i="1" s="1"/>
  <c r="E692" i="1" s="1"/>
  <c r="F693" i="1"/>
  <c r="G693" i="1" s="1"/>
  <c r="H693" i="1" s="1"/>
  <c r="D693" i="1" s="1"/>
  <c r="E693" i="1" s="1"/>
  <c r="F694" i="1"/>
  <c r="G694" i="1" s="1"/>
  <c r="H694" i="1" s="1"/>
  <c r="D694" i="1" s="1"/>
  <c r="E694" i="1" s="1"/>
  <c r="F695" i="1"/>
  <c r="G695" i="1" s="1"/>
  <c r="H695" i="1" s="1"/>
  <c r="D695" i="1" s="1"/>
  <c r="E695" i="1" s="1"/>
  <c r="F696" i="1"/>
  <c r="G696" i="1" s="1"/>
  <c r="H696" i="1" s="1"/>
  <c r="D696" i="1" s="1"/>
  <c r="E696" i="1" s="1"/>
  <c r="F697" i="1"/>
  <c r="G697" i="1" s="1"/>
  <c r="H697" i="1" s="1"/>
  <c r="D697" i="1" s="1"/>
  <c r="E697" i="1" s="1"/>
  <c r="F698" i="1"/>
  <c r="G698" i="1" s="1"/>
  <c r="H698" i="1" s="1"/>
  <c r="D698" i="1" s="1"/>
  <c r="E698" i="1" s="1"/>
  <c r="F699" i="1"/>
  <c r="G699" i="1" s="1"/>
  <c r="H699" i="1" s="1"/>
  <c r="D699" i="1" s="1"/>
  <c r="E699" i="1" s="1"/>
  <c r="F700" i="1"/>
  <c r="G700" i="1" s="1"/>
  <c r="H700" i="1" s="1"/>
  <c r="D700" i="1" s="1"/>
  <c r="E700" i="1" s="1"/>
  <c r="F701" i="1"/>
  <c r="G701" i="1" s="1"/>
  <c r="H701" i="1" s="1"/>
  <c r="D701" i="1" s="1"/>
  <c r="E701" i="1" s="1"/>
  <c r="F702" i="1"/>
  <c r="G702" i="1" s="1"/>
  <c r="H702" i="1" s="1"/>
  <c r="D702" i="1" s="1"/>
  <c r="E702" i="1" s="1"/>
  <c r="F703" i="1"/>
  <c r="G703" i="1" s="1"/>
  <c r="H703" i="1" s="1"/>
  <c r="D703" i="1" s="1"/>
  <c r="E703" i="1" s="1"/>
  <c r="F704" i="1"/>
  <c r="G704" i="1" s="1"/>
  <c r="H704" i="1" s="1"/>
  <c r="D704" i="1" s="1"/>
  <c r="E704" i="1" s="1"/>
  <c r="F705" i="1"/>
  <c r="G705" i="1" s="1"/>
  <c r="H705" i="1" s="1"/>
  <c r="D705" i="1" s="1"/>
  <c r="E705" i="1" s="1"/>
  <c r="F706" i="1"/>
  <c r="G706" i="1" s="1"/>
  <c r="H706" i="1" s="1"/>
  <c r="D706" i="1" s="1"/>
  <c r="E706" i="1" s="1"/>
  <c r="F707" i="1"/>
  <c r="G707" i="1" s="1"/>
  <c r="H707" i="1" s="1"/>
  <c r="D707" i="1" s="1"/>
  <c r="E707" i="1" s="1"/>
  <c r="F708" i="1"/>
  <c r="G708" i="1" s="1"/>
  <c r="H708" i="1" s="1"/>
  <c r="D708" i="1" s="1"/>
  <c r="E708" i="1" s="1"/>
  <c r="F709" i="1"/>
  <c r="G709" i="1" s="1"/>
  <c r="H709" i="1" s="1"/>
  <c r="D709" i="1" s="1"/>
  <c r="E709" i="1" s="1"/>
  <c r="F710" i="1"/>
  <c r="G710" i="1" s="1"/>
  <c r="H710" i="1" s="1"/>
  <c r="D710" i="1" s="1"/>
  <c r="E710" i="1" s="1"/>
  <c r="F711" i="1"/>
  <c r="G711" i="1" s="1"/>
  <c r="H711" i="1" s="1"/>
  <c r="D711" i="1" s="1"/>
  <c r="E711" i="1" s="1"/>
  <c r="F712" i="1"/>
  <c r="G712" i="1" s="1"/>
  <c r="H712" i="1" s="1"/>
  <c r="D712" i="1" s="1"/>
  <c r="E712" i="1" s="1"/>
  <c r="F713" i="1"/>
  <c r="G713" i="1" s="1"/>
  <c r="H713" i="1" s="1"/>
  <c r="D713" i="1" s="1"/>
  <c r="E713" i="1" s="1"/>
  <c r="F714" i="1"/>
  <c r="G714" i="1" s="1"/>
  <c r="H714" i="1" s="1"/>
  <c r="D714" i="1" s="1"/>
  <c r="E714" i="1" s="1"/>
  <c r="F715" i="1"/>
  <c r="G715" i="1" s="1"/>
  <c r="H715" i="1" s="1"/>
  <c r="D715" i="1" s="1"/>
  <c r="E715" i="1" s="1"/>
  <c r="F716" i="1"/>
  <c r="G716" i="1" s="1"/>
  <c r="H716" i="1" s="1"/>
  <c r="D716" i="1" s="1"/>
  <c r="E716" i="1" s="1"/>
  <c r="F717" i="1"/>
  <c r="G717" i="1" s="1"/>
  <c r="H717" i="1" s="1"/>
  <c r="D717" i="1" s="1"/>
  <c r="E717" i="1" s="1"/>
  <c r="F718" i="1"/>
  <c r="G718" i="1" s="1"/>
  <c r="H718" i="1" s="1"/>
  <c r="D718" i="1" s="1"/>
  <c r="E718" i="1" s="1"/>
  <c r="F719" i="1"/>
  <c r="G719" i="1" s="1"/>
  <c r="H719" i="1" s="1"/>
  <c r="D719" i="1" s="1"/>
  <c r="E719" i="1" s="1"/>
  <c r="F720" i="1"/>
  <c r="G720" i="1" s="1"/>
  <c r="H720" i="1" s="1"/>
  <c r="D720" i="1" s="1"/>
  <c r="E720" i="1" s="1"/>
  <c r="F721" i="1"/>
  <c r="G721" i="1" s="1"/>
  <c r="H721" i="1" s="1"/>
  <c r="D721" i="1" s="1"/>
  <c r="E721" i="1" s="1"/>
  <c r="F722" i="1"/>
  <c r="G722" i="1" s="1"/>
  <c r="H722" i="1" s="1"/>
  <c r="D722" i="1" s="1"/>
  <c r="E722" i="1" s="1"/>
  <c r="F723" i="1"/>
  <c r="G723" i="1" s="1"/>
  <c r="H723" i="1" s="1"/>
  <c r="D723" i="1" s="1"/>
  <c r="E723" i="1" s="1"/>
  <c r="F724" i="1"/>
  <c r="G724" i="1" s="1"/>
  <c r="H724" i="1" s="1"/>
  <c r="D724" i="1" s="1"/>
  <c r="E724" i="1" s="1"/>
  <c r="F725" i="1"/>
  <c r="G725" i="1" s="1"/>
  <c r="H725" i="1" s="1"/>
  <c r="D725" i="1" s="1"/>
  <c r="E725" i="1" s="1"/>
  <c r="F726" i="1"/>
  <c r="G726" i="1" s="1"/>
  <c r="H726" i="1" s="1"/>
  <c r="D726" i="1" s="1"/>
  <c r="E726" i="1" s="1"/>
  <c r="F727" i="1"/>
  <c r="G727" i="1" s="1"/>
  <c r="H727" i="1" s="1"/>
  <c r="D727" i="1" s="1"/>
  <c r="E727" i="1" s="1"/>
  <c r="F728" i="1"/>
  <c r="G728" i="1" s="1"/>
  <c r="H728" i="1" s="1"/>
  <c r="D728" i="1" s="1"/>
  <c r="E728" i="1" s="1"/>
  <c r="F729" i="1"/>
  <c r="G729" i="1" s="1"/>
  <c r="H729" i="1" s="1"/>
  <c r="D729" i="1" s="1"/>
  <c r="E729" i="1" s="1"/>
  <c r="F730" i="1"/>
  <c r="G730" i="1" s="1"/>
  <c r="H730" i="1" s="1"/>
  <c r="D730" i="1" s="1"/>
  <c r="E730" i="1" s="1"/>
  <c r="F731" i="1"/>
  <c r="G731" i="1" s="1"/>
  <c r="H731" i="1" s="1"/>
  <c r="D731" i="1" s="1"/>
  <c r="E731" i="1" s="1"/>
  <c r="F732" i="1"/>
  <c r="G732" i="1" s="1"/>
  <c r="H732" i="1" s="1"/>
  <c r="D732" i="1" s="1"/>
  <c r="E732" i="1" s="1"/>
  <c r="F733" i="1"/>
  <c r="G733" i="1" s="1"/>
  <c r="H733" i="1" s="1"/>
  <c r="D733" i="1" s="1"/>
  <c r="E733" i="1" s="1"/>
  <c r="F734" i="1"/>
  <c r="G734" i="1" s="1"/>
  <c r="H734" i="1" s="1"/>
  <c r="D734" i="1" s="1"/>
  <c r="E734" i="1" s="1"/>
  <c r="F735" i="1"/>
  <c r="G735" i="1" s="1"/>
  <c r="H735" i="1" s="1"/>
  <c r="D735" i="1" s="1"/>
  <c r="E735" i="1" s="1"/>
  <c r="F736" i="1"/>
  <c r="G736" i="1" s="1"/>
  <c r="H736" i="1" s="1"/>
  <c r="D736" i="1" s="1"/>
  <c r="E736" i="1" s="1"/>
  <c r="F737" i="1"/>
  <c r="G737" i="1" s="1"/>
  <c r="H737" i="1" s="1"/>
  <c r="D737" i="1" s="1"/>
  <c r="E737" i="1" s="1"/>
  <c r="F738" i="1"/>
  <c r="G738" i="1" s="1"/>
  <c r="H738" i="1" s="1"/>
  <c r="D738" i="1" s="1"/>
  <c r="E738" i="1" s="1"/>
  <c r="F739" i="1"/>
  <c r="G739" i="1" s="1"/>
  <c r="H739" i="1" s="1"/>
  <c r="D739" i="1" s="1"/>
  <c r="E739" i="1" s="1"/>
  <c r="F740" i="1"/>
  <c r="G740" i="1" s="1"/>
  <c r="H740" i="1" s="1"/>
  <c r="D740" i="1" s="1"/>
  <c r="E740" i="1" s="1"/>
  <c r="F741" i="1"/>
  <c r="G741" i="1" s="1"/>
  <c r="H741" i="1" s="1"/>
  <c r="D741" i="1" s="1"/>
  <c r="E741" i="1" s="1"/>
  <c r="F742" i="1"/>
  <c r="G742" i="1" s="1"/>
  <c r="H742" i="1" s="1"/>
  <c r="D742" i="1" s="1"/>
  <c r="E742" i="1" s="1"/>
  <c r="F743" i="1"/>
  <c r="G743" i="1" s="1"/>
  <c r="H743" i="1" s="1"/>
  <c r="D743" i="1" s="1"/>
  <c r="E743" i="1" s="1"/>
  <c r="F744" i="1"/>
  <c r="G744" i="1" s="1"/>
  <c r="H744" i="1" s="1"/>
  <c r="D744" i="1" s="1"/>
  <c r="E744" i="1" s="1"/>
  <c r="F745" i="1"/>
  <c r="G745" i="1" s="1"/>
  <c r="H745" i="1" s="1"/>
  <c r="D745" i="1" s="1"/>
  <c r="E745" i="1" s="1"/>
  <c r="F746" i="1"/>
  <c r="G746" i="1" s="1"/>
  <c r="H746" i="1" s="1"/>
  <c r="D746" i="1" s="1"/>
  <c r="E746" i="1" s="1"/>
  <c r="F747" i="1"/>
  <c r="G747" i="1" s="1"/>
  <c r="H747" i="1" s="1"/>
  <c r="D747" i="1" s="1"/>
  <c r="E747" i="1" s="1"/>
  <c r="F748" i="1"/>
  <c r="G748" i="1" s="1"/>
  <c r="H748" i="1" s="1"/>
  <c r="D748" i="1" s="1"/>
  <c r="E748" i="1" s="1"/>
  <c r="F749" i="1"/>
  <c r="G749" i="1" s="1"/>
  <c r="H749" i="1" s="1"/>
  <c r="D749" i="1" s="1"/>
  <c r="E749" i="1" s="1"/>
  <c r="F750" i="1"/>
  <c r="G750" i="1" s="1"/>
  <c r="H750" i="1" s="1"/>
  <c r="D750" i="1" s="1"/>
  <c r="E750" i="1" s="1"/>
  <c r="F751" i="1"/>
  <c r="G751" i="1" s="1"/>
  <c r="H751" i="1" s="1"/>
  <c r="D751" i="1" s="1"/>
  <c r="E751" i="1" s="1"/>
  <c r="F752" i="1"/>
  <c r="G752" i="1" s="1"/>
  <c r="H752" i="1" s="1"/>
  <c r="D752" i="1" s="1"/>
  <c r="E752" i="1" s="1"/>
  <c r="F753" i="1"/>
  <c r="G753" i="1" s="1"/>
  <c r="H753" i="1" s="1"/>
  <c r="D753" i="1" s="1"/>
  <c r="E753" i="1" s="1"/>
  <c r="F754" i="1"/>
  <c r="G754" i="1" s="1"/>
  <c r="H754" i="1" s="1"/>
  <c r="D754" i="1" s="1"/>
  <c r="E754" i="1" s="1"/>
  <c r="F755" i="1"/>
  <c r="G755" i="1" s="1"/>
  <c r="H755" i="1" s="1"/>
  <c r="D755" i="1" s="1"/>
  <c r="E755" i="1" s="1"/>
  <c r="F756" i="1"/>
  <c r="G756" i="1" s="1"/>
  <c r="H756" i="1" s="1"/>
  <c r="D756" i="1" s="1"/>
  <c r="E756" i="1" s="1"/>
  <c r="F757" i="1"/>
  <c r="G757" i="1" s="1"/>
  <c r="H757" i="1" s="1"/>
  <c r="D757" i="1" s="1"/>
  <c r="E757" i="1" s="1"/>
  <c r="F758" i="1"/>
  <c r="G758" i="1" s="1"/>
  <c r="H758" i="1" s="1"/>
  <c r="D758" i="1" s="1"/>
  <c r="E758" i="1" s="1"/>
  <c r="F759" i="1"/>
  <c r="G759" i="1" s="1"/>
  <c r="H759" i="1" s="1"/>
  <c r="D759" i="1" s="1"/>
  <c r="E759" i="1" s="1"/>
  <c r="F760" i="1"/>
  <c r="G760" i="1" s="1"/>
  <c r="H760" i="1" s="1"/>
  <c r="D760" i="1" s="1"/>
  <c r="E760" i="1" s="1"/>
  <c r="F761" i="1"/>
  <c r="G761" i="1" s="1"/>
  <c r="H761" i="1" s="1"/>
  <c r="D761" i="1" s="1"/>
  <c r="E761" i="1" s="1"/>
  <c r="F762" i="1"/>
  <c r="G762" i="1" s="1"/>
  <c r="H762" i="1" s="1"/>
  <c r="D762" i="1" s="1"/>
  <c r="E762" i="1" s="1"/>
  <c r="F763" i="1"/>
  <c r="G763" i="1" s="1"/>
  <c r="H763" i="1" s="1"/>
  <c r="D763" i="1" s="1"/>
  <c r="E763" i="1" s="1"/>
  <c r="F764" i="1"/>
  <c r="G764" i="1" s="1"/>
  <c r="H764" i="1" s="1"/>
  <c r="D764" i="1" s="1"/>
  <c r="E764" i="1" s="1"/>
  <c r="F765" i="1"/>
  <c r="G765" i="1" s="1"/>
  <c r="H765" i="1" s="1"/>
  <c r="D765" i="1" s="1"/>
  <c r="E765" i="1" s="1"/>
  <c r="F766" i="1"/>
  <c r="G766" i="1" s="1"/>
  <c r="H766" i="1" s="1"/>
  <c r="D766" i="1" s="1"/>
  <c r="E766" i="1" s="1"/>
  <c r="F767" i="1"/>
  <c r="G767" i="1" s="1"/>
  <c r="H767" i="1" s="1"/>
  <c r="D767" i="1" s="1"/>
  <c r="E767" i="1" s="1"/>
  <c r="F768" i="1"/>
  <c r="G768" i="1" s="1"/>
  <c r="H768" i="1" s="1"/>
  <c r="D768" i="1" s="1"/>
  <c r="E768" i="1" s="1"/>
  <c r="F769" i="1"/>
  <c r="G769" i="1" s="1"/>
  <c r="H769" i="1" s="1"/>
  <c r="D769" i="1" s="1"/>
  <c r="E769" i="1" s="1"/>
  <c r="F770" i="1"/>
  <c r="G770" i="1" s="1"/>
  <c r="H770" i="1" s="1"/>
  <c r="D770" i="1" s="1"/>
  <c r="E770" i="1" s="1"/>
  <c r="F771" i="1"/>
  <c r="G771" i="1" s="1"/>
  <c r="H771" i="1" s="1"/>
  <c r="D771" i="1" s="1"/>
  <c r="E771" i="1" s="1"/>
  <c r="F772" i="1"/>
  <c r="G772" i="1" s="1"/>
  <c r="H772" i="1" s="1"/>
  <c r="D772" i="1" s="1"/>
  <c r="E772" i="1" s="1"/>
  <c r="F773" i="1"/>
  <c r="G773" i="1" s="1"/>
  <c r="H773" i="1" s="1"/>
  <c r="D773" i="1" s="1"/>
  <c r="E773" i="1" s="1"/>
  <c r="F774" i="1"/>
  <c r="G774" i="1" s="1"/>
  <c r="H774" i="1" s="1"/>
  <c r="D774" i="1" s="1"/>
  <c r="E774" i="1" s="1"/>
  <c r="F775" i="1"/>
  <c r="G775" i="1" s="1"/>
  <c r="H775" i="1" s="1"/>
  <c r="D775" i="1" s="1"/>
  <c r="E775" i="1" s="1"/>
  <c r="F776" i="1"/>
  <c r="G776" i="1" s="1"/>
  <c r="H776" i="1" s="1"/>
  <c r="D776" i="1" s="1"/>
  <c r="E776" i="1" s="1"/>
  <c r="F777" i="1"/>
  <c r="G777" i="1" s="1"/>
  <c r="H777" i="1" s="1"/>
  <c r="D777" i="1" s="1"/>
  <c r="E777" i="1" s="1"/>
  <c r="F778" i="1"/>
  <c r="G778" i="1" s="1"/>
  <c r="H778" i="1" s="1"/>
  <c r="D778" i="1" s="1"/>
  <c r="E778" i="1" s="1"/>
  <c r="F779" i="1"/>
  <c r="G779" i="1" s="1"/>
  <c r="H779" i="1" s="1"/>
  <c r="D779" i="1" s="1"/>
  <c r="E779" i="1" s="1"/>
  <c r="F780" i="1"/>
  <c r="G780" i="1" s="1"/>
  <c r="H780" i="1" s="1"/>
  <c r="D780" i="1" s="1"/>
  <c r="E780" i="1" s="1"/>
  <c r="F781" i="1"/>
  <c r="G781" i="1" s="1"/>
  <c r="H781" i="1" s="1"/>
  <c r="D781" i="1" s="1"/>
  <c r="E781" i="1" s="1"/>
  <c r="F782" i="1"/>
  <c r="G782" i="1" s="1"/>
  <c r="H782" i="1" s="1"/>
  <c r="D782" i="1" s="1"/>
  <c r="E782" i="1" s="1"/>
  <c r="F783" i="1"/>
  <c r="G783" i="1" s="1"/>
  <c r="H783" i="1" s="1"/>
  <c r="D783" i="1" s="1"/>
  <c r="E783" i="1" s="1"/>
  <c r="F784" i="1"/>
  <c r="G784" i="1" s="1"/>
  <c r="H784" i="1" s="1"/>
  <c r="D784" i="1" s="1"/>
  <c r="E784" i="1" s="1"/>
  <c r="J2" i="17"/>
  <c r="K2" i="17" s="1"/>
  <c r="L2" i="17" s="1"/>
  <c r="M2" i="17" s="1"/>
  <c r="J3" i="17"/>
  <c r="J4" i="17"/>
  <c r="J5" i="17"/>
  <c r="J6" i="17"/>
  <c r="J7" i="17"/>
  <c r="J8" i="17"/>
  <c r="J9" i="17"/>
  <c r="J10" i="17"/>
  <c r="K10" i="17" s="1"/>
  <c r="L10" i="17" s="1"/>
  <c r="M10" i="17" s="1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K26" i="17" s="1"/>
  <c r="L26" i="17" s="1"/>
  <c r="M26" i="17" s="1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K42" i="17" s="1"/>
  <c r="L42" i="17" s="1"/>
  <c r="M42" i="17" s="1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K58" i="17" s="1"/>
  <c r="L58" i="17" s="1"/>
  <c r="M58" i="17" s="1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K74" i="17" s="1"/>
  <c r="L74" i="17" s="1"/>
  <c r="M74" i="17" s="1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K90" i="17" s="1"/>
  <c r="L90" i="17" s="1"/>
  <c r="M90" i="17" s="1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K106" i="17" s="1"/>
  <c r="L106" i="17" s="1"/>
  <c r="M106" i="17" s="1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K122" i="17" s="1"/>
  <c r="L122" i="17" s="1"/>
  <c r="M122" i="17" s="1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K138" i="17" s="1"/>
  <c r="L138" i="17" s="1"/>
  <c r="M138" i="17" s="1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K154" i="17" s="1"/>
  <c r="L154" i="17" s="1"/>
  <c r="M154" i="17" s="1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K170" i="17" s="1"/>
  <c r="L170" i="17" s="1"/>
  <c r="M170" i="17" s="1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K186" i="17" s="1"/>
  <c r="L186" i="17" s="1"/>
  <c r="M186" i="17" s="1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K202" i="17" s="1"/>
  <c r="L202" i="17" s="1"/>
  <c r="M202" i="17" s="1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K218" i="17" s="1"/>
  <c r="L218" i="17" s="1"/>
  <c r="M218" i="17" s="1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K234" i="17" s="1"/>
  <c r="L234" i="17" s="1"/>
  <c r="M234" i="17" s="1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K250" i="17" s="1"/>
  <c r="L250" i="17" s="1"/>
  <c r="M250" i="17" s="1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K266" i="17" s="1"/>
  <c r="L266" i="17" s="1"/>
  <c r="M266" i="17" s="1"/>
  <c r="J267" i="17"/>
  <c r="J268" i="17"/>
  <c r="J269" i="17"/>
  <c r="J270" i="17"/>
  <c r="J271" i="17"/>
  <c r="J272" i="17"/>
  <c r="J273" i="17"/>
  <c r="J274" i="17"/>
  <c r="J275" i="17"/>
  <c r="J276" i="17"/>
  <c r="J277" i="17"/>
  <c r="J278" i="17"/>
  <c r="J279" i="17"/>
  <c r="J280" i="17"/>
  <c r="J281" i="17"/>
  <c r="J282" i="17"/>
  <c r="K282" i="17" s="1"/>
  <c r="L282" i="17" s="1"/>
  <c r="M282" i="17" s="1"/>
  <c r="J283" i="17"/>
  <c r="J284" i="17"/>
  <c r="J285" i="17"/>
  <c r="J286" i="17"/>
  <c r="J287" i="17"/>
  <c r="J288" i="17"/>
  <c r="J289" i="17"/>
  <c r="J290" i="17"/>
  <c r="J291" i="17"/>
  <c r="J292" i="17"/>
  <c r="J293" i="17"/>
  <c r="J294" i="17"/>
  <c r="J295" i="17"/>
  <c r="J296" i="17"/>
  <c r="J297" i="17"/>
  <c r="J298" i="17"/>
  <c r="K298" i="17" s="1"/>
  <c r="L298" i="17" s="1"/>
  <c r="M298" i="17" s="1"/>
  <c r="J299" i="17"/>
  <c r="J300" i="17"/>
  <c r="J301" i="17"/>
  <c r="J302" i="17"/>
  <c r="J303" i="17"/>
  <c r="J304" i="17"/>
  <c r="J305" i="17"/>
  <c r="J306" i="17"/>
  <c r="J307" i="17"/>
  <c r="J308" i="17"/>
  <c r="J309" i="17"/>
  <c r="J310" i="17"/>
  <c r="J311" i="17"/>
  <c r="J312" i="17"/>
  <c r="J313" i="17"/>
  <c r="J314" i="17"/>
  <c r="K314" i="17" s="1"/>
  <c r="L314" i="17" s="1"/>
  <c r="M314" i="17" s="1"/>
  <c r="J315" i="17"/>
  <c r="J316" i="17"/>
  <c r="J317" i="17"/>
  <c r="J318" i="17"/>
  <c r="J319" i="17"/>
  <c r="J320" i="17"/>
  <c r="J321" i="17"/>
  <c r="J322" i="17"/>
  <c r="J323" i="17"/>
  <c r="J324" i="17"/>
  <c r="J325" i="17"/>
  <c r="J326" i="17"/>
  <c r="J327" i="17"/>
  <c r="J328" i="17"/>
  <c r="J329" i="17"/>
  <c r="J330" i="17"/>
  <c r="K330" i="17" s="1"/>
  <c r="L330" i="17" s="1"/>
  <c r="M330" i="17" s="1"/>
  <c r="J331" i="17"/>
  <c r="J332" i="17"/>
  <c r="J333" i="17"/>
  <c r="J334" i="17"/>
  <c r="J335" i="17"/>
  <c r="J336" i="17"/>
  <c r="J337" i="17"/>
  <c r="J338" i="17"/>
  <c r="J339" i="17"/>
  <c r="J340" i="17"/>
  <c r="J341" i="17"/>
  <c r="J342" i="17"/>
  <c r="J343" i="17"/>
  <c r="J344" i="17"/>
  <c r="J345" i="17"/>
  <c r="J346" i="17"/>
  <c r="K346" i="17" s="1"/>
  <c r="L346" i="17" s="1"/>
  <c r="M346" i="17" s="1"/>
  <c r="J347" i="17"/>
  <c r="J348" i="17"/>
  <c r="J349" i="17"/>
  <c r="J350" i="17"/>
  <c r="J351" i="17"/>
  <c r="J352" i="17"/>
  <c r="J353" i="17"/>
  <c r="J354" i="17"/>
  <c r="J355" i="17"/>
  <c r="J356" i="17"/>
  <c r="J357" i="17"/>
  <c r="J358" i="17"/>
  <c r="J359" i="17"/>
  <c r="J360" i="17"/>
  <c r="J361" i="17"/>
  <c r="J362" i="17"/>
  <c r="K362" i="17" s="1"/>
  <c r="L362" i="17" s="1"/>
  <c r="M362" i="17" s="1"/>
  <c r="J363" i="17"/>
  <c r="J364" i="17"/>
  <c r="J365" i="17"/>
  <c r="J366" i="17"/>
  <c r="J367" i="17"/>
  <c r="J368" i="17"/>
  <c r="J369" i="17"/>
  <c r="J370" i="17"/>
  <c r="J371" i="17"/>
  <c r="J372" i="17"/>
  <c r="J373" i="17"/>
  <c r="J374" i="17"/>
  <c r="J375" i="17"/>
  <c r="J376" i="17"/>
  <c r="J377" i="17"/>
  <c r="J378" i="17"/>
  <c r="K378" i="17" s="1"/>
  <c r="L378" i="17" s="1"/>
  <c r="M378" i="17" s="1"/>
  <c r="J379" i="17"/>
  <c r="J380" i="17"/>
  <c r="J381" i="17"/>
  <c r="J382" i="17"/>
  <c r="J383" i="17"/>
  <c r="J384" i="17"/>
  <c r="J385" i="17"/>
  <c r="J386" i="17"/>
  <c r="J387" i="17"/>
  <c r="J388" i="17"/>
  <c r="J389" i="17"/>
  <c r="J390" i="17"/>
  <c r="J391" i="17"/>
  <c r="J392" i="17"/>
  <c r="J393" i="17"/>
  <c r="J394" i="17"/>
  <c r="K394" i="17" s="1"/>
  <c r="L394" i="17" s="1"/>
  <c r="M394" i="17" s="1"/>
  <c r="J395" i="17"/>
  <c r="J396" i="17"/>
  <c r="J397" i="17"/>
  <c r="J398" i="17"/>
  <c r="J399" i="17"/>
  <c r="J400" i="17"/>
  <c r="J401" i="17"/>
  <c r="J402" i="17"/>
  <c r="J403" i="17"/>
  <c r="J404" i="17"/>
  <c r="J405" i="17"/>
  <c r="J406" i="17"/>
  <c r="J407" i="17"/>
  <c r="J408" i="17"/>
  <c r="J409" i="17"/>
  <c r="J410" i="17"/>
  <c r="K410" i="17" s="1"/>
  <c r="L410" i="17" s="1"/>
  <c r="M410" i="17" s="1"/>
  <c r="J411" i="17"/>
  <c r="J412" i="17"/>
  <c r="J413" i="17"/>
  <c r="J414" i="17"/>
  <c r="J415" i="17"/>
  <c r="J416" i="17"/>
  <c r="J417" i="17"/>
  <c r="J418" i="17"/>
  <c r="J419" i="17"/>
  <c r="J420" i="17"/>
  <c r="J421" i="17"/>
  <c r="J422" i="17"/>
  <c r="J423" i="17"/>
  <c r="J424" i="17"/>
  <c r="J425" i="17"/>
  <c r="J426" i="17"/>
  <c r="K426" i="17" s="1"/>
  <c r="L426" i="17" s="1"/>
  <c r="M426" i="17" s="1"/>
  <c r="J427" i="17"/>
  <c r="J428" i="17"/>
  <c r="J429" i="17"/>
  <c r="J430" i="17"/>
  <c r="J431" i="17"/>
  <c r="J432" i="17"/>
  <c r="J433" i="17"/>
  <c r="J434" i="17"/>
  <c r="J435" i="17"/>
  <c r="J436" i="17"/>
  <c r="J437" i="17"/>
  <c r="J438" i="17"/>
  <c r="J439" i="17"/>
  <c r="J440" i="17"/>
  <c r="J441" i="17"/>
  <c r="J442" i="17"/>
  <c r="K442" i="17" s="1"/>
  <c r="L442" i="17" s="1"/>
  <c r="M442" i="17" s="1"/>
  <c r="J443" i="17"/>
  <c r="J444" i="17"/>
  <c r="J445" i="17"/>
  <c r="J446" i="17"/>
  <c r="J447" i="17"/>
  <c r="J448" i="17"/>
  <c r="J449" i="17"/>
  <c r="J450" i="17"/>
  <c r="J451" i="17"/>
  <c r="J452" i="17"/>
  <c r="J453" i="17"/>
  <c r="J454" i="17"/>
  <c r="J455" i="17"/>
  <c r="J456" i="17"/>
  <c r="J457" i="17"/>
  <c r="J458" i="17"/>
  <c r="K458" i="17" s="1"/>
  <c r="L458" i="17" s="1"/>
  <c r="M458" i="17" s="1"/>
  <c r="J459" i="17"/>
  <c r="J460" i="17"/>
  <c r="J461" i="17"/>
  <c r="J462" i="17"/>
  <c r="J463" i="17"/>
  <c r="J464" i="17"/>
  <c r="J465" i="17"/>
  <c r="J466" i="17"/>
  <c r="K466" i="17" s="1"/>
  <c r="L466" i="17" s="1"/>
  <c r="M466" i="17" s="1"/>
  <c r="J467" i="17"/>
  <c r="J468" i="17"/>
  <c r="J469" i="17"/>
  <c r="J470" i="17"/>
  <c r="J471" i="17"/>
  <c r="J472" i="17"/>
  <c r="J473" i="17"/>
  <c r="J474" i="17"/>
  <c r="J475" i="17"/>
  <c r="J476" i="17"/>
  <c r="K476" i="17" s="1"/>
  <c r="L476" i="17" s="1"/>
  <c r="M476" i="17" s="1"/>
  <c r="J477" i="17"/>
  <c r="J478" i="17"/>
  <c r="J479" i="17"/>
  <c r="J480" i="17"/>
  <c r="J481" i="17"/>
  <c r="J482" i="17"/>
  <c r="K482" i="17" s="1"/>
  <c r="L482" i="17" s="1"/>
  <c r="M482" i="17" s="1"/>
  <c r="J483" i="17"/>
  <c r="J484" i="17"/>
  <c r="J485" i="17"/>
  <c r="J486" i="17"/>
  <c r="J487" i="17"/>
  <c r="J488" i="17"/>
  <c r="J489" i="17"/>
  <c r="J490" i="17"/>
  <c r="J491" i="17"/>
  <c r="J492" i="17"/>
  <c r="K492" i="17" s="1"/>
  <c r="L492" i="17" s="1"/>
  <c r="M492" i="17" s="1"/>
  <c r="J493" i="17"/>
  <c r="J494" i="17"/>
  <c r="J495" i="17"/>
  <c r="J496" i="17"/>
  <c r="J497" i="17"/>
  <c r="J498" i="17"/>
  <c r="K498" i="17" s="1"/>
  <c r="L498" i="17" s="1"/>
  <c r="M498" i="17" s="1"/>
  <c r="J499" i="17"/>
  <c r="J500" i="17"/>
  <c r="J501" i="17"/>
  <c r="J502" i="17"/>
  <c r="J503" i="17"/>
  <c r="J504" i="17"/>
  <c r="J505" i="17"/>
  <c r="J506" i="17"/>
  <c r="J507" i="17"/>
  <c r="J508" i="17"/>
  <c r="K508" i="17" s="1"/>
  <c r="L508" i="17" s="1"/>
  <c r="M508" i="17" s="1"/>
  <c r="J509" i="17"/>
  <c r="J510" i="17"/>
  <c r="J511" i="17"/>
  <c r="J512" i="17"/>
  <c r="J513" i="17"/>
  <c r="J514" i="17"/>
  <c r="K514" i="17" s="1"/>
  <c r="L514" i="17" s="1"/>
  <c r="M514" i="17" s="1"/>
  <c r="J515" i="17"/>
  <c r="J516" i="17"/>
  <c r="J517" i="17"/>
  <c r="J518" i="17"/>
  <c r="J519" i="17"/>
  <c r="K519" i="17" s="1"/>
  <c r="L519" i="17" s="1"/>
  <c r="M519" i="17" s="1"/>
  <c r="J520" i="17"/>
  <c r="J521" i="17"/>
  <c r="J522" i="17"/>
  <c r="J523" i="17"/>
  <c r="J524" i="17"/>
  <c r="K524" i="17" s="1"/>
  <c r="L524" i="17" s="1"/>
  <c r="M524" i="17" s="1"/>
  <c r="J525" i="17"/>
  <c r="J526" i="17"/>
  <c r="J527" i="17"/>
  <c r="J528" i="17"/>
  <c r="J529" i="17"/>
  <c r="J530" i="17"/>
  <c r="K530" i="17" s="1"/>
  <c r="L530" i="17" s="1"/>
  <c r="M530" i="17" s="1"/>
  <c r="J531" i="17"/>
  <c r="J532" i="17"/>
  <c r="J533" i="17"/>
  <c r="J534" i="17"/>
  <c r="J535" i="17"/>
  <c r="J536" i="17"/>
  <c r="J537" i="17"/>
  <c r="J538" i="17"/>
  <c r="J539" i="17"/>
  <c r="J540" i="17"/>
  <c r="K540" i="17" s="1"/>
  <c r="L540" i="17" s="1"/>
  <c r="M540" i="17" s="1"/>
  <c r="J541" i="17"/>
  <c r="J542" i="17"/>
  <c r="J543" i="17"/>
  <c r="J544" i="17"/>
  <c r="J545" i="17"/>
  <c r="J546" i="17"/>
  <c r="K546" i="17" s="1"/>
  <c r="L546" i="17" s="1"/>
  <c r="M546" i="17" s="1"/>
  <c r="J547" i="17"/>
  <c r="J548" i="17"/>
  <c r="J549" i="17"/>
  <c r="J550" i="17"/>
  <c r="J551" i="17"/>
  <c r="J552" i="17"/>
  <c r="J553" i="17"/>
  <c r="J554" i="17"/>
  <c r="J555" i="17"/>
  <c r="J556" i="17"/>
  <c r="K556" i="17" s="1"/>
  <c r="L556" i="17" s="1"/>
  <c r="M556" i="17" s="1"/>
  <c r="J557" i="17"/>
  <c r="J558" i="17"/>
  <c r="J559" i="17"/>
  <c r="J560" i="17"/>
  <c r="J561" i="17"/>
  <c r="J562" i="17"/>
  <c r="K562" i="17" s="1"/>
  <c r="L562" i="17" s="1"/>
  <c r="M562" i="17" s="1"/>
  <c r="J563" i="17"/>
  <c r="J564" i="17"/>
  <c r="J565" i="17"/>
  <c r="J566" i="17"/>
  <c r="J567" i="17"/>
  <c r="J568" i="17"/>
  <c r="J569" i="17"/>
  <c r="J570" i="17"/>
  <c r="J571" i="17"/>
  <c r="J572" i="17"/>
  <c r="K572" i="17" s="1"/>
  <c r="L572" i="17" s="1"/>
  <c r="M572" i="17" s="1"/>
  <c r="J573" i="17"/>
  <c r="J574" i="17"/>
  <c r="J575" i="17"/>
  <c r="J576" i="17"/>
  <c r="J577" i="17"/>
  <c r="J578" i="17"/>
  <c r="K578" i="17" s="1"/>
  <c r="L578" i="17" s="1"/>
  <c r="M578" i="17" s="1"/>
  <c r="J579" i="17"/>
  <c r="J580" i="17"/>
  <c r="J581" i="17"/>
  <c r="J582" i="17"/>
  <c r="J583" i="17"/>
  <c r="K583" i="17" s="1"/>
  <c r="L583" i="17" s="1"/>
  <c r="M583" i="17" s="1"/>
  <c r="J584" i="17"/>
  <c r="J585" i="17"/>
  <c r="J586" i="17"/>
  <c r="J587" i="17"/>
  <c r="J588" i="17"/>
  <c r="K588" i="17" s="1"/>
  <c r="L588" i="17" s="1"/>
  <c r="M588" i="17" s="1"/>
  <c r="J589" i="17"/>
  <c r="J590" i="17"/>
  <c r="J591" i="17"/>
  <c r="J592" i="17"/>
  <c r="J593" i="17"/>
  <c r="J594" i="17"/>
  <c r="K594" i="17" s="1"/>
  <c r="L594" i="17" s="1"/>
  <c r="M594" i="17" s="1"/>
  <c r="J595" i="17"/>
  <c r="J596" i="17"/>
  <c r="J597" i="17"/>
  <c r="J598" i="17"/>
  <c r="J599" i="17"/>
  <c r="J600" i="17"/>
  <c r="J601" i="17"/>
  <c r="J602" i="17"/>
  <c r="J603" i="17"/>
  <c r="J604" i="17"/>
  <c r="K604" i="17" s="1"/>
  <c r="L604" i="17" s="1"/>
  <c r="M604" i="17" s="1"/>
  <c r="J605" i="17"/>
  <c r="J606" i="17"/>
  <c r="J607" i="17"/>
  <c r="J608" i="17"/>
  <c r="J609" i="17"/>
  <c r="J610" i="17"/>
  <c r="K610" i="17" s="1"/>
  <c r="L610" i="17" s="1"/>
  <c r="M610" i="17" s="1"/>
  <c r="J611" i="17"/>
  <c r="J612" i="17"/>
  <c r="J613" i="17"/>
  <c r="J614" i="17"/>
  <c r="J615" i="17"/>
  <c r="J616" i="17"/>
  <c r="J617" i="17"/>
  <c r="J618" i="17"/>
  <c r="J619" i="17"/>
  <c r="J620" i="17"/>
  <c r="K620" i="17" s="1"/>
  <c r="L620" i="17" s="1"/>
  <c r="M620" i="17" s="1"/>
  <c r="J621" i="17"/>
  <c r="J622" i="17"/>
  <c r="J623" i="17"/>
  <c r="J624" i="17"/>
  <c r="J625" i="17"/>
  <c r="J626" i="17"/>
  <c r="K626" i="17" s="1"/>
  <c r="L626" i="17" s="1"/>
  <c r="M626" i="17" s="1"/>
  <c r="J627" i="17"/>
  <c r="J628" i="17"/>
  <c r="J629" i="17"/>
  <c r="J630" i="17"/>
  <c r="J631" i="17"/>
  <c r="J632" i="17"/>
  <c r="J633" i="17"/>
  <c r="J634" i="17"/>
  <c r="J635" i="17"/>
  <c r="J636" i="17"/>
  <c r="K636" i="17" s="1"/>
  <c r="L636" i="17" s="1"/>
  <c r="M636" i="17" s="1"/>
  <c r="J637" i="17"/>
  <c r="J638" i="17"/>
  <c r="J639" i="17"/>
  <c r="J640" i="17"/>
  <c r="J641" i="17"/>
  <c r="J642" i="17"/>
  <c r="K642" i="17" s="1"/>
  <c r="L642" i="17" s="1"/>
  <c r="M642" i="17" s="1"/>
  <c r="J643" i="17"/>
  <c r="J644" i="17"/>
  <c r="J645" i="17"/>
  <c r="J646" i="17"/>
  <c r="J647" i="17"/>
  <c r="K647" i="17" s="1"/>
  <c r="L647" i="17" s="1"/>
  <c r="M647" i="17" s="1"/>
  <c r="J648" i="17"/>
  <c r="J649" i="17"/>
  <c r="J650" i="17"/>
  <c r="J651" i="17"/>
  <c r="J652" i="17"/>
  <c r="K652" i="17" s="1"/>
  <c r="L652" i="17" s="1"/>
  <c r="M652" i="17" s="1"/>
  <c r="J653" i="17"/>
  <c r="J654" i="17"/>
  <c r="J655" i="17"/>
  <c r="J656" i="17"/>
  <c r="J657" i="17"/>
  <c r="J658" i="17"/>
  <c r="K658" i="17" s="1"/>
  <c r="L658" i="17" s="1"/>
  <c r="M658" i="17" s="1"/>
  <c r="J659" i="17"/>
  <c r="J660" i="17"/>
  <c r="J661" i="17"/>
  <c r="J662" i="17"/>
  <c r="J663" i="17"/>
  <c r="J664" i="17"/>
  <c r="J665" i="17"/>
  <c r="J666" i="17"/>
  <c r="J667" i="17"/>
  <c r="J668" i="17"/>
  <c r="K668" i="17" s="1"/>
  <c r="L668" i="17" s="1"/>
  <c r="M668" i="17" s="1"/>
  <c r="J669" i="17"/>
  <c r="J670" i="17"/>
  <c r="J671" i="17"/>
  <c r="J672" i="17"/>
  <c r="J673" i="17"/>
  <c r="J674" i="17"/>
  <c r="K674" i="17" s="1"/>
  <c r="L674" i="17" s="1"/>
  <c r="M674" i="17" s="1"/>
  <c r="J675" i="17"/>
  <c r="J676" i="17"/>
  <c r="J677" i="17"/>
  <c r="J678" i="17"/>
  <c r="J679" i="17"/>
  <c r="J680" i="17"/>
  <c r="J681" i="17"/>
  <c r="J682" i="17"/>
  <c r="J683" i="17"/>
  <c r="J684" i="17"/>
  <c r="K684" i="17" s="1"/>
  <c r="L684" i="17" s="1"/>
  <c r="M684" i="17" s="1"/>
  <c r="J685" i="17"/>
  <c r="J686" i="17"/>
  <c r="J687" i="17"/>
  <c r="J688" i="17"/>
  <c r="J689" i="17"/>
  <c r="J690" i="17"/>
  <c r="K690" i="17" s="1"/>
  <c r="L690" i="17" s="1"/>
  <c r="M690" i="17" s="1"/>
  <c r="J691" i="17"/>
  <c r="J692" i="17"/>
  <c r="J693" i="17"/>
  <c r="J694" i="17"/>
  <c r="J695" i="17"/>
  <c r="J696" i="17"/>
  <c r="J697" i="17"/>
  <c r="J698" i="17"/>
  <c r="J699" i="17"/>
  <c r="J700" i="17"/>
  <c r="K700" i="17" s="1"/>
  <c r="L700" i="17" s="1"/>
  <c r="M700" i="17" s="1"/>
  <c r="J701" i="17"/>
  <c r="J702" i="17"/>
  <c r="J703" i="17"/>
  <c r="J704" i="17"/>
  <c r="J705" i="17"/>
  <c r="J706" i="17"/>
  <c r="K706" i="17" s="1"/>
  <c r="L706" i="17" s="1"/>
  <c r="M706" i="17" s="1"/>
  <c r="J707" i="17"/>
  <c r="J708" i="17"/>
  <c r="J709" i="17"/>
  <c r="J710" i="17"/>
  <c r="J711" i="17"/>
  <c r="K711" i="17" s="1"/>
  <c r="L711" i="17" s="1"/>
  <c r="M711" i="17" s="1"/>
  <c r="J712" i="17"/>
  <c r="J713" i="17"/>
  <c r="J714" i="17"/>
  <c r="J715" i="17"/>
  <c r="J716" i="17"/>
  <c r="K716" i="17" s="1"/>
  <c r="L716" i="17" s="1"/>
  <c r="M716" i="17" s="1"/>
  <c r="J717" i="17"/>
  <c r="J718" i="17"/>
  <c r="J719" i="17"/>
  <c r="J720" i="17"/>
  <c r="J721" i="17"/>
  <c r="J722" i="17"/>
  <c r="K722" i="17" s="1"/>
  <c r="L722" i="17" s="1"/>
  <c r="M722" i="17" s="1"/>
  <c r="J723" i="17"/>
  <c r="J724" i="17"/>
  <c r="J725" i="17"/>
  <c r="J726" i="17"/>
  <c r="J727" i="17"/>
  <c r="J728" i="17"/>
  <c r="J729" i="17"/>
  <c r="J730" i="17"/>
  <c r="J731" i="17"/>
  <c r="J732" i="17"/>
  <c r="K732" i="17" s="1"/>
  <c r="L732" i="17" s="1"/>
  <c r="M732" i="17" s="1"/>
  <c r="J733" i="17"/>
  <c r="J734" i="17"/>
  <c r="J735" i="17"/>
  <c r="J736" i="17"/>
  <c r="J737" i="17"/>
  <c r="J738" i="17"/>
  <c r="K738" i="17" s="1"/>
  <c r="L738" i="17" s="1"/>
  <c r="M738" i="17" s="1"/>
  <c r="J739" i="17"/>
  <c r="J740" i="17"/>
  <c r="J741" i="17"/>
  <c r="J742" i="17"/>
  <c r="J743" i="17"/>
  <c r="J744" i="17"/>
  <c r="J745" i="17"/>
  <c r="J746" i="17"/>
  <c r="J747" i="17"/>
  <c r="J748" i="17"/>
  <c r="K748" i="17" s="1"/>
  <c r="L748" i="17" s="1"/>
  <c r="M748" i="17" s="1"/>
  <c r="J749" i="17"/>
  <c r="J750" i="17"/>
  <c r="J751" i="17"/>
  <c r="J752" i="17"/>
  <c r="J753" i="17"/>
  <c r="J754" i="17"/>
  <c r="K754" i="17" s="1"/>
  <c r="L754" i="17" s="1"/>
  <c r="M754" i="17" s="1"/>
  <c r="J755" i="17"/>
  <c r="J756" i="17"/>
  <c r="J757" i="17"/>
  <c r="J758" i="17"/>
  <c r="J759" i="17"/>
  <c r="J760" i="17"/>
  <c r="J761" i="17"/>
  <c r="J762" i="17"/>
  <c r="J763" i="17"/>
  <c r="J764" i="17"/>
  <c r="K764" i="17" s="1"/>
  <c r="L764" i="17" s="1"/>
  <c r="M764" i="17" s="1"/>
  <c r="J765" i="17"/>
  <c r="J766" i="17"/>
  <c r="J767" i="17"/>
  <c r="J768" i="17"/>
  <c r="J769" i="17"/>
  <c r="J770" i="17"/>
  <c r="K770" i="17" s="1"/>
  <c r="L770" i="17" s="1"/>
  <c r="M770" i="17" s="1"/>
  <c r="J771" i="17"/>
  <c r="J772" i="17"/>
  <c r="J773" i="17"/>
  <c r="J774" i="17"/>
  <c r="J775" i="17"/>
  <c r="K775" i="17" s="1"/>
  <c r="L775" i="17" s="1"/>
  <c r="M775" i="17" s="1"/>
  <c r="J776" i="17"/>
  <c r="J777" i="17"/>
  <c r="J778" i="17"/>
  <c r="J779" i="17"/>
  <c r="J780" i="17"/>
  <c r="K780" i="17" s="1"/>
  <c r="L780" i="17" s="1"/>
  <c r="M780" i="17" s="1"/>
  <c r="J781" i="17"/>
  <c r="J782" i="17"/>
  <c r="K782" i="17" s="1"/>
  <c r="L782" i="17" s="1"/>
  <c r="M782" i="17" s="1"/>
  <c r="J783" i="17"/>
  <c r="J784" i="17"/>
  <c r="J785" i="17"/>
  <c r="J786" i="17"/>
  <c r="K786" i="17" s="1"/>
  <c r="L786" i="17" s="1"/>
  <c r="M786" i="17" s="1"/>
  <c r="J787" i="17"/>
  <c r="J788" i="17"/>
  <c r="J789" i="17"/>
  <c r="J790" i="17"/>
  <c r="J791" i="17"/>
  <c r="J792" i="17"/>
  <c r="J793" i="17"/>
  <c r="J794" i="17"/>
  <c r="J795" i="17"/>
  <c r="J796" i="17"/>
  <c r="K796" i="17" s="1"/>
  <c r="L796" i="17" s="1"/>
  <c r="M796" i="17" s="1"/>
  <c r="J797" i="17"/>
  <c r="J798" i="17"/>
  <c r="J799" i="17"/>
  <c r="J800" i="17"/>
  <c r="J801" i="17"/>
  <c r="J802" i="17"/>
  <c r="K802" i="17" s="1"/>
  <c r="L802" i="17" s="1"/>
  <c r="M802" i="17" s="1"/>
  <c r="J803" i="17"/>
  <c r="J804" i="17"/>
  <c r="J805" i="17"/>
  <c r="J806" i="17"/>
  <c r="J807" i="17"/>
  <c r="J808" i="17"/>
  <c r="J809" i="17"/>
  <c r="J810" i="17"/>
  <c r="J811" i="17"/>
  <c r="J812" i="17"/>
  <c r="K812" i="17" s="1"/>
  <c r="L812" i="17" s="1"/>
  <c r="M812" i="17" s="1"/>
  <c r="J813" i="17"/>
  <c r="J814" i="17"/>
  <c r="J815" i="17"/>
  <c r="J816" i="17"/>
  <c r="J817" i="17"/>
  <c r="J818" i="17"/>
  <c r="K818" i="17" s="1"/>
  <c r="L818" i="17" s="1"/>
  <c r="M818" i="17" s="1"/>
  <c r="J819" i="17"/>
  <c r="J820" i="17"/>
  <c r="J821" i="17"/>
  <c r="J822" i="17"/>
  <c r="J823" i="17"/>
  <c r="J824" i="17"/>
  <c r="J825" i="17"/>
  <c r="J826" i="17"/>
  <c r="J827" i="17"/>
  <c r="J828" i="17"/>
  <c r="K828" i="17" s="1"/>
  <c r="L828" i="17" s="1"/>
  <c r="M828" i="17" s="1"/>
  <c r="J829" i="17"/>
  <c r="J830" i="17"/>
  <c r="J831" i="17"/>
  <c r="J832" i="17"/>
  <c r="J833" i="17"/>
  <c r="J834" i="17"/>
  <c r="K834" i="17" s="1"/>
  <c r="L834" i="17" s="1"/>
  <c r="M834" i="17" s="1"/>
  <c r="J835" i="17"/>
  <c r="J836" i="17"/>
  <c r="J837" i="17"/>
  <c r="J838" i="17"/>
  <c r="J839" i="17"/>
  <c r="K839" i="17" s="1"/>
  <c r="L839" i="17" s="1"/>
  <c r="M839" i="17" s="1"/>
  <c r="J840" i="17"/>
  <c r="J841" i="17"/>
  <c r="J842" i="17"/>
  <c r="J843" i="17"/>
  <c r="J844" i="17"/>
  <c r="K844" i="17" s="1"/>
  <c r="L844" i="17" s="1"/>
  <c r="M844" i="17" s="1"/>
  <c r="J845" i="17"/>
  <c r="J846" i="17"/>
  <c r="J847" i="17"/>
  <c r="J848" i="17"/>
  <c r="J849" i="17"/>
  <c r="J850" i="17"/>
  <c r="K850" i="17" s="1"/>
  <c r="L850" i="17" s="1"/>
  <c r="M850" i="17" s="1"/>
  <c r="J851" i="17"/>
  <c r="J852" i="17"/>
  <c r="J853" i="17"/>
  <c r="J854" i="17"/>
  <c r="J855" i="17"/>
  <c r="J856" i="17"/>
  <c r="J857" i="17"/>
  <c r="J858" i="17"/>
  <c r="J859" i="17"/>
  <c r="J860" i="17"/>
  <c r="K860" i="17" s="1"/>
  <c r="L860" i="17" s="1"/>
  <c r="M860" i="17" s="1"/>
  <c r="J861" i="17"/>
  <c r="J862" i="17"/>
  <c r="J863" i="17"/>
  <c r="J864" i="17"/>
  <c r="J865" i="17"/>
  <c r="J866" i="17"/>
  <c r="K866" i="17" s="1"/>
  <c r="L866" i="17" s="1"/>
  <c r="M866" i="17" s="1"/>
  <c r="J867" i="17"/>
  <c r="J868" i="17"/>
  <c r="J869" i="17"/>
  <c r="J870" i="17"/>
  <c r="J871" i="17"/>
  <c r="J872" i="17"/>
  <c r="J873" i="17"/>
  <c r="J874" i="17"/>
  <c r="J875" i="17"/>
  <c r="J876" i="17"/>
  <c r="K876" i="17" s="1"/>
  <c r="L876" i="17" s="1"/>
  <c r="M876" i="17" s="1"/>
  <c r="J877" i="17"/>
  <c r="J878" i="17"/>
  <c r="J879" i="17"/>
  <c r="J880" i="17"/>
  <c r="J881" i="17"/>
  <c r="J882" i="17"/>
  <c r="K882" i="17" s="1"/>
  <c r="L882" i="17" s="1"/>
  <c r="M882" i="17" s="1"/>
  <c r="J883" i="17"/>
  <c r="J884" i="17"/>
  <c r="J885" i="17"/>
  <c r="J886" i="17"/>
  <c r="J887" i="17"/>
  <c r="J888" i="17"/>
  <c r="J889" i="17"/>
  <c r="J890" i="17"/>
  <c r="J891" i="17"/>
  <c r="J892" i="17"/>
  <c r="K892" i="17" s="1"/>
  <c r="L892" i="17" s="1"/>
  <c r="M892" i="17" s="1"/>
  <c r="J893" i="17"/>
  <c r="J894" i="17"/>
  <c r="J895" i="17"/>
  <c r="J896" i="17"/>
  <c r="J897" i="17"/>
  <c r="J898" i="17"/>
  <c r="K898" i="17" s="1"/>
  <c r="L898" i="17" s="1"/>
  <c r="M898" i="17" s="1"/>
  <c r="J899" i="17"/>
  <c r="J900" i="17"/>
  <c r="J901" i="17"/>
  <c r="J902" i="17"/>
  <c r="J903" i="17"/>
  <c r="K903" i="17" s="1"/>
  <c r="L903" i="17" s="1"/>
  <c r="M903" i="17" s="1"/>
  <c r="J904" i="17"/>
  <c r="J905" i="17"/>
  <c r="J906" i="17"/>
  <c r="J907" i="17"/>
  <c r="J908" i="17"/>
  <c r="K908" i="17" s="1"/>
  <c r="L908" i="17" s="1"/>
  <c r="M908" i="17" s="1"/>
  <c r="J909" i="17"/>
  <c r="J910" i="17"/>
  <c r="J911" i="17"/>
  <c r="J912" i="17"/>
  <c r="J913" i="17"/>
  <c r="J914" i="17"/>
  <c r="K914" i="17" s="1"/>
  <c r="L914" i="17" s="1"/>
  <c r="M914" i="17" s="1"/>
  <c r="J915" i="17"/>
  <c r="J916" i="17"/>
  <c r="J917" i="17"/>
  <c r="J918" i="17"/>
  <c r="J919" i="17"/>
  <c r="J920" i="17"/>
  <c r="J921" i="17"/>
  <c r="J922" i="17"/>
  <c r="J923" i="17"/>
  <c r="J924" i="17"/>
  <c r="K924" i="17" s="1"/>
  <c r="L924" i="17" s="1"/>
  <c r="M924" i="17" s="1"/>
  <c r="J925" i="17"/>
  <c r="J926" i="17"/>
  <c r="J927" i="17"/>
  <c r="J928" i="17"/>
  <c r="J929" i="17"/>
  <c r="J930" i="17"/>
  <c r="K930" i="17" s="1"/>
  <c r="L930" i="17" s="1"/>
  <c r="M930" i="17" s="1"/>
  <c r="J931" i="17"/>
  <c r="J932" i="17"/>
  <c r="J933" i="17"/>
  <c r="J934" i="17"/>
  <c r="J935" i="17"/>
  <c r="J936" i="17"/>
  <c r="J937" i="17"/>
  <c r="J938" i="17"/>
  <c r="J939" i="17"/>
  <c r="J940" i="17"/>
  <c r="K940" i="17" s="1"/>
  <c r="L940" i="17" s="1"/>
  <c r="M940" i="17" s="1"/>
  <c r="J941" i="17"/>
  <c r="J942" i="17"/>
  <c r="J943" i="17"/>
  <c r="J944" i="17"/>
  <c r="J945" i="17"/>
  <c r="J946" i="17"/>
  <c r="K946" i="17" s="1"/>
  <c r="L946" i="17" s="1"/>
  <c r="M946" i="17" s="1"/>
  <c r="J947" i="17"/>
  <c r="J948" i="17"/>
  <c r="J949" i="17"/>
  <c r="J950" i="17"/>
  <c r="J951" i="17"/>
  <c r="J952" i="17"/>
  <c r="J953" i="17"/>
  <c r="J954" i="17"/>
  <c r="J955" i="17"/>
  <c r="J956" i="17"/>
  <c r="K956" i="17" s="1"/>
  <c r="L956" i="17" s="1"/>
  <c r="M956" i="17" s="1"/>
  <c r="J957" i="17"/>
  <c r="J958" i="17"/>
  <c r="J959" i="17"/>
  <c r="J960" i="17"/>
  <c r="J961" i="17"/>
  <c r="J962" i="17"/>
  <c r="K962" i="17" s="1"/>
  <c r="L962" i="17" s="1"/>
  <c r="M962" i="17" s="1"/>
  <c r="J963" i="17"/>
  <c r="J964" i="17"/>
  <c r="J965" i="17"/>
  <c r="J966" i="17"/>
  <c r="J967" i="17"/>
  <c r="K967" i="17" s="1"/>
  <c r="L967" i="17" s="1"/>
  <c r="M967" i="17" s="1"/>
  <c r="J968" i="17"/>
  <c r="J969" i="17"/>
  <c r="J970" i="17"/>
  <c r="J971" i="17"/>
  <c r="J972" i="17"/>
  <c r="K972" i="17" s="1"/>
  <c r="L972" i="17" s="1"/>
  <c r="M972" i="17" s="1"/>
  <c r="J973" i="17"/>
  <c r="J974" i="17"/>
  <c r="J975" i="17"/>
  <c r="J976" i="17"/>
  <c r="J977" i="17"/>
  <c r="J978" i="17"/>
  <c r="K978" i="17" s="1"/>
  <c r="L978" i="17" s="1"/>
  <c r="M978" i="17" s="1"/>
  <c r="J979" i="17"/>
  <c r="J980" i="17"/>
  <c r="J981" i="17"/>
  <c r="J982" i="17"/>
  <c r="J983" i="17"/>
  <c r="J984" i="17"/>
  <c r="J985" i="17"/>
  <c r="J986" i="17"/>
  <c r="J987" i="17"/>
  <c r="J988" i="17"/>
  <c r="K988" i="17" s="1"/>
  <c r="L988" i="17" s="1"/>
  <c r="M988" i="17" s="1"/>
  <c r="J989" i="17"/>
  <c r="J990" i="17"/>
  <c r="J991" i="17"/>
  <c r="J992" i="17"/>
  <c r="J993" i="17"/>
  <c r="J994" i="17"/>
  <c r="K994" i="17" s="1"/>
  <c r="L994" i="17" s="1"/>
  <c r="M994" i="17" s="1"/>
  <c r="J995" i="17"/>
  <c r="J996" i="17"/>
  <c r="J997" i="17"/>
  <c r="J998" i="17"/>
  <c r="J999" i="17"/>
  <c r="J1000" i="17"/>
  <c r="J1001" i="17"/>
  <c r="J1002" i="17"/>
  <c r="J1003" i="17"/>
  <c r="J1004" i="17"/>
  <c r="K1004" i="17" s="1"/>
  <c r="L1004" i="17" s="1"/>
  <c r="M1004" i="17" s="1"/>
  <c r="J1005" i="17"/>
  <c r="J1006" i="17"/>
  <c r="J1007" i="17"/>
  <c r="J1008" i="17"/>
  <c r="J1009" i="17"/>
  <c r="J1010" i="17"/>
  <c r="K1010" i="17" s="1"/>
  <c r="L1010" i="17" s="1"/>
  <c r="M1010" i="17" s="1"/>
  <c r="J1011" i="17"/>
  <c r="J1012" i="17"/>
  <c r="J1013" i="17"/>
  <c r="J1014" i="17"/>
  <c r="J1015" i="17"/>
  <c r="J1016" i="17"/>
  <c r="J1017" i="17"/>
  <c r="J1018" i="17"/>
  <c r="J1019" i="17"/>
  <c r="J1020" i="17"/>
  <c r="K1020" i="17" s="1"/>
  <c r="L1020" i="17" s="1"/>
  <c r="M1020" i="17" s="1"/>
  <c r="J1021" i="17"/>
  <c r="J1022" i="17"/>
  <c r="J1023" i="17"/>
  <c r="J1024" i="17"/>
  <c r="J1025" i="17"/>
  <c r="J1026" i="17"/>
  <c r="K1026" i="17" s="1"/>
  <c r="L1026" i="17" s="1"/>
  <c r="M1026" i="17" s="1"/>
  <c r="J1027" i="17"/>
  <c r="J1028" i="17"/>
  <c r="J1029" i="17"/>
  <c r="J1030" i="17"/>
  <c r="J1031" i="17"/>
  <c r="K1031" i="17" s="1"/>
  <c r="L1031" i="17" s="1"/>
  <c r="M1031" i="17" s="1"/>
  <c r="J1032" i="17"/>
  <c r="J1033" i="17"/>
  <c r="J1034" i="17"/>
  <c r="J1035" i="17"/>
  <c r="J1036" i="17"/>
  <c r="K1036" i="17" s="1"/>
  <c r="L1036" i="17" s="1"/>
  <c r="M1036" i="17" s="1"/>
  <c r="J1037" i="17"/>
  <c r="J1038" i="17"/>
  <c r="K1038" i="17" s="1"/>
  <c r="L1038" i="17" s="1"/>
  <c r="M1038" i="17" s="1"/>
  <c r="J1039" i="17"/>
  <c r="J1040" i="17"/>
  <c r="J1041" i="17"/>
  <c r="K1041" i="17" s="1"/>
  <c r="L1041" i="17" s="1"/>
  <c r="M1041" i="17" s="1"/>
  <c r="J1042" i="17"/>
  <c r="J1043" i="17"/>
  <c r="J1044" i="17"/>
  <c r="J1045" i="17"/>
  <c r="K1045" i="17" s="1"/>
  <c r="L1045" i="17" s="1"/>
  <c r="M1045" i="17" s="1"/>
  <c r="J1046" i="17"/>
  <c r="J1047" i="17"/>
  <c r="J1048" i="17"/>
  <c r="J1049" i="17"/>
  <c r="K1049" i="17" s="1"/>
  <c r="L1049" i="17" s="1"/>
  <c r="M1049" i="17" s="1"/>
  <c r="J1050" i="17"/>
  <c r="J1051" i="17"/>
  <c r="J1052" i="17"/>
  <c r="J1053" i="17"/>
  <c r="K1053" i="17" s="1"/>
  <c r="L1053" i="17" s="1"/>
  <c r="M1053" i="17" s="1"/>
  <c r="J1054" i="17"/>
  <c r="J1055" i="17"/>
  <c r="J1056" i="17"/>
  <c r="J1057" i="17"/>
  <c r="K1057" i="17" s="1"/>
  <c r="L1057" i="17" s="1"/>
  <c r="M1057" i="17" s="1"/>
  <c r="J1058" i="17"/>
  <c r="J1059" i="17"/>
  <c r="J1060" i="17"/>
  <c r="J1061" i="17"/>
  <c r="K1061" i="17" s="1"/>
  <c r="L1061" i="17" s="1"/>
  <c r="M1061" i="17" s="1"/>
  <c r="J1062" i="17"/>
  <c r="J1063" i="17"/>
  <c r="J1064" i="17"/>
  <c r="J1065" i="17"/>
  <c r="K1065" i="17" s="1"/>
  <c r="L1065" i="17" s="1"/>
  <c r="M1065" i="17" s="1"/>
  <c r="J1066" i="17"/>
  <c r="J1067" i="17"/>
  <c r="J1068" i="17"/>
  <c r="J1069" i="17"/>
  <c r="K1069" i="17" s="1"/>
  <c r="L1069" i="17" s="1"/>
  <c r="M1069" i="17" s="1"/>
  <c r="J1070" i="17"/>
  <c r="J1071" i="17"/>
  <c r="J1072" i="17"/>
  <c r="J1073" i="17"/>
  <c r="K1073" i="17" s="1"/>
  <c r="L1073" i="17" s="1"/>
  <c r="M1073" i="17" s="1"/>
  <c r="J1074" i="17"/>
  <c r="J1075" i="17"/>
  <c r="J1076" i="17"/>
  <c r="J1077" i="17"/>
  <c r="K1077" i="17" s="1"/>
  <c r="L1077" i="17" s="1"/>
  <c r="M1077" i="17" s="1"/>
  <c r="J1078" i="17"/>
  <c r="J1079" i="17"/>
  <c r="J1080" i="17"/>
  <c r="J1081" i="17"/>
  <c r="K1081" i="17" s="1"/>
  <c r="L1081" i="17" s="1"/>
  <c r="M1081" i="17" s="1"/>
  <c r="J1082" i="17"/>
  <c r="J1083" i="17"/>
  <c r="J1084" i="17"/>
  <c r="J1085" i="17"/>
  <c r="K1085" i="17" s="1"/>
  <c r="L1085" i="17" s="1"/>
  <c r="M1085" i="17" s="1"/>
  <c r="J1086" i="17"/>
  <c r="J1087" i="17"/>
  <c r="J1088" i="17"/>
  <c r="J1089" i="17"/>
  <c r="K1089" i="17" s="1"/>
  <c r="L1089" i="17" s="1"/>
  <c r="M1089" i="17" s="1"/>
  <c r="J1090" i="17"/>
  <c r="J1091" i="17"/>
  <c r="J1092" i="17"/>
  <c r="J1093" i="17"/>
  <c r="K1093" i="17" s="1"/>
  <c r="L1093" i="17" s="1"/>
  <c r="M1093" i="17" s="1"/>
  <c r="J1094" i="17"/>
  <c r="J1095" i="17"/>
  <c r="J1096" i="17"/>
  <c r="J1097" i="17"/>
  <c r="K1097" i="17" s="1"/>
  <c r="L1097" i="17" s="1"/>
  <c r="M1097" i="17" s="1"/>
  <c r="J1098" i="17"/>
  <c r="J1099" i="17"/>
  <c r="J1100" i="17"/>
  <c r="J1101" i="17"/>
  <c r="K1101" i="17" s="1"/>
  <c r="L1101" i="17" s="1"/>
  <c r="M1101" i="17" s="1"/>
  <c r="J1102" i="17"/>
  <c r="J1103" i="17"/>
  <c r="J1104" i="17"/>
  <c r="J1105" i="17"/>
  <c r="K1105" i="17" s="1"/>
  <c r="L1105" i="17" s="1"/>
  <c r="M1105" i="17" s="1"/>
  <c r="J1106" i="17"/>
  <c r="J1107" i="17"/>
  <c r="J1108" i="17"/>
  <c r="J1109" i="17"/>
  <c r="K1109" i="17" s="1"/>
  <c r="L1109" i="17" s="1"/>
  <c r="M1109" i="17" s="1"/>
  <c r="J1110" i="17"/>
  <c r="J1111" i="17"/>
  <c r="J1112" i="17"/>
  <c r="J1113" i="17"/>
  <c r="K1113" i="17" s="1"/>
  <c r="L1113" i="17" s="1"/>
  <c r="M1113" i="17" s="1"/>
  <c r="J1114" i="17"/>
  <c r="J1115" i="17"/>
  <c r="J1116" i="17"/>
  <c r="J1117" i="17"/>
  <c r="K1117" i="17" s="1"/>
  <c r="L1117" i="17" s="1"/>
  <c r="M1117" i="17" s="1"/>
  <c r="J1118" i="17"/>
  <c r="J1119" i="17"/>
  <c r="J1120" i="17"/>
  <c r="J1121" i="17"/>
  <c r="K1121" i="17" s="1"/>
  <c r="L1121" i="17" s="1"/>
  <c r="M1121" i="17" s="1"/>
  <c r="J1122" i="17"/>
  <c r="J1123" i="17"/>
  <c r="J1124" i="17"/>
  <c r="J1125" i="17"/>
  <c r="K1125" i="17" s="1"/>
  <c r="L1125" i="17" s="1"/>
  <c r="M1125" i="17" s="1"/>
  <c r="J1126" i="17"/>
  <c r="J1127" i="17"/>
  <c r="J1128" i="17"/>
  <c r="J1129" i="17"/>
  <c r="K1129" i="17" s="1"/>
  <c r="L1129" i="17" s="1"/>
  <c r="M1129" i="17" s="1"/>
  <c r="J1130" i="17"/>
  <c r="J1131" i="17"/>
  <c r="J1132" i="17"/>
  <c r="J1133" i="17"/>
  <c r="K1133" i="17" s="1"/>
  <c r="L1133" i="17" s="1"/>
  <c r="M1133" i="17" s="1"/>
  <c r="J1134" i="17"/>
  <c r="J1135" i="17"/>
  <c r="J1136" i="17"/>
  <c r="J1137" i="17"/>
  <c r="K1137" i="17" s="1"/>
  <c r="L1137" i="17" s="1"/>
  <c r="M1137" i="17" s="1"/>
  <c r="J1138" i="17"/>
  <c r="J1139" i="17"/>
  <c r="J1140" i="17"/>
  <c r="J1141" i="17"/>
  <c r="K1141" i="17" s="1"/>
  <c r="L1141" i="17" s="1"/>
  <c r="M1141" i="17" s="1"/>
  <c r="J1142" i="17"/>
  <c r="J1143" i="17"/>
  <c r="J1144" i="17"/>
  <c r="J1145" i="17"/>
  <c r="K1145" i="17" s="1"/>
  <c r="L1145" i="17" s="1"/>
  <c r="M1145" i="17" s="1"/>
  <c r="J1146" i="17"/>
  <c r="J1147" i="17"/>
  <c r="J1148" i="17"/>
  <c r="J1149" i="17"/>
  <c r="K1149" i="17" s="1"/>
  <c r="L1149" i="17" s="1"/>
  <c r="M1149" i="17" s="1"/>
  <c r="J1150" i="17"/>
  <c r="J1151" i="17"/>
  <c r="J1152" i="17"/>
  <c r="J1153" i="17"/>
  <c r="K1153" i="17" s="1"/>
  <c r="L1153" i="17" s="1"/>
  <c r="M1153" i="17" s="1"/>
  <c r="J1154" i="17"/>
  <c r="J1155" i="17"/>
  <c r="J1156" i="17"/>
  <c r="J1157" i="17"/>
  <c r="K1157" i="17" s="1"/>
  <c r="L1157" i="17" s="1"/>
  <c r="M1157" i="17" s="1"/>
  <c r="J1158" i="17"/>
  <c r="J1159" i="17"/>
  <c r="J1160" i="17"/>
  <c r="J1161" i="17"/>
  <c r="K1161" i="17" s="1"/>
  <c r="L1161" i="17" s="1"/>
  <c r="M1161" i="17" s="1"/>
  <c r="J1162" i="17"/>
  <c r="J1163" i="17"/>
  <c r="J1164" i="17"/>
  <c r="J1165" i="17"/>
  <c r="K1165" i="17" s="1"/>
  <c r="L1165" i="17" s="1"/>
  <c r="M1165" i="17" s="1"/>
  <c r="J1166" i="17"/>
  <c r="J1167" i="17"/>
  <c r="J1168" i="17"/>
  <c r="J1169" i="17"/>
  <c r="K1169" i="17" s="1"/>
  <c r="L1169" i="17" s="1"/>
  <c r="M1169" i="17" s="1"/>
  <c r="J1170" i="17"/>
  <c r="J1171" i="17"/>
  <c r="J1172" i="17"/>
  <c r="J1173" i="17"/>
  <c r="K1173" i="17" s="1"/>
  <c r="L1173" i="17" s="1"/>
  <c r="M1173" i="17" s="1"/>
  <c r="J1174" i="17"/>
  <c r="J1175" i="17"/>
  <c r="J1176" i="17"/>
  <c r="J1177" i="17"/>
  <c r="K1177" i="17" s="1"/>
  <c r="L1177" i="17" s="1"/>
  <c r="M1177" i="17" s="1"/>
  <c r="J1178" i="17"/>
  <c r="J1179" i="17"/>
  <c r="J1180" i="17"/>
  <c r="J1181" i="17"/>
  <c r="K1181" i="17" s="1"/>
  <c r="L1181" i="17" s="1"/>
  <c r="M1181" i="17" s="1"/>
  <c r="J1182" i="17"/>
  <c r="J1183" i="17"/>
  <c r="J1184" i="17"/>
  <c r="J1185" i="17"/>
  <c r="K1185" i="17" s="1"/>
  <c r="L1185" i="17" s="1"/>
  <c r="M1185" i="17" s="1"/>
  <c r="J1186" i="17"/>
  <c r="J1187" i="17"/>
  <c r="J1188" i="17"/>
  <c r="J1189" i="17"/>
  <c r="K1189" i="17" s="1"/>
  <c r="L1189" i="17" s="1"/>
  <c r="M1189" i="17" s="1"/>
  <c r="J1190" i="17"/>
  <c r="J1191" i="17"/>
  <c r="J1192" i="17"/>
  <c r="J1193" i="17"/>
  <c r="K1193" i="17" s="1"/>
  <c r="L1193" i="17" s="1"/>
  <c r="M1193" i="17" s="1"/>
  <c r="J1194" i="17"/>
  <c r="J1195" i="17"/>
  <c r="J1196" i="17"/>
  <c r="J1197" i="17"/>
  <c r="K1197" i="17" s="1"/>
  <c r="L1197" i="17" s="1"/>
  <c r="M1197" i="17" s="1"/>
  <c r="J1198" i="17"/>
  <c r="J1199" i="17"/>
  <c r="J1200" i="17"/>
  <c r="J1201" i="17"/>
  <c r="K1201" i="17" s="1"/>
  <c r="L1201" i="17" s="1"/>
  <c r="M1201" i="17" s="1"/>
  <c r="J1202" i="17"/>
  <c r="J1203" i="17"/>
  <c r="J1204" i="17"/>
  <c r="J1205" i="17"/>
  <c r="K1205" i="17" s="1"/>
  <c r="L1205" i="17" s="1"/>
  <c r="M1205" i="17" s="1"/>
  <c r="J1206" i="17"/>
  <c r="J1207" i="17"/>
  <c r="J1208" i="17"/>
  <c r="J1209" i="17"/>
  <c r="K1209" i="17" s="1"/>
  <c r="L1209" i="17" s="1"/>
  <c r="M1209" i="17" s="1"/>
  <c r="J1210" i="17"/>
  <c r="J1211" i="17"/>
  <c r="J1212" i="17"/>
  <c r="J1213" i="17"/>
  <c r="K1213" i="17" s="1"/>
  <c r="L1213" i="17" s="1"/>
  <c r="M1213" i="17" s="1"/>
  <c r="J1214" i="17"/>
  <c r="J1215" i="17"/>
  <c r="J1216" i="17"/>
  <c r="J1217" i="17"/>
  <c r="K1217" i="17" s="1"/>
  <c r="L1217" i="17" s="1"/>
  <c r="M1217" i="17" s="1"/>
  <c r="J1218" i="17"/>
  <c r="J1219" i="17"/>
  <c r="J1220" i="17"/>
  <c r="J1221" i="17"/>
  <c r="K1221" i="17" s="1"/>
  <c r="L1221" i="17" s="1"/>
  <c r="M1221" i="17" s="1"/>
  <c r="J1222" i="17"/>
  <c r="J1223" i="17"/>
  <c r="J1224" i="17"/>
  <c r="J1225" i="17"/>
  <c r="K1225" i="17" s="1"/>
  <c r="L1225" i="17" s="1"/>
  <c r="M1225" i="17" s="1"/>
  <c r="J1226" i="17"/>
  <c r="J1227" i="17"/>
  <c r="J1228" i="17"/>
  <c r="J1229" i="17"/>
  <c r="K1229" i="17" s="1"/>
  <c r="L1229" i="17" s="1"/>
  <c r="M1229" i="17" s="1"/>
  <c r="J1230" i="17"/>
  <c r="J1231" i="17"/>
  <c r="J1232" i="17"/>
  <c r="J1233" i="17"/>
  <c r="K1233" i="17" s="1"/>
  <c r="L1233" i="17" s="1"/>
  <c r="M1233" i="17" s="1"/>
  <c r="J1234" i="17"/>
  <c r="J1235" i="17"/>
  <c r="J1236" i="17"/>
  <c r="J1237" i="17"/>
  <c r="K1237" i="17" s="1"/>
  <c r="L1237" i="17" s="1"/>
  <c r="M1237" i="17" s="1"/>
  <c r="J1238" i="17"/>
  <c r="J1239" i="17"/>
  <c r="J1240" i="17"/>
  <c r="J1241" i="17"/>
  <c r="K1241" i="17" s="1"/>
  <c r="L1241" i="17" s="1"/>
  <c r="M1241" i="17" s="1"/>
  <c r="J1242" i="17"/>
  <c r="J1243" i="17"/>
  <c r="J1244" i="17"/>
  <c r="J1245" i="17"/>
  <c r="K1245" i="17" s="1"/>
  <c r="L1245" i="17" s="1"/>
  <c r="M1245" i="17" s="1"/>
  <c r="J1246" i="17"/>
  <c r="J1247" i="17"/>
  <c r="J1248" i="17"/>
  <c r="J1249" i="17"/>
  <c r="K1249" i="17" s="1"/>
  <c r="L1249" i="17" s="1"/>
  <c r="M1249" i="17" s="1"/>
  <c r="J1250" i="17"/>
  <c r="J1251" i="17"/>
  <c r="J1252" i="17"/>
  <c r="J1253" i="17"/>
  <c r="K1253" i="17" s="1"/>
  <c r="L1253" i="17" s="1"/>
  <c r="M1253" i="17" s="1"/>
  <c r="J1254" i="17"/>
  <c r="K1254" i="17" s="1"/>
  <c r="L1254" i="17" s="1"/>
  <c r="M1254" i="17" s="1"/>
  <c r="J1255" i="17"/>
  <c r="J1256" i="17"/>
  <c r="J1257" i="17"/>
  <c r="K1257" i="17" s="1"/>
  <c r="L1257" i="17" s="1"/>
  <c r="M1257" i="17" s="1"/>
  <c r="J1258" i="17"/>
  <c r="J1259" i="17"/>
  <c r="J1260" i="17"/>
  <c r="J1261" i="17"/>
  <c r="K1261" i="17" s="1"/>
  <c r="L1261" i="17" s="1"/>
  <c r="M1261" i="17" s="1"/>
  <c r="J1262" i="17"/>
  <c r="J1263" i="17"/>
  <c r="J1264" i="17"/>
  <c r="J1265" i="17"/>
  <c r="K1265" i="17" s="1"/>
  <c r="L1265" i="17" s="1"/>
  <c r="M1265" i="17" s="1"/>
  <c r="J1266" i="17"/>
  <c r="J1267" i="17"/>
  <c r="J1268" i="17"/>
  <c r="J1269" i="17"/>
  <c r="K1269" i="17" s="1"/>
  <c r="L1269" i="17" s="1"/>
  <c r="M1269" i="17" s="1"/>
  <c r="J1270" i="17"/>
  <c r="J1271" i="17"/>
  <c r="J1272" i="17"/>
  <c r="J1273" i="17"/>
  <c r="K1273" i="17" s="1"/>
  <c r="L1273" i="17" s="1"/>
  <c r="M1273" i="17" s="1"/>
  <c r="J1274" i="17"/>
  <c r="J1275" i="17"/>
  <c r="J1276" i="17"/>
  <c r="J1277" i="17"/>
  <c r="K1277" i="17" s="1"/>
  <c r="L1277" i="17" s="1"/>
  <c r="M1277" i="17" s="1"/>
  <c r="J1278" i="17"/>
  <c r="J1279" i="17"/>
  <c r="J1280" i="17"/>
  <c r="J1281" i="17"/>
  <c r="K1281" i="17" s="1"/>
  <c r="L1281" i="17" s="1"/>
  <c r="M1281" i="17" s="1"/>
  <c r="J1282" i="17"/>
  <c r="J1283" i="17"/>
  <c r="J1284" i="17"/>
  <c r="J1285" i="17"/>
  <c r="K1285" i="17" s="1"/>
  <c r="L1285" i="17" s="1"/>
  <c r="M1285" i="17" s="1"/>
  <c r="J1286" i="17"/>
  <c r="J1287" i="17"/>
  <c r="J1288" i="17"/>
  <c r="J1289" i="17"/>
  <c r="K1289" i="17" s="1"/>
  <c r="L1289" i="17" s="1"/>
  <c r="M1289" i="17" s="1"/>
  <c r="J1290" i="17"/>
  <c r="J1291" i="17"/>
  <c r="J1292" i="17"/>
  <c r="J1293" i="17"/>
  <c r="K1293" i="17" s="1"/>
  <c r="L1293" i="17" s="1"/>
  <c r="M1293" i="17" s="1"/>
  <c r="J1294" i="17"/>
  <c r="J1295" i="17"/>
  <c r="J1296" i="17"/>
  <c r="J1297" i="17"/>
  <c r="K1297" i="17" s="1"/>
  <c r="L1297" i="17" s="1"/>
  <c r="M1297" i="17" s="1"/>
  <c r="J1298" i="17"/>
  <c r="J1299" i="17"/>
  <c r="J1300" i="17"/>
  <c r="J1301" i="17"/>
  <c r="K1301" i="17" s="1"/>
  <c r="L1301" i="17" s="1"/>
  <c r="M1301" i="17" s="1"/>
  <c r="J1302" i="17"/>
  <c r="J1303" i="17"/>
  <c r="J1304" i="17"/>
  <c r="J1305" i="17"/>
  <c r="K1305" i="17" s="1"/>
  <c r="L1305" i="17" s="1"/>
  <c r="M1305" i="17" s="1"/>
  <c r="J1306" i="17"/>
  <c r="J1307" i="17"/>
  <c r="J1308" i="17"/>
  <c r="J1309" i="17"/>
  <c r="K1309" i="17" s="1"/>
  <c r="L1309" i="17" s="1"/>
  <c r="M1309" i="17" s="1"/>
  <c r="J1310" i="17"/>
  <c r="J1311" i="17"/>
  <c r="J1312" i="17"/>
  <c r="J1313" i="17"/>
  <c r="K1313" i="17" s="1"/>
  <c r="L1313" i="17" s="1"/>
  <c r="M1313" i="17" s="1"/>
  <c r="J1314" i="17"/>
  <c r="J1315" i="17"/>
  <c r="J1316" i="17"/>
  <c r="J1317" i="17"/>
  <c r="K1317" i="17" s="1"/>
  <c r="L1317" i="17" s="1"/>
  <c r="M1317" i="17" s="1"/>
  <c r="J1318" i="17"/>
  <c r="J1319" i="17"/>
  <c r="J1320" i="17"/>
  <c r="J1321" i="17"/>
  <c r="K1321" i="17" s="1"/>
  <c r="L1321" i="17" s="1"/>
  <c r="M1321" i="17" s="1"/>
  <c r="J1322" i="17"/>
  <c r="J1323" i="17"/>
  <c r="J1324" i="17"/>
  <c r="J1325" i="17"/>
  <c r="K1325" i="17" s="1"/>
  <c r="L1325" i="17" s="1"/>
  <c r="M1325" i="17" s="1"/>
  <c r="J1326" i="17"/>
  <c r="J1327" i="17"/>
  <c r="J1328" i="17"/>
  <c r="J1329" i="17"/>
  <c r="K1329" i="17" s="1"/>
  <c r="L1329" i="17" s="1"/>
  <c r="M1329" i="17" s="1"/>
  <c r="J1330" i="17"/>
  <c r="J1331" i="17"/>
  <c r="J1332" i="17"/>
  <c r="J1333" i="17"/>
  <c r="K1333" i="17" s="1"/>
  <c r="L1333" i="17" s="1"/>
  <c r="M1333" i="17" s="1"/>
  <c r="J1334" i="17"/>
  <c r="J1335" i="17"/>
  <c r="J1336" i="17"/>
  <c r="J1337" i="17"/>
  <c r="K1337" i="17" s="1"/>
  <c r="L1337" i="17" s="1"/>
  <c r="M1337" i="17" s="1"/>
  <c r="J1338" i="17"/>
  <c r="J1339" i="17"/>
  <c r="J1340" i="17"/>
  <c r="J1341" i="17"/>
  <c r="K1341" i="17" s="1"/>
  <c r="L1341" i="17" s="1"/>
  <c r="M1341" i="17" s="1"/>
  <c r="J1342" i="17"/>
  <c r="J1343" i="17"/>
  <c r="J1344" i="17"/>
  <c r="J1345" i="17"/>
  <c r="K1345" i="17" s="1"/>
  <c r="L1345" i="17" s="1"/>
  <c r="M1345" i="17" s="1"/>
  <c r="J1346" i="17"/>
  <c r="J1347" i="17"/>
  <c r="J1348" i="17"/>
  <c r="J1349" i="17"/>
  <c r="K1349" i="17" s="1"/>
  <c r="L1349" i="17" s="1"/>
  <c r="M1349" i="17" s="1"/>
  <c r="J1350" i="17"/>
  <c r="J1351" i="17"/>
  <c r="J1352" i="17"/>
  <c r="J1353" i="17"/>
  <c r="K1353" i="17" s="1"/>
  <c r="L1353" i="17" s="1"/>
  <c r="M1353" i="17" s="1"/>
  <c r="J1354" i="17"/>
  <c r="J1355" i="17"/>
  <c r="J1356" i="17"/>
  <c r="J1357" i="17"/>
  <c r="K1357" i="17" s="1"/>
  <c r="L1357" i="17" s="1"/>
  <c r="M1357" i="17" s="1"/>
  <c r="J1358" i="17"/>
  <c r="J1359" i="17"/>
  <c r="J1360" i="17"/>
  <c r="J1361" i="17"/>
  <c r="K1361" i="17" s="1"/>
  <c r="L1361" i="17" s="1"/>
  <c r="M1361" i="17" s="1"/>
  <c r="J1362" i="17"/>
  <c r="J1363" i="17"/>
  <c r="J1364" i="17"/>
  <c r="J1365" i="17"/>
  <c r="K1365" i="17" s="1"/>
  <c r="L1365" i="17" s="1"/>
  <c r="M1365" i="17" s="1"/>
  <c r="J1366" i="17"/>
  <c r="J1367" i="17"/>
  <c r="J1368" i="17"/>
  <c r="J1369" i="17"/>
  <c r="K1369" i="17" s="1"/>
  <c r="L1369" i="17" s="1"/>
  <c r="M1369" i="17" s="1"/>
  <c r="J1370" i="17"/>
  <c r="J1371" i="17"/>
  <c r="J1372" i="17"/>
  <c r="J1373" i="17"/>
  <c r="K1373" i="17" s="1"/>
  <c r="L1373" i="17" s="1"/>
  <c r="M1373" i="17" s="1"/>
  <c r="J1374" i="17"/>
  <c r="J1375" i="17"/>
  <c r="J1376" i="17"/>
  <c r="J1377" i="17"/>
  <c r="K1377" i="17" s="1"/>
  <c r="L1377" i="17" s="1"/>
  <c r="M1377" i="17" s="1"/>
  <c r="J1378" i="17"/>
  <c r="J1379" i="17"/>
  <c r="J1380" i="17"/>
  <c r="J1381" i="17"/>
  <c r="K1381" i="17" s="1"/>
  <c r="L1381" i="17" s="1"/>
  <c r="M1381" i="17" s="1"/>
  <c r="J1382" i="17"/>
  <c r="J1383" i="17"/>
  <c r="J1384" i="17"/>
  <c r="J1385" i="17"/>
  <c r="K1385" i="17" s="1"/>
  <c r="L1385" i="17" s="1"/>
  <c r="M1385" i="17" s="1"/>
  <c r="J1386" i="17"/>
  <c r="J1387" i="17"/>
  <c r="J1388" i="17"/>
  <c r="J1389" i="17"/>
  <c r="K1389" i="17" s="1"/>
  <c r="L1389" i="17" s="1"/>
  <c r="M1389" i="17" s="1"/>
  <c r="J1390" i="17"/>
  <c r="J1391" i="17"/>
  <c r="J1392" i="17"/>
  <c r="J1393" i="17"/>
  <c r="K1393" i="17" s="1"/>
  <c r="L1393" i="17" s="1"/>
  <c r="M1393" i="17" s="1"/>
  <c r="J1394" i="17"/>
  <c r="J1395" i="17"/>
  <c r="J1396" i="17"/>
  <c r="J1397" i="17"/>
  <c r="K1397" i="17" s="1"/>
  <c r="L1397" i="17" s="1"/>
  <c r="M1397" i="17" s="1"/>
  <c r="J1398" i="17"/>
  <c r="J1399" i="17"/>
  <c r="J1400" i="17"/>
  <c r="J1401" i="17"/>
  <c r="K1401" i="17" s="1"/>
  <c r="L1401" i="17" s="1"/>
  <c r="M1401" i="17" s="1"/>
  <c r="J1402" i="17"/>
  <c r="J1403" i="17"/>
  <c r="J1404" i="17"/>
  <c r="J1405" i="17"/>
  <c r="K1405" i="17" s="1"/>
  <c r="L1405" i="17" s="1"/>
  <c r="M1405" i="17" s="1"/>
  <c r="J1406" i="17"/>
  <c r="J1407" i="17"/>
  <c r="J1408" i="17"/>
  <c r="J1409" i="17"/>
  <c r="K1409" i="17" s="1"/>
  <c r="L1409" i="17" s="1"/>
  <c r="M1409" i="17" s="1"/>
  <c r="J1410" i="17"/>
  <c r="J1411" i="17"/>
  <c r="J1412" i="17"/>
  <c r="J1413" i="17"/>
  <c r="K1413" i="17" s="1"/>
  <c r="L1413" i="17" s="1"/>
  <c r="M1413" i="17" s="1"/>
  <c r="J1414" i="17"/>
  <c r="J1415" i="17"/>
  <c r="J1416" i="17"/>
  <c r="J1417" i="17"/>
  <c r="K1417" i="17" s="1"/>
  <c r="L1417" i="17" s="1"/>
  <c r="M1417" i="17" s="1"/>
  <c r="J1418" i="17"/>
  <c r="J1419" i="17"/>
  <c r="J1420" i="17"/>
  <c r="J1421" i="17"/>
  <c r="K1421" i="17" s="1"/>
  <c r="L1421" i="17" s="1"/>
  <c r="M1421" i="17" s="1"/>
  <c r="J1422" i="17"/>
  <c r="J1423" i="17"/>
  <c r="J1424" i="17"/>
  <c r="K1424" i="17" s="1"/>
  <c r="L1424" i="17" s="1"/>
  <c r="M1424" i="17" s="1"/>
  <c r="J1425" i="17"/>
  <c r="K1425" i="17" s="1"/>
  <c r="L1425" i="17" s="1"/>
  <c r="M1425" i="17" s="1"/>
  <c r="J1426" i="17"/>
  <c r="J1427" i="17"/>
  <c r="J1428" i="17"/>
  <c r="J1429" i="17"/>
  <c r="K1429" i="17" s="1"/>
  <c r="L1429" i="17" s="1"/>
  <c r="M1429" i="17" s="1"/>
  <c r="J1430" i="17"/>
  <c r="J1431" i="17"/>
  <c r="J1432" i="17"/>
  <c r="J1433" i="17"/>
  <c r="K1433" i="17" s="1"/>
  <c r="L1433" i="17" s="1"/>
  <c r="M1433" i="17" s="1"/>
  <c r="J1434" i="17"/>
  <c r="J1435" i="17"/>
  <c r="J1436" i="17"/>
  <c r="J1437" i="17"/>
  <c r="K1437" i="17" s="1"/>
  <c r="L1437" i="17" s="1"/>
  <c r="M1437" i="17" s="1"/>
  <c r="J1438" i="17"/>
  <c r="J1439" i="17"/>
  <c r="J1440" i="17"/>
  <c r="J1441" i="17"/>
  <c r="K1441" i="17" s="1"/>
  <c r="L1441" i="17" s="1"/>
  <c r="M1441" i="17" s="1"/>
  <c r="J1442" i="17"/>
  <c r="J1443" i="17"/>
  <c r="J1444" i="17"/>
  <c r="J1445" i="17"/>
  <c r="K1445" i="17" s="1"/>
  <c r="L1445" i="17" s="1"/>
  <c r="M1445" i="17" s="1"/>
  <c r="J1446" i="17"/>
  <c r="J1447" i="17"/>
  <c r="J1448" i="17"/>
  <c r="J1449" i="17"/>
  <c r="K1449" i="17" s="1"/>
  <c r="L1449" i="17" s="1"/>
  <c r="M1449" i="17" s="1"/>
  <c r="J1450" i="17"/>
  <c r="J1451" i="17"/>
  <c r="J1452" i="17"/>
  <c r="J1453" i="17"/>
  <c r="K1453" i="17" s="1"/>
  <c r="L1453" i="17" s="1"/>
  <c r="M1453" i="17" s="1"/>
  <c r="J1454" i="17"/>
  <c r="J1455" i="17"/>
  <c r="J1456" i="17"/>
  <c r="J1457" i="17"/>
  <c r="K1457" i="17" s="1"/>
  <c r="L1457" i="17" s="1"/>
  <c r="M1457" i="17" s="1"/>
  <c r="J1458" i="17"/>
  <c r="J1459" i="17"/>
  <c r="J1460" i="17"/>
  <c r="J1461" i="17"/>
  <c r="K1461" i="17" s="1"/>
  <c r="L1461" i="17" s="1"/>
  <c r="M1461" i="17" s="1"/>
  <c r="J1462" i="17"/>
  <c r="J1463" i="17"/>
  <c r="J1464" i="17"/>
  <c r="J1465" i="17"/>
  <c r="K1465" i="17" s="1"/>
  <c r="L1465" i="17" s="1"/>
  <c r="M1465" i="17" s="1"/>
  <c r="J1466" i="17"/>
  <c r="J1467" i="17"/>
  <c r="J1468" i="17"/>
  <c r="J1469" i="17"/>
  <c r="K1469" i="17" s="1"/>
  <c r="L1469" i="17" s="1"/>
  <c r="M1469" i="17" s="1"/>
  <c r="J1470" i="17"/>
  <c r="J1471" i="17"/>
  <c r="J1472" i="17"/>
  <c r="J1473" i="17"/>
  <c r="K1473" i="17" s="1"/>
  <c r="L1473" i="17" s="1"/>
  <c r="M1473" i="17" s="1"/>
  <c r="J1474" i="17"/>
  <c r="J1475" i="17"/>
  <c r="J1476" i="17"/>
  <c r="J1477" i="17"/>
  <c r="K1477" i="17" s="1"/>
  <c r="L1477" i="17" s="1"/>
  <c r="M1477" i="17" s="1"/>
  <c r="J1478" i="17"/>
  <c r="J1479" i="17"/>
  <c r="J1480" i="17"/>
  <c r="J1481" i="17"/>
  <c r="K1481" i="17" s="1"/>
  <c r="L1481" i="17" s="1"/>
  <c r="M1481" i="17" s="1"/>
  <c r="J1482" i="17"/>
  <c r="J1483" i="17"/>
  <c r="J1484" i="17"/>
  <c r="J1485" i="17"/>
  <c r="K1485" i="17" s="1"/>
  <c r="L1485" i="17" s="1"/>
  <c r="M1485" i="17" s="1"/>
  <c r="J1486" i="17"/>
  <c r="J1487" i="17"/>
  <c r="J1488" i="17"/>
  <c r="J1489" i="17"/>
  <c r="K1489" i="17" s="1"/>
  <c r="L1489" i="17" s="1"/>
  <c r="M1489" i="17" s="1"/>
  <c r="J1490" i="17"/>
  <c r="J1491" i="17"/>
  <c r="J1492" i="17"/>
  <c r="J1493" i="17"/>
  <c r="K1493" i="17" s="1"/>
  <c r="L1493" i="17" s="1"/>
  <c r="M1493" i="17" s="1"/>
  <c r="J1494" i="17"/>
  <c r="J1495" i="17"/>
  <c r="J1496" i="17"/>
  <c r="J1497" i="17"/>
  <c r="K1497" i="17" s="1"/>
  <c r="L1497" i="17" s="1"/>
  <c r="M1497" i="17" s="1"/>
  <c r="J1498" i="17"/>
  <c r="J1499" i="17"/>
  <c r="J1500" i="17"/>
  <c r="J1501" i="17"/>
  <c r="K1501" i="17" s="1"/>
  <c r="L1501" i="17" s="1"/>
  <c r="M1501" i="17" s="1"/>
  <c r="J1502" i="17"/>
  <c r="J1503" i="17"/>
  <c r="J1504" i="17"/>
  <c r="J1505" i="17"/>
  <c r="K1505" i="17" s="1"/>
  <c r="L1505" i="17" s="1"/>
  <c r="M1505" i="17" s="1"/>
  <c r="J1506" i="17"/>
  <c r="J1507" i="17"/>
  <c r="J1508" i="17"/>
  <c r="J1509" i="17"/>
  <c r="K1509" i="17" s="1"/>
  <c r="L1509" i="17" s="1"/>
  <c r="M1509" i="17" s="1"/>
  <c r="J1510" i="17"/>
  <c r="K1510" i="17" s="1"/>
  <c r="L1510" i="17" s="1"/>
  <c r="M1510" i="17" s="1"/>
  <c r="J1511" i="17"/>
  <c r="J1512" i="17"/>
  <c r="J1513" i="17"/>
  <c r="K1513" i="17" s="1"/>
  <c r="L1513" i="17" s="1"/>
  <c r="M1513" i="17" s="1"/>
  <c r="J1514" i="17"/>
  <c r="J1515" i="17"/>
  <c r="J1516" i="17"/>
  <c r="J1517" i="17"/>
  <c r="K1517" i="17" s="1"/>
  <c r="L1517" i="17" s="1"/>
  <c r="M1517" i="17" s="1"/>
  <c r="J1518" i="17"/>
  <c r="J1519" i="17"/>
  <c r="J1520" i="17"/>
  <c r="J1521" i="17"/>
  <c r="K1521" i="17" s="1"/>
  <c r="L1521" i="17" s="1"/>
  <c r="M1521" i="17" s="1"/>
  <c r="J1522" i="17"/>
  <c r="J1523" i="17"/>
  <c r="J1524" i="17"/>
  <c r="J1525" i="17"/>
  <c r="K1525" i="17" s="1"/>
  <c r="L1525" i="17" s="1"/>
  <c r="M1525" i="17" s="1"/>
  <c r="J1526" i="17"/>
  <c r="J1527" i="17"/>
  <c r="J1528" i="17"/>
  <c r="J1529" i="17"/>
  <c r="K1529" i="17" s="1"/>
  <c r="L1529" i="17" s="1"/>
  <c r="M1529" i="17" s="1"/>
  <c r="J1530" i="17"/>
  <c r="J1531" i="17"/>
  <c r="J1532" i="17"/>
  <c r="J1533" i="17"/>
  <c r="K1533" i="17" s="1"/>
  <c r="L1533" i="17" s="1"/>
  <c r="M1533" i="17" s="1"/>
  <c r="J1534" i="17"/>
  <c r="J1535" i="17"/>
  <c r="J1536" i="17"/>
  <c r="J1537" i="17"/>
  <c r="K1537" i="17" s="1"/>
  <c r="L1537" i="17" s="1"/>
  <c r="M1537" i="17" s="1"/>
  <c r="J1538" i="17"/>
  <c r="J1539" i="17"/>
  <c r="J1540" i="17"/>
  <c r="J1541" i="17"/>
  <c r="K1541" i="17" s="1"/>
  <c r="L1541" i="17" s="1"/>
  <c r="M1541" i="17" s="1"/>
  <c r="J1542" i="17"/>
  <c r="J1543" i="17"/>
  <c r="J1544" i="17"/>
  <c r="J1545" i="17"/>
  <c r="K1545" i="17" s="1"/>
  <c r="L1545" i="17" s="1"/>
  <c r="M1545" i="17" s="1"/>
  <c r="J1546" i="17"/>
  <c r="J1547" i="17"/>
  <c r="J1548" i="17"/>
  <c r="J1549" i="17"/>
  <c r="K1549" i="17" s="1"/>
  <c r="L1549" i="17" s="1"/>
  <c r="M1549" i="17" s="1"/>
  <c r="J1550" i="17"/>
  <c r="J1551" i="17"/>
  <c r="J1552" i="17"/>
  <c r="J1553" i="17"/>
  <c r="K1553" i="17" s="1"/>
  <c r="L1553" i="17" s="1"/>
  <c r="M1553" i="17" s="1"/>
  <c r="J1554" i="17"/>
  <c r="J1555" i="17"/>
  <c r="J1556" i="17"/>
  <c r="J1557" i="17"/>
  <c r="K1557" i="17" s="1"/>
  <c r="L1557" i="17" s="1"/>
  <c r="M1557" i="17" s="1"/>
  <c r="J1558" i="17"/>
  <c r="J1559" i="17"/>
  <c r="J1560" i="17"/>
  <c r="J1561" i="17"/>
  <c r="K1561" i="17" s="1"/>
  <c r="L1561" i="17" s="1"/>
  <c r="M1561" i="17" s="1"/>
  <c r="J1562" i="17"/>
  <c r="J1563" i="17"/>
  <c r="J1564" i="17"/>
  <c r="J1565" i="17"/>
  <c r="K1565" i="17" s="1"/>
  <c r="L1565" i="17" s="1"/>
  <c r="M1565" i="17" s="1"/>
  <c r="J1566" i="17"/>
  <c r="J1567" i="17"/>
  <c r="J1568" i="17"/>
  <c r="J1569" i="17"/>
  <c r="K1569" i="17" s="1"/>
  <c r="L1569" i="17" s="1"/>
  <c r="M1569" i="17" s="1"/>
  <c r="J1570" i="17"/>
  <c r="J1571" i="17"/>
  <c r="J1572" i="17"/>
  <c r="J1573" i="17"/>
  <c r="K1573" i="17" s="1"/>
  <c r="L1573" i="17" s="1"/>
  <c r="M1573" i="17" s="1"/>
  <c r="J1574" i="17"/>
  <c r="J1575" i="17"/>
  <c r="J1576" i="17"/>
  <c r="J1577" i="17"/>
  <c r="K1577" i="17" s="1"/>
  <c r="L1577" i="17" s="1"/>
  <c r="M1577" i="17" s="1"/>
  <c r="J1578" i="17"/>
  <c r="J1579" i="17"/>
  <c r="J1580" i="17"/>
  <c r="J1581" i="17"/>
  <c r="K1581" i="17" s="1"/>
  <c r="L1581" i="17" s="1"/>
  <c r="M1581" i="17" s="1"/>
  <c r="J1582" i="17"/>
  <c r="J1583" i="17"/>
  <c r="J1584" i="17"/>
  <c r="J1585" i="17"/>
  <c r="K1585" i="17" s="1"/>
  <c r="L1585" i="17" s="1"/>
  <c r="M1585" i="17" s="1"/>
  <c r="J1586" i="17"/>
  <c r="J1587" i="17"/>
  <c r="J1588" i="17"/>
  <c r="J1589" i="17"/>
  <c r="K1589" i="17" s="1"/>
  <c r="L1589" i="17" s="1"/>
  <c r="M1589" i="17" s="1"/>
  <c r="J1590" i="17"/>
  <c r="J1591" i="17"/>
  <c r="J1592" i="17"/>
  <c r="J1593" i="17"/>
  <c r="K1593" i="17" s="1"/>
  <c r="L1593" i="17" s="1"/>
  <c r="M1593" i="17" s="1"/>
  <c r="J1594" i="17"/>
  <c r="J1595" i="17"/>
  <c r="J1596" i="17"/>
  <c r="J1597" i="17"/>
  <c r="K1597" i="17" s="1"/>
  <c r="L1597" i="17" s="1"/>
  <c r="M1597" i="17" s="1"/>
  <c r="J1598" i="17"/>
  <c r="J1599" i="17"/>
  <c r="J1600" i="17"/>
  <c r="J1601" i="17"/>
  <c r="K1601" i="17" s="1"/>
  <c r="L1601" i="17" s="1"/>
  <c r="M1601" i="17" s="1"/>
  <c r="J1602" i="17"/>
  <c r="J1603" i="17"/>
  <c r="J1604" i="17"/>
  <c r="J1605" i="17"/>
  <c r="K1605" i="17" s="1"/>
  <c r="L1605" i="17" s="1"/>
  <c r="M1605" i="17" s="1"/>
  <c r="J1606" i="17"/>
  <c r="J1607" i="17"/>
  <c r="J1608" i="17"/>
  <c r="J1609" i="17"/>
  <c r="K1609" i="17" s="1"/>
  <c r="L1609" i="17" s="1"/>
  <c r="M1609" i="17" s="1"/>
  <c r="J1610" i="17"/>
  <c r="J1611" i="17"/>
  <c r="J1612" i="17"/>
  <c r="J1613" i="17"/>
  <c r="K1613" i="17" s="1"/>
  <c r="L1613" i="17" s="1"/>
  <c r="M1613" i="17" s="1"/>
  <c r="J1614" i="17"/>
  <c r="J1615" i="17"/>
  <c r="J1616" i="17"/>
  <c r="J1617" i="17"/>
  <c r="K1617" i="17" s="1"/>
  <c r="L1617" i="17" s="1"/>
  <c r="M1617" i="17" s="1"/>
  <c r="J1618" i="17"/>
  <c r="J1619" i="17"/>
  <c r="J1620" i="17"/>
  <c r="J1621" i="17"/>
  <c r="K1621" i="17" s="1"/>
  <c r="L1621" i="17" s="1"/>
  <c r="M1621" i="17" s="1"/>
  <c r="J1622" i="17"/>
  <c r="J1623" i="17"/>
  <c r="J1624" i="17"/>
  <c r="J1625" i="17"/>
  <c r="K1625" i="17" s="1"/>
  <c r="L1625" i="17" s="1"/>
  <c r="M1625" i="17" s="1"/>
  <c r="J1626" i="17"/>
  <c r="J1627" i="17"/>
  <c r="J1628" i="17"/>
  <c r="J1629" i="17"/>
  <c r="K1629" i="17" s="1"/>
  <c r="L1629" i="17" s="1"/>
  <c r="M1629" i="17" s="1"/>
  <c r="J1630" i="17"/>
  <c r="K1630" i="17" s="1"/>
  <c r="L1630" i="17" s="1"/>
  <c r="M1630" i="17" s="1"/>
  <c r="J1631" i="17"/>
  <c r="J1632" i="17"/>
  <c r="J1633" i="17"/>
  <c r="K1633" i="17" s="1"/>
  <c r="L1633" i="17" s="1"/>
  <c r="M1633" i="17" s="1"/>
  <c r="J1634" i="17"/>
  <c r="K1634" i="17" s="1"/>
  <c r="L1634" i="17" s="1"/>
  <c r="M1634" i="17" s="1"/>
  <c r="J1635" i="17"/>
  <c r="J1636" i="17"/>
  <c r="J1637" i="17"/>
  <c r="J1638" i="17"/>
  <c r="K1638" i="17" s="1"/>
  <c r="L1638" i="17" s="1"/>
  <c r="M1638" i="17" s="1"/>
  <c r="J1639" i="17"/>
  <c r="J1640" i="17"/>
  <c r="J1641" i="17"/>
  <c r="J1642" i="17"/>
  <c r="K1642" i="17" s="1"/>
  <c r="L1642" i="17" s="1"/>
  <c r="M1642" i="17" s="1"/>
  <c r="J1643" i="17"/>
  <c r="K1643" i="17" s="1"/>
  <c r="L1643" i="17" s="1"/>
  <c r="M1643" i="17" s="1"/>
  <c r="J1644" i="17"/>
  <c r="J1645" i="17"/>
  <c r="J1646" i="17"/>
  <c r="K1646" i="17" s="1"/>
  <c r="L1646" i="17" s="1"/>
  <c r="M1646" i="17" s="1"/>
  <c r="J1647" i="17"/>
  <c r="J1648" i="17"/>
  <c r="J1649" i="17"/>
  <c r="K1649" i="17" s="1"/>
  <c r="L1649" i="17" s="1"/>
  <c r="M1649" i="17" s="1"/>
  <c r="J1650" i="17"/>
  <c r="K1650" i="17" s="1"/>
  <c r="L1650" i="17" s="1"/>
  <c r="M1650" i="17" s="1"/>
  <c r="J1651" i="17"/>
  <c r="J1652" i="17"/>
  <c r="J1653" i="17"/>
  <c r="J1654" i="17"/>
  <c r="K1654" i="17" s="1"/>
  <c r="L1654" i="17" s="1"/>
  <c r="M1654" i="17" s="1"/>
  <c r="J1655" i="17"/>
  <c r="J1656" i="17"/>
  <c r="J1657" i="17"/>
  <c r="J1658" i="17"/>
  <c r="K1658" i="17" s="1"/>
  <c r="L1658" i="17" s="1"/>
  <c r="M1658" i="17" s="1"/>
  <c r="J1659" i="17"/>
  <c r="J1660" i="17"/>
  <c r="J1661" i="17"/>
  <c r="J1662" i="17"/>
  <c r="K1662" i="17" s="1"/>
  <c r="L1662" i="17" s="1"/>
  <c r="M1662" i="17" s="1"/>
  <c r="J1663" i="17"/>
  <c r="J1664" i="17"/>
  <c r="J1665" i="17"/>
  <c r="K1665" i="17" s="1"/>
  <c r="L1665" i="17" s="1"/>
  <c r="M1665" i="17" s="1"/>
  <c r="J1666" i="17"/>
  <c r="K1666" i="17" s="1"/>
  <c r="L1666" i="17" s="1"/>
  <c r="M1666" i="17" s="1"/>
  <c r="J1667" i="17"/>
  <c r="J1668" i="17"/>
  <c r="J1669" i="17"/>
  <c r="J1670" i="17"/>
  <c r="K1670" i="17" s="1"/>
  <c r="L1670" i="17" s="1"/>
  <c r="M1670" i="17" s="1"/>
  <c r="J1671" i="17"/>
  <c r="J1672" i="17"/>
  <c r="J1673" i="17"/>
  <c r="J1674" i="17"/>
  <c r="K1674" i="17" s="1"/>
  <c r="L1674" i="17" s="1"/>
  <c r="M1674" i="17" s="1"/>
  <c r="J1675" i="17"/>
  <c r="J1676" i="17"/>
  <c r="J1677" i="17"/>
  <c r="J1678" i="17"/>
  <c r="K1678" i="17" s="1"/>
  <c r="L1678" i="17" s="1"/>
  <c r="M1678" i="17" s="1"/>
  <c r="J1679" i="17"/>
  <c r="J1680" i="17"/>
  <c r="J1681" i="17"/>
  <c r="K1681" i="17" s="1"/>
  <c r="L1681" i="17" s="1"/>
  <c r="M1681" i="17" s="1"/>
  <c r="J1682" i="17"/>
  <c r="K1682" i="17" s="1"/>
  <c r="L1682" i="17" s="1"/>
  <c r="M1682" i="17" s="1"/>
  <c r="J1683" i="17"/>
  <c r="J1684" i="17"/>
  <c r="J1685" i="17"/>
  <c r="J1686" i="17"/>
  <c r="K1686" i="17" s="1"/>
  <c r="L1686" i="17" s="1"/>
  <c r="M1686" i="17" s="1"/>
  <c r="J1687" i="17"/>
  <c r="J1688" i="17"/>
  <c r="J1689" i="17"/>
  <c r="J1690" i="17"/>
  <c r="K1690" i="17" s="1"/>
  <c r="L1690" i="17" s="1"/>
  <c r="M1690" i="17" s="1"/>
  <c r="J1691" i="17"/>
  <c r="J1692" i="17"/>
  <c r="J1693" i="17"/>
  <c r="J1694" i="17"/>
  <c r="K1694" i="17" s="1"/>
  <c r="L1694" i="17" s="1"/>
  <c r="M1694" i="17" s="1"/>
  <c r="J1695" i="17"/>
  <c r="J1696" i="17"/>
  <c r="J1697" i="17"/>
  <c r="K1697" i="17" s="1"/>
  <c r="L1697" i="17" s="1"/>
  <c r="M1697" i="17" s="1"/>
  <c r="J1698" i="17"/>
  <c r="K1698" i="17" s="1"/>
  <c r="L1698" i="17" s="1"/>
  <c r="M1698" i="17" s="1"/>
  <c r="J1699" i="17"/>
  <c r="J1700" i="17"/>
  <c r="J1701" i="17"/>
  <c r="J1702" i="17"/>
  <c r="K1702" i="17" s="1"/>
  <c r="L1702" i="17" s="1"/>
  <c r="M1702" i="17" s="1"/>
  <c r="J1703" i="17"/>
  <c r="J1704" i="17"/>
  <c r="J1705" i="17"/>
  <c r="J1706" i="17"/>
  <c r="K1706" i="17" s="1"/>
  <c r="L1706" i="17" s="1"/>
  <c r="M1706" i="17" s="1"/>
  <c r="J1707" i="17"/>
  <c r="K1707" i="17" s="1"/>
  <c r="L1707" i="17" s="1"/>
  <c r="M1707" i="17" s="1"/>
  <c r="J1708" i="17"/>
  <c r="J1709" i="17"/>
  <c r="J1710" i="17"/>
  <c r="K1710" i="17" s="1"/>
  <c r="L1710" i="17" s="1"/>
  <c r="M1710" i="17" s="1"/>
  <c r="J1711" i="17"/>
  <c r="J1712" i="17"/>
  <c r="J1713" i="17"/>
  <c r="K1713" i="17" s="1"/>
  <c r="L1713" i="17" s="1"/>
  <c r="M1713" i="17" s="1"/>
  <c r="J1714" i="17"/>
  <c r="K1714" i="17" s="1"/>
  <c r="L1714" i="17" s="1"/>
  <c r="M1714" i="17" s="1"/>
  <c r="J1715" i="17"/>
  <c r="J1716" i="17"/>
  <c r="J1717" i="17"/>
  <c r="J1718" i="17"/>
  <c r="K1718" i="17" s="1"/>
  <c r="L1718" i="17" s="1"/>
  <c r="M1718" i="17" s="1"/>
  <c r="J1719" i="17"/>
  <c r="J1720" i="17"/>
  <c r="J1721" i="17"/>
  <c r="J1722" i="17"/>
  <c r="K1722" i="17" s="1"/>
  <c r="L1722" i="17" s="1"/>
  <c r="M1722" i="17" s="1"/>
  <c r="J1723" i="17"/>
  <c r="J1724" i="17"/>
  <c r="J1725" i="17"/>
  <c r="J1726" i="17"/>
  <c r="K1726" i="17" s="1"/>
  <c r="L1726" i="17" s="1"/>
  <c r="M1726" i="17" s="1"/>
  <c r="J1727" i="17"/>
  <c r="J1728" i="17"/>
  <c r="J1729" i="17"/>
  <c r="K1729" i="17" s="1"/>
  <c r="L1729" i="17" s="1"/>
  <c r="M1729" i="17" s="1"/>
  <c r="J1730" i="17"/>
  <c r="K1730" i="17" s="1"/>
  <c r="L1730" i="17" s="1"/>
  <c r="M1730" i="17" s="1"/>
  <c r="J1731" i="17"/>
  <c r="J1732" i="17"/>
  <c r="J1733" i="17"/>
  <c r="J1734" i="17"/>
  <c r="K1734" i="17" s="1"/>
  <c r="L1734" i="17" s="1"/>
  <c r="M1734" i="17" s="1"/>
  <c r="J1735" i="17"/>
  <c r="J1736" i="17"/>
  <c r="J1737" i="17"/>
  <c r="J1738" i="17"/>
  <c r="K1738" i="17" s="1"/>
  <c r="L1738" i="17" s="1"/>
  <c r="M1738" i="17" s="1"/>
  <c r="J1739" i="17"/>
  <c r="J1740" i="17"/>
  <c r="J1741" i="17"/>
  <c r="J1742" i="17"/>
  <c r="K1742" i="17" s="1"/>
  <c r="L1742" i="17" s="1"/>
  <c r="M1742" i="17" s="1"/>
  <c r="J1743" i="17"/>
  <c r="J1744" i="17"/>
  <c r="J1745" i="17"/>
  <c r="K1745" i="17" s="1"/>
  <c r="L1745" i="17" s="1"/>
  <c r="M1745" i="17" s="1"/>
  <c r="J1746" i="17"/>
  <c r="K1746" i="17" s="1"/>
  <c r="L1746" i="17" s="1"/>
  <c r="M1746" i="17" s="1"/>
  <c r="J1747" i="17"/>
  <c r="J1748" i="17"/>
  <c r="J1749" i="17"/>
  <c r="J1750" i="17"/>
  <c r="K1750" i="17" s="1"/>
  <c r="L1750" i="17" s="1"/>
  <c r="M1750" i="17" s="1"/>
  <c r="J1751" i="17"/>
  <c r="J1752" i="17"/>
  <c r="J1753" i="17"/>
  <c r="J1754" i="17"/>
  <c r="K1754" i="17" s="1"/>
  <c r="L1754" i="17" s="1"/>
  <c r="M1754" i="17" s="1"/>
  <c r="J1755" i="17"/>
  <c r="J1756" i="17"/>
  <c r="J1757" i="17"/>
  <c r="J1758" i="17"/>
  <c r="K1758" i="17" s="1"/>
  <c r="L1758" i="17" s="1"/>
  <c r="M1758" i="17" s="1"/>
  <c r="J1759" i="17"/>
  <c r="J1760" i="17"/>
  <c r="J1761" i="17"/>
  <c r="K1761" i="17" s="1"/>
  <c r="L1761" i="17" s="1"/>
  <c r="M1761" i="17" s="1"/>
  <c r="J1762" i="17"/>
  <c r="K1762" i="17" s="1"/>
  <c r="L1762" i="17" s="1"/>
  <c r="M1762" i="17" s="1"/>
  <c r="J1763" i="17"/>
  <c r="J1764" i="17"/>
  <c r="J1765" i="17"/>
  <c r="J1766" i="17"/>
  <c r="K1766" i="17" s="1"/>
  <c r="L1766" i="17" s="1"/>
  <c r="M1766" i="17" s="1"/>
  <c r="J1767" i="17"/>
  <c r="J1768" i="17"/>
  <c r="J1769" i="17"/>
  <c r="J1770" i="17"/>
  <c r="K1770" i="17" s="1"/>
  <c r="L1770" i="17" s="1"/>
  <c r="M1770" i="17" s="1"/>
  <c r="J1771" i="17"/>
  <c r="K1771" i="17" s="1"/>
  <c r="L1771" i="17" s="1"/>
  <c r="M1771" i="17" s="1"/>
  <c r="J1772" i="17"/>
  <c r="J1773" i="17"/>
  <c r="J1774" i="17"/>
  <c r="K1774" i="17" s="1"/>
  <c r="L1774" i="17" s="1"/>
  <c r="M1774" i="17" s="1"/>
  <c r="J1775" i="17"/>
  <c r="J1776" i="17"/>
  <c r="J1777" i="17"/>
  <c r="K1777" i="17" s="1"/>
  <c r="L1777" i="17" s="1"/>
  <c r="M1777" i="17" s="1"/>
  <c r="J1778" i="17"/>
  <c r="K1778" i="17" s="1"/>
  <c r="L1778" i="17" s="1"/>
  <c r="M1778" i="17" s="1"/>
  <c r="J1779" i="17"/>
  <c r="J1780" i="17"/>
  <c r="J1781" i="17"/>
  <c r="J1782" i="17"/>
  <c r="K1782" i="17" s="1"/>
  <c r="L1782" i="17" s="1"/>
  <c r="M1782" i="17" s="1"/>
  <c r="J1783" i="17"/>
  <c r="J1784" i="17"/>
  <c r="J1785" i="17"/>
  <c r="J1786" i="17"/>
  <c r="K1786" i="17" s="1"/>
  <c r="L1786" i="17" s="1"/>
  <c r="M1786" i="17" s="1"/>
  <c r="J1787" i="17"/>
  <c r="J1788" i="17"/>
  <c r="J1789" i="17"/>
  <c r="J1790" i="17"/>
  <c r="K1790" i="17" s="1"/>
  <c r="L1790" i="17" s="1"/>
  <c r="M1790" i="17" s="1"/>
  <c r="J1791" i="17"/>
  <c r="J1792" i="17"/>
  <c r="J1793" i="17"/>
  <c r="K1793" i="17" s="1"/>
  <c r="L1793" i="17" s="1"/>
  <c r="M1793" i="17" s="1"/>
  <c r="J1794" i="17"/>
  <c r="K1794" i="17" s="1"/>
  <c r="L1794" i="17" s="1"/>
  <c r="M1794" i="17" s="1"/>
  <c r="J1795" i="17"/>
  <c r="J1796" i="17"/>
  <c r="J1797" i="17"/>
  <c r="J1798" i="17"/>
  <c r="K1798" i="17" s="1"/>
  <c r="L1798" i="17" s="1"/>
  <c r="M1798" i="17" s="1"/>
  <c r="J1799" i="17"/>
  <c r="J1800" i="17"/>
  <c r="J1801" i="17"/>
  <c r="J1802" i="17"/>
  <c r="K1802" i="17" s="1"/>
  <c r="L1802" i="17" s="1"/>
  <c r="M1802" i="17" s="1"/>
  <c r="J1803" i="17"/>
  <c r="J1804" i="17"/>
  <c r="J1805" i="17"/>
  <c r="J1806" i="17"/>
  <c r="K1806" i="17" s="1"/>
  <c r="L1806" i="17" s="1"/>
  <c r="M1806" i="17" s="1"/>
  <c r="J1807" i="17"/>
  <c r="J1808" i="17"/>
  <c r="J1809" i="17"/>
  <c r="K1809" i="17" s="1"/>
  <c r="L1809" i="17" s="1"/>
  <c r="M1809" i="17" s="1"/>
  <c r="J1810" i="17"/>
  <c r="K1810" i="17" s="1"/>
  <c r="L1810" i="17" s="1"/>
  <c r="M1810" i="17" s="1"/>
  <c r="J1811" i="17"/>
  <c r="J1812" i="17"/>
  <c r="J1813" i="17"/>
  <c r="J1814" i="17"/>
  <c r="K1814" i="17" s="1"/>
  <c r="L1814" i="17" s="1"/>
  <c r="M1814" i="17" s="1"/>
  <c r="J1815" i="17"/>
  <c r="J1816" i="17"/>
  <c r="J1817" i="17"/>
  <c r="J1818" i="17"/>
  <c r="K1818" i="17" s="1"/>
  <c r="L1818" i="17" s="1"/>
  <c r="M1818" i="17" s="1"/>
  <c r="J1819" i="17"/>
  <c r="J1820" i="17"/>
  <c r="J1821" i="17"/>
  <c r="J1822" i="17"/>
  <c r="K1822" i="17" s="1"/>
  <c r="L1822" i="17" s="1"/>
  <c r="M1822" i="17" s="1"/>
  <c r="J1823" i="17"/>
  <c r="J1824" i="17"/>
  <c r="J1825" i="17"/>
  <c r="K1825" i="17" s="1"/>
  <c r="L1825" i="17" s="1"/>
  <c r="M1825" i="17" s="1"/>
  <c r="J1826" i="17"/>
  <c r="K1826" i="17" s="1"/>
  <c r="L1826" i="17" s="1"/>
  <c r="M1826" i="17" s="1"/>
  <c r="J1827" i="17"/>
  <c r="J1828" i="17"/>
  <c r="J1829" i="17"/>
  <c r="J1830" i="17"/>
  <c r="K1830" i="17" s="1"/>
  <c r="L1830" i="17" s="1"/>
  <c r="M1830" i="17" s="1"/>
  <c r="J1831" i="17"/>
  <c r="J1832" i="17"/>
  <c r="J1833" i="17"/>
  <c r="J1834" i="17"/>
  <c r="K1834" i="17" s="1"/>
  <c r="L1834" i="17" s="1"/>
  <c r="M1834" i="17" s="1"/>
  <c r="J1835" i="17"/>
  <c r="K1835" i="17" s="1"/>
  <c r="L1835" i="17" s="1"/>
  <c r="M1835" i="17" s="1"/>
  <c r="J1836" i="17"/>
  <c r="J1837" i="17"/>
  <c r="J1838" i="17"/>
  <c r="K1838" i="17" s="1"/>
  <c r="L1838" i="17" s="1"/>
  <c r="M1838" i="17" s="1"/>
  <c r="J1839" i="17"/>
  <c r="J1840" i="17"/>
  <c r="J1841" i="17"/>
  <c r="K1841" i="17" s="1"/>
  <c r="L1841" i="17" s="1"/>
  <c r="M1841" i="17" s="1"/>
  <c r="J1842" i="17"/>
  <c r="K1842" i="17" s="1"/>
  <c r="L1842" i="17" s="1"/>
  <c r="M1842" i="17" s="1"/>
  <c r="J1843" i="17"/>
  <c r="J1844" i="17"/>
  <c r="J1845" i="17"/>
  <c r="J1846" i="17"/>
  <c r="K1846" i="17" s="1"/>
  <c r="L1846" i="17" s="1"/>
  <c r="M1846" i="17" s="1"/>
  <c r="J1847" i="17"/>
  <c r="J1848" i="17"/>
  <c r="J1849" i="17"/>
  <c r="J1850" i="17"/>
  <c r="K1850" i="17" s="1"/>
  <c r="L1850" i="17" s="1"/>
  <c r="M1850" i="17" s="1"/>
  <c r="J1851" i="17"/>
  <c r="J1852" i="17"/>
  <c r="J1853" i="17"/>
  <c r="J1854" i="17"/>
  <c r="K1854" i="17" s="1"/>
  <c r="L1854" i="17" s="1"/>
  <c r="M1854" i="17" s="1"/>
  <c r="J1855" i="17"/>
  <c r="J1856" i="17"/>
  <c r="J1857" i="17"/>
  <c r="K1857" i="17" s="1"/>
  <c r="L1857" i="17" s="1"/>
  <c r="M1857" i="17" s="1"/>
  <c r="J1858" i="17"/>
  <c r="K1858" i="17" s="1"/>
  <c r="L1858" i="17" s="1"/>
  <c r="M1858" i="17" s="1"/>
  <c r="J1859" i="17"/>
  <c r="J1860" i="17"/>
  <c r="J1861" i="17"/>
  <c r="K1861" i="17" s="1"/>
  <c r="L1861" i="17" s="1"/>
  <c r="M1861" i="17" s="1"/>
  <c r="J1862" i="17"/>
  <c r="K1862" i="17" s="1"/>
  <c r="L1862" i="17" s="1"/>
  <c r="M1862" i="17" s="1"/>
  <c r="J1863" i="17"/>
  <c r="J1864" i="17"/>
  <c r="J1865" i="17"/>
  <c r="J1866" i="17"/>
  <c r="K1866" i="17" s="1"/>
  <c r="L1866" i="17" s="1"/>
  <c r="M1866" i="17" s="1"/>
  <c r="J1867" i="17"/>
  <c r="J1868" i="17"/>
  <c r="J1869" i="17"/>
  <c r="J1870" i="17"/>
  <c r="K1870" i="17" s="1"/>
  <c r="L1870" i="17" s="1"/>
  <c r="M1870" i="17" s="1"/>
  <c r="J1871" i="17"/>
  <c r="J1872" i="17"/>
  <c r="J1873" i="17"/>
  <c r="K1873" i="17" s="1"/>
  <c r="L1873" i="17" s="1"/>
  <c r="M1873" i="17" s="1"/>
  <c r="J1874" i="17"/>
  <c r="K1874" i="17" s="1"/>
  <c r="L1874" i="17" s="1"/>
  <c r="M1874" i="17" s="1"/>
  <c r="J1875" i="17"/>
  <c r="J1876" i="17"/>
  <c r="J1877" i="17"/>
  <c r="J1878" i="17"/>
  <c r="J1879" i="17"/>
  <c r="J1880" i="17"/>
  <c r="J1881" i="17"/>
  <c r="J1882" i="17"/>
  <c r="J1883" i="17"/>
  <c r="J1884" i="17"/>
  <c r="J1885" i="17"/>
  <c r="J1886" i="17"/>
  <c r="J1887" i="17"/>
  <c r="J1888" i="17"/>
  <c r="J1889" i="17"/>
  <c r="K1889" i="17" s="1"/>
  <c r="L1889" i="17" s="1"/>
  <c r="M1889" i="17" s="1"/>
  <c r="J1890" i="17"/>
  <c r="J1891" i="17"/>
  <c r="J1892" i="17"/>
  <c r="J1893" i="17"/>
  <c r="J1894" i="17"/>
  <c r="J1895" i="17"/>
  <c r="J1896" i="17"/>
  <c r="J1897" i="17"/>
  <c r="J1898" i="17"/>
  <c r="J1899" i="17"/>
  <c r="K1899" i="17" s="1"/>
  <c r="L1899" i="17" s="1"/>
  <c r="M1899" i="17" s="1"/>
  <c r="J1900" i="17"/>
  <c r="J1901" i="17"/>
  <c r="J1902" i="17"/>
  <c r="J1903" i="17"/>
  <c r="J1904" i="17"/>
  <c r="J1905" i="17"/>
  <c r="K1905" i="17" s="1"/>
  <c r="L1905" i="17" s="1"/>
  <c r="M1905" i="17" s="1"/>
  <c r="J1906" i="17"/>
  <c r="J1907" i="17"/>
  <c r="J1908" i="17"/>
  <c r="J1909" i="17"/>
  <c r="J1910" i="17"/>
  <c r="J1911" i="17"/>
  <c r="J1912" i="17"/>
  <c r="J1913" i="17"/>
  <c r="J1914" i="17"/>
  <c r="J1915" i="17"/>
  <c r="J1916" i="17"/>
  <c r="J1917" i="17"/>
  <c r="J1918" i="17"/>
  <c r="J1919" i="17"/>
  <c r="J1920" i="17"/>
  <c r="J1921" i="17"/>
  <c r="K1921" i="17" s="1"/>
  <c r="L1921" i="17" s="1"/>
  <c r="M1921" i="17" s="1"/>
  <c r="J1922" i="17"/>
  <c r="J1923" i="17"/>
  <c r="J1924" i="17"/>
  <c r="J1925" i="17"/>
  <c r="J1926" i="17"/>
  <c r="J1927" i="17"/>
  <c r="J1928" i="17"/>
  <c r="J1929" i="17"/>
  <c r="J1930" i="17"/>
  <c r="J1931" i="17"/>
  <c r="J1932" i="17"/>
  <c r="J1933" i="17"/>
  <c r="J1934" i="17"/>
  <c r="J1935" i="17"/>
  <c r="J1936" i="17"/>
  <c r="J1937" i="17"/>
  <c r="K1937" i="17" s="1"/>
  <c r="L1937" i="17" s="1"/>
  <c r="M1937" i="17" s="1"/>
  <c r="J1938" i="17"/>
  <c r="J1939" i="17"/>
  <c r="J1940" i="17"/>
  <c r="J1941" i="17"/>
  <c r="J1942" i="17"/>
  <c r="K1942" i="17" s="1"/>
  <c r="L1942" i="17" s="1"/>
  <c r="M1942" i="17" s="1"/>
  <c r="J1943" i="17"/>
  <c r="J1944" i="17"/>
  <c r="J1945" i="17"/>
  <c r="J1946" i="17"/>
  <c r="J1947" i="17"/>
  <c r="J1948" i="17"/>
  <c r="J1949" i="17"/>
  <c r="J1950" i="17"/>
  <c r="J1951" i="17"/>
  <c r="J1952" i="17"/>
  <c r="J1953" i="17"/>
  <c r="K1953" i="17" s="1"/>
  <c r="L1953" i="17" s="1"/>
  <c r="M1953" i="17" s="1"/>
  <c r="J1954" i="17"/>
  <c r="J1955" i="17"/>
  <c r="J1956" i="17"/>
  <c r="J1957" i="17"/>
  <c r="J1958" i="17"/>
  <c r="J1959" i="17"/>
  <c r="J1960" i="17"/>
  <c r="J1961" i="17"/>
  <c r="J1962" i="17"/>
  <c r="J1963" i="17"/>
  <c r="K1963" i="17" s="1"/>
  <c r="L1963" i="17" s="1"/>
  <c r="M1963" i="17" s="1"/>
  <c r="J1964" i="17"/>
  <c r="J1965" i="17"/>
  <c r="J1966" i="17"/>
  <c r="J1967" i="17"/>
  <c r="J1968" i="17"/>
  <c r="J1969" i="17"/>
  <c r="K1969" i="17" s="1"/>
  <c r="L1969" i="17" s="1"/>
  <c r="M1969" i="17" s="1"/>
  <c r="J1970" i="17"/>
  <c r="J1971" i="17"/>
  <c r="J1972" i="17"/>
  <c r="J1973" i="17"/>
  <c r="J1974" i="17"/>
  <c r="J1975" i="17"/>
  <c r="J1976" i="17"/>
  <c r="J1977" i="17"/>
  <c r="J1978" i="17"/>
  <c r="J1979" i="17"/>
  <c r="J1980" i="17"/>
  <c r="J1981" i="17"/>
  <c r="J1982" i="17"/>
  <c r="J1983" i="17"/>
  <c r="J1984" i="17"/>
  <c r="J1985" i="17"/>
  <c r="K1985" i="17" s="1"/>
  <c r="L1985" i="17" s="1"/>
  <c r="M1985" i="17" s="1"/>
  <c r="J1986" i="17"/>
  <c r="J1987" i="17"/>
  <c r="J1988" i="17"/>
  <c r="J1989" i="17"/>
  <c r="J1990" i="17"/>
  <c r="J1991" i="17"/>
  <c r="J1992" i="17"/>
  <c r="J1993" i="17"/>
  <c r="J1994" i="17"/>
  <c r="J1995" i="17"/>
  <c r="J1996" i="17"/>
  <c r="J1997" i="17"/>
  <c r="D3" i="20"/>
  <c r="E3" i="20" s="1"/>
  <c r="F3" i="20" s="1"/>
  <c r="G3" i="20" s="1"/>
  <c r="H3" i="20" s="1"/>
  <c r="D4" i="20"/>
  <c r="E4" i="20" s="1"/>
  <c r="F4" i="20" s="1"/>
  <c r="G4" i="20" s="1"/>
  <c r="H4" i="20" s="1"/>
  <c r="D5" i="20"/>
  <c r="E5" i="20" s="1"/>
  <c r="F5" i="20" s="1"/>
  <c r="G5" i="20" s="1"/>
  <c r="H5" i="20" s="1"/>
  <c r="D6" i="20"/>
  <c r="E6" i="20" s="1"/>
  <c r="F6" i="20" s="1"/>
  <c r="G6" i="20" s="1"/>
  <c r="H6" i="20" s="1"/>
  <c r="D7" i="20"/>
  <c r="E7" i="20" s="1"/>
  <c r="F7" i="20" s="1"/>
  <c r="G7" i="20" s="1"/>
  <c r="H7" i="20" s="1"/>
  <c r="D8" i="20"/>
  <c r="E8" i="20" s="1"/>
  <c r="F8" i="20" s="1"/>
  <c r="G8" i="20" s="1"/>
  <c r="H8" i="20" s="1"/>
  <c r="D9" i="20"/>
  <c r="E9" i="20" s="1"/>
  <c r="F9" i="20" s="1"/>
  <c r="G9" i="20" s="1"/>
  <c r="H9" i="20" s="1"/>
  <c r="D10" i="20"/>
  <c r="E10" i="20" s="1"/>
  <c r="F10" i="20" s="1"/>
  <c r="G10" i="20" s="1"/>
  <c r="H10" i="20" s="1"/>
  <c r="D11" i="20"/>
  <c r="E11" i="20" s="1"/>
  <c r="F11" i="20" s="1"/>
  <c r="G11" i="20" s="1"/>
  <c r="H11" i="20" s="1"/>
  <c r="D12" i="20"/>
  <c r="E12" i="20" s="1"/>
  <c r="F12" i="20" s="1"/>
  <c r="G12" i="20" s="1"/>
  <c r="H12" i="20" s="1"/>
  <c r="D13" i="20"/>
  <c r="E13" i="20" s="1"/>
  <c r="F13" i="20" s="1"/>
  <c r="G13" i="20" s="1"/>
  <c r="H13" i="20" s="1"/>
  <c r="D14" i="20"/>
  <c r="E14" i="20" s="1"/>
  <c r="F14" i="20" s="1"/>
  <c r="G14" i="20" s="1"/>
  <c r="H14" i="20" s="1"/>
  <c r="D15" i="20"/>
  <c r="E15" i="20" s="1"/>
  <c r="F15" i="20" s="1"/>
  <c r="G15" i="20" s="1"/>
  <c r="H15" i="20" s="1"/>
  <c r="D16" i="20"/>
  <c r="E16" i="20" s="1"/>
  <c r="F16" i="20" s="1"/>
  <c r="G16" i="20" s="1"/>
  <c r="H16" i="20" s="1"/>
  <c r="D17" i="20"/>
  <c r="E17" i="20" s="1"/>
  <c r="F17" i="20" s="1"/>
  <c r="G17" i="20" s="1"/>
  <c r="H17" i="20" s="1"/>
  <c r="D18" i="20"/>
  <c r="E18" i="20" s="1"/>
  <c r="F18" i="20" s="1"/>
  <c r="G18" i="20" s="1"/>
  <c r="H18" i="20" s="1"/>
  <c r="D19" i="20"/>
  <c r="E19" i="20" s="1"/>
  <c r="F19" i="20" s="1"/>
  <c r="G19" i="20" s="1"/>
  <c r="H19" i="20" s="1"/>
  <c r="D20" i="20"/>
  <c r="E20" i="20" s="1"/>
  <c r="F20" i="20" s="1"/>
  <c r="G20" i="20" s="1"/>
  <c r="H20" i="20" s="1"/>
  <c r="D21" i="20"/>
  <c r="E21" i="20" s="1"/>
  <c r="F21" i="20" s="1"/>
  <c r="G21" i="20" s="1"/>
  <c r="H21" i="20" s="1"/>
  <c r="D22" i="20"/>
  <c r="E22" i="20" s="1"/>
  <c r="F22" i="20" s="1"/>
  <c r="G22" i="20" s="1"/>
  <c r="H22" i="20" s="1"/>
  <c r="D23" i="20"/>
  <c r="E23" i="20" s="1"/>
  <c r="F23" i="20" s="1"/>
  <c r="G23" i="20" s="1"/>
  <c r="H23" i="20" s="1"/>
  <c r="D24" i="20"/>
  <c r="E24" i="20" s="1"/>
  <c r="F24" i="20" s="1"/>
  <c r="G24" i="20" s="1"/>
  <c r="H24" i="20" s="1"/>
  <c r="D25" i="20"/>
  <c r="E25" i="20" s="1"/>
  <c r="F25" i="20" s="1"/>
  <c r="G25" i="20" s="1"/>
  <c r="H25" i="20" s="1"/>
  <c r="D26" i="20"/>
  <c r="E26" i="20" s="1"/>
  <c r="F26" i="20" s="1"/>
  <c r="G26" i="20" s="1"/>
  <c r="H26" i="20" s="1"/>
  <c r="D27" i="20"/>
  <c r="E27" i="20" s="1"/>
  <c r="F27" i="20" s="1"/>
  <c r="G27" i="20" s="1"/>
  <c r="H27" i="20" s="1"/>
  <c r="D28" i="20"/>
  <c r="E28" i="20" s="1"/>
  <c r="F28" i="20" s="1"/>
  <c r="G28" i="20" s="1"/>
  <c r="H28" i="20" s="1"/>
  <c r="D29" i="20"/>
  <c r="E29" i="20" s="1"/>
  <c r="F29" i="20" s="1"/>
  <c r="G29" i="20" s="1"/>
  <c r="H29" i="20" s="1"/>
  <c r="D30" i="20"/>
  <c r="E30" i="20" s="1"/>
  <c r="F30" i="20" s="1"/>
  <c r="G30" i="20" s="1"/>
  <c r="H30" i="20" s="1"/>
  <c r="D31" i="20"/>
  <c r="E31" i="20" s="1"/>
  <c r="F31" i="20" s="1"/>
  <c r="G31" i="20" s="1"/>
  <c r="H31" i="20" s="1"/>
  <c r="D32" i="20"/>
  <c r="E32" i="20" s="1"/>
  <c r="F32" i="20" s="1"/>
  <c r="G32" i="20" s="1"/>
  <c r="H32" i="20" s="1"/>
  <c r="D33" i="20"/>
  <c r="E33" i="20" s="1"/>
  <c r="F33" i="20" s="1"/>
  <c r="G33" i="20" s="1"/>
  <c r="H33" i="20" s="1"/>
  <c r="D34" i="20"/>
  <c r="E34" i="20" s="1"/>
  <c r="F34" i="20" s="1"/>
  <c r="G34" i="20" s="1"/>
  <c r="H34" i="20" s="1"/>
  <c r="D35" i="20"/>
  <c r="E35" i="20" s="1"/>
  <c r="F35" i="20" s="1"/>
  <c r="G35" i="20" s="1"/>
  <c r="H35" i="20" s="1"/>
  <c r="D36" i="20"/>
  <c r="E36" i="20" s="1"/>
  <c r="F36" i="20" s="1"/>
  <c r="G36" i="20" s="1"/>
  <c r="H36" i="20" s="1"/>
  <c r="D37" i="20"/>
  <c r="E37" i="20" s="1"/>
  <c r="F37" i="20" s="1"/>
  <c r="G37" i="20" s="1"/>
  <c r="H37" i="20" s="1"/>
  <c r="D38" i="20"/>
  <c r="E38" i="20" s="1"/>
  <c r="F38" i="20" s="1"/>
  <c r="G38" i="20" s="1"/>
  <c r="H38" i="20" s="1"/>
  <c r="D39" i="20"/>
  <c r="E39" i="20" s="1"/>
  <c r="F39" i="20" s="1"/>
  <c r="G39" i="20" s="1"/>
  <c r="H39" i="20" s="1"/>
  <c r="D40" i="20"/>
  <c r="E40" i="20" s="1"/>
  <c r="F40" i="20" s="1"/>
  <c r="G40" i="20" s="1"/>
  <c r="H40" i="20" s="1"/>
  <c r="D41" i="20"/>
  <c r="E41" i="20" s="1"/>
  <c r="F41" i="20" s="1"/>
  <c r="G41" i="20" s="1"/>
  <c r="H41" i="20" s="1"/>
  <c r="D42" i="20"/>
  <c r="E42" i="20" s="1"/>
  <c r="F42" i="20" s="1"/>
  <c r="G42" i="20" s="1"/>
  <c r="H42" i="20" s="1"/>
  <c r="D43" i="20"/>
  <c r="E43" i="20" s="1"/>
  <c r="F43" i="20" s="1"/>
  <c r="G43" i="20" s="1"/>
  <c r="H43" i="20" s="1"/>
  <c r="D44" i="20"/>
  <c r="E44" i="20" s="1"/>
  <c r="F44" i="20" s="1"/>
  <c r="G44" i="20" s="1"/>
  <c r="H44" i="20" s="1"/>
  <c r="D45" i="20"/>
  <c r="E45" i="20" s="1"/>
  <c r="F45" i="20" s="1"/>
  <c r="G45" i="20" s="1"/>
  <c r="H45" i="20" s="1"/>
  <c r="D46" i="20"/>
  <c r="E46" i="20" s="1"/>
  <c r="F46" i="20" s="1"/>
  <c r="G46" i="20" s="1"/>
  <c r="H46" i="20" s="1"/>
  <c r="D47" i="20"/>
  <c r="E47" i="20" s="1"/>
  <c r="F47" i="20" s="1"/>
  <c r="G47" i="20" s="1"/>
  <c r="H47" i="20" s="1"/>
  <c r="D48" i="20"/>
  <c r="E48" i="20" s="1"/>
  <c r="F48" i="20" s="1"/>
  <c r="G48" i="20" s="1"/>
  <c r="H48" i="20" s="1"/>
  <c r="D49" i="20"/>
  <c r="E49" i="20" s="1"/>
  <c r="F49" i="20" s="1"/>
  <c r="G49" i="20" s="1"/>
  <c r="H49" i="20" s="1"/>
  <c r="D50" i="20"/>
  <c r="E50" i="20" s="1"/>
  <c r="F50" i="20" s="1"/>
  <c r="G50" i="20" s="1"/>
  <c r="H50" i="20" s="1"/>
  <c r="D51" i="20"/>
  <c r="E51" i="20" s="1"/>
  <c r="F51" i="20" s="1"/>
  <c r="G51" i="20" s="1"/>
  <c r="H51" i="20" s="1"/>
  <c r="D52" i="20"/>
  <c r="E52" i="20" s="1"/>
  <c r="F52" i="20" s="1"/>
  <c r="G52" i="20" s="1"/>
  <c r="H52" i="20" s="1"/>
  <c r="D53" i="20"/>
  <c r="E53" i="20" s="1"/>
  <c r="F53" i="20" s="1"/>
  <c r="G53" i="20" s="1"/>
  <c r="H53" i="20" s="1"/>
  <c r="D54" i="20"/>
  <c r="E54" i="20" s="1"/>
  <c r="F54" i="20" s="1"/>
  <c r="G54" i="20" s="1"/>
  <c r="H54" i="20" s="1"/>
  <c r="D55" i="20"/>
  <c r="E55" i="20" s="1"/>
  <c r="F55" i="20" s="1"/>
  <c r="G55" i="20" s="1"/>
  <c r="H55" i="20" s="1"/>
  <c r="D56" i="20"/>
  <c r="E56" i="20" s="1"/>
  <c r="F56" i="20" s="1"/>
  <c r="G56" i="20" s="1"/>
  <c r="H56" i="20" s="1"/>
  <c r="D57" i="20"/>
  <c r="E57" i="20" s="1"/>
  <c r="F57" i="20" s="1"/>
  <c r="G57" i="20" s="1"/>
  <c r="H57" i="20" s="1"/>
  <c r="D58" i="20"/>
  <c r="E58" i="20" s="1"/>
  <c r="F58" i="20" s="1"/>
  <c r="G58" i="20" s="1"/>
  <c r="H58" i="20" s="1"/>
  <c r="D59" i="20"/>
  <c r="E59" i="20" s="1"/>
  <c r="F59" i="20" s="1"/>
  <c r="G59" i="20" s="1"/>
  <c r="H59" i="20" s="1"/>
  <c r="D60" i="20"/>
  <c r="E60" i="20" s="1"/>
  <c r="F60" i="20" s="1"/>
  <c r="G60" i="20" s="1"/>
  <c r="H60" i="20" s="1"/>
  <c r="D61" i="20"/>
  <c r="E61" i="20" s="1"/>
  <c r="F61" i="20" s="1"/>
  <c r="G61" i="20" s="1"/>
  <c r="H61" i="20" s="1"/>
  <c r="D62" i="20"/>
  <c r="E62" i="20" s="1"/>
  <c r="F62" i="20" s="1"/>
  <c r="G62" i="20" s="1"/>
  <c r="H62" i="20" s="1"/>
  <c r="D63" i="20"/>
  <c r="E63" i="20" s="1"/>
  <c r="F63" i="20" s="1"/>
  <c r="G63" i="20" s="1"/>
  <c r="H63" i="20" s="1"/>
  <c r="D64" i="20"/>
  <c r="E64" i="20" s="1"/>
  <c r="F64" i="20" s="1"/>
  <c r="G64" i="20" s="1"/>
  <c r="H64" i="20" s="1"/>
  <c r="D65" i="20"/>
  <c r="E65" i="20" s="1"/>
  <c r="F65" i="20" s="1"/>
  <c r="G65" i="20" s="1"/>
  <c r="H65" i="20" s="1"/>
  <c r="D66" i="20"/>
  <c r="E66" i="20" s="1"/>
  <c r="F66" i="20" s="1"/>
  <c r="G66" i="20" s="1"/>
  <c r="H66" i="20" s="1"/>
  <c r="D67" i="20"/>
  <c r="E67" i="20" s="1"/>
  <c r="F67" i="20" s="1"/>
  <c r="G67" i="20" s="1"/>
  <c r="H67" i="20" s="1"/>
  <c r="D68" i="20"/>
  <c r="E68" i="20" s="1"/>
  <c r="F68" i="20" s="1"/>
  <c r="G68" i="20" s="1"/>
  <c r="H68" i="20" s="1"/>
  <c r="D69" i="20"/>
  <c r="E69" i="20" s="1"/>
  <c r="F69" i="20" s="1"/>
  <c r="G69" i="20" s="1"/>
  <c r="H69" i="20" s="1"/>
  <c r="D70" i="20"/>
  <c r="E70" i="20" s="1"/>
  <c r="F70" i="20" s="1"/>
  <c r="G70" i="20" s="1"/>
  <c r="H70" i="20" s="1"/>
  <c r="D71" i="20"/>
  <c r="E71" i="20" s="1"/>
  <c r="F71" i="20" s="1"/>
  <c r="G71" i="20" s="1"/>
  <c r="H71" i="20" s="1"/>
  <c r="D72" i="20"/>
  <c r="E72" i="20" s="1"/>
  <c r="F72" i="20" s="1"/>
  <c r="G72" i="20" s="1"/>
  <c r="H72" i="20" s="1"/>
  <c r="D73" i="20"/>
  <c r="E73" i="20" s="1"/>
  <c r="F73" i="20" s="1"/>
  <c r="G73" i="20" s="1"/>
  <c r="H73" i="20" s="1"/>
  <c r="D74" i="20"/>
  <c r="E74" i="20" s="1"/>
  <c r="F74" i="20" s="1"/>
  <c r="G74" i="20" s="1"/>
  <c r="H74" i="20" s="1"/>
  <c r="D75" i="20"/>
  <c r="E75" i="20" s="1"/>
  <c r="F75" i="20" s="1"/>
  <c r="G75" i="20" s="1"/>
  <c r="H75" i="20" s="1"/>
  <c r="D76" i="20"/>
  <c r="E76" i="20" s="1"/>
  <c r="F76" i="20" s="1"/>
  <c r="G76" i="20" s="1"/>
  <c r="H76" i="20" s="1"/>
  <c r="D77" i="20"/>
  <c r="E77" i="20" s="1"/>
  <c r="F77" i="20" s="1"/>
  <c r="G77" i="20" s="1"/>
  <c r="H77" i="20" s="1"/>
  <c r="D78" i="20"/>
  <c r="E78" i="20" s="1"/>
  <c r="F78" i="20" s="1"/>
  <c r="G78" i="20" s="1"/>
  <c r="H78" i="20" s="1"/>
  <c r="D79" i="20"/>
  <c r="E79" i="20" s="1"/>
  <c r="F79" i="20" s="1"/>
  <c r="G79" i="20" s="1"/>
  <c r="H79" i="20" s="1"/>
  <c r="D80" i="20"/>
  <c r="E80" i="20" s="1"/>
  <c r="F80" i="20" s="1"/>
  <c r="G80" i="20" s="1"/>
  <c r="H80" i="20" s="1"/>
  <c r="D81" i="20"/>
  <c r="E81" i="20" s="1"/>
  <c r="F81" i="20" s="1"/>
  <c r="G81" i="20" s="1"/>
  <c r="H81" i="20" s="1"/>
  <c r="D82" i="20"/>
  <c r="E82" i="20" s="1"/>
  <c r="F82" i="20" s="1"/>
  <c r="G82" i="20" s="1"/>
  <c r="H82" i="20" s="1"/>
  <c r="D83" i="20"/>
  <c r="E83" i="20" s="1"/>
  <c r="F83" i="20" s="1"/>
  <c r="G83" i="20" s="1"/>
  <c r="H83" i="20" s="1"/>
  <c r="D84" i="20"/>
  <c r="E84" i="20" s="1"/>
  <c r="F84" i="20" s="1"/>
  <c r="G84" i="20" s="1"/>
  <c r="H84" i="20" s="1"/>
  <c r="D85" i="20"/>
  <c r="E85" i="20" s="1"/>
  <c r="F85" i="20" s="1"/>
  <c r="G85" i="20" s="1"/>
  <c r="H85" i="20" s="1"/>
  <c r="D86" i="20"/>
  <c r="E86" i="20" s="1"/>
  <c r="F86" i="20" s="1"/>
  <c r="G86" i="20" s="1"/>
  <c r="H86" i="20" s="1"/>
  <c r="D87" i="20"/>
  <c r="E87" i="20" s="1"/>
  <c r="F87" i="20" s="1"/>
  <c r="G87" i="20" s="1"/>
  <c r="H87" i="20" s="1"/>
  <c r="D88" i="20"/>
  <c r="E88" i="20" s="1"/>
  <c r="F88" i="20" s="1"/>
  <c r="G88" i="20" s="1"/>
  <c r="H88" i="20" s="1"/>
  <c r="D89" i="20"/>
  <c r="E89" i="20" s="1"/>
  <c r="F89" i="20" s="1"/>
  <c r="G89" i="20" s="1"/>
  <c r="H89" i="20" s="1"/>
  <c r="D90" i="20"/>
  <c r="E90" i="20" s="1"/>
  <c r="F90" i="20" s="1"/>
  <c r="G90" i="20" s="1"/>
  <c r="H90" i="20" s="1"/>
  <c r="D91" i="20"/>
  <c r="E91" i="20" s="1"/>
  <c r="F91" i="20" s="1"/>
  <c r="G91" i="20" s="1"/>
  <c r="H91" i="20" s="1"/>
  <c r="D92" i="20"/>
  <c r="E92" i="20" s="1"/>
  <c r="F92" i="20" s="1"/>
  <c r="G92" i="20" s="1"/>
  <c r="H92" i="20" s="1"/>
  <c r="D93" i="20"/>
  <c r="E93" i="20" s="1"/>
  <c r="F93" i="20" s="1"/>
  <c r="G93" i="20" s="1"/>
  <c r="H93" i="20" s="1"/>
  <c r="D94" i="20"/>
  <c r="E94" i="20" s="1"/>
  <c r="F94" i="20" s="1"/>
  <c r="G94" i="20" s="1"/>
  <c r="H94" i="20" s="1"/>
  <c r="D95" i="20"/>
  <c r="E95" i="20" s="1"/>
  <c r="F95" i="20" s="1"/>
  <c r="G95" i="20" s="1"/>
  <c r="H95" i="20" s="1"/>
  <c r="D96" i="20"/>
  <c r="E96" i="20" s="1"/>
  <c r="F96" i="20" s="1"/>
  <c r="G96" i="20" s="1"/>
  <c r="H96" i="20" s="1"/>
  <c r="D97" i="20"/>
  <c r="E97" i="20" s="1"/>
  <c r="F97" i="20" s="1"/>
  <c r="G97" i="20" s="1"/>
  <c r="H97" i="20" s="1"/>
  <c r="D98" i="20"/>
  <c r="E98" i="20" s="1"/>
  <c r="F98" i="20" s="1"/>
  <c r="G98" i="20" s="1"/>
  <c r="H98" i="20" s="1"/>
  <c r="D99" i="20"/>
  <c r="E99" i="20" s="1"/>
  <c r="F99" i="20" s="1"/>
  <c r="G99" i="20" s="1"/>
  <c r="H99" i="20" s="1"/>
  <c r="D100" i="20"/>
  <c r="E100" i="20" s="1"/>
  <c r="F100" i="20" s="1"/>
  <c r="G100" i="20" s="1"/>
  <c r="H100" i="20" s="1"/>
  <c r="D101" i="20"/>
  <c r="E101" i="20" s="1"/>
  <c r="F101" i="20" s="1"/>
  <c r="G101" i="20" s="1"/>
  <c r="H101" i="20" s="1"/>
  <c r="D102" i="20"/>
  <c r="E102" i="20" s="1"/>
  <c r="F102" i="20" s="1"/>
  <c r="G102" i="20" s="1"/>
  <c r="H102" i="20" s="1"/>
  <c r="D103" i="20"/>
  <c r="E103" i="20" s="1"/>
  <c r="F103" i="20" s="1"/>
  <c r="G103" i="20" s="1"/>
  <c r="H103" i="20" s="1"/>
  <c r="D104" i="20"/>
  <c r="E104" i="20" s="1"/>
  <c r="F104" i="20" s="1"/>
  <c r="G104" i="20" s="1"/>
  <c r="H104" i="20" s="1"/>
  <c r="D105" i="20"/>
  <c r="E105" i="20" s="1"/>
  <c r="F105" i="20" s="1"/>
  <c r="G105" i="20" s="1"/>
  <c r="H105" i="20" s="1"/>
  <c r="D106" i="20"/>
  <c r="E106" i="20" s="1"/>
  <c r="F106" i="20" s="1"/>
  <c r="G106" i="20" s="1"/>
  <c r="H106" i="20" s="1"/>
  <c r="D107" i="20"/>
  <c r="E107" i="20" s="1"/>
  <c r="F107" i="20" s="1"/>
  <c r="G107" i="20" s="1"/>
  <c r="H107" i="20" s="1"/>
  <c r="D108" i="20"/>
  <c r="E108" i="20" s="1"/>
  <c r="F108" i="20" s="1"/>
  <c r="G108" i="20" s="1"/>
  <c r="H108" i="20" s="1"/>
  <c r="D109" i="20"/>
  <c r="E109" i="20" s="1"/>
  <c r="F109" i="20" s="1"/>
  <c r="G109" i="20" s="1"/>
  <c r="H109" i="20" s="1"/>
  <c r="D110" i="20"/>
  <c r="E110" i="20" s="1"/>
  <c r="F110" i="20" s="1"/>
  <c r="G110" i="20" s="1"/>
  <c r="H110" i="20" s="1"/>
  <c r="D111" i="20"/>
  <c r="E111" i="20" s="1"/>
  <c r="F111" i="20" s="1"/>
  <c r="G111" i="20" s="1"/>
  <c r="H111" i="20" s="1"/>
  <c r="D112" i="20"/>
  <c r="E112" i="20" s="1"/>
  <c r="F112" i="20" s="1"/>
  <c r="G112" i="20" s="1"/>
  <c r="H112" i="20" s="1"/>
  <c r="D113" i="20"/>
  <c r="E113" i="20" s="1"/>
  <c r="F113" i="20" s="1"/>
  <c r="G113" i="20" s="1"/>
  <c r="H113" i="20" s="1"/>
  <c r="D114" i="20"/>
  <c r="E114" i="20" s="1"/>
  <c r="F114" i="20" s="1"/>
  <c r="G114" i="20" s="1"/>
  <c r="H114" i="20" s="1"/>
  <c r="D115" i="20"/>
  <c r="E115" i="20" s="1"/>
  <c r="F115" i="20" s="1"/>
  <c r="G115" i="20" s="1"/>
  <c r="H115" i="20" s="1"/>
  <c r="D116" i="20"/>
  <c r="E116" i="20" s="1"/>
  <c r="F116" i="20" s="1"/>
  <c r="G116" i="20" s="1"/>
  <c r="H116" i="20" s="1"/>
  <c r="D117" i="20"/>
  <c r="E117" i="20" s="1"/>
  <c r="F117" i="20" s="1"/>
  <c r="G117" i="20" s="1"/>
  <c r="H117" i="20" s="1"/>
  <c r="D118" i="20"/>
  <c r="E118" i="20" s="1"/>
  <c r="F118" i="20" s="1"/>
  <c r="G118" i="20" s="1"/>
  <c r="H118" i="20" s="1"/>
  <c r="D119" i="20"/>
  <c r="E119" i="20" s="1"/>
  <c r="F119" i="20" s="1"/>
  <c r="G119" i="20" s="1"/>
  <c r="H119" i="20" s="1"/>
  <c r="D120" i="20"/>
  <c r="E120" i="20" s="1"/>
  <c r="F120" i="20" s="1"/>
  <c r="G120" i="20" s="1"/>
  <c r="H120" i="20" s="1"/>
  <c r="D121" i="20"/>
  <c r="E121" i="20" s="1"/>
  <c r="F121" i="20" s="1"/>
  <c r="G121" i="20" s="1"/>
  <c r="H121" i="20" s="1"/>
  <c r="D122" i="20"/>
  <c r="E122" i="20" s="1"/>
  <c r="F122" i="20" s="1"/>
  <c r="G122" i="20" s="1"/>
  <c r="H122" i="20" s="1"/>
  <c r="D123" i="20"/>
  <c r="E123" i="20" s="1"/>
  <c r="F123" i="20" s="1"/>
  <c r="G123" i="20" s="1"/>
  <c r="H123" i="20" s="1"/>
  <c r="D124" i="20"/>
  <c r="E124" i="20" s="1"/>
  <c r="F124" i="20" s="1"/>
  <c r="G124" i="20" s="1"/>
  <c r="H124" i="20" s="1"/>
  <c r="D125" i="20"/>
  <c r="E125" i="20" s="1"/>
  <c r="F125" i="20" s="1"/>
  <c r="G125" i="20" s="1"/>
  <c r="H125" i="20" s="1"/>
  <c r="D126" i="20"/>
  <c r="E126" i="20" s="1"/>
  <c r="F126" i="20" s="1"/>
  <c r="G126" i="20" s="1"/>
  <c r="H126" i="20" s="1"/>
  <c r="D127" i="20"/>
  <c r="E127" i="20" s="1"/>
  <c r="F127" i="20" s="1"/>
  <c r="G127" i="20" s="1"/>
  <c r="H127" i="20" s="1"/>
  <c r="D128" i="20"/>
  <c r="E128" i="20" s="1"/>
  <c r="F128" i="20" s="1"/>
  <c r="G128" i="20" s="1"/>
  <c r="H128" i="20" s="1"/>
  <c r="D129" i="20"/>
  <c r="E129" i="20" s="1"/>
  <c r="F129" i="20" s="1"/>
  <c r="G129" i="20" s="1"/>
  <c r="H129" i="20" s="1"/>
  <c r="D130" i="20"/>
  <c r="E130" i="20" s="1"/>
  <c r="F130" i="20" s="1"/>
  <c r="G130" i="20" s="1"/>
  <c r="H130" i="20" s="1"/>
  <c r="D131" i="20"/>
  <c r="E131" i="20" s="1"/>
  <c r="F131" i="20" s="1"/>
  <c r="G131" i="20" s="1"/>
  <c r="H131" i="20" s="1"/>
  <c r="D132" i="20"/>
  <c r="E132" i="20" s="1"/>
  <c r="F132" i="20" s="1"/>
  <c r="G132" i="20" s="1"/>
  <c r="H132" i="20" s="1"/>
  <c r="D133" i="20"/>
  <c r="E133" i="20" s="1"/>
  <c r="F133" i="20" s="1"/>
  <c r="G133" i="20" s="1"/>
  <c r="H133" i="20" s="1"/>
  <c r="D134" i="20"/>
  <c r="E134" i="20" s="1"/>
  <c r="F134" i="20" s="1"/>
  <c r="G134" i="20" s="1"/>
  <c r="H134" i="20" s="1"/>
  <c r="D135" i="20"/>
  <c r="E135" i="20" s="1"/>
  <c r="F135" i="20" s="1"/>
  <c r="G135" i="20" s="1"/>
  <c r="H135" i="20" s="1"/>
  <c r="D136" i="20"/>
  <c r="E136" i="20" s="1"/>
  <c r="F136" i="20" s="1"/>
  <c r="G136" i="20" s="1"/>
  <c r="H136" i="20" s="1"/>
  <c r="D137" i="20"/>
  <c r="E137" i="20" s="1"/>
  <c r="F137" i="20" s="1"/>
  <c r="G137" i="20" s="1"/>
  <c r="H137" i="20" s="1"/>
  <c r="D138" i="20"/>
  <c r="E138" i="20" s="1"/>
  <c r="F138" i="20" s="1"/>
  <c r="G138" i="20" s="1"/>
  <c r="H138" i="20" s="1"/>
  <c r="D139" i="20"/>
  <c r="E139" i="20" s="1"/>
  <c r="F139" i="20" s="1"/>
  <c r="G139" i="20" s="1"/>
  <c r="H139" i="20" s="1"/>
  <c r="D140" i="20"/>
  <c r="E140" i="20" s="1"/>
  <c r="F140" i="20" s="1"/>
  <c r="G140" i="20" s="1"/>
  <c r="H140" i="20" s="1"/>
  <c r="D141" i="20"/>
  <c r="E141" i="20" s="1"/>
  <c r="F141" i="20" s="1"/>
  <c r="G141" i="20" s="1"/>
  <c r="H141" i="20" s="1"/>
  <c r="D142" i="20"/>
  <c r="E142" i="20" s="1"/>
  <c r="F142" i="20" s="1"/>
  <c r="G142" i="20" s="1"/>
  <c r="H142" i="20" s="1"/>
  <c r="D143" i="20"/>
  <c r="E143" i="20" s="1"/>
  <c r="F143" i="20" s="1"/>
  <c r="G143" i="20" s="1"/>
  <c r="H143" i="20" s="1"/>
  <c r="D144" i="20"/>
  <c r="E144" i="20" s="1"/>
  <c r="F144" i="20" s="1"/>
  <c r="G144" i="20" s="1"/>
  <c r="H144" i="20" s="1"/>
  <c r="D145" i="20"/>
  <c r="E145" i="20" s="1"/>
  <c r="F145" i="20" s="1"/>
  <c r="G145" i="20" s="1"/>
  <c r="H145" i="20" s="1"/>
  <c r="D146" i="20"/>
  <c r="E146" i="20" s="1"/>
  <c r="F146" i="20" s="1"/>
  <c r="G146" i="20" s="1"/>
  <c r="H146" i="20" s="1"/>
  <c r="D147" i="20"/>
  <c r="E147" i="20" s="1"/>
  <c r="F147" i="20" s="1"/>
  <c r="G147" i="20" s="1"/>
  <c r="H147" i="20" s="1"/>
  <c r="D148" i="20"/>
  <c r="E148" i="20" s="1"/>
  <c r="F148" i="20" s="1"/>
  <c r="G148" i="20" s="1"/>
  <c r="H148" i="20" s="1"/>
  <c r="D149" i="20"/>
  <c r="E149" i="20" s="1"/>
  <c r="F149" i="20" s="1"/>
  <c r="G149" i="20" s="1"/>
  <c r="H149" i="20" s="1"/>
  <c r="D150" i="20"/>
  <c r="E150" i="20" s="1"/>
  <c r="F150" i="20" s="1"/>
  <c r="G150" i="20" s="1"/>
  <c r="H150" i="20" s="1"/>
  <c r="D151" i="20"/>
  <c r="E151" i="20" s="1"/>
  <c r="F151" i="20" s="1"/>
  <c r="G151" i="20" s="1"/>
  <c r="H151" i="20" s="1"/>
  <c r="D152" i="20"/>
  <c r="E152" i="20" s="1"/>
  <c r="F152" i="20" s="1"/>
  <c r="G152" i="20" s="1"/>
  <c r="H152" i="20" s="1"/>
  <c r="D153" i="20"/>
  <c r="E153" i="20" s="1"/>
  <c r="F153" i="20" s="1"/>
  <c r="G153" i="20" s="1"/>
  <c r="H153" i="20" s="1"/>
  <c r="D154" i="20"/>
  <c r="E154" i="20" s="1"/>
  <c r="F154" i="20" s="1"/>
  <c r="G154" i="20" s="1"/>
  <c r="H154" i="20" s="1"/>
  <c r="D155" i="20"/>
  <c r="E155" i="20" s="1"/>
  <c r="F155" i="20" s="1"/>
  <c r="G155" i="20" s="1"/>
  <c r="H155" i="20" s="1"/>
  <c r="D156" i="20"/>
  <c r="E156" i="20" s="1"/>
  <c r="F156" i="20" s="1"/>
  <c r="G156" i="20" s="1"/>
  <c r="H156" i="20" s="1"/>
  <c r="D157" i="20"/>
  <c r="E157" i="20" s="1"/>
  <c r="F157" i="20" s="1"/>
  <c r="G157" i="20" s="1"/>
  <c r="H157" i="20" s="1"/>
  <c r="D158" i="20"/>
  <c r="E158" i="20" s="1"/>
  <c r="F158" i="20" s="1"/>
  <c r="G158" i="20" s="1"/>
  <c r="H158" i="20" s="1"/>
  <c r="D159" i="20"/>
  <c r="E159" i="20" s="1"/>
  <c r="F159" i="20" s="1"/>
  <c r="G159" i="20" s="1"/>
  <c r="H159" i="20" s="1"/>
  <c r="D160" i="20"/>
  <c r="E160" i="20" s="1"/>
  <c r="F160" i="20" s="1"/>
  <c r="G160" i="20" s="1"/>
  <c r="H160" i="20" s="1"/>
  <c r="D161" i="20"/>
  <c r="E161" i="20" s="1"/>
  <c r="F161" i="20" s="1"/>
  <c r="G161" i="20" s="1"/>
  <c r="H161" i="20" s="1"/>
  <c r="D162" i="20"/>
  <c r="E162" i="20" s="1"/>
  <c r="F162" i="20" s="1"/>
  <c r="G162" i="20" s="1"/>
  <c r="H162" i="20" s="1"/>
  <c r="D163" i="20"/>
  <c r="E163" i="20" s="1"/>
  <c r="F163" i="20" s="1"/>
  <c r="G163" i="20" s="1"/>
  <c r="H163" i="20" s="1"/>
  <c r="D164" i="20"/>
  <c r="E164" i="20" s="1"/>
  <c r="F164" i="20" s="1"/>
  <c r="G164" i="20" s="1"/>
  <c r="H164" i="20" s="1"/>
  <c r="D165" i="20"/>
  <c r="E165" i="20" s="1"/>
  <c r="F165" i="20" s="1"/>
  <c r="G165" i="20" s="1"/>
  <c r="H165" i="20" s="1"/>
  <c r="D166" i="20"/>
  <c r="E166" i="20" s="1"/>
  <c r="F166" i="20" s="1"/>
  <c r="G166" i="20" s="1"/>
  <c r="H166" i="20" s="1"/>
  <c r="D167" i="20"/>
  <c r="E167" i="20" s="1"/>
  <c r="F167" i="20" s="1"/>
  <c r="G167" i="20" s="1"/>
  <c r="H167" i="20" s="1"/>
  <c r="D168" i="20"/>
  <c r="E168" i="20" s="1"/>
  <c r="F168" i="20" s="1"/>
  <c r="G168" i="20" s="1"/>
  <c r="H168" i="20" s="1"/>
  <c r="D169" i="20"/>
  <c r="E169" i="20" s="1"/>
  <c r="F169" i="20" s="1"/>
  <c r="G169" i="20" s="1"/>
  <c r="H169" i="20" s="1"/>
  <c r="D170" i="20"/>
  <c r="E170" i="20" s="1"/>
  <c r="F170" i="20" s="1"/>
  <c r="G170" i="20" s="1"/>
  <c r="H170" i="20" s="1"/>
  <c r="D171" i="20"/>
  <c r="E171" i="20" s="1"/>
  <c r="F171" i="20" s="1"/>
  <c r="G171" i="20" s="1"/>
  <c r="H171" i="20" s="1"/>
  <c r="D172" i="20"/>
  <c r="E172" i="20" s="1"/>
  <c r="F172" i="20" s="1"/>
  <c r="G172" i="20" s="1"/>
  <c r="H172" i="20" s="1"/>
  <c r="D173" i="20"/>
  <c r="E173" i="20" s="1"/>
  <c r="F173" i="20" s="1"/>
  <c r="G173" i="20" s="1"/>
  <c r="H173" i="20" s="1"/>
  <c r="D174" i="20"/>
  <c r="E174" i="20" s="1"/>
  <c r="F174" i="20" s="1"/>
  <c r="G174" i="20" s="1"/>
  <c r="H174" i="20" s="1"/>
  <c r="D175" i="20"/>
  <c r="E175" i="20" s="1"/>
  <c r="F175" i="20" s="1"/>
  <c r="G175" i="20" s="1"/>
  <c r="H175" i="20" s="1"/>
  <c r="D176" i="20"/>
  <c r="E176" i="20" s="1"/>
  <c r="F176" i="20" s="1"/>
  <c r="G176" i="20" s="1"/>
  <c r="H176" i="20" s="1"/>
  <c r="D177" i="20"/>
  <c r="E177" i="20" s="1"/>
  <c r="F177" i="20" s="1"/>
  <c r="G177" i="20" s="1"/>
  <c r="H177" i="20" s="1"/>
  <c r="D178" i="20"/>
  <c r="E178" i="20" s="1"/>
  <c r="F178" i="20" s="1"/>
  <c r="G178" i="20" s="1"/>
  <c r="H178" i="20" s="1"/>
  <c r="D179" i="20"/>
  <c r="E179" i="20" s="1"/>
  <c r="F179" i="20" s="1"/>
  <c r="G179" i="20" s="1"/>
  <c r="H179" i="20" s="1"/>
  <c r="D180" i="20"/>
  <c r="E180" i="20" s="1"/>
  <c r="F180" i="20" s="1"/>
  <c r="G180" i="20" s="1"/>
  <c r="H180" i="20" s="1"/>
  <c r="D181" i="20"/>
  <c r="E181" i="20" s="1"/>
  <c r="F181" i="20" s="1"/>
  <c r="G181" i="20" s="1"/>
  <c r="H181" i="20" s="1"/>
  <c r="D182" i="20"/>
  <c r="E182" i="20" s="1"/>
  <c r="F182" i="20" s="1"/>
  <c r="G182" i="20" s="1"/>
  <c r="H182" i="20" s="1"/>
  <c r="D183" i="20"/>
  <c r="E183" i="20" s="1"/>
  <c r="F183" i="20" s="1"/>
  <c r="G183" i="20" s="1"/>
  <c r="H183" i="20" s="1"/>
  <c r="D184" i="20"/>
  <c r="E184" i="20" s="1"/>
  <c r="F184" i="20" s="1"/>
  <c r="G184" i="20" s="1"/>
  <c r="H184" i="20" s="1"/>
  <c r="D185" i="20"/>
  <c r="E185" i="20" s="1"/>
  <c r="F185" i="20" s="1"/>
  <c r="G185" i="20" s="1"/>
  <c r="H185" i="20" s="1"/>
  <c r="D186" i="20"/>
  <c r="E186" i="20" s="1"/>
  <c r="F186" i="20" s="1"/>
  <c r="G186" i="20" s="1"/>
  <c r="H186" i="20" s="1"/>
  <c r="D187" i="20"/>
  <c r="E187" i="20" s="1"/>
  <c r="F187" i="20" s="1"/>
  <c r="G187" i="20" s="1"/>
  <c r="H187" i="20" s="1"/>
  <c r="D188" i="20"/>
  <c r="E188" i="20" s="1"/>
  <c r="F188" i="20" s="1"/>
  <c r="G188" i="20" s="1"/>
  <c r="H188" i="20" s="1"/>
  <c r="D189" i="20"/>
  <c r="E189" i="20" s="1"/>
  <c r="F189" i="20" s="1"/>
  <c r="G189" i="20" s="1"/>
  <c r="H189" i="20" s="1"/>
  <c r="D190" i="20"/>
  <c r="E190" i="20" s="1"/>
  <c r="F190" i="20" s="1"/>
  <c r="G190" i="20" s="1"/>
  <c r="H190" i="20" s="1"/>
  <c r="D191" i="20"/>
  <c r="E191" i="20" s="1"/>
  <c r="F191" i="20" s="1"/>
  <c r="G191" i="20" s="1"/>
  <c r="H191" i="20" s="1"/>
  <c r="D192" i="20"/>
  <c r="E192" i="20" s="1"/>
  <c r="F192" i="20" s="1"/>
  <c r="G192" i="20" s="1"/>
  <c r="H192" i="20" s="1"/>
  <c r="D193" i="20"/>
  <c r="E193" i="20" s="1"/>
  <c r="F193" i="20" s="1"/>
  <c r="G193" i="20" s="1"/>
  <c r="H193" i="20" s="1"/>
  <c r="D194" i="20"/>
  <c r="E194" i="20" s="1"/>
  <c r="F194" i="20" s="1"/>
  <c r="G194" i="20" s="1"/>
  <c r="H194" i="20" s="1"/>
  <c r="D195" i="20"/>
  <c r="E195" i="20" s="1"/>
  <c r="F195" i="20" s="1"/>
  <c r="G195" i="20" s="1"/>
  <c r="H195" i="20" s="1"/>
  <c r="D196" i="20"/>
  <c r="E196" i="20" s="1"/>
  <c r="F196" i="20" s="1"/>
  <c r="G196" i="20" s="1"/>
  <c r="H196" i="20" s="1"/>
  <c r="D197" i="20"/>
  <c r="E197" i="20" s="1"/>
  <c r="F197" i="20" s="1"/>
  <c r="G197" i="20" s="1"/>
  <c r="H197" i="20" s="1"/>
  <c r="D198" i="20"/>
  <c r="E198" i="20" s="1"/>
  <c r="F198" i="20" s="1"/>
  <c r="G198" i="20" s="1"/>
  <c r="H198" i="20" s="1"/>
  <c r="D199" i="20"/>
  <c r="E199" i="20" s="1"/>
  <c r="F199" i="20" s="1"/>
  <c r="G199" i="20" s="1"/>
  <c r="H199" i="20" s="1"/>
  <c r="D200" i="20"/>
  <c r="E200" i="20" s="1"/>
  <c r="F200" i="20" s="1"/>
  <c r="G200" i="20" s="1"/>
  <c r="H200" i="20" s="1"/>
  <c r="D201" i="20"/>
  <c r="E201" i="20" s="1"/>
  <c r="F201" i="20" s="1"/>
  <c r="G201" i="20" s="1"/>
  <c r="H201" i="20" s="1"/>
  <c r="D202" i="20"/>
  <c r="E202" i="20" s="1"/>
  <c r="F202" i="20" s="1"/>
  <c r="G202" i="20" s="1"/>
  <c r="H202" i="20" s="1"/>
  <c r="D203" i="20"/>
  <c r="E203" i="20" s="1"/>
  <c r="F203" i="20" s="1"/>
  <c r="G203" i="20" s="1"/>
  <c r="H203" i="20" s="1"/>
  <c r="D204" i="20"/>
  <c r="E204" i="20" s="1"/>
  <c r="F204" i="20" s="1"/>
  <c r="G204" i="20" s="1"/>
  <c r="H204" i="20" s="1"/>
  <c r="D205" i="20"/>
  <c r="E205" i="20" s="1"/>
  <c r="F205" i="20" s="1"/>
  <c r="G205" i="20" s="1"/>
  <c r="H205" i="20" s="1"/>
  <c r="D206" i="20"/>
  <c r="E206" i="20" s="1"/>
  <c r="F206" i="20" s="1"/>
  <c r="G206" i="20" s="1"/>
  <c r="H206" i="20" s="1"/>
  <c r="D207" i="20"/>
  <c r="E207" i="20" s="1"/>
  <c r="F207" i="20" s="1"/>
  <c r="G207" i="20" s="1"/>
  <c r="H207" i="20" s="1"/>
  <c r="D208" i="20"/>
  <c r="E208" i="20" s="1"/>
  <c r="F208" i="20" s="1"/>
  <c r="G208" i="20" s="1"/>
  <c r="H208" i="20" s="1"/>
  <c r="D209" i="20"/>
  <c r="E209" i="20" s="1"/>
  <c r="F209" i="20" s="1"/>
  <c r="G209" i="20" s="1"/>
  <c r="H209" i="20" s="1"/>
  <c r="D210" i="20"/>
  <c r="E210" i="20" s="1"/>
  <c r="F210" i="20" s="1"/>
  <c r="G210" i="20" s="1"/>
  <c r="H210" i="20" s="1"/>
  <c r="D211" i="20"/>
  <c r="E211" i="20" s="1"/>
  <c r="F211" i="20" s="1"/>
  <c r="G211" i="20" s="1"/>
  <c r="H211" i="20" s="1"/>
  <c r="D212" i="20"/>
  <c r="E212" i="20" s="1"/>
  <c r="F212" i="20" s="1"/>
  <c r="G212" i="20" s="1"/>
  <c r="H212" i="20" s="1"/>
  <c r="D213" i="20"/>
  <c r="E213" i="20" s="1"/>
  <c r="F213" i="20" s="1"/>
  <c r="G213" i="20" s="1"/>
  <c r="H213" i="20" s="1"/>
  <c r="D214" i="20"/>
  <c r="E214" i="20" s="1"/>
  <c r="F214" i="20" s="1"/>
  <c r="G214" i="20" s="1"/>
  <c r="H214" i="20" s="1"/>
  <c r="D215" i="20"/>
  <c r="E215" i="20" s="1"/>
  <c r="F215" i="20" s="1"/>
  <c r="G215" i="20" s="1"/>
  <c r="H215" i="20" s="1"/>
  <c r="D216" i="20"/>
  <c r="E216" i="20" s="1"/>
  <c r="F216" i="20" s="1"/>
  <c r="G216" i="20" s="1"/>
  <c r="H216" i="20" s="1"/>
  <c r="D217" i="20"/>
  <c r="E217" i="20" s="1"/>
  <c r="F217" i="20" s="1"/>
  <c r="G217" i="20" s="1"/>
  <c r="H217" i="20" s="1"/>
  <c r="D218" i="20"/>
  <c r="E218" i="20" s="1"/>
  <c r="F218" i="20" s="1"/>
  <c r="G218" i="20" s="1"/>
  <c r="H218" i="20" s="1"/>
  <c r="D219" i="20"/>
  <c r="E219" i="20" s="1"/>
  <c r="F219" i="20" s="1"/>
  <c r="G219" i="20" s="1"/>
  <c r="H219" i="20" s="1"/>
  <c r="D220" i="20"/>
  <c r="E220" i="20" s="1"/>
  <c r="F220" i="20" s="1"/>
  <c r="G220" i="20" s="1"/>
  <c r="H220" i="20" s="1"/>
  <c r="D221" i="20"/>
  <c r="E221" i="20" s="1"/>
  <c r="F221" i="20" s="1"/>
  <c r="G221" i="20" s="1"/>
  <c r="H221" i="20" s="1"/>
  <c r="D222" i="20"/>
  <c r="E222" i="20" s="1"/>
  <c r="F222" i="20" s="1"/>
  <c r="G222" i="20" s="1"/>
  <c r="H222" i="20" s="1"/>
  <c r="D223" i="20"/>
  <c r="E223" i="20" s="1"/>
  <c r="F223" i="20" s="1"/>
  <c r="G223" i="20" s="1"/>
  <c r="H223" i="20" s="1"/>
  <c r="D224" i="20"/>
  <c r="E224" i="20" s="1"/>
  <c r="F224" i="20" s="1"/>
  <c r="G224" i="20" s="1"/>
  <c r="H224" i="20" s="1"/>
  <c r="D225" i="20"/>
  <c r="E225" i="20" s="1"/>
  <c r="F225" i="20" s="1"/>
  <c r="G225" i="20" s="1"/>
  <c r="H225" i="20" s="1"/>
  <c r="D226" i="20"/>
  <c r="E226" i="20" s="1"/>
  <c r="F226" i="20" s="1"/>
  <c r="G226" i="20" s="1"/>
  <c r="H226" i="20" s="1"/>
  <c r="D227" i="20"/>
  <c r="E227" i="20" s="1"/>
  <c r="F227" i="20" s="1"/>
  <c r="G227" i="20" s="1"/>
  <c r="H227" i="20" s="1"/>
  <c r="D228" i="20"/>
  <c r="E228" i="20" s="1"/>
  <c r="F228" i="20" s="1"/>
  <c r="G228" i="20" s="1"/>
  <c r="H228" i="20" s="1"/>
  <c r="D229" i="20"/>
  <c r="E229" i="20" s="1"/>
  <c r="F229" i="20" s="1"/>
  <c r="G229" i="20" s="1"/>
  <c r="H229" i="20" s="1"/>
  <c r="D230" i="20"/>
  <c r="E230" i="20" s="1"/>
  <c r="F230" i="20" s="1"/>
  <c r="G230" i="20" s="1"/>
  <c r="H230" i="20" s="1"/>
  <c r="D231" i="20"/>
  <c r="E231" i="20" s="1"/>
  <c r="F231" i="20" s="1"/>
  <c r="G231" i="20" s="1"/>
  <c r="H231" i="20" s="1"/>
  <c r="D232" i="20"/>
  <c r="E232" i="20" s="1"/>
  <c r="F232" i="20" s="1"/>
  <c r="G232" i="20" s="1"/>
  <c r="H232" i="20" s="1"/>
  <c r="D233" i="20"/>
  <c r="E233" i="20" s="1"/>
  <c r="F233" i="20" s="1"/>
  <c r="G233" i="20" s="1"/>
  <c r="H233" i="20" s="1"/>
  <c r="D234" i="20"/>
  <c r="E234" i="20" s="1"/>
  <c r="F234" i="20" s="1"/>
  <c r="G234" i="20" s="1"/>
  <c r="H234" i="20" s="1"/>
  <c r="D235" i="20"/>
  <c r="E235" i="20" s="1"/>
  <c r="F235" i="20" s="1"/>
  <c r="G235" i="20" s="1"/>
  <c r="H235" i="20" s="1"/>
  <c r="D236" i="20"/>
  <c r="E236" i="20" s="1"/>
  <c r="F236" i="20" s="1"/>
  <c r="G236" i="20" s="1"/>
  <c r="H236" i="20" s="1"/>
  <c r="D237" i="20"/>
  <c r="E237" i="20" s="1"/>
  <c r="F237" i="20" s="1"/>
  <c r="G237" i="20" s="1"/>
  <c r="H237" i="20" s="1"/>
  <c r="D238" i="20"/>
  <c r="E238" i="20" s="1"/>
  <c r="F238" i="20" s="1"/>
  <c r="G238" i="20" s="1"/>
  <c r="H238" i="20" s="1"/>
  <c r="D239" i="20"/>
  <c r="E239" i="20" s="1"/>
  <c r="F239" i="20" s="1"/>
  <c r="G239" i="20" s="1"/>
  <c r="H239" i="20" s="1"/>
  <c r="D240" i="20"/>
  <c r="E240" i="20" s="1"/>
  <c r="F240" i="20" s="1"/>
  <c r="G240" i="20" s="1"/>
  <c r="H240" i="20" s="1"/>
  <c r="D241" i="20"/>
  <c r="E241" i="20" s="1"/>
  <c r="F241" i="20" s="1"/>
  <c r="G241" i="20" s="1"/>
  <c r="H241" i="20" s="1"/>
  <c r="D242" i="20"/>
  <c r="E242" i="20" s="1"/>
  <c r="F242" i="20" s="1"/>
  <c r="G242" i="20" s="1"/>
  <c r="H242" i="20" s="1"/>
  <c r="D243" i="20"/>
  <c r="E243" i="20" s="1"/>
  <c r="F243" i="20" s="1"/>
  <c r="G243" i="20" s="1"/>
  <c r="H243" i="20" s="1"/>
  <c r="D244" i="20"/>
  <c r="E244" i="20" s="1"/>
  <c r="F244" i="20" s="1"/>
  <c r="G244" i="20" s="1"/>
  <c r="H244" i="20" s="1"/>
  <c r="D245" i="20"/>
  <c r="E245" i="20" s="1"/>
  <c r="F245" i="20" s="1"/>
  <c r="G245" i="20" s="1"/>
  <c r="H245" i="20" s="1"/>
  <c r="D246" i="20"/>
  <c r="E246" i="20" s="1"/>
  <c r="F246" i="20" s="1"/>
  <c r="G246" i="20" s="1"/>
  <c r="H246" i="20" s="1"/>
  <c r="D247" i="20"/>
  <c r="E247" i="20" s="1"/>
  <c r="F247" i="20" s="1"/>
  <c r="G247" i="20" s="1"/>
  <c r="H247" i="20" s="1"/>
  <c r="D248" i="20"/>
  <c r="E248" i="20" s="1"/>
  <c r="F248" i="20" s="1"/>
  <c r="G248" i="20" s="1"/>
  <c r="H248" i="20" s="1"/>
  <c r="D249" i="20"/>
  <c r="E249" i="20" s="1"/>
  <c r="F249" i="20" s="1"/>
  <c r="G249" i="20" s="1"/>
  <c r="H249" i="20" s="1"/>
  <c r="D250" i="20"/>
  <c r="E250" i="20" s="1"/>
  <c r="F250" i="20" s="1"/>
  <c r="G250" i="20" s="1"/>
  <c r="H250" i="20" s="1"/>
  <c r="D251" i="20"/>
  <c r="E251" i="20" s="1"/>
  <c r="F251" i="20" s="1"/>
  <c r="G251" i="20" s="1"/>
  <c r="H251" i="20" s="1"/>
  <c r="D252" i="20"/>
  <c r="E252" i="20" s="1"/>
  <c r="F252" i="20" s="1"/>
  <c r="G252" i="20" s="1"/>
  <c r="H252" i="20" s="1"/>
  <c r="D253" i="20"/>
  <c r="E253" i="20" s="1"/>
  <c r="F253" i="20" s="1"/>
  <c r="G253" i="20" s="1"/>
  <c r="H253" i="20" s="1"/>
  <c r="D254" i="20"/>
  <c r="E254" i="20" s="1"/>
  <c r="F254" i="20" s="1"/>
  <c r="G254" i="20" s="1"/>
  <c r="H254" i="20" s="1"/>
  <c r="D255" i="20"/>
  <c r="E255" i="20" s="1"/>
  <c r="F255" i="20" s="1"/>
  <c r="G255" i="20" s="1"/>
  <c r="H255" i="20" s="1"/>
  <c r="D256" i="20"/>
  <c r="E256" i="20" s="1"/>
  <c r="F256" i="20" s="1"/>
  <c r="G256" i="20" s="1"/>
  <c r="H256" i="20" s="1"/>
  <c r="D257" i="20"/>
  <c r="E257" i="20" s="1"/>
  <c r="F257" i="20" s="1"/>
  <c r="G257" i="20" s="1"/>
  <c r="H257" i="20" s="1"/>
  <c r="D258" i="20"/>
  <c r="E258" i="20" s="1"/>
  <c r="F258" i="20" s="1"/>
  <c r="G258" i="20" s="1"/>
  <c r="H258" i="20" s="1"/>
  <c r="D259" i="20"/>
  <c r="E259" i="20" s="1"/>
  <c r="F259" i="20" s="1"/>
  <c r="G259" i="20" s="1"/>
  <c r="H259" i="20" s="1"/>
  <c r="D260" i="20"/>
  <c r="E260" i="20" s="1"/>
  <c r="F260" i="20" s="1"/>
  <c r="G260" i="20" s="1"/>
  <c r="H260" i="20" s="1"/>
  <c r="D261" i="20"/>
  <c r="E261" i="20" s="1"/>
  <c r="F261" i="20" s="1"/>
  <c r="G261" i="20" s="1"/>
  <c r="H261" i="20" s="1"/>
  <c r="D262" i="20"/>
  <c r="E262" i="20" s="1"/>
  <c r="F262" i="20" s="1"/>
  <c r="G262" i="20" s="1"/>
  <c r="H262" i="20" s="1"/>
  <c r="D263" i="20"/>
  <c r="E263" i="20" s="1"/>
  <c r="F263" i="20" s="1"/>
  <c r="G263" i="20" s="1"/>
  <c r="H263" i="20" s="1"/>
  <c r="D264" i="20"/>
  <c r="E264" i="20" s="1"/>
  <c r="F264" i="20" s="1"/>
  <c r="G264" i="20" s="1"/>
  <c r="H264" i="20" s="1"/>
  <c r="D265" i="20"/>
  <c r="E265" i="20" s="1"/>
  <c r="F265" i="20" s="1"/>
  <c r="G265" i="20" s="1"/>
  <c r="H265" i="20" s="1"/>
  <c r="D266" i="20"/>
  <c r="E266" i="20" s="1"/>
  <c r="F266" i="20" s="1"/>
  <c r="G266" i="20" s="1"/>
  <c r="H266" i="20" s="1"/>
  <c r="D267" i="20"/>
  <c r="E267" i="20" s="1"/>
  <c r="F267" i="20" s="1"/>
  <c r="G267" i="20" s="1"/>
  <c r="H267" i="20" s="1"/>
  <c r="D268" i="20"/>
  <c r="E268" i="20" s="1"/>
  <c r="F268" i="20" s="1"/>
  <c r="G268" i="20" s="1"/>
  <c r="H268" i="20" s="1"/>
  <c r="D269" i="20"/>
  <c r="E269" i="20" s="1"/>
  <c r="F269" i="20" s="1"/>
  <c r="G269" i="20" s="1"/>
  <c r="H269" i="20" s="1"/>
  <c r="D270" i="20"/>
  <c r="E270" i="20" s="1"/>
  <c r="F270" i="20" s="1"/>
  <c r="G270" i="20" s="1"/>
  <c r="H270" i="20" s="1"/>
  <c r="D271" i="20"/>
  <c r="E271" i="20" s="1"/>
  <c r="F271" i="20" s="1"/>
  <c r="G271" i="20" s="1"/>
  <c r="H271" i="20" s="1"/>
  <c r="D272" i="20"/>
  <c r="E272" i="20" s="1"/>
  <c r="F272" i="20" s="1"/>
  <c r="G272" i="20" s="1"/>
  <c r="H272" i="20" s="1"/>
  <c r="D273" i="20"/>
  <c r="E273" i="20" s="1"/>
  <c r="F273" i="20" s="1"/>
  <c r="G273" i="20" s="1"/>
  <c r="H273" i="20" s="1"/>
  <c r="D274" i="20"/>
  <c r="E274" i="20" s="1"/>
  <c r="F274" i="20" s="1"/>
  <c r="G274" i="20" s="1"/>
  <c r="H274" i="20" s="1"/>
  <c r="D275" i="20"/>
  <c r="E275" i="20" s="1"/>
  <c r="F275" i="20" s="1"/>
  <c r="G275" i="20" s="1"/>
  <c r="H275" i="20" s="1"/>
  <c r="D276" i="20"/>
  <c r="E276" i="20" s="1"/>
  <c r="F276" i="20" s="1"/>
  <c r="G276" i="20" s="1"/>
  <c r="H276" i="20" s="1"/>
  <c r="D277" i="20"/>
  <c r="E277" i="20" s="1"/>
  <c r="F277" i="20" s="1"/>
  <c r="G277" i="20" s="1"/>
  <c r="H277" i="20" s="1"/>
  <c r="D278" i="20"/>
  <c r="E278" i="20" s="1"/>
  <c r="F278" i="20" s="1"/>
  <c r="G278" i="20" s="1"/>
  <c r="H278" i="20" s="1"/>
  <c r="D279" i="20"/>
  <c r="E279" i="20" s="1"/>
  <c r="F279" i="20" s="1"/>
  <c r="G279" i="20" s="1"/>
  <c r="H279" i="20" s="1"/>
  <c r="D280" i="20"/>
  <c r="E280" i="20" s="1"/>
  <c r="F280" i="20" s="1"/>
  <c r="G280" i="20" s="1"/>
  <c r="H280" i="20" s="1"/>
  <c r="D281" i="20"/>
  <c r="E281" i="20" s="1"/>
  <c r="F281" i="20" s="1"/>
  <c r="G281" i="20" s="1"/>
  <c r="H281" i="20" s="1"/>
  <c r="D282" i="20"/>
  <c r="E282" i="20" s="1"/>
  <c r="F282" i="20" s="1"/>
  <c r="G282" i="20" s="1"/>
  <c r="H282" i="20" s="1"/>
  <c r="D283" i="20"/>
  <c r="E283" i="20" s="1"/>
  <c r="F283" i="20" s="1"/>
  <c r="G283" i="20" s="1"/>
  <c r="H283" i="20" s="1"/>
  <c r="D284" i="20"/>
  <c r="E284" i="20" s="1"/>
  <c r="F284" i="20" s="1"/>
  <c r="G284" i="20" s="1"/>
  <c r="H284" i="20" s="1"/>
  <c r="D285" i="20"/>
  <c r="E285" i="20" s="1"/>
  <c r="F285" i="20" s="1"/>
  <c r="G285" i="20" s="1"/>
  <c r="H285" i="20" s="1"/>
  <c r="D286" i="20"/>
  <c r="E286" i="20" s="1"/>
  <c r="F286" i="20" s="1"/>
  <c r="G286" i="20" s="1"/>
  <c r="H286" i="20" s="1"/>
  <c r="D287" i="20"/>
  <c r="E287" i="20" s="1"/>
  <c r="F287" i="20" s="1"/>
  <c r="G287" i="20" s="1"/>
  <c r="H287" i="20" s="1"/>
  <c r="D288" i="20"/>
  <c r="E288" i="20" s="1"/>
  <c r="F288" i="20" s="1"/>
  <c r="G288" i="20" s="1"/>
  <c r="H288" i="20" s="1"/>
  <c r="D289" i="20"/>
  <c r="E289" i="20" s="1"/>
  <c r="F289" i="20" s="1"/>
  <c r="G289" i="20" s="1"/>
  <c r="H289" i="20" s="1"/>
  <c r="D290" i="20"/>
  <c r="E290" i="20" s="1"/>
  <c r="F290" i="20" s="1"/>
  <c r="G290" i="20" s="1"/>
  <c r="H290" i="20" s="1"/>
  <c r="D291" i="20"/>
  <c r="E291" i="20" s="1"/>
  <c r="F291" i="20" s="1"/>
  <c r="G291" i="20" s="1"/>
  <c r="H291" i="20" s="1"/>
  <c r="D292" i="20"/>
  <c r="E292" i="20" s="1"/>
  <c r="F292" i="20" s="1"/>
  <c r="G292" i="20" s="1"/>
  <c r="H292" i="20" s="1"/>
  <c r="D293" i="20"/>
  <c r="E293" i="20" s="1"/>
  <c r="F293" i="20" s="1"/>
  <c r="G293" i="20" s="1"/>
  <c r="H293" i="20" s="1"/>
  <c r="D294" i="20"/>
  <c r="E294" i="20" s="1"/>
  <c r="F294" i="20" s="1"/>
  <c r="G294" i="20" s="1"/>
  <c r="H294" i="20" s="1"/>
  <c r="D295" i="20"/>
  <c r="E295" i="20" s="1"/>
  <c r="F295" i="20" s="1"/>
  <c r="G295" i="20" s="1"/>
  <c r="H295" i="20" s="1"/>
  <c r="D296" i="20"/>
  <c r="E296" i="20" s="1"/>
  <c r="F296" i="20" s="1"/>
  <c r="G296" i="20" s="1"/>
  <c r="H296" i="20" s="1"/>
  <c r="D297" i="20"/>
  <c r="E297" i="20" s="1"/>
  <c r="F297" i="20" s="1"/>
  <c r="G297" i="20" s="1"/>
  <c r="H297" i="20" s="1"/>
  <c r="D298" i="20"/>
  <c r="E298" i="20" s="1"/>
  <c r="F298" i="20" s="1"/>
  <c r="G298" i="20" s="1"/>
  <c r="H298" i="20" s="1"/>
  <c r="D299" i="20"/>
  <c r="E299" i="20" s="1"/>
  <c r="F299" i="20" s="1"/>
  <c r="G299" i="20" s="1"/>
  <c r="H299" i="20" s="1"/>
  <c r="D300" i="20"/>
  <c r="E300" i="20" s="1"/>
  <c r="F300" i="20" s="1"/>
  <c r="G300" i="20" s="1"/>
  <c r="H300" i="20" s="1"/>
  <c r="D301" i="20"/>
  <c r="E301" i="20" s="1"/>
  <c r="F301" i="20" s="1"/>
  <c r="G301" i="20" s="1"/>
  <c r="H301" i="20" s="1"/>
  <c r="D302" i="20"/>
  <c r="E302" i="20" s="1"/>
  <c r="F302" i="20" s="1"/>
  <c r="G302" i="20" s="1"/>
  <c r="H302" i="20" s="1"/>
  <c r="D303" i="20"/>
  <c r="E303" i="20" s="1"/>
  <c r="F303" i="20" s="1"/>
  <c r="G303" i="20" s="1"/>
  <c r="H303" i="20" s="1"/>
  <c r="D304" i="20"/>
  <c r="E304" i="20" s="1"/>
  <c r="F304" i="20" s="1"/>
  <c r="G304" i="20" s="1"/>
  <c r="H304" i="20" s="1"/>
  <c r="D305" i="20"/>
  <c r="E305" i="20" s="1"/>
  <c r="F305" i="20" s="1"/>
  <c r="G305" i="20" s="1"/>
  <c r="H305" i="20" s="1"/>
  <c r="D306" i="20"/>
  <c r="E306" i="20" s="1"/>
  <c r="F306" i="20" s="1"/>
  <c r="G306" i="20" s="1"/>
  <c r="H306" i="20" s="1"/>
  <c r="D307" i="20"/>
  <c r="E307" i="20" s="1"/>
  <c r="F307" i="20" s="1"/>
  <c r="G307" i="20" s="1"/>
  <c r="H307" i="20" s="1"/>
  <c r="D308" i="20"/>
  <c r="E308" i="20" s="1"/>
  <c r="F308" i="20" s="1"/>
  <c r="G308" i="20" s="1"/>
  <c r="H308" i="20" s="1"/>
  <c r="D309" i="20"/>
  <c r="E309" i="20" s="1"/>
  <c r="F309" i="20" s="1"/>
  <c r="G309" i="20" s="1"/>
  <c r="H309" i="20" s="1"/>
  <c r="D310" i="20"/>
  <c r="E310" i="20" s="1"/>
  <c r="F310" i="20" s="1"/>
  <c r="G310" i="20" s="1"/>
  <c r="H310" i="20" s="1"/>
  <c r="D311" i="20"/>
  <c r="E311" i="20" s="1"/>
  <c r="F311" i="20" s="1"/>
  <c r="G311" i="20" s="1"/>
  <c r="H311" i="20" s="1"/>
  <c r="D312" i="20"/>
  <c r="E312" i="20" s="1"/>
  <c r="F312" i="20" s="1"/>
  <c r="G312" i="20" s="1"/>
  <c r="H312" i="20" s="1"/>
  <c r="D313" i="20"/>
  <c r="E313" i="20" s="1"/>
  <c r="F313" i="20" s="1"/>
  <c r="G313" i="20" s="1"/>
  <c r="H313" i="20" s="1"/>
  <c r="D314" i="20"/>
  <c r="E314" i="20" s="1"/>
  <c r="F314" i="20" s="1"/>
  <c r="G314" i="20" s="1"/>
  <c r="H314" i="20" s="1"/>
  <c r="D315" i="20"/>
  <c r="E315" i="20" s="1"/>
  <c r="F315" i="20" s="1"/>
  <c r="G315" i="20" s="1"/>
  <c r="H315" i="20" s="1"/>
  <c r="D316" i="20"/>
  <c r="E316" i="20" s="1"/>
  <c r="F316" i="20" s="1"/>
  <c r="G316" i="20" s="1"/>
  <c r="H316" i="20" s="1"/>
  <c r="D317" i="20"/>
  <c r="E317" i="20" s="1"/>
  <c r="F317" i="20" s="1"/>
  <c r="G317" i="20" s="1"/>
  <c r="H317" i="20" s="1"/>
  <c r="D318" i="20"/>
  <c r="E318" i="20" s="1"/>
  <c r="F318" i="20" s="1"/>
  <c r="G318" i="20" s="1"/>
  <c r="H318" i="20" s="1"/>
  <c r="D319" i="20"/>
  <c r="E319" i="20" s="1"/>
  <c r="F319" i="20" s="1"/>
  <c r="G319" i="20" s="1"/>
  <c r="H319" i="20" s="1"/>
  <c r="D320" i="20"/>
  <c r="E320" i="20" s="1"/>
  <c r="F320" i="20" s="1"/>
  <c r="G320" i="20" s="1"/>
  <c r="H320" i="20" s="1"/>
  <c r="D321" i="20"/>
  <c r="E321" i="20" s="1"/>
  <c r="F321" i="20" s="1"/>
  <c r="G321" i="20" s="1"/>
  <c r="H321" i="20" s="1"/>
  <c r="D322" i="20"/>
  <c r="E322" i="20" s="1"/>
  <c r="F322" i="20" s="1"/>
  <c r="G322" i="20" s="1"/>
  <c r="H322" i="20" s="1"/>
  <c r="D323" i="20"/>
  <c r="E323" i="20" s="1"/>
  <c r="F323" i="20" s="1"/>
  <c r="G323" i="20" s="1"/>
  <c r="H323" i="20" s="1"/>
  <c r="D324" i="20"/>
  <c r="E324" i="20" s="1"/>
  <c r="F324" i="20" s="1"/>
  <c r="G324" i="20" s="1"/>
  <c r="H324" i="20" s="1"/>
  <c r="D325" i="20"/>
  <c r="E325" i="20" s="1"/>
  <c r="F325" i="20" s="1"/>
  <c r="G325" i="20" s="1"/>
  <c r="H325" i="20" s="1"/>
  <c r="D326" i="20"/>
  <c r="E326" i="20" s="1"/>
  <c r="F326" i="20" s="1"/>
  <c r="G326" i="20" s="1"/>
  <c r="H326" i="20" s="1"/>
  <c r="D327" i="20"/>
  <c r="E327" i="20" s="1"/>
  <c r="F327" i="20" s="1"/>
  <c r="G327" i="20" s="1"/>
  <c r="H327" i="20" s="1"/>
  <c r="D328" i="20"/>
  <c r="E328" i="20" s="1"/>
  <c r="F328" i="20" s="1"/>
  <c r="G328" i="20" s="1"/>
  <c r="H328" i="20" s="1"/>
  <c r="D329" i="20"/>
  <c r="E329" i="20" s="1"/>
  <c r="F329" i="20" s="1"/>
  <c r="G329" i="20" s="1"/>
  <c r="H329" i="20" s="1"/>
  <c r="D330" i="20"/>
  <c r="E330" i="20" s="1"/>
  <c r="F330" i="20" s="1"/>
  <c r="G330" i="20" s="1"/>
  <c r="H330" i="20" s="1"/>
  <c r="D331" i="20"/>
  <c r="E331" i="20" s="1"/>
  <c r="F331" i="20" s="1"/>
  <c r="G331" i="20" s="1"/>
  <c r="H331" i="20" s="1"/>
  <c r="D332" i="20"/>
  <c r="E332" i="20" s="1"/>
  <c r="F332" i="20" s="1"/>
  <c r="G332" i="20" s="1"/>
  <c r="H332" i="20" s="1"/>
  <c r="D333" i="20"/>
  <c r="E333" i="20" s="1"/>
  <c r="F333" i="20" s="1"/>
  <c r="G333" i="20" s="1"/>
  <c r="H333" i="20" s="1"/>
  <c r="D334" i="20"/>
  <c r="E334" i="20" s="1"/>
  <c r="F334" i="20" s="1"/>
  <c r="G334" i="20" s="1"/>
  <c r="H334" i="20" s="1"/>
  <c r="D335" i="20"/>
  <c r="E335" i="20" s="1"/>
  <c r="F335" i="20" s="1"/>
  <c r="G335" i="20" s="1"/>
  <c r="H335" i="20" s="1"/>
  <c r="D336" i="20"/>
  <c r="E336" i="20" s="1"/>
  <c r="F336" i="20" s="1"/>
  <c r="G336" i="20" s="1"/>
  <c r="H336" i="20" s="1"/>
  <c r="D337" i="20"/>
  <c r="E337" i="20" s="1"/>
  <c r="F337" i="20" s="1"/>
  <c r="G337" i="20" s="1"/>
  <c r="H337" i="20" s="1"/>
  <c r="D338" i="20"/>
  <c r="E338" i="20" s="1"/>
  <c r="F338" i="20" s="1"/>
  <c r="G338" i="20" s="1"/>
  <c r="H338" i="20" s="1"/>
  <c r="D339" i="20"/>
  <c r="E339" i="20" s="1"/>
  <c r="F339" i="20" s="1"/>
  <c r="G339" i="20" s="1"/>
  <c r="H339" i="20" s="1"/>
  <c r="D340" i="20"/>
  <c r="E340" i="20" s="1"/>
  <c r="F340" i="20" s="1"/>
  <c r="G340" i="20" s="1"/>
  <c r="H340" i="20" s="1"/>
  <c r="D341" i="20"/>
  <c r="E341" i="20" s="1"/>
  <c r="F341" i="20" s="1"/>
  <c r="G341" i="20" s="1"/>
  <c r="H341" i="20" s="1"/>
  <c r="D342" i="20"/>
  <c r="E342" i="20" s="1"/>
  <c r="F342" i="20" s="1"/>
  <c r="G342" i="20" s="1"/>
  <c r="H342" i="20" s="1"/>
  <c r="D343" i="20"/>
  <c r="E343" i="20" s="1"/>
  <c r="F343" i="20" s="1"/>
  <c r="G343" i="20" s="1"/>
  <c r="H343" i="20" s="1"/>
  <c r="D344" i="20"/>
  <c r="E344" i="20" s="1"/>
  <c r="F344" i="20" s="1"/>
  <c r="G344" i="20" s="1"/>
  <c r="H344" i="20" s="1"/>
  <c r="D345" i="20"/>
  <c r="E345" i="20" s="1"/>
  <c r="F345" i="20" s="1"/>
  <c r="G345" i="20" s="1"/>
  <c r="H345" i="20" s="1"/>
  <c r="D346" i="20"/>
  <c r="E346" i="20" s="1"/>
  <c r="F346" i="20" s="1"/>
  <c r="G346" i="20" s="1"/>
  <c r="H346" i="20" s="1"/>
  <c r="D347" i="20"/>
  <c r="E347" i="20" s="1"/>
  <c r="F347" i="20" s="1"/>
  <c r="G347" i="20" s="1"/>
  <c r="H347" i="20" s="1"/>
  <c r="D348" i="20"/>
  <c r="E348" i="20" s="1"/>
  <c r="F348" i="20" s="1"/>
  <c r="G348" i="20" s="1"/>
  <c r="H348" i="20" s="1"/>
  <c r="D349" i="20"/>
  <c r="E349" i="20" s="1"/>
  <c r="F349" i="20" s="1"/>
  <c r="G349" i="20" s="1"/>
  <c r="H349" i="20" s="1"/>
  <c r="D350" i="20"/>
  <c r="E350" i="20" s="1"/>
  <c r="F350" i="20" s="1"/>
  <c r="G350" i="20" s="1"/>
  <c r="H350" i="20" s="1"/>
  <c r="D351" i="20"/>
  <c r="E351" i="20" s="1"/>
  <c r="F351" i="20" s="1"/>
  <c r="G351" i="20" s="1"/>
  <c r="H351" i="20" s="1"/>
  <c r="D352" i="20"/>
  <c r="E352" i="20" s="1"/>
  <c r="F352" i="20" s="1"/>
  <c r="G352" i="20" s="1"/>
  <c r="H352" i="20" s="1"/>
  <c r="D353" i="20"/>
  <c r="E353" i="20" s="1"/>
  <c r="F353" i="20" s="1"/>
  <c r="G353" i="20" s="1"/>
  <c r="H353" i="20" s="1"/>
  <c r="D354" i="20"/>
  <c r="E354" i="20" s="1"/>
  <c r="F354" i="20" s="1"/>
  <c r="G354" i="20" s="1"/>
  <c r="H354" i="20" s="1"/>
  <c r="D355" i="20"/>
  <c r="E355" i="20" s="1"/>
  <c r="F355" i="20" s="1"/>
  <c r="G355" i="20" s="1"/>
  <c r="H355" i="20" s="1"/>
  <c r="D356" i="20"/>
  <c r="E356" i="20" s="1"/>
  <c r="F356" i="20" s="1"/>
  <c r="G356" i="20" s="1"/>
  <c r="H356" i="20" s="1"/>
  <c r="D357" i="20"/>
  <c r="E357" i="20" s="1"/>
  <c r="F357" i="20" s="1"/>
  <c r="G357" i="20" s="1"/>
  <c r="H357" i="20" s="1"/>
  <c r="D358" i="20"/>
  <c r="E358" i="20" s="1"/>
  <c r="F358" i="20" s="1"/>
  <c r="G358" i="20" s="1"/>
  <c r="H358" i="20" s="1"/>
  <c r="D359" i="20"/>
  <c r="E359" i="20" s="1"/>
  <c r="F359" i="20" s="1"/>
  <c r="G359" i="20" s="1"/>
  <c r="H359" i="20" s="1"/>
  <c r="D360" i="20"/>
  <c r="E360" i="20" s="1"/>
  <c r="F360" i="20" s="1"/>
  <c r="G360" i="20" s="1"/>
  <c r="H360" i="20" s="1"/>
  <c r="D361" i="20"/>
  <c r="E361" i="20" s="1"/>
  <c r="F361" i="20" s="1"/>
  <c r="G361" i="20" s="1"/>
  <c r="H361" i="20" s="1"/>
  <c r="D362" i="20"/>
  <c r="E362" i="20" s="1"/>
  <c r="F362" i="20" s="1"/>
  <c r="G362" i="20" s="1"/>
  <c r="H362" i="20" s="1"/>
  <c r="D363" i="20"/>
  <c r="E363" i="20" s="1"/>
  <c r="F363" i="20" s="1"/>
  <c r="G363" i="20" s="1"/>
  <c r="H363" i="20" s="1"/>
  <c r="D364" i="20"/>
  <c r="E364" i="20" s="1"/>
  <c r="F364" i="20" s="1"/>
  <c r="G364" i="20" s="1"/>
  <c r="H364" i="20" s="1"/>
  <c r="D365" i="20"/>
  <c r="E365" i="20" s="1"/>
  <c r="F365" i="20" s="1"/>
  <c r="G365" i="20" s="1"/>
  <c r="H365" i="20" s="1"/>
  <c r="D366" i="20"/>
  <c r="E366" i="20" s="1"/>
  <c r="F366" i="20" s="1"/>
  <c r="G366" i="20" s="1"/>
  <c r="H366" i="20" s="1"/>
  <c r="D367" i="20"/>
  <c r="E367" i="20" s="1"/>
  <c r="F367" i="20" s="1"/>
  <c r="G367" i="20" s="1"/>
  <c r="H367" i="20" s="1"/>
  <c r="D368" i="20"/>
  <c r="E368" i="20" s="1"/>
  <c r="F368" i="20" s="1"/>
  <c r="G368" i="20" s="1"/>
  <c r="H368" i="20" s="1"/>
  <c r="D369" i="20"/>
  <c r="E369" i="20" s="1"/>
  <c r="F369" i="20" s="1"/>
  <c r="G369" i="20" s="1"/>
  <c r="H369" i="20" s="1"/>
  <c r="D370" i="20"/>
  <c r="E370" i="20" s="1"/>
  <c r="F370" i="20" s="1"/>
  <c r="G370" i="20" s="1"/>
  <c r="H370" i="20" s="1"/>
  <c r="D371" i="20"/>
  <c r="E371" i="20" s="1"/>
  <c r="F371" i="20" s="1"/>
  <c r="G371" i="20" s="1"/>
  <c r="H371" i="20" s="1"/>
  <c r="D372" i="20"/>
  <c r="E372" i="20" s="1"/>
  <c r="F372" i="20" s="1"/>
  <c r="G372" i="20" s="1"/>
  <c r="H372" i="20" s="1"/>
  <c r="D373" i="20"/>
  <c r="E373" i="20" s="1"/>
  <c r="F373" i="20" s="1"/>
  <c r="G373" i="20" s="1"/>
  <c r="H373" i="20" s="1"/>
  <c r="D374" i="20"/>
  <c r="E374" i="20" s="1"/>
  <c r="F374" i="20" s="1"/>
  <c r="G374" i="20" s="1"/>
  <c r="H374" i="20" s="1"/>
  <c r="D375" i="20"/>
  <c r="E375" i="20" s="1"/>
  <c r="F375" i="20" s="1"/>
  <c r="G375" i="20" s="1"/>
  <c r="H375" i="20" s="1"/>
  <c r="D376" i="20"/>
  <c r="E376" i="20" s="1"/>
  <c r="F376" i="20" s="1"/>
  <c r="G376" i="20" s="1"/>
  <c r="H376" i="20" s="1"/>
  <c r="D377" i="20"/>
  <c r="E377" i="20" s="1"/>
  <c r="F377" i="20" s="1"/>
  <c r="G377" i="20" s="1"/>
  <c r="H377" i="20" s="1"/>
  <c r="D378" i="20"/>
  <c r="E378" i="20" s="1"/>
  <c r="F378" i="20" s="1"/>
  <c r="G378" i="20" s="1"/>
  <c r="H378" i="20" s="1"/>
  <c r="D379" i="20"/>
  <c r="E379" i="20" s="1"/>
  <c r="F379" i="20" s="1"/>
  <c r="G379" i="20" s="1"/>
  <c r="H379" i="20" s="1"/>
  <c r="D380" i="20"/>
  <c r="E380" i="20" s="1"/>
  <c r="F380" i="20" s="1"/>
  <c r="G380" i="20" s="1"/>
  <c r="H380" i="20" s="1"/>
  <c r="D381" i="20"/>
  <c r="E381" i="20" s="1"/>
  <c r="F381" i="20" s="1"/>
  <c r="G381" i="20" s="1"/>
  <c r="H381" i="20" s="1"/>
  <c r="D382" i="20"/>
  <c r="E382" i="20" s="1"/>
  <c r="F382" i="20" s="1"/>
  <c r="G382" i="20" s="1"/>
  <c r="H382" i="20" s="1"/>
  <c r="D383" i="20"/>
  <c r="E383" i="20" s="1"/>
  <c r="F383" i="20" s="1"/>
  <c r="G383" i="20" s="1"/>
  <c r="H383" i="20" s="1"/>
  <c r="D384" i="20"/>
  <c r="E384" i="20" s="1"/>
  <c r="F384" i="20" s="1"/>
  <c r="G384" i="20" s="1"/>
  <c r="H384" i="20" s="1"/>
  <c r="D385" i="20"/>
  <c r="E385" i="20" s="1"/>
  <c r="F385" i="20" s="1"/>
  <c r="G385" i="20" s="1"/>
  <c r="H385" i="20" s="1"/>
  <c r="D386" i="20"/>
  <c r="E386" i="20" s="1"/>
  <c r="F386" i="20" s="1"/>
  <c r="G386" i="20" s="1"/>
  <c r="H386" i="20" s="1"/>
  <c r="D387" i="20"/>
  <c r="E387" i="20" s="1"/>
  <c r="F387" i="20" s="1"/>
  <c r="G387" i="20" s="1"/>
  <c r="H387" i="20" s="1"/>
  <c r="D388" i="20"/>
  <c r="E388" i="20" s="1"/>
  <c r="F388" i="20" s="1"/>
  <c r="G388" i="20" s="1"/>
  <c r="H388" i="20" s="1"/>
  <c r="D389" i="20"/>
  <c r="E389" i="20" s="1"/>
  <c r="F389" i="20" s="1"/>
  <c r="G389" i="20" s="1"/>
  <c r="H389" i="20" s="1"/>
  <c r="D390" i="20"/>
  <c r="E390" i="20" s="1"/>
  <c r="F390" i="20" s="1"/>
  <c r="G390" i="20" s="1"/>
  <c r="H390" i="20" s="1"/>
  <c r="D391" i="20"/>
  <c r="E391" i="20" s="1"/>
  <c r="F391" i="20" s="1"/>
  <c r="G391" i="20" s="1"/>
  <c r="H391" i="20" s="1"/>
  <c r="D392" i="20"/>
  <c r="E392" i="20" s="1"/>
  <c r="F392" i="20" s="1"/>
  <c r="G392" i="20" s="1"/>
  <c r="H392" i="20" s="1"/>
  <c r="D393" i="20"/>
  <c r="E393" i="20" s="1"/>
  <c r="F393" i="20" s="1"/>
  <c r="G393" i="20" s="1"/>
  <c r="H393" i="20" s="1"/>
  <c r="D394" i="20"/>
  <c r="E394" i="20" s="1"/>
  <c r="F394" i="20" s="1"/>
  <c r="G394" i="20" s="1"/>
  <c r="H394" i="20" s="1"/>
  <c r="D395" i="20"/>
  <c r="E395" i="20" s="1"/>
  <c r="F395" i="20" s="1"/>
  <c r="G395" i="20" s="1"/>
  <c r="H395" i="20" s="1"/>
  <c r="D396" i="20"/>
  <c r="E396" i="20" s="1"/>
  <c r="F396" i="20" s="1"/>
  <c r="G396" i="20" s="1"/>
  <c r="H396" i="20" s="1"/>
  <c r="D397" i="20"/>
  <c r="E397" i="20" s="1"/>
  <c r="F397" i="20" s="1"/>
  <c r="G397" i="20" s="1"/>
  <c r="H397" i="20" s="1"/>
  <c r="D398" i="20"/>
  <c r="E398" i="20" s="1"/>
  <c r="F398" i="20" s="1"/>
  <c r="G398" i="20" s="1"/>
  <c r="H398" i="20" s="1"/>
  <c r="D399" i="20"/>
  <c r="E399" i="20" s="1"/>
  <c r="F399" i="20" s="1"/>
  <c r="G399" i="20" s="1"/>
  <c r="H399" i="20" s="1"/>
  <c r="D400" i="20"/>
  <c r="E400" i="20" s="1"/>
  <c r="F400" i="20" s="1"/>
  <c r="G400" i="20" s="1"/>
  <c r="H400" i="20" s="1"/>
  <c r="D401" i="20"/>
  <c r="E401" i="20" s="1"/>
  <c r="F401" i="20" s="1"/>
  <c r="G401" i="20" s="1"/>
  <c r="H401" i="20" s="1"/>
  <c r="D402" i="20"/>
  <c r="E402" i="20" s="1"/>
  <c r="F402" i="20" s="1"/>
  <c r="G402" i="20" s="1"/>
  <c r="H402" i="20" s="1"/>
  <c r="D403" i="20"/>
  <c r="E403" i="20" s="1"/>
  <c r="F403" i="20" s="1"/>
  <c r="G403" i="20" s="1"/>
  <c r="H403" i="20" s="1"/>
  <c r="D404" i="20"/>
  <c r="E404" i="20" s="1"/>
  <c r="F404" i="20" s="1"/>
  <c r="G404" i="20" s="1"/>
  <c r="H404" i="20" s="1"/>
  <c r="D405" i="20"/>
  <c r="E405" i="20" s="1"/>
  <c r="F405" i="20" s="1"/>
  <c r="G405" i="20" s="1"/>
  <c r="H405" i="20" s="1"/>
  <c r="D406" i="20"/>
  <c r="E406" i="20" s="1"/>
  <c r="F406" i="20" s="1"/>
  <c r="G406" i="20" s="1"/>
  <c r="H406" i="20" s="1"/>
  <c r="D407" i="20"/>
  <c r="E407" i="20" s="1"/>
  <c r="F407" i="20" s="1"/>
  <c r="G407" i="20" s="1"/>
  <c r="H407" i="20" s="1"/>
  <c r="D408" i="20"/>
  <c r="E408" i="20" s="1"/>
  <c r="F408" i="20" s="1"/>
  <c r="G408" i="20" s="1"/>
  <c r="H408" i="20" s="1"/>
  <c r="D409" i="20"/>
  <c r="E409" i="20" s="1"/>
  <c r="F409" i="20" s="1"/>
  <c r="G409" i="20" s="1"/>
  <c r="H409" i="20" s="1"/>
  <c r="D410" i="20"/>
  <c r="E410" i="20" s="1"/>
  <c r="F410" i="20" s="1"/>
  <c r="G410" i="20" s="1"/>
  <c r="H410" i="20" s="1"/>
  <c r="D411" i="20"/>
  <c r="E411" i="20" s="1"/>
  <c r="F411" i="20" s="1"/>
  <c r="G411" i="20" s="1"/>
  <c r="H411" i="20" s="1"/>
  <c r="D412" i="20"/>
  <c r="E412" i="20" s="1"/>
  <c r="F412" i="20" s="1"/>
  <c r="G412" i="20" s="1"/>
  <c r="H412" i="20" s="1"/>
  <c r="D413" i="20"/>
  <c r="E413" i="20" s="1"/>
  <c r="F413" i="20" s="1"/>
  <c r="G413" i="20" s="1"/>
  <c r="H413" i="20" s="1"/>
  <c r="D414" i="20"/>
  <c r="E414" i="20" s="1"/>
  <c r="F414" i="20" s="1"/>
  <c r="G414" i="20" s="1"/>
  <c r="H414" i="20" s="1"/>
  <c r="D415" i="20"/>
  <c r="E415" i="20" s="1"/>
  <c r="F415" i="20" s="1"/>
  <c r="G415" i="20" s="1"/>
  <c r="H415" i="20" s="1"/>
  <c r="D416" i="20"/>
  <c r="E416" i="20" s="1"/>
  <c r="F416" i="20" s="1"/>
  <c r="G416" i="20" s="1"/>
  <c r="H416" i="20" s="1"/>
  <c r="D417" i="20"/>
  <c r="E417" i="20" s="1"/>
  <c r="F417" i="20" s="1"/>
  <c r="G417" i="20" s="1"/>
  <c r="H417" i="20" s="1"/>
  <c r="D418" i="20"/>
  <c r="E418" i="20" s="1"/>
  <c r="F418" i="20" s="1"/>
  <c r="G418" i="20" s="1"/>
  <c r="H418" i="20" s="1"/>
  <c r="D419" i="20"/>
  <c r="E419" i="20" s="1"/>
  <c r="F419" i="20" s="1"/>
  <c r="G419" i="20" s="1"/>
  <c r="H419" i="20" s="1"/>
  <c r="D420" i="20"/>
  <c r="E420" i="20" s="1"/>
  <c r="F420" i="20" s="1"/>
  <c r="G420" i="20" s="1"/>
  <c r="H420" i="20" s="1"/>
  <c r="D421" i="20"/>
  <c r="E421" i="20" s="1"/>
  <c r="F421" i="20" s="1"/>
  <c r="G421" i="20" s="1"/>
  <c r="H421" i="20" s="1"/>
  <c r="D422" i="20"/>
  <c r="E422" i="20" s="1"/>
  <c r="F422" i="20" s="1"/>
  <c r="G422" i="20" s="1"/>
  <c r="H422" i="20" s="1"/>
  <c r="D423" i="20"/>
  <c r="E423" i="20" s="1"/>
  <c r="F423" i="20" s="1"/>
  <c r="G423" i="20" s="1"/>
  <c r="H423" i="20" s="1"/>
  <c r="D424" i="20"/>
  <c r="E424" i="20" s="1"/>
  <c r="F424" i="20" s="1"/>
  <c r="G424" i="20" s="1"/>
  <c r="H424" i="20" s="1"/>
  <c r="D425" i="20"/>
  <c r="E425" i="20" s="1"/>
  <c r="F425" i="20" s="1"/>
  <c r="G425" i="20" s="1"/>
  <c r="H425" i="20" s="1"/>
  <c r="D426" i="20"/>
  <c r="E426" i="20" s="1"/>
  <c r="F426" i="20" s="1"/>
  <c r="G426" i="20" s="1"/>
  <c r="H426" i="20" s="1"/>
  <c r="D427" i="20"/>
  <c r="E427" i="20" s="1"/>
  <c r="F427" i="20" s="1"/>
  <c r="G427" i="20" s="1"/>
  <c r="H427" i="20" s="1"/>
  <c r="D428" i="20"/>
  <c r="E428" i="20" s="1"/>
  <c r="F428" i="20" s="1"/>
  <c r="G428" i="20" s="1"/>
  <c r="H428" i="20" s="1"/>
  <c r="D429" i="20"/>
  <c r="E429" i="20" s="1"/>
  <c r="F429" i="20" s="1"/>
  <c r="G429" i="20" s="1"/>
  <c r="H429" i="20" s="1"/>
  <c r="D430" i="20"/>
  <c r="E430" i="20" s="1"/>
  <c r="F430" i="20" s="1"/>
  <c r="G430" i="20" s="1"/>
  <c r="H430" i="20" s="1"/>
  <c r="D431" i="20"/>
  <c r="E431" i="20" s="1"/>
  <c r="F431" i="20" s="1"/>
  <c r="G431" i="20" s="1"/>
  <c r="H431" i="20" s="1"/>
  <c r="D432" i="20"/>
  <c r="E432" i="20" s="1"/>
  <c r="F432" i="20" s="1"/>
  <c r="G432" i="20" s="1"/>
  <c r="H432" i="20" s="1"/>
  <c r="D433" i="20"/>
  <c r="E433" i="20" s="1"/>
  <c r="F433" i="20" s="1"/>
  <c r="G433" i="20" s="1"/>
  <c r="H433" i="20" s="1"/>
  <c r="D434" i="20"/>
  <c r="E434" i="20" s="1"/>
  <c r="F434" i="20" s="1"/>
  <c r="G434" i="20" s="1"/>
  <c r="H434" i="20" s="1"/>
  <c r="D435" i="20"/>
  <c r="E435" i="20" s="1"/>
  <c r="F435" i="20" s="1"/>
  <c r="G435" i="20" s="1"/>
  <c r="H435" i="20" s="1"/>
  <c r="D436" i="20"/>
  <c r="E436" i="20" s="1"/>
  <c r="F436" i="20" s="1"/>
  <c r="G436" i="20" s="1"/>
  <c r="H436" i="20" s="1"/>
  <c r="D437" i="20"/>
  <c r="E437" i="20" s="1"/>
  <c r="F437" i="20" s="1"/>
  <c r="G437" i="20" s="1"/>
  <c r="H437" i="20" s="1"/>
  <c r="D438" i="20"/>
  <c r="E438" i="20" s="1"/>
  <c r="F438" i="20" s="1"/>
  <c r="G438" i="20" s="1"/>
  <c r="H438" i="20" s="1"/>
  <c r="D439" i="20"/>
  <c r="E439" i="20" s="1"/>
  <c r="F439" i="20" s="1"/>
  <c r="G439" i="20" s="1"/>
  <c r="H439" i="20" s="1"/>
  <c r="D440" i="20"/>
  <c r="E440" i="20" s="1"/>
  <c r="F440" i="20" s="1"/>
  <c r="G440" i="20" s="1"/>
  <c r="H440" i="20" s="1"/>
  <c r="D441" i="20"/>
  <c r="E441" i="20" s="1"/>
  <c r="F441" i="20" s="1"/>
  <c r="G441" i="20" s="1"/>
  <c r="H441" i="20" s="1"/>
  <c r="D442" i="20"/>
  <c r="E442" i="20" s="1"/>
  <c r="F442" i="20" s="1"/>
  <c r="G442" i="20" s="1"/>
  <c r="H442" i="20" s="1"/>
  <c r="D443" i="20"/>
  <c r="E443" i="20" s="1"/>
  <c r="F443" i="20" s="1"/>
  <c r="G443" i="20" s="1"/>
  <c r="H443" i="20" s="1"/>
  <c r="D444" i="20"/>
  <c r="E444" i="20" s="1"/>
  <c r="F444" i="20" s="1"/>
  <c r="G444" i="20" s="1"/>
  <c r="H444" i="20" s="1"/>
  <c r="D445" i="20"/>
  <c r="E445" i="20" s="1"/>
  <c r="F445" i="20" s="1"/>
  <c r="G445" i="20" s="1"/>
  <c r="H445" i="20" s="1"/>
  <c r="D446" i="20"/>
  <c r="E446" i="20" s="1"/>
  <c r="F446" i="20" s="1"/>
  <c r="G446" i="20" s="1"/>
  <c r="H446" i="20" s="1"/>
  <c r="D447" i="20"/>
  <c r="E447" i="20" s="1"/>
  <c r="F447" i="20" s="1"/>
  <c r="G447" i="20" s="1"/>
  <c r="H447" i="20" s="1"/>
  <c r="D448" i="20"/>
  <c r="E448" i="20" s="1"/>
  <c r="F448" i="20" s="1"/>
  <c r="G448" i="20" s="1"/>
  <c r="H448" i="20" s="1"/>
  <c r="D449" i="20"/>
  <c r="E449" i="20" s="1"/>
  <c r="F449" i="20" s="1"/>
  <c r="G449" i="20" s="1"/>
  <c r="H449" i="20" s="1"/>
  <c r="D450" i="20"/>
  <c r="E450" i="20" s="1"/>
  <c r="F450" i="20" s="1"/>
  <c r="G450" i="20" s="1"/>
  <c r="H450" i="20" s="1"/>
  <c r="D451" i="20"/>
  <c r="E451" i="20" s="1"/>
  <c r="F451" i="20" s="1"/>
  <c r="G451" i="20" s="1"/>
  <c r="H451" i="20" s="1"/>
  <c r="D452" i="20"/>
  <c r="E452" i="20" s="1"/>
  <c r="F452" i="20" s="1"/>
  <c r="G452" i="20" s="1"/>
  <c r="H452" i="20" s="1"/>
  <c r="D453" i="20"/>
  <c r="E453" i="20" s="1"/>
  <c r="F453" i="20" s="1"/>
  <c r="G453" i="20" s="1"/>
  <c r="H453" i="20" s="1"/>
  <c r="D454" i="20"/>
  <c r="E454" i="20" s="1"/>
  <c r="F454" i="20" s="1"/>
  <c r="G454" i="20" s="1"/>
  <c r="H454" i="20" s="1"/>
  <c r="D455" i="20"/>
  <c r="E455" i="20" s="1"/>
  <c r="F455" i="20" s="1"/>
  <c r="G455" i="20" s="1"/>
  <c r="H455" i="20" s="1"/>
  <c r="D456" i="20"/>
  <c r="E456" i="20" s="1"/>
  <c r="F456" i="20" s="1"/>
  <c r="G456" i="20" s="1"/>
  <c r="H456" i="20" s="1"/>
  <c r="D457" i="20"/>
  <c r="E457" i="20" s="1"/>
  <c r="F457" i="20" s="1"/>
  <c r="G457" i="20" s="1"/>
  <c r="H457" i="20" s="1"/>
  <c r="D458" i="20"/>
  <c r="E458" i="20" s="1"/>
  <c r="F458" i="20" s="1"/>
  <c r="G458" i="20" s="1"/>
  <c r="H458" i="20" s="1"/>
  <c r="D459" i="20"/>
  <c r="E459" i="20" s="1"/>
  <c r="F459" i="20" s="1"/>
  <c r="G459" i="20" s="1"/>
  <c r="H459" i="20" s="1"/>
  <c r="D460" i="20"/>
  <c r="E460" i="20" s="1"/>
  <c r="F460" i="20" s="1"/>
  <c r="G460" i="20" s="1"/>
  <c r="H460" i="20" s="1"/>
  <c r="D461" i="20"/>
  <c r="E461" i="20" s="1"/>
  <c r="F461" i="20" s="1"/>
  <c r="G461" i="20" s="1"/>
  <c r="H461" i="20" s="1"/>
  <c r="D462" i="20"/>
  <c r="E462" i="20" s="1"/>
  <c r="F462" i="20" s="1"/>
  <c r="G462" i="20" s="1"/>
  <c r="H462" i="20" s="1"/>
  <c r="D463" i="20"/>
  <c r="E463" i="20" s="1"/>
  <c r="F463" i="20" s="1"/>
  <c r="G463" i="20" s="1"/>
  <c r="H463" i="20" s="1"/>
  <c r="D464" i="20"/>
  <c r="E464" i="20" s="1"/>
  <c r="F464" i="20" s="1"/>
  <c r="G464" i="20" s="1"/>
  <c r="H464" i="20" s="1"/>
  <c r="D465" i="20"/>
  <c r="E465" i="20" s="1"/>
  <c r="F465" i="20" s="1"/>
  <c r="G465" i="20" s="1"/>
  <c r="H465" i="20" s="1"/>
  <c r="D466" i="20"/>
  <c r="E466" i="20" s="1"/>
  <c r="F466" i="20" s="1"/>
  <c r="G466" i="20" s="1"/>
  <c r="H466" i="20" s="1"/>
  <c r="D467" i="20"/>
  <c r="E467" i="20" s="1"/>
  <c r="F467" i="20" s="1"/>
  <c r="G467" i="20" s="1"/>
  <c r="H467" i="20" s="1"/>
  <c r="D468" i="20"/>
  <c r="E468" i="20" s="1"/>
  <c r="F468" i="20" s="1"/>
  <c r="G468" i="20" s="1"/>
  <c r="H468" i="20" s="1"/>
  <c r="D469" i="20"/>
  <c r="E469" i="20" s="1"/>
  <c r="F469" i="20" s="1"/>
  <c r="G469" i="20" s="1"/>
  <c r="H469" i="20" s="1"/>
  <c r="D470" i="20"/>
  <c r="E470" i="20" s="1"/>
  <c r="F470" i="20" s="1"/>
  <c r="G470" i="20" s="1"/>
  <c r="H470" i="20" s="1"/>
  <c r="D471" i="20"/>
  <c r="E471" i="20" s="1"/>
  <c r="F471" i="20" s="1"/>
  <c r="G471" i="20" s="1"/>
  <c r="H471" i="20" s="1"/>
  <c r="D472" i="20"/>
  <c r="E472" i="20" s="1"/>
  <c r="F472" i="20" s="1"/>
  <c r="G472" i="20" s="1"/>
  <c r="H472" i="20" s="1"/>
  <c r="D473" i="20"/>
  <c r="E473" i="20" s="1"/>
  <c r="F473" i="20" s="1"/>
  <c r="G473" i="20" s="1"/>
  <c r="H473" i="20" s="1"/>
  <c r="D474" i="20"/>
  <c r="E474" i="20" s="1"/>
  <c r="F474" i="20" s="1"/>
  <c r="G474" i="20" s="1"/>
  <c r="H474" i="20" s="1"/>
  <c r="D475" i="20"/>
  <c r="E475" i="20" s="1"/>
  <c r="F475" i="20" s="1"/>
  <c r="G475" i="20" s="1"/>
  <c r="H475" i="20" s="1"/>
  <c r="D476" i="20"/>
  <c r="E476" i="20" s="1"/>
  <c r="F476" i="20" s="1"/>
  <c r="G476" i="20" s="1"/>
  <c r="H476" i="20" s="1"/>
  <c r="D477" i="20"/>
  <c r="E477" i="20" s="1"/>
  <c r="F477" i="20" s="1"/>
  <c r="G477" i="20" s="1"/>
  <c r="H477" i="20" s="1"/>
  <c r="D478" i="20"/>
  <c r="E478" i="20" s="1"/>
  <c r="F478" i="20" s="1"/>
  <c r="G478" i="20" s="1"/>
  <c r="H478" i="20" s="1"/>
  <c r="D479" i="20"/>
  <c r="E479" i="20" s="1"/>
  <c r="F479" i="20" s="1"/>
  <c r="G479" i="20" s="1"/>
  <c r="H479" i="20" s="1"/>
  <c r="D480" i="20"/>
  <c r="E480" i="20" s="1"/>
  <c r="F480" i="20" s="1"/>
  <c r="G480" i="20" s="1"/>
  <c r="H480" i="20" s="1"/>
  <c r="D481" i="20"/>
  <c r="E481" i="20" s="1"/>
  <c r="F481" i="20" s="1"/>
  <c r="G481" i="20" s="1"/>
  <c r="H481" i="20" s="1"/>
  <c r="D482" i="20"/>
  <c r="E482" i="20" s="1"/>
  <c r="F482" i="20" s="1"/>
  <c r="G482" i="20" s="1"/>
  <c r="H482" i="20" s="1"/>
  <c r="D483" i="20"/>
  <c r="E483" i="20" s="1"/>
  <c r="F483" i="20" s="1"/>
  <c r="G483" i="20" s="1"/>
  <c r="H483" i="20" s="1"/>
  <c r="D484" i="20"/>
  <c r="E484" i="20" s="1"/>
  <c r="F484" i="20" s="1"/>
  <c r="G484" i="20" s="1"/>
  <c r="H484" i="20" s="1"/>
  <c r="D485" i="20"/>
  <c r="E485" i="20" s="1"/>
  <c r="F485" i="20" s="1"/>
  <c r="G485" i="20" s="1"/>
  <c r="H485" i="20" s="1"/>
  <c r="D486" i="20"/>
  <c r="E486" i="20" s="1"/>
  <c r="F486" i="20" s="1"/>
  <c r="G486" i="20" s="1"/>
  <c r="H486" i="20" s="1"/>
  <c r="D487" i="20"/>
  <c r="E487" i="20" s="1"/>
  <c r="F487" i="20" s="1"/>
  <c r="G487" i="20" s="1"/>
  <c r="H487" i="20" s="1"/>
  <c r="D488" i="20"/>
  <c r="E488" i="20" s="1"/>
  <c r="F488" i="20" s="1"/>
  <c r="G488" i="20" s="1"/>
  <c r="H488" i="20" s="1"/>
  <c r="D489" i="20"/>
  <c r="E489" i="20" s="1"/>
  <c r="F489" i="20" s="1"/>
  <c r="G489" i="20" s="1"/>
  <c r="H489" i="20" s="1"/>
  <c r="D490" i="20"/>
  <c r="E490" i="20" s="1"/>
  <c r="F490" i="20" s="1"/>
  <c r="G490" i="20" s="1"/>
  <c r="H490" i="20" s="1"/>
  <c r="D491" i="20"/>
  <c r="E491" i="20" s="1"/>
  <c r="F491" i="20" s="1"/>
  <c r="G491" i="20" s="1"/>
  <c r="H491" i="20" s="1"/>
  <c r="D492" i="20"/>
  <c r="E492" i="20" s="1"/>
  <c r="F492" i="20" s="1"/>
  <c r="G492" i="20" s="1"/>
  <c r="H492" i="20" s="1"/>
  <c r="D493" i="20"/>
  <c r="E493" i="20" s="1"/>
  <c r="F493" i="20" s="1"/>
  <c r="G493" i="20" s="1"/>
  <c r="H493" i="20" s="1"/>
  <c r="D494" i="20"/>
  <c r="E494" i="20" s="1"/>
  <c r="F494" i="20" s="1"/>
  <c r="G494" i="20" s="1"/>
  <c r="H494" i="20" s="1"/>
  <c r="D495" i="20"/>
  <c r="E495" i="20" s="1"/>
  <c r="F495" i="20" s="1"/>
  <c r="G495" i="20" s="1"/>
  <c r="H495" i="20" s="1"/>
  <c r="D496" i="20"/>
  <c r="E496" i="20" s="1"/>
  <c r="F496" i="20" s="1"/>
  <c r="G496" i="20" s="1"/>
  <c r="H496" i="20" s="1"/>
  <c r="D497" i="20"/>
  <c r="E497" i="20" s="1"/>
  <c r="F497" i="20" s="1"/>
  <c r="G497" i="20" s="1"/>
  <c r="H497" i="20" s="1"/>
  <c r="D498" i="20"/>
  <c r="E498" i="20" s="1"/>
  <c r="F498" i="20" s="1"/>
  <c r="G498" i="20" s="1"/>
  <c r="H498" i="20" s="1"/>
  <c r="D499" i="20"/>
  <c r="E499" i="20" s="1"/>
  <c r="F499" i="20" s="1"/>
  <c r="G499" i="20" s="1"/>
  <c r="H499" i="20" s="1"/>
  <c r="D500" i="20"/>
  <c r="E500" i="20" s="1"/>
  <c r="F500" i="20" s="1"/>
  <c r="G500" i="20" s="1"/>
  <c r="H500" i="20" s="1"/>
  <c r="D501" i="20"/>
  <c r="E501" i="20" s="1"/>
  <c r="F501" i="20" s="1"/>
  <c r="G501" i="20" s="1"/>
  <c r="H501" i="20" s="1"/>
  <c r="D502" i="20"/>
  <c r="E502" i="20" s="1"/>
  <c r="F502" i="20" s="1"/>
  <c r="G502" i="20" s="1"/>
  <c r="H502" i="20" s="1"/>
  <c r="D503" i="20"/>
  <c r="E503" i="20" s="1"/>
  <c r="F503" i="20" s="1"/>
  <c r="G503" i="20" s="1"/>
  <c r="H503" i="20" s="1"/>
  <c r="D504" i="20"/>
  <c r="E504" i="20" s="1"/>
  <c r="F504" i="20" s="1"/>
  <c r="G504" i="20" s="1"/>
  <c r="H504" i="20" s="1"/>
  <c r="D505" i="20"/>
  <c r="E505" i="20" s="1"/>
  <c r="F505" i="20" s="1"/>
  <c r="G505" i="20" s="1"/>
  <c r="H505" i="20" s="1"/>
  <c r="D506" i="20"/>
  <c r="E506" i="20" s="1"/>
  <c r="F506" i="20" s="1"/>
  <c r="G506" i="20" s="1"/>
  <c r="H506" i="20" s="1"/>
  <c r="D507" i="20"/>
  <c r="E507" i="20" s="1"/>
  <c r="F507" i="20" s="1"/>
  <c r="G507" i="20" s="1"/>
  <c r="H507" i="20" s="1"/>
  <c r="D508" i="20"/>
  <c r="E508" i="20" s="1"/>
  <c r="F508" i="20" s="1"/>
  <c r="G508" i="20" s="1"/>
  <c r="H508" i="20" s="1"/>
  <c r="D509" i="20"/>
  <c r="E509" i="20" s="1"/>
  <c r="F509" i="20" s="1"/>
  <c r="G509" i="20" s="1"/>
  <c r="H509" i="20" s="1"/>
  <c r="D510" i="20"/>
  <c r="E510" i="20" s="1"/>
  <c r="F510" i="20" s="1"/>
  <c r="G510" i="20" s="1"/>
  <c r="H510" i="20" s="1"/>
  <c r="D511" i="20"/>
  <c r="E511" i="20" s="1"/>
  <c r="F511" i="20" s="1"/>
  <c r="G511" i="20" s="1"/>
  <c r="H511" i="20" s="1"/>
  <c r="D512" i="20"/>
  <c r="E512" i="20" s="1"/>
  <c r="F512" i="20" s="1"/>
  <c r="G512" i="20" s="1"/>
  <c r="H512" i="20" s="1"/>
  <c r="D513" i="20"/>
  <c r="E513" i="20" s="1"/>
  <c r="F513" i="20" s="1"/>
  <c r="G513" i="20" s="1"/>
  <c r="H513" i="20" s="1"/>
  <c r="D514" i="20"/>
  <c r="E514" i="20" s="1"/>
  <c r="F514" i="20" s="1"/>
  <c r="G514" i="20" s="1"/>
  <c r="H514" i="20" s="1"/>
  <c r="D515" i="20"/>
  <c r="E515" i="20" s="1"/>
  <c r="F515" i="20" s="1"/>
  <c r="G515" i="20" s="1"/>
  <c r="H515" i="20" s="1"/>
  <c r="D516" i="20"/>
  <c r="E516" i="20" s="1"/>
  <c r="F516" i="20" s="1"/>
  <c r="G516" i="20" s="1"/>
  <c r="H516" i="20" s="1"/>
  <c r="D517" i="20"/>
  <c r="E517" i="20" s="1"/>
  <c r="F517" i="20" s="1"/>
  <c r="G517" i="20" s="1"/>
  <c r="H517" i="20" s="1"/>
  <c r="D518" i="20"/>
  <c r="E518" i="20" s="1"/>
  <c r="F518" i="20" s="1"/>
  <c r="G518" i="20" s="1"/>
  <c r="H518" i="20" s="1"/>
  <c r="D519" i="20"/>
  <c r="E519" i="20" s="1"/>
  <c r="F519" i="20" s="1"/>
  <c r="G519" i="20" s="1"/>
  <c r="H519" i="20" s="1"/>
  <c r="D520" i="20"/>
  <c r="E520" i="20" s="1"/>
  <c r="F520" i="20" s="1"/>
  <c r="G520" i="20" s="1"/>
  <c r="H520" i="20" s="1"/>
  <c r="D521" i="20"/>
  <c r="E521" i="20" s="1"/>
  <c r="F521" i="20" s="1"/>
  <c r="G521" i="20" s="1"/>
  <c r="H521" i="20" s="1"/>
  <c r="D522" i="20"/>
  <c r="E522" i="20" s="1"/>
  <c r="F522" i="20" s="1"/>
  <c r="G522" i="20" s="1"/>
  <c r="H522" i="20" s="1"/>
  <c r="D523" i="20"/>
  <c r="E523" i="20" s="1"/>
  <c r="F523" i="20" s="1"/>
  <c r="G523" i="20" s="1"/>
  <c r="H523" i="20" s="1"/>
  <c r="D524" i="20"/>
  <c r="E524" i="20" s="1"/>
  <c r="F524" i="20" s="1"/>
  <c r="G524" i="20" s="1"/>
  <c r="H524" i="20" s="1"/>
  <c r="D525" i="20"/>
  <c r="E525" i="20" s="1"/>
  <c r="F525" i="20" s="1"/>
  <c r="G525" i="20" s="1"/>
  <c r="H525" i="20" s="1"/>
  <c r="D526" i="20"/>
  <c r="E526" i="20" s="1"/>
  <c r="F526" i="20" s="1"/>
  <c r="G526" i="20" s="1"/>
  <c r="H526" i="20" s="1"/>
  <c r="D527" i="20"/>
  <c r="E527" i="20" s="1"/>
  <c r="F527" i="20" s="1"/>
  <c r="G527" i="20" s="1"/>
  <c r="H527" i="20" s="1"/>
  <c r="D528" i="20"/>
  <c r="E528" i="20" s="1"/>
  <c r="F528" i="20" s="1"/>
  <c r="G528" i="20" s="1"/>
  <c r="H528" i="20" s="1"/>
  <c r="D529" i="20"/>
  <c r="E529" i="20" s="1"/>
  <c r="F529" i="20" s="1"/>
  <c r="G529" i="20" s="1"/>
  <c r="H529" i="20" s="1"/>
  <c r="D530" i="20"/>
  <c r="E530" i="20" s="1"/>
  <c r="F530" i="20" s="1"/>
  <c r="G530" i="20" s="1"/>
  <c r="H530" i="20" s="1"/>
  <c r="D531" i="20"/>
  <c r="E531" i="20" s="1"/>
  <c r="F531" i="20" s="1"/>
  <c r="G531" i="20" s="1"/>
  <c r="H531" i="20" s="1"/>
  <c r="D532" i="20"/>
  <c r="E532" i="20" s="1"/>
  <c r="F532" i="20" s="1"/>
  <c r="G532" i="20" s="1"/>
  <c r="H532" i="20" s="1"/>
  <c r="D533" i="20"/>
  <c r="E533" i="20" s="1"/>
  <c r="F533" i="20" s="1"/>
  <c r="G533" i="20" s="1"/>
  <c r="H533" i="20" s="1"/>
  <c r="D534" i="20"/>
  <c r="E534" i="20" s="1"/>
  <c r="F534" i="20" s="1"/>
  <c r="G534" i="20" s="1"/>
  <c r="H534" i="20" s="1"/>
  <c r="D535" i="20"/>
  <c r="E535" i="20" s="1"/>
  <c r="F535" i="20" s="1"/>
  <c r="G535" i="20" s="1"/>
  <c r="H535" i="20" s="1"/>
  <c r="D536" i="20"/>
  <c r="E536" i="20" s="1"/>
  <c r="F536" i="20" s="1"/>
  <c r="G536" i="20" s="1"/>
  <c r="H536" i="20" s="1"/>
  <c r="D537" i="20"/>
  <c r="E537" i="20" s="1"/>
  <c r="F537" i="20" s="1"/>
  <c r="G537" i="20" s="1"/>
  <c r="H537" i="20" s="1"/>
  <c r="D538" i="20"/>
  <c r="E538" i="20" s="1"/>
  <c r="F538" i="20" s="1"/>
  <c r="G538" i="20" s="1"/>
  <c r="H538" i="20" s="1"/>
  <c r="D539" i="20"/>
  <c r="E539" i="20" s="1"/>
  <c r="F539" i="20" s="1"/>
  <c r="G539" i="20" s="1"/>
  <c r="H539" i="20" s="1"/>
  <c r="D540" i="20"/>
  <c r="E540" i="20" s="1"/>
  <c r="F540" i="20" s="1"/>
  <c r="G540" i="20" s="1"/>
  <c r="H540" i="20" s="1"/>
  <c r="D541" i="20"/>
  <c r="E541" i="20" s="1"/>
  <c r="F541" i="20" s="1"/>
  <c r="G541" i="20" s="1"/>
  <c r="H541" i="20" s="1"/>
  <c r="D542" i="20"/>
  <c r="E542" i="20" s="1"/>
  <c r="F542" i="20" s="1"/>
  <c r="G542" i="20" s="1"/>
  <c r="H542" i="20" s="1"/>
  <c r="D543" i="20"/>
  <c r="E543" i="20" s="1"/>
  <c r="F543" i="20" s="1"/>
  <c r="G543" i="20" s="1"/>
  <c r="H543" i="20" s="1"/>
  <c r="D544" i="20"/>
  <c r="E544" i="20" s="1"/>
  <c r="F544" i="20" s="1"/>
  <c r="G544" i="20" s="1"/>
  <c r="H544" i="20" s="1"/>
  <c r="D545" i="20"/>
  <c r="E545" i="20" s="1"/>
  <c r="F545" i="20" s="1"/>
  <c r="G545" i="20" s="1"/>
  <c r="H545" i="20" s="1"/>
  <c r="D546" i="20"/>
  <c r="E546" i="20" s="1"/>
  <c r="F546" i="20" s="1"/>
  <c r="G546" i="20" s="1"/>
  <c r="H546" i="20" s="1"/>
  <c r="D547" i="20"/>
  <c r="E547" i="20" s="1"/>
  <c r="F547" i="20" s="1"/>
  <c r="G547" i="20" s="1"/>
  <c r="H547" i="20" s="1"/>
  <c r="D548" i="20"/>
  <c r="E548" i="20" s="1"/>
  <c r="F548" i="20" s="1"/>
  <c r="G548" i="20" s="1"/>
  <c r="H548" i="20" s="1"/>
  <c r="D549" i="20"/>
  <c r="E549" i="20" s="1"/>
  <c r="F549" i="20" s="1"/>
  <c r="G549" i="20" s="1"/>
  <c r="H549" i="20" s="1"/>
  <c r="D550" i="20"/>
  <c r="E550" i="20" s="1"/>
  <c r="F550" i="20" s="1"/>
  <c r="G550" i="20" s="1"/>
  <c r="H550" i="20" s="1"/>
  <c r="D551" i="20"/>
  <c r="E551" i="20" s="1"/>
  <c r="F551" i="20" s="1"/>
  <c r="G551" i="20" s="1"/>
  <c r="H551" i="20" s="1"/>
  <c r="D552" i="20"/>
  <c r="E552" i="20" s="1"/>
  <c r="F552" i="20" s="1"/>
  <c r="G552" i="20" s="1"/>
  <c r="H552" i="20" s="1"/>
  <c r="D553" i="20"/>
  <c r="E553" i="20" s="1"/>
  <c r="F553" i="20" s="1"/>
  <c r="G553" i="20" s="1"/>
  <c r="H553" i="20" s="1"/>
  <c r="D554" i="20"/>
  <c r="E554" i="20" s="1"/>
  <c r="F554" i="20" s="1"/>
  <c r="G554" i="20" s="1"/>
  <c r="H554" i="20" s="1"/>
  <c r="D555" i="20"/>
  <c r="E555" i="20" s="1"/>
  <c r="F555" i="20" s="1"/>
  <c r="G555" i="20" s="1"/>
  <c r="H555" i="20" s="1"/>
  <c r="D556" i="20"/>
  <c r="E556" i="20" s="1"/>
  <c r="F556" i="20" s="1"/>
  <c r="G556" i="20" s="1"/>
  <c r="H556" i="20" s="1"/>
  <c r="D557" i="20"/>
  <c r="E557" i="20" s="1"/>
  <c r="F557" i="20" s="1"/>
  <c r="G557" i="20" s="1"/>
  <c r="H557" i="20" s="1"/>
  <c r="D558" i="20"/>
  <c r="E558" i="20" s="1"/>
  <c r="F558" i="20" s="1"/>
  <c r="G558" i="20" s="1"/>
  <c r="H558" i="20" s="1"/>
  <c r="D559" i="20"/>
  <c r="E559" i="20" s="1"/>
  <c r="F559" i="20" s="1"/>
  <c r="G559" i="20" s="1"/>
  <c r="H559" i="20" s="1"/>
  <c r="D560" i="20"/>
  <c r="E560" i="20" s="1"/>
  <c r="F560" i="20" s="1"/>
  <c r="G560" i="20" s="1"/>
  <c r="H560" i="20" s="1"/>
  <c r="D561" i="20"/>
  <c r="E561" i="20" s="1"/>
  <c r="F561" i="20" s="1"/>
  <c r="G561" i="20" s="1"/>
  <c r="H561" i="20" s="1"/>
  <c r="D562" i="20"/>
  <c r="E562" i="20" s="1"/>
  <c r="F562" i="20" s="1"/>
  <c r="G562" i="20" s="1"/>
  <c r="H562" i="20" s="1"/>
  <c r="D563" i="20"/>
  <c r="E563" i="20" s="1"/>
  <c r="F563" i="20" s="1"/>
  <c r="G563" i="20" s="1"/>
  <c r="H563" i="20" s="1"/>
  <c r="D564" i="20"/>
  <c r="E564" i="20" s="1"/>
  <c r="F564" i="20" s="1"/>
  <c r="G564" i="20" s="1"/>
  <c r="H564" i="20" s="1"/>
  <c r="D565" i="20"/>
  <c r="E565" i="20" s="1"/>
  <c r="F565" i="20" s="1"/>
  <c r="G565" i="20" s="1"/>
  <c r="H565" i="20" s="1"/>
  <c r="D566" i="20"/>
  <c r="E566" i="20" s="1"/>
  <c r="F566" i="20" s="1"/>
  <c r="G566" i="20" s="1"/>
  <c r="H566" i="20" s="1"/>
  <c r="D567" i="20"/>
  <c r="E567" i="20" s="1"/>
  <c r="F567" i="20" s="1"/>
  <c r="G567" i="20" s="1"/>
  <c r="H567" i="20" s="1"/>
  <c r="D568" i="20"/>
  <c r="E568" i="20" s="1"/>
  <c r="F568" i="20" s="1"/>
  <c r="G568" i="20" s="1"/>
  <c r="H568" i="20" s="1"/>
  <c r="D569" i="20"/>
  <c r="E569" i="20" s="1"/>
  <c r="F569" i="20" s="1"/>
  <c r="G569" i="20" s="1"/>
  <c r="H569" i="20" s="1"/>
  <c r="D570" i="20"/>
  <c r="E570" i="20" s="1"/>
  <c r="F570" i="20" s="1"/>
  <c r="G570" i="20" s="1"/>
  <c r="H570" i="20" s="1"/>
  <c r="D571" i="20"/>
  <c r="E571" i="20" s="1"/>
  <c r="F571" i="20" s="1"/>
  <c r="G571" i="20" s="1"/>
  <c r="H571" i="20" s="1"/>
  <c r="D572" i="20"/>
  <c r="E572" i="20" s="1"/>
  <c r="F572" i="20" s="1"/>
  <c r="G572" i="20" s="1"/>
  <c r="H572" i="20" s="1"/>
  <c r="D573" i="20"/>
  <c r="E573" i="20" s="1"/>
  <c r="F573" i="20" s="1"/>
  <c r="G573" i="20" s="1"/>
  <c r="H573" i="20" s="1"/>
  <c r="D574" i="20"/>
  <c r="E574" i="20" s="1"/>
  <c r="F574" i="20" s="1"/>
  <c r="G574" i="20" s="1"/>
  <c r="H574" i="20" s="1"/>
  <c r="D575" i="20"/>
  <c r="E575" i="20" s="1"/>
  <c r="F575" i="20" s="1"/>
  <c r="G575" i="20" s="1"/>
  <c r="H575" i="20" s="1"/>
  <c r="D576" i="20"/>
  <c r="E576" i="20" s="1"/>
  <c r="F576" i="20" s="1"/>
  <c r="G576" i="20" s="1"/>
  <c r="H576" i="20" s="1"/>
  <c r="D577" i="20"/>
  <c r="E577" i="20" s="1"/>
  <c r="F577" i="20" s="1"/>
  <c r="G577" i="20" s="1"/>
  <c r="H577" i="20" s="1"/>
  <c r="D578" i="20"/>
  <c r="E578" i="20" s="1"/>
  <c r="F578" i="20" s="1"/>
  <c r="G578" i="20" s="1"/>
  <c r="H578" i="20" s="1"/>
  <c r="D579" i="20"/>
  <c r="E579" i="20" s="1"/>
  <c r="F579" i="20" s="1"/>
  <c r="G579" i="20" s="1"/>
  <c r="H579" i="20" s="1"/>
  <c r="D580" i="20"/>
  <c r="E580" i="20" s="1"/>
  <c r="F580" i="20" s="1"/>
  <c r="G580" i="20" s="1"/>
  <c r="H580" i="20" s="1"/>
  <c r="D581" i="20"/>
  <c r="E581" i="20" s="1"/>
  <c r="F581" i="20" s="1"/>
  <c r="G581" i="20" s="1"/>
  <c r="H581" i="20" s="1"/>
  <c r="D582" i="20"/>
  <c r="E582" i="20" s="1"/>
  <c r="F582" i="20" s="1"/>
  <c r="G582" i="20" s="1"/>
  <c r="H582" i="20" s="1"/>
  <c r="D583" i="20"/>
  <c r="E583" i="20" s="1"/>
  <c r="F583" i="20" s="1"/>
  <c r="G583" i="20" s="1"/>
  <c r="H583" i="20" s="1"/>
  <c r="D584" i="20"/>
  <c r="E584" i="20" s="1"/>
  <c r="F584" i="20" s="1"/>
  <c r="G584" i="20" s="1"/>
  <c r="H584" i="20" s="1"/>
  <c r="D585" i="20"/>
  <c r="E585" i="20" s="1"/>
  <c r="F585" i="20" s="1"/>
  <c r="G585" i="20" s="1"/>
  <c r="H585" i="20" s="1"/>
  <c r="D586" i="20"/>
  <c r="E586" i="20" s="1"/>
  <c r="F586" i="20" s="1"/>
  <c r="G586" i="20" s="1"/>
  <c r="H586" i="20" s="1"/>
  <c r="D587" i="20"/>
  <c r="E587" i="20" s="1"/>
  <c r="F587" i="20" s="1"/>
  <c r="G587" i="20" s="1"/>
  <c r="H587" i="20" s="1"/>
  <c r="D588" i="20"/>
  <c r="E588" i="20" s="1"/>
  <c r="F588" i="20" s="1"/>
  <c r="G588" i="20" s="1"/>
  <c r="H588" i="20" s="1"/>
  <c r="D589" i="20"/>
  <c r="E589" i="20" s="1"/>
  <c r="F589" i="20" s="1"/>
  <c r="G589" i="20" s="1"/>
  <c r="H589" i="20" s="1"/>
  <c r="D590" i="20"/>
  <c r="E590" i="20" s="1"/>
  <c r="F590" i="20" s="1"/>
  <c r="G590" i="20" s="1"/>
  <c r="H590" i="20" s="1"/>
  <c r="D591" i="20"/>
  <c r="E591" i="20" s="1"/>
  <c r="F591" i="20" s="1"/>
  <c r="G591" i="20" s="1"/>
  <c r="H591" i="20" s="1"/>
  <c r="D592" i="20"/>
  <c r="E592" i="20" s="1"/>
  <c r="F592" i="20" s="1"/>
  <c r="G592" i="20" s="1"/>
  <c r="H592" i="20" s="1"/>
  <c r="D593" i="20"/>
  <c r="E593" i="20" s="1"/>
  <c r="F593" i="20" s="1"/>
  <c r="G593" i="20" s="1"/>
  <c r="H593" i="20" s="1"/>
  <c r="D594" i="20"/>
  <c r="E594" i="20" s="1"/>
  <c r="F594" i="20" s="1"/>
  <c r="G594" i="20" s="1"/>
  <c r="H594" i="20" s="1"/>
  <c r="D595" i="20"/>
  <c r="E595" i="20" s="1"/>
  <c r="F595" i="20" s="1"/>
  <c r="G595" i="20" s="1"/>
  <c r="H595" i="20" s="1"/>
  <c r="D596" i="20"/>
  <c r="E596" i="20" s="1"/>
  <c r="F596" i="20" s="1"/>
  <c r="G596" i="20" s="1"/>
  <c r="H596" i="20" s="1"/>
  <c r="D597" i="20"/>
  <c r="E597" i="20" s="1"/>
  <c r="F597" i="20" s="1"/>
  <c r="G597" i="20" s="1"/>
  <c r="H597" i="20" s="1"/>
  <c r="D598" i="20"/>
  <c r="E598" i="20" s="1"/>
  <c r="F598" i="20" s="1"/>
  <c r="G598" i="20" s="1"/>
  <c r="H598" i="20" s="1"/>
  <c r="D599" i="20"/>
  <c r="E599" i="20" s="1"/>
  <c r="F599" i="20" s="1"/>
  <c r="G599" i="20" s="1"/>
  <c r="H599" i="20" s="1"/>
  <c r="D600" i="20"/>
  <c r="E600" i="20" s="1"/>
  <c r="F600" i="20" s="1"/>
  <c r="G600" i="20" s="1"/>
  <c r="H600" i="20" s="1"/>
  <c r="D601" i="20"/>
  <c r="E601" i="20" s="1"/>
  <c r="F601" i="20" s="1"/>
  <c r="G601" i="20" s="1"/>
  <c r="H601" i="20" s="1"/>
  <c r="D602" i="20"/>
  <c r="E602" i="20" s="1"/>
  <c r="F602" i="20" s="1"/>
  <c r="G602" i="20" s="1"/>
  <c r="H602" i="20" s="1"/>
  <c r="D603" i="20"/>
  <c r="E603" i="20" s="1"/>
  <c r="F603" i="20" s="1"/>
  <c r="G603" i="20" s="1"/>
  <c r="H603" i="20" s="1"/>
  <c r="D604" i="20"/>
  <c r="E604" i="20" s="1"/>
  <c r="F604" i="20" s="1"/>
  <c r="G604" i="20" s="1"/>
  <c r="H604" i="20" s="1"/>
  <c r="D605" i="20"/>
  <c r="E605" i="20" s="1"/>
  <c r="F605" i="20" s="1"/>
  <c r="G605" i="20" s="1"/>
  <c r="H605" i="20" s="1"/>
  <c r="D606" i="20"/>
  <c r="E606" i="20" s="1"/>
  <c r="F606" i="20" s="1"/>
  <c r="G606" i="20" s="1"/>
  <c r="H606" i="20" s="1"/>
  <c r="D607" i="20"/>
  <c r="E607" i="20" s="1"/>
  <c r="F607" i="20" s="1"/>
  <c r="G607" i="20" s="1"/>
  <c r="H607" i="20" s="1"/>
  <c r="D608" i="20"/>
  <c r="E608" i="20" s="1"/>
  <c r="F608" i="20" s="1"/>
  <c r="G608" i="20" s="1"/>
  <c r="H608" i="20" s="1"/>
  <c r="D609" i="20"/>
  <c r="E609" i="20" s="1"/>
  <c r="F609" i="20" s="1"/>
  <c r="G609" i="20" s="1"/>
  <c r="H609" i="20" s="1"/>
  <c r="D610" i="20"/>
  <c r="E610" i="20" s="1"/>
  <c r="F610" i="20" s="1"/>
  <c r="G610" i="20" s="1"/>
  <c r="H610" i="20" s="1"/>
  <c r="D611" i="20"/>
  <c r="E611" i="20" s="1"/>
  <c r="F611" i="20" s="1"/>
  <c r="G611" i="20" s="1"/>
  <c r="H611" i="20" s="1"/>
  <c r="D612" i="20"/>
  <c r="E612" i="20" s="1"/>
  <c r="F612" i="20" s="1"/>
  <c r="G612" i="20" s="1"/>
  <c r="H612" i="20" s="1"/>
  <c r="D613" i="20"/>
  <c r="E613" i="20" s="1"/>
  <c r="F613" i="20" s="1"/>
  <c r="G613" i="20" s="1"/>
  <c r="H613" i="20" s="1"/>
  <c r="D614" i="20"/>
  <c r="E614" i="20" s="1"/>
  <c r="F614" i="20" s="1"/>
  <c r="G614" i="20" s="1"/>
  <c r="H614" i="20" s="1"/>
  <c r="D615" i="20"/>
  <c r="E615" i="20" s="1"/>
  <c r="F615" i="20" s="1"/>
  <c r="G615" i="20" s="1"/>
  <c r="H615" i="20" s="1"/>
  <c r="D616" i="20"/>
  <c r="E616" i="20" s="1"/>
  <c r="F616" i="20" s="1"/>
  <c r="G616" i="20" s="1"/>
  <c r="H616" i="20" s="1"/>
  <c r="D617" i="20"/>
  <c r="E617" i="20" s="1"/>
  <c r="F617" i="20" s="1"/>
  <c r="G617" i="20" s="1"/>
  <c r="H617" i="20" s="1"/>
  <c r="D618" i="20"/>
  <c r="E618" i="20" s="1"/>
  <c r="F618" i="20" s="1"/>
  <c r="G618" i="20" s="1"/>
  <c r="H618" i="20" s="1"/>
  <c r="D619" i="20"/>
  <c r="E619" i="20" s="1"/>
  <c r="F619" i="20" s="1"/>
  <c r="G619" i="20" s="1"/>
  <c r="H619" i="20" s="1"/>
  <c r="D620" i="20"/>
  <c r="E620" i="20" s="1"/>
  <c r="F620" i="20" s="1"/>
  <c r="G620" i="20" s="1"/>
  <c r="H620" i="20" s="1"/>
  <c r="D621" i="20"/>
  <c r="E621" i="20" s="1"/>
  <c r="F621" i="20" s="1"/>
  <c r="G621" i="20" s="1"/>
  <c r="H621" i="20" s="1"/>
  <c r="D622" i="20"/>
  <c r="E622" i="20" s="1"/>
  <c r="F622" i="20" s="1"/>
  <c r="G622" i="20" s="1"/>
  <c r="H622" i="20" s="1"/>
  <c r="D623" i="20"/>
  <c r="E623" i="20" s="1"/>
  <c r="F623" i="20" s="1"/>
  <c r="G623" i="20" s="1"/>
  <c r="H623" i="20" s="1"/>
  <c r="D624" i="20"/>
  <c r="E624" i="20" s="1"/>
  <c r="F624" i="20" s="1"/>
  <c r="G624" i="20" s="1"/>
  <c r="H624" i="20" s="1"/>
  <c r="D625" i="20"/>
  <c r="E625" i="20" s="1"/>
  <c r="F625" i="20" s="1"/>
  <c r="G625" i="20" s="1"/>
  <c r="H625" i="20" s="1"/>
  <c r="D626" i="20"/>
  <c r="E626" i="20" s="1"/>
  <c r="F626" i="20" s="1"/>
  <c r="G626" i="20" s="1"/>
  <c r="H626" i="20" s="1"/>
  <c r="D627" i="20"/>
  <c r="E627" i="20" s="1"/>
  <c r="F627" i="20" s="1"/>
  <c r="G627" i="20" s="1"/>
  <c r="H627" i="20" s="1"/>
  <c r="D628" i="20"/>
  <c r="E628" i="20" s="1"/>
  <c r="F628" i="20" s="1"/>
  <c r="G628" i="20" s="1"/>
  <c r="H628" i="20" s="1"/>
  <c r="D629" i="20"/>
  <c r="E629" i="20" s="1"/>
  <c r="F629" i="20" s="1"/>
  <c r="G629" i="20" s="1"/>
  <c r="H629" i="20" s="1"/>
  <c r="D630" i="20"/>
  <c r="E630" i="20" s="1"/>
  <c r="F630" i="20" s="1"/>
  <c r="G630" i="20" s="1"/>
  <c r="H630" i="20" s="1"/>
  <c r="D631" i="20"/>
  <c r="E631" i="20" s="1"/>
  <c r="F631" i="20" s="1"/>
  <c r="G631" i="20" s="1"/>
  <c r="H631" i="20" s="1"/>
  <c r="D632" i="20"/>
  <c r="E632" i="20" s="1"/>
  <c r="F632" i="20" s="1"/>
  <c r="G632" i="20" s="1"/>
  <c r="H632" i="20" s="1"/>
  <c r="D633" i="20"/>
  <c r="E633" i="20" s="1"/>
  <c r="F633" i="20" s="1"/>
  <c r="G633" i="20" s="1"/>
  <c r="H633" i="20" s="1"/>
  <c r="D634" i="20"/>
  <c r="E634" i="20" s="1"/>
  <c r="F634" i="20" s="1"/>
  <c r="G634" i="20" s="1"/>
  <c r="H634" i="20" s="1"/>
  <c r="D635" i="20"/>
  <c r="E635" i="20" s="1"/>
  <c r="F635" i="20" s="1"/>
  <c r="G635" i="20" s="1"/>
  <c r="H635" i="20" s="1"/>
  <c r="D636" i="20"/>
  <c r="E636" i="20" s="1"/>
  <c r="F636" i="20" s="1"/>
  <c r="G636" i="20" s="1"/>
  <c r="H636" i="20" s="1"/>
  <c r="D637" i="20"/>
  <c r="E637" i="20" s="1"/>
  <c r="F637" i="20" s="1"/>
  <c r="G637" i="20" s="1"/>
  <c r="H637" i="20" s="1"/>
  <c r="D638" i="20"/>
  <c r="E638" i="20" s="1"/>
  <c r="F638" i="20" s="1"/>
  <c r="G638" i="20" s="1"/>
  <c r="H638" i="20" s="1"/>
  <c r="D639" i="20"/>
  <c r="E639" i="20" s="1"/>
  <c r="F639" i="20" s="1"/>
  <c r="G639" i="20" s="1"/>
  <c r="H639" i="20" s="1"/>
  <c r="D640" i="20"/>
  <c r="E640" i="20" s="1"/>
  <c r="F640" i="20" s="1"/>
  <c r="G640" i="20" s="1"/>
  <c r="H640" i="20" s="1"/>
  <c r="D641" i="20"/>
  <c r="E641" i="20" s="1"/>
  <c r="F641" i="20" s="1"/>
  <c r="G641" i="20" s="1"/>
  <c r="H641" i="20" s="1"/>
  <c r="D642" i="20"/>
  <c r="E642" i="20" s="1"/>
  <c r="F642" i="20" s="1"/>
  <c r="G642" i="20" s="1"/>
  <c r="H642" i="20" s="1"/>
  <c r="D643" i="20"/>
  <c r="E643" i="20" s="1"/>
  <c r="F643" i="20" s="1"/>
  <c r="G643" i="20" s="1"/>
  <c r="H643" i="20" s="1"/>
  <c r="D644" i="20"/>
  <c r="E644" i="20" s="1"/>
  <c r="F644" i="20" s="1"/>
  <c r="G644" i="20" s="1"/>
  <c r="H644" i="20" s="1"/>
  <c r="D645" i="20"/>
  <c r="E645" i="20" s="1"/>
  <c r="F645" i="20" s="1"/>
  <c r="G645" i="20" s="1"/>
  <c r="H645" i="20" s="1"/>
  <c r="D646" i="20"/>
  <c r="E646" i="20" s="1"/>
  <c r="F646" i="20" s="1"/>
  <c r="G646" i="20" s="1"/>
  <c r="H646" i="20" s="1"/>
  <c r="D647" i="20"/>
  <c r="E647" i="20" s="1"/>
  <c r="F647" i="20" s="1"/>
  <c r="G647" i="20" s="1"/>
  <c r="H647" i="20" s="1"/>
  <c r="D648" i="20"/>
  <c r="E648" i="20" s="1"/>
  <c r="F648" i="20" s="1"/>
  <c r="G648" i="20" s="1"/>
  <c r="H648" i="20" s="1"/>
  <c r="D649" i="20"/>
  <c r="E649" i="20" s="1"/>
  <c r="F649" i="20" s="1"/>
  <c r="G649" i="20" s="1"/>
  <c r="H649" i="20" s="1"/>
  <c r="D650" i="20"/>
  <c r="E650" i="20" s="1"/>
  <c r="F650" i="20" s="1"/>
  <c r="G650" i="20" s="1"/>
  <c r="H650" i="20" s="1"/>
  <c r="D651" i="20"/>
  <c r="E651" i="20" s="1"/>
  <c r="F651" i="20" s="1"/>
  <c r="G651" i="20" s="1"/>
  <c r="H651" i="20" s="1"/>
  <c r="D652" i="20"/>
  <c r="E652" i="20" s="1"/>
  <c r="F652" i="20" s="1"/>
  <c r="G652" i="20" s="1"/>
  <c r="H652" i="20" s="1"/>
  <c r="D653" i="20"/>
  <c r="E653" i="20" s="1"/>
  <c r="F653" i="20" s="1"/>
  <c r="G653" i="20" s="1"/>
  <c r="H653" i="20" s="1"/>
  <c r="D654" i="20"/>
  <c r="E654" i="20" s="1"/>
  <c r="F654" i="20" s="1"/>
  <c r="G654" i="20" s="1"/>
  <c r="H654" i="20" s="1"/>
  <c r="D655" i="20"/>
  <c r="E655" i="20" s="1"/>
  <c r="F655" i="20" s="1"/>
  <c r="G655" i="20" s="1"/>
  <c r="H655" i="20" s="1"/>
  <c r="D656" i="20"/>
  <c r="E656" i="20" s="1"/>
  <c r="F656" i="20" s="1"/>
  <c r="G656" i="20" s="1"/>
  <c r="H656" i="20" s="1"/>
  <c r="D657" i="20"/>
  <c r="E657" i="20" s="1"/>
  <c r="F657" i="20" s="1"/>
  <c r="G657" i="20" s="1"/>
  <c r="H657" i="20" s="1"/>
  <c r="D658" i="20"/>
  <c r="E658" i="20" s="1"/>
  <c r="F658" i="20" s="1"/>
  <c r="G658" i="20" s="1"/>
  <c r="H658" i="20" s="1"/>
  <c r="D659" i="20"/>
  <c r="E659" i="20" s="1"/>
  <c r="F659" i="20" s="1"/>
  <c r="G659" i="20" s="1"/>
  <c r="H659" i="20" s="1"/>
  <c r="D660" i="20"/>
  <c r="E660" i="20" s="1"/>
  <c r="F660" i="20" s="1"/>
  <c r="G660" i="20" s="1"/>
  <c r="H660" i="20" s="1"/>
  <c r="D661" i="20"/>
  <c r="E661" i="20" s="1"/>
  <c r="F661" i="20" s="1"/>
  <c r="G661" i="20" s="1"/>
  <c r="H661" i="20" s="1"/>
  <c r="D662" i="20"/>
  <c r="E662" i="20" s="1"/>
  <c r="F662" i="20" s="1"/>
  <c r="G662" i="20" s="1"/>
  <c r="H662" i="20" s="1"/>
  <c r="D663" i="20"/>
  <c r="E663" i="20" s="1"/>
  <c r="F663" i="20" s="1"/>
  <c r="G663" i="20" s="1"/>
  <c r="H663" i="20" s="1"/>
  <c r="D664" i="20"/>
  <c r="E664" i="20" s="1"/>
  <c r="F664" i="20" s="1"/>
  <c r="G664" i="20" s="1"/>
  <c r="H664" i="20" s="1"/>
  <c r="D665" i="20"/>
  <c r="E665" i="20" s="1"/>
  <c r="F665" i="20" s="1"/>
  <c r="G665" i="20" s="1"/>
  <c r="H665" i="20" s="1"/>
  <c r="D666" i="20"/>
  <c r="E666" i="20" s="1"/>
  <c r="F666" i="20" s="1"/>
  <c r="G666" i="20" s="1"/>
  <c r="H666" i="20" s="1"/>
  <c r="D667" i="20"/>
  <c r="E667" i="20" s="1"/>
  <c r="F667" i="20" s="1"/>
  <c r="G667" i="20" s="1"/>
  <c r="H667" i="20" s="1"/>
  <c r="D668" i="20"/>
  <c r="E668" i="20" s="1"/>
  <c r="F668" i="20" s="1"/>
  <c r="G668" i="20" s="1"/>
  <c r="H668" i="20" s="1"/>
  <c r="D669" i="20"/>
  <c r="E669" i="20" s="1"/>
  <c r="F669" i="20" s="1"/>
  <c r="G669" i="20" s="1"/>
  <c r="H669" i="20" s="1"/>
  <c r="D670" i="20"/>
  <c r="E670" i="20" s="1"/>
  <c r="F670" i="20" s="1"/>
  <c r="G670" i="20" s="1"/>
  <c r="H670" i="20" s="1"/>
  <c r="D671" i="20"/>
  <c r="E671" i="20" s="1"/>
  <c r="F671" i="20" s="1"/>
  <c r="G671" i="20" s="1"/>
  <c r="H671" i="20" s="1"/>
  <c r="D672" i="20"/>
  <c r="E672" i="20" s="1"/>
  <c r="F672" i="20" s="1"/>
  <c r="G672" i="20" s="1"/>
  <c r="H672" i="20" s="1"/>
  <c r="D673" i="20"/>
  <c r="E673" i="20" s="1"/>
  <c r="F673" i="20" s="1"/>
  <c r="G673" i="20" s="1"/>
  <c r="H673" i="20" s="1"/>
  <c r="D674" i="20"/>
  <c r="E674" i="20" s="1"/>
  <c r="F674" i="20" s="1"/>
  <c r="G674" i="20" s="1"/>
  <c r="H674" i="20" s="1"/>
  <c r="D675" i="20"/>
  <c r="E675" i="20" s="1"/>
  <c r="F675" i="20" s="1"/>
  <c r="G675" i="20" s="1"/>
  <c r="H675" i="20" s="1"/>
  <c r="D676" i="20"/>
  <c r="E676" i="20" s="1"/>
  <c r="F676" i="20" s="1"/>
  <c r="G676" i="20" s="1"/>
  <c r="H676" i="20" s="1"/>
  <c r="D677" i="20"/>
  <c r="E677" i="20" s="1"/>
  <c r="F677" i="20" s="1"/>
  <c r="G677" i="20" s="1"/>
  <c r="H677" i="20" s="1"/>
  <c r="D678" i="20"/>
  <c r="E678" i="20" s="1"/>
  <c r="F678" i="20" s="1"/>
  <c r="G678" i="20" s="1"/>
  <c r="H678" i="20" s="1"/>
  <c r="D679" i="20"/>
  <c r="E679" i="20" s="1"/>
  <c r="F679" i="20" s="1"/>
  <c r="G679" i="20" s="1"/>
  <c r="H679" i="20" s="1"/>
  <c r="D680" i="20"/>
  <c r="E680" i="20" s="1"/>
  <c r="F680" i="20" s="1"/>
  <c r="G680" i="20" s="1"/>
  <c r="H680" i="20" s="1"/>
  <c r="D681" i="20"/>
  <c r="E681" i="20" s="1"/>
  <c r="F681" i="20" s="1"/>
  <c r="G681" i="20" s="1"/>
  <c r="H681" i="20" s="1"/>
  <c r="D682" i="20"/>
  <c r="E682" i="20" s="1"/>
  <c r="F682" i="20" s="1"/>
  <c r="G682" i="20" s="1"/>
  <c r="H682" i="20" s="1"/>
  <c r="D683" i="20"/>
  <c r="E683" i="20" s="1"/>
  <c r="F683" i="20" s="1"/>
  <c r="G683" i="20" s="1"/>
  <c r="H683" i="20" s="1"/>
  <c r="D684" i="20"/>
  <c r="E684" i="20" s="1"/>
  <c r="F684" i="20" s="1"/>
  <c r="G684" i="20" s="1"/>
  <c r="H684" i="20" s="1"/>
  <c r="D685" i="20"/>
  <c r="E685" i="20" s="1"/>
  <c r="F685" i="20" s="1"/>
  <c r="G685" i="20" s="1"/>
  <c r="H685" i="20" s="1"/>
  <c r="D686" i="20"/>
  <c r="E686" i="20" s="1"/>
  <c r="F686" i="20" s="1"/>
  <c r="G686" i="20" s="1"/>
  <c r="H686" i="20" s="1"/>
  <c r="D687" i="20"/>
  <c r="E687" i="20" s="1"/>
  <c r="F687" i="20" s="1"/>
  <c r="G687" i="20" s="1"/>
  <c r="H687" i="20" s="1"/>
  <c r="D688" i="20"/>
  <c r="E688" i="20" s="1"/>
  <c r="F688" i="20" s="1"/>
  <c r="G688" i="20" s="1"/>
  <c r="H688" i="20" s="1"/>
  <c r="D689" i="20"/>
  <c r="E689" i="20" s="1"/>
  <c r="F689" i="20" s="1"/>
  <c r="G689" i="20" s="1"/>
  <c r="H689" i="20" s="1"/>
  <c r="D690" i="20"/>
  <c r="E690" i="20" s="1"/>
  <c r="F690" i="20" s="1"/>
  <c r="G690" i="20" s="1"/>
  <c r="H690" i="20" s="1"/>
  <c r="D691" i="20"/>
  <c r="E691" i="20" s="1"/>
  <c r="F691" i="20" s="1"/>
  <c r="G691" i="20" s="1"/>
  <c r="H691" i="20" s="1"/>
  <c r="D692" i="20"/>
  <c r="E692" i="20" s="1"/>
  <c r="F692" i="20" s="1"/>
  <c r="G692" i="20" s="1"/>
  <c r="H692" i="20" s="1"/>
  <c r="D693" i="20"/>
  <c r="E693" i="20" s="1"/>
  <c r="F693" i="20" s="1"/>
  <c r="G693" i="20" s="1"/>
  <c r="H693" i="20" s="1"/>
  <c r="D694" i="20"/>
  <c r="E694" i="20" s="1"/>
  <c r="F694" i="20" s="1"/>
  <c r="G694" i="20" s="1"/>
  <c r="H694" i="20" s="1"/>
  <c r="D695" i="20"/>
  <c r="E695" i="20" s="1"/>
  <c r="F695" i="20" s="1"/>
  <c r="G695" i="20" s="1"/>
  <c r="H695" i="20" s="1"/>
  <c r="D696" i="20"/>
  <c r="E696" i="20" s="1"/>
  <c r="F696" i="20" s="1"/>
  <c r="G696" i="20" s="1"/>
  <c r="H696" i="20" s="1"/>
  <c r="D697" i="20"/>
  <c r="E697" i="20" s="1"/>
  <c r="F697" i="20" s="1"/>
  <c r="G697" i="20" s="1"/>
  <c r="H697" i="20" s="1"/>
  <c r="D698" i="20"/>
  <c r="E698" i="20" s="1"/>
  <c r="F698" i="20" s="1"/>
  <c r="G698" i="20" s="1"/>
  <c r="H698" i="20" s="1"/>
  <c r="D699" i="20"/>
  <c r="E699" i="20" s="1"/>
  <c r="F699" i="20" s="1"/>
  <c r="G699" i="20" s="1"/>
  <c r="H699" i="20" s="1"/>
  <c r="D700" i="20"/>
  <c r="E700" i="20" s="1"/>
  <c r="F700" i="20" s="1"/>
  <c r="G700" i="20" s="1"/>
  <c r="H700" i="20" s="1"/>
  <c r="D701" i="20"/>
  <c r="E701" i="20" s="1"/>
  <c r="F701" i="20" s="1"/>
  <c r="G701" i="20" s="1"/>
  <c r="H701" i="20" s="1"/>
  <c r="D702" i="20"/>
  <c r="E702" i="20" s="1"/>
  <c r="F702" i="20" s="1"/>
  <c r="G702" i="20" s="1"/>
  <c r="H702" i="20" s="1"/>
  <c r="D703" i="20"/>
  <c r="E703" i="20" s="1"/>
  <c r="F703" i="20" s="1"/>
  <c r="G703" i="20" s="1"/>
  <c r="H703" i="20" s="1"/>
  <c r="D704" i="20"/>
  <c r="E704" i="20" s="1"/>
  <c r="F704" i="20" s="1"/>
  <c r="G704" i="20" s="1"/>
  <c r="H704" i="20" s="1"/>
  <c r="D705" i="20"/>
  <c r="E705" i="20" s="1"/>
  <c r="F705" i="20" s="1"/>
  <c r="G705" i="20" s="1"/>
  <c r="H705" i="20" s="1"/>
  <c r="D706" i="20"/>
  <c r="E706" i="20" s="1"/>
  <c r="F706" i="20" s="1"/>
  <c r="G706" i="20" s="1"/>
  <c r="H706" i="20" s="1"/>
  <c r="D707" i="20"/>
  <c r="E707" i="20" s="1"/>
  <c r="F707" i="20" s="1"/>
  <c r="G707" i="20" s="1"/>
  <c r="H707" i="20" s="1"/>
  <c r="D708" i="20"/>
  <c r="E708" i="20" s="1"/>
  <c r="F708" i="20" s="1"/>
  <c r="G708" i="20" s="1"/>
  <c r="H708" i="20" s="1"/>
  <c r="D709" i="20"/>
  <c r="E709" i="20" s="1"/>
  <c r="F709" i="20" s="1"/>
  <c r="G709" i="20" s="1"/>
  <c r="H709" i="20" s="1"/>
  <c r="D710" i="20"/>
  <c r="E710" i="20" s="1"/>
  <c r="F710" i="20" s="1"/>
  <c r="G710" i="20" s="1"/>
  <c r="H710" i="20" s="1"/>
  <c r="D711" i="20"/>
  <c r="E711" i="20" s="1"/>
  <c r="F711" i="20" s="1"/>
  <c r="G711" i="20" s="1"/>
  <c r="H711" i="20" s="1"/>
  <c r="D712" i="20"/>
  <c r="E712" i="20" s="1"/>
  <c r="F712" i="20" s="1"/>
  <c r="G712" i="20" s="1"/>
  <c r="H712" i="20" s="1"/>
  <c r="D713" i="20"/>
  <c r="E713" i="20" s="1"/>
  <c r="F713" i="20" s="1"/>
  <c r="G713" i="20" s="1"/>
  <c r="H713" i="20" s="1"/>
  <c r="D714" i="20"/>
  <c r="E714" i="20" s="1"/>
  <c r="F714" i="20" s="1"/>
  <c r="G714" i="20" s="1"/>
  <c r="H714" i="20" s="1"/>
  <c r="D715" i="20"/>
  <c r="E715" i="20" s="1"/>
  <c r="F715" i="20" s="1"/>
  <c r="G715" i="20" s="1"/>
  <c r="H715" i="20" s="1"/>
  <c r="D716" i="20"/>
  <c r="E716" i="20" s="1"/>
  <c r="F716" i="20" s="1"/>
  <c r="G716" i="20" s="1"/>
  <c r="H716" i="20" s="1"/>
  <c r="D717" i="20"/>
  <c r="E717" i="20" s="1"/>
  <c r="F717" i="20" s="1"/>
  <c r="G717" i="20" s="1"/>
  <c r="H717" i="20" s="1"/>
  <c r="D718" i="20"/>
  <c r="E718" i="20" s="1"/>
  <c r="F718" i="20" s="1"/>
  <c r="G718" i="20" s="1"/>
  <c r="H718" i="20" s="1"/>
  <c r="D719" i="20"/>
  <c r="E719" i="20" s="1"/>
  <c r="F719" i="20" s="1"/>
  <c r="G719" i="20" s="1"/>
  <c r="H719" i="20" s="1"/>
  <c r="D720" i="20"/>
  <c r="E720" i="20" s="1"/>
  <c r="F720" i="20" s="1"/>
  <c r="G720" i="20" s="1"/>
  <c r="H720" i="20" s="1"/>
  <c r="D721" i="20"/>
  <c r="E721" i="20" s="1"/>
  <c r="F721" i="20" s="1"/>
  <c r="G721" i="20" s="1"/>
  <c r="H721" i="20" s="1"/>
  <c r="D722" i="20"/>
  <c r="E722" i="20" s="1"/>
  <c r="F722" i="20" s="1"/>
  <c r="G722" i="20" s="1"/>
  <c r="H722" i="20" s="1"/>
  <c r="D723" i="20"/>
  <c r="E723" i="20" s="1"/>
  <c r="F723" i="20" s="1"/>
  <c r="G723" i="20" s="1"/>
  <c r="H723" i="20" s="1"/>
  <c r="D724" i="20"/>
  <c r="E724" i="20" s="1"/>
  <c r="F724" i="20" s="1"/>
  <c r="G724" i="20" s="1"/>
  <c r="H724" i="20" s="1"/>
  <c r="D725" i="20"/>
  <c r="E725" i="20" s="1"/>
  <c r="F725" i="20" s="1"/>
  <c r="G725" i="20" s="1"/>
  <c r="H725" i="20" s="1"/>
  <c r="D726" i="20"/>
  <c r="E726" i="20" s="1"/>
  <c r="F726" i="20" s="1"/>
  <c r="G726" i="20" s="1"/>
  <c r="H726" i="20" s="1"/>
  <c r="D727" i="20"/>
  <c r="E727" i="20" s="1"/>
  <c r="F727" i="20" s="1"/>
  <c r="G727" i="20" s="1"/>
  <c r="H727" i="20" s="1"/>
  <c r="D728" i="20"/>
  <c r="E728" i="20" s="1"/>
  <c r="F728" i="20" s="1"/>
  <c r="G728" i="20" s="1"/>
  <c r="H728" i="20" s="1"/>
  <c r="D729" i="20"/>
  <c r="E729" i="20" s="1"/>
  <c r="F729" i="20" s="1"/>
  <c r="G729" i="20" s="1"/>
  <c r="H729" i="20" s="1"/>
  <c r="D730" i="20"/>
  <c r="E730" i="20" s="1"/>
  <c r="F730" i="20" s="1"/>
  <c r="G730" i="20" s="1"/>
  <c r="H730" i="20" s="1"/>
  <c r="D731" i="20"/>
  <c r="E731" i="20" s="1"/>
  <c r="F731" i="20" s="1"/>
  <c r="G731" i="20" s="1"/>
  <c r="H731" i="20" s="1"/>
  <c r="D732" i="20"/>
  <c r="E732" i="20" s="1"/>
  <c r="F732" i="20" s="1"/>
  <c r="G732" i="20" s="1"/>
  <c r="H732" i="20" s="1"/>
  <c r="D733" i="20"/>
  <c r="E733" i="20" s="1"/>
  <c r="F733" i="20" s="1"/>
  <c r="G733" i="20" s="1"/>
  <c r="H733" i="20" s="1"/>
  <c r="D734" i="20"/>
  <c r="E734" i="20" s="1"/>
  <c r="F734" i="20" s="1"/>
  <c r="G734" i="20" s="1"/>
  <c r="H734" i="20" s="1"/>
  <c r="D735" i="20"/>
  <c r="E735" i="20" s="1"/>
  <c r="F735" i="20" s="1"/>
  <c r="G735" i="20" s="1"/>
  <c r="H735" i="20" s="1"/>
  <c r="D736" i="20"/>
  <c r="E736" i="20" s="1"/>
  <c r="F736" i="20" s="1"/>
  <c r="G736" i="20" s="1"/>
  <c r="H736" i="20" s="1"/>
  <c r="D737" i="20"/>
  <c r="E737" i="20" s="1"/>
  <c r="F737" i="20" s="1"/>
  <c r="G737" i="20" s="1"/>
  <c r="H737" i="20" s="1"/>
  <c r="D738" i="20"/>
  <c r="E738" i="20" s="1"/>
  <c r="F738" i="20" s="1"/>
  <c r="G738" i="20" s="1"/>
  <c r="H738" i="20" s="1"/>
  <c r="D739" i="20"/>
  <c r="E739" i="20" s="1"/>
  <c r="F739" i="20" s="1"/>
  <c r="G739" i="20" s="1"/>
  <c r="H739" i="20" s="1"/>
  <c r="D740" i="20"/>
  <c r="E740" i="20" s="1"/>
  <c r="F740" i="20" s="1"/>
  <c r="G740" i="20" s="1"/>
  <c r="H740" i="20" s="1"/>
  <c r="D741" i="20"/>
  <c r="E741" i="20" s="1"/>
  <c r="F741" i="20" s="1"/>
  <c r="G741" i="20" s="1"/>
  <c r="H741" i="20" s="1"/>
  <c r="D742" i="20"/>
  <c r="E742" i="20" s="1"/>
  <c r="F742" i="20" s="1"/>
  <c r="G742" i="20" s="1"/>
  <c r="H742" i="20" s="1"/>
  <c r="D743" i="20"/>
  <c r="E743" i="20" s="1"/>
  <c r="F743" i="20" s="1"/>
  <c r="G743" i="20" s="1"/>
  <c r="H743" i="20" s="1"/>
  <c r="D744" i="20"/>
  <c r="E744" i="20" s="1"/>
  <c r="F744" i="20" s="1"/>
  <c r="G744" i="20" s="1"/>
  <c r="H744" i="20" s="1"/>
  <c r="D745" i="20"/>
  <c r="E745" i="20" s="1"/>
  <c r="F745" i="20" s="1"/>
  <c r="G745" i="20" s="1"/>
  <c r="H745" i="20" s="1"/>
  <c r="D746" i="20"/>
  <c r="E746" i="20" s="1"/>
  <c r="F746" i="20" s="1"/>
  <c r="G746" i="20" s="1"/>
  <c r="H746" i="20" s="1"/>
  <c r="D747" i="20"/>
  <c r="E747" i="20" s="1"/>
  <c r="F747" i="20" s="1"/>
  <c r="G747" i="20" s="1"/>
  <c r="H747" i="20" s="1"/>
  <c r="D748" i="20"/>
  <c r="E748" i="20" s="1"/>
  <c r="F748" i="20" s="1"/>
  <c r="G748" i="20" s="1"/>
  <c r="H748" i="20" s="1"/>
  <c r="D749" i="20"/>
  <c r="E749" i="20" s="1"/>
  <c r="F749" i="20" s="1"/>
  <c r="G749" i="20" s="1"/>
  <c r="H749" i="20" s="1"/>
  <c r="D750" i="20"/>
  <c r="E750" i="20" s="1"/>
  <c r="F750" i="20" s="1"/>
  <c r="G750" i="20" s="1"/>
  <c r="H750" i="20" s="1"/>
  <c r="D751" i="20"/>
  <c r="E751" i="20" s="1"/>
  <c r="F751" i="20" s="1"/>
  <c r="G751" i="20" s="1"/>
  <c r="H751" i="20" s="1"/>
  <c r="D752" i="20"/>
  <c r="E752" i="20" s="1"/>
  <c r="F752" i="20" s="1"/>
  <c r="G752" i="20" s="1"/>
  <c r="H752" i="20" s="1"/>
  <c r="D753" i="20"/>
  <c r="E753" i="20" s="1"/>
  <c r="F753" i="20" s="1"/>
  <c r="G753" i="20" s="1"/>
  <c r="H753" i="20" s="1"/>
  <c r="D754" i="20"/>
  <c r="E754" i="20" s="1"/>
  <c r="F754" i="20" s="1"/>
  <c r="G754" i="20" s="1"/>
  <c r="H754" i="20" s="1"/>
  <c r="D755" i="20"/>
  <c r="E755" i="20" s="1"/>
  <c r="F755" i="20" s="1"/>
  <c r="G755" i="20" s="1"/>
  <c r="H755" i="20" s="1"/>
  <c r="D756" i="20"/>
  <c r="E756" i="20" s="1"/>
  <c r="F756" i="20" s="1"/>
  <c r="G756" i="20" s="1"/>
  <c r="H756" i="20" s="1"/>
  <c r="D757" i="20"/>
  <c r="E757" i="20" s="1"/>
  <c r="F757" i="20" s="1"/>
  <c r="G757" i="20" s="1"/>
  <c r="H757" i="20" s="1"/>
  <c r="D758" i="20"/>
  <c r="E758" i="20" s="1"/>
  <c r="F758" i="20" s="1"/>
  <c r="G758" i="20" s="1"/>
  <c r="H758" i="20" s="1"/>
  <c r="D759" i="20"/>
  <c r="E759" i="20" s="1"/>
  <c r="F759" i="20" s="1"/>
  <c r="G759" i="20" s="1"/>
  <c r="H759" i="20" s="1"/>
  <c r="D760" i="20"/>
  <c r="E760" i="20" s="1"/>
  <c r="F760" i="20" s="1"/>
  <c r="G760" i="20" s="1"/>
  <c r="H760" i="20" s="1"/>
  <c r="D761" i="20"/>
  <c r="E761" i="20" s="1"/>
  <c r="F761" i="20" s="1"/>
  <c r="G761" i="20" s="1"/>
  <c r="H761" i="20" s="1"/>
  <c r="D762" i="20"/>
  <c r="E762" i="20" s="1"/>
  <c r="F762" i="20" s="1"/>
  <c r="G762" i="20" s="1"/>
  <c r="H762" i="20" s="1"/>
  <c r="D763" i="20"/>
  <c r="E763" i="20" s="1"/>
  <c r="F763" i="20" s="1"/>
  <c r="G763" i="20" s="1"/>
  <c r="H763" i="20" s="1"/>
  <c r="D764" i="20"/>
  <c r="E764" i="20" s="1"/>
  <c r="F764" i="20" s="1"/>
  <c r="G764" i="20" s="1"/>
  <c r="H764" i="20" s="1"/>
  <c r="D765" i="20"/>
  <c r="E765" i="20" s="1"/>
  <c r="F765" i="20" s="1"/>
  <c r="G765" i="20" s="1"/>
  <c r="H765" i="20" s="1"/>
  <c r="D766" i="20"/>
  <c r="E766" i="20" s="1"/>
  <c r="F766" i="20" s="1"/>
  <c r="G766" i="20" s="1"/>
  <c r="H766" i="20" s="1"/>
  <c r="D767" i="20"/>
  <c r="E767" i="20" s="1"/>
  <c r="F767" i="20" s="1"/>
  <c r="G767" i="20" s="1"/>
  <c r="H767" i="20" s="1"/>
  <c r="D768" i="20"/>
  <c r="E768" i="20" s="1"/>
  <c r="F768" i="20" s="1"/>
  <c r="G768" i="20" s="1"/>
  <c r="H768" i="20" s="1"/>
  <c r="D769" i="20"/>
  <c r="E769" i="20" s="1"/>
  <c r="F769" i="20" s="1"/>
  <c r="G769" i="20" s="1"/>
  <c r="H769" i="20" s="1"/>
  <c r="D770" i="20"/>
  <c r="E770" i="20" s="1"/>
  <c r="F770" i="20" s="1"/>
  <c r="G770" i="20" s="1"/>
  <c r="H770" i="20" s="1"/>
  <c r="D771" i="20"/>
  <c r="E771" i="20" s="1"/>
  <c r="F771" i="20" s="1"/>
  <c r="G771" i="20" s="1"/>
  <c r="H771" i="20" s="1"/>
  <c r="D772" i="20"/>
  <c r="E772" i="20" s="1"/>
  <c r="F772" i="20" s="1"/>
  <c r="G772" i="20" s="1"/>
  <c r="H772" i="20" s="1"/>
  <c r="D773" i="20"/>
  <c r="E773" i="20" s="1"/>
  <c r="F773" i="20" s="1"/>
  <c r="G773" i="20" s="1"/>
  <c r="H773" i="20" s="1"/>
  <c r="D774" i="20"/>
  <c r="E774" i="20" s="1"/>
  <c r="F774" i="20" s="1"/>
  <c r="G774" i="20" s="1"/>
  <c r="H774" i="20" s="1"/>
  <c r="D775" i="20"/>
  <c r="E775" i="20" s="1"/>
  <c r="F775" i="20" s="1"/>
  <c r="G775" i="20" s="1"/>
  <c r="H775" i="20" s="1"/>
  <c r="D776" i="20"/>
  <c r="E776" i="20" s="1"/>
  <c r="F776" i="20" s="1"/>
  <c r="G776" i="20" s="1"/>
  <c r="H776" i="20" s="1"/>
  <c r="D777" i="20"/>
  <c r="E777" i="20" s="1"/>
  <c r="F777" i="20" s="1"/>
  <c r="G777" i="20" s="1"/>
  <c r="H777" i="20" s="1"/>
  <c r="D778" i="20"/>
  <c r="E778" i="20" s="1"/>
  <c r="F778" i="20" s="1"/>
  <c r="G778" i="20" s="1"/>
  <c r="H778" i="20" s="1"/>
  <c r="D779" i="20"/>
  <c r="E779" i="20" s="1"/>
  <c r="F779" i="20" s="1"/>
  <c r="G779" i="20" s="1"/>
  <c r="H779" i="20" s="1"/>
  <c r="D780" i="20"/>
  <c r="E780" i="20" s="1"/>
  <c r="F780" i="20" s="1"/>
  <c r="G780" i="20" s="1"/>
  <c r="H780" i="20" s="1"/>
  <c r="D781" i="20"/>
  <c r="E781" i="20" s="1"/>
  <c r="F781" i="20" s="1"/>
  <c r="G781" i="20" s="1"/>
  <c r="H781" i="20" s="1"/>
  <c r="D782" i="20"/>
  <c r="E782" i="20" s="1"/>
  <c r="F782" i="20" s="1"/>
  <c r="G782" i="20" s="1"/>
  <c r="H782" i="20" s="1"/>
  <c r="D783" i="20"/>
  <c r="E783" i="20" s="1"/>
  <c r="F783" i="20" s="1"/>
  <c r="G783" i="20" s="1"/>
  <c r="H783" i="20" s="1"/>
  <c r="D784" i="20"/>
  <c r="E784" i="20" s="1"/>
  <c r="F784" i="20" s="1"/>
  <c r="G784" i="20" s="1"/>
  <c r="H784" i="20" s="1"/>
  <c r="D785" i="20"/>
  <c r="E785" i="20" s="1"/>
  <c r="F785" i="20" s="1"/>
  <c r="G785" i="20" s="1"/>
  <c r="H785" i="20" s="1"/>
  <c r="D786" i="20"/>
  <c r="E786" i="20" s="1"/>
  <c r="F786" i="20" s="1"/>
  <c r="G786" i="20" s="1"/>
  <c r="H786" i="20" s="1"/>
  <c r="D787" i="20"/>
  <c r="E787" i="20" s="1"/>
  <c r="F787" i="20" s="1"/>
  <c r="G787" i="20" s="1"/>
  <c r="H787" i="20" s="1"/>
  <c r="D788" i="20"/>
  <c r="E788" i="20" s="1"/>
  <c r="F788" i="20" s="1"/>
  <c r="G788" i="20" s="1"/>
  <c r="H788" i="20" s="1"/>
  <c r="D789" i="20"/>
  <c r="E789" i="20" s="1"/>
  <c r="F789" i="20" s="1"/>
  <c r="G789" i="20" s="1"/>
  <c r="H789" i="20" s="1"/>
  <c r="D790" i="20"/>
  <c r="E790" i="20" s="1"/>
  <c r="F790" i="20" s="1"/>
  <c r="G790" i="20" s="1"/>
  <c r="H790" i="20" s="1"/>
  <c r="D791" i="20"/>
  <c r="E791" i="20" s="1"/>
  <c r="F791" i="20" s="1"/>
  <c r="G791" i="20" s="1"/>
  <c r="H791" i="20" s="1"/>
  <c r="D792" i="20"/>
  <c r="E792" i="20" s="1"/>
  <c r="F792" i="20" s="1"/>
  <c r="G792" i="20" s="1"/>
  <c r="H792" i="20" s="1"/>
  <c r="D793" i="20"/>
  <c r="E793" i="20" s="1"/>
  <c r="F793" i="20" s="1"/>
  <c r="G793" i="20" s="1"/>
  <c r="H793" i="20" s="1"/>
  <c r="D794" i="20"/>
  <c r="E794" i="20" s="1"/>
  <c r="F794" i="20" s="1"/>
  <c r="G794" i="20" s="1"/>
  <c r="H794" i="20" s="1"/>
  <c r="D795" i="20"/>
  <c r="E795" i="20" s="1"/>
  <c r="F795" i="20" s="1"/>
  <c r="G795" i="20" s="1"/>
  <c r="H795" i="20" s="1"/>
  <c r="D796" i="20"/>
  <c r="E796" i="20" s="1"/>
  <c r="F796" i="20" s="1"/>
  <c r="G796" i="20" s="1"/>
  <c r="H796" i="20" s="1"/>
  <c r="D797" i="20"/>
  <c r="E797" i="20" s="1"/>
  <c r="F797" i="20" s="1"/>
  <c r="G797" i="20" s="1"/>
  <c r="H797" i="20" s="1"/>
  <c r="D798" i="20"/>
  <c r="E798" i="20" s="1"/>
  <c r="F798" i="20" s="1"/>
  <c r="G798" i="20" s="1"/>
  <c r="H798" i="20" s="1"/>
  <c r="D799" i="20"/>
  <c r="E799" i="20" s="1"/>
  <c r="F799" i="20" s="1"/>
  <c r="G799" i="20" s="1"/>
  <c r="H799" i="20" s="1"/>
  <c r="D800" i="20"/>
  <c r="E800" i="20" s="1"/>
  <c r="F800" i="20" s="1"/>
  <c r="G800" i="20" s="1"/>
  <c r="H800" i="20" s="1"/>
  <c r="D801" i="20"/>
  <c r="E801" i="20" s="1"/>
  <c r="F801" i="20" s="1"/>
  <c r="G801" i="20" s="1"/>
  <c r="H801" i="20" s="1"/>
  <c r="D802" i="20"/>
  <c r="E802" i="20" s="1"/>
  <c r="F802" i="20" s="1"/>
  <c r="G802" i="20" s="1"/>
  <c r="H802" i="20" s="1"/>
  <c r="D803" i="20"/>
  <c r="E803" i="20" s="1"/>
  <c r="F803" i="20" s="1"/>
  <c r="G803" i="20" s="1"/>
  <c r="H803" i="20" s="1"/>
  <c r="D804" i="20"/>
  <c r="E804" i="20" s="1"/>
  <c r="F804" i="20" s="1"/>
  <c r="G804" i="20" s="1"/>
  <c r="H804" i="20" s="1"/>
  <c r="D805" i="20"/>
  <c r="E805" i="20" s="1"/>
  <c r="F805" i="20" s="1"/>
  <c r="G805" i="20" s="1"/>
  <c r="H805" i="20" s="1"/>
  <c r="D806" i="20"/>
  <c r="E806" i="20" s="1"/>
  <c r="F806" i="20" s="1"/>
  <c r="G806" i="20" s="1"/>
  <c r="H806" i="20" s="1"/>
  <c r="D807" i="20"/>
  <c r="E807" i="20" s="1"/>
  <c r="F807" i="20" s="1"/>
  <c r="G807" i="20" s="1"/>
  <c r="H807" i="20" s="1"/>
  <c r="D808" i="20"/>
  <c r="E808" i="20" s="1"/>
  <c r="F808" i="20" s="1"/>
  <c r="G808" i="20" s="1"/>
  <c r="H808" i="20" s="1"/>
  <c r="D809" i="20"/>
  <c r="E809" i="20" s="1"/>
  <c r="F809" i="20" s="1"/>
  <c r="G809" i="20" s="1"/>
  <c r="H809" i="20" s="1"/>
  <c r="D810" i="20"/>
  <c r="E810" i="20" s="1"/>
  <c r="F810" i="20" s="1"/>
  <c r="G810" i="20" s="1"/>
  <c r="H810" i="20" s="1"/>
  <c r="D811" i="20"/>
  <c r="E811" i="20" s="1"/>
  <c r="F811" i="20" s="1"/>
  <c r="G811" i="20" s="1"/>
  <c r="H811" i="20" s="1"/>
  <c r="D812" i="20"/>
  <c r="E812" i="20" s="1"/>
  <c r="F812" i="20" s="1"/>
  <c r="G812" i="20" s="1"/>
  <c r="H812" i="20" s="1"/>
  <c r="D813" i="20"/>
  <c r="E813" i="20" s="1"/>
  <c r="F813" i="20" s="1"/>
  <c r="G813" i="20" s="1"/>
  <c r="H813" i="20" s="1"/>
  <c r="D814" i="20"/>
  <c r="E814" i="20" s="1"/>
  <c r="F814" i="20" s="1"/>
  <c r="G814" i="20" s="1"/>
  <c r="H814" i="20" s="1"/>
  <c r="D815" i="20"/>
  <c r="E815" i="20" s="1"/>
  <c r="F815" i="20" s="1"/>
  <c r="G815" i="20" s="1"/>
  <c r="H815" i="20" s="1"/>
  <c r="D816" i="20"/>
  <c r="E816" i="20" s="1"/>
  <c r="F816" i="20" s="1"/>
  <c r="G816" i="20" s="1"/>
  <c r="H816" i="20" s="1"/>
  <c r="D817" i="20"/>
  <c r="E817" i="20" s="1"/>
  <c r="F817" i="20" s="1"/>
  <c r="G817" i="20" s="1"/>
  <c r="H817" i="20" s="1"/>
  <c r="D818" i="20"/>
  <c r="E818" i="20" s="1"/>
  <c r="F818" i="20" s="1"/>
  <c r="G818" i="20" s="1"/>
  <c r="H818" i="20" s="1"/>
  <c r="D819" i="20"/>
  <c r="E819" i="20" s="1"/>
  <c r="F819" i="20" s="1"/>
  <c r="G819" i="20" s="1"/>
  <c r="H819" i="20" s="1"/>
  <c r="D820" i="20"/>
  <c r="E820" i="20" s="1"/>
  <c r="F820" i="20" s="1"/>
  <c r="G820" i="20" s="1"/>
  <c r="H820" i="20" s="1"/>
  <c r="D821" i="20"/>
  <c r="E821" i="20" s="1"/>
  <c r="F821" i="20" s="1"/>
  <c r="G821" i="20" s="1"/>
  <c r="H821" i="20" s="1"/>
  <c r="D822" i="20"/>
  <c r="E822" i="20" s="1"/>
  <c r="F822" i="20" s="1"/>
  <c r="G822" i="20" s="1"/>
  <c r="H822" i="20" s="1"/>
  <c r="D823" i="20"/>
  <c r="E823" i="20" s="1"/>
  <c r="F823" i="20" s="1"/>
  <c r="G823" i="20" s="1"/>
  <c r="H823" i="20" s="1"/>
  <c r="D824" i="20"/>
  <c r="E824" i="20" s="1"/>
  <c r="F824" i="20" s="1"/>
  <c r="G824" i="20" s="1"/>
  <c r="H824" i="20" s="1"/>
  <c r="D825" i="20"/>
  <c r="E825" i="20" s="1"/>
  <c r="F825" i="20" s="1"/>
  <c r="G825" i="20" s="1"/>
  <c r="H825" i="20" s="1"/>
  <c r="D826" i="20"/>
  <c r="E826" i="20" s="1"/>
  <c r="F826" i="20" s="1"/>
  <c r="G826" i="20" s="1"/>
  <c r="H826" i="20" s="1"/>
  <c r="D827" i="20"/>
  <c r="E827" i="20" s="1"/>
  <c r="F827" i="20" s="1"/>
  <c r="G827" i="20" s="1"/>
  <c r="H827" i="20" s="1"/>
  <c r="D828" i="20"/>
  <c r="E828" i="20" s="1"/>
  <c r="F828" i="20" s="1"/>
  <c r="G828" i="20" s="1"/>
  <c r="H828" i="20" s="1"/>
  <c r="D829" i="20"/>
  <c r="E829" i="20" s="1"/>
  <c r="F829" i="20" s="1"/>
  <c r="G829" i="20" s="1"/>
  <c r="H829" i="20" s="1"/>
  <c r="D830" i="20"/>
  <c r="E830" i="20" s="1"/>
  <c r="F830" i="20" s="1"/>
  <c r="G830" i="20" s="1"/>
  <c r="H830" i="20" s="1"/>
  <c r="D831" i="20"/>
  <c r="E831" i="20" s="1"/>
  <c r="F831" i="20" s="1"/>
  <c r="G831" i="20" s="1"/>
  <c r="H831" i="20" s="1"/>
  <c r="D832" i="20"/>
  <c r="E832" i="20" s="1"/>
  <c r="F832" i="20" s="1"/>
  <c r="G832" i="20" s="1"/>
  <c r="H832" i="20" s="1"/>
  <c r="D833" i="20"/>
  <c r="E833" i="20" s="1"/>
  <c r="F833" i="20" s="1"/>
  <c r="G833" i="20" s="1"/>
  <c r="H833" i="20" s="1"/>
  <c r="D834" i="20"/>
  <c r="E834" i="20" s="1"/>
  <c r="F834" i="20" s="1"/>
  <c r="G834" i="20" s="1"/>
  <c r="H834" i="20" s="1"/>
  <c r="D835" i="20"/>
  <c r="E835" i="20" s="1"/>
  <c r="F835" i="20" s="1"/>
  <c r="G835" i="20" s="1"/>
  <c r="H835" i="20" s="1"/>
  <c r="D836" i="20"/>
  <c r="E836" i="20" s="1"/>
  <c r="F836" i="20" s="1"/>
  <c r="G836" i="20" s="1"/>
  <c r="H836" i="20" s="1"/>
  <c r="D837" i="20"/>
  <c r="E837" i="20" s="1"/>
  <c r="F837" i="20" s="1"/>
  <c r="G837" i="20" s="1"/>
  <c r="H837" i="20" s="1"/>
  <c r="D838" i="20"/>
  <c r="E838" i="20" s="1"/>
  <c r="F838" i="20" s="1"/>
  <c r="G838" i="20" s="1"/>
  <c r="H838" i="20" s="1"/>
  <c r="D839" i="20"/>
  <c r="E839" i="20" s="1"/>
  <c r="F839" i="20" s="1"/>
  <c r="G839" i="20" s="1"/>
  <c r="H839" i="20" s="1"/>
  <c r="D840" i="20"/>
  <c r="E840" i="20" s="1"/>
  <c r="F840" i="20" s="1"/>
  <c r="G840" i="20" s="1"/>
  <c r="H840" i="20" s="1"/>
  <c r="D841" i="20"/>
  <c r="E841" i="20" s="1"/>
  <c r="F841" i="20" s="1"/>
  <c r="G841" i="20" s="1"/>
  <c r="H841" i="20" s="1"/>
  <c r="D842" i="20"/>
  <c r="E842" i="20" s="1"/>
  <c r="F842" i="20" s="1"/>
  <c r="G842" i="20" s="1"/>
  <c r="H842" i="20" s="1"/>
  <c r="D843" i="20"/>
  <c r="E843" i="20" s="1"/>
  <c r="F843" i="20" s="1"/>
  <c r="G843" i="20" s="1"/>
  <c r="H843" i="20" s="1"/>
  <c r="D844" i="20"/>
  <c r="E844" i="20" s="1"/>
  <c r="F844" i="20" s="1"/>
  <c r="G844" i="20" s="1"/>
  <c r="H844" i="20" s="1"/>
  <c r="D845" i="20"/>
  <c r="E845" i="20" s="1"/>
  <c r="F845" i="20" s="1"/>
  <c r="G845" i="20" s="1"/>
  <c r="H845" i="20" s="1"/>
  <c r="D846" i="20"/>
  <c r="E846" i="20" s="1"/>
  <c r="F846" i="20" s="1"/>
  <c r="G846" i="20" s="1"/>
  <c r="H846" i="20" s="1"/>
  <c r="D847" i="20"/>
  <c r="E847" i="20" s="1"/>
  <c r="F847" i="20" s="1"/>
  <c r="G847" i="20" s="1"/>
  <c r="H847" i="20" s="1"/>
  <c r="D848" i="20"/>
  <c r="E848" i="20" s="1"/>
  <c r="F848" i="20" s="1"/>
  <c r="G848" i="20" s="1"/>
  <c r="H848" i="20" s="1"/>
  <c r="D849" i="20"/>
  <c r="E849" i="20" s="1"/>
  <c r="F849" i="20" s="1"/>
  <c r="G849" i="20" s="1"/>
  <c r="H849" i="20" s="1"/>
  <c r="D850" i="20"/>
  <c r="E850" i="20" s="1"/>
  <c r="F850" i="20" s="1"/>
  <c r="G850" i="20" s="1"/>
  <c r="H850" i="20" s="1"/>
  <c r="D851" i="20"/>
  <c r="E851" i="20" s="1"/>
  <c r="F851" i="20" s="1"/>
  <c r="G851" i="20" s="1"/>
  <c r="H851" i="20" s="1"/>
  <c r="D852" i="20"/>
  <c r="E852" i="20" s="1"/>
  <c r="F852" i="20" s="1"/>
  <c r="G852" i="20" s="1"/>
  <c r="H852" i="20" s="1"/>
  <c r="D853" i="20"/>
  <c r="E853" i="20" s="1"/>
  <c r="F853" i="20" s="1"/>
  <c r="G853" i="20" s="1"/>
  <c r="H853" i="20" s="1"/>
  <c r="D854" i="20"/>
  <c r="E854" i="20" s="1"/>
  <c r="F854" i="20" s="1"/>
  <c r="G854" i="20" s="1"/>
  <c r="H854" i="20" s="1"/>
  <c r="D855" i="20"/>
  <c r="E855" i="20" s="1"/>
  <c r="F855" i="20" s="1"/>
  <c r="G855" i="20" s="1"/>
  <c r="H855" i="20" s="1"/>
  <c r="D856" i="20"/>
  <c r="E856" i="20" s="1"/>
  <c r="F856" i="20" s="1"/>
  <c r="G856" i="20" s="1"/>
  <c r="H856" i="20" s="1"/>
  <c r="D857" i="20"/>
  <c r="E857" i="20" s="1"/>
  <c r="F857" i="20" s="1"/>
  <c r="G857" i="20" s="1"/>
  <c r="H857" i="20" s="1"/>
  <c r="D858" i="20"/>
  <c r="E858" i="20" s="1"/>
  <c r="F858" i="20" s="1"/>
  <c r="G858" i="20" s="1"/>
  <c r="H858" i="20" s="1"/>
  <c r="D859" i="20"/>
  <c r="E859" i="20" s="1"/>
  <c r="F859" i="20" s="1"/>
  <c r="G859" i="20" s="1"/>
  <c r="H859" i="20" s="1"/>
  <c r="D860" i="20"/>
  <c r="E860" i="20" s="1"/>
  <c r="F860" i="20" s="1"/>
  <c r="G860" i="20" s="1"/>
  <c r="H860" i="20" s="1"/>
  <c r="D861" i="20"/>
  <c r="E861" i="20" s="1"/>
  <c r="F861" i="20" s="1"/>
  <c r="G861" i="20" s="1"/>
  <c r="H861" i="20" s="1"/>
  <c r="D862" i="20"/>
  <c r="E862" i="20" s="1"/>
  <c r="F862" i="20" s="1"/>
  <c r="G862" i="20" s="1"/>
  <c r="H862" i="20" s="1"/>
  <c r="D863" i="20"/>
  <c r="E863" i="20" s="1"/>
  <c r="F863" i="20" s="1"/>
  <c r="G863" i="20" s="1"/>
  <c r="H863" i="20" s="1"/>
  <c r="D864" i="20"/>
  <c r="E864" i="20" s="1"/>
  <c r="F864" i="20" s="1"/>
  <c r="G864" i="20" s="1"/>
  <c r="H864" i="20" s="1"/>
  <c r="D865" i="20"/>
  <c r="E865" i="20" s="1"/>
  <c r="F865" i="20" s="1"/>
  <c r="G865" i="20" s="1"/>
  <c r="H865" i="20" s="1"/>
  <c r="D866" i="20"/>
  <c r="E866" i="20" s="1"/>
  <c r="F866" i="20" s="1"/>
  <c r="G866" i="20" s="1"/>
  <c r="H866" i="20" s="1"/>
  <c r="D867" i="20"/>
  <c r="E867" i="20" s="1"/>
  <c r="F867" i="20" s="1"/>
  <c r="G867" i="20" s="1"/>
  <c r="H867" i="20" s="1"/>
  <c r="D868" i="20"/>
  <c r="E868" i="20" s="1"/>
  <c r="F868" i="20" s="1"/>
  <c r="G868" i="20" s="1"/>
  <c r="H868" i="20" s="1"/>
  <c r="D869" i="20"/>
  <c r="E869" i="20" s="1"/>
  <c r="F869" i="20" s="1"/>
  <c r="G869" i="20" s="1"/>
  <c r="H869" i="20" s="1"/>
  <c r="D870" i="20"/>
  <c r="E870" i="20" s="1"/>
  <c r="F870" i="20" s="1"/>
  <c r="G870" i="20" s="1"/>
  <c r="H870" i="20" s="1"/>
  <c r="D871" i="20"/>
  <c r="E871" i="20" s="1"/>
  <c r="F871" i="20" s="1"/>
  <c r="G871" i="20" s="1"/>
  <c r="H871" i="20" s="1"/>
  <c r="D872" i="20"/>
  <c r="E872" i="20" s="1"/>
  <c r="F872" i="20" s="1"/>
  <c r="G872" i="20" s="1"/>
  <c r="H872" i="20" s="1"/>
  <c r="D873" i="20"/>
  <c r="E873" i="20" s="1"/>
  <c r="F873" i="20" s="1"/>
  <c r="G873" i="20" s="1"/>
  <c r="H873" i="20" s="1"/>
  <c r="D874" i="20"/>
  <c r="E874" i="20" s="1"/>
  <c r="F874" i="20" s="1"/>
  <c r="G874" i="20" s="1"/>
  <c r="H874" i="20" s="1"/>
  <c r="D875" i="20"/>
  <c r="E875" i="20" s="1"/>
  <c r="F875" i="20" s="1"/>
  <c r="G875" i="20" s="1"/>
  <c r="H875" i="20" s="1"/>
  <c r="D876" i="20"/>
  <c r="E876" i="20" s="1"/>
  <c r="F876" i="20" s="1"/>
  <c r="G876" i="20" s="1"/>
  <c r="H876" i="20" s="1"/>
  <c r="D877" i="20"/>
  <c r="E877" i="20" s="1"/>
  <c r="F877" i="20" s="1"/>
  <c r="G877" i="20" s="1"/>
  <c r="H877" i="20" s="1"/>
  <c r="D878" i="20"/>
  <c r="E878" i="20" s="1"/>
  <c r="F878" i="20" s="1"/>
  <c r="G878" i="20" s="1"/>
  <c r="H878" i="20" s="1"/>
  <c r="D879" i="20"/>
  <c r="E879" i="20" s="1"/>
  <c r="F879" i="20" s="1"/>
  <c r="G879" i="20" s="1"/>
  <c r="H879" i="20" s="1"/>
  <c r="D880" i="20"/>
  <c r="E880" i="20" s="1"/>
  <c r="F880" i="20" s="1"/>
  <c r="G880" i="20" s="1"/>
  <c r="H880" i="20" s="1"/>
  <c r="D881" i="20"/>
  <c r="E881" i="20" s="1"/>
  <c r="F881" i="20" s="1"/>
  <c r="G881" i="20" s="1"/>
  <c r="H881" i="20" s="1"/>
  <c r="D882" i="20"/>
  <c r="E882" i="20" s="1"/>
  <c r="F882" i="20" s="1"/>
  <c r="G882" i="20" s="1"/>
  <c r="H882" i="20" s="1"/>
  <c r="D883" i="20"/>
  <c r="E883" i="20" s="1"/>
  <c r="F883" i="20" s="1"/>
  <c r="G883" i="20" s="1"/>
  <c r="H883" i="20" s="1"/>
  <c r="D884" i="20"/>
  <c r="E884" i="20" s="1"/>
  <c r="F884" i="20" s="1"/>
  <c r="G884" i="20" s="1"/>
  <c r="H884" i="20" s="1"/>
  <c r="D885" i="20"/>
  <c r="E885" i="20" s="1"/>
  <c r="F885" i="20" s="1"/>
  <c r="G885" i="20" s="1"/>
  <c r="H885" i="20" s="1"/>
  <c r="D886" i="20"/>
  <c r="E886" i="20" s="1"/>
  <c r="F886" i="20" s="1"/>
  <c r="G886" i="20" s="1"/>
  <c r="H886" i="20" s="1"/>
  <c r="D887" i="20"/>
  <c r="E887" i="20" s="1"/>
  <c r="F887" i="20" s="1"/>
  <c r="G887" i="20" s="1"/>
  <c r="H887" i="20" s="1"/>
  <c r="D888" i="20"/>
  <c r="E888" i="20" s="1"/>
  <c r="F888" i="20" s="1"/>
  <c r="G888" i="20" s="1"/>
  <c r="H888" i="20" s="1"/>
  <c r="D889" i="20"/>
  <c r="E889" i="20" s="1"/>
  <c r="F889" i="20" s="1"/>
  <c r="G889" i="20" s="1"/>
  <c r="H889" i="20" s="1"/>
  <c r="D890" i="20"/>
  <c r="E890" i="20" s="1"/>
  <c r="F890" i="20" s="1"/>
  <c r="G890" i="20" s="1"/>
  <c r="H890" i="20" s="1"/>
  <c r="D891" i="20"/>
  <c r="E891" i="20" s="1"/>
  <c r="F891" i="20" s="1"/>
  <c r="G891" i="20" s="1"/>
  <c r="H891" i="20" s="1"/>
  <c r="D892" i="20"/>
  <c r="E892" i="20" s="1"/>
  <c r="F892" i="20" s="1"/>
  <c r="G892" i="20" s="1"/>
  <c r="H892" i="20" s="1"/>
  <c r="D893" i="20"/>
  <c r="E893" i="20" s="1"/>
  <c r="F893" i="20" s="1"/>
  <c r="G893" i="20" s="1"/>
  <c r="H893" i="20" s="1"/>
  <c r="D894" i="20"/>
  <c r="E894" i="20" s="1"/>
  <c r="F894" i="20" s="1"/>
  <c r="G894" i="20" s="1"/>
  <c r="H894" i="20" s="1"/>
  <c r="D895" i="20"/>
  <c r="E895" i="20" s="1"/>
  <c r="F895" i="20" s="1"/>
  <c r="G895" i="20" s="1"/>
  <c r="H895" i="20" s="1"/>
  <c r="D896" i="20"/>
  <c r="E896" i="20" s="1"/>
  <c r="F896" i="20" s="1"/>
  <c r="G896" i="20" s="1"/>
  <c r="H896" i="20" s="1"/>
  <c r="D897" i="20"/>
  <c r="E897" i="20" s="1"/>
  <c r="F897" i="20" s="1"/>
  <c r="G897" i="20" s="1"/>
  <c r="H897" i="20" s="1"/>
  <c r="D898" i="20"/>
  <c r="E898" i="20" s="1"/>
  <c r="F898" i="20" s="1"/>
  <c r="G898" i="20" s="1"/>
  <c r="H898" i="20" s="1"/>
  <c r="D899" i="20"/>
  <c r="E899" i="20" s="1"/>
  <c r="F899" i="20" s="1"/>
  <c r="G899" i="20" s="1"/>
  <c r="H899" i="20" s="1"/>
  <c r="D900" i="20"/>
  <c r="E900" i="20" s="1"/>
  <c r="F900" i="20" s="1"/>
  <c r="G900" i="20" s="1"/>
  <c r="H900" i="20" s="1"/>
  <c r="D901" i="20"/>
  <c r="E901" i="20" s="1"/>
  <c r="F901" i="20" s="1"/>
  <c r="G901" i="20" s="1"/>
  <c r="H901" i="20" s="1"/>
  <c r="D902" i="20"/>
  <c r="E902" i="20" s="1"/>
  <c r="F902" i="20" s="1"/>
  <c r="G902" i="20" s="1"/>
  <c r="H902" i="20" s="1"/>
  <c r="D903" i="20"/>
  <c r="E903" i="20" s="1"/>
  <c r="F903" i="20" s="1"/>
  <c r="G903" i="20" s="1"/>
  <c r="H903" i="20" s="1"/>
  <c r="D904" i="20"/>
  <c r="E904" i="20" s="1"/>
  <c r="F904" i="20" s="1"/>
  <c r="G904" i="20" s="1"/>
  <c r="H904" i="20" s="1"/>
  <c r="D905" i="20"/>
  <c r="E905" i="20" s="1"/>
  <c r="F905" i="20" s="1"/>
  <c r="G905" i="20" s="1"/>
  <c r="H905" i="20" s="1"/>
  <c r="D906" i="20"/>
  <c r="E906" i="20" s="1"/>
  <c r="F906" i="20" s="1"/>
  <c r="G906" i="20" s="1"/>
  <c r="H906" i="20" s="1"/>
  <c r="D907" i="20"/>
  <c r="E907" i="20" s="1"/>
  <c r="F907" i="20" s="1"/>
  <c r="G907" i="20" s="1"/>
  <c r="H907" i="20" s="1"/>
  <c r="D908" i="20"/>
  <c r="E908" i="20" s="1"/>
  <c r="F908" i="20" s="1"/>
  <c r="G908" i="20" s="1"/>
  <c r="H908" i="20" s="1"/>
  <c r="D909" i="20"/>
  <c r="E909" i="20" s="1"/>
  <c r="F909" i="20" s="1"/>
  <c r="G909" i="20" s="1"/>
  <c r="H909" i="20" s="1"/>
  <c r="D910" i="20"/>
  <c r="E910" i="20" s="1"/>
  <c r="F910" i="20" s="1"/>
  <c r="G910" i="20" s="1"/>
  <c r="H910" i="20" s="1"/>
  <c r="D911" i="20"/>
  <c r="E911" i="20" s="1"/>
  <c r="F911" i="20" s="1"/>
  <c r="G911" i="20" s="1"/>
  <c r="H911" i="20" s="1"/>
  <c r="D912" i="20"/>
  <c r="E912" i="20" s="1"/>
  <c r="F912" i="20" s="1"/>
  <c r="G912" i="20" s="1"/>
  <c r="H912" i="20" s="1"/>
  <c r="D913" i="20"/>
  <c r="E913" i="20" s="1"/>
  <c r="F913" i="20" s="1"/>
  <c r="G913" i="20" s="1"/>
  <c r="H913" i="20" s="1"/>
  <c r="D914" i="20"/>
  <c r="E914" i="20" s="1"/>
  <c r="F914" i="20" s="1"/>
  <c r="G914" i="20" s="1"/>
  <c r="H914" i="20" s="1"/>
  <c r="D915" i="20"/>
  <c r="E915" i="20" s="1"/>
  <c r="F915" i="20" s="1"/>
  <c r="G915" i="20" s="1"/>
  <c r="H915" i="20" s="1"/>
  <c r="D916" i="20"/>
  <c r="E916" i="20" s="1"/>
  <c r="F916" i="20" s="1"/>
  <c r="G916" i="20" s="1"/>
  <c r="H916" i="20" s="1"/>
  <c r="D917" i="20"/>
  <c r="E917" i="20" s="1"/>
  <c r="F917" i="20" s="1"/>
  <c r="G917" i="20" s="1"/>
  <c r="H917" i="20" s="1"/>
  <c r="D918" i="20"/>
  <c r="E918" i="20" s="1"/>
  <c r="F918" i="20" s="1"/>
  <c r="G918" i="20" s="1"/>
  <c r="H918" i="20" s="1"/>
  <c r="D919" i="20"/>
  <c r="E919" i="20" s="1"/>
  <c r="F919" i="20" s="1"/>
  <c r="G919" i="20" s="1"/>
  <c r="H919" i="20" s="1"/>
  <c r="D920" i="20"/>
  <c r="E920" i="20" s="1"/>
  <c r="F920" i="20" s="1"/>
  <c r="G920" i="20" s="1"/>
  <c r="H920" i="20" s="1"/>
  <c r="D921" i="20"/>
  <c r="E921" i="20" s="1"/>
  <c r="F921" i="20" s="1"/>
  <c r="G921" i="20" s="1"/>
  <c r="H921" i="20" s="1"/>
  <c r="D922" i="20"/>
  <c r="E922" i="20" s="1"/>
  <c r="F922" i="20" s="1"/>
  <c r="G922" i="20" s="1"/>
  <c r="H922" i="20" s="1"/>
  <c r="D923" i="20"/>
  <c r="E923" i="20" s="1"/>
  <c r="F923" i="20" s="1"/>
  <c r="G923" i="20" s="1"/>
  <c r="H923" i="20" s="1"/>
  <c r="D924" i="20"/>
  <c r="E924" i="20" s="1"/>
  <c r="F924" i="20" s="1"/>
  <c r="G924" i="20" s="1"/>
  <c r="H924" i="20" s="1"/>
  <c r="D925" i="20"/>
  <c r="E925" i="20" s="1"/>
  <c r="F925" i="20" s="1"/>
  <c r="G925" i="20" s="1"/>
  <c r="H925" i="20" s="1"/>
  <c r="D926" i="20"/>
  <c r="E926" i="20" s="1"/>
  <c r="F926" i="20" s="1"/>
  <c r="G926" i="20" s="1"/>
  <c r="H926" i="20" s="1"/>
  <c r="D927" i="20"/>
  <c r="E927" i="20" s="1"/>
  <c r="F927" i="20" s="1"/>
  <c r="G927" i="20" s="1"/>
  <c r="H927" i="20" s="1"/>
  <c r="D928" i="20"/>
  <c r="E928" i="20" s="1"/>
  <c r="F928" i="20" s="1"/>
  <c r="G928" i="20" s="1"/>
  <c r="H928" i="20" s="1"/>
  <c r="D929" i="20"/>
  <c r="E929" i="20" s="1"/>
  <c r="F929" i="20" s="1"/>
  <c r="G929" i="20" s="1"/>
  <c r="H929" i="20" s="1"/>
  <c r="D930" i="20"/>
  <c r="E930" i="20" s="1"/>
  <c r="F930" i="20" s="1"/>
  <c r="G930" i="20" s="1"/>
  <c r="H930" i="20" s="1"/>
  <c r="D931" i="20"/>
  <c r="E931" i="20" s="1"/>
  <c r="F931" i="20" s="1"/>
  <c r="G931" i="20" s="1"/>
  <c r="H931" i="20" s="1"/>
  <c r="D932" i="20"/>
  <c r="E932" i="20" s="1"/>
  <c r="F932" i="20" s="1"/>
  <c r="G932" i="20" s="1"/>
  <c r="H932" i="20" s="1"/>
  <c r="D933" i="20"/>
  <c r="E933" i="20" s="1"/>
  <c r="F933" i="20" s="1"/>
  <c r="G933" i="20" s="1"/>
  <c r="H933" i="20" s="1"/>
  <c r="D934" i="20"/>
  <c r="E934" i="20" s="1"/>
  <c r="F934" i="20" s="1"/>
  <c r="G934" i="20" s="1"/>
  <c r="H934" i="20" s="1"/>
  <c r="D935" i="20"/>
  <c r="E935" i="20" s="1"/>
  <c r="F935" i="20" s="1"/>
  <c r="G935" i="20" s="1"/>
  <c r="H935" i="20" s="1"/>
  <c r="D936" i="20"/>
  <c r="E936" i="20" s="1"/>
  <c r="F936" i="20" s="1"/>
  <c r="G936" i="20" s="1"/>
  <c r="H936" i="20" s="1"/>
  <c r="D937" i="20"/>
  <c r="E937" i="20" s="1"/>
  <c r="F937" i="20" s="1"/>
  <c r="G937" i="20" s="1"/>
  <c r="H937" i="20" s="1"/>
  <c r="D938" i="20"/>
  <c r="E938" i="20" s="1"/>
  <c r="F938" i="20" s="1"/>
  <c r="G938" i="20" s="1"/>
  <c r="H938" i="20" s="1"/>
  <c r="D939" i="20"/>
  <c r="E939" i="20" s="1"/>
  <c r="F939" i="20" s="1"/>
  <c r="G939" i="20" s="1"/>
  <c r="H939" i="20" s="1"/>
  <c r="D940" i="20"/>
  <c r="E940" i="20" s="1"/>
  <c r="F940" i="20" s="1"/>
  <c r="G940" i="20" s="1"/>
  <c r="H940" i="20" s="1"/>
  <c r="D941" i="20"/>
  <c r="E941" i="20" s="1"/>
  <c r="F941" i="20" s="1"/>
  <c r="G941" i="20" s="1"/>
  <c r="H941" i="20" s="1"/>
  <c r="D942" i="20"/>
  <c r="E942" i="20" s="1"/>
  <c r="F942" i="20" s="1"/>
  <c r="G942" i="20" s="1"/>
  <c r="H942" i="20" s="1"/>
  <c r="D943" i="20"/>
  <c r="E943" i="20" s="1"/>
  <c r="F943" i="20" s="1"/>
  <c r="G943" i="20" s="1"/>
  <c r="H943" i="20" s="1"/>
  <c r="D944" i="20"/>
  <c r="E944" i="20" s="1"/>
  <c r="F944" i="20" s="1"/>
  <c r="G944" i="20" s="1"/>
  <c r="H944" i="20" s="1"/>
  <c r="D945" i="20"/>
  <c r="E945" i="20" s="1"/>
  <c r="F945" i="20" s="1"/>
  <c r="G945" i="20" s="1"/>
  <c r="H945" i="20" s="1"/>
  <c r="D946" i="20"/>
  <c r="E946" i="20" s="1"/>
  <c r="F946" i="20" s="1"/>
  <c r="G946" i="20" s="1"/>
  <c r="H946" i="20" s="1"/>
  <c r="D947" i="20"/>
  <c r="E947" i="20" s="1"/>
  <c r="F947" i="20" s="1"/>
  <c r="G947" i="20" s="1"/>
  <c r="H947" i="20" s="1"/>
  <c r="D948" i="20"/>
  <c r="E948" i="20" s="1"/>
  <c r="F948" i="20" s="1"/>
  <c r="G948" i="20" s="1"/>
  <c r="H948" i="20" s="1"/>
  <c r="D949" i="20"/>
  <c r="E949" i="20" s="1"/>
  <c r="F949" i="20" s="1"/>
  <c r="G949" i="20" s="1"/>
  <c r="H949" i="20" s="1"/>
  <c r="D950" i="20"/>
  <c r="E950" i="20" s="1"/>
  <c r="F950" i="20" s="1"/>
  <c r="G950" i="20" s="1"/>
  <c r="H950" i="20" s="1"/>
  <c r="D951" i="20"/>
  <c r="E951" i="20" s="1"/>
  <c r="F951" i="20" s="1"/>
  <c r="G951" i="20" s="1"/>
  <c r="H951" i="20" s="1"/>
  <c r="D952" i="20"/>
  <c r="E952" i="20" s="1"/>
  <c r="F952" i="20" s="1"/>
  <c r="G952" i="20" s="1"/>
  <c r="H952" i="20" s="1"/>
  <c r="D953" i="20"/>
  <c r="E953" i="20" s="1"/>
  <c r="F953" i="20" s="1"/>
  <c r="G953" i="20" s="1"/>
  <c r="H953" i="20" s="1"/>
  <c r="D954" i="20"/>
  <c r="E954" i="20" s="1"/>
  <c r="F954" i="20" s="1"/>
  <c r="G954" i="20" s="1"/>
  <c r="H954" i="20" s="1"/>
  <c r="D955" i="20"/>
  <c r="E955" i="20" s="1"/>
  <c r="F955" i="20" s="1"/>
  <c r="G955" i="20" s="1"/>
  <c r="H955" i="20" s="1"/>
  <c r="D956" i="20"/>
  <c r="E956" i="20" s="1"/>
  <c r="F956" i="20" s="1"/>
  <c r="G956" i="20" s="1"/>
  <c r="H956" i="20" s="1"/>
  <c r="D957" i="20"/>
  <c r="E957" i="20" s="1"/>
  <c r="F957" i="20" s="1"/>
  <c r="G957" i="20" s="1"/>
  <c r="H957" i="20" s="1"/>
  <c r="D958" i="20"/>
  <c r="E958" i="20" s="1"/>
  <c r="F958" i="20" s="1"/>
  <c r="G958" i="20" s="1"/>
  <c r="H958" i="20" s="1"/>
  <c r="D959" i="20"/>
  <c r="E959" i="20" s="1"/>
  <c r="F959" i="20" s="1"/>
  <c r="G959" i="20" s="1"/>
  <c r="H959" i="20" s="1"/>
  <c r="D960" i="20"/>
  <c r="E960" i="20" s="1"/>
  <c r="F960" i="20" s="1"/>
  <c r="G960" i="20" s="1"/>
  <c r="H960" i="20" s="1"/>
  <c r="D961" i="20"/>
  <c r="E961" i="20" s="1"/>
  <c r="F961" i="20" s="1"/>
  <c r="G961" i="20" s="1"/>
  <c r="H961" i="20" s="1"/>
  <c r="D962" i="20"/>
  <c r="E962" i="20" s="1"/>
  <c r="F962" i="20" s="1"/>
  <c r="G962" i="20" s="1"/>
  <c r="H962" i="20" s="1"/>
  <c r="D963" i="20"/>
  <c r="E963" i="20" s="1"/>
  <c r="F963" i="20" s="1"/>
  <c r="G963" i="20" s="1"/>
  <c r="H963" i="20" s="1"/>
  <c r="D964" i="20"/>
  <c r="E964" i="20" s="1"/>
  <c r="F964" i="20" s="1"/>
  <c r="G964" i="20" s="1"/>
  <c r="H964" i="20" s="1"/>
  <c r="D965" i="20"/>
  <c r="E965" i="20" s="1"/>
  <c r="F965" i="20" s="1"/>
  <c r="G965" i="20" s="1"/>
  <c r="H965" i="20" s="1"/>
  <c r="D966" i="20"/>
  <c r="E966" i="20" s="1"/>
  <c r="F966" i="20" s="1"/>
  <c r="G966" i="20" s="1"/>
  <c r="H966" i="20" s="1"/>
  <c r="D967" i="20"/>
  <c r="E967" i="20" s="1"/>
  <c r="F967" i="20" s="1"/>
  <c r="G967" i="20" s="1"/>
  <c r="H967" i="20" s="1"/>
  <c r="D968" i="20"/>
  <c r="E968" i="20" s="1"/>
  <c r="F968" i="20" s="1"/>
  <c r="G968" i="20" s="1"/>
  <c r="H968" i="20" s="1"/>
  <c r="D969" i="20"/>
  <c r="E969" i="20" s="1"/>
  <c r="F969" i="20" s="1"/>
  <c r="G969" i="20" s="1"/>
  <c r="H969" i="20" s="1"/>
  <c r="D970" i="20"/>
  <c r="E970" i="20" s="1"/>
  <c r="F970" i="20" s="1"/>
  <c r="G970" i="20" s="1"/>
  <c r="H970" i="20" s="1"/>
  <c r="D971" i="20"/>
  <c r="E971" i="20" s="1"/>
  <c r="F971" i="20" s="1"/>
  <c r="G971" i="20" s="1"/>
  <c r="H971" i="20" s="1"/>
  <c r="D972" i="20"/>
  <c r="E972" i="20" s="1"/>
  <c r="F972" i="20" s="1"/>
  <c r="G972" i="20" s="1"/>
  <c r="H972" i="20" s="1"/>
  <c r="D973" i="20"/>
  <c r="E973" i="20" s="1"/>
  <c r="F973" i="20" s="1"/>
  <c r="G973" i="20" s="1"/>
  <c r="H973" i="20" s="1"/>
  <c r="D974" i="20"/>
  <c r="E974" i="20" s="1"/>
  <c r="F974" i="20" s="1"/>
  <c r="G974" i="20" s="1"/>
  <c r="H974" i="20" s="1"/>
  <c r="D975" i="20"/>
  <c r="E975" i="20" s="1"/>
  <c r="F975" i="20" s="1"/>
  <c r="G975" i="20" s="1"/>
  <c r="H975" i="20" s="1"/>
  <c r="D976" i="20"/>
  <c r="E976" i="20" s="1"/>
  <c r="F976" i="20" s="1"/>
  <c r="G976" i="20" s="1"/>
  <c r="H976" i="20" s="1"/>
  <c r="D977" i="20"/>
  <c r="E977" i="20" s="1"/>
  <c r="F977" i="20" s="1"/>
  <c r="G977" i="20" s="1"/>
  <c r="H977" i="20" s="1"/>
  <c r="D978" i="20"/>
  <c r="E978" i="20" s="1"/>
  <c r="F978" i="20" s="1"/>
  <c r="G978" i="20" s="1"/>
  <c r="H978" i="20" s="1"/>
  <c r="D979" i="20"/>
  <c r="E979" i="20" s="1"/>
  <c r="F979" i="20" s="1"/>
  <c r="G979" i="20" s="1"/>
  <c r="H979" i="20" s="1"/>
  <c r="D980" i="20"/>
  <c r="E980" i="20" s="1"/>
  <c r="F980" i="20" s="1"/>
  <c r="G980" i="20" s="1"/>
  <c r="H980" i="20" s="1"/>
  <c r="D981" i="20"/>
  <c r="E981" i="20" s="1"/>
  <c r="F981" i="20" s="1"/>
  <c r="G981" i="20" s="1"/>
  <c r="H981" i="20" s="1"/>
  <c r="D982" i="20"/>
  <c r="E982" i="20" s="1"/>
  <c r="F982" i="20" s="1"/>
  <c r="G982" i="20" s="1"/>
  <c r="H982" i="20" s="1"/>
  <c r="D983" i="20"/>
  <c r="E983" i="20" s="1"/>
  <c r="F983" i="20" s="1"/>
  <c r="G983" i="20" s="1"/>
  <c r="H983" i="20" s="1"/>
  <c r="D984" i="20"/>
  <c r="E984" i="20" s="1"/>
  <c r="F984" i="20" s="1"/>
  <c r="G984" i="20" s="1"/>
  <c r="H984" i="20" s="1"/>
  <c r="D985" i="20"/>
  <c r="E985" i="20" s="1"/>
  <c r="F985" i="20" s="1"/>
  <c r="G985" i="20" s="1"/>
  <c r="H985" i="20" s="1"/>
  <c r="D986" i="20"/>
  <c r="E986" i="20" s="1"/>
  <c r="F986" i="20" s="1"/>
  <c r="G986" i="20" s="1"/>
  <c r="H986" i="20" s="1"/>
  <c r="D987" i="20"/>
  <c r="E987" i="20" s="1"/>
  <c r="F987" i="20" s="1"/>
  <c r="G987" i="20" s="1"/>
  <c r="H987" i="20" s="1"/>
  <c r="D988" i="20"/>
  <c r="E988" i="20" s="1"/>
  <c r="F988" i="20" s="1"/>
  <c r="G988" i="20" s="1"/>
  <c r="H988" i="20" s="1"/>
  <c r="D989" i="20"/>
  <c r="E989" i="20" s="1"/>
  <c r="F989" i="20" s="1"/>
  <c r="G989" i="20" s="1"/>
  <c r="H989" i="20" s="1"/>
  <c r="D990" i="20"/>
  <c r="E990" i="20" s="1"/>
  <c r="F990" i="20" s="1"/>
  <c r="G990" i="20" s="1"/>
  <c r="H990" i="20" s="1"/>
  <c r="D991" i="20"/>
  <c r="E991" i="20" s="1"/>
  <c r="F991" i="20" s="1"/>
  <c r="G991" i="20" s="1"/>
  <c r="H991" i="20" s="1"/>
  <c r="D992" i="20"/>
  <c r="E992" i="20" s="1"/>
  <c r="F992" i="20" s="1"/>
  <c r="G992" i="20" s="1"/>
  <c r="H992" i="20" s="1"/>
  <c r="D993" i="20"/>
  <c r="E993" i="20" s="1"/>
  <c r="F993" i="20" s="1"/>
  <c r="G993" i="20" s="1"/>
  <c r="H993" i="20" s="1"/>
  <c r="D994" i="20"/>
  <c r="E994" i="20" s="1"/>
  <c r="F994" i="20" s="1"/>
  <c r="G994" i="20" s="1"/>
  <c r="H994" i="20" s="1"/>
  <c r="D995" i="20"/>
  <c r="E995" i="20" s="1"/>
  <c r="F995" i="20" s="1"/>
  <c r="G995" i="20" s="1"/>
  <c r="H995" i="20" s="1"/>
  <c r="D996" i="20"/>
  <c r="E996" i="20" s="1"/>
  <c r="F996" i="20" s="1"/>
  <c r="G996" i="20" s="1"/>
  <c r="H996" i="20" s="1"/>
  <c r="D997" i="20"/>
  <c r="E997" i="20" s="1"/>
  <c r="F997" i="20" s="1"/>
  <c r="G997" i="20" s="1"/>
  <c r="H997" i="20" s="1"/>
  <c r="D998" i="20"/>
  <c r="E998" i="20" s="1"/>
  <c r="F998" i="20" s="1"/>
  <c r="G998" i="20" s="1"/>
  <c r="H998" i="20" s="1"/>
  <c r="D999" i="20"/>
  <c r="E999" i="20" s="1"/>
  <c r="F999" i="20" s="1"/>
  <c r="G999" i="20" s="1"/>
  <c r="H999" i="20" s="1"/>
  <c r="D1000" i="20"/>
  <c r="E1000" i="20" s="1"/>
  <c r="F1000" i="20" s="1"/>
  <c r="G1000" i="20" s="1"/>
  <c r="H1000" i="20" s="1"/>
  <c r="D1001" i="20"/>
  <c r="E1001" i="20" s="1"/>
  <c r="F1001" i="20" s="1"/>
  <c r="G1001" i="20" s="1"/>
  <c r="H1001" i="20" s="1"/>
  <c r="D1002" i="20"/>
  <c r="E1002" i="20" s="1"/>
  <c r="F1002" i="20" s="1"/>
  <c r="G1002" i="20" s="1"/>
  <c r="H1002" i="20" s="1"/>
  <c r="D1003" i="20"/>
  <c r="E1003" i="20" s="1"/>
  <c r="F1003" i="20" s="1"/>
  <c r="G1003" i="20" s="1"/>
  <c r="H1003" i="20" s="1"/>
  <c r="D1004" i="20"/>
  <c r="E1004" i="20" s="1"/>
  <c r="F1004" i="20" s="1"/>
  <c r="G1004" i="20" s="1"/>
  <c r="H1004" i="20" s="1"/>
  <c r="D1005" i="20"/>
  <c r="E1005" i="20" s="1"/>
  <c r="F1005" i="20" s="1"/>
  <c r="G1005" i="20" s="1"/>
  <c r="H1005" i="20" s="1"/>
  <c r="D1006" i="20"/>
  <c r="E1006" i="20" s="1"/>
  <c r="F1006" i="20" s="1"/>
  <c r="G1006" i="20" s="1"/>
  <c r="H1006" i="20" s="1"/>
  <c r="D1007" i="20"/>
  <c r="E1007" i="20" s="1"/>
  <c r="F1007" i="20" s="1"/>
  <c r="G1007" i="20" s="1"/>
  <c r="H1007" i="20" s="1"/>
  <c r="D1008" i="20"/>
  <c r="E1008" i="20" s="1"/>
  <c r="F1008" i="20" s="1"/>
  <c r="G1008" i="20" s="1"/>
  <c r="H1008" i="20" s="1"/>
  <c r="D1009" i="20"/>
  <c r="E1009" i="20" s="1"/>
  <c r="F1009" i="20" s="1"/>
  <c r="G1009" i="20" s="1"/>
  <c r="H1009" i="20" s="1"/>
  <c r="D1010" i="20"/>
  <c r="E1010" i="20" s="1"/>
  <c r="F1010" i="20" s="1"/>
  <c r="G1010" i="20" s="1"/>
  <c r="H1010" i="20" s="1"/>
  <c r="D1011" i="20"/>
  <c r="E1011" i="20" s="1"/>
  <c r="F1011" i="20" s="1"/>
  <c r="G1011" i="20" s="1"/>
  <c r="H1011" i="20" s="1"/>
  <c r="D1012" i="20"/>
  <c r="E1012" i="20" s="1"/>
  <c r="F1012" i="20" s="1"/>
  <c r="G1012" i="20" s="1"/>
  <c r="H1012" i="20" s="1"/>
  <c r="D1013" i="20"/>
  <c r="E1013" i="20" s="1"/>
  <c r="F1013" i="20" s="1"/>
  <c r="G1013" i="20" s="1"/>
  <c r="H1013" i="20" s="1"/>
  <c r="D1014" i="20"/>
  <c r="E1014" i="20" s="1"/>
  <c r="F1014" i="20" s="1"/>
  <c r="G1014" i="20" s="1"/>
  <c r="H1014" i="20" s="1"/>
  <c r="D1015" i="20"/>
  <c r="E1015" i="20" s="1"/>
  <c r="F1015" i="20" s="1"/>
  <c r="G1015" i="20" s="1"/>
  <c r="H1015" i="20" s="1"/>
  <c r="D1016" i="20"/>
  <c r="E1016" i="20" s="1"/>
  <c r="F1016" i="20" s="1"/>
  <c r="G1016" i="20" s="1"/>
  <c r="H1016" i="20" s="1"/>
  <c r="D1017" i="20"/>
  <c r="E1017" i="20" s="1"/>
  <c r="F1017" i="20" s="1"/>
  <c r="G1017" i="20" s="1"/>
  <c r="H1017" i="20" s="1"/>
  <c r="D1018" i="20"/>
  <c r="E1018" i="20" s="1"/>
  <c r="F1018" i="20" s="1"/>
  <c r="G1018" i="20" s="1"/>
  <c r="H1018" i="20" s="1"/>
  <c r="D1019" i="20"/>
  <c r="E1019" i="20" s="1"/>
  <c r="F1019" i="20" s="1"/>
  <c r="G1019" i="20" s="1"/>
  <c r="H1019" i="20" s="1"/>
  <c r="D1020" i="20"/>
  <c r="E1020" i="20" s="1"/>
  <c r="F1020" i="20" s="1"/>
  <c r="G1020" i="20" s="1"/>
  <c r="H1020" i="20" s="1"/>
  <c r="D1021" i="20"/>
  <c r="E1021" i="20" s="1"/>
  <c r="F1021" i="20" s="1"/>
  <c r="G1021" i="20" s="1"/>
  <c r="H1021" i="20" s="1"/>
  <c r="D1022" i="20"/>
  <c r="E1022" i="20" s="1"/>
  <c r="F1022" i="20" s="1"/>
  <c r="G1022" i="20" s="1"/>
  <c r="H1022" i="20" s="1"/>
  <c r="D1023" i="20"/>
  <c r="E1023" i="20" s="1"/>
  <c r="F1023" i="20" s="1"/>
  <c r="G1023" i="20" s="1"/>
  <c r="H1023" i="20" s="1"/>
  <c r="D1024" i="20"/>
  <c r="E1024" i="20" s="1"/>
  <c r="F1024" i="20" s="1"/>
  <c r="G1024" i="20" s="1"/>
  <c r="H1024" i="20" s="1"/>
  <c r="D1025" i="20"/>
  <c r="E1025" i="20" s="1"/>
  <c r="F1025" i="20" s="1"/>
  <c r="G1025" i="20" s="1"/>
  <c r="H1025" i="20" s="1"/>
  <c r="D1026" i="20"/>
  <c r="E1026" i="20" s="1"/>
  <c r="F1026" i="20" s="1"/>
  <c r="G1026" i="20" s="1"/>
  <c r="H1026" i="20" s="1"/>
  <c r="D1027" i="20"/>
  <c r="E1027" i="20" s="1"/>
  <c r="F1027" i="20" s="1"/>
  <c r="G1027" i="20" s="1"/>
  <c r="H1027" i="20" s="1"/>
  <c r="D1028" i="20"/>
  <c r="E1028" i="20" s="1"/>
  <c r="F1028" i="20" s="1"/>
  <c r="G1028" i="20" s="1"/>
  <c r="H1028" i="20" s="1"/>
  <c r="D1029" i="20"/>
  <c r="E1029" i="20" s="1"/>
  <c r="F1029" i="20" s="1"/>
  <c r="G1029" i="20" s="1"/>
  <c r="H1029" i="20" s="1"/>
  <c r="D1030" i="20"/>
  <c r="E1030" i="20" s="1"/>
  <c r="F1030" i="20" s="1"/>
  <c r="G1030" i="20" s="1"/>
  <c r="H1030" i="20" s="1"/>
  <c r="D1031" i="20"/>
  <c r="E1031" i="20" s="1"/>
  <c r="F1031" i="20" s="1"/>
  <c r="G1031" i="20" s="1"/>
  <c r="H1031" i="20" s="1"/>
  <c r="D1032" i="20"/>
  <c r="E1032" i="20" s="1"/>
  <c r="F1032" i="20" s="1"/>
  <c r="G1032" i="20" s="1"/>
  <c r="H1032" i="20" s="1"/>
  <c r="D1033" i="20"/>
  <c r="E1033" i="20" s="1"/>
  <c r="F1033" i="20" s="1"/>
  <c r="G1033" i="20" s="1"/>
  <c r="H1033" i="20" s="1"/>
  <c r="D1034" i="20"/>
  <c r="E1034" i="20" s="1"/>
  <c r="F1034" i="20" s="1"/>
  <c r="G1034" i="20" s="1"/>
  <c r="H1034" i="20" s="1"/>
  <c r="D1035" i="20"/>
  <c r="E1035" i="20" s="1"/>
  <c r="F1035" i="20" s="1"/>
  <c r="G1035" i="20" s="1"/>
  <c r="H1035" i="20" s="1"/>
  <c r="D1036" i="20"/>
  <c r="E1036" i="20" s="1"/>
  <c r="F1036" i="20" s="1"/>
  <c r="G1036" i="20" s="1"/>
  <c r="H1036" i="20" s="1"/>
  <c r="D1037" i="20"/>
  <c r="E1037" i="20" s="1"/>
  <c r="F1037" i="20" s="1"/>
  <c r="G1037" i="20" s="1"/>
  <c r="H1037" i="20" s="1"/>
  <c r="D1038" i="20"/>
  <c r="E1038" i="20" s="1"/>
  <c r="F1038" i="20" s="1"/>
  <c r="G1038" i="20" s="1"/>
  <c r="H1038" i="20" s="1"/>
  <c r="D1039" i="20"/>
  <c r="E1039" i="20" s="1"/>
  <c r="F1039" i="20" s="1"/>
  <c r="G1039" i="20" s="1"/>
  <c r="H1039" i="20" s="1"/>
  <c r="D1040" i="20"/>
  <c r="E1040" i="20" s="1"/>
  <c r="F1040" i="20" s="1"/>
  <c r="G1040" i="20" s="1"/>
  <c r="H1040" i="20" s="1"/>
  <c r="D1041" i="20"/>
  <c r="E1041" i="20" s="1"/>
  <c r="F1041" i="20" s="1"/>
  <c r="G1041" i="20" s="1"/>
  <c r="H1041" i="20" s="1"/>
  <c r="D1042" i="20"/>
  <c r="E1042" i="20" s="1"/>
  <c r="F1042" i="20" s="1"/>
  <c r="G1042" i="20" s="1"/>
  <c r="H1042" i="20" s="1"/>
  <c r="D1043" i="20"/>
  <c r="E1043" i="20" s="1"/>
  <c r="F1043" i="20" s="1"/>
  <c r="G1043" i="20" s="1"/>
  <c r="H1043" i="20" s="1"/>
  <c r="D1044" i="20"/>
  <c r="E1044" i="20" s="1"/>
  <c r="F1044" i="20" s="1"/>
  <c r="G1044" i="20" s="1"/>
  <c r="H1044" i="20" s="1"/>
  <c r="D1045" i="20"/>
  <c r="E1045" i="20" s="1"/>
  <c r="F1045" i="20" s="1"/>
  <c r="G1045" i="20" s="1"/>
  <c r="H1045" i="20" s="1"/>
  <c r="D1046" i="20"/>
  <c r="E1046" i="20" s="1"/>
  <c r="F1046" i="20" s="1"/>
  <c r="G1046" i="20" s="1"/>
  <c r="H1046" i="20" s="1"/>
  <c r="D1047" i="20"/>
  <c r="E1047" i="20" s="1"/>
  <c r="F1047" i="20" s="1"/>
  <c r="G1047" i="20" s="1"/>
  <c r="H1047" i="20" s="1"/>
  <c r="D1048" i="20"/>
  <c r="E1048" i="20" s="1"/>
  <c r="F1048" i="20" s="1"/>
  <c r="G1048" i="20" s="1"/>
  <c r="H1048" i="20" s="1"/>
  <c r="D1049" i="20"/>
  <c r="E1049" i="20" s="1"/>
  <c r="F1049" i="20" s="1"/>
  <c r="G1049" i="20" s="1"/>
  <c r="H1049" i="20" s="1"/>
  <c r="D1050" i="20"/>
  <c r="E1050" i="20" s="1"/>
  <c r="F1050" i="20" s="1"/>
  <c r="G1050" i="20" s="1"/>
  <c r="H1050" i="20" s="1"/>
  <c r="D1051" i="20"/>
  <c r="E1051" i="20" s="1"/>
  <c r="F1051" i="20" s="1"/>
  <c r="G1051" i="20" s="1"/>
  <c r="H1051" i="20" s="1"/>
  <c r="D1052" i="20"/>
  <c r="E1052" i="20" s="1"/>
  <c r="F1052" i="20" s="1"/>
  <c r="G1052" i="20" s="1"/>
  <c r="H1052" i="20" s="1"/>
  <c r="D1053" i="20"/>
  <c r="E1053" i="20" s="1"/>
  <c r="F1053" i="20" s="1"/>
  <c r="G1053" i="20" s="1"/>
  <c r="H1053" i="20" s="1"/>
  <c r="D1054" i="20"/>
  <c r="E1054" i="20" s="1"/>
  <c r="F1054" i="20" s="1"/>
  <c r="G1054" i="20" s="1"/>
  <c r="H1054" i="20" s="1"/>
  <c r="D1055" i="20"/>
  <c r="E1055" i="20" s="1"/>
  <c r="F1055" i="20" s="1"/>
  <c r="G1055" i="20" s="1"/>
  <c r="H1055" i="20" s="1"/>
  <c r="D1056" i="20"/>
  <c r="E1056" i="20" s="1"/>
  <c r="F1056" i="20" s="1"/>
  <c r="G1056" i="20" s="1"/>
  <c r="H1056" i="20" s="1"/>
  <c r="D1057" i="20"/>
  <c r="E1057" i="20" s="1"/>
  <c r="F1057" i="20" s="1"/>
  <c r="G1057" i="20" s="1"/>
  <c r="H1057" i="20" s="1"/>
  <c r="D1058" i="20"/>
  <c r="E1058" i="20" s="1"/>
  <c r="F1058" i="20" s="1"/>
  <c r="G1058" i="20" s="1"/>
  <c r="H1058" i="20" s="1"/>
  <c r="D1059" i="20"/>
  <c r="E1059" i="20" s="1"/>
  <c r="F1059" i="20" s="1"/>
  <c r="G1059" i="20" s="1"/>
  <c r="H1059" i="20" s="1"/>
  <c r="D1060" i="20"/>
  <c r="E1060" i="20" s="1"/>
  <c r="F1060" i="20" s="1"/>
  <c r="G1060" i="20" s="1"/>
  <c r="H1060" i="20" s="1"/>
  <c r="D1061" i="20"/>
  <c r="E1061" i="20" s="1"/>
  <c r="F1061" i="20" s="1"/>
  <c r="G1061" i="20" s="1"/>
  <c r="H1061" i="20" s="1"/>
  <c r="D1062" i="20"/>
  <c r="E1062" i="20" s="1"/>
  <c r="F1062" i="20" s="1"/>
  <c r="G1062" i="20" s="1"/>
  <c r="H1062" i="20" s="1"/>
  <c r="D1063" i="20"/>
  <c r="E1063" i="20" s="1"/>
  <c r="F1063" i="20" s="1"/>
  <c r="G1063" i="20" s="1"/>
  <c r="H1063" i="20" s="1"/>
  <c r="D1064" i="20"/>
  <c r="E1064" i="20" s="1"/>
  <c r="F1064" i="20" s="1"/>
  <c r="G1064" i="20" s="1"/>
  <c r="H1064" i="20" s="1"/>
  <c r="D1065" i="20"/>
  <c r="E1065" i="20" s="1"/>
  <c r="F1065" i="20" s="1"/>
  <c r="G1065" i="20" s="1"/>
  <c r="H1065" i="20" s="1"/>
  <c r="D1066" i="20"/>
  <c r="E1066" i="20" s="1"/>
  <c r="F1066" i="20" s="1"/>
  <c r="G1066" i="20" s="1"/>
  <c r="H1066" i="20" s="1"/>
  <c r="D1067" i="20"/>
  <c r="E1067" i="20" s="1"/>
  <c r="F1067" i="20" s="1"/>
  <c r="G1067" i="20" s="1"/>
  <c r="H1067" i="20" s="1"/>
  <c r="D1068" i="20"/>
  <c r="E1068" i="20" s="1"/>
  <c r="F1068" i="20" s="1"/>
  <c r="G1068" i="20" s="1"/>
  <c r="H1068" i="20" s="1"/>
  <c r="D1069" i="20"/>
  <c r="E1069" i="20" s="1"/>
  <c r="F1069" i="20" s="1"/>
  <c r="G1069" i="20" s="1"/>
  <c r="H1069" i="20" s="1"/>
  <c r="D1070" i="20"/>
  <c r="E1070" i="20" s="1"/>
  <c r="F1070" i="20" s="1"/>
  <c r="G1070" i="20" s="1"/>
  <c r="H1070" i="20" s="1"/>
  <c r="D1071" i="20"/>
  <c r="E1071" i="20" s="1"/>
  <c r="F1071" i="20" s="1"/>
  <c r="G1071" i="20" s="1"/>
  <c r="H1071" i="20" s="1"/>
  <c r="D1072" i="20"/>
  <c r="E1072" i="20" s="1"/>
  <c r="F1072" i="20" s="1"/>
  <c r="G1072" i="20" s="1"/>
  <c r="H1072" i="20" s="1"/>
  <c r="D1073" i="20"/>
  <c r="E1073" i="20" s="1"/>
  <c r="F1073" i="20" s="1"/>
  <c r="G1073" i="20" s="1"/>
  <c r="H1073" i="20" s="1"/>
  <c r="D1074" i="20"/>
  <c r="E1074" i="20" s="1"/>
  <c r="F1074" i="20" s="1"/>
  <c r="G1074" i="20" s="1"/>
  <c r="H1074" i="20" s="1"/>
  <c r="D1075" i="20"/>
  <c r="E1075" i="20" s="1"/>
  <c r="F1075" i="20" s="1"/>
  <c r="G1075" i="20" s="1"/>
  <c r="H1075" i="20" s="1"/>
  <c r="D1076" i="20"/>
  <c r="E1076" i="20" s="1"/>
  <c r="F1076" i="20" s="1"/>
  <c r="G1076" i="20" s="1"/>
  <c r="H1076" i="20" s="1"/>
  <c r="D1077" i="20"/>
  <c r="E1077" i="20" s="1"/>
  <c r="F1077" i="20" s="1"/>
  <c r="G1077" i="20" s="1"/>
  <c r="H1077" i="20" s="1"/>
  <c r="D1078" i="20"/>
  <c r="E1078" i="20" s="1"/>
  <c r="F1078" i="20" s="1"/>
  <c r="G1078" i="20" s="1"/>
  <c r="H1078" i="20" s="1"/>
  <c r="D1079" i="20"/>
  <c r="E1079" i="20" s="1"/>
  <c r="F1079" i="20" s="1"/>
  <c r="G1079" i="20" s="1"/>
  <c r="H1079" i="20" s="1"/>
  <c r="D1080" i="20"/>
  <c r="E1080" i="20" s="1"/>
  <c r="F1080" i="20" s="1"/>
  <c r="G1080" i="20" s="1"/>
  <c r="H1080" i="20" s="1"/>
  <c r="D1081" i="20"/>
  <c r="E1081" i="20" s="1"/>
  <c r="F1081" i="20" s="1"/>
  <c r="G1081" i="20" s="1"/>
  <c r="H1081" i="20" s="1"/>
  <c r="D1082" i="20"/>
  <c r="E1082" i="20" s="1"/>
  <c r="F1082" i="20" s="1"/>
  <c r="G1082" i="20" s="1"/>
  <c r="H1082" i="20" s="1"/>
  <c r="D1083" i="20"/>
  <c r="E1083" i="20" s="1"/>
  <c r="F1083" i="20" s="1"/>
  <c r="G1083" i="20" s="1"/>
  <c r="H1083" i="20" s="1"/>
  <c r="D1084" i="20"/>
  <c r="E1084" i="20" s="1"/>
  <c r="F1084" i="20" s="1"/>
  <c r="G1084" i="20" s="1"/>
  <c r="H1084" i="20" s="1"/>
  <c r="D1085" i="20"/>
  <c r="E1085" i="20" s="1"/>
  <c r="F1085" i="20" s="1"/>
  <c r="G1085" i="20" s="1"/>
  <c r="H1085" i="20" s="1"/>
  <c r="D1086" i="20"/>
  <c r="E1086" i="20" s="1"/>
  <c r="F1086" i="20" s="1"/>
  <c r="G1086" i="20" s="1"/>
  <c r="H1086" i="20" s="1"/>
  <c r="D1087" i="20"/>
  <c r="E1087" i="20" s="1"/>
  <c r="F1087" i="20" s="1"/>
  <c r="G1087" i="20" s="1"/>
  <c r="H1087" i="20" s="1"/>
  <c r="D1088" i="20"/>
  <c r="E1088" i="20" s="1"/>
  <c r="F1088" i="20" s="1"/>
  <c r="G1088" i="20" s="1"/>
  <c r="H1088" i="20" s="1"/>
  <c r="D1089" i="20"/>
  <c r="E1089" i="20" s="1"/>
  <c r="F1089" i="20" s="1"/>
  <c r="G1089" i="20" s="1"/>
  <c r="H1089" i="20" s="1"/>
  <c r="D1090" i="20"/>
  <c r="E1090" i="20" s="1"/>
  <c r="F1090" i="20" s="1"/>
  <c r="G1090" i="20" s="1"/>
  <c r="H1090" i="20" s="1"/>
  <c r="D1091" i="20"/>
  <c r="E1091" i="20" s="1"/>
  <c r="F1091" i="20" s="1"/>
  <c r="G1091" i="20" s="1"/>
  <c r="H1091" i="20" s="1"/>
  <c r="D1092" i="20"/>
  <c r="E1092" i="20" s="1"/>
  <c r="F1092" i="20" s="1"/>
  <c r="G1092" i="20" s="1"/>
  <c r="H1092" i="20" s="1"/>
  <c r="D1093" i="20"/>
  <c r="E1093" i="20" s="1"/>
  <c r="F1093" i="20" s="1"/>
  <c r="G1093" i="20" s="1"/>
  <c r="H1093" i="20" s="1"/>
  <c r="D1094" i="20"/>
  <c r="E1094" i="20" s="1"/>
  <c r="F1094" i="20" s="1"/>
  <c r="G1094" i="20" s="1"/>
  <c r="H1094" i="20" s="1"/>
  <c r="D1095" i="20"/>
  <c r="E1095" i="20" s="1"/>
  <c r="F1095" i="20" s="1"/>
  <c r="G1095" i="20" s="1"/>
  <c r="H1095" i="20" s="1"/>
  <c r="D1096" i="20"/>
  <c r="E1096" i="20" s="1"/>
  <c r="F1096" i="20" s="1"/>
  <c r="G1096" i="20" s="1"/>
  <c r="H1096" i="20" s="1"/>
  <c r="D1097" i="20"/>
  <c r="E1097" i="20" s="1"/>
  <c r="F1097" i="20" s="1"/>
  <c r="G1097" i="20" s="1"/>
  <c r="H1097" i="20" s="1"/>
  <c r="D1098" i="20"/>
  <c r="E1098" i="20" s="1"/>
  <c r="F1098" i="20" s="1"/>
  <c r="G1098" i="20" s="1"/>
  <c r="H1098" i="20" s="1"/>
  <c r="D1099" i="20"/>
  <c r="E1099" i="20" s="1"/>
  <c r="F1099" i="20" s="1"/>
  <c r="G1099" i="20" s="1"/>
  <c r="H1099" i="20" s="1"/>
  <c r="D1100" i="20"/>
  <c r="E1100" i="20" s="1"/>
  <c r="F1100" i="20" s="1"/>
  <c r="G1100" i="20" s="1"/>
  <c r="H1100" i="20" s="1"/>
  <c r="D1101" i="20"/>
  <c r="E1101" i="20" s="1"/>
  <c r="F1101" i="20" s="1"/>
  <c r="G1101" i="20" s="1"/>
  <c r="H1101" i="20" s="1"/>
  <c r="D1102" i="20"/>
  <c r="E1102" i="20" s="1"/>
  <c r="F1102" i="20" s="1"/>
  <c r="G1102" i="20" s="1"/>
  <c r="H1102" i="20" s="1"/>
  <c r="D1103" i="20"/>
  <c r="E1103" i="20" s="1"/>
  <c r="F1103" i="20" s="1"/>
  <c r="G1103" i="20" s="1"/>
  <c r="H1103" i="20" s="1"/>
  <c r="D1104" i="20"/>
  <c r="E1104" i="20" s="1"/>
  <c r="F1104" i="20" s="1"/>
  <c r="G1104" i="20" s="1"/>
  <c r="H1104" i="20" s="1"/>
  <c r="D1105" i="20"/>
  <c r="E1105" i="20" s="1"/>
  <c r="F1105" i="20" s="1"/>
  <c r="G1105" i="20" s="1"/>
  <c r="H1105" i="20" s="1"/>
  <c r="D1106" i="20"/>
  <c r="E1106" i="20" s="1"/>
  <c r="F1106" i="20" s="1"/>
  <c r="G1106" i="20" s="1"/>
  <c r="H1106" i="20" s="1"/>
  <c r="D1107" i="20"/>
  <c r="E1107" i="20" s="1"/>
  <c r="F1107" i="20" s="1"/>
  <c r="G1107" i="20" s="1"/>
  <c r="H1107" i="20" s="1"/>
  <c r="D1108" i="20"/>
  <c r="E1108" i="20" s="1"/>
  <c r="F1108" i="20" s="1"/>
  <c r="G1108" i="20" s="1"/>
  <c r="H1108" i="20" s="1"/>
  <c r="D1109" i="20"/>
  <c r="E1109" i="20" s="1"/>
  <c r="F1109" i="20" s="1"/>
  <c r="G1109" i="20" s="1"/>
  <c r="H1109" i="20" s="1"/>
  <c r="D1110" i="20"/>
  <c r="E1110" i="20" s="1"/>
  <c r="F1110" i="20" s="1"/>
  <c r="G1110" i="20" s="1"/>
  <c r="H1110" i="20" s="1"/>
  <c r="D1111" i="20"/>
  <c r="E1111" i="20" s="1"/>
  <c r="F1111" i="20" s="1"/>
  <c r="G1111" i="20" s="1"/>
  <c r="H1111" i="20" s="1"/>
  <c r="D1112" i="20"/>
  <c r="E1112" i="20" s="1"/>
  <c r="F1112" i="20" s="1"/>
  <c r="G1112" i="20" s="1"/>
  <c r="H1112" i="20" s="1"/>
  <c r="D1113" i="20"/>
  <c r="E1113" i="20" s="1"/>
  <c r="F1113" i="20" s="1"/>
  <c r="G1113" i="20" s="1"/>
  <c r="H1113" i="20" s="1"/>
  <c r="D1114" i="20"/>
  <c r="E1114" i="20" s="1"/>
  <c r="F1114" i="20" s="1"/>
  <c r="G1114" i="20" s="1"/>
  <c r="H1114" i="20" s="1"/>
  <c r="D1115" i="20"/>
  <c r="E1115" i="20" s="1"/>
  <c r="F1115" i="20" s="1"/>
  <c r="G1115" i="20" s="1"/>
  <c r="H1115" i="20" s="1"/>
  <c r="D1116" i="20"/>
  <c r="E1116" i="20" s="1"/>
  <c r="F1116" i="20" s="1"/>
  <c r="G1116" i="20" s="1"/>
  <c r="H1116" i="20" s="1"/>
  <c r="D1117" i="20"/>
  <c r="E1117" i="20" s="1"/>
  <c r="F1117" i="20" s="1"/>
  <c r="G1117" i="20" s="1"/>
  <c r="H1117" i="20" s="1"/>
  <c r="D1118" i="20"/>
  <c r="E1118" i="20" s="1"/>
  <c r="F1118" i="20" s="1"/>
  <c r="G1118" i="20" s="1"/>
  <c r="H1118" i="20" s="1"/>
  <c r="D1119" i="20"/>
  <c r="E1119" i="20" s="1"/>
  <c r="F1119" i="20" s="1"/>
  <c r="G1119" i="20" s="1"/>
  <c r="H1119" i="20" s="1"/>
  <c r="D1120" i="20"/>
  <c r="E1120" i="20" s="1"/>
  <c r="F1120" i="20" s="1"/>
  <c r="G1120" i="20" s="1"/>
  <c r="H1120" i="20" s="1"/>
  <c r="D1121" i="20"/>
  <c r="E1121" i="20" s="1"/>
  <c r="F1121" i="20" s="1"/>
  <c r="G1121" i="20" s="1"/>
  <c r="H1121" i="20" s="1"/>
  <c r="D1122" i="20"/>
  <c r="E1122" i="20" s="1"/>
  <c r="F1122" i="20" s="1"/>
  <c r="G1122" i="20" s="1"/>
  <c r="H1122" i="20" s="1"/>
  <c r="D1123" i="20"/>
  <c r="E1123" i="20" s="1"/>
  <c r="F1123" i="20" s="1"/>
  <c r="G1123" i="20" s="1"/>
  <c r="H1123" i="20" s="1"/>
  <c r="D1124" i="20"/>
  <c r="E1124" i="20" s="1"/>
  <c r="F1124" i="20" s="1"/>
  <c r="G1124" i="20" s="1"/>
  <c r="H1124" i="20" s="1"/>
  <c r="D1125" i="20"/>
  <c r="E1125" i="20" s="1"/>
  <c r="F1125" i="20" s="1"/>
  <c r="G1125" i="20" s="1"/>
  <c r="H1125" i="20" s="1"/>
  <c r="D1126" i="20"/>
  <c r="E1126" i="20" s="1"/>
  <c r="F1126" i="20" s="1"/>
  <c r="G1126" i="20" s="1"/>
  <c r="H1126" i="20" s="1"/>
  <c r="D1127" i="20"/>
  <c r="E1127" i="20" s="1"/>
  <c r="F1127" i="20" s="1"/>
  <c r="G1127" i="20" s="1"/>
  <c r="H1127" i="20" s="1"/>
  <c r="D1128" i="20"/>
  <c r="E1128" i="20" s="1"/>
  <c r="F1128" i="20" s="1"/>
  <c r="G1128" i="20" s="1"/>
  <c r="H1128" i="20" s="1"/>
  <c r="D1129" i="20"/>
  <c r="E1129" i="20" s="1"/>
  <c r="F1129" i="20" s="1"/>
  <c r="G1129" i="20" s="1"/>
  <c r="H1129" i="20" s="1"/>
  <c r="D1130" i="20"/>
  <c r="E1130" i="20" s="1"/>
  <c r="F1130" i="20" s="1"/>
  <c r="G1130" i="20" s="1"/>
  <c r="H1130" i="20" s="1"/>
  <c r="D1131" i="20"/>
  <c r="E1131" i="20" s="1"/>
  <c r="F1131" i="20" s="1"/>
  <c r="G1131" i="20" s="1"/>
  <c r="H1131" i="20" s="1"/>
  <c r="D1132" i="20"/>
  <c r="E1132" i="20" s="1"/>
  <c r="F1132" i="20" s="1"/>
  <c r="G1132" i="20" s="1"/>
  <c r="H1132" i="20" s="1"/>
  <c r="D1133" i="20"/>
  <c r="E1133" i="20" s="1"/>
  <c r="F1133" i="20" s="1"/>
  <c r="G1133" i="20" s="1"/>
  <c r="H1133" i="20" s="1"/>
  <c r="D1134" i="20"/>
  <c r="E1134" i="20" s="1"/>
  <c r="F1134" i="20" s="1"/>
  <c r="G1134" i="20" s="1"/>
  <c r="H1134" i="20" s="1"/>
  <c r="D1135" i="20"/>
  <c r="E1135" i="20" s="1"/>
  <c r="F1135" i="20" s="1"/>
  <c r="G1135" i="20" s="1"/>
  <c r="H1135" i="20" s="1"/>
  <c r="D1136" i="20"/>
  <c r="E1136" i="20" s="1"/>
  <c r="F1136" i="20" s="1"/>
  <c r="G1136" i="20" s="1"/>
  <c r="H1136" i="20" s="1"/>
  <c r="D1137" i="20"/>
  <c r="E1137" i="20" s="1"/>
  <c r="F1137" i="20" s="1"/>
  <c r="G1137" i="20" s="1"/>
  <c r="H1137" i="20" s="1"/>
  <c r="D1138" i="20"/>
  <c r="E1138" i="20" s="1"/>
  <c r="F1138" i="20" s="1"/>
  <c r="G1138" i="20" s="1"/>
  <c r="H1138" i="20" s="1"/>
  <c r="D1139" i="20"/>
  <c r="E1139" i="20" s="1"/>
  <c r="F1139" i="20" s="1"/>
  <c r="G1139" i="20" s="1"/>
  <c r="H1139" i="20" s="1"/>
  <c r="D1140" i="20"/>
  <c r="E1140" i="20" s="1"/>
  <c r="F1140" i="20" s="1"/>
  <c r="G1140" i="20" s="1"/>
  <c r="H1140" i="20" s="1"/>
  <c r="D1141" i="20"/>
  <c r="E1141" i="20" s="1"/>
  <c r="F1141" i="20" s="1"/>
  <c r="G1141" i="20" s="1"/>
  <c r="H1141" i="20" s="1"/>
  <c r="D1142" i="20"/>
  <c r="E1142" i="20" s="1"/>
  <c r="F1142" i="20" s="1"/>
  <c r="G1142" i="20" s="1"/>
  <c r="H1142" i="20" s="1"/>
  <c r="D1143" i="20"/>
  <c r="E1143" i="20" s="1"/>
  <c r="F1143" i="20" s="1"/>
  <c r="G1143" i="20" s="1"/>
  <c r="H1143" i="20" s="1"/>
  <c r="D1144" i="20"/>
  <c r="E1144" i="20" s="1"/>
  <c r="F1144" i="20" s="1"/>
  <c r="G1144" i="20" s="1"/>
  <c r="H1144" i="20" s="1"/>
  <c r="D1145" i="20"/>
  <c r="E1145" i="20" s="1"/>
  <c r="F1145" i="20" s="1"/>
  <c r="G1145" i="20" s="1"/>
  <c r="H1145" i="20" s="1"/>
  <c r="D1146" i="20"/>
  <c r="E1146" i="20" s="1"/>
  <c r="F1146" i="20" s="1"/>
  <c r="G1146" i="20" s="1"/>
  <c r="H1146" i="20" s="1"/>
  <c r="D1147" i="20"/>
  <c r="E1147" i="20" s="1"/>
  <c r="F1147" i="20" s="1"/>
  <c r="G1147" i="20" s="1"/>
  <c r="H1147" i="20" s="1"/>
  <c r="D1148" i="20"/>
  <c r="E1148" i="20" s="1"/>
  <c r="F1148" i="20" s="1"/>
  <c r="G1148" i="20" s="1"/>
  <c r="H1148" i="20" s="1"/>
  <c r="D1149" i="20"/>
  <c r="E1149" i="20" s="1"/>
  <c r="F1149" i="20" s="1"/>
  <c r="G1149" i="20" s="1"/>
  <c r="H1149" i="20" s="1"/>
  <c r="D1150" i="20"/>
  <c r="E1150" i="20" s="1"/>
  <c r="F1150" i="20" s="1"/>
  <c r="G1150" i="20" s="1"/>
  <c r="H1150" i="20" s="1"/>
  <c r="D1151" i="20"/>
  <c r="E1151" i="20" s="1"/>
  <c r="F1151" i="20" s="1"/>
  <c r="G1151" i="20" s="1"/>
  <c r="H1151" i="20" s="1"/>
  <c r="D1152" i="20"/>
  <c r="E1152" i="20" s="1"/>
  <c r="F1152" i="20" s="1"/>
  <c r="G1152" i="20" s="1"/>
  <c r="H1152" i="20" s="1"/>
  <c r="D1153" i="20"/>
  <c r="E1153" i="20" s="1"/>
  <c r="F1153" i="20" s="1"/>
  <c r="G1153" i="20" s="1"/>
  <c r="H1153" i="20" s="1"/>
  <c r="D1154" i="20"/>
  <c r="E1154" i="20" s="1"/>
  <c r="F1154" i="20" s="1"/>
  <c r="G1154" i="20" s="1"/>
  <c r="H1154" i="20" s="1"/>
  <c r="D1155" i="20"/>
  <c r="E1155" i="20" s="1"/>
  <c r="F1155" i="20" s="1"/>
  <c r="G1155" i="20" s="1"/>
  <c r="H1155" i="20" s="1"/>
  <c r="D1156" i="20"/>
  <c r="E1156" i="20" s="1"/>
  <c r="F1156" i="20" s="1"/>
  <c r="G1156" i="20" s="1"/>
  <c r="H1156" i="20" s="1"/>
  <c r="D1157" i="20"/>
  <c r="E1157" i="20" s="1"/>
  <c r="F1157" i="20" s="1"/>
  <c r="G1157" i="20" s="1"/>
  <c r="H1157" i="20" s="1"/>
  <c r="D1158" i="20"/>
  <c r="E1158" i="20" s="1"/>
  <c r="F1158" i="20" s="1"/>
  <c r="G1158" i="20" s="1"/>
  <c r="H1158" i="20" s="1"/>
  <c r="D1159" i="20"/>
  <c r="E1159" i="20" s="1"/>
  <c r="F1159" i="20" s="1"/>
  <c r="G1159" i="20" s="1"/>
  <c r="H1159" i="20" s="1"/>
  <c r="D1160" i="20"/>
  <c r="E1160" i="20" s="1"/>
  <c r="F1160" i="20" s="1"/>
  <c r="G1160" i="20" s="1"/>
  <c r="H1160" i="20" s="1"/>
  <c r="D1161" i="20"/>
  <c r="E1161" i="20" s="1"/>
  <c r="F1161" i="20" s="1"/>
  <c r="G1161" i="20" s="1"/>
  <c r="H1161" i="20" s="1"/>
  <c r="D1162" i="20"/>
  <c r="E1162" i="20" s="1"/>
  <c r="F1162" i="20" s="1"/>
  <c r="G1162" i="20" s="1"/>
  <c r="H1162" i="20" s="1"/>
  <c r="D1163" i="20"/>
  <c r="E1163" i="20" s="1"/>
  <c r="F1163" i="20" s="1"/>
  <c r="G1163" i="20" s="1"/>
  <c r="H1163" i="20" s="1"/>
  <c r="D1164" i="20"/>
  <c r="E1164" i="20" s="1"/>
  <c r="F1164" i="20" s="1"/>
  <c r="G1164" i="20" s="1"/>
  <c r="H1164" i="20" s="1"/>
  <c r="D1165" i="20"/>
  <c r="E1165" i="20" s="1"/>
  <c r="F1165" i="20" s="1"/>
  <c r="G1165" i="20" s="1"/>
  <c r="H1165" i="20" s="1"/>
  <c r="D1166" i="20"/>
  <c r="E1166" i="20" s="1"/>
  <c r="F1166" i="20" s="1"/>
  <c r="G1166" i="20" s="1"/>
  <c r="H1166" i="20" s="1"/>
  <c r="D1167" i="20"/>
  <c r="E1167" i="20" s="1"/>
  <c r="F1167" i="20" s="1"/>
  <c r="G1167" i="20" s="1"/>
  <c r="H1167" i="20" s="1"/>
  <c r="D1168" i="20"/>
  <c r="E1168" i="20" s="1"/>
  <c r="F1168" i="20" s="1"/>
  <c r="G1168" i="20" s="1"/>
  <c r="H1168" i="20" s="1"/>
  <c r="D1169" i="20"/>
  <c r="E1169" i="20" s="1"/>
  <c r="F1169" i="20" s="1"/>
  <c r="G1169" i="20" s="1"/>
  <c r="H1169" i="20" s="1"/>
  <c r="D1170" i="20"/>
  <c r="E1170" i="20" s="1"/>
  <c r="F1170" i="20" s="1"/>
  <c r="G1170" i="20" s="1"/>
  <c r="H1170" i="20" s="1"/>
  <c r="D1171" i="20"/>
  <c r="E1171" i="20" s="1"/>
  <c r="F1171" i="20" s="1"/>
  <c r="G1171" i="20" s="1"/>
  <c r="H1171" i="20" s="1"/>
  <c r="D1172" i="20"/>
  <c r="E1172" i="20" s="1"/>
  <c r="F1172" i="20" s="1"/>
  <c r="G1172" i="20" s="1"/>
  <c r="H1172" i="20" s="1"/>
  <c r="D1173" i="20"/>
  <c r="E1173" i="20" s="1"/>
  <c r="F1173" i="20" s="1"/>
  <c r="G1173" i="20" s="1"/>
  <c r="H1173" i="20" s="1"/>
  <c r="D1174" i="20"/>
  <c r="E1174" i="20" s="1"/>
  <c r="F1174" i="20" s="1"/>
  <c r="G1174" i="20" s="1"/>
  <c r="H1174" i="20" s="1"/>
  <c r="D1175" i="20"/>
  <c r="E1175" i="20" s="1"/>
  <c r="F1175" i="20" s="1"/>
  <c r="G1175" i="20" s="1"/>
  <c r="H1175" i="20" s="1"/>
  <c r="D1176" i="20"/>
  <c r="E1176" i="20" s="1"/>
  <c r="F1176" i="20" s="1"/>
  <c r="G1176" i="20" s="1"/>
  <c r="H1176" i="20" s="1"/>
  <c r="D1177" i="20"/>
  <c r="E1177" i="20" s="1"/>
  <c r="F1177" i="20" s="1"/>
  <c r="G1177" i="20" s="1"/>
  <c r="H1177" i="20" s="1"/>
  <c r="D1178" i="20"/>
  <c r="E1178" i="20" s="1"/>
  <c r="F1178" i="20" s="1"/>
  <c r="G1178" i="20" s="1"/>
  <c r="H1178" i="20" s="1"/>
  <c r="D1179" i="20"/>
  <c r="E1179" i="20" s="1"/>
  <c r="F1179" i="20" s="1"/>
  <c r="G1179" i="20" s="1"/>
  <c r="H1179" i="20" s="1"/>
  <c r="D1180" i="20"/>
  <c r="E1180" i="20" s="1"/>
  <c r="F1180" i="20" s="1"/>
  <c r="G1180" i="20" s="1"/>
  <c r="H1180" i="20" s="1"/>
  <c r="D1181" i="20"/>
  <c r="E1181" i="20" s="1"/>
  <c r="F1181" i="20" s="1"/>
  <c r="G1181" i="20" s="1"/>
  <c r="H1181" i="20" s="1"/>
  <c r="D1182" i="20"/>
  <c r="E1182" i="20" s="1"/>
  <c r="F1182" i="20" s="1"/>
  <c r="G1182" i="20" s="1"/>
  <c r="H1182" i="20" s="1"/>
  <c r="D1183" i="20"/>
  <c r="E1183" i="20" s="1"/>
  <c r="F1183" i="20" s="1"/>
  <c r="G1183" i="20" s="1"/>
  <c r="H1183" i="20" s="1"/>
  <c r="D1184" i="20"/>
  <c r="E1184" i="20" s="1"/>
  <c r="F1184" i="20" s="1"/>
  <c r="G1184" i="20" s="1"/>
  <c r="H1184" i="20" s="1"/>
  <c r="D1185" i="20"/>
  <c r="E1185" i="20" s="1"/>
  <c r="F1185" i="20" s="1"/>
  <c r="G1185" i="20" s="1"/>
  <c r="H1185" i="20" s="1"/>
  <c r="D1186" i="20"/>
  <c r="E1186" i="20" s="1"/>
  <c r="F1186" i="20" s="1"/>
  <c r="G1186" i="20" s="1"/>
  <c r="H1186" i="20" s="1"/>
  <c r="D1187" i="20"/>
  <c r="E1187" i="20" s="1"/>
  <c r="F1187" i="20" s="1"/>
  <c r="G1187" i="20" s="1"/>
  <c r="H1187" i="20" s="1"/>
  <c r="D1188" i="20"/>
  <c r="E1188" i="20" s="1"/>
  <c r="F1188" i="20" s="1"/>
  <c r="G1188" i="20" s="1"/>
  <c r="H1188" i="20" s="1"/>
  <c r="D1189" i="20"/>
  <c r="E1189" i="20" s="1"/>
  <c r="F1189" i="20" s="1"/>
  <c r="G1189" i="20" s="1"/>
  <c r="H1189" i="20" s="1"/>
  <c r="D1190" i="20"/>
  <c r="E1190" i="20" s="1"/>
  <c r="F1190" i="20" s="1"/>
  <c r="G1190" i="20" s="1"/>
  <c r="H1190" i="20" s="1"/>
  <c r="D1191" i="20"/>
  <c r="E1191" i="20" s="1"/>
  <c r="F1191" i="20" s="1"/>
  <c r="G1191" i="20" s="1"/>
  <c r="H1191" i="20" s="1"/>
  <c r="D1192" i="20"/>
  <c r="E1192" i="20" s="1"/>
  <c r="F1192" i="20" s="1"/>
  <c r="G1192" i="20" s="1"/>
  <c r="H1192" i="20" s="1"/>
  <c r="D1193" i="20"/>
  <c r="E1193" i="20" s="1"/>
  <c r="F1193" i="20" s="1"/>
  <c r="G1193" i="20" s="1"/>
  <c r="H1193" i="20" s="1"/>
  <c r="D1194" i="20"/>
  <c r="E1194" i="20" s="1"/>
  <c r="F1194" i="20" s="1"/>
  <c r="G1194" i="20" s="1"/>
  <c r="H1194" i="20" s="1"/>
  <c r="D1195" i="20"/>
  <c r="E1195" i="20" s="1"/>
  <c r="F1195" i="20" s="1"/>
  <c r="G1195" i="20" s="1"/>
  <c r="H1195" i="20" s="1"/>
  <c r="D1196" i="20"/>
  <c r="E1196" i="20" s="1"/>
  <c r="F1196" i="20" s="1"/>
  <c r="G1196" i="20" s="1"/>
  <c r="H1196" i="20" s="1"/>
  <c r="D1197" i="20"/>
  <c r="E1197" i="20" s="1"/>
  <c r="F1197" i="20" s="1"/>
  <c r="G1197" i="20" s="1"/>
  <c r="H1197" i="20" s="1"/>
  <c r="D1198" i="20"/>
  <c r="E1198" i="20" s="1"/>
  <c r="F1198" i="20" s="1"/>
  <c r="G1198" i="20" s="1"/>
  <c r="H1198" i="20" s="1"/>
  <c r="D1199" i="20"/>
  <c r="E1199" i="20" s="1"/>
  <c r="F1199" i="20" s="1"/>
  <c r="G1199" i="20" s="1"/>
  <c r="H1199" i="20" s="1"/>
  <c r="D1200" i="20"/>
  <c r="E1200" i="20" s="1"/>
  <c r="F1200" i="20" s="1"/>
  <c r="G1200" i="20" s="1"/>
  <c r="H1200" i="20" s="1"/>
  <c r="D1201" i="20"/>
  <c r="E1201" i="20" s="1"/>
  <c r="F1201" i="20" s="1"/>
  <c r="G1201" i="20" s="1"/>
  <c r="H1201" i="20" s="1"/>
  <c r="D1202" i="20"/>
  <c r="E1202" i="20" s="1"/>
  <c r="F1202" i="20" s="1"/>
  <c r="G1202" i="20" s="1"/>
  <c r="H1202" i="20" s="1"/>
  <c r="D1203" i="20"/>
  <c r="E1203" i="20" s="1"/>
  <c r="F1203" i="20" s="1"/>
  <c r="G1203" i="20" s="1"/>
  <c r="H1203" i="20" s="1"/>
  <c r="D1204" i="20"/>
  <c r="E1204" i="20" s="1"/>
  <c r="F1204" i="20" s="1"/>
  <c r="G1204" i="20" s="1"/>
  <c r="H1204" i="20" s="1"/>
  <c r="D1205" i="20"/>
  <c r="E1205" i="20" s="1"/>
  <c r="F1205" i="20" s="1"/>
  <c r="G1205" i="20" s="1"/>
  <c r="H1205" i="20" s="1"/>
  <c r="D1206" i="20"/>
  <c r="E1206" i="20" s="1"/>
  <c r="F1206" i="20" s="1"/>
  <c r="G1206" i="20" s="1"/>
  <c r="H1206" i="20" s="1"/>
  <c r="D1207" i="20"/>
  <c r="E1207" i="20" s="1"/>
  <c r="F1207" i="20" s="1"/>
  <c r="G1207" i="20" s="1"/>
  <c r="H1207" i="20" s="1"/>
  <c r="D1208" i="20"/>
  <c r="E1208" i="20" s="1"/>
  <c r="F1208" i="20" s="1"/>
  <c r="G1208" i="20" s="1"/>
  <c r="H1208" i="20" s="1"/>
  <c r="D1209" i="20"/>
  <c r="E1209" i="20" s="1"/>
  <c r="F1209" i="20" s="1"/>
  <c r="G1209" i="20" s="1"/>
  <c r="H1209" i="20" s="1"/>
  <c r="D1210" i="20"/>
  <c r="E1210" i="20" s="1"/>
  <c r="F1210" i="20" s="1"/>
  <c r="G1210" i="20" s="1"/>
  <c r="H1210" i="20" s="1"/>
  <c r="D1211" i="20"/>
  <c r="E1211" i="20" s="1"/>
  <c r="F1211" i="20" s="1"/>
  <c r="G1211" i="20" s="1"/>
  <c r="H1211" i="20" s="1"/>
  <c r="D1212" i="20"/>
  <c r="E1212" i="20" s="1"/>
  <c r="F1212" i="20" s="1"/>
  <c r="G1212" i="20" s="1"/>
  <c r="H1212" i="20" s="1"/>
  <c r="D1213" i="20"/>
  <c r="E1213" i="20" s="1"/>
  <c r="F1213" i="20" s="1"/>
  <c r="G1213" i="20" s="1"/>
  <c r="H1213" i="20" s="1"/>
  <c r="D1214" i="20"/>
  <c r="E1214" i="20" s="1"/>
  <c r="F1214" i="20" s="1"/>
  <c r="G1214" i="20" s="1"/>
  <c r="H1214" i="20" s="1"/>
  <c r="D1215" i="20"/>
  <c r="E1215" i="20" s="1"/>
  <c r="F1215" i="20" s="1"/>
  <c r="G1215" i="20" s="1"/>
  <c r="H1215" i="20" s="1"/>
  <c r="D1216" i="20"/>
  <c r="E1216" i="20" s="1"/>
  <c r="F1216" i="20" s="1"/>
  <c r="G1216" i="20" s="1"/>
  <c r="H1216" i="20" s="1"/>
  <c r="D1217" i="20"/>
  <c r="E1217" i="20" s="1"/>
  <c r="F1217" i="20" s="1"/>
  <c r="G1217" i="20" s="1"/>
  <c r="H1217" i="20" s="1"/>
  <c r="D1218" i="20"/>
  <c r="E1218" i="20" s="1"/>
  <c r="F1218" i="20" s="1"/>
  <c r="G1218" i="20" s="1"/>
  <c r="H1218" i="20" s="1"/>
  <c r="D1219" i="20"/>
  <c r="E1219" i="20" s="1"/>
  <c r="F1219" i="20" s="1"/>
  <c r="G1219" i="20" s="1"/>
  <c r="H1219" i="20" s="1"/>
  <c r="D1220" i="20"/>
  <c r="E1220" i="20" s="1"/>
  <c r="F1220" i="20" s="1"/>
  <c r="G1220" i="20" s="1"/>
  <c r="H1220" i="20" s="1"/>
  <c r="D1221" i="20"/>
  <c r="E1221" i="20" s="1"/>
  <c r="F1221" i="20" s="1"/>
  <c r="G1221" i="20" s="1"/>
  <c r="H1221" i="20" s="1"/>
  <c r="D1222" i="20"/>
  <c r="E1222" i="20" s="1"/>
  <c r="F1222" i="20" s="1"/>
  <c r="G1222" i="20" s="1"/>
  <c r="H1222" i="20" s="1"/>
  <c r="D1223" i="20"/>
  <c r="E1223" i="20" s="1"/>
  <c r="F1223" i="20" s="1"/>
  <c r="G1223" i="20" s="1"/>
  <c r="H1223" i="20" s="1"/>
  <c r="D1224" i="20"/>
  <c r="E1224" i="20" s="1"/>
  <c r="F1224" i="20" s="1"/>
  <c r="G1224" i="20" s="1"/>
  <c r="H1224" i="20" s="1"/>
  <c r="D1225" i="20"/>
  <c r="E1225" i="20" s="1"/>
  <c r="F1225" i="20" s="1"/>
  <c r="G1225" i="20" s="1"/>
  <c r="H1225" i="20" s="1"/>
  <c r="D1226" i="20"/>
  <c r="E1226" i="20" s="1"/>
  <c r="F1226" i="20" s="1"/>
  <c r="G1226" i="20" s="1"/>
  <c r="H1226" i="20" s="1"/>
  <c r="D1227" i="20"/>
  <c r="E1227" i="20" s="1"/>
  <c r="F1227" i="20" s="1"/>
  <c r="G1227" i="20" s="1"/>
  <c r="H1227" i="20" s="1"/>
  <c r="D1228" i="20"/>
  <c r="E1228" i="20" s="1"/>
  <c r="F1228" i="20" s="1"/>
  <c r="G1228" i="20" s="1"/>
  <c r="H1228" i="20" s="1"/>
  <c r="D1229" i="20"/>
  <c r="E1229" i="20" s="1"/>
  <c r="F1229" i="20" s="1"/>
  <c r="G1229" i="20" s="1"/>
  <c r="H1229" i="20" s="1"/>
  <c r="D1230" i="20"/>
  <c r="E1230" i="20" s="1"/>
  <c r="F1230" i="20" s="1"/>
  <c r="G1230" i="20" s="1"/>
  <c r="H1230" i="20" s="1"/>
  <c r="D1231" i="20"/>
  <c r="E1231" i="20" s="1"/>
  <c r="F1231" i="20" s="1"/>
  <c r="G1231" i="20" s="1"/>
  <c r="H1231" i="20" s="1"/>
  <c r="D1232" i="20"/>
  <c r="E1232" i="20" s="1"/>
  <c r="F1232" i="20" s="1"/>
  <c r="G1232" i="20" s="1"/>
  <c r="H1232" i="20" s="1"/>
  <c r="D1233" i="20"/>
  <c r="E1233" i="20" s="1"/>
  <c r="F1233" i="20" s="1"/>
  <c r="G1233" i="20" s="1"/>
  <c r="H1233" i="20" s="1"/>
  <c r="D1234" i="20"/>
  <c r="E1234" i="20" s="1"/>
  <c r="F1234" i="20" s="1"/>
  <c r="G1234" i="20" s="1"/>
  <c r="H1234" i="20" s="1"/>
  <c r="D1235" i="20"/>
  <c r="E1235" i="20" s="1"/>
  <c r="F1235" i="20" s="1"/>
  <c r="G1235" i="20" s="1"/>
  <c r="H1235" i="20" s="1"/>
  <c r="D1236" i="20"/>
  <c r="E1236" i="20" s="1"/>
  <c r="F1236" i="20" s="1"/>
  <c r="G1236" i="20" s="1"/>
  <c r="H1236" i="20" s="1"/>
  <c r="D1237" i="20"/>
  <c r="E1237" i="20" s="1"/>
  <c r="F1237" i="20" s="1"/>
  <c r="G1237" i="20" s="1"/>
  <c r="H1237" i="20" s="1"/>
  <c r="D1238" i="20"/>
  <c r="E1238" i="20" s="1"/>
  <c r="F1238" i="20" s="1"/>
  <c r="G1238" i="20" s="1"/>
  <c r="H1238" i="20" s="1"/>
  <c r="D1239" i="20"/>
  <c r="E1239" i="20" s="1"/>
  <c r="F1239" i="20" s="1"/>
  <c r="G1239" i="20" s="1"/>
  <c r="H1239" i="20" s="1"/>
  <c r="D1240" i="20"/>
  <c r="E1240" i="20" s="1"/>
  <c r="F1240" i="20" s="1"/>
  <c r="G1240" i="20" s="1"/>
  <c r="H1240" i="20" s="1"/>
  <c r="D1241" i="20"/>
  <c r="E1241" i="20" s="1"/>
  <c r="F1241" i="20" s="1"/>
  <c r="G1241" i="20" s="1"/>
  <c r="H1241" i="20" s="1"/>
  <c r="D1242" i="20"/>
  <c r="E1242" i="20" s="1"/>
  <c r="F1242" i="20" s="1"/>
  <c r="G1242" i="20" s="1"/>
  <c r="H1242" i="20" s="1"/>
  <c r="D1243" i="20"/>
  <c r="E1243" i="20" s="1"/>
  <c r="F1243" i="20" s="1"/>
  <c r="G1243" i="20" s="1"/>
  <c r="H1243" i="20" s="1"/>
  <c r="D1244" i="20"/>
  <c r="E1244" i="20" s="1"/>
  <c r="F1244" i="20" s="1"/>
  <c r="G1244" i="20" s="1"/>
  <c r="H1244" i="20" s="1"/>
  <c r="D1245" i="20"/>
  <c r="E1245" i="20" s="1"/>
  <c r="F1245" i="20" s="1"/>
  <c r="G1245" i="20" s="1"/>
  <c r="H1245" i="20" s="1"/>
  <c r="D1246" i="20"/>
  <c r="E1246" i="20" s="1"/>
  <c r="F1246" i="20" s="1"/>
  <c r="G1246" i="20" s="1"/>
  <c r="H1246" i="20" s="1"/>
  <c r="D1247" i="20"/>
  <c r="E1247" i="20" s="1"/>
  <c r="F1247" i="20" s="1"/>
  <c r="G1247" i="20" s="1"/>
  <c r="H1247" i="20" s="1"/>
  <c r="D1248" i="20"/>
  <c r="E1248" i="20" s="1"/>
  <c r="F1248" i="20" s="1"/>
  <c r="G1248" i="20" s="1"/>
  <c r="H1248" i="20" s="1"/>
  <c r="D1249" i="20"/>
  <c r="E1249" i="20" s="1"/>
  <c r="F1249" i="20" s="1"/>
  <c r="G1249" i="20" s="1"/>
  <c r="H1249" i="20" s="1"/>
  <c r="D1250" i="20"/>
  <c r="E1250" i="20" s="1"/>
  <c r="F1250" i="20" s="1"/>
  <c r="G1250" i="20" s="1"/>
  <c r="H1250" i="20" s="1"/>
  <c r="D1251" i="20"/>
  <c r="E1251" i="20" s="1"/>
  <c r="F1251" i="20" s="1"/>
  <c r="G1251" i="20" s="1"/>
  <c r="H1251" i="20" s="1"/>
  <c r="D1252" i="20"/>
  <c r="E1252" i="20" s="1"/>
  <c r="F1252" i="20" s="1"/>
  <c r="G1252" i="20" s="1"/>
  <c r="H1252" i="20" s="1"/>
  <c r="D1253" i="20"/>
  <c r="E1253" i="20" s="1"/>
  <c r="F1253" i="20" s="1"/>
  <c r="G1253" i="20" s="1"/>
  <c r="H1253" i="20" s="1"/>
  <c r="D1254" i="20"/>
  <c r="E1254" i="20" s="1"/>
  <c r="F1254" i="20" s="1"/>
  <c r="G1254" i="20" s="1"/>
  <c r="H1254" i="20" s="1"/>
  <c r="D1255" i="20"/>
  <c r="E1255" i="20" s="1"/>
  <c r="F1255" i="20" s="1"/>
  <c r="G1255" i="20" s="1"/>
  <c r="H1255" i="20" s="1"/>
  <c r="D1256" i="20"/>
  <c r="E1256" i="20" s="1"/>
  <c r="F1256" i="20" s="1"/>
  <c r="G1256" i="20" s="1"/>
  <c r="H1256" i="20" s="1"/>
  <c r="D1257" i="20"/>
  <c r="E1257" i="20" s="1"/>
  <c r="F1257" i="20" s="1"/>
  <c r="G1257" i="20" s="1"/>
  <c r="H1257" i="20" s="1"/>
  <c r="D1258" i="20"/>
  <c r="E1258" i="20" s="1"/>
  <c r="F1258" i="20" s="1"/>
  <c r="G1258" i="20" s="1"/>
  <c r="H1258" i="20" s="1"/>
  <c r="D1259" i="20"/>
  <c r="E1259" i="20" s="1"/>
  <c r="F1259" i="20" s="1"/>
  <c r="G1259" i="20" s="1"/>
  <c r="H1259" i="20" s="1"/>
  <c r="D1260" i="20"/>
  <c r="E1260" i="20" s="1"/>
  <c r="F1260" i="20" s="1"/>
  <c r="G1260" i="20" s="1"/>
  <c r="H1260" i="20" s="1"/>
  <c r="D1261" i="20"/>
  <c r="E1261" i="20" s="1"/>
  <c r="F1261" i="20" s="1"/>
  <c r="G1261" i="20" s="1"/>
  <c r="H1261" i="20" s="1"/>
  <c r="D1262" i="20"/>
  <c r="E1262" i="20" s="1"/>
  <c r="F1262" i="20" s="1"/>
  <c r="G1262" i="20" s="1"/>
  <c r="H1262" i="20" s="1"/>
  <c r="D1263" i="20"/>
  <c r="E1263" i="20" s="1"/>
  <c r="F1263" i="20" s="1"/>
  <c r="G1263" i="20" s="1"/>
  <c r="H1263" i="20" s="1"/>
  <c r="D1264" i="20"/>
  <c r="E1264" i="20" s="1"/>
  <c r="F1264" i="20" s="1"/>
  <c r="G1264" i="20" s="1"/>
  <c r="H1264" i="20" s="1"/>
  <c r="D1265" i="20"/>
  <c r="E1265" i="20" s="1"/>
  <c r="F1265" i="20" s="1"/>
  <c r="G1265" i="20" s="1"/>
  <c r="H1265" i="20" s="1"/>
  <c r="D1266" i="20"/>
  <c r="E1266" i="20" s="1"/>
  <c r="F1266" i="20" s="1"/>
  <c r="G1266" i="20" s="1"/>
  <c r="H1266" i="20" s="1"/>
  <c r="D1267" i="20"/>
  <c r="E1267" i="20" s="1"/>
  <c r="F1267" i="20" s="1"/>
  <c r="G1267" i="20" s="1"/>
  <c r="H1267" i="20" s="1"/>
  <c r="D1268" i="20"/>
  <c r="E1268" i="20" s="1"/>
  <c r="F1268" i="20" s="1"/>
  <c r="G1268" i="20" s="1"/>
  <c r="H1268" i="20" s="1"/>
  <c r="D1269" i="20"/>
  <c r="E1269" i="20" s="1"/>
  <c r="F1269" i="20" s="1"/>
  <c r="G1269" i="20" s="1"/>
  <c r="H1269" i="20" s="1"/>
  <c r="D1270" i="20"/>
  <c r="E1270" i="20" s="1"/>
  <c r="F1270" i="20" s="1"/>
  <c r="G1270" i="20" s="1"/>
  <c r="H1270" i="20" s="1"/>
  <c r="D1271" i="20"/>
  <c r="E1271" i="20" s="1"/>
  <c r="F1271" i="20" s="1"/>
  <c r="G1271" i="20" s="1"/>
  <c r="H1271" i="20" s="1"/>
  <c r="D1272" i="20"/>
  <c r="E1272" i="20" s="1"/>
  <c r="F1272" i="20" s="1"/>
  <c r="G1272" i="20" s="1"/>
  <c r="H1272" i="20" s="1"/>
  <c r="D1273" i="20"/>
  <c r="E1273" i="20" s="1"/>
  <c r="F1273" i="20" s="1"/>
  <c r="G1273" i="20" s="1"/>
  <c r="H1273" i="20" s="1"/>
  <c r="D1274" i="20"/>
  <c r="E1274" i="20" s="1"/>
  <c r="F1274" i="20" s="1"/>
  <c r="G1274" i="20" s="1"/>
  <c r="H1274" i="20" s="1"/>
  <c r="D1275" i="20"/>
  <c r="E1275" i="20" s="1"/>
  <c r="F1275" i="20" s="1"/>
  <c r="G1275" i="20" s="1"/>
  <c r="H1275" i="20" s="1"/>
  <c r="D1276" i="20"/>
  <c r="E1276" i="20" s="1"/>
  <c r="F1276" i="20" s="1"/>
  <c r="G1276" i="20" s="1"/>
  <c r="H1276" i="20" s="1"/>
  <c r="D1277" i="20"/>
  <c r="E1277" i="20" s="1"/>
  <c r="F1277" i="20" s="1"/>
  <c r="G1277" i="20" s="1"/>
  <c r="H1277" i="20" s="1"/>
  <c r="D1278" i="20"/>
  <c r="E1278" i="20" s="1"/>
  <c r="F1278" i="20" s="1"/>
  <c r="G1278" i="20" s="1"/>
  <c r="H1278" i="20" s="1"/>
  <c r="D1279" i="20"/>
  <c r="E1279" i="20" s="1"/>
  <c r="F1279" i="20" s="1"/>
  <c r="G1279" i="20" s="1"/>
  <c r="H1279" i="20" s="1"/>
  <c r="D1280" i="20"/>
  <c r="E1280" i="20" s="1"/>
  <c r="F1280" i="20" s="1"/>
  <c r="G1280" i="20" s="1"/>
  <c r="H1280" i="20" s="1"/>
  <c r="D1281" i="20"/>
  <c r="E1281" i="20" s="1"/>
  <c r="F1281" i="20" s="1"/>
  <c r="G1281" i="20" s="1"/>
  <c r="H1281" i="20" s="1"/>
  <c r="D1282" i="20"/>
  <c r="E1282" i="20" s="1"/>
  <c r="F1282" i="20" s="1"/>
  <c r="G1282" i="20" s="1"/>
  <c r="H1282" i="20" s="1"/>
  <c r="D1283" i="20"/>
  <c r="E1283" i="20" s="1"/>
  <c r="F1283" i="20" s="1"/>
  <c r="G1283" i="20" s="1"/>
  <c r="H1283" i="20" s="1"/>
  <c r="D1284" i="20"/>
  <c r="E1284" i="20" s="1"/>
  <c r="F1284" i="20" s="1"/>
  <c r="G1284" i="20" s="1"/>
  <c r="H1284" i="20" s="1"/>
  <c r="D1285" i="20"/>
  <c r="E1285" i="20" s="1"/>
  <c r="F1285" i="20" s="1"/>
  <c r="G1285" i="20" s="1"/>
  <c r="H1285" i="20" s="1"/>
  <c r="D1286" i="20"/>
  <c r="E1286" i="20" s="1"/>
  <c r="F1286" i="20" s="1"/>
  <c r="G1286" i="20" s="1"/>
  <c r="H1286" i="20" s="1"/>
  <c r="D1287" i="20"/>
  <c r="E1287" i="20" s="1"/>
  <c r="F1287" i="20" s="1"/>
  <c r="G1287" i="20" s="1"/>
  <c r="H1287" i="20" s="1"/>
  <c r="D1288" i="20"/>
  <c r="E1288" i="20" s="1"/>
  <c r="F1288" i="20" s="1"/>
  <c r="G1288" i="20" s="1"/>
  <c r="H1288" i="20" s="1"/>
  <c r="D1289" i="20"/>
  <c r="E1289" i="20" s="1"/>
  <c r="F1289" i="20" s="1"/>
  <c r="G1289" i="20" s="1"/>
  <c r="H1289" i="20" s="1"/>
  <c r="D1290" i="20"/>
  <c r="E1290" i="20" s="1"/>
  <c r="F1290" i="20" s="1"/>
  <c r="G1290" i="20" s="1"/>
  <c r="H1290" i="20" s="1"/>
  <c r="D1291" i="20"/>
  <c r="E1291" i="20" s="1"/>
  <c r="F1291" i="20" s="1"/>
  <c r="G1291" i="20" s="1"/>
  <c r="H1291" i="20" s="1"/>
  <c r="D1292" i="20"/>
  <c r="E1292" i="20" s="1"/>
  <c r="F1292" i="20" s="1"/>
  <c r="G1292" i="20" s="1"/>
  <c r="H1292" i="20" s="1"/>
  <c r="D1293" i="20"/>
  <c r="E1293" i="20" s="1"/>
  <c r="F1293" i="20" s="1"/>
  <c r="G1293" i="20" s="1"/>
  <c r="H1293" i="20" s="1"/>
  <c r="D1294" i="20"/>
  <c r="E1294" i="20" s="1"/>
  <c r="F1294" i="20" s="1"/>
  <c r="G1294" i="20" s="1"/>
  <c r="H1294" i="20" s="1"/>
  <c r="D1295" i="20"/>
  <c r="E1295" i="20" s="1"/>
  <c r="F1295" i="20" s="1"/>
  <c r="G1295" i="20" s="1"/>
  <c r="H1295" i="20" s="1"/>
  <c r="D1296" i="20"/>
  <c r="E1296" i="20" s="1"/>
  <c r="F1296" i="20" s="1"/>
  <c r="G1296" i="20" s="1"/>
  <c r="H1296" i="20" s="1"/>
  <c r="D1297" i="20"/>
  <c r="E1297" i="20" s="1"/>
  <c r="F1297" i="20" s="1"/>
  <c r="G1297" i="20" s="1"/>
  <c r="H1297" i="20" s="1"/>
  <c r="D1298" i="20"/>
  <c r="E1298" i="20" s="1"/>
  <c r="F1298" i="20" s="1"/>
  <c r="G1298" i="20" s="1"/>
  <c r="H1298" i="20" s="1"/>
  <c r="D1299" i="20"/>
  <c r="E1299" i="20" s="1"/>
  <c r="F1299" i="20" s="1"/>
  <c r="G1299" i="20" s="1"/>
  <c r="H1299" i="20" s="1"/>
  <c r="D1300" i="20"/>
  <c r="E1300" i="20" s="1"/>
  <c r="F1300" i="20" s="1"/>
  <c r="G1300" i="20" s="1"/>
  <c r="H1300" i="20" s="1"/>
  <c r="D1301" i="20"/>
  <c r="E1301" i="20" s="1"/>
  <c r="F1301" i="20" s="1"/>
  <c r="G1301" i="20" s="1"/>
  <c r="H1301" i="20" s="1"/>
  <c r="D1302" i="20"/>
  <c r="E1302" i="20" s="1"/>
  <c r="F1302" i="20" s="1"/>
  <c r="G1302" i="20" s="1"/>
  <c r="H1302" i="20" s="1"/>
  <c r="D1303" i="20"/>
  <c r="E1303" i="20" s="1"/>
  <c r="F1303" i="20" s="1"/>
  <c r="G1303" i="20" s="1"/>
  <c r="H1303" i="20" s="1"/>
  <c r="D1304" i="20"/>
  <c r="E1304" i="20" s="1"/>
  <c r="F1304" i="20" s="1"/>
  <c r="G1304" i="20" s="1"/>
  <c r="H1304" i="20" s="1"/>
  <c r="D1305" i="20"/>
  <c r="E1305" i="20" s="1"/>
  <c r="F1305" i="20" s="1"/>
  <c r="G1305" i="20" s="1"/>
  <c r="H1305" i="20" s="1"/>
  <c r="D1306" i="20"/>
  <c r="E1306" i="20" s="1"/>
  <c r="F1306" i="20" s="1"/>
  <c r="G1306" i="20" s="1"/>
  <c r="H1306" i="20" s="1"/>
  <c r="D1307" i="20"/>
  <c r="E1307" i="20" s="1"/>
  <c r="F1307" i="20" s="1"/>
  <c r="G1307" i="20" s="1"/>
  <c r="H1307" i="20" s="1"/>
  <c r="D1308" i="20"/>
  <c r="E1308" i="20" s="1"/>
  <c r="F1308" i="20" s="1"/>
  <c r="G1308" i="20" s="1"/>
  <c r="H1308" i="20" s="1"/>
  <c r="D1309" i="20"/>
  <c r="E1309" i="20" s="1"/>
  <c r="F1309" i="20" s="1"/>
  <c r="G1309" i="20" s="1"/>
  <c r="H1309" i="20" s="1"/>
  <c r="D1310" i="20"/>
  <c r="E1310" i="20" s="1"/>
  <c r="F1310" i="20" s="1"/>
  <c r="G1310" i="20" s="1"/>
  <c r="H1310" i="20" s="1"/>
  <c r="D1311" i="20"/>
  <c r="E1311" i="20" s="1"/>
  <c r="F1311" i="20" s="1"/>
  <c r="G1311" i="20" s="1"/>
  <c r="H1311" i="20" s="1"/>
  <c r="D1312" i="20"/>
  <c r="E1312" i="20" s="1"/>
  <c r="F1312" i="20" s="1"/>
  <c r="G1312" i="20" s="1"/>
  <c r="H1312" i="20" s="1"/>
  <c r="D1313" i="20"/>
  <c r="E1313" i="20" s="1"/>
  <c r="F1313" i="20" s="1"/>
  <c r="G1313" i="20" s="1"/>
  <c r="H1313" i="20" s="1"/>
  <c r="D1314" i="20"/>
  <c r="E1314" i="20" s="1"/>
  <c r="F1314" i="20" s="1"/>
  <c r="G1314" i="20" s="1"/>
  <c r="H1314" i="20" s="1"/>
  <c r="D1315" i="20"/>
  <c r="E1315" i="20" s="1"/>
  <c r="F1315" i="20" s="1"/>
  <c r="G1315" i="20" s="1"/>
  <c r="H1315" i="20" s="1"/>
  <c r="D1316" i="20"/>
  <c r="E1316" i="20" s="1"/>
  <c r="F1316" i="20" s="1"/>
  <c r="G1316" i="20" s="1"/>
  <c r="H1316" i="20" s="1"/>
  <c r="D1317" i="20"/>
  <c r="E1317" i="20" s="1"/>
  <c r="F1317" i="20" s="1"/>
  <c r="G1317" i="20" s="1"/>
  <c r="H1317" i="20" s="1"/>
  <c r="D1318" i="20"/>
  <c r="E1318" i="20" s="1"/>
  <c r="F1318" i="20" s="1"/>
  <c r="G1318" i="20" s="1"/>
  <c r="H1318" i="20" s="1"/>
  <c r="D1319" i="20"/>
  <c r="E1319" i="20" s="1"/>
  <c r="F1319" i="20" s="1"/>
  <c r="G1319" i="20" s="1"/>
  <c r="H1319" i="20" s="1"/>
  <c r="D1320" i="20"/>
  <c r="E1320" i="20" s="1"/>
  <c r="F1320" i="20" s="1"/>
  <c r="G1320" i="20" s="1"/>
  <c r="H1320" i="20" s="1"/>
  <c r="D1321" i="20"/>
  <c r="E1321" i="20" s="1"/>
  <c r="F1321" i="20" s="1"/>
  <c r="G1321" i="20" s="1"/>
  <c r="H1321" i="20" s="1"/>
  <c r="D1322" i="20"/>
  <c r="E1322" i="20" s="1"/>
  <c r="F1322" i="20" s="1"/>
  <c r="G1322" i="20" s="1"/>
  <c r="H1322" i="20" s="1"/>
  <c r="D1323" i="20"/>
  <c r="E1323" i="20" s="1"/>
  <c r="F1323" i="20" s="1"/>
  <c r="G1323" i="20" s="1"/>
  <c r="H1323" i="20" s="1"/>
  <c r="D1324" i="20"/>
  <c r="E1324" i="20" s="1"/>
  <c r="F1324" i="20" s="1"/>
  <c r="G1324" i="20" s="1"/>
  <c r="H1324" i="20" s="1"/>
  <c r="D1325" i="20"/>
  <c r="E1325" i="20" s="1"/>
  <c r="F1325" i="20" s="1"/>
  <c r="G1325" i="20" s="1"/>
  <c r="H1325" i="20" s="1"/>
  <c r="D1326" i="20"/>
  <c r="E1326" i="20" s="1"/>
  <c r="F1326" i="20" s="1"/>
  <c r="G1326" i="20" s="1"/>
  <c r="H1326" i="20" s="1"/>
  <c r="D1327" i="20"/>
  <c r="E1327" i="20" s="1"/>
  <c r="F1327" i="20" s="1"/>
  <c r="G1327" i="20" s="1"/>
  <c r="H1327" i="20" s="1"/>
  <c r="D1328" i="20"/>
  <c r="E1328" i="20" s="1"/>
  <c r="F1328" i="20" s="1"/>
  <c r="G1328" i="20" s="1"/>
  <c r="H1328" i="20" s="1"/>
  <c r="D1329" i="20"/>
  <c r="E1329" i="20" s="1"/>
  <c r="F1329" i="20" s="1"/>
  <c r="G1329" i="20" s="1"/>
  <c r="H1329" i="20" s="1"/>
  <c r="D1330" i="20"/>
  <c r="E1330" i="20" s="1"/>
  <c r="F1330" i="20" s="1"/>
  <c r="G1330" i="20" s="1"/>
  <c r="H1330" i="20" s="1"/>
  <c r="D1331" i="20"/>
  <c r="E1331" i="20" s="1"/>
  <c r="F1331" i="20" s="1"/>
  <c r="G1331" i="20" s="1"/>
  <c r="H1331" i="20" s="1"/>
  <c r="D1332" i="20"/>
  <c r="E1332" i="20" s="1"/>
  <c r="F1332" i="20" s="1"/>
  <c r="G1332" i="20" s="1"/>
  <c r="H1332" i="20" s="1"/>
  <c r="D1333" i="20"/>
  <c r="E1333" i="20" s="1"/>
  <c r="F1333" i="20" s="1"/>
  <c r="G1333" i="20" s="1"/>
  <c r="H1333" i="20" s="1"/>
  <c r="D1334" i="20"/>
  <c r="E1334" i="20" s="1"/>
  <c r="F1334" i="20" s="1"/>
  <c r="G1334" i="20" s="1"/>
  <c r="H1334" i="20" s="1"/>
  <c r="D1335" i="20"/>
  <c r="E1335" i="20" s="1"/>
  <c r="F1335" i="20" s="1"/>
  <c r="G1335" i="20" s="1"/>
  <c r="H1335" i="20" s="1"/>
  <c r="D1336" i="20"/>
  <c r="E1336" i="20" s="1"/>
  <c r="F1336" i="20" s="1"/>
  <c r="G1336" i="20" s="1"/>
  <c r="H1336" i="20" s="1"/>
  <c r="D1337" i="20"/>
  <c r="E1337" i="20" s="1"/>
  <c r="F1337" i="20" s="1"/>
  <c r="G1337" i="20" s="1"/>
  <c r="H1337" i="20" s="1"/>
  <c r="D1338" i="20"/>
  <c r="E1338" i="20" s="1"/>
  <c r="F1338" i="20" s="1"/>
  <c r="G1338" i="20" s="1"/>
  <c r="H1338" i="20" s="1"/>
  <c r="D1339" i="20"/>
  <c r="E1339" i="20" s="1"/>
  <c r="F1339" i="20" s="1"/>
  <c r="G1339" i="20" s="1"/>
  <c r="H1339" i="20" s="1"/>
  <c r="D1340" i="20"/>
  <c r="E1340" i="20" s="1"/>
  <c r="F1340" i="20" s="1"/>
  <c r="G1340" i="20" s="1"/>
  <c r="H1340" i="20" s="1"/>
  <c r="D1341" i="20"/>
  <c r="E1341" i="20" s="1"/>
  <c r="F1341" i="20" s="1"/>
  <c r="G1341" i="20" s="1"/>
  <c r="H1341" i="20" s="1"/>
  <c r="D1342" i="20"/>
  <c r="E1342" i="20" s="1"/>
  <c r="F1342" i="20" s="1"/>
  <c r="G1342" i="20" s="1"/>
  <c r="H1342" i="20" s="1"/>
  <c r="D1343" i="20"/>
  <c r="E1343" i="20" s="1"/>
  <c r="F1343" i="20" s="1"/>
  <c r="G1343" i="20" s="1"/>
  <c r="H1343" i="20" s="1"/>
  <c r="D1344" i="20"/>
  <c r="E1344" i="20" s="1"/>
  <c r="F1344" i="20" s="1"/>
  <c r="G1344" i="20" s="1"/>
  <c r="H1344" i="20" s="1"/>
  <c r="D1345" i="20"/>
  <c r="E1345" i="20" s="1"/>
  <c r="F1345" i="20" s="1"/>
  <c r="G1345" i="20" s="1"/>
  <c r="H1345" i="20" s="1"/>
  <c r="D1346" i="20"/>
  <c r="E1346" i="20" s="1"/>
  <c r="F1346" i="20" s="1"/>
  <c r="G1346" i="20" s="1"/>
  <c r="H1346" i="20" s="1"/>
  <c r="D1347" i="20"/>
  <c r="E1347" i="20" s="1"/>
  <c r="F1347" i="20" s="1"/>
  <c r="G1347" i="20" s="1"/>
  <c r="H1347" i="20" s="1"/>
  <c r="D1348" i="20"/>
  <c r="E1348" i="20" s="1"/>
  <c r="F1348" i="20" s="1"/>
  <c r="G1348" i="20" s="1"/>
  <c r="H1348" i="20" s="1"/>
  <c r="D1349" i="20"/>
  <c r="E1349" i="20" s="1"/>
  <c r="F1349" i="20" s="1"/>
  <c r="G1349" i="20" s="1"/>
  <c r="H1349" i="20" s="1"/>
  <c r="D1350" i="20"/>
  <c r="E1350" i="20" s="1"/>
  <c r="F1350" i="20" s="1"/>
  <c r="G1350" i="20" s="1"/>
  <c r="H1350" i="20" s="1"/>
  <c r="D1351" i="20"/>
  <c r="E1351" i="20" s="1"/>
  <c r="F1351" i="20" s="1"/>
  <c r="G1351" i="20" s="1"/>
  <c r="H1351" i="20" s="1"/>
  <c r="D1352" i="20"/>
  <c r="E1352" i="20" s="1"/>
  <c r="F1352" i="20" s="1"/>
  <c r="G1352" i="20" s="1"/>
  <c r="H1352" i="20" s="1"/>
  <c r="D1353" i="20"/>
  <c r="E1353" i="20" s="1"/>
  <c r="F1353" i="20" s="1"/>
  <c r="G1353" i="20" s="1"/>
  <c r="H1353" i="20" s="1"/>
  <c r="D1354" i="20"/>
  <c r="E1354" i="20" s="1"/>
  <c r="F1354" i="20" s="1"/>
  <c r="G1354" i="20" s="1"/>
  <c r="H1354" i="20" s="1"/>
  <c r="D1355" i="20"/>
  <c r="E1355" i="20" s="1"/>
  <c r="F1355" i="20" s="1"/>
  <c r="G1355" i="20" s="1"/>
  <c r="H1355" i="20" s="1"/>
  <c r="D1356" i="20"/>
  <c r="E1356" i="20" s="1"/>
  <c r="F1356" i="20" s="1"/>
  <c r="G1356" i="20" s="1"/>
  <c r="H1356" i="20" s="1"/>
  <c r="D1357" i="20"/>
  <c r="E1357" i="20" s="1"/>
  <c r="F1357" i="20" s="1"/>
  <c r="G1357" i="20" s="1"/>
  <c r="H1357" i="20" s="1"/>
  <c r="D1358" i="20"/>
  <c r="E1358" i="20" s="1"/>
  <c r="F1358" i="20" s="1"/>
  <c r="G1358" i="20" s="1"/>
  <c r="H1358" i="20" s="1"/>
  <c r="D1359" i="20"/>
  <c r="E1359" i="20" s="1"/>
  <c r="F1359" i="20" s="1"/>
  <c r="G1359" i="20" s="1"/>
  <c r="H1359" i="20" s="1"/>
  <c r="D1360" i="20"/>
  <c r="E1360" i="20" s="1"/>
  <c r="F1360" i="20" s="1"/>
  <c r="G1360" i="20" s="1"/>
  <c r="H1360" i="20" s="1"/>
  <c r="D1361" i="20"/>
  <c r="E1361" i="20" s="1"/>
  <c r="F1361" i="20" s="1"/>
  <c r="G1361" i="20" s="1"/>
  <c r="H1361" i="20" s="1"/>
  <c r="D1362" i="20"/>
  <c r="E1362" i="20" s="1"/>
  <c r="F1362" i="20" s="1"/>
  <c r="G1362" i="20" s="1"/>
  <c r="H1362" i="20" s="1"/>
  <c r="D1363" i="20"/>
  <c r="E1363" i="20" s="1"/>
  <c r="F1363" i="20" s="1"/>
  <c r="G1363" i="20" s="1"/>
  <c r="H1363" i="20" s="1"/>
  <c r="D1364" i="20"/>
  <c r="E1364" i="20" s="1"/>
  <c r="F1364" i="20" s="1"/>
  <c r="G1364" i="20" s="1"/>
  <c r="H1364" i="20" s="1"/>
  <c r="D1365" i="20"/>
  <c r="E1365" i="20" s="1"/>
  <c r="F1365" i="20" s="1"/>
  <c r="G1365" i="20" s="1"/>
  <c r="H1365" i="20" s="1"/>
  <c r="D1366" i="20"/>
  <c r="E1366" i="20" s="1"/>
  <c r="F1366" i="20" s="1"/>
  <c r="G1366" i="20" s="1"/>
  <c r="H1366" i="20" s="1"/>
  <c r="D1367" i="20"/>
  <c r="E1367" i="20" s="1"/>
  <c r="F1367" i="20" s="1"/>
  <c r="G1367" i="20" s="1"/>
  <c r="H1367" i="20" s="1"/>
  <c r="D1368" i="20"/>
  <c r="E1368" i="20" s="1"/>
  <c r="F1368" i="20" s="1"/>
  <c r="G1368" i="20" s="1"/>
  <c r="H1368" i="20" s="1"/>
  <c r="D1369" i="20"/>
  <c r="E1369" i="20" s="1"/>
  <c r="F1369" i="20" s="1"/>
  <c r="G1369" i="20" s="1"/>
  <c r="H1369" i="20" s="1"/>
  <c r="D1370" i="20"/>
  <c r="E1370" i="20" s="1"/>
  <c r="F1370" i="20" s="1"/>
  <c r="G1370" i="20" s="1"/>
  <c r="H1370" i="20" s="1"/>
  <c r="D1371" i="20"/>
  <c r="E1371" i="20" s="1"/>
  <c r="F1371" i="20" s="1"/>
  <c r="G1371" i="20" s="1"/>
  <c r="H1371" i="20" s="1"/>
  <c r="D1372" i="20"/>
  <c r="E1372" i="20" s="1"/>
  <c r="F1372" i="20" s="1"/>
  <c r="G1372" i="20" s="1"/>
  <c r="H1372" i="20" s="1"/>
  <c r="D1373" i="20"/>
  <c r="E1373" i="20" s="1"/>
  <c r="F1373" i="20" s="1"/>
  <c r="G1373" i="20" s="1"/>
  <c r="H1373" i="20" s="1"/>
  <c r="D1374" i="20"/>
  <c r="E1374" i="20" s="1"/>
  <c r="F1374" i="20" s="1"/>
  <c r="G1374" i="20" s="1"/>
  <c r="H1374" i="20" s="1"/>
  <c r="D1375" i="20"/>
  <c r="E1375" i="20" s="1"/>
  <c r="F1375" i="20" s="1"/>
  <c r="G1375" i="20" s="1"/>
  <c r="H1375" i="20" s="1"/>
  <c r="D1376" i="20"/>
  <c r="E1376" i="20" s="1"/>
  <c r="F1376" i="20" s="1"/>
  <c r="G1376" i="20" s="1"/>
  <c r="H1376" i="20" s="1"/>
  <c r="D1377" i="20"/>
  <c r="E1377" i="20" s="1"/>
  <c r="F1377" i="20" s="1"/>
  <c r="G1377" i="20" s="1"/>
  <c r="H1377" i="20" s="1"/>
  <c r="D1378" i="20"/>
  <c r="E1378" i="20" s="1"/>
  <c r="F1378" i="20" s="1"/>
  <c r="G1378" i="20" s="1"/>
  <c r="H1378" i="20" s="1"/>
  <c r="D1379" i="20"/>
  <c r="E1379" i="20" s="1"/>
  <c r="F1379" i="20" s="1"/>
  <c r="G1379" i="20" s="1"/>
  <c r="H1379" i="20" s="1"/>
  <c r="D1380" i="20"/>
  <c r="E1380" i="20" s="1"/>
  <c r="F1380" i="20" s="1"/>
  <c r="G1380" i="20" s="1"/>
  <c r="H1380" i="20" s="1"/>
  <c r="D1381" i="20"/>
  <c r="E1381" i="20" s="1"/>
  <c r="F1381" i="20" s="1"/>
  <c r="G1381" i="20" s="1"/>
  <c r="H1381" i="20" s="1"/>
  <c r="D1382" i="20"/>
  <c r="E1382" i="20" s="1"/>
  <c r="F1382" i="20" s="1"/>
  <c r="G1382" i="20" s="1"/>
  <c r="H1382" i="20" s="1"/>
  <c r="D1383" i="20"/>
  <c r="E1383" i="20" s="1"/>
  <c r="F1383" i="20" s="1"/>
  <c r="G1383" i="20" s="1"/>
  <c r="H1383" i="20" s="1"/>
  <c r="D1384" i="20"/>
  <c r="E1384" i="20" s="1"/>
  <c r="F1384" i="20" s="1"/>
  <c r="G1384" i="20" s="1"/>
  <c r="H1384" i="20" s="1"/>
  <c r="D1385" i="20"/>
  <c r="E1385" i="20" s="1"/>
  <c r="F1385" i="20" s="1"/>
  <c r="G1385" i="20" s="1"/>
  <c r="H1385" i="20" s="1"/>
  <c r="D1386" i="20"/>
  <c r="E1386" i="20" s="1"/>
  <c r="F1386" i="20" s="1"/>
  <c r="G1386" i="20" s="1"/>
  <c r="H1386" i="20" s="1"/>
  <c r="D1387" i="20"/>
  <c r="E1387" i="20" s="1"/>
  <c r="F1387" i="20" s="1"/>
  <c r="G1387" i="20" s="1"/>
  <c r="H1387" i="20" s="1"/>
  <c r="D1388" i="20"/>
  <c r="E1388" i="20" s="1"/>
  <c r="F1388" i="20" s="1"/>
  <c r="G1388" i="20" s="1"/>
  <c r="H1388" i="20" s="1"/>
  <c r="D1389" i="20"/>
  <c r="E1389" i="20" s="1"/>
  <c r="F1389" i="20" s="1"/>
  <c r="G1389" i="20" s="1"/>
  <c r="H1389" i="20" s="1"/>
  <c r="D1390" i="20"/>
  <c r="E1390" i="20" s="1"/>
  <c r="F1390" i="20" s="1"/>
  <c r="G1390" i="20" s="1"/>
  <c r="H1390" i="20" s="1"/>
  <c r="D1391" i="20"/>
  <c r="E1391" i="20" s="1"/>
  <c r="F1391" i="20" s="1"/>
  <c r="G1391" i="20" s="1"/>
  <c r="H1391" i="20" s="1"/>
  <c r="D1392" i="20"/>
  <c r="E1392" i="20" s="1"/>
  <c r="F1392" i="20" s="1"/>
  <c r="G1392" i="20" s="1"/>
  <c r="H1392" i="20" s="1"/>
  <c r="D1393" i="20"/>
  <c r="E1393" i="20" s="1"/>
  <c r="F1393" i="20" s="1"/>
  <c r="G1393" i="20" s="1"/>
  <c r="H1393" i="20" s="1"/>
  <c r="D1394" i="20"/>
  <c r="E1394" i="20" s="1"/>
  <c r="F1394" i="20" s="1"/>
  <c r="G1394" i="20" s="1"/>
  <c r="H1394" i="20" s="1"/>
  <c r="D1395" i="20"/>
  <c r="E1395" i="20" s="1"/>
  <c r="F1395" i="20" s="1"/>
  <c r="G1395" i="20" s="1"/>
  <c r="H1395" i="20" s="1"/>
  <c r="D1396" i="20"/>
  <c r="E1396" i="20" s="1"/>
  <c r="F1396" i="20" s="1"/>
  <c r="G1396" i="20" s="1"/>
  <c r="H1396" i="20" s="1"/>
  <c r="D1397" i="20"/>
  <c r="E1397" i="20" s="1"/>
  <c r="F1397" i="20" s="1"/>
  <c r="G1397" i="20" s="1"/>
  <c r="H1397" i="20" s="1"/>
  <c r="D1398" i="20"/>
  <c r="E1398" i="20" s="1"/>
  <c r="F1398" i="20" s="1"/>
  <c r="G1398" i="20" s="1"/>
  <c r="H1398" i="20" s="1"/>
  <c r="D1399" i="20"/>
  <c r="E1399" i="20" s="1"/>
  <c r="F1399" i="20" s="1"/>
  <c r="G1399" i="20" s="1"/>
  <c r="H1399" i="20" s="1"/>
  <c r="D1400" i="20"/>
  <c r="E1400" i="20" s="1"/>
  <c r="F1400" i="20" s="1"/>
  <c r="G1400" i="20" s="1"/>
  <c r="H1400" i="20" s="1"/>
  <c r="D1401" i="20"/>
  <c r="E1401" i="20" s="1"/>
  <c r="F1401" i="20" s="1"/>
  <c r="G1401" i="20" s="1"/>
  <c r="H1401" i="20" s="1"/>
  <c r="D1402" i="20"/>
  <c r="E1402" i="20" s="1"/>
  <c r="F1402" i="20" s="1"/>
  <c r="G1402" i="20" s="1"/>
  <c r="H1402" i="20" s="1"/>
  <c r="D1403" i="20"/>
  <c r="E1403" i="20" s="1"/>
  <c r="F1403" i="20" s="1"/>
  <c r="G1403" i="20" s="1"/>
  <c r="H1403" i="20" s="1"/>
  <c r="D1404" i="20"/>
  <c r="E1404" i="20" s="1"/>
  <c r="F1404" i="20" s="1"/>
  <c r="G1404" i="20" s="1"/>
  <c r="H1404" i="20" s="1"/>
  <c r="D1405" i="20"/>
  <c r="E1405" i="20" s="1"/>
  <c r="F1405" i="20" s="1"/>
  <c r="G1405" i="20" s="1"/>
  <c r="H1405" i="20" s="1"/>
  <c r="D1406" i="20"/>
  <c r="E1406" i="20" s="1"/>
  <c r="F1406" i="20" s="1"/>
  <c r="G1406" i="20" s="1"/>
  <c r="H1406" i="20" s="1"/>
  <c r="D1407" i="20"/>
  <c r="E1407" i="20" s="1"/>
  <c r="F1407" i="20" s="1"/>
  <c r="G1407" i="20" s="1"/>
  <c r="H1407" i="20" s="1"/>
  <c r="D1408" i="20"/>
  <c r="E1408" i="20" s="1"/>
  <c r="F1408" i="20" s="1"/>
  <c r="G1408" i="20" s="1"/>
  <c r="H1408" i="20" s="1"/>
  <c r="D1409" i="20"/>
  <c r="E1409" i="20" s="1"/>
  <c r="F1409" i="20" s="1"/>
  <c r="G1409" i="20" s="1"/>
  <c r="H1409" i="20" s="1"/>
  <c r="D1410" i="20"/>
  <c r="E1410" i="20" s="1"/>
  <c r="F1410" i="20" s="1"/>
  <c r="G1410" i="20" s="1"/>
  <c r="H1410" i="20" s="1"/>
  <c r="D1411" i="20"/>
  <c r="E1411" i="20" s="1"/>
  <c r="F1411" i="20" s="1"/>
  <c r="G1411" i="20" s="1"/>
  <c r="H1411" i="20" s="1"/>
  <c r="D1412" i="20"/>
  <c r="E1412" i="20" s="1"/>
  <c r="F1412" i="20" s="1"/>
  <c r="G1412" i="20" s="1"/>
  <c r="H1412" i="20" s="1"/>
  <c r="D1413" i="20"/>
  <c r="E1413" i="20" s="1"/>
  <c r="F1413" i="20" s="1"/>
  <c r="G1413" i="20" s="1"/>
  <c r="H1413" i="20" s="1"/>
  <c r="D1414" i="20"/>
  <c r="E1414" i="20" s="1"/>
  <c r="F1414" i="20" s="1"/>
  <c r="G1414" i="20" s="1"/>
  <c r="H1414" i="20" s="1"/>
  <c r="D1415" i="20"/>
  <c r="E1415" i="20" s="1"/>
  <c r="F1415" i="20" s="1"/>
  <c r="G1415" i="20" s="1"/>
  <c r="H1415" i="20" s="1"/>
  <c r="D1416" i="20"/>
  <c r="E1416" i="20" s="1"/>
  <c r="F1416" i="20" s="1"/>
  <c r="G1416" i="20" s="1"/>
  <c r="H1416" i="20" s="1"/>
  <c r="D1417" i="20"/>
  <c r="E1417" i="20" s="1"/>
  <c r="F1417" i="20" s="1"/>
  <c r="G1417" i="20" s="1"/>
  <c r="H1417" i="20" s="1"/>
  <c r="D1418" i="20"/>
  <c r="E1418" i="20" s="1"/>
  <c r="F1418" i="20" s="1"/>
  <c r="G1418" i="20" s="1"/>
  <c r="H1418" i="20" s="1"/>
  <c r="D1419" i="20"/>
  <c r="E1419" i="20" s="1"/>
  <c r="F1419" i="20" s="1"/>
  <c r="G1419" i="20" s="1"/>
  <c r="H1419" i="20" s="1"/>
  <c r="D1420" i="20"/>
  <c r="E1420" i="20" s="1"/>
  <c r="F1420" i="20" s="1"/>
  <c r="G1420" i="20" s="1"/>
  <c r="H1420" i="20" s="1"/>
  <c r="D1421" i="20"/>
  <c r="E1421" i="20" s="1"/>
  <c r="F1421" i="20" s="1"/>
  <c r="G1421" i="20" s="1"/>
  <c r="H1421" i="20" s="1"/>
  <c r="D1422" i="20"/>
  <c r="E1422" i="20" s="1"/>
  <c r="F1422" i="20" s="1"/>
  <c r="G1422" i="20" s="1"/>
  <c r="H1422" i="20" s="1"/>
  <c r="D1423" i="20"/>
  <c r="E1423" i="20" s="1"/>
  <c r="F1423" i="20" s="1"/>
  <c r="G1423" i="20" s="1"/>
  <c r="H1423" i="20" s="1"/>
  <c r="D1424" i="20"/>
  <c r="E1424" i="20" s="1"/>
  <c r="F1424" i="20" s="1"/>
  <c r="G1424" i="20" s="1"/>
  <c r="H1424" i="20" s="1"/>
  <c r="D1425" i="20"/>
  <c r="E1425" i="20" s="1"/>
  <c r="F1425" i="20" s="1"/>
  <c r="G1425" i="20" s="1"/>
  <c r="H1425" i="20" s="1"/>
  <c r="D1426" i="20"/>
  <c r="E1426" i="20" s="1"/>
  <c r="F1426" i="20" s="1"/>
  <c r="G1426" i="20" s="1"/>
  <c r="H1426" i="20" s="1"/>
  <c r="D1427" i="20"/>
  <c r="E1427" i="20" s="1"/>
  <c r="F1427" i="20" s="1"/>
  <c r="G1427" i="20" s="1"/>
  <c r="H1427" i="20" s="1"/>
  <c r="D1428" i="20"/>
  <c r="E1428" i="20" s="1"/>
  <c r="F1428" i="20" s="1"/>
  <c r="G1428" i="20" s="1"/>
  <c r="H1428" i="20" s="1"/>
  <c r="D1429" i="20"/>
  <c r="E1429" i="20" s="1"/>
  <c r="F1429" i="20" s="1"/>
  <c r="G1429" i="20" s="1"/>
  <c r="H1429" i="20" s="1"/>
  <c r="D1430" i="20"/>
  <c r="E1430" i="20" s="1"/>
  <c r="F1430" i="20" s="1"/>
  <c r="G1430" i="20" s="1"/>
  <c r="H1430" i="20" s="1"/>
  <c r="D1431" i="20"/>
  <c r="E1431" i="20" s="1"/>
  <c r="F1431" i="20" s="1"/>
  <c r="G1431" i="20" s="1"/>
  <c r="H1431" i="20" s="1"/>
  <c r="D1432" i="20"/>
  <c r="E1432" i="20" s="1"/>
  <c r="F1432" i="20" s="1"/>
  <c r="G1432" i="20" s="1"/>
  <c r="H1432" i="20" s="1"/>
  <c r="D1433" i="20"/>
  <c r="E1433" i="20" s="1"/>
  <c r="F1433" i="20" s="1"/>
  <c r="G1433" i="20" s="1"/>
  <c r="H1433" i="20" s="1"/>
  <c r="D1434" i="20"/>
  <c r="E1434" i="20" s="1"/>
  <c r="F1434" i="20" s="1"/>
  <c r="G1434" i="20" s="1"/>
  <c r="H1434" i="20" s="1"/>
  <c r="D1435" i="20"/>
  <c r="E1435" i="20" s="1"/>
  <c r="F1435" i="20" s="1"/>
  <c r="G1435" i="20" s="1"/>
  <c r="H1435" i="20" s="1"/>
  <c r="D1436" i="20"/>
  <c r="E1436" i="20" s="1"/>
  <c r="F1436" i="20" s="1"/>
  <c r="G1436" i="20" s="1"/>
  <c r="H1436" i="20" s="1"/>
  <c r="D1437" i="20"/>
  <c r="E1437" i="20" s="1"/>
  <c r="F1437" i="20" s="1"/>
  <c r="G1437" i="20" s="1"/>
  <c r="H1437" i="20" s="1"/>
  <c r="D1438" i="20"/>
  <c r="E1438" i="20" s="1"/>
  <c r="F1438" i="20" s="1"/>
  <c r="G1438" i="20" s="1"/>
  <c r="H1438" i="20" s="1"/>
  <c r="D1439" i="20"/>
  <c r="E1439" i="20" s="1"/>
  <c r="F1439" i="20" s="1"/>
  <c r="G1439" i="20" s="1"/>
  <c r="H1439" i="20" s="1"/>
  <c r="D1440" i="20"/>
  <c r="E1440" i="20" s="1"/>
  <c r="F1440" i="20" s="1"/>
  <c r="G1440" i="20" s="1"/>
  <c r="H1440" i="20" s="1"/>
  <c r="D1441" i="20"/>
  <c r="E1441" i="20" s="1"/>
  <c r="F1441" i="20" s="1"/>
  <c r="G1441" i="20" s="1"/>
  <c r="H1441" i="20" s="1"/>
  <c r="D1442" i="20"/>
  <c r="E1442" i="20" s="1"/>
  <c r="F1442" i="20" s="1"/>
  <c r="G1442" i="20" s="1"/>
  <c r="H1442" i="20" s="1"/>
  <c r="D1443" i="20"/>
  <c r="E1443" i="20" s="1"/>
  <c r="F1443" i="20" s="1"/>
  <c r="G1443" i="20" s="1"/>
  <c r="H1443" i="20" s="1"/>
  <c r="D1444" i="20"/>
  <c r="E1444" i="20" s="1"/>
  <c r="F1444" i="20" s="1"/>
  <c r="G1444" i="20" s="1"/>
  <c r="H1444" i="20" s="1"/>
  <c r="D1445" i="20"/>
  <c r="E1445" i="20" s="1"/>
  <c r="F1445" i="20" s="1"/>
  <c r="G1445" i="20" s="1"/>
  <c r="H1445" i="20" s="1"/>
  <c r="D1446" i="20"/>
  <c r="E1446" i="20" s="1"/>
  <c r="F1446" i="20" s="1"/>
  <c r="G1446" i="20" s="1"/>
  <c r="H1446" i="20" s="1"/>
  <c r="D1447" i="20"/>
  <c r="E1447" i="20" s="1"/>
  <c r="F1447" i="20" s="1"/>
  <c r="G1447" i="20" s="1"/>
  <c r="H1447" i="20" s="1"/>
  <c r="D1448" i="20"/>
  <c r="E1448" i="20" s="1"/>
  <c r="F1448" i="20" s="1"/>
  <c r="G1448" i="20" s="1"/>
  <c r="H1448" i="20" s="1"/>
  <c r="D1449" i="20"/>
  <c r="E1449" i="20" s="1"/>
  <c r="F1449" i="20" s="1"/>
  <c r="G1449" i="20" s="1"/>
  <c r="H1449" i="20" s="1"/>
  <c r="D1450" i="20"/>
  <c r="E1450" i="20" s="1"/>
  <c r="F1450" i="20" s="1"/>
  <c r="G1450" i="20" s="1"/>
  <c r="H1450" i="20" s="1"/>
  <c r="D1451" i="20"/>
  <c r="E1451" i="20" s="1"/>
  <c r="F1451" i="20" s="1"/>
  <c r="G1451" i="20" s="1"/>
  <c r="H1451" i="20" s="1"/>
  <c r="D1452" i="20"/>
  <c r="E1452" i="20" s="1"/>
  <c r="F1452" i="20" s="1"/>
  <c r="G1452" i="20" s="1"/>
  <c r="H1452" i="20" s="1"/>
  <c r="D1453" i="20"/>
  <c r="E1453" i="20" s="1"/>
  <c r="F1453" i="20" s="1"/>
  <c r="G1453" i="20" s="1"/>
  <c r="H1453" i="20" s="1"/>
  <c r="D1454" i="20"/>
  <c r="E1454" i="20" s="1"/>
  <c r="F1454" i="20" s="1"/>
  <c r="G1454" i="20" s="1"/>
  <c r="H1454" i="20" s="1"/>
  <c r="D1455" i="20"/>
  <c r="E1455" i="20" s="1"/>
  <c r="F1455" i="20" s="1"/>
  <c r="G1455" i="20" s="1"/>
  <c r="H1455" i="20" s="1"/>
  <c r="D1456" i="20"/>
  <c r="E1456" i="20" s="1"/>
  <c r="F1456" i="20" s="1"/>
  <c r="G1456" i="20" s="1"/>
  <c r="H1456" i="20" s="1"/>
  <c r="D1457" i="20"/>
  <c r="E1457" i="20" s="1"/>
  <c r="F1457" i="20" s="1"/>
  <c r="G1457" i="20" s="1"/>
  <c r="H1457" i="20" s="1"/>
  <c r="D1458" i="20"/>
  <c r="E1458" i="20" s="1"/>
  <c r="F1458" i="20" s="1"/>
  <c r="G1458" i="20" s="1"/>
  <c r="H1458" i="20" s="1"/>
  <c r="D1459" i="20"/>
  <c r="E1459" i="20" s="1"/>
  <c r="F1459" i="20" s="1"/>
  <c r="G1459" i="20" s="1"/>
  <c r="H1459" i="20" s="1"/>
  <c r="D1460" i="20"/>
  <c r="E1460" i="20" s="1"/>
  <c r="F1460" i="20" s="1"/>
  <c r="G1460" i="20" s="1"/>
  <c r="H1460" i="20" s="1"/>
  <c r="D1461" i="20"/>
  <c r="E1461" i="20" s="1"/>
  <c r="F1461" i="20" s="1"/>
  <c r="G1461" i="20" s="1"/>
  <c r="H1461" i="20" s="1"/>
  <c r="D1462" i="20"/>
  <c r="E1462" i="20" s="1"/>
  <c r="F1462" i="20" s="1"/>
  <c r="G1462" i="20" s="1"/>
  <c r="H1462" i="20" s="1"/>
  <c r="D1463" i="20"/>
  <c r="E1463" i="20" s="1"/>
  <c r="F1463" i="20" s="1"/>
  <c r="G1463" i="20" s="1"/>
  <c r="H1463" i="20" s="1"/>
  <c r="D1464" i="20"/>
  <c r="E1464" i="20" s="1"/>
  <c r="F1464" i="20" s="1"/>
  <c r="G1464" i="20" s="1"/>
  <c r="H1464" i="20" s="1"/>
  <c r="D1465" i="20"/>
  <c r="E1465" i="20" s="1"/>
  <c r="F1465" i="20" s="1"/>
  <c r="G1465" i="20" s="1"/>
  <c r="H1465" i="20" s="1"/>
  <c r="D1466" i="20"/>
  <c r="E1466" i="20" s="1"/>
  <c r="F1466" i="20" s="1"/>
  <c r="G1466" i="20" s="1"/>
  <c r="H1466" i="20" s="1"/>
  <c r="D1467" i="20"/>
  <c r="E1467" i="20" s="1"/>
  <c r="F1467" i="20" s="1"/>
  <c r="G1467" i="20" s="1"/>
  <c r="H1467" i="20" s="1"/>
  <c r="D1468" i="20"/>
  <c r="E1468" i="20" s="1"/>
  <c r="F1468" i="20" s="1"/>
  <c r="G1468" i="20" s="1"/>
  <c r="H1468" i="20" s="1"/>
  <c r="D1469" i="20"/>
  <c r="E1469" i="20" s="1"/>
  <c r="F1469" i="20" s="1"/>
  <c r="G1469" i="20" s="1"/>
  <c r="H1469" i="20" s="1"/>
  <c r="D1470" i="20"/>
  <c r="E1470" i="20" s="1"/>
  <c r="F1470" i="20" s="1"/>
  <c r="G1470" i="20" s="1"/>
  <c r="H1470" i="20" s="1"/>
  <c r="D1471" i="20"/>
  <c r="E1471" i="20" s="1"/>
  <c r="F1471" i="20" s="1"/>
  <c r="G1471" i="20" s="1"/>
  <c r="H1471" i="20" s="1"/>
  <c r="D1472" i="20"/>
  <c r="E1472" i="20" s="1"/>
  <c r="F1472" i="20" s="1"/>
  <c r="G1472" i="20" s="1"/>
  <c r="H1472" i="20" s="1"/>
  <c r="D1473" i="20"/>
  <c r="E1473" i="20" s="1"/>
  <c r="F1473" i="20" s="1"/>
  <c r="G1473" i="20" s="1"/>
  <c r="H1473" i="20" s="1"/>
  <c r="D1474" i="20"/>
  <c r="E1474" i="20" s="1"/>
  <c r="F1474" i="20" s="1"/>
  <c r="G1474" i="20" s="1"/>
  <c r="H1474" i="20" s="1"/>
  <c r="D1475" i="20"/>
  <c r="E1475" i="20" s="1"/>
  <c r="F1475" i="20" s="1"/>
  <c r="G1475" i="20" s="1"/>
  <c r="H1475" i="20" s="1"/>
  <c r="D1476" i="20"/>
  <c r="E1476" i="20" s="1"/>
  <c r="F1476" i="20" s="1"/>
  <c r="G1476" i="20" s="1"/>
  <c r="H1476" i="20" s="1"/>
  <c r="D1477" i="20"/>
  <c r="E1477" i="20" s="1"/>
  <c r="F1477" i="20" s="1"/>
  <c r="G1477" i="20" s="1"/>
  <c r="H1477" i="20" s="1"/>
  <c r="D1478" i="20"/>
  <c r="E1478" i="20" s="1"/>
  <c r="F1478" i="20" s="1"/>
  <c r="G1478" i="20" s="1"/>
  <c r="H1478" i="20" s="1"/>
  <c r="D1479" i="20"/>
  <c r="E1479" i="20" s="1"/>
  <c r="F1479" i="20" s="1"/>
  <c r="G1479" i="20" s="1"/>
  <c r="H1479" i="20" s="1"/>
  <c r="D1480" i="20"/>
  <c r="E1480" i="20" s="1"/>
  <c r="F1480" i="20" s="1"/>
  <c r="G1480" i="20" s="1"/>
  <c r="H1480" i="20" s="1"/>
  <c r="D1481" i="20"/>
  <c r="E1481" i="20" s="1"/>
  <c r="F1481" i="20" s="1"/>
  <c r="G1481" i="20" s="1"/>
  <c r="H1481" i="20" s="1"/>
  <c r="D1482" i="20"/>
  <c r="E1482" i="20" s="1"/>
  <c r="F1482" i="20" s="1"/>
  <c r="G1482" i="20" s="1"/>
  <c r="H1482" i="20" s="1"/>
  <c r="D1483" i="20"/>
  <c r="E1483" i="20" s="1"/>
  <c r="F1483" i="20" s="1"/>
  <c r="G1483" i="20" s="1"/>
  <c r="H1483" i="20" s="1"/>
  <c r="D1484" i="20"/>
  <c r="E1484" i="20" s="1"/>
  <c r="F1484" i="20" s="1"/>
  <c r="G1484" i="20" s="1"/>
  <c r="H1484" i="20" s="1"/>
  <c r="D1485" i="20"/>
  <c r="E1485" i="20" s="1"/>
  <c r="F1485" i="20" s="1"/>
  <c r="G1485" i="20" s="1"/>
  <c r="H1485" i="20" s="1"/>
  <c r="D1486" i="20"/>
  <c r="E1486" i="20" s="1"/>
  <c r="F1486" i="20" s="1"/>
  <c r="G1486" i="20" s="1"/>
  <c r="H1486" i="20" s="1"/>
  <c r="D1487" i="20"/>
  <c r="E1487" i="20" s="1"/>
  <c r="F1487" i="20" s="1"/>
  <c r="G1487" i="20" s="1"/>
  <c r="H1487" i="20" s="1"/>
  <c r="D1488" i="20"/>
  <c r="E1488" i="20" s="1"/>
  <c r="F1488" i="20" s="1"/>
  <c r="G1488" i="20" s="1"/>
  <c r="H1488" i="20" s="1"/>
  <c r="D1489" i="20"/>
  <c r="E1489" i="20" s="1"/>
  <c r="F1489" i="20" s="1"/>
  <c r="G1489" i="20" s="1"/>
  <c r="H1489" i="20" s="1"/>
  <c r="D1490" i="20"/>
  <c r="E1490" i="20" s="1"/>
  <c r="F1490" i="20" s="1"/>
  <c r="G1490" i="20" s="1"/>
  <c r="H1490" i="20" s="1"/>
  <c r="D1491" i="20"/>
  <c r="E1491" i="20" s="1"/>
  <c r="F1491" i="20" s="1"/>
  <c r="G1491" i="20" s="1"/>
  <c r="H1491" i="20" s="1"/>
  <c r="D1492" i="20"/>
  <c r="E1492" i="20" s="1"/>
  <c r="F1492" i="20" s="1"/>
  <c r="G1492" i="20" s="1"/>
  <c r="H1492" i="20" s="1"/>
  <c r="D1493" i="20"/>
  <c r="E1493" i="20" s="1"/>
  <c r="F1493" i="20" s="1"/>
  <c r="G1493" i="20" s="1"/>
  <c r="H1493" i="20" s="1"/>
  <c r="D1494" i="20"/>
  <c r="E1494" i="20" s="1"/>
  <c r="F1494" i="20" s="1"/>
  <c r="G1494" i="20" s="1"/>
  <c r="H1494" i="20" s="1"/>
  <c r="D1495" i="20"/>
  <c r="E1495" i="20" s="1"/>
  <c r="F1495" i="20" s="1"/>
  <c r="G1495" i="20" s="1"/>
  <c r="H1495" i="20" s="1"/>
  <c r="D1496" i="20"/>
  <c r="E1496" i="20" s="1"/>
  <c r="F1496" i="20" s="1"/>
  <c r="G1496" i="20" s="1"/>
  <c r="H1496" i="20" s="1"/>
  <c r="D1497" i="20"/>
  <c r="E1497" i="20" s="1"/>
  <c r="F1497" i="20" s="1"/>
  <c r="G1497" i="20" s="1"/>
  <c r="H1497" i="20" s="1"/>
  <c r="D1498" i="20"/>
  <c r="E1498" i="20" s="1"/>
  <c r="F1498" i="20" s="1"/>
  <c r="G1498" i="20" s="1"/>
  <c r="H1498" i="20" s="1"/>
  <c r="D1499" i="20"/>
  <c r="E1499" i="20" s="1"/>
  <c r="F1499" i="20" s="1"/>
  <c r="G1499" i="20" s="1"/>
  <c r="H1499" i="20" s="1"/>
  <c r="D1500" i="20"/>
  <c r="E1500" i="20" s="1"/>
  <c r="F1500" i="20" s="1"/>
  <c r="G1500" i="20" s="1"/>
  <c r="H1500" i="20" s="1"/>
  <c r="D1501" i="20"/>
  <c r="E1501" i="20" s="1"/>
  <c r="F1501" i="20" s="1"/>
  <c r="G1501" i="20" s="1"/>
  <c r="H1501" i="20" s="1"/>
  <c r="D1502" i="20"/>
  <c r="E1502" i="20" s="1"/>
  <c r="F1502" i="20" s="1"/>
  <c r="G1502" i="20" s="1"/>
  <c r="H1502" i="20" s="1"/>
  <c r="D1503" i="20"/>
  <c r="E1503" i="20" s="1"/>
  <c r="F1503" i="20" s="1"/>
  <c r="G1503" i="20" s="1"/>
  <c r="H1503" i="20" s="1"/>
  <c r="D1504" i="20"/>
  <c r="E1504" i="20" s="1"/>
  <c r="F1504" i="20" s="1"/>
  <c r="G1504" i="20" s="1"/>
  <c r="H1504" i="20" s="1"/>
  <c r="D1505" i="20"/>
  <c r="E1505" i="20" s="1"/>
  <c r="F1505" i="20" s="1"/>
  <c r="G1505" i="20" s="1"/>
  <c r="H1505" i="20" s="1"/>
  <c r="D1506" i="20"/>
  <c r="E1506" i="20" s="1"/>
  <c r="F1506" i="20" s="1"/>
  <c r="G1506" i="20" s="1"/>
  <c r="H1506" i="20" s="1"/>
  <c r="D1507" i="20"/>
  <c r="E1507" i="20" s="1"/>
  <c r="F1507" i="20" s="1"/>
  <c r="G1507" i="20" s="1"/>
  <c r="H1507" i="20" s="1"/>
  <c r="D1508" i="20"/>
  <c r="E1508" i="20" s="1"/>
  <c r="F1508" i="20" s="1"/>
  <c r="G1508" i="20" s="1"/>
  <c r="H1508" i="20" s="1"/>
  <c r="D1509" i="20"/>
  <c r="E1509" i="20" s="1"/>
  <c r="F1509" i="20" s="1"/>
  <c r="G1509" i="20" s="1"/>
  <c r="H1509" i="20" s="1"/>
  <c r="D1510" i="20"/>
  <c r="E1510" i="20" s="1"/>
  <c r="F1510" i="20" s="1"/>
  <c r="G1510" i="20" s="1"/>
  <c r="H1510" i="20" s="1"/>
  <c r="D1511" i="20"/>
  <c r="E1511" i="20" s="1"/>
  <c r="F1511" i="20" s="1"/>
  <c r="G1511" i="20" s="1"/>
  <c r="H1511" i="20" s="1"/>
  <c r="D1512" i="20"/>
  <c r="E1512" i="20" s="1"/>
  <c r="F1512" i="20" s="1"/>
  <c r="G1512" i="20" s="1"/>
  <c r="H1512" i="20" s="1"/>
  <c r="D1513" i="20"/>
  <c r="E1513" i="20" s="1"/>
  <c r="F1513" i="20" s="1"/>
  <c r="G1513" i="20" s="1"/>
  <c r="H1513" i="20" s="1"/>
  <c r="D1514" i="20"/>
  <c r="E1514" i="20" s="1"/>
  <c r="F1514" i="20" s="1"/>
  <c r="G1514" i="20" s="1"/>
  <c r="H1514" i="20" s="1"/>
  <c r="D1515" i="20"/>
  <c r="E1515" i="20" s="1"/>
  <c r="F1515" i="20" s="1"/>
  <c r="G1515" i="20" s="1"/>
  <c r="H1515" i="20" s="1"/>
  <c r="D1516" i="20"/>
  <c r="E1516" i="20" s="1"/>
  <c r="F1516" i="20" s="1"/>
  <c r="G1516" i="20" s="1"/>
  <c r="H1516" i="20" s="1"/>
  <c r="D1517" i="20"/>
  <c r="E1517" i="20" s="1"/>
  <c r="F1517" i="20" s="1"/>
  <c r="G1517" i="20" s="1"/>
  <c r="H1517" i="20" s="1"/>
  <c r="D1518" i="20"/>
  <c r="E1518" i="20" s="1"/>
  <c r="F1518" i="20" s="1"/>
  <c r="G1518" i="20" s="1"/>
  <c r="H1518" i="20" s="1"/>
  <c r="D1519" i="20"/>
  <c r="E1519" i="20" s="1"/>
  <c r="F1519" i="20" s="1"/>
  <c r="G1519" i="20" s="1"/>
  <c r="H1519" i="20" s="1"/>
  <c r="D1520" i="20"/>
  <c r="E1520" i="20" s="1"/>
  <c r="F1520" i="20" s="1"/>
  <c r="G1520" i="20" s="1"/>
  <c r="H1520" i="20" s="1"/>
  <c r="D1521" i="20"/>
  <c r="E1521" i="20" s="1"/>
  <c r="F1521" i="20" s="1"/>
  <c r="G1521" i="20" s="1"/>
  <c r="H1521" i="20" s="1"/>
  <c r="D1522" i="20"/>
  <c r="E1522" i="20" s="1"/>
  <c r="F1522" i="20" s="1"/>
  <c r="G1522" i="20" s="1"/>
  <c r="H1522" i="20" s="1"/>
  <c r="D1523" i="20"/>
  <c r="E1523" i="20" s="1"/>
  <c r="F1523" i="20" s="1"/>
  <c r="G1523" i="20" s="1"/>
  <c r="H1523" i="20" s="1"/>
  <c r="D1524" i="20"/>
  <c r="E1524" i="20" s="1"/>
  <c r="F1524" i="20" s="1"/>
  <c r="G1524" i="20" s="1"/>
  <c r="H1524" i="20" s="1"/>
  <c r="D1525" i="20"/>
  <c r="E1525" i="20" s="1"/>
  <c r="F1525" i="20" s="1"/>
  <c r="G1525" i="20" s="1"/>
  <c r="H1525" i="20" s="1"/>
  <c r="D1526" i="20"/>
  <c r="E1526" i="20" s="1"/>
  <c r="F1526" i="20" s="1"/>
  <c r="G1526" i="20" s="1"/>
  <c r="H1526" i="20" s="1"/>
  <c r="D1527" i="20"/>
  <c r="E1527" i="20" s="1"/>
  <c r="F1527" i="20" s="1"/>
  <c r="G1527" i="20" s="1"/>
  <c r="H1527" i="20" s="1"/>
  <c r="D1528" i="20"/>
  <c r="E1528" i="20" s="1"/>
  <c r="F1528" i="20" s="1"/>
  <c r="G1528" i="20" s="1"/>
  <c r="H1528" i="20" s="1"/>
  <c r="D1529" i="20"/>
  <c r="E1529" i="20" s="1"/>
  <c r="F1529" i="20" s="1"/>
  <c r="G1529" i="20" s="1"/>
  <c r="H1529" i="20" s="1"/>
  <c r="D1530" i="20"/>
  <c r="E1530" i="20" s="1"/>
  <c r="F1530" i="20" s="1"/>
  <c r="G1530" i="20" s="1"/>
  <c r="H1530" i="20" s="1"/>
  <c r="D1531" i="20"/>
  <c r="E1531" i="20" s="1"/>
  <c r="F1531" i="20" s="1"/>
  <c r="G1531" i="20" s="1"/>
  <c r="H1531" i="20" s="1"/>
  <c r="D1532" i="20"/>
  <c r="E1532" i="20" s="1"/>
  <c r="F1532" i="20" s="1"/>
  <c r="G1532" i="20" s="1"/>
  <c r="H1532" i="20" s="1"/>
  <c r="D1533" i="20"/>
  <c r="E1533" i="20" s="1"/>
  <c r="F1533" i="20" s="1"/>
  <c r="G1533" i="20" s="1"/>
  <c r="H1533" i="20" s="1"/>
  <c r="D1534" i="20"/>
  <c r="E1534" i="20" s="1"/>
  <c r="F1534" i="20" s="1"/>
  <c r="G1534" i="20" s="1"/>
  <c r="H1534" i="20" s="1"/>
  <c r="D1535" i="20"/>
  <c r="E1535" i="20" s="1"/>
  <c r="F1535" i="20" s="1"/>
  <c r="G1535" i="20" s="1"/>
  <c r="H1535" i="20" s="1"/>
  <c r="D1536" i="20"/>
  <c r="E1536" i="20" s="1"/>
  <c r="F1536" i="20" s="1"/>
  <c r="G1536" i="20" s="1"/>
  <c r="H1536" i="20" s="1"/>
  <c r="D1537" i="20"/>
  <c r="E1537" i="20" s="1"/>
  <c r="F1537" i="20" s="1"/>
  <c r="G1537" i="20" s="1"/>
  <c r="H1537" i="20" s="1"/>
  <c r="D1538" i="20"/>
  <c r="E1538" i="20" s="1"/>
  <c r="F1538" i="20" s="1"/>
  <c r="G1538" i="20" s="1"/>
  <c r="H1538" i="20" s="1"/>
  <c r="D1539" i="20"/>
  <c r="E1539" i="20" s="1"/>
  <c r="F1539" i="20" s="1"/>
  <c r="G1539" i="20" s="1"/>
  <c r="H1539" i="20" s="1"/>
  <c r="D1540" i="20"/>
  <c r="E1540" i="20" s="1"/>
  <c r="F1540" i="20" s="1"/>
  <c r="G1540" i="20" s="1"/>
  <c r="H1540" i="20" s="1"/>
  <c r="D1541" i="20"/>
  <c r="E1541" i="20" s="1"/>
  <c r="F1541" i="20" s="1"/>
  <c r="G1541" i="20" s="1"/>
  <c r="H1541" i="20" s="1"/>
  <c r="D1542" i="20"/>
  <c r="E1542" i="20" s="1"/>
  <c r="F1542" i="20" s="1"/>
  <c r="G1542" i="20" s="1"/>
  <c r="H1542" i="20" s="1"/>
  <c r="D1543" i="20"/>
  <c r="E1543" i="20" s="1"/>
  <c r="F1543" i="20" s="1"/>
  <c r="G1543" i="20" s="1"/>
  <c r="H1543" i="20" s="1"/>
  <c r="D1544" i="20"/>
  <c r="E1544" i="20" s="1"/>
  <c r="F1544" i="20" s="1"/>
  <c r="G1544" i="20" s="1"/>
  <c r="H1544" i="20" s="1"/>
  <c r="D1545" i="20"/>
  <c r="E1545" i="20" s="1"/>
  <c r="F1545" i="20" s="1"/>
  <c r="G1545" i="20" s="1"/>
  <c r="H1545" i="20" s="1"/>
  <c r="D1546" i="20"/>
  <c r="E1546" i="20" s="1"/>
  <c r="F1546" i="20" s="1"/>
  <c r="G1546" i="20" s="1"/>
  <c r="H1546" i="20" s="1"/>
  <c r="D1547" i="20"/>
  <c r="E1547" i="20" s="1"/>
  <c r="F1547" i="20" s="1"/>
  <c r="G1547" i="20" s="1"/>
  <c r="H1547" i="20" s="1"/>
  <c r="D1548" i="20"/>
  <c r="E1548" i="20" s="1"/>
  <c r="F1548" i="20" s="1"/>
  <c r="G1548" i="20" s="1"/>
  <c r="H1548" i="20" s="1"/>
  <c r="D1549" i="20"/>
  <c r="E1549" i="20" s="1"/>
  <c r="F1549" i="20" s="1"/>
  <c r="G1549" i="20" s="1"/>
  <c r="H1549" i="20" s="1"/>
  <c r="D1550" i="20"/>
  <c r="E1550" i="20" s="1"/>
  <c r="F1550" i="20" s="1"/>
  <c r="G1550" i="20" s="1"/>
  <c r="H1550" i="20" s="1"/>
  <c r="D1551" i="20"/>
  <c r="E1551" i="20" s="1"/>
  <c r="F1551" i="20" s="1"/>
  <c r="G1551" i="20" s="1"/>
  <c r="H1551" i="20" s="1"/>
  <c r="D1552" i="20"/>
  <c r="E1552" i="20" s="1"/>
  <c r="F1552" i="20" s="1"/>
  <c r="G1552" i="20" s="1"/>
  <c r="H1552" i="20" s="1"/>
  <c r="D1553" i="20"/>
  <c r="E1553" i="20" s="1"/>
  <c r="F1553" i="20" s="1"/>
  <c r="G1553" i="20" s="1"/>
  <c r="H1553" i="20" s="1"/>
  <c r="D1554" i="20"/>
  <c r="E1554" i="20" s="1"/>
  <c r="F1554" i="20" s="1"/>
  <c r="G1554" i="20" s="1"/>
  <c r="H1554" i="20" s="1"/>
  <c r="D1555" i="20"/>
  <c r="E1555" i="20" s="1"/>
  <c r="F1555" i="20" s="1"/>
  <c r="G1555" i="20" s="1"/>
  <c r="H1555" i="20" s="1"/>
  <c r="D1556" i="20"/>
  <c r="E1556" i="20" s="1"/>
  <c r="F1556" i="20" s="1"/>
  <c r="G1556" i="20" s="1"/>
  <c r="H1556" i="20" s="1"/>
  <c r="D1557" i="20"/>
  <c r="E1557" i="20" s="1"/>
  <c r="F1557" i="20" s="1"/>
  <c r="G1557" i="20" s="1"/>
  <c r="H1557" i="20" s="1"/>
  <c r="D1558" i="20"/>
  <c r="E1558" i="20" s="1"/>
  <c r="F1558" i="20" s="1"/>
  <c r="G1558" i="20" s="1"/>
  <c r="H1558" i="20" s="1"/>
  <c r="D1559" i="20"/>
  <c r="E1559" i="20" s="1"/>
  <c r="F1559" i="20" s="1"/>
  <c r="G1559" i="20" s="1"/>
  <c r="H1559" i="20" s="1"/>
  <c r="D1560" i="20"/>
  <c r="E1560" i="20" s="1"/>
  <c r="F1560" i="20" s="1"/>
  <c r="G1560" i="20" s="1"/>
  <c r="H1560" i="20" s="1"/>
  <c r="D1561" i="20"/>
  <c r="E1561" i="20" s="1"/>
  <c r="F1561" i="20" s="1"/>
  <c r="G1561" i="20" s="1"/>
  <c r="H1561" i="20" s="1"/>
  <c r="D1562" i="20"/>
  <c r="E1562" i="20" s="1"/>
  <c r="F1562" i="20" s="1"/>
  <c r="G1562" i="20" s="1"/>
  <c r="H1562" i="20" s="1"/>
  <c r="D1563" i="20"/>
  <c r="E1563" i="20" s="1"/>
  <c r="F1563" i="20" s="1"/>
  <c r="G1563" i="20" s="1"/>
  <c r="H1563" i="20" s="1"/>
  <c r="D1564" i="20"/>
  <c r="E1564" i="20" s="1"/>
  <c r="F1564" i="20" s="1"/>
  <c r="G1564" i="20" s="1"/>
  <c r="H1564" i="20" s="1"/>
  <c r="D1565" i="20"/>
  <c r="E1565" i="20" s="1"/>
  <c r="F1565" i="20" s="1"/>
  <c r="G1565" i="20" s="1"/>
  <c r="H1565" i="20" s="1"/>
  <c r="D1566" i="20"/>
  <c r="E1566" i="20" s="1"/>
  <c r="F1566" i="20" s="1"/>
  <c r="G1566" i="20" s="1"/>
  <c r="H1566" i="20" s="1"/>
  <c r="D1567" i="20"/>
  <c r="E1567" i="20" s="1"/>
  <c r="F1567" i="20" s="1"/>
  <c r="G1567" i="20" s="1"/>
  <c r="H1567" i="20" s="1"/>
  <c r="D1568" i="20"/>
  <c r="E1568" i="20" s="1"/>
  <c r="F1568" i="20" s="1"/>
  <c r="G1568" i="20" s="1"/>
  <c r="H1568" i="20" s="1"/>
  <c r="D1569" i="20"/>
  <c r="E1569" i="20" s="1"/>
  <c r="F1569" i="20" s="1"/>
  <c r="G1569" i="20" s="1"/>
  <c r="H1569" i="20" s="1"/>
  <c r="D1570" i="20"/>
  <c r="E1570" i="20" s="1"/>
  <c r="F1570" i="20" s="1"/>
  <c r="G1570" i="20" s="1"/>
  <c r="H1570" i="20" s="1"/>
  <c r="D1571" i="20"/>
  <c r="E1571" i="20" s="1"/>
  <c r="F1571" i="20" s="1"/>
  <c r="G1571" i="20" s="1"/>
  <c r="H1571" i="20" s="1"/>
  <c r="D1572" i="20"/>
  <c r="E1572" i="20" s="1"/>
  <c r="F1572" i="20" s="1"/>
  <c r="G1572" i="20" s="1"/>
  <c r="H1572" i="20" s="1"/>
  <c r="D1573" i="20"/>
  <c r="E1573" i="20" s="1"/>
  <c r="F1573" i="20" s="1"/>
  <c r="G1573" i="20" s="1"/>
  <c r="H1573" i="20" s="1"/>
  <c r="D1574" i="20"/>
  <c r="E1574" i="20" s="1"/>
  <c r="F1574" i="20" s="1"/>
  <c r="G1574" i="20" s="1"/>
  <c r="H1574" i="20" s="1"/>
  <c r="D1575" i="20"/>
  <c r="E1575" i="20" s="1"/>
  <c r="F1575" i="20" s="1"/>
  <c r="G1575" i="20" s="1"/>
  <c r="H1575" i="20" s="1"/>
  <c r="D1576" i="20"/>
  <c r="E1576" i="20" s="1"/>
  <c r="F1576" i="20" s="1"/>
  <c r="G1576" i="20" s="1"/>
  <c r="H1576" i="20" s="1"/>
  <c r="D1577" i="20"/>
  <c r="E1577" i="20" s="1"/>
  <c r="F1577" i="20" s="1"/>
  <c r="G1577" i="20" s="1"/>
  <c r="H1577" i="20" s="1"/>
  <c r="D1578" i="20"/>
  <c r="E1578" i="20" s="1"/>
  <c r="F1578" i="20" s="1"/>
  <c r="G1578" i="20" s="1"/>
  <c r="H1578" i="20" s="1"/>
  <c r="D1579" i="20"/>
  <c r="E1579" i="20" s="1"/>
  <c r="F1579" i="20" s="1"/>
  <c r="G1579" i="20" s="1"/>
  <c r="H1579" i="20" s="1"/>
  <c r="D1580" i="20"/>
  <c r="E1580" i="20" s="1"/>
  <c r="F1580" i="20" s="1"/>
  <c r="G1580" i="20" s="1"/>
  <c r="H1580" i="20" s="1"/>
  <c r="D1581" i="20"/>
  <c r="E1581" i="20" s="1"/>
  <c r="F1581" i="20" s="1"/>
  <c r="G1581" i="20" s="1"/>
  <c r="H1581" i="20" s="1"/>
  <c r="D1582" i="20"/>
  <c r="E1582" i="20" s="1"/>
  <c r="F1582" i="20" s="1"/>
  <c r="G1582" i="20" s="1"/>
  <c r="H1582" i="20" s="1"/>
  <c r="D1583" i="20"/>
  <c r="E1583" i="20" s="1"/>
  <c r="F1583" i="20" s="1"/>
  <c r="G1583" i="20" s="1"/>
  <c r="H1583" i="20" s="1"/>
  <c r="D1584" i="20"/>
  <c r="E1584" i="20" s="1"/>
  <c r="F1584" i="20" s="1"/>
  <c r="G1584" i="20" s="1"/>
  <c r="H1584" i="20" s="1"/>
  <c r="D1585" i="20"/>
  <c r="E1585" i="20" s="1"/>
  <c r="F1585" i="20" s="1"/>
  <c r="G1585" i="20" s="1"/>
  <c r="H1585" i="20" s="1"/>
  <c r="D1586" i="20"/>
  <c r="E1586" i="20" s="1"/>
  <c r="F1586" i="20" s="1"/>
  <c r="G1586" i="20" s="1"/>
  <c r="H1586" i="20" s="1"/>
  <c r="D1587" i="20"/>
  <c r="E1587" i="20" s="1"/>
  <c r="F1587" i="20" s="1"/>
  <c r="G1587" i="20" s="1"/>
  <c r="H1587" i="20" s="1"/>
  <c r="D1588" i="20"/>
  <c r="E1588" i="20" s="1"/>
  <c r="F1588" i="20" s="1"/>
  <c r="G1588" i="20" s="1"/>
  <c r="H1588" i="20" s="1"/>
  <c r="D1589" i="20"/>
  <c r="E1589" i="20" s="1"/>
  <c r="F1589" i="20" s="1"/>
  <c r="G1589" i="20" s="1"/>
  <c r="H1589" i="20" s="1"/>
  <c r="D1590" i="20"/>
  <c r="E1590" i="20" s="1"/>
  <c r="F1590" i="20" s="1"/>
  <c r="G1590" i="20" s="1"/>
  <c r="H1590" i="20" s="1"/>
  <c r="D1591" i="20"/>
  <c r="E1591" i="20" s="1"/>
  <c r="F1591" i="20" s="1"/>
  <c r="G1591" i="20" s="1"/>
  <c r="H1591" i="20" s="1"/>
  <c r="D1592" i="20"/>
  <c r="E1592" i="20" s="1"/>
  <c r="F1592" i="20" s="1"/>
  <c r="G1592" i="20" s="1"/>
  <c r="H1592" i="20" s="1"/>
  <c r="D1593" i="20"/>
  <c r="E1593" i="20" s="1"/>
  <c r="F1593" i="20" s="1"/>
  <c r="G1593" i="20" s="1"/>
  <c r="H1593" i="20" s="1"/>
  <c r="D1594" i="20"/>
  <c r="E1594" i="20" s="1"/>
  <c r="F1594" i="20" s="1"/>
  <c r="G1594" i="20" s="1"/>
  <c r="H1594" i="20" s="1"/>
  <c r="D1595" i="20"/>
  <c r="E1595" i="20" s="1"/>
  <c r="F1595" i="20" s="1"/>
  <c r="G1595" i="20" s="1"/>
  <c r="H1595" i="20" s="1"/>
  <c r="D1596" i="20"/>
  <c r="E1596" i="20" s="1"/>
  <c r="F1596" i="20" s="1"/>
  <c r="G1596" i="20" s="1"/>
  <c r="H1596" i="20" s="1"/>
  <c r="D1597" i="20"/>
  <c r="E1597" i="20" s="1"/>
  <c r="F1597" i="20" s="1"/>
  <c r="G1597" i="20" s="1"/>
  <c r="H1597" i="20" s="1"/>
  <c r="D1598" i="20"/>
  <c r="E1598" i="20" s="1"/>
  <c r="F1598" i="20" s="1"/>
  <c r="G1598" i="20" s="1"/>
  <c r="H1598" i="20" s="1"/>
  <c r="D1599" i="20"/>
  <c r="E1599" i="20" s="1"/>
  <c r="F1599" i="20" s="1"/>
  <c r="G1599" i="20" s="1"/>
  <c r="H1599" i="20" s="1"/>
  <c r="D1600" i="20"/>
  <c r="E1600" i="20" s="1"/>
  <c r="F1600" i="20" s="1"/>
  <c r="G1600" i="20" s="1"/>
  <c r="H1600" i="20" s="1"/>
  <c r="D1601" i="20"/>
  <c r="E1601" i="20" s="1"/>
  <c r="F1601" i="20" s="1"/>
  <c r="G1601" i="20" s="1"/>
  <c r="H1601" i="20" s="1"/>
  <c r="D1602" i="20"/>
  <c r="E1602" i="20" s="1"/>
  <c r="F1602" i="20" s="1"/>
  <c r="G1602" i="20" s="1"/>
  <c r="H1602" i="20" s="1"/>
  <c r="D1603" i="20"/>
  <c r="E1603" i="20" s="1"/>
  <c r="F1603" i="20" s="1"/>
  <c r="G1603" i="20" s="1"/>
  <c r="H1603" i="20" s="1"/>
  <c r="D1604" i="20"/>
  <c r="E1604" i="20" s="1"/>
  <c r="F1604" i="20" s="1"/>
  <c r="G1604" i="20" s="1"/>
  <c r="H1604" i="20" s="1"/>
  <c r="D1605" i="20"/>
  <c r="E1605" i="20" s="1"/>
  <c r="F1605" i="20" s="1"/>
  <c r="G1605" i="20" s="1"/>
  <c r="H1605" i="20" s="1"/>
  <c r="D1606" i="20"/>
  <c r="E1606" i="20" s="1"/>
  <c r="F1606" i="20" s="1"/>
  <c r="G1606" i="20" s="1"/>
  <c r="H1606" i="20" s="1"/>
  <c r="D1607" i="20"/>
  <c r="E1607" i="20" s="1"/>
  <c r="F1607" i="20" s="1"/>
  <c r="G1607" i="20" s="1"/>
  <c r="H1607" i="20" s="1"/>
  <c r="D1608" i="20"/>
  <c r="E1608" i="20" s="1"/>
  <c r="F1608" i="20" s="1"/>
  <c r="G1608" i="20" s="1"/>
  <c r="H1608" i="20" s="1"/>
  <c r="D1609" i="20"/>
  <c r="E1609" i="20" s="1"/>
  <c r="F1609" i="20" s="1"/>
  <c r="G1609" i="20" s="1"/>
  <c r="H1609" i="20" s="1"/>
  <c r="D1610" i="20"/>
  <c r="E1610" i="20" s="1"/>
  <c r="F1610" i="20" s="1"/>
  <c r="G1610" i="20" s="1"/>
  <c r="H1610" i="20" s="1"/>
  <c r="D1611" i="20"/>
  <c r="E1611" i="20" s="1"/>
  <c r="F1611" i="20" s="1"/>
  <c r="G1611" i="20" s="1"/>
  <c r="H1611" i="20" s="1"/>
  <c r="D1612" i="20"/>
  <c r="E1612" i="20" s="1"/>
  <c r="F1612" i="20" s="1"/>
  <c r="G1612" i="20" s="1"/>
  <c r="H1612" i="20" s="1"/>
  <c r="D1613" i="20"/>
  <c r="E1613" i="20" s="1"/>
  <c r="F1613" i="20" s="1"/>
  <c r="G1613" i="20" s="1"/>
  <c r="H1613" i="20" s="1"/>
  <c r="D1614" i="20"/>
  <c r="E1614" i="20" s="1"/>
  <c r="F1614" i="20" s="1"/>
  <c r="G1614" i="20" s="1"/>
  <c r="H1614" i="20" s="1"/>
  <c r="D1615" i="20"/>
  <c r="E1615" i="20" s="1"/>
  <c r="F1615" i="20" s="1"/>
  <c r="G1615" i="20" s="1"/>
  <c r="H1615" i="20" s="1"/>
  <c r="D1616" i="20"/>
  <c r="E1616" i="20" s="1"/>
  <c r="F1616" i="20" s="1"/>
  <c r="G1616" i="20" s="1"/>
  <c r="H1616" i="20" s="1"/>
  <c r="D1617" i="20"/>
  <c r="E1617" i="20" s="1"/>
  <c r="F1617" i="20" s="1"/>
  <c r="G1617" i="20" s="1"/>
  <c r="H1617" i="20" s="1"/>
  <c r="D1618" i="20"/>
  <c r="E1618" i="20" s="1"/>
  <c r="F1618" i="20" s="1"/>
  <c r="G1618" i="20" s="1"/>
  <c r="H1618" i="20" s="1"/>
  <c r="D1619" i="20"/>
  <c r="E1619" i="20" s="1"/>
  <c r="F1619" i="20" s="1"/>
  <c r="G1619" i="20" s="1"/>
  <c r="H1619" i="20" s="1"/>
  <c r="D1620" i="20"/>
  <c r="E1620" i="20" s="1"/>
  <c r="F1620" i="20" s="1"/>
  <c r="G1620" i="20" s="1"/>
  <c r="H1620" i="20" s="1"/>
  <c r="D1621" i="20"/>
  <c r="E1621" i="20" s="1"/>
  <c r="F1621" i="20" s="1"/>
  <c r="G1621" i="20" s="1"/>
  <c r="H1621" i="20" s="1"/>
  <c r="D1622" i="20"/>
  <c r="E1622" i="20" s="1"/>
  <c r="F1622" i="20" s="1"/>
  <c r="G1622" i="20" s="1"/>
  <c r="H1622" i="20" s="1"/>
  <c r="D1623" i="20"/>
  <c r="E1623" i="20" s="1"/>
  <c r="F1623" i="20" s="1"/>
  <c r="G1623" i="20" s="1"/>
  <c r="H1623" i="20" s="1"/>
  <c r="D1624" i="20"/>
  <c r="E1624" i="20" s="1"/>
  <c r="F1624" i="20" s="1"/>
  <c r="G1624" i="20" s="1"/>
  <c r="H1624" i="20" s="1"/>
  <c r="D1625" i="20"/>
  <c r="E1625" i="20" s="1"/>
  <c r="F1625" i="20" s="1"/>
  <c r="G1625" i="20" s="1"/>
  <c r="H1625" i="20" s="1"/>
  <c r="D1626" i="20"/>
  <c r="E1626" i="20" s="1"/>
  <c r="F1626" i="20" s="1"/>
  <c r="G1626" i="20" s="1"/>
  <c r="H1626" i="20" s="1"/>
  <c r="D1627" i="20"/>
  <c r="E1627" i="20" s="1"/>
  <c r="F1627" i="20" s="1"/>
  <c r="G1627" i="20" s="1"/>
  <c r="H1627" i="20" s="1"/>
  <c r="D1628" i="20"/>
  <c r="E1628" i="20" s="1"/>
  <c r="F1628" i="20" s="1"/>
  <c r="G1628" i="20" s="1"/>
  <c r="H1628" i="20" s="1"/>
  <c r="D1629" i="20"/>
  <c r="E1629" i="20" s="1"/>
  <c r="F1629" i="20" s="1"/>
  <c r="G1629" i="20" s="1"/>
  <c r="H1629" i="20" s="1"/>
  <c r="D1630" i="20"/>
  <c r="E1630" i="20" s="1"/>
  <c r="F1630" i="20" s="1"/>
  <c r="G1630" i="20" s="1"/>
  <c r="H1630" i="20" s="1"/>
  <c r="D1631" i="20"/>
  <c r="E1631" i="20" s="1"/>
  <c r="F1631" i="20" s="1"/>
  <c r="G1631" i="20" s="1"/>
  <c r="H1631" i="20" s="1"/>
  <c r="D1632" i="20"/>
  <c r="E1632" i="20" s="1"/>
  <c r="F1632" i="20" s="1"/>
  <c r="G1632" i="20" s="1"/>
  <c r="H1632" i="20" s="1"/>
  <c r="D1633" i="20"/>
  <c r="E1633" i="20" s="1"/>
  <c r="F1633" i="20" s="1"/>
  <c r="G1633" i="20" s="1"/>
  <c r="H1633" i="20" s="1"/>
  <c r="D1634" i="20"/>
  <c r="E1634" i="20" s="1"/>
  <c r="F1634" i="20" s="1"/>
  <c r="G1634" i="20" s="1"/>
  <c r="H1634" i="20" s="1"/>
  <c r="D1635" i="20"/>
  <c r="E1635" i="20" s="1"/>
  <c r="F1635" i="20" s="1"/>
  <c r="G1635" i="20" s="1"/>
  <c r="H1635" i="20" s="1"/>
  <c r="D1636" i="20"/>
  <c r="E1636" i="20" s="1"/>
  <c r="F1636" i="20" s="1"/>
  <c r="G1636" i="20" s="1"/>
  <c r="H1636" i="20" s="1"/>
  <c r="D1637" i="20"/>
  <c r="E1637" i="20" s="1"/>
  <c r="F1637" i="20" s="1"/>
  <c r="G1637" i="20" s="1"/>
  <c r="H1637" i="20" s="1"/>
  <c r="D1638" i="20"/>
  <c r="E1638" i="20" s="1"/>
  <c r="F1638" i="20" s="1"/>
  <c r="G1638" i="20" s="1"/>
  <c r="H1638" i="20" s="1"/>
  <c r="D1639" i="20"/>
  <c r="E1639" i="20" s="1"/>
  <c r="F1639" i="20" s="1"/>
  <c r="G1639" i="20" s="1"/>
  <c r="H1639" i="20" s="1"/>
  <c r="D1640" i="20"/>
  <c r="E1640" i="20" s="1"/>
  <c r="F1640" i="20" s="1"/>
  <c r="G1640" i="20" s="1"/>
  <c r="H1640" i="20" s="1"/>
  <c r="D1641" i="20"/>
  <c r="E1641" i="20" s="1"/>
  <c r="F1641" i="20" s="1"/>
  <c r="G1641" i="20" s="1"/>
  <c r="H1641" i="20" s="1"/>
  <c r="D1642" i="20"/>
  <c r="E1642" i="20" s="1"/>
  <c r="F1642" i="20" s="1"/>
  <c r="G1642" i="20" s="1"/>
  <c r="H1642" i="20" s="1"/>
  <c r="D1643" i="20"/>
  <c r="E1643" i="20" s="1"/>
  <c r="F1643" i="20" s="1"/>
  <c r="G1643" i="20" s="1"/>
  <c r="H1643" i="20" s="1"/>
  <c r="D1644" i="20"/>
  <c r="E1644" i="20" s="1"/>
  <c r="F1644" i="20" s="1"/>
  <c r="G1644" i="20" s="1"/>
  <c r="H1644" i="20" s="1"/>
  <c r="D1645" i="20"/>
  <c r="E1645" i="20" s="1"/>
  <c r="F1645" i="20" s="1"/>
  <c r="G1645" i="20" s="1"/>
  <c r="H1645" i="20" s="1"/>
  <c r="D1646" i="20"/>
  <c r="E1646" i="20" s="1"/>
  <c r="F1646" i="20" s="1"/>
  <c r="G1646" i="20" s="1"/>
  <c r="H1646" i="20" s="1"/>
  <c r="D1647" i="20"/>
  <c r="E1647" i="20" s="1"/>
  <c r="F1647" i="20" s="1"/>
  <c r="G1647" i="20" s="1"/>
  <c r="H1647" i="20" s="1"/>
  <c r="D1648" i="20"/>
  <c r="E1648" i="20" s="1"/>
  <c r="F1648" i="20" s="1"/>
  <c r="G1648" i="20" s="1"/>
  <c r="H1648" i="20" s="1"/>
  <c r="D1649" i="20"/>
  <c r="E1649" i="20" s="1"/>
  <c r="F1649" i="20" s="1"/>
  <c r="G1649" i="20" s="1"/>
  <c r="H1649" i="20" s="1"/>
  <c r="D1650" i="20"/>
  <c r="E1650" i="20" s="1"/>
  <c r="F1650" i="20" s="1"/>
  <c r="G1650" i="20" s="1"/>
  <c r="H1650" i="20" s="1"/>
  <c r="D1651" i="20"/>
  <c r="E1651" i="20" s="1"/>
  <c r="F1651" i="20" s="1"/>
  <c r="G1651" i="20" s="1"/>
  <c r="H1651" i="20" s="1"/>
  <c r="D1652" i="20"/>
  <c r="E1652" i="20" s="1"/>
  <c r="F1652" i="20" s="1"/>
  <c r="G1652" i="20" s="1"/>
  <c r="H1652" i="20" s="1"/>
  <c r="D1653" i="20"/>
  <c r="E1653" i="20" s="1"/>
  <c r="F1653" i="20" s="1"/>
  <c r="G1653" i="20" s="1"/>
  <c r="H1653" i="20" s="1"/>
  <c r="D1654" i="20"/>
  <c r="E1654" i="20" s="1"/>
  <c r="F1654" i="20" s="1"/>
  <c r="G1654" i="20" s="1"/>
  <c r="H1654" i="20" s="1"/>
  <c r="D1655" i="20"/>
  <c r="E1655" i="20" s="1"/>
  <c r="F1655" i="20" s="1"/>
  <c r="G1655" i="20" s="1"/>
  <c r="H1655" i="20" s="1"/>
  <c r="D1656" i="20"/>
  <c r="E1656" i="20" s="1"/>
  <c r="F1656" i="20" s="1"/>
  <c r="G1656" i="20" s="1"/>
  <c r="H1656" i="20" s="1"/>
  <c r="D1657" i="20"/>
  <c r="E1657" i="20" s="1"/>
  <c r="F1657" i="20" s="1"/>
  <c r="G1657" i="20" s="1"/>
  <c r="H1657" i="20" s="1"/>
  <c r="D1658" i="20"/>
  <c r="E1658" i="20" s="1"/>
  <c r="F1658" i="20" s="1"/>
  <c r="G1658" i="20" s="1"/>
  <c r="H1658" i="20" s="1"/>
  <c r="D1659" i="20"/>
  <c r="E1659" i="20" s="1"/>
  <c r="F1659" i="20" s="1"/>
  <c r="G1659" i="20" s="1"/>
  <c r="H1659" i="20" s="1"/>
  <c r="D1660" i="20"/>
  <c r="E1660" i="20" s="1"/>
  <c r="F1660" i="20" s="1"/>
  <c r="G1660" i="20" s="1"/>
  <c r="H1660" i="20" s="1"/>
  <c r="D1661" i="20"/>
  <c r="E1661" i="20" s="1"/>
  <c r="F1661" i="20" s="1"/>
  <c r="G1661" i="20" s="1"/>
  <c r="H1661" i="20" s="1"/>
  <c r="D1662" i="20"/>
  <c r="E1662" i="20" s="1"/>
  <c r="F1662" i="20" s="1"/>
  <c r="G1662" i="20" s="1"/>
  <c r="H1662" i="20" s="1"/>
  <c r="D1663" i="20"/>
  <c r="E1663" i="20" s="1"/>
  <c r="F1663" i="20" s="1"/>
  <c r="G1663" i="20" s="1"/>
  <c r="H1663" i="20" s="1"/>
  <c r="D1664" i="20"/>
  <c r="E1664" i="20" s="1"/>
  <c r="F1664" i="20" s="1"/>
  <c r="G1664" i="20" s="1"/>
  <c r="H1664" i="20" s="1"/>
  <c r="D1665" i="20"/>
  <c r="E1665" i="20" s="1"/>
  <c r="F1665" i="20" s="1"/>
  <c r="G1665" i="20" s="1"/>
  <c r="H1665" i="20" s="1"/>
  <c r="D1666" i="20"/>
  <c r="E1666" i="20" s="1"/>
  <c r="F1666" i="20" s="1"/>
  <c r="G1666" i="20" s="1"/>
  <c r="H1666" i="20" s="1"/>
  <c r="D1667" i="20"/>
  <c r="E1667" i="20" s="1"/>
  <c r="F1667" i="20" s="1"/>
  <c r="G1667" i="20" s="1"/>
  <c r="H1667" i="20" s="1"/>
  <c r="D1668" i="20"/>
  <c r="E1668" i="20" s="1"/>
  <c r="F1668" i="20" s="1"/>
  <c r="G1668" i="20" s="1"/>
  <c r="H1668" i="20" s="1"/>
  <c r="D1669" i="20"/>
  <c r="E1669" i="20" s="1"/>
  <c r="F1669" i="20" s="1"/>
  <c r="G1669" i="20" s="1"/>
  <c r="H1669" i="20" s="1"/>
  <c r="D1670" i="20"/>
  <c r="E1670" i="20" s="1"/>
  <c r="F1670" i="20" s="1"/>
  <c r="G1670" i="20" s="1"/>
  <c r="H1670" i="20" s="1"/>
  <c r="D1671" i="20"/>
  <c r="E1671" i="20" s="1"/>
  <c r="F1671" i="20" s="1"/>
  <c r="G1671" i="20" s="1"/>
  <c r="H1671" i="20" s="1"/>
  <c r="D1672" i="20"/>
  <c r="E1672" i="20" s="1"/>
  <c r="F1672" i="20" s="1"/>
  <c r="G1672" i="20" s="1"/>
  <c r="H1672" i="20" s="1"/>
  <c r="D1673" i="20"/>
  <c r="E1673" i="20" s="1"/>
  <c r="F1673" i="20" s="1"/>
  <c r="G1673" i="20" s="1"/>
  <c r="H1673" i="20" s="1"/>
  <c r="D1674" i="20"/>
  <c r="E1674" i="20" s="1"/>
  <c r="F1674" i="20" s="1"/>
  <c r="G1674" i="20" s="1"/>
  <c r="H1674" i="20" s="1"/>
  <c r="D1675" i="20"/>
  <c r="E1675" i="20" s="1"/>
  <c r="F1675" i="20" s="1"/>
  <c r="G1675" i="20" s="1"/>
  <c r="H1675" i="20" s="1"/>
  <c r="D1676" i="20"/>
  <c r="E1676" i="20" s="1"/>
  <c r="F1676" i="20" s="1"/>
  <c r="G1676" i="20" s="1"/>
  <c r="H1676" i="20" s="1"/>
  <c r="D1677" i="20"/>
  <c r="E1677" i="20" s="1"/>
  <c r="F1677" i="20" s="1"/>
  <c r="G1677" i="20" s="1"/>
  <c r="H1677" i="20" s="1"/>
  <c r="D1678" i="20"/>
  <c r="E1678" i="20" s="1"/>
  <c r="F1678" i="20" s="1"/>
  <c r="G1678" i="20" s="1"/>
  <c r="H1678" i="20" s="1"/>
  <c r="D1679" i="20"/>
  <c r="E1679" i="20" s="1"/>
  <c r="F1679" i="20" s="1"/>
  <c r="G1679" i="20" s="1"/>
  <c r="H1679" i="20" s="1"/>
  <c r="D1680" i="20"/>
  <c r="E1680" i="20" s="1"/>
  <c r="F1680" i="20" s="1"/>
  <c r="G1680" i="20" s="1"/>
  <c r="H1680" i="20" s="1"/>
  <c r="D1681" i="20"/>
  <c r="E1681" i="20" s="1"/>
  <c r="F1681" i="20" s="1"/>
  <c r="G1681" i="20" s="1"/>
  <c r="H1681" i="20" s="1"/>
  <c r="D1682" i="20"/>
  <c r="E1682" i="20" s="1"/>
  <c r="F1682" i="20" s="1"/>
  <c r="G1682" i="20" s="1"/>
  <c r="H1682" i="20" s="1"/>
  <c r="D1683" i="20"/>
  <c r="E1683" i="20" s="1"/>
  <c r="F1683" i="20" s="1"/>
  <c r="G1683" i="20" s="1"/>
  <c r="H1683" i="20" s="1"/>
  <c r="D1684" i="20"/>
  <c r="E1684" i="20" s="1"/>
  <c r="F1684" i="20" s="1"/>
  <c r="G1684" i="20" s="1"/>
  <c r="H1684" i="20" s="1"/>
  <c r="D1685" i="20"/>
  <c r="E1685" i="20" s="1"/>
  <c r="F1685" i="20" s="1"/>
  <c r="G1685" i="20" s="1"/>
  <c r="H1685" i="20" s="1"/>
  <c r="D1686" i="20"/>
  <c r="E1686" i="20" s="1"/>
  <c r="F1686" i="20" s="1"/>
  <c r="G1686" i="20" s="1"/>
  <c r="H1686" i="20" s="1"/>
  <c r="D1687" i="20"/>
  <c r="E1687" i="20" s="1"/>
  <c r="F1687" i="20" s="1"/>
  <c r="G1687" i="20" s="1"/>
  <c r="H1687" i="20" s="1"/>
  <c r="D1688" i="20"/>
  <c r="E1688" i="20" s="1"/>
  <c r="F1688" i="20" s="1"/>
  <c r="G1688" i="20" s="1"/>
  <c r="H1688" i="20" s="1"/>
  <c r="D1689" i="20"/>
  <c r="E1689" i="20" s="1"/>
  <c r="F1689" i="20" s="1"/>
  <c r="G1689" i="20" s="1"/>
  <c r="H1689" i="20" s="1"/>
  <c r="D1690" i="20"/>
  <c r="E1690" i="20" s="1"/>
  <c r="F1690" i="20" s="1"/>
  <c r="G1690" i="20" s="1"/>
  <c r="H1690" i="20" s="1"/>
  <c r="D1691" i="20"/>
  <c r="E1691" i="20" s="1"/>
  <c r="F1691" i="20" s="1"/>
  <c r="G1691" i="20" s="1"/>
  <c r="H1691" i="20" s="1"/>
  <c r="D1692" i="20"/>
  <c r="E1692" i="20" s="1"/>
  <c r="F1692" i="20" s="1"/>
  <c r="G1692" i="20" s="1"/>
  <c r="H1692" i="20" s="1"/>
  <c r="D1693" i="20"/>
  <c r="E1693" i="20" s="1"/>
  <c r="F1693" i="20" s="1"/>
  <c r="G1693" i="20" s="1"/>
  <c r="H1693" i="20" s="1"/>
  <c r="D1694" i="20"/>
  <c r="E1694" i="20" s="1"/>
  <c r="F1694" i="20" s="1"/>
  <c r="G1694" i="20" s="1"/>
  <c r="H1694" i="20" s="1"/>
  <c r="D1695" i="20"/>
  <c r="E1695" i="20" s="1"/>
  <c r="F1695" i="20" s="1"/>
  <c r="G1695" i="20" s="1"/>
  <c r="H1695" i="20" s="1"/>
  <c r="D1696" i="20"/>
  <c r="E1696" i="20" s="1"/>
  <c r="F1696" i="20" s="1"/>
  <c r="G1696" i="20" s="1"/>
  <c r="H1696" i="20" s="1"/>
  <c r="D1697" i="20"/>
  <c r="E1697" i="20" s="1"/>
  <c r="F1697" i="20" s="1"/>
  <c r="G1697" i="20" s="1"/>
  <c r="H1697" i="20" s="1"/>
  <c r="D1698" i="20"/>
  <c r="E1698" i="20" s="1"/>
  <c r="F1698" i="20" s="1"/>
  <c r="G1698" i="20" s="1"/>
  <c r="H1698" i="20" s="1"/>
  <c r="D1699" i="20"/>
  <c r="E1699" i="20" s="1"/>
  <c r="F1699" i="20" s="1"/>
  <c r="G1699" i="20" s="1"/>
  <c r="H1699" i="20" s="1"/>
  <c r="D1700" i="20"/>
  <c r="E1700" i="20" s="1"/>
  <c r="F1700" i="20" s="1"/>
  <c r="G1700" i="20" s="1"/>
  <c r="H1700" i="20" s="1"/>
  <c r="D1701" i="20"/>
  <c r="E1701" i="20" s="1"/>
  <c r="F1701" i="20" s="1"/>
  <c r="G1701" i="20" s="1"/>
  <c r="H1701" i="20" s="1"/>
  <c r="D1702" i="20"/>
  <c r="E1702" i="20" s="1"/>
  <c r="F1702" i="20" s="1"/>
  <c r="G1702" i="20" s="1"/>
  <c r="H1702" i="20" s="1"/>
  <c r="D1703" i="20"/>
  <c r="E1703" i="20" s="1"/>
  <c r="F1703" i="20" s="1"/>
  <c r="G1703" i="20" s="1"/>
  <c r="H1703" i="20" s="1"/>
  <c r="D1704" i="20"/>
  <c r="E1704" i="20" s="1"/>
  <c r="F1704" i="20" s="1"/>
  <c r="G1704" i="20" s="1"/>
  <c r="H1704" i="20" s="1"/>
  <c r="D1705" i="20"/>
  <c r="E1705" i="20" s="1"/>
  <c r="F1705" i="20" s="1"/>
  <c r="G1705" i="20" s="1"/>
  <c r="H1705" i="20" s="1"/>
  <c r="D1706" i="20"/>
  <c r="E1706" i="20" s="1"/>
  <c r="F1706" i="20" s="1"/>
  <c r="G1706" i="20" s="1"/>
  <c r="H1706" i="20" s="1"/>
  <c r="D1707" i="20"/>
  <c r="E1707" i="20" s="1"/>
  <c r="F1707" i="20" s="1"/>
  <c r="G1707" i="20" s="1"/>
  <c r="H1707" i="20" s="1"/>
  <c r="D1708" i="20"/>
  <c r="E1708" i="20" s="1"/>
  <c r="F1708" i="20" s="1"/>
  <c r="G1708" i="20" s="1"/>
  <c r="H1708" i="20" s="1"/>
  <c r="D1709" i="20"/>
  <c r="E1709" i="20" s="1"/>
  <c r="F1709" i="20" s="1"/>
  <c r="G1709" i="20" s="1"/>
  <c r="H1709" i="20" s="1"/>
  <c r="D1710" i="20"/>
  <c r="E1710" i="20" s="1"/>
  <c r="F1710" i="20" s="1"/>
  <c r="G1710" i="20" s="1"/>
  <c r="H1710" i="20" s="1"/>
  <c r="D1711" i="20"/>
  <c r="E1711" i="20" s="1"/>
  <c r="F1711" i="20" s="1"/>
  <c r="G1711" i="20" s="1"/>
  <c r="H1711" i="20" s="1"/>
  <c r="D1712" i="20"/>
  <c r="E1712" i="20" s="1"/>
  <c r="F1712" i="20" s="1"/>
  <c r="G1712" i="20" s="1"/>
  <c r="H1712" i="20" s="1"/>
  <c r="D1713" i="20"/>
  <c r="E1713" i="20" s="1"/>
  <c r="F1713" i="20" s="1"/>
  <c r="G1713" i="20" s="1"/>
  <c r="H1713" i="20" s="1"/>
  <c r="D1714" i="20"/>
  <c r="E1714" i="20" s="1"/>
  <c r="F1714" i="20" s="1"/>
  <c r="G1714" i="20" s="1"/>
  <c r="H1714" i="20" s="1"/>
  <c r="D1715" i="20"/>
  <c r="E1715" i="20" s="1"/>
  <c r="F1715" i="20" s="1"/>
  <c r="G1715" i="20" s="1"/>
  <c r="H1715" i="20" s="1"/>
  <c r="D1716" i="20"/>
  <c r="E1716" i="20" s="1"/>
  <c r="F1716" i="20" s="1"/>
  <c r="G1716" i="20" s="1"/>
  <c r="H1716" i="20" s="1"/>
  <c r="D1717" i="20"/>
  <c r="E1717" i="20" s="1"/>
  <c r="F1717" i="20" s="1"/>
  <c r="G1717" i="20" s="1"/>
  <c r="H1717" i="20" s="1"/>
  <c r="D1718" i="20"/>
  <c r="E1718" i="20" s="1"/>
  <c r="F1718" i="20" s="1"/>
  <c r="G1718" i="20" s="1"/>
  <c r="H1718" i="20" s="1"/>
  <c r="D1719" i="20"/>
  <c r="E1719" i="20" s="1"/>
  <c r="F1719" i="20" s="1"/>
  <c r="G1719" i="20" s="1"/>
  <c r="H1719" i="20" s="1"/>
  <c r="D1720" i="20"/>
  <c r="E1720" i="20" s="1"/>
  <c r="F1720" i="20" s="1"/>
  <c r="G1720" i="20" s="1"/>
  <c r="H1720" i="20" s="1"/>
  <c r="D1721" i="20"/>
  <c r="E1721" i="20" s="1"/>
  <c r="F1721" i="20" s="1"/>
  <c r="G1721" i="20" s="1"/>
  <c r="H1721" i="20" s="1"/>
  <c r="D1722" i="20"/>
  <c r="E1722" i="20" s="1"/>
  <c r="F1722" i="20" s="1"/>
  <c r="G1722" i="20" s="1"/>
  <c r="H1722" i="20" s="1"/>
  <c r="D1723" i="20"/>
  <c r="E1723" i="20" s="1"/>
  <c r="F1723" i="20" s="1"/>
  <c r="G1723" i="20" s="1"/>
  <c r="H1723" i="20" s="1"/>
  <c r="D1724" i="20"/>
  <c r="E1724" i="20" s="1"/>
  <c r="F1724" i="20" s="1"/>
  <c r="G1724" i="20" s="1"/>
  <c r="H1724" i="20" s="1"/>
  <c r="D1725" i="20"/>
  <c r="E1725" i="20" s="1"/>
  <c r="F1725" i="20" s="1"/>
  <c r="G1725" i="20" s="1"/>
  <c r="H1725" i="20" s="1"/>
  <c r="D1726" i="20"/>
  <c r="E1726" i="20" s="1"/>
  <c r="F1726" i="20" s="1"/>
  <c r="G1726" i="20" s="1"/>
  <c r="H1726" i="20" s="1"/>
  <c r="D1727" i="20"/>
  <c r="E1727" i="20" s="1"/>
  <c r="F1727" i="20" s="1"/>
  <c r="G1727" i="20" s="1"/>
  <c r="H1727" i="20" s="1"/>
  <c r="D1728" i="20"/>
  <c r="E1728" i="20" s="1"/>
  <c r="F1728" i="20" s="1"/>
  <c r="G1728" i="20" s="1"/>
  <c r="H1728" i="20" s="1"/>
  <c r="D1729" i="20"/>
  <c r="E1729" i="20" s="1"/>
  <c r="F1729" i="20" s="1"/>
  <c r="G1729" i="20" s="1"/>
  <c r="H1729" i="20" s="1"/>
  <c r="D1730" i="20"/>
  <c r="E1730" i="20" s="1"/>
  <c r="F1730" i="20" s="1"/>
  <c r="G1730" i="20" s="1"/>
  <c r="H1730" i="20" s="1"/>
  <c r="D1731" i="20"/>
  <c r="E1731" i="20" s="1"/>
  <c r="F1731" i="20" s="1"/>
  <c r="G1731" i="20" s="1"/>
  <c r="H1731" i="20" s="1"/>
  <c r="D1732" i="20"/>
  <c r="E1732" i="20" s="1"/>
  <c r="F1732" i="20" s="1"/>
  <c r="G1732" i="20" s="1"/>
  <c r="H1732" i="20" s="1"/>
  <c r="D1733" i="20"/>
  <c r="E1733" i="20" s="1"/>
  <c r="F1733" i="20" s="1"/>
  <c r="G1733" i="20" s="1"/>
  <c r="H1733" i="20" s="1"/>
  <c r="D1734" i="20"/>
  <c r="E1734" i="20" s="1"/>
  <c r="F1734" i="20" s="1"/>
  <c r="G1734" i="20" s="1"/>
  <c r="H1734" i="20" s="1"/>
  <c r="D1735" i="20"/>
  <c r="E1735" i="20" s="1"/>
  <c r="F1735" i="20" s="1"/>
  <c r="G1735" i="20" s="1"/>
  <c r="H1735" i="20" s="1"/>
  <c r="D1736" i="20"/>
  <c r="E1736" i="20" s="1"/>
  <c r="F1736" i="20" s="1"/>
  <c r="G1736" i="20" s="1"/>
  <c r="H1736" i="20" s="1"/>
  <c r="D1737" i="20"/>
  <c r="E1737" i="20" s="1"/>
  <c r="F1737" i="20" s="1"/>
  <c r="G1737" i="20" s="1"/>
  <c r="H1737" i="20" s="1"/>
  <c r="D1738" i="20"/>
  <c r="E1738" i="20" s="1"/>
  <c r="F1738" i="20" s="1"/>
  <c r="G1738" i="20" s="1"/>
  <c r="H1738" i="20" s="1"/>
  <c r="D1739" i="20"/>
  <c r="E1739" i="20" s="1"/>
  <c r="F1739" i="20" s="1"/>
  <c r="G1739" i="20" s="1"/>
  <c r="H1739" i="20" s="1"/>
  <c r="D1740" i="20"/>
  <c r="E1740" i="20" s="1"/>
  <c r="F1740" i="20" s="1"/>
  <c r="G1740" i="20" s="1"/>
  <c r="H1740" i="20" s="1"/>
  <c r="D1741" i="20"/>
  <c r="E1741" i="20" s="1"/>
  <c r="F1741" i="20" s="1"/>
  <c r="G1741" i="20" s="1"/>
  <c r="H1741" i="20" s="1"/>
  <c r="D1742" i="20"/>
  <c r="E1742" i="20" s="1"/>
  <c r="F1742" i="20" s="1"/>
  <c r="G1742" i="20" s="1"/>
  <c r="H1742" i="20" s="1"/>
  <c r="D1743" i="20"/>
  <c r="E1743" i="20" s="1"/>
  <c r="F1743" i="20" s="1"/>
  <c r="G1743" i="20" s="1"/>
  <c r="H1743" i="20" s="1"/>
  <c r="D1744" i="20"/>
  <c r="E1744" i="20" s="1"/>
  <c r="F1744" i="20" s="1"/>
  <c r="G1744" i="20" s="1"/>
  <c r="H1744" i="20" s="1"/>
  <c r="D1745" i="20"/>
  <c r="E1745" i="20" s="1"/>
  <c r="F1745" i="20" s="1"/>
  <c r="G1745" i="20" s="1"/>
  <c r="H1745" i="20" s="1"/>
  <c r="D1746" i="20"/>
  <c r="E1746" i="20" s="1"/>
  <c r="F1746" i="20" s="1"/>
  <c r="G1746" i="20" s="1"/>
  <c r="H1746" i="20" s="1"/>
  <c r="D1747" i="20"/>
  <c r="E1747" i="20" s="1"/>
  <c r="F1747" i="20" s="1"/>
  <c r="G1747" i="20" s="1"/>
  <c r="H1747" i="20" s="1"/>
  <c r="D1748" i="20"/>
  <c r="E1748" i="20" s="1"/>
  <c r="F1748" i="20" s="1"/>
  <c r="G1748" i="20" s="1"/>
  <c r="H1748" i="20" s="1"/>
  <c r="D1749" i="20"/>
  <c r="E1749" i="20" s="1"/>
  <c r="F1749" i="20" s="1"/>
  <c r="G1749" i="20" s="1"/>
  <c r="H1749" i="20" s="1"/>
  <c r="D1750" i="20"/>
  <c r="E1750" i="20" s="1"/>
  <c r="F1750" i="20" s="1"/>
  <c r="G1750" i="20" s="1"/>
  <c r="H1750" i="20" s="1"/>
  <c r="D1751" i="20"/>
  <c r="E1751" i="20" s="1"/>
  <c r="F1751" i="20" s="1"/>
  <c r="G1751" i="20" s="1"/>
  <c r="H1751" i="20" s="1"/>
  <c r="D1752" i="20"/>
  <c r="E1752" i="20" s="1"/>
  <c r="F1752" i="20" s="1"/>
  <c r="G1752" i="20" s="1"/>
  <c r="H1752" i="20" s="1"/>
  <c r="D1753" i="20"/>
  <c r="E1753" i="20" s="1"/>
  <c r="F1753" i="20" s="1"/>
  <c r="G1753" i="20" s="1"/>
  <c r="H1753" i="20" s="1"/>
  <c r="D1754" i="20"/>
  <c r="E1754" i="20" s="1"/>
  <c r="F1754" i="20" s="1"/>
  <c r="G1754" i="20" s="1"/>
  <c r="H1754" i="20" s="1"/>
  <c r="D1755" i="20"/>
  <c r="E1755" i="20" s="1"/>
  <c r="F1755" i="20" s="1"/>
  <c r="G1755" i="20" s="1"/>
  <c r="H1755" i="20" s="1"/>
  <c r="D1756" i="20"/>
  <c r="E1756" i="20" s="1"/>
  <c r="F1756" i="20" s="1"/>
  <c r="G1756" i="20" s="1"/>
  <c r="H1756" i="20" s="1"/>
  <c r="D1757" i="20"/>
  <c r="E1757" i="20" s="1"/>
  <c r="F1757" i="20" s="1"/>
  <c r="G1757" i="20" s="1"/>
  <c r="H1757" i="20" s="1"/>
  <c r="D1758" i="20"/>
  <c r="E1758" i="20" s="1"/>
  <c r="F1758" i="20" s="1"/>
  <c r="G1758" i="20" s="1"/>
  <c r="H1758" i="20" s="1"/>
  <c r="D1759" i="20"/>
  <c r="E1759" i="20" s="1"/>
  <c r="F1759" i="20" s="1"/>
  <c r="G1759" i="20" s="1"/>
  <c r="H1759" i="20" s="1"/>
  <c r="D1760" i="20"/>
  <c r="E1760" i="20" s="1"/>
  <c r="F1760" i="20" s="1"/>
  <c r="G1760" i="20" s="1"/>
  <c r="H1760" i="20" s="1"/>
  <c r="D1761" i="20"/>
  <c r="E1761" i="20" s="1"/>
  <c r="F1761" i="20" s="1"/>
  <c r="G1761" i="20" s="1"/>
  <c r="H1761" i="20" s="1"/>
  <c r="D1762" i="20"/>
  <c r="E1762" i="20" s="1"/>
  <c r="F1762" i="20" s="1"/>
  <c r="G1762" i="20" s="1"/>
  <c r="H1762" i="20" s="1"/>
  <c r="D1763" i="20"/>
  <c r="E1763" i="20" s="1"/>
  <c r="F1763" i="20" s="1"/>
  <c r="G1763" i="20" s="1"/>
  <c r="H1763" i="20" s="1"/>
  <c r="D1764" i="20"/>
  <c r="E1764" i="20" s="1"/>
  <c r="F1764" i="20" s="1"/>
  <c r="G1764" i="20" s="1"/>
  <c r="H1764" i="20" s="1"/>
  <c r="D1765" i="20"/>
  <c r="E1765" i="20" s="1"/>
  <c r="F1765" i="20" s="1"/>
  <c r="G1765" i="20" s="1"/>
  <c r="H1765" i="20" s="1"/>
  <c r="D1766" i="20"/>
  <c r="E1766" i="20" s="1"/>
  <c r="F1766" i="20" s="1"/>
  <c r="G1766" i="20" s="1"/>
  <c r="H1766" i="20" s="1"/>
  <c r="D1767" i="20"/>
  <c r="E1767" i="20" s="1"/>
  <c r="F1767" i="20" s="1"/>
  <c r="G1767" i="20" s="1"/>
  <c r="H1767" i="20" s="1"/>
  <c r="D1768" i="20"/>
  <c r="E1768" i="20" s="1"/>
  <c r="F1768" i="20" s="1"/>
  <c r="G1768" i="20" s="1"/>
  <c r="H1768" i="20" s="1"/>
  <c r="D1769" i="20"/>
  <c r="E1769" i="20" s="1"/>
  <c r="F1769" i="20" s="1"/>
  <c r="G1769" i="20" s="1"/>
  <c r="H1769" i="20" s="1"/>
  <c r="D1770" i="20"/>
  <c r="E1770" i="20" s="1"/>
  <c r="F1770" i="20" s="1"/>
  <c r="G1770" i="20" s="1"/>
  <c r="H1770" i="20" s="1"/>
  <c r="D1771" i="20"/>
  <c r="E1771" i="20" s="1"/>
  <c r="F1771" i="20" s="1"/>
  <c r="G1771" i="20" s="1"/>
  <c r="H1771" i="20" s="1"/>
  <c r="D1772" i="20"/>
  <c r="E1772" i="20" s="1"/>
  <c r="F1772" i="20" s="1"/>
  <c r="G1772" i="20" s="1"/>
  <c r="H1772" i="20" s="1"/>
  <c r="D1773" i="20"/>
  <c r="E1773" i="20" s="1"/>
  <c r="F1773" i="20" s="1"/>
  <c r="G1773" i="20" s="1"/>
  <c r="H1773" i="20" s="1"/>
  <c r="D1774" i="20"/>
  <c r="E1774" i="20" s="1"/>
  <c r="F1774" i="20" s="1"/>
  <c r="G1774" i="20" s="1"/>
  <c r="H1774" i="20" s="1"/>
  <c r="D1775" i="20"/>
  <c r="E1775" i="20" s="1"/>
  <c r="F1775" i="20" s="1"/>
  <c r="G1775" i="20" s="1"/>
  <c r="H1775" i="20" s="1"/>
  <c r="D1776" i="20"/>
  <c r="E1776" i="20" s="1"/>
  <c r="F1776" i="20" s="1"/>
  <c r="G1776" i="20" s="1"/>
  <c r="H1776" i="20" s="1"/>
  <c r="D1777" i="20"/>
  <c r="E1777" i="20" s="1"/>
  <c r="F1777" i="20" s="1"/>
  <c r="G1777" i="20" s="1"/>
  <c r="H1777" i="20" s="1"/>
  <c r="D1778" i="20"/>
  <c r="E1778" i="20" s="1"/>
  <c r="F1778" i="20" s="1"/>
  <c r="G1778" i="20" s="1"/>
  <c r="H1778" i="20" s="1"/>
  <c r="D1779" i="20"/>
  <c r="E1779" i="20" s="1"/>
  <c r="F1779" i="20" s="1"/>
  <c r="G1779" i="20" s="1"/>
  <c r="H1779" i="20" s="1"/>
  <c r="D1780" i="20"/>
  <c r="E1780" i="20" s="1"/>
  <c r="F1780" i="20" s="1"/>
  <c r="G1780" i="20" s="1"/>
  <c r="H1780" i="20" s="1"/>
  <c r="D1781" i="20"/>
  <c r="E1781" i="20" s="1"/>
  <c r="F1781" i="20" s="1"/>
  <c r="G1781" i="20" s="1"/>
  <c r="H1781" i="20" s="1"/>
  <c r="D1782" i="20"/>
  <c r="E1782" i="20" s="1"/>
  <c r="F1782" i="20" s="1"/>
  <c r="G1782" i="20" s="1"/>
  <c r="H1782" i="20" s="1"/>
  <c r="D1783" i="20"/>
  <c r="E1783" i="20" s="1"/>
  <c r="F1783" i="20" s="1"/>
  <c r="G1783" i="20" s="1"/>
  <c r="H1783" i="20" s="1"/>
  <c r="D1784" i="20"/>
  <c r="E1784" i="20" s="1"/>
  <c r="F1784" i="20" s="1"/>
  <c r="G1784" i="20" s="1"/>
  <c r="H1784" i="20" s="1"/>
  <c r="D1785" i="20"/>
  <c r="E1785" i="20" s="1"/>
  <c r="F1785" i="20" s="1"/>
  <c r="G1785" i="20" s="1"/>
  <c r="H1785" i="20" s="1"/>
  <c r="D1786" i="20"/>
  <c r="E1786" i="20" s="1"/>
  <c r="F1786" i="20" s="1"/>
  <c r="G1786" i="20" s="1"/>
  <c r="H1786" i="20" s="1"/>
  <c r="D1787" i="20"/>
  <c r="E1787" i="20" s="1"/>
  <c r="F1787" i="20" s="1"/>
  <c r="G1787" i="20" s="1"/>
  <c r="H1787" i="20" s="1"/>
  <c r="D1788" i="20"/>
  <c r="E1788" i="20" s="1"/>
  <c r="F1788" i="20" s="1"/>
  <c r="G1788" i="20" s="1"/>
  <c r="H1788" i="20" s="1"/>
  <c r="D1789" i="20"/>
  <c r="E1789" i="20" s="1"/>
  <c r="F1789" i="20" s="1"/>
  <c r="G1789" i="20" s="1"/>
  <c r="H1789" i="20" s="1"/>
  <c r="D1790" i="20"/>
  <c r="E1790" i="20" s="1"/>
  <c r="F1790" i="20" s="1"/>
  <c r="G1790" i="20" s="1"/>
  <c r="H1790" i="20" s="1"/>
  <c r="D1791" i="20"/>
  <c r="E1791" i="20" s="1"/>
  <c r="F1791" i="20" s="1"/>
  <c r="G1791" i="20" s="1"/>
  <c r="H1791" i="20" s="1"/>
  <c r="D1792" i="20"/>
  <c r="E1792" i="20" s="1"/>
  <c r="F1792" i="20" s="1"/>
  <c r="G1792" i="20" s="1"/>
  <c r="H1792" i="20" s="1"/>
  <c r="D1793" i="20"/>
  <c r="E1793" i="20" s="1"/>
  <c r="F1793" i="20" s="1"/>
  <c r="G1793" i="20" s="1"/>
  <c r="H1793" i="20" s="1"/>
  <c r="D1794" i="20"/>
  <c r="E1794" i="20" s="1"/>
  <c r="F1794" i="20" s="1"/>
  <c r="G1794" i="20" s="1"/>
  <c r="H1794" i="20" s="1"/>
  <c r="D1795" i="20"/>
  <c r="E1795" i="20" s="1"/>
  <c r="F1795" i="20" s="1"/>
  <c r="G1795" i="20" s="1"/>
  <c r="H1795" i="20" s="1"/>
  <c r="D1796" i="20"/>
  <c r="E1796" i="20" s="1"/>
  <c r="F1796" i="20" s="1"/>
  <c r="G1796" i="20" s="1"/>
  <c r="H1796" i="20" s="1"/>
  <c r="D1797" i="20"/>
  <c r="E1797" i="20" s="1"/>
  <c r="F1797" i="20" s="1"/>
  <c r="G1797" i="20" s="1"/>
  <c r="H1797" i="20" s="1"/>
  <c r="D1798" i="20"/>
  <c r="E1798" i="20" s="1"/>
  <c r="F1798" i="20" s="1"/>
  <c r="G1798" i="20" s="1"/>
  <c r="H1798" i="20" s="1"/>
  <c r="D1799" i="20"/>
  <c r="E1799" i="20" s="1"/>
  <c r="F1799" i="20" s="1"/>
  <c r="G1799" i="20" s="1"/>
  <c r="H1799" i="20" s="1"/>
  <c r="D1800" i="20"/>
  <c r="E1800" i="20" s="1"/>
  <c r="F1800" i="20" s="1"/>
  <c r="G1800" i="20" s="1"/>
  <c r="H1800" i="20" s="1"/>
  <c r="D1801" i="20"/>
  <c r="E1801" i="20" s="1"/>
  <c r="F1801" i="20" s="1"/>
  <c r="G1801" i="20" s="1"/>
  <c r="H1801" i="20" s="1"/>
  <c r="D1802" i="20"/>
  <c r="E1802" i="20" s="1"/>
  <c r="F1802" i="20" s="1"/>
  <c r="G1802" i="20" s="1"/>
  <c r="H1802" i="20" s="1"/>
  <c r="D1803" i="20"/>
  <c r="E1803" i="20" s="1"/>
  <c r="F1803" i="20" s="1"/>
  <c r="G1803" i="20" s="1"/>
  <c r="H1803" i="20" s="1"/>
  <c r="D1804" i="20"/>
  <c r="E1804" i="20" s="1"/>
  <c r="F1804" i="20" s="1"/>
  <c r="G1804" i="20" s="1"/>
  <c r="H1804" i="20" s="1"/>
  <c r="D1805" i="20"/>
  <c r="E1805" i="20" s="1"/>
  <c r="F1805" i="20" s="1"/>
  <c r="G1805" i="20" s="1"/>
  <c r="H1805" i="20" s="1"/>
  <c r="D1806" i="20"/>
  <c r="E1806" i="20" s="1"/>
  <c r="F1806" i="20" s="1"/>
  <c r="G1806" i="20" s="1"/>
  <c r="H1806" i="20" s="1"/>
  <c r="D1807" i="20"/>
  <c r="E1807" i="20" s="1"/>
  <c r="F1807" i="20" s="1"/>
  <c r="G1807" i="20" s="1"/>
  <c r="H1807" i="20" s="1"/>
  <c r="D1808" i="20"/>
  <c r="E1808" i="20" s="1"/>
  <c r="F1808" i="20" s="1"/>
  <c r="G1808" i="20" s="1"/>
  <c r="H1808" i="20" s="1"/>
  <c r="D1809" i="20"/>
  <c r="E1809" i="20" s="1"/>
  <c r="F1809" i="20" s="1"/>
  <c r="G1809" i="20" s="1"/>
  <c r="H1809" i="20" s="1"/>
  <c r="D1810" i="20"/>
  <c r="E1810" i="20" s="1"/>
  <c r="F1810" i="20" s="1"/>
  <c r="G1810" i="20" s="1"/>
  <c r="H1810" i="20" s="1"/>
  <c r="D1811" i="20"/>
  <c r="E1811" i="20" s="1"/>
  <c r="F1811" i="20" s="1"/>
  <c r="G1811" i="20" s="1"/>
  <c r="H1811" i="20" s="1"/>
  <c r="D1812" i="20"/>
  <c r="E1812" i="20" s="1"/>
  <c r="F1812" i="20" s="1"/>
  <c r="G1812" i="20" s="1"/>
  <c r="H1812" i="20" s="1"/>
  <c r="D1813" i="20"/>
  <c r="E1813" i="20" s="1"/>
  <c r="F1813" i="20" s="1"/>
  <c r="G1813" i="20" s="1"/>
  <c r="H1813" i="20" s="1"/>
  <c r="D1814" i="20"/>
  <c r="E1814" i="20" s="1"/>
  <c r="F1814" i="20" s="1"/>
  <c r="G1814" i="20" s="1"/>
  <c r="H1814" i="20" s="1"/>
  <c r="D1815" i="20"/>
  <c r="E1815" i="20" s="1"/>
  <c r="F1815" i="20" s="1"/>
  <c r="G1815" i="20" s="1"/>
  <c r="H1815" i="20" s="1"/>
  <c r="D1816" i="20"/>
  <c r="E1816" i="20" s="1"/>
  <c r="F1816" i="20" s="1"/>
  <c r="G1816" i="20" s="1"/>
  <c r="H1816" i="20" s="1"/>
  <c r="D1817" i="20"/>
  <c r="E1817" i="20" s="1"/>
  <c r="F1817" i="20" s="1"/>
  <c r="G1817" i="20" s="1"/>
  <c r="H1817" i="20" s="1"/>
  <c r="D1818" i="20"/>
  <c r="E1818" i="20" s="1"/>
  <c r="F1818" i="20" s="1"/>
  <c r="G1818" i="20" s="1"/>
  <c r="H1818" i="20" s="1"/>
  <c r="D1819" i="20"/>
  <c r="E1819" i="20" s="1"/>
  <c r="F1819" i="20" s="1"/>
  <c r="G1819" i="20" s="1"/>
  <c r="H1819" i="20" s="1"/>
  <c r="D1820" i="20"/>
  <c r="E1820" i="20" s="1"/>
  <c r="F1820" i="20" s="1"/>
  <c r="G1820" i="20" s="1"/>
  <c r="H1820" i="20" s="1"/>
  <c r="D1821" i="20"/>
  <c r="E1821" i="20" s="1"/>
  <c r="F1821" i="20" s="1"/>
  <c r="G1821" i="20" s="1"/>
  <c r="H1821" i="20" s="1"/>
  <c r="D1822" i="20"/>
  <c r="E1822" i="20" s="1"/>
  <c r="F1822" i="20" s="1"/>
  <c r="G1822" i="20" s="1"/>
  <c r="H1822" i="20" s="1"/>
  <c r="D1823" i="20"/>
  <c r="E1823" i="20" s="1"/>
  <c r="F1823" i="20" s="1"/>
  <c r="G1823" i="20" s="1"/>
  <c r="H1823" i="20" s="1"/>
  <c r="D1824" i="20"/>
  <c r="E1824" i="20" s="1"/>
  <c r="F1824" i="20" s="1"/>
  <c r="G1824" i="20" s="1"/>
  <c r="H1824" i="20" s="1"/>
  <c r="D1825" i="20"/>
  <c r="E1825" i="20" s="1"/>
  <c r="F1825" i="20" s="1"/>
  <c r="G1825" i="20" s="1"/>
  <c r="H1825" i="20" s="1"/>
  <c r="D1826" i="20"/>
  <c r="E1826" i="20" s="1"/>
  <c r="F1826" i="20" s="1"/>
  <c r="G1826" i="20" s="1"/>
  <c r="H1826" i="20" s="1"/>
  <c r="D1827" i="20"/>
  <c r="E1827" i="20" s="1"/>
  <c r="F1827" i="20" s="1"/>
  <c r="G1827" i="20" s="1"/>
  <c r="H1827" i="20" s="1"/>
  <c r="D1828" i="20"/>
  <c r="E1828" i="20" s="1"/>
  <c r="F1828" i="20" s="1"/>
  <c r="G1828" i="20" s="1"/>
  <c r="H1828" i="20" s="1"/>
  <c r="D1829" i="20"/>
  <c r="E1829" i="20" s="1"/>
  <c r="F1829" i="20" s="1"/>
  <c r="G1829" i="20" s="1"/>
  <c r="H1829" i="20" s="1"/>
  <c r="D1830" i="20"/>
  <c r="E1830" i="20" s="1"/>
  <c r="F1830" i="20" s="1"/>
  <c r="G1830" i="20" s="1"/>
  <c r="H1830" i="20" s="1"/>
  <c r="D1831" i="20"/>
  <c r="E1831" i="20" s="1"/>
  <c r="F1831" i="20" s="1"/>
  <c r="G1831" i="20" s="1"/>
  <c r="H1831" i="20" s="1"/>
  <c r="D1832" i="20"/>
  <c r="E1832" i="20" s="1"/>
  <c r="F1832" i="20" s="1"/>
  <c r="G1832" i="20" s="1"/>
  <c r="H1832" i="20" s="1"/>
  <c r="D1833" i="20"/>
  <c r="E1833" i="20" s="1"/>
  <c r="F1833" i="20" s="1"/>
  <c r="G1833" i="20" s="1"/>
  <c r="H1833" i="20" s="1"/>
  <c r="D1834" i="20"/>
  <c r="E1834" i="20" s="1"/>
  <c r="F1834" i="20" s="1"/>
  <c r="G1834" i="20" s="1"/>
  <c r="H1834" i="20" s="1"/>
  <c r="D1835" i="20"/>
  <c r="E1835" i="20" s="1"/>
  <c r="F1835" i="20" s="1"/>
  <c r="G1835" i="20" s="1"/>
  <c r="H1835" i="20" s="1"/>
  <c r="D1836" i="20"/>
  <c r="E1836" i="20" s="1"/>
  <c r="F1836" i="20" s="1"/>
  <c r="G1836" i="20" s="1"/>
  <c r="H1836" i="20" s="1"/>
  <c r="D1837" i="20"/>
  <c r="E1837" i="20" s="1"/>
  <c r="F1837" i="20" s="1"/>
  <c r="G1837" i="20" s="1"/>
  <c r="H1837" i="20" s="1"/>
  <c r="D1838" i="20"/>
  <c r="E1838" i="20" s="1"/>
  <c r="F1838" i="20" s="1"/>
  <c r="G1838" i="20" s="1"/>
  <c r="H1838" i="20" s="1"/>
  <c r="D1839" i="20"/>
  <c r="E1839" i="20" s="1"/>
  <c r="F1839" i="20" s="1"/>
  <c r="G1839" i="20" s="1"/>
  <c r="H1839" i="20" s="1"/>
  <c r="D1840" i="20"/>
  <c r="E1840" i="20" s="1"/>
  <c r="F1840" i="20" s="1"/>
  <c r="G1840" i="20" s="1"/>
  <c r="H1840" i="20" s="1"/>
  <c r="D1841" i="20"/>
  <c r="E1841" i="20" s="1"/>
  <c r="F1841" i="20" s="1"/>
  <c r="G1841" i="20" s="1"/>
  <c r="H1841" i="20" s="1"/>
  <c r="D1842" i="20"/>
  <c r="E1842" i="20" s="1"/>
  <c r="F1842" i="20" s="1"/>
  <c r="G1842" i="20" s="1"/>
  <c r="H1842" i="20" s="1"/>
  <c r="D1843" i="20"/>
  <c r="E1843" i="20" s="1"/>
  <c r="F1843" i="20" s="1"/>
  <c r="G1843" i="20" s="1"/>
  <c r="H1843" i="20" s="1"/>
  <c r="D1844" i="20"/>
  <c r="E1844" i="20" s="1"/>
  <c r="F1844" i="20" s="1"/>
  <c r="G1844" i="20" s="1"/>
  <c r="H1844" i="20" s="1"/>
  <c r="D1845" i="20"/>
  <c r="E1845" i="20" s="1"/>
  <c r="F1845" i="20" s="1"/>
  <c r="G1845" i="20" s="1"/>
  <c r="H1845" i="20" s="1"/>
  <c r="D1846" i="20"/>
  <c r="E1846" i="20" s="1"/>
  <c r="F1846" i="20" s="1"/>
  <c r="G1846" i="20" s="1"/>
  <c r="H1846" i="20" s="1"/>
  <c r="D1847" i="20"/>
  <c r="E1847" i="20" s="1"/>
  <c r="F1847" i="20" s="1"/>
  <c r="G1847" i="20" s="1"/>
  <c r="H1847" i="20" s="1"/>
  <c r="D1848" i="20"/>
  <c r="E1848" i="20" s="1"/>
  <c r="F1848" i="20" s="1"/>
  <c r="G1848" i="20" s="1"/>
  <c r="H1848" i="20" s="1"/>
  <c r="D1849" i="20"/>
  <c r="E1849" i="20" s="1"/>
  <c r="F1849" i="20" s="1"/>
  <c r="G1849" i="20" s="1"/>
  <c r="H1849" i="20" s="1"/>
  <c r="D1850" i="20"/>
  <c r="E1850" i="20" s="1"/>
  <c r="F1850" i="20" s="1"/>
  <c r="G1850" i="20" s="1"/>
  <c r="H1850" i="20" s="1"/>
  <c r="D1851" i="20"/>
  <c r="E1851" i="20" s="1"/>
  <c r="F1851" i="20" s="1"/>
  <c r="G1851" i="20" s="1"/>
  <c r="H1851" i="20" s="1"/>
  <c r="D1852" i="20"/>
  <c r="E1852" i="20" s="1"/>
  <c r="F1852" i="20" s="1"/>
  <c r="G1852" i="20" s="1"/>
  <c r="H1852" i="20" s="1"/>
  <c r="D1853" i="20"/>
  <c r="E1853" i="20" s="1"/>
  <c r="F1853" i="20" s="1"/>
  <c r="G1853" i="20" s="1"/>
  <c r="H1853" i="20" s="1"/>
  <c r="D1854" i="20"/>
  <c r="E1854" i="20" s="1"/>
  <c r="F1854" i="20" s="1"/>
  <c r="G1854" i="20" s="1"/>
  <c r="H1854" i="20" s="1"/>
  <c r="D1855" i="20"/>
  <c r="E1855" i="20" s="1"/>
  <c r="F1855" i="20" s="1"/>
  <c r="G1855" i="20" s="1"/>
  <c r="H1855" i="20" s="1"/>
  <c r="D1856" i="20"/>
  <c r="E1856" i="20" s="1"/>
  <c r="F1856" i="20" s="1"/>
  <c r="G1856" i="20" s="1"/>
  <c r="H1856" i="20" s="1"/>
  <c r="D1857" i="20"/>
  <c r="E1857" i="20" s="1"/>
  <c r="F1857" i="20" s="1"/>
  <c r="G1857" i="20" s="1"/>
  <c r="H1857" i="20" s="1"/>
  <c r="D1858" i="20"/>
  <c r="E1858" i="20" s="1"/>
  <c r="F1858" i="20" s="1"/>
  <c r="G1858" i="20" s="1"/>
  <c r="H1858" i="20" s="1"/>
  <c r="D1859" i="20"/>
  <c r="E1859" i="20" s="1"/>
  <c r="F1859" i="20" s="1"/>
  <c r="G1859" i="20" s="1"/>
  <c r="H1859" i="20" s="1"/>
  <c r="D1860" i="20"/>
  <c r="E1860" i="20" s="1"/>
  <c r="F1860" i="20" s="1"/>
  <c r="G1860" i="20" s="1"/>
  <c r="H1860" i="20" s="1"/>
  <c r="D1861" i="20"/>
  <c r="E1861" i="20" s="1"/>
  <c r="F1861" i="20" s="1"/>
  <c r="G1861" i="20" s="1"/>
  <c r="H1861" i="20" s="1"/>
  <c r="D1862" i="20"/>
  <c r="E1862" i="20" s="1"/>
  <c r="F1862" i="20" s="1"/>
  <c r="G1862" i="20" s="1"/>
  <c r="H1862" i="20" s="1"/>
  <c r="D1863" i="20"/>
  <c r="E1863" i="20" s="1"/>
  <c r="F1863" i="20" s="1"/>
  <c r="G1863" i="20" s="1"/>
  <c r="H1863" i="20" s="1"/>
  <c r="D1864" i="20"/>
  <c r="E1864" i="20" s="1"/>
  <c r="F1864" i="20" s="1"/>
  <c r="G1864" i="20" s="1"/>
  <c r="H1864" i="20" s="1"/>
  <c r="D1865" i="20"/>
  <c r="E1865" i="20" s="1"/>
  <c r="F1865" i="20" s="1"/>
  <c r="G1865" i="20" s="1"/>
  <c r="H1865" i="20" s="1"/>
  <c r="D1866" i="20"/>
  <c r="E1866" i="20" s="1"/>
  <c r="F1866" i="20" s="1"/>
  <c r="G1866" i="20" s="1"/>
  <c r="H1866" i="20" s="1"/>
  <c r="D1867" i="20"/>
  <c r="E1867" i="20" s="1"/>
  <c r="F1867" i="20" s="1"/>
  <c r="G1867" i="20" s="1"/>
  <c r="H1867" i="20" s="1"/>
  <c r="D1868" i="20"/>
  <c r="E1868" i="20" s="1"/>
  <c r="F1868" i="20" s="1"/>
  <c r="G1868" i="20" s="1"/>
  <c r="H1868" i="20" s="1"/>
  <c r="D1869" i="20"/>
  <c r="E1869" i="20" s="1"/>
  <c r="F1869" i="20" s="1"/>
  <c r="G1869" i="20" s="1"/>
  <c r="H1869" i="20" s="1"/>
  <c r="D1870" i="20"/>
  <c r="E1870" i="20" s="1"/>
  <c r="F1870" i="20" s="1"/>
  <c r="G1870" i="20" s="1"/>
  <c r="H1870" i="20" s="1"/>
  <c r="D1871" i="20"/>
  <c r="E1871" i="20" s="1"/>
  <c r="F1871" i="20" s="1"/>
  <c r="G1871" i="20" s="1"/>
  <c r="H1871" i="20" s="1"/>
  <c r="D1872" i="20"/>
  <c r="E1872" i="20" s="1"/>
  <c r="F1872" i="20" s="1"/>
  <c r="G1872" i="20" s="1"/>
  <c r="H1872" i="20" s="1"/>
  <c r="D1873" i="20"/>
  <c r="E1873" i="20" s="1"/>
  <c r="F1873" i="20" s="1"/>
  <c r="G1873" i="20" s="1"/>
  <c r="H1873" i="20" s="1"/>
  <c r="D1874" i="20"/>
  <c r="E1874" i="20" s="1"/>
  <c r="F1874" i="20" s="1"/>
  <c r="G1874" i="20" s="1"/>
  <c r="H1874" i="20" s="1"/>
  <c r="D1875" i="20"/>
  <c r="E1875" i="20" s="1"/>
  <c r="F1875" i="20" s="1"/>
  <c r="G1875" i="20" s="1"/>
  <c r="H1875" i="20" s="1"/>
  <c r="D1876" i="20"/>
  <c r="E1876" i="20" s="1"/>
  <c r="F1876" i="20" s="1"/>
  <c r="G1876" i="20" s="1"/>
  <c r="H1876" i="20" s="1"/>
  <c r="D1877" i="20"/>
  <c r="E1877" i="20" s="1"/>
  <c r="F1877" i="20" s="1"/>
  <c r="G1877" i="20" s="1"/>
  <c r="H1877" i="20" s="1"/>
  <c r="D1878" i="20"/>
  <c r="E1878" i="20" s="1"/>
  <c r="F1878" i="20" s="1"/>
  <c r="G1878" i="20" s="1"/>
  <c r="H1878" i="20" s="1"/>
  <c r="D1879" i="20"/>
  <c r="E1879" i="20" s="1"/>
  <c r="F1879" i="20" s="1"/>
  <c r="G1879" i="20" s="1"/>
  <c r="H1879" i="20" s="1"/>
  <c r="D1880" i="20"/>
  <c r="E1880" i="20" s="1"/>
  <c r="F1880" i="20" s="1"/>
  <c r="G1880" i="20" s="1"/>
  <c r="H1880" i="20" s="1"/>
  <c r="D1881" i="20"/>
  <c r="E1881" i="20" s="1"/>
  <c r="F1881" i="20" s="1"/>
  <c r="G1881" i="20" s="1"/>
  <c r="H1881" i="20" s="1"/>
  <c r="D1882" i="20"/>
  <c r="E1882" i="20" s="1"/>
  <c r="F1882" i="20" s="1"/>
  <c r="G1882" i="20" s="1"/>
  <c r="H1882" i="20" s="1"/>
  <c r="D1883" i="20"/>
  <c r="E1883" i="20" s="1"/>
  <c r="F1883" i="20" s="1"/>
  <c r="G1883" i="20" s="1"/>
  <c r="H1883" i="20" s="1"/>
  <c r="D1884" i="20"/>
  <c r="E1884" i="20" s="1"/>
  <c r="F1884" i="20" s="1"/>
  <c r="G1884" i="20" s="1"/>
  <c r="H1884" i="20" s="1"/>
  <c r="D1885" i="20"/>
  <c r="E1885" i="20" s="1"/>
  <c r="F1885" i="20" s="1"/>
  <c r="G1885" i="20" s="1"/>
  <c r="H1885" i="20" s="1"/>
  <c r="D1886" i="20"/>
  <c r="E1886" i="20" s="1"/>
  <c r="F1886" i="20" s="1"/>
  <c r="G1886" i="20" s="1"/>
  <c r="H1886" i="20" s="1"/>
  <c r="D1887" i="20"/>
  <c r="E1887" i="20" s="1"/>
  <c r="F1887" i="20" s="1"/>
  <c r="G1887" i="20" s="1"/>
  <c r="H1887" i="20" s="1"/>
  <c r="D1888" i="20"/>
  <c r="E1888" i="20" s="1"/>
  <c r="F1888" i="20" s="1"/>
  <c r="G1888" i="20" s="1"/>
  <c r="H1888" i="20" s="1"/>
  <c r="D1889" i="20"/>
  <c r="E1889" i="20" s="1"/>
  <c r="F1889" i="20" s="1"/>
  <c r="G1889" i="20" s="1"/>
  <c r="H1889" i="20" s="1"/>
  <c r="D1890" i="20"/>
  <c r="E1890" i="20" s="1"/>
  <c r="F1890" i="20" s="1"/>
  <c r="G1890" i="20" s="1"/>
  <c r="H1890" i="20" s="1"/>
  <c r="D1891" i="20"/>
  <c r="E1891" i="20" s="1"/>
  <c r="F1891" i="20" s="1"/>
  <c r="G1891" i="20" s="1"/>
  <c r="H1891" i="20" s="1"/>
  <c r="D1892" i="20"/>
  <c r="E1892" i="20" s="1"/>
  <c r="F1892" i="20" s="1"/>
  <c r="G1892" i="20" s="1"/>
  <c r="H1892" i="20" s="1"/>
  <c r="D1893" i="20"/>
  <c r="E1893" i="20" s="1"/>
  <c r="F1893" i="20" s="1"/>
  <c r="G1893" i="20" s="1"/>
  <c r="H1893" i="20" s="1"/>
  <c r="D1894" i="20"/>
  <c r="E1894" i="20" s="1"/>
  <c r="F1894" i="20" s="1"/>
  <c r="G1894" i="20" s="1"/>
  <c r="H1894" i="20" s="1"/>
  <c r="D1895" i="20"/>
  <c r="E1895" i="20" s="1"/>
  <c r="F1895" i="20" s="1"/>
  <c r="G1895" i="20" s="1"/>
  <c r="H1895" i="20" s="1"/>
  <c r="D1896" i="20"/>
  <c r="E1896" i="20" s="1"/>
  <c r="F1896" i="20" s="1"/>
  <c r="G1896" i="20" s="1"/>
  <c r="H1896" i="20" s="1"/>
  <c r="D1897" i="20"/>
  <c r="E1897" i="20" s="1"/>
  <c r="F1897" i="20" s="1"/>
  <c r="G1897" i="20" s="1"/>
  <c r="H1897" i="20" s="1"/>
  <c r="D1898" i="20"/>
  <c r="E1898" i="20" s="1"/>
  <c r="F1898" i="20" s="1"/>
  <c r="G1898" i="20" s="1"/>
  <c r="H1898" i="20" s="1"/>
  <c r="D1899" i="20"/>
  <c r="E1899" i="20" s="1"/>
  <c r="F1899" i="20" s="1"/>
  <c r="G1899" i="20" s="1"/>
  <c r="H1899" i="20" s="1"/>
  <c r="D1900" i="20"/>
  <c r="E1900" i="20" s="1"/>
  <c r="F1900" i="20" s="1"/>
  <c r="G1900" i="20" s="1"/>
  <c r="H1900" i="20" s="1"/>
  <c r="D1901" i="20"/>
  <c r="E1901" i="20" s="1"/>
  <c r="F1901" i="20" s="1"/>
  <c r="G1901" i="20" s="1"/>
  <c r="H1901" i="20" s="1"/>
  <c r="D1902" i="20"/>
  <c r="E1902" i="20" s="1"/>
  <c r="F1902" i="20" s="1"/>
  <c r="G1902" i="20" s="1"/>
  <c r="H1902" i="20" s="1"/>
  <c r="D1903" i="20"/>
  <c r="E1903" i="20" s="1"/>
  <c r="F1903" i="20" s="1"/>
  <c r="G1903" i="20" s="1"/>
  <c r="H1903" i="20" s="1"/>
  <c r="D1904" i="20"/>
  <c r="E1904" i="20" s="1"/>
  <c r="F1904" i="20" s="1"/>
  <c r="G1904" i="20" s="1"/>
  <c r="H1904" i="20" s="1"/>
  <c r="D1905" i="20"/>
  <c r="E1905" i="20" s="1"/>
  <c r="F1905" i="20" s="1"/>
  <c r="G1905" i="20" s="1"/>
  <c r="H1905" i="20" s="1"/>
  <c r="D1906" i="20"/>
  <c r="E1906" i="20" s="1"/>
  <c r="F1906" i="20" s="1"/>
  <c r="G1906" i="20" s="1"/>
  <c r="H1906" i="20" s="1"/>
  <c r="D1907" i="20"/>
  <c r="E1907" i="20" s="1"/>
  <c r="F1907" i="20" s="1"/>
  <c r="G1907" i="20" s="1"/>
  <c r="H1907" i="20" s="1"/>
  <c r="D1908" i="20"/>
  <c r="E1908" i="20" s="1"/>
  <c r="F1908" i="20" s="1"/>
  <c r="G1908" i="20" s="1"/>
  <c r="H1908" i="20" s="1"/>
  <c r="D1909" i="20"/>
  <c r="E1909" i="20" s="1"/>
  <c r="F1909" i="20" s="1"/>
  <c r="G1909" i="20" s="1"/>
  <c r="H1909" i="20" s="1"/>
  <c r="D1910" i="20"/>
  <c r="E1910" i="20" s="1"/>
  <c r="F1910" i="20" s="1"/>
  <c r="G1910" i="20" s="1"/>
  <c r="H1910" i="20" s="1"/>
  <c r="D1911" i="20"/>
  <c r="E1911" i="20" s="1"/>
  <c r="F1911" i="20" s="1"/>
  <c r="G1911" i="20" s="1"/>
  <c r="H1911" i="20" s="1"/>
  <c r="D1912" i="20"/>
  <c r="E1912" i="20" s="1"/>
  <c r="F1912" i="20" s="1"/>
  <c r="G1912" i="20" s="1"/>
  <c r="H1912" i="20" s="1"/>
  <c r="D1913" i="20"/>
  <c r="E1913" i="20" s="1"/>
  <c r="F1913" i="20" s="1"/>
  <c r="G1913" i="20" s="1"/>
  <c r="H1913" i="20" s="1"/>
  <c r="D1914" i="20"/>
  <c r="E1914" i="20" s="1"/>
  <c r="F1914" i="20" s="1"/>
  <c r="G1914" i="20" s="1"/>
  <c r="H1914" i="20" s="1"/>
  <c r="D1915" i="20"/>
  <c r="E1915" i="20" s="1"/>
  <c r="F1915" i="20" s="1"/>
  <c r="G1915" i="20" s="1"/>
  <c r="H1915" i="20" s="1"/>
  <c r="D1916" i="20"/>
  <c r="E1916" i="20" s="1"/>
  <c r="F1916" i="20" s="1"/>
  <c r="G1916" i="20" s="1"/>
  <c r="H1916" i="20" s="1"/>
  <c r="D1917" i="20"/>
  <c r="E1917" i="20" s="1"/>
  <c r="F1917" i="20" s="1"/>
  <c r="G1917" i="20" s="1"/>
  <c r="H1917" i="20" s="1"/>
  <c r="D1918" i="20"/>
  <c r="E1918" i="20" s="1"/>
  <c r="F1918" i="20" s="1"/>
  <c r="G1918" i="20" s="1"/>
  <c r="H1918" i="20" s="1"/>
  <c r="D1919" i="20"/>
  <c r="E1919" i="20" s="1"/>
  <c r="F1919" i="20" s="1"/>
  <c r="G1919" i="20" s="1"/>
  <c r="H1919" i="20" s="1"/>
  <c r="D1920" i="20"/>
  <c r="E1920" i="20" s="1"/>
  <c r="F1920" i="20" s="1"/>
  <c r="G1920" i="20" s="1"/>
  <c r="H1920" i="20" s="1"/>
  <c r="D1921" i="20"/>
  <c r="E1921" i="20" s="1"/>
  <c r="F1921" i="20" s="1"/>
  <c r="G1921" i="20" s="1"/>
  <c r="H1921" i="20" s="1"/>
  <c r="D1922" i="20"/>
  <c r="E1922" i="20" s="1"/>
  <c r="F1922" i="20" s="1"/>
  <c r="G1922" i="20" s="1"/>
  <c r="H1922" i="20" s="1"/>
  <c r="D1923" i="20"/>
  <c r="E1923" i="20" s="1"/>
  <c r="F1923" i="20" s="1"/>
  <c r="G1923" i="20" s="1"/>
  <c r="H1923" i="20" s="1"/>
  <c r="D1924" i="20"/>
  <c r="E1924" i="20" s="1"/>
  <c r="F1924" i="20" s="1"/>
  <c r="G1924" i="20" s="1"/>
  <c r="H1924" i="20" s="1"/>
  <c r="D1925" i="20"/>
  <c r="E1925" i="20" s="1"/>
  <c r="F1925" i="20" s="1"/>
  <c r="G1925" i="20" s="1"/>
  <c r="H1925" i="20" s="1"/>
  <c r="D1926" i="20"/>
  <c r="E1926" i="20" s="1"/>
  <c r="F1926" i="20" s="1"/>
  <c r="G1926" i="20" s="1"/>
  <c r="H1926" i="20" s="1"/>
  <c r="D1927" i="20"/>
  <c r="E1927" i="20" s="1"/>
  <c r="F1927" i="20" s="1"/>
  <c r="G1927" i="20" s="1"/>
  <c r="H1927" i="20" s="1"/>
  <c r="D1928" i="20"/>
  <c r="E1928" i="20" s="1"/>
  <c r="F1928" i="20" s="1"/>
  <c r="G1928" i="20" s="1"/>
  <c r="H1928" i="20" s="1"/>
  <c r="D1929" i="20"/>
  <c r="E1929" i="20" s="1"/>
  <c r="F1929" i="20" s="1"/>
  <c r="G1929" i="20" s="1"/>
  <c r="H1929" i="20" s="1"/>
  <c r="D1930" i="20"/>
  <c r="E1930" i="20" s="1"/>
  <c r="F1930" i="20" s="1"/>
  <c r="G1930" i="20" s="1"/>
  <c r="H1930" i="20" s="1"/>
  <c r="D1931" i="20"/>
  <c r="E1931" i="20" s="1"/>
  <c r="F1931" i="20" s="1"/>
  <c r="G1931" i="20" s="1"/>
  <c r="H1931" i="20" s="1"/>
  <c r="D1932" i="20"/>
  <c r="E1932" i="20" s="1"/>
  <c r="F1932" i="20" s="1"/>
  <c r="G1932" i="20" s="1"/>
  <c r="H1932" i="20" s="1"/>
  <c r="D1933" i="20"/>
  <c r="E1933" i="20" s="1"/>
  <c r="F1933" i="20" s="1"/>
  <c r="G1933" i="20" s="1"/>
  <c r="H1933" i="20" s="1"/>
  <c r="D1934" i="20"/>
  <c r="E1934" i="20" s="1"/>
  <c r="F1934" i="20" s="1"/>
  <c r="G1934" i="20" s="1"/>
  <c r="H1934" i="20" s="1"/>
  <c r="D1935" i="20"/>
  <c r="E1935" i="20" s="1"/>
  <c r="F1935" i="20" s="1"/>
  <c r="G1935" i="20" s="1"/>
  <c r="H1935" i="20" s="1"/>
  <c r="D1936" i="20"/>
  <c r="E1936" i="20" s="1"/>
  <c r="F1936" i="20" s="1"/>
  <c r="G1936" i="20" s="1"/>
  <c r="H1936" i="20" s="1"/>
  <c r="D1937" i="20"/>
  <c r="E1937" i="20" s="1"/>
  <c r="F1937" i="20" s="1"/>
  <c r="G1937" i="20" s="1"/>
  <c r="H1937" i="20" s="1"/>
  <c r="D1938" i="20"/>
  <c r="E1938" i="20" s="1"/>
  <c r="F1938" i="20" s="1"/>
  <c r="G1938" i="20" s="1"/>
  <c r="H1938" i="20" s="1"/>
  <c r="D1939" i="20"/>
  <c r="E1939" i="20" s="1"/>
  <c r="F1939" i="20" s="1"/>
  <c r="G1939" i="20" s="1"/>
  <c r="H1939" i="20" s="1"/>
  <c r="D1940" i="20"/>
  <c r="E1940" i="20" s="1"/>
  <c r="F1940" i="20" s="1"/>
  <c r="G1940" i="20" s="1"/>
  <c r="H1940" i="20" s="1"/>
  <c r="D1941" i="20"/>
  <c r="E1941" i="20" s="1"/>
  <c r="F1941" i="20" s="1"/>
  <c r="G1941" i="20" s="1"/>
  <c r="H1941" i="20" s="1"/>
  <c r="D1942" i="20"/>
  <c r="E1942" i="20" s="1"/>
  <c r="F1942" i="20" s="1"/>
  <c r="G1942" i="20" s="1"/>
  <c r="H1942" i="20" s="1"/>
  <c r="D1943" i="20"/>
  <c r="E1943" i="20" s="1"/>
  <c r="F1943" i="20" s="1"/>
  <c r="G1943" i="20" s="1"/>
  <c r="H1943" i="20" s="1"/>
  <c r="D1944" i="20"/>
  <c r="E1944" i="20" s="1"/>
  <c r="F1944" i="20" s="1"/>
  <c r="G1944" i="20" s="1"/>
  <c r="H1944" i="20" s="1"/>
  <c r="D1945" i="20"/>
  <c r="E1945" i="20" s="1"/>
  <c r="F1945" i="20" s="1"/>
  <c r="G1945" i="20" s="1"/>
  <c r="H1945" i="20" s="1"/>
  <c r="D1946" i="20"/>
  <c r="E1946" i="20" s="1"/>
  <c r="F1946" i="20" s="1"/>
  <c r="G1946" i="20" s="1"/>
  <c r="H1946" i="20" s="1"/>
  <c r="D1947" i="20"/>
  <c r="E1947" i="20" s="1"/>
  <c r="F1947" i="20" s="1"/>
  <c r="G1947" i="20" s="1"/>
  <c r="H1947" i="20" s="1"/>
  <c r="D1948" i="20"/>
  <c r="E1948" i="20" s="1"/>
  <c r="F1948" i="20" s="1"/>
  <c r="G1948" i="20" s="1"/>
  <c r="H1948" i="20" s="1"/>
  <c r="D1949" i="20"/>
  <c r="E1949" i="20" s="1"/>
  <c r="F1949" i="20" s="1"/>
  <c r="G1949" i="20" s="1"/>
  <c r="H1949" i="20" s="1"/>
  <c r="D1950" i="20"/>
  <c r="E1950" i="20" s="1"/>
  <c r="F1950" i="20" s="1"/>
  <c r="G1950" i="20" s="1"/>
  <c r="H1950" i="20" s="1"/>
  <c r="D1951" i="20"/>
  <c r="E1951" i="20" s="1"/>
  <c r="F1951" i="20" s="1"/>
  <c r="G1951" i="20" s="1"/>
  <c r="H1951" i="20" s="1"/>
  <c r="D1952" i="20"/>
  <c r="E1952" i="20" s="1"/>
  <c r="F1952" i="20" s="1"/>
  <c r="G1952" i="20" s="1"/>
  <c r="H1952" i="20" s="1"/>
  <c r="D1953" i="20"/>
  <c r="E1953" i="20" s="1"/>
  <c r="F1953" i="20" s="1"/>
  <c r="G1953" i="20" s="1"/>
  <c r="H1953" i="20" s="1"/>
  <c r="D1954" i="20"/>
  <c r="E1954" i="20" s="1"/>
  <c r="F1954" i="20" s="1"/>
  <c r="G1954" i="20" s="1"/>
  <c r="H1954" i="20" s="1"/>
  <c r="D1955" i="20"/>
  <c r="E1955" i="20" s="1"/>
  <c r="F1955" i="20" s="1"/>
  <c r="G1955" i="20" s="1"/>
  <c r="H1955" i="20" s="1"/>
  <c r="D1956" i="20"/>
  <c r="E1956" i="20" s="1"/>
  <c r="F1956" i="20" s="1"/>
  <c r="G1956" i="20" s="1"/>
  <c r="H1956" i="20" s="1"/>
  <c r="D1957" i="20"/>
  <c r="E1957" i="20" s="1"/>
  <c r="F1957" i="20" s="1"/>
  <c r="G1957" i="20" s="1"/>
  <c r="H1957" i="20" s="1"/>
  <c r="D1958" i="20"/>
  <c r="E1958" i="20" s="1"/>
  <c r="F1958" i="20" s="1"/>
  <c r="G1958" i="20" s="1"/>
  <c r="H1958" i="20" s="1"/>
  <c r="D1959" i="20"/>
  <c r="E1959" i="20" s="1"/>
  <c r="F1959" i="20" s="1"/>
  <c r="G1959" i="20" s="1"/>
  <c r="H1959" i="20" s="1"/>
  <c r="D1960" i="20"/>
  <c r="E1960" i="20" s="1"/>
  <c r="F1960" i="20" s="1"/>
  <c r="G1960" i="20" s="1"/>
  <c r="H1960" i="20" s="1"/>
  <c r="D1961" i="20"/>
  <c r="E1961" i="20" s="1"/>
  <c r="F1961" i="20" s="1"/>
  <c r="G1961" i="20" s="1"/>
  <c r="H1961" i="20" s="1"/>
  <c r="D1962" i="20"/>
  <c r="E1962" i="20" s="1"/>
  <c r="F1962" i="20" s="1"/>
  <c r="G1962" i="20" s="1"/>
  <c r="H1962" i="20" s="1"/>
  <c r="D1963" i="20"/>
  <c r="E1963" i="20" s="1"/>
  <c r="F1963" i="20" s="1"/>
  <c r="G1963" i="20" s="1"/>
  <c r="H1963" i="20" s="1"/>
  <c r="D1964" i="20"/>
  <c r="E1964" i="20" s="1"/>
  <c r="F1964" i="20" s="1"/>
  <c r="G1964" i="20" s="1"/>
  <c r="H1964" i="20" s="1"/>
  <c r="D1965" i="20"/>
  <c r="E1965" i="20" s="1"/>
  <c r="F1965" i="20" s="1"/>
  <c r="G1965" i="20" s="1"/>
  <c r="H1965" i="20" s="1"/>
  <c r="D1966" i="20"/>
  <c r="E1966" i="20" s="1"/>
  <c r="F1966" i="20" s="1"/>
  <c r="G1966" i="20" s="1"/>
  <c r="H1966" i="20" s="1"/>
  <c r="D1967" i="20"/>
  <c r="E1967" i="20" s="1"/>
  <c r="F1967" i="20" s="1"/>
  <c r="G1967" i="20" s="1"/>
  <c r="H1967" i="20" s="1"/>
  <c r="D1968" i="20"/>
  <c r="E1968" i="20" s="1"/>
  <c r="F1968" i="20" s="1"/>
  <c r="G1968" i="20" s="1"/>
  <c r="H1968" i="20" s="1"/>
  <c r="D1969" i="20"/>
  <c r="E1969" i="20" s="1"/>
  <c r="F1969" i="20" s="1"/>
  <c r="G1969" i="20" s="1"/>
  <c r="H1969" i="20" s="1"/>
  <c r="D1970" i="20"/>
  <c r="E1970" i="20" s="1"/>
  <c r="F1970" i="20" s="1"/>
  <c r="G1970" i="20" s="1"/>
  <c r="H1970" i="20" s="1"/>
  <c r="D1971" i="20"/>
  <c r="E1971" i="20" s="1"/>
  <c r="F1971" i="20" s="1"/>
  <c r="G1971" i="20" s="1"/>
  <c r="H1971" i="20" s="1"/>
  <c r="D1972" i="20"/>
  <c r="E1972" i="20" s="1"/>
  <c r="F1972" i="20" s="1"/>
  <c r="G1972" i="20" s="1"/>
  <c r="H1972" i="20" s="1"/>
  <c r="D1973" i="20"/>
  <c r="E1973" i="20" s="1"/>
  <c r="F1973" i="20" s="1"/>
  <c r="G1973" i="20" s="1"/>
  <c r="H1973" i="20" s="1"/>
  <c r="D1974" i="20"/>
  <c r="E1974" i="20" s="1"/>
  <c r="F1974" i="20" s="1"/>
  <c r="G1974" i="20" s="1"/>
  <c r="H1974" i="20" s="1"/>
  <c r="D1975" i="20"/>
  <c r="E1975" i="20" s="1"/>
  <c r="F1975" i="20" s="1"/>
  <c r="G1975" i="20" s="1"/>
  <c r="H1975" i="20" s="1"/>
  <c r="D1976" i="20"/>
  <c r="E1976" i="20" s="1"/>
  <c r="F1976" i="20" s="1"/>
  <c r="G1976" i="20" s="1"/>
  <c r="H1976" i="20" s="1"/>
  <c r="D1977" i="20"/>
  <c r="E1977" i="20" s="1"/>
  <c r="F1977" i="20" s="1"/>
  <c r="G1977" i="20" s="1"/>
  <c r="H1977" i="20" s="1"/>
  <c r="D1978" i="20"/>
  <c r="E1978" i="20" s="1"/>
  <c r="F1978" i="20" s="1"/>
  <c r="G1978" i="20" s="1"/>
  <c r="H1978" i="20" s="1"/>
  <c r="D1979" i="20"/>
  <c r="E1979" i="20" s="1"/>
  <c r="F1979" i="20" s="1"/>
  <c r="G1979" i="20" s="1"/>
  <c r="H1979" i="20" s="1"/>
  <c r="D1980" i="20"/>
  <c r="E1980" i="20" s="1"/>
  <c r="F1980" i="20" s="1"/>
  <c r="G1980" i="20" s="1"/>
  <c r="H1980" i="20" s="1"/>
  <c r="D1981" i="20"/>
  <c r="E1981" i="20" s="1"/>
  <c r="F1981" i="20" s="1"/>
  <c r="G1981" i="20" s="1"/>
  <c r="H1981" i="20" s="1"/>
  <c r="D1982" i="20"/>
  <c r="E1982" i="20" s="1"/>
  <c r="F1982" i="20" s="1"/>
  <c r="G1982" i="20" s="1"/>
  <c r="H1982" i="20" s="1"/>
  <c r="D1983" i="20"/>
  <c r="E1983" i="20" s="1"/>
  <c r="F1983" i="20" s="1"/>
  <c r="G1983" i="20" s="1"/>
  <c r="H1983" i="20" s="1"/>
  <c r="D1984" i="20"/>
  <c r="E1984" i="20" s="1"/>
  <c r="F1984" i="20" s="1"/>
  <c r="G1984" i="20" s="1"/>
  <c r="H1984" i="20" s="1"/>
  <c r="D1985" i="20"/>
  <c r="E1985" i="20" s="1"/>
  <c r="F1985" i="20" s="1"/>
  <c r="G1985" i="20" s="1"/>
  <c r="H1985" i="20" s="1"/>
  <c r="D1986" i="20"/>
  <c r="E1986" i="20" s="1"/>
  <c r="F1986" i="20" s="1"/>
  <c r="G1986" i="20" s="1"/>
  <c r="H1986" i="20" s="1"/>
  <c r="D1987" i="20"/>
  <c r="E1987" i="20" s="1"/>
  <c r="F1987" i="20" s="1"/>
  <c r="G1987" i="20" s="1"/>
  <c r="H1987" i="20" s="1"/>
  <c r="D1988" i="20"/>
  <c r="E1988" i="20" s="1"/>
  <c r="F1988" i="20" s="1"/>
  <c r="G1988" i="20" s="1"/>
  <c r="H1988" i="20" s="1"/>
  <c r="D1989" i="20"/>
  <c r="E1989" i="20" s="1"/>
  <c r="F1989" i="20" s="1"/>
  <c r="G1989" i="20" s="1"/>
  <c r="H1989" i="20" s="1"/>
  <c r="D1990" i="20"/>
  <c r="E1990" i="20" s="1"/>
  <c r="F1990" i="20" s="1"/>
  <c r="G1990" i="20" s="1"/>
  <c r="H1990" i="20" s="1"/>
  <c r="D1991" i="20"/>
  <c r="E1991" i="20" s="1"/>
  <c r="F1991" i="20" s="1"/>
  <c r="G1991" i="20" s="1"/>
  <c r="H1991" i="20" s="1"/>
  <c r="D1992" i="20"/>
  <c r="E1992" i="20" s="1"/>
  <c r="F1992" i="20" s="1"/>
  <c r="G1992" i="20" s="1"/>
  <c r="H1992" i="20" s="1"/>
  <c r="D1993" i="20"/>
  <c r="E1993" i="20" s="1"/>
  <c r="F1993" i="20" s="1"/>
  <c r="G1993" i="20" s="1"/>
  <c r="H1993" i="20" s="1"/>
  <c r="D1994" i="20"/>
  <c r="E1994" i="20" s="1"/>
  <c r="F1994" i="20" s="1"/>
  <c r="G1994" i="20" s="1"/>
  <c r="H1994" i="20" s="1"/>
  <c r="D1995" i="20"/>
  <c r="E1995" i="20" s="1"/>
  <c r="F1995" i="20" s="1"/>
  <c r="G1995" i="20" s="1"/>
  <c r="H1995" i="20" s="1"/>
  <c r="D1996" i="20"/>
  <c r="E1996" i="20" s="1"/>
  <c r="F1996" i="20" s="1"/>
  <c r="G1996" i="20" s="1"/>
  <c r="H1996" i="20" s="1"/>
  <c r="D1997" i="20"/>
  <c r="E1997" i="20" s="1"/>
  <c r="F1997" i="20" s="1"/>
  <c r="G1997" i="20" s="1"/>
  <c r="H1997" i="20" s="1"/>
  <c r="D1998" i="20"/>
  <c r="E1998" i="20" s="1"/>
  <c r="F1998" i="20" s="1"/>
  <c r="G1998" i="20" s="1"/>
  <c r="H1998" i="20" s="1"/>
  <c r="D1999" i="20"/>
  <c r="E1999" i="20" s="1"/>
  <c r="F1999" i="20" s="1"/>
  <c r="G1999" i="20" s="1"/>
  <c r="H1999" i="20" s="1"/>
  <c r="D2000" i="20"/>
  <c r="E2000" i="20" s="1"/>
  <c r="F2000" i="20" s="1"/>
  <c r="G2000" i="20" s="1"/>
  <c r="H2000" i="20" s="1"/>
  <c r="D2001" i="20"/>
  <c r="E2001" i="20" s="1"/>
  <c r="F2001" i="20" s="1"/>
  <c r="G2001" i="20" s="1"/>
  <c r="H2001" i="20" s="1"/>
  <c r="D2" i="20"/>
  <c r="E2" i="20" s="1"/>
  <c r="F2" i="20" s="1"/>
  <c r="G2" i="20" s="1"/>
  <c r="H2" i="20" s="1"/>
  <c r="G3" i="17"/>
  <c r="H3" i="17" s="1"/>
  <c r="I3" i="17" s="1"/>
  <c r="G4" i="17"/>
  <c r="H4" i="17" s="1"/>
  <c r="I4" i="17" s="1"/>
  <c r="C4" i="17" s="1"/>
  <c r="G5" i="17"/>
  <c r="H5" i="17" s="1"/>
  <c r="I5" i="17" s="1"/>
  <c r="C5" i="17" s="1"/>
  <c r="G6" i="17"/>
  <c r="H6" i="17" s="1"/>
  <c r="I6" i="17" s="1"/>
  <c r="C6" i="17" s="1"/>
  <c r="G7" i="17"/>
  <c r="H7" i="17" s="1"/>
  <c r="I7" i="17" s="1"/>
  <c r="C7" i="17" s="1"/>
  <c r="G8" i="17"/>
  <c r="H8" i="17" s="1"/>
  <c r="I8" i="17" s="1"/>
  <c r="C8" i="17" s="1"/>
  <c r="G9" i="17"/>
  <c r="H9" i="17" s="1"/>
  <c r="I9" i="17" s="1"/>
  <c r="C9" i="17" s="1"/>
  <c r="G10" i="17"/>
  <c r="H10" i="17" s="1"/>
  <c r="I10" i="17" s="1"/>
  <c r="C10" i="17" s="1"/>
  <c r="G11" i="17"/>
  <c r="H11" i="17" s="1"/>
  <c r="I11" i="17" s="1"/>
  <c r="C11" i="17" s="1"/>
  <c r="G12" i="17"/>
  <c r="H12" i="17" s="1"/>
  <c r="I12" i="17" s="1"/>
  <c r="C12" i="17" s="1"/>
  <c r="G13" i="17"/>
  <c r="H13" i="17" s="1"/>
  <c r="I13" i="17" s="1"/>
  <c r="C13" i="17" s="1"/>
  <c r="G14" i="17"/>
  <c r="H14" i="17" s="1"/>
  <c r="I14" i="17" s="1"/>
  <c r="C14" i="17" s="1"/>
  <c r="G15" i="17"/>
  <c r="H15" i="17" s="1"/>
  <c r="I15" i="17" s="1"/>
  <c r="C15" i="17" s="1"/>
  <c r="G16" i="17"/>
  <c r="H16" i="17" s="1"/>
  <c r="I16" i="17" s="1"/>
  <c r="C16" i="17" s="1"/>
  <c r="G17" i="17"/>
  <c r="H17" i="17" s="1"/>
  <c r="I17" i="17" s="1"/>
  <c r="C17" i="17" s="1"/>
  <c r="G18" i="17"/>
  <c r="H18" i="17" s="1"/>
  <c r="I18" i="17" s="1"/>
  <c r="C18" i="17" s="1"/>
  <c r="G19" i="17"/>
  <c r="H19" i="17" s="1"/>
  <c r="I19" i="17" s="1"/>
  <c r="C19" i="17" s="1"/>
  <c r="G20" i="17"/>
  <c r="H20" i="17" s="1"/>
  <c r="I20" i="17" s="1"/>
  <c r="C20" i="17" s="1"/>
  <c r="G21" i="17"/>
  <c r="H21" i="17" s="1"/>
  <c r="I21" i="17" s="1"/>
  <c r="C21" i="17" s="1"/>
  <c r="G22" i="17"/>
  <c r="H22" i="17" s="1"/>
  <c r="I22" i="17" s="1"/>
  <c r="C22" i="17" s="1"/>
  <c r="G23" i="17"/>
  <c r="H23" i="17" s="1"/>
  <c r="I23" i="17" s="1"/>
  <c r="C23" i="17" s="1"/>
  <c r="G24" i="17"/>
  <c r="H24" i="17" s="1"/>
  <c r="I24" i="17" s="1"/>
  <c r="C24" i="17" s="1"/>
  <c r="G25" i="17"/>
  <c r="H25" i="17" s="1"/>
  <c r="I25" i="17" s="1"/>
  <c r="C25" i="17" s="1"/>
  <c r="G26" i="17"/>
  <c r="H26" i="17" s="1"/>
  <c r="I26" i="17" s="1"/>
  <c r="C26" i="17" s="1"/>
  <c r="G27" i="17"/>
  <c r="H27" i="17" s="1"/>
  <c r="I27" i="17" s="1"/>
  <c r="C27" i="17" s="1"/>
  <c r="G28" i="17"/>
  <c r="H28" i="17" s="1"/>
  <c r="I28" i="17" s="1"/>
  <c r="C28" i="17" s="1"/>
  <c r="G29" i="17"/>
  <c r="H29" i="17" s="1"/>
  <c r="I29" i="17" s="1"/>
  <c r="C29" i="17" s="1"/>
  <c r="G30" i="17"/>
  <c r="H30" i="17" s="1"/>
  <c r="I30" i="17" s="1"/>
  <c r="C30" i="17" s="1"/>
  <c r="G31" i="17"/>
  <c r="H31" i="17" s="1"/>
  <c r="I31" i="17" s="1"/>
  <c r="C31" i="17" s="1"/>
  <c r="G32" i="17"/>
  <c r="H32" i="17" s="1"/>
  <c r="I32" i="17" s="1"/>
  <c r="C32" i="17" s="1"/>
  <c r="G33" i="17"/>
  <c r="H33" i="17" s="1"/>
  <c r="I33" i="17" s="1"/>
  <c r="C33" i="17" s="1"/>
  <c r="G34" i="17"/>
  <c r="H34" i="17" s="1"/>
  <c r="I34" i="17" s="1"/>
  <c r="C34" i="17" s="1"/>
  <c r="G35" i="17"/>
  <c r="H35" i="17" s="1"/>
  <c r="I35" i="17" s="1"/>
  <c r="C35" i="17" s="1"/>
  <c r="G36" i="17"/>
  <c r="H36" i="17" s="1"/>
  <c r="I36" i="17" s="1"/>
  <c r="C36" i="17" s="1"/>
  <c r="G37" i="17"/>
  <c r="H37" i="17" s="1"/>
  <c r="I37" i="17" s="1"/>
  <c r="C37" i="17" s="1"/>
  <c r="G38" i="17"/>
  <c r="H38" i="17" s="1"/>
  <c r="I38" i="17" s="1"/>
  <c r="C38" i="17" s="1"/>
  <c r="G39" i="17"/>
  <c r="H39" i="17" s="1"/>
  <c r="I39" i="17" s="1"/>
  <c r="C39" i="17" s="1"/>
  <c r="G40" i="17"/>
  <c r="H40" i="17" s="1"/>
  <c r="I40" i="17" s="1"/>
  <c r="C40" i="17" s="1"/>
  <c r="G41" i="17"/>
  <c r="H41" i="17" s="1"/>
  <c r="I41" i="17" s="1"/>
  <c r="C41" i="17" s="1"/>
  <c r="G42" i="17"/>
  <c r="H42" i="17" s="1"/>
  <c r="I42" i="17" s="1"/>
  <c r="C42" i="17" s="1"/>
  <c r="G43" i="17"/>
  <c r="H43" i="17" s="1"/>
  <c r="I43" i="17" s="1"/>
  <c r="C43" i="17" s="1"/>
  <c r="G44" i="17"/>
  <c r="H44" i="17" s="1"/>
  <c r="I44" i="17" s="1"/>
  <c r="C44" i="17" s="1"/>
  <c r="G45" i="17"/>
  <c r="H45" i="17" s="1"/>
  <c r="I45" i="17" s="1"/>
  <c r="C45" i="17" s="1"/>
  <c r="G46" i="17"/>
  <c r="H46" i="17" s="1"/>
  <c r="I46" i="17" s="1"/>
  <c r="C46" i="17" s="1"/>
  <c r="G47" i="17"/>
  <c r="H47" i="17" s="1"/>
  <c r="I47" i="17" s="1"/>
  <c r="C47" i="17" s="1"/>
  <c r="G48" i="17"/>
  <c r="H48" i="17" s="1"/>
  <c r="I48" i="17" s="1"/>
  <c r="C48" i="17" s="1"/>
  <c r="G49" i="17"/>
  <c r="H49" i="17" s="1"/>
  <c r="I49" i="17" s="1"/>
  <c r="C49" i="17" s="1"/>
  <c r="G50" i="17"/>
  <c r="H50" i="17" s="1"/>
  <c r="I50" i="17" s="1"/>
  <c r="C50" i="17" s="1"/>
  <c r="G51" i="17"/>
  <c r="H51" i="17" s="1"/>
  <c r="I51" i="17" s="1"/>
  <c r="C51" i="17" s="1"/>
  <c r="G52" i="17"/>
  <c r="H52" i="17" s="1"/>
  <c r="I52" i="17" s="1"/>
  <c r="C52" i="17" s="1"/>
  <c r="G53" i="17"/>
  <c r="H53" i="17" s="1"/>
  <c r="I53" i="17" s="1"/>
  <c r="C53" i="17" s="1"/>
  <c r="G54" i="17"/>
  <c r="H54" i="17" s="1"/>
  <c r="I54" i="17" s="1"/>
  <c r="C54" i="17" s="1"/>
  <c r="G55" i="17"/>
  <c r="H55" i="17" s="1"/>
  <c r="I55" i="17" s="1"/>
  <c r="C55" i="17" s="1"/>
  <c r="G56" i="17"/>
  <c r="H56" i="17" s="1"/>
  <c r="I56" i="17" s="1"/>
  <c r="C56" i="17" s="1"/>
  <c r="G57" i="17"/>
  <c r="H57" i="17" s="1"/>
  <c r="I57" i="17" s="1"/>
  <c r="C57" i="17" s="1"/>
  <c r="G58" i="17"/>
  <c r="H58" i="17" s="1"/>
  <c r="I58" i="17" s="1"/>
  <c r="C58" i="17" s="1"/>
  <c r="G59" i="17"/>
  <c r="H59" i="17" s="1"/>
  <c r="I59" i="17" s="1"/>
  <c r="C59" i="17" s="1"/>
  <c r="G60" i="17"/>
  <c r="H60" i="17" s="1"/>
  <c r="I60" i="17" s="1"/>
  <c r="C60" i="17" s="1"/>
  <c r="G61" i="17"/>
  <c r="H61" i="17" s="1"/>
  <c r="I61" i="17" s="1"/>
  <c r="C61" i="17" s="1"/>
  <c r="G62" i="17"/>
  <c r="H62" i="17" s="1"/>
  <c r="I62" i="17" s="1"/>
  <c r="C62" i="17" s="1"/>
  <c r="G63" i="17"/>
  <c r="H63" i="17" s="1"/>
  <c r="I63" i="17" s="1"/>
  <c r="C63" i="17" s="1"/>
  <c r="G64" i="17"/>
  <c r="H64" i="17" s="1"/>
  <c r="I64" i="17" s="1"/>
  <c r="C64" i="17" s="1"/>
  <c r="G65" i="17"/>
  <c r="H65" i="17" s="1"/>
  <c r="I65" i="17" s="1"/>
  <c r="C65" i="17" s="1"/>
  <c r="G66" i="17"/>
  <c r="H66" i="17" s="1"/>
  <c r="I66" i="17" s="1"/>
  <c r="C66" i="17" s="1"/>
  <c r="G67" i="17"/>
  <c r="H67" i="17" s="1"/>
  <c r="I67" i="17" s="1"/>
  <c r="C67" i="17" s="1"/>
  <c r="G68" i="17"/>
  <c r="H68" i="17" s="1"/>
  <c r="I68" i="17" s="1"/>
  <c r="C68" i="17" s="1"/>
  <c r="G69" i="17"/>
  <c r="H69" i="17" s="1"/>
  <c r="I69" i="17" s="1"/>
  <c r="C69" i="17" s="1"/>
  <c r="G70" i="17"/>
  <c r="H70" i="17" s="1"/>
  <c r="I70" i="17" s="1"/>
  <c r="C70" i="17" s="1"/>
  <c r="G71" i="17"/>
  <c r="H71" i="17" s="1"/>
  <c r="I71" i="17" s="1"/>
  <c r="C71" i="17" s="1"/>
  <c r="G72" i="17"/>
  <c r="H72" i="17" s="1"/>
  <c r="I72" i="17" s="1"/>
  <c r="C72" i="17" s="1"/>
  <c r="G73" i="17"/>
  <c r="H73" i="17" s="1"/>
  <c r="I73" i="17" s="1"/>
  <c r="C73" i="17" s="1"/>
  <c r="G74" i="17"/>
  <c r="H74" i="17" s="1"/>
  <c r="I74" i="17" s="1"/>
  <c r="C74" i="17" s="1"/>
  <c r="G75" i="17"/>
  <c r="H75" i="17" s="1"/>
  <c r="I75" i="17" s="1"/>
  <c r="C75" i="17" s="1"/>
  <c r="G76" i="17"/>
  <c r="H76" i="17" s="1"/>
  <c r="I76" i="17" s="1"/>
  <c r="C76" i="17" s="1"/>
  <c r="G77" i="17"/>
  <c r="H77" i="17" s="1"/>
  <c r="I77" i="17" s="1"/>
  <c r="C77" i="17" s="1"/>
  <c r="G78" i="17"/>
  <c r="H78" i="17" s="1"/>
  <c r="I78" i="17" s="1"/>
  <c r="C78" i="17" s="1"/>
  <c r="G79" i="17"/>
  <c r="H79" i="17" s="1"/>
  <c r="I79" i="17" s="1"/>
  <c r="C79" i="17" s="1"/>
  <c r="G80" i="17"/>
  <c r="H80" i="17" s="1"/>
  <c r="I80" i="17" s="1"/>
  <c r="C80" i="17" s="1"/>
  <c r="G81" i="17"/>
  <c r="H81" i="17" s="1"/>
  <c r="I81" i="17" s="1"/>
  <c r="C81" i="17" s="1"/>
  <c r="G82" i="17"/>
  <c r="H82" i="17" s="1"/>
  <c r="I82" i="17" s="1"/>
  <c r="C82" i="17" s="1"/>
  <c r="G83" i="17"/>
  <c r="H83" i="17" s="1"/>
  <c r="I83" i="17" s="1"/>
  <c r="C83" i="17" s="1"/>
  <c r="G84" i="17"/>
  <c r="H84" i="17" s="1"/>
  <c r="I84" i="17" s="1"/>
  <c r="C84" i="17" s="1"/>
  <c r="G85" i="17"/>
  <c r="H85" i="17" s="1"/>
  <c r="I85" i="17" s="1"/>
  <c r="C85" i="17" s="1"/>
  <c r="G86" i="17"/>
  <c r="H86" i="17" s="1"/>
  <c r="I86" i="17" s="1"/>
  <c r="C86" i="17" s="1"/>
  <c r="G87" i="17"/>
  <c r="H87" i="17" s="1"/>
  <c r="I87" i="17" s="1"/>
  <c r="C87" i="17" s="1"/>
  <c r="G88" i="17"/>
  <c r="H88" i="17" s="1"/>
  <c r="I88" i="17" s="1"/>
  <c r="C88" i="17" s="1"/>
  <c r="G89" i="17"/>
  <c r="H89" i="17" s="1"/>
  <c r="I89" i="17" s="1"/>
  <c r="C89" i="17" s="1"/>
  <c r="G90" i="17"/>
  <c r="H90" i="17" s="1"/>
  <c r="I90" i="17" s="1"/>
  <c r="C90" i="17" s="1"/>
  <c r="G91" i="17"/>
  <c r="H91" i="17" s="1"/>
  <c r="I91" i="17" s="1"/>
  <c r="C91" i="17" s="1"/>
  <c r="G92" i="17"/>
  <c r="H92" i="17" s="1"/>
  <c r="I92" i="17" s="1"/>
  <c r="C92" i="17" s="1"/>
  <c r="G93" i="17"/>
  <c r="H93" i="17" s="1"/>
  <c r="I93" i="17" s="1"/>
  <c r="C93" i="17" s="1"/>
  <c r="G94" i="17"/>
  <c r="H94" i="17" s="1"/>
  <c r="I94" i="17" s="1"/>
  <c r="C94" i="17" s="1"/>
  <c r="G95" i="17"/>
  <c r="H95" i="17" s="1"/>
  <c r="I95" i="17" s="1"/>
  <c r="C95" i="17" s="1"/>
  <c r="G96" i="17"/>
  <c r="H96" i="17" s="1"/>
  <c r="I96" i="17" s="1"/>
  <c r="C96" i="17" s="1"/>
  <c r="G97" i="17"/>
  <c r="H97" i="17" s="1"/>
  <c r="I97" i="17" s="1"/>
  <c r="C97" i="17" s="1"/>
  <c r="G98" i="17"/>
  <c r="H98" i="17" s="1"/>
  <c r="I98" i="17" s="1"/>
  <c r="C98" i="17" s="1"/>
  <c r="G99" i="17"/>
  <c r="H99" i="17" s="1"/>
  <c r="I99" i="17" s="1"/>
  <c r="C99" i="17" s="1"/>
  <c r="G100" i="17"/>
  <c r="H100" i="17" s="1"/>
  <c r="I100" i="17" s="1"/>
  <c r="C100" i="17" s="1"/>
  <c r="G101" i="17"/>
  <c r="H101" i="17" s="1"/>
  <c r="I101" i="17" s="1"/>
  <c r="C101" i="17" s="1"/>
  <c r="G102" i="17"/>
  <c r="H102" i="17" s="1"/>
  <c r="I102" i="17" s="1"/>
  <c r="C102" i="17" s="1"/>
  <c r="G103" i="17"/>
  <c r="H103" i="17" s="1"/>
  <c r="I103" i="17" s="1"/>
  <c r="C103" i="17" s="1"/>
  <c r="G104" i="17"/>
  <c r="H104" i="17" s="1"/>
  <c r="I104" i="17" s="1"/>
  <c r="C104" i="17" s="1"/>
  <c r="G105" i="17"/>
  <c r="H105" i="17" s="1"/>
  <c r="I105" i="17" s="1"/>
  <c r="C105" i="17" s="1"/>
  <c r="G106" i="17"/>
  <c r="H106" i="17" s="1"/>
  <c r="I106" i="17" s="1"/>
  <c r="C106" i="17" s="1"/>
  <c r="G107" i="17"/>
  <c r="H107" i="17" s="1"/>
  <c r="I107" i="17" s="1"/>
  <c r="C107" i="17" s="1"/>
  <c r="G108" i="17"/>
  <c r="H108" i="17" s="1"/>
  <c r="I108" i="17" s="1"/>
  <c r="C108" i="17" s="1"/>
  <c r="G109" i="17"/>
  <c r="H109" i="17" s="1"/>
  <c r="I109" i="17" s="1"/>
  <c r="C109" i="17" s="1"/>
  <c r="G110" i="17"/>
  <c r="H110" i="17" s="1"/>
  <c r="I110" i="17" s="1"/>
  <c r="C110" i="17" s="1"/>
  <c r="G111" i="17"/>
  <c r="H111" i="17" s="1"/>
  <c r="I111" i="17" s="1"/>
  <c r="C111" i="17" s="1"/>
  <c r="G112" i="17"/>
  <c r="H112" i="17" s="1"/>
  <c r="I112" i="17" s="1"/>
  <c r="C112" i="17" s="1"/>
  <c r="G113" i="17"/>
  <c r="H113" i="17" s="1"/>
  <c r="I113" i="17" s="1"/>
  <c r="C113" i="17" s="1"/>
  <c r="G114" i="17"/>
  <c r="H114" i="17" s="1"/>
  <c r="I114" i="17" s="1"/>
  <c r="C114" i="17" s="1"/>
  <c r="G115" i="17"/>
  <c r="H115" i="17" s="1"/>
  <c r="I115" i="17" s="1"/>
  <c r="C115" i="17" s="1"/>
  <c r="G116" i="17"/>
  <c r="H116" i="17" s="1"/>
  <c r="I116" i="17" s="1"/>
  <c r="C116" i="17" s="1"/>
  <c r="G117" i="17"/>
  <c r="H117" i="17" s="1"/>
  <c r="I117" i="17" s="1"/>
  <c r="C117" i="17" s="1"/>
  <c r="G118" i="17"/>
  <c r="H118" i="17" s="1"/>
  <c r="I118" i="17" s="1"/>
  <c r="C118" i="17" s="1"/>
  <c r="G119" i="17"/>
  <c r="H119" i="17" s="1"/>
  <c r="I119" i="17" s="1"/>
  <c r="C119" i="17" s="1"/>
  <c r="G120" i="17"/>
  <c r="H120" i="17" s="1"/>
  <c r="I120" i="17" s="1"/>
  <c r="C120" i="17" s="1"/>
  <c r="G121" i="17"/>
  <c r="H121" i="17" s="1"/>
  <c r="I121" i="17" s="1"/>
  <c r="C121" i="17" s="1"/>
  <c r="G122" i="17"/>
  <c r="H122" i="17" s="1"/>
  <c r="I122" i="17" s="1"/>
  <c r="C122" i="17" s="1"/>
  <c r="G123" i="17"/>
  <c r="H123" i="17" s="1"/>
  <c r="I123" i="17" s="1"/>
  <c r="C123" i="17" s="1"/>
  <c r="G124" i="17"/>
  <c r="H124" i="17" s="1"/>
  <c r="I124" i="17" s="1"/>
  <c r="C124" i="17" s="1"/>
  <c r="G125" i="17"/>
  <c r="H125" i="17" s="1"/>
  <c r="I125" i="17" s="1"/>
  <c r="C125" i="17" s="1"/>
  <c r="G126" i="17"/>
  <c r="H126" i="17" s="1"/>
  <c r="I126" i="17" s="1"/>
  <c r="C126" i="17" s="1"/>
  <c r="G127" i="17"/>
  <c r="H127" i="17" s="1"/>
  <c r="I127" i="17" s="1"/>
  <c r="C127" i="17" s="1"/>
  <c r="G128" i="17"/>
  <c r="H128" i="17" s="1"/>
  <c r="I128" i="17" s="1"/>
  <c r="C128" i="17" s="1"/>
  <c r="G129" i="17"/>
  <c r="H129" i="17" s="1"/>
  <c r="I129" i="17" s="1"/>
  <c r="C129" i="17" s="1"/>
  <c r="G130" i="17"/>
  <c r="H130" i="17" s="1"/>
  <c r="I130" i="17" s="1"/>
  <c r="C130" i="17" s="1"/>
  <c r="G131" i="17"/>
  <c r="H131" i="17" s="1"/>
  <c r="I131" i="17" s="1"/>
  <c r="C131" i="17" s="1"/>
  <c r="G132" i="17"/>
  <c r="H132" i="17" s="1"/>
  <c r="I132" i="17" s="1"/>
  <c r="C132" i="17" s="1"/>
  <c r="G133" i="17"/>
  <c r="H133" i="17" s="1"/>
  <c r="I133" i="17" s="1"/>
  <c r="C133" i="17" s="1"/>
  <c r="G134" i="17"/>
  <c r="H134" i="17" s="1"/>
  <c r="I134" i="17" s="1"/>
  <c r="C134" i="17" s="1"/>
  <c r="G135" i="17"/>
  <c r="H135" i="17" s="1"/>
  <c r="I135" i="17" s="1"/>
  <c r="C135" i="17" s="1"/>
  <c r="G136" i="17"/>
  <c r="H136" i="17" s="1"/>
  <c r="I136" i="17" s="1"/>
  <c r="C136" i="17" s="1"/>
  <c r="G137" i="17"/>
  <c r="H137" i="17" s="1"/>
  <c r="I137" i="17" s="1"/>
  <c r="C137" i="17" s="1"/>
  <c r="G138" i="17"/>
  <c r="H138" i="17" s="1"/>
  <c r="I138" i="17" s="1"/>
  <c r="C138" i="17" s="1"/>
  <c r="G139" i="17"/>
  <c r="H139" i="17" s="1"/>
  <c r="I139" i="17" s="1"/>
  <c r="C139" i="17" s="1"/>
  <c r="G140" i="17"/>
  <c r="H140" i="17" s="1"/>
  <c r="I140" i="17" s="1"/>
  <c r="C140" i="17" s="1"/>
  <c r="G141" i="17"/>
  <c r="H141" i="17" s="1"/>
  <c r="I141" i="17" s="1"/>
  <c r="C141" i="17" s="1"/>
  <c r="G142" i="17"/>
  <c r="H142" i="17" s="1"/>
  <c r="I142" i="17" s="1"/>
  <c r="C142" i="17" s="1"/>
  <c r="G143" i="17"/>
  <c r="H143" i="17" s="1"/>
  <c r="I143" i="17" s="1"/>
  <c r="C143" i="17" s="1"/>
  <c r="G144" i="17"/>
  <c r="H144" i="17" s="1"/>
  <c r="I144" i="17" s="1"/>
  <c r="C144" i="17" s="1"/>
  <c r="G145" i="17"/>
  <c r="H145" i="17" s="1"/>
  <c r="I145" i="17" s="1"/>
  <c r="C145" i="17" s="1"/>
  <c r="G146" i="17"/>
  <c r="H146" i="17" s="1"/>
  <c r="I146" i="17" s="1"/>
  <c r="C146" i="17" s="1"/>
  <c r="G147" i="17"/>
  <c r="H147" i="17" s="1"/>
  <c r="I147" i="17" s="1"/>
  <c r="C147" i="17" s="1"/>
  <c r="G148" i="17"/>
  <c r="H148" i="17" s="1"/>
  <c r="I148" i="17" s="1"/>
  <c r="C148" i="17" s="1"/>
  <c r="G149" i="17"/>
  <c r="H149" i="17" s="1"/>
  <c r="I149" i="17" s="1"/>
  <c r="C149" i="17" s="1"/>
  <c r="G150" i="17"/>
  <c r="H150" i="17" s="1"/>
  <c r="I150" i="17" s="1"/>
  <c r="C150" i="17" s="1"/>
  <c r="G151" i="17"/>
  <c r="H151" i="17" s="1"/>
  <c r="I151" i="17" s="1"/>
  <c r="C151" i="17" s="1"/>
  <c r="G152" i="17"/>
  <c r="H152" i="17" s="1"/>
  <c r="I152" i="17" s="1"/>
  <c r="C152" i="17" s="1"/>
  <c r="G153" i="17"/>
  <c r="H153" i="17" s="1"/>
  <c r="I153" i="17" s="1"/>
  <c r="C153" i="17" s="1"/>
  <c r="G154" i="17"/>
  <c r="H154" i="17" s="1"/>
  <c r="I154" i="17" s="1"/>
  <c r="C154" i="17" s="1"/>
  <c r="G155" i="17"/>
  <c r="H155" i="17" s="1"/>
  <c r="I155" i="17" s="1"/>
  <c r="C155" i="17" s="1"/>
  <c r="G156" i="17"/>
  <c r="H156" i="17" s="1"/>
  <c r="I156" i="17" s="1"/>
  <c r="C156" i="17" s="1"/>
  <c r="G157" i="17"/>
  <c r="H157" i="17" s="1"/>
  <c r="I157" i="17" s="1"/>
  <c r="C157" i="17" s="1"/>
  <c r="G158" i="17"/>
  <c r="H158" i="17" s="1"/>
  <c r="I158" i="17" s="1"/>
  <c r="C158" i="17" s="1"/>
  <c r="G159" i="17"/>
  <c r="H159" i="17" s="1"/>
  <c r="I159" i="17" s="1"/>
  <c r="C159" i="17" s="1"/>
  <c r="G160" i="17"/>
  <c r="H160" i="17" s="1"/>
  <c r="I160" i="17" s="1"/>
  <c r="C160" i="17" s="1"/>
  <c r="G161" i="17"/>
  <c r="H161" i="17" s="1"/>
  <c r="I161" i="17" s="1"/>
  <c r="C161" i="17" s="1"/>
  <c r="G162" i="17"/>
  <c r="H162" i="17" s="1"/>
  <c r="I162" i="17" s="1"/>
  <c r="C162" i="17" s="1"/>
  <c r="G163" i="17"/>
  <c r="H163" i="17" s="1"/>
  <c r="I163" i="17" s="1"/>
  <c r="C163" i="17" s="1"/>
  <c r="G164" i="17"/>
  <c r="H164" i="17" s="1"/>
  <c r="I164" i="17" s="1"/>
  <c r="C164" i="17" s="1"/>
  <c r="G165" i="17"/>
  <c r="H165" i="17" s="1"/>
  <c r="I165" i="17" s="1"/>
  <c r="C165" i="17" s="1"/>
  <c r="G166" i="17"/>
  <c r="H166" i="17" s="1"/>
  <c r="I166" i="17" s="1"/>
  <c r="C166" i="17" s="1"/>
  <c r="G167" i="17"/>
  <c r="H167" i="17" s="1"/>
  <c r="I167" i="17" s="1"/>
  <c r="C167" i="17" s="1"/>
  <c r="G168" i="17"/>
  <c r="H168" i="17" s="1"/>
  <c r="I168" i="17" s="1"/>
  <c r="C168" i="17" s="1"/>
  <c r="G169" i="17"/>
  <c r="H169" i="17" s="1"/>
  <c r="I169" i="17" s="1"/>
  <c r="C169" i="17" s="1"/>
  <c r="G170" i="17"/>
  <c r="H170" i="17" s="1"/>
  <c r="I170" i="17" s="1"/>
  <c r="C170" i="17" s="1"/>
  <c r="G171" i="17"/>
  <c r="H171" i="17" s="1"/>
  <c r="I171" i="17" s="1"/>
  <c r="C171" i="17" s="1"/>
  <c r="G172" i="17"/>
  <c r="H172" i="17" s="1"/>
  <c r="I172" i="17" s="1"/>
  <c r="C172" i="17" s="1"/>
  <c r="G173" i="17"/>
  <c r="H173" i="17" s="1"/>
  <c r="I173" i="17" s="1"/>
  <c r="C173" i="17" s="1"/>
  <c r="G174" i="17"/>
  <c r="H174" i="17" s="1"/>
  <c r="I174" i="17" s="1"/>
  <c r="C174" i="17" s="1"/>
  <c r="G175" i="17"/>
  <c r="H175" i="17" s="1"/>
  <c r="I175" i="17" s="1"/>
  <c r="C175" i="17" s="1"/>
  <c r="G176" i="17"/>
  <c r="H176" i="17" s="1"/>
  <c r="I176" i="17" s="1"/>
  <c r="C176" i="17" s="1"/>
  <c r="G177" i="17"/>
  <c r="H177" i="17" s="1"/>
  <c r="I177" i="17" s="1"/>
  <c r="C177" i="17" s="1"/>
  <c r="G178" i="17"/>
  <c r="H178" i="17" s="1"/>
  <c r="I178" i="17" s="1"/>
  <c r="C178" i="17" s="1"/>
  <c r="G179" i="17"/>
  <c r="H179" i="17" s="1"/>
  <c r="I179" i="17" s="1"/>
  <c r="C179" i="17" s="1"/>
  <c r="G180" i="17"/>
  <c r="H180" i="17" s="1"/>
  <c r="I180" i="17" s="1"/>
  <c r="C180" i="17" s="1"/>
  <c r="G181" i="17"/>
  <c r="H181" i="17" s="1"/>
  <c r="I181" i="17" s="1"/>
  <c r="C181" i="17" s="1"/>
  <c r="G182" i="17"/>
  <c r="H182" i="17" s="1"/>
  <c r="I182" i="17" s="1"/>
  <c r="C182" i="17" s="1"/>
  <c r="G183" i="17"/>
  <c r="H183" i="17" s="1"/>
  <c r="I183" i="17" s="1"/>
  <c r="C183" i="17" s="1"/>
  <c r="G184" i="17"/>
  <c r="H184" i="17" s="1"/>
  <c r="I184" i="17" s="1"/>
  <c r="C184" i="17" s="1"/>
  <c r="G185" i="17"/>
  <c r="H185" i="17" s="1"/>
  <c r="I185" i="17" s="1"/>
  <c r="C185" i="17" s="1"/>
  <c r="G186" i="17"/>
  <c r="H186" i="17" s="1"/>
  <c r="I186" i="17" s="1"/>
  <c r="C186" i="17" s="1"/>
  <c r="G187" i="17"/>
  <c r="H187" i="17" s="1"/>
  <c r="I187" i="17" s="1"/>
  <c r="C187" i="17" s="1"/>
  <c r="G188" i="17"/>
  <c r="H188" i="17" s="1"/>
  <c r="I188" i="17" s="1"/>
  <c r="C188" i="17" s="1"/>
  <c r="G189" i="17"/>
  <c r="H189" i="17" s="1"/>
  <c r="I189" i="17" s="1"/>
  <c r="C189" i="17" s="1"/>
  <c r="G190" i="17"/>
  <c r="H190" i="17" s="1"/>
  <c r="I190" i="17" s="1"/>
  <c r="C190" i="17" s="1"/>
  <c r="G191" i="17"/>
  <c r="H191" i="17" s="1"/>
  <c r="I191" i="17" s="1"/>
  <c r="C191" i="17" s="1"/>
  <c r="G192" i="17"/>
  <c r="H192" i="17" s="1"/>
  <c r="I192" i="17" s="1"/>
  <c r="C192" i="17" s="1"/>
  <c r="G193" i="17"/>
  <c r="H193" i="17" s="1"/>
  <c r="I193" i="17" s="1"/>
  <c r="C193" i="17" s="1"/>
  <c r="G194" i="17"/>
  <c r="H194" i="17" s="1"/>
  <c r="I194" i="17" s="1"/>
  <c r="C194" i="17" s="1"/>
  <c r="G195" i="17"/>
  <c r="H195" i="17" s="1"/>
  <c r="I195" i="17" s="1"/>
  <c r="C195" i="17" s="1"/>
  <c r="G196" i="17"/>
  <c r="H196" i="17" s="1"/>
  <c r="I196" i="17" s="1"/>
  <c r="C196" i="17" s="1"/>
  <c r="G197" i="17"/>
  <c r="H197" i="17" s="1"/>
  <c r="I197" i="17" s="1"/>
  <c r="C197" i="17" s="1"/>
  <c r="G198" i="17"/>
  <c r="H198" i="17" s="1"/>
  <c r="I198" i="17" s="1"/>
  <c r="C198" i="17" s="1"/>
  <c r="G199" i="17"/>
  <c r="H199" i="17" s="1"/>
  <c r="I199" i="17" s="1"/>
  <c r="C199" i="17" s="1"/>
  <c r="G200" i="17"/>
  <c r="H200" i="17" s="1"/>
  <c r="I200" i="17" s="1"/>
  <c r="C200" i="17" s="1"/>
  <c r="G201" i="17"/>
  <c r="H201" i="17" s="1"/>
  <c r="I201" i="17" s="1"/>
  <c r="C201" i="17" s="1"/>
  <c r="G202" i="17"/>
  <c r="H202" i="17" s="1"/>
  <c r="I202" i="17" s="1"/>
  <c r="C202" i="17" s="1"/>
  <c r="G203" i="17"/>
  <c r="H203" i="17" s="1"/>
  <c r="I203" i="17" s="1"/>
  <c r="C203" i="17" s="1"/>
  <c r="G204" i="17"/>
  <c r="H204" i="17" s="1"/>
  <c r="I204" i="17" s="1"/>
  <c r="C204" i="17" s="1"/>
  <c r="G205" i="17"/>
  <c r="H205" i="17" s="1"/>
  <c r="I205" i="17" s="1"/>
  <c r="C205" i="17" s="1"/>
  <c r="G206" i="17"/>
  <c r="H206" i="17" s="1"/>
  <c r="I206" i="17" s="1"/>
  <c r="C206" i="17" s="1"/>
  <c r="G207" i="17"/>
  <c r="H207" i="17" s="1"/>
  <c r="I207" i="17" s="1"/>
  <c r="C207" i="17" s="1"/>
  <c r="G208" i="17"/>
  <c r="H208" i="17" s="1"/>
  <c r="I208" i="17" s="1"/>
  <c r="C208" i="17" s="1"/>
  <c r="G209" i="17"/>
  <c r="H209" i="17" s="1"/>
  <c r="I209" i="17" s="1"/>
  <c r="C209" i="17" s="1"/>
  <c r="G210" i="17"/>
  <c r="H210" i="17" s="1"/>
  <c r="I210" i="17" s="1"/>
  <c r="C210" i="17" s="1"/>
  <c r="G211" i="17"/>
  <c r="H211" i="17" s="1"/>
  <c r="I211" i="17" s="1"/>
  <c r="C211" i="17" s="1"/>
  <c r="G212" i="17"/>
  <c r="H212" i="17" s="1"/>
  <c r="I212" i="17" s="1"/>
  <c r="C212" i="17" s="1"/>
  <c r="G213" i="17"/>
  <c r="H213" i="17" s="1"/>
  <c r="I213" i="17" s="1"/>
  <c r="C213" i="17" s="1"/>
  <c r="G214" i="17"/>
  <c r="H214" i="17" s="1"/>
  <c r="I214" i="17" s="1"/>
  <c r="C214" i="17" s="1"/>
  <c r="G215" i="17"/>
  <c r="H215" i="17" s="1"/>
  <c r="I215" i="17" s="1"/>
  <c r="C215" i="17" s="1"/>
  <c r="G216" i="17"/>
  <c r="H216" i="17" s="1"/>
  <c r="I216" i="17" s="1"/>
  <c r="C216" i="17" s="1"/>
  <c r="G217" i="17"/>
  <c r="H217" i="17" s="1"/>
  <c r="I217" i="17" s="1"/>
  <c r="C217" i="17" s="1"/>
  <c r="G218" i="17"/>
  <c r="H218" i="17" s="1"/>
  <c r="I218" i="17" s="1"/>
  <c r="C218" i="17" s="1"/>
  <c r="G219" i="17"/>
  <c r="H219" i="17" s="1"/>
  <c r="I219" i="17" s="1"/>
  <c r="C219" i="17" s="1"/>
  <c r="G220" i="17"/>
  <c r="H220" i="17" s="1"/>
  <c r="I220" i="17" s="1"/>
  <c r="C220" i="17" s="1"/>
  <c r="G221" i="17"/>
  <c r="H221" i="17" s="1"/>
  <c r="I221" i="17" s="1"/>
  <c r="C221" i="17" s="1"/>
  <c r="G222" i="17"/>
  <c r="H222" i="17" s="1"/>
  <c r="I222" i="17" s="1"/>
  <c r="C222" i="17" s="1"/>
  <c r="G223" i="17"/>
  <c r="H223" i="17" s="1"/>
  <c r="I223" i="17" s="1"/>
  <c r="C223" i="17" s="1"/>
  <c r="G224" i="17"/>
  <c r="H224" i="17" s="1"/>
  <c r="I224" i="17" s="1"/>
  <c r="C224" i="17" s="1"/>
  <c r="G225" i="17"/>
  <c r="H225" i="17" s="1"/>
  <c r="I225" i="17" s="1"/>
  <c r="C225" i="17" s="1"/>
  <c r="G226" i="17"/>
  <c r="H226" i="17" s="1"/>
  <c r="I226" i="17" s="1"/>
  <c r="C226" i="17" s="1"/>
  <c r="G227" i="17"/>
  <c r="H227" i="17" s="1"/>
  <c r="I227" i="17" s="1"/>
  <c r="C227" i="17" s="1"/>
  <c r="G228" i="17"/>
  <c r="H228" i="17" s="1"/>
  <c r="I228" i="17" s="1"/>
  <c r="C228" i="17" s="1"/>
  <c r="G229" i="17"/>
  <c r="H229" i="17" s="1"/>
  <c r="I229" i="17" s="1"/>
  <c r="C229" i="17" s="1"/>
  <c r="G230" i="17"/>
  <c r="H230" i="17" s="1"/>
  <c r="I230" i="17" s="1"/>
  <c r="C230" i="17" s="1"/>
  <c r="G231" i="17"/>
  <c r="H231" i="17" s="1"/>
  <c r="I231" i="17" s="1"/>
  <c r="C231" i="17" s="1"/>
  <c r="G232" i="17"/>
  <c r="H232" i="17" s="1"/>
  <c r="I232" i="17" s="1"/>
  <c r="C232" i="17" s="1"/>
  <c r="G233" i="17"/>
  <c r="H233" i="17" s="1"/>
  <c r="I233" i="17" s="1"/>
  <c r="C233" i="17" s="1"/>
  <c r="G234" i="17"/>
  <c r="H234" i="17" s="1"/>
  <c r="I234" i="17" s="1"/>
  <c r="C234" i="17" s="1"/>
  <c r="G235" i="17"/>
  <c r="H235" i="17" s="1"/>
  <c r="I235" i="17" s="1"/>
  <c r="C235" i="17" s="1"/>
  <c r="G236" i="17"/>
  <c r="H236" i="17" s="1"/>
  <c r="I236" i="17" s="1"/>
  <c r="C236" i="17" s="1"/>
  <c r="G237" i="17"/>
  <c r="H237" i="17" s="1"/>
  <c r="I237" i="17" s="1"/>
  <c r="C237" i="17" s="1"/>
  <c r="G238" i="17"/>
  <c r="H238" i="17" s="1"/>
  <c r="I238" i="17" s="1"/>
  <c r="C238" i="17" s="1"/>
  <c r="G239" i="17"/>
  <c r="H239" i="17" s="1"/>
  <c r="I239" i="17" s="1"/>
  <c r="C239" i="17" s="1"/>
  <c r="G240" i="17"/>
  <c r="H240" i="17" s="1"/>
  <c r="I240" i="17" s="1"/>
  <c r="C240" i="17" s="1"/>
  <c r="G241" i="17"/>
  <c r="H241" i="17" s="1"/>
  <c r="I241" i="17" s="1"/>
  <c r="C241" i="17" s="1"/>
  <c r="G242" i="17"/>
  <c r="H242" i="17" s="1"/>
  <c r="I242" i="17" s="1"/>
  <c r="C242" i="17" s="1"/>
  <c r="G243" i="17"/>
  <c r="H243" i="17" s="1"/>
  <c r="I243" i="17" s="1"/>
  <c r="C243" i="17" s="1"/>
  <c r="G244" i="17"/>
  <c r="H244" i="17" s="1"/>
  <c r="I244" i="17" s="1"/>
  <c r="C244" i="17" s="1"/>
  <c r="G245" i="17"/>
  <c r="H245" i="17" s="1"/>
  <c r="I245" i="17" s="1"/>
  <c r="C245" i="17" s="1"/>
  <c r="G246" i="17"/>
  <c r="H246" i="17" s="1"/>
  <c r="I246" i="17" s="1"/>
  <c r="C246" i="17" s="1"/>
  <c r="G247" i="17"/>
  <c r="H247" i="17" s="1"/>
  <c r="I247" i="17" s="1"/>
  <c r="C247" i="17" s="1"/>
  <c r="G248" i="17"/>
  <c r="H248" i="17" s="1"/>
  <c r="I248" i="17" s="1"/>
  <c r="C248" i="17" s="1"/>
  <c r="G249" i="17"/>
  <c r="H249" i="17" s="1"/>
  <c r="I249" i="17" s="1"/>
  <c r="C249" i="17" s="1"/>
  <c r="G250" i="17"/>
  <c r="H250" i="17" s="1"/>
  <c r="I250" i="17" s="1"/>
  <c r="C250" i="17" s="1"/>
  <c r="G251" i="17"/>
  <c r="H251" i="17" s="1"/>
  <c r="I251" i="17" s="1"/>
  <c r="C251" i="17" s="1"/>
  <c r="G252" i="17"/>
  <c r="H252" i="17" s="1"/>
  <c r="I252" i="17" s="1"/>
  <c r="C252" i="17" s="1"/>
  <c r="G253" i="17"/>
  <c r="H253" i="17" s="1"/>
  <c r="I253" i="17" s="1"/>
  <c r="C253" i="17" s="1"/>
  <c r="G254" i="17"/>
  <c r="H254" i="17" s="1"/>
  <c r="I254" i="17" s="1"/>
  <c r="C254" i="17" s="1"/>
  <c r="G255" i="17"/>
  <c r="H255" i="17" s="1"/>
  <c r="I255" i="17" s="1"/>
  <c r="C255" i="17" s="1"/>
  <c r="G256" i="17"/>
  <c r="H256" i="17" s="1"/>
  <c r="I256" i="17" s="1"/>
  <c r="C256" i="17" s="1"/>
  <c r="G257" i="17"/>
  <c r="H257" i="17" s="1"/>
  <c r="I257" i="17" s="1"/>
  <c r="C257" i="17" s="1"/>
  <c r="G258" i="17"/>
  <c r="H258" i="17" s="1"/>
  <c r="I258" i="17" s="1"/>
  <c r="C258" i="17" s="1"/>
  <c r="G259" i="17"/>
  <c r="H259" i="17" s="1"/>
  <c r="I259" i="17" s="1"/>
  <c r="C259" i="17" s="1"/>
  <c r="G260" i="17"/>
  <c r="H260" i="17" s="1"/>
  <c r="I260" i="17" s="1"/>
  <c r="C260" i="17" s="1"/>
  <c r="G261" i="17"/>
  <c r="H261" i="17" s="1"/>
  <c r="I261" i="17" s="1"/>
  <c r="C261" i="17" s="1"/>
  <c r="G262" i="17"/>
  <c r="H262" i="17" s="1"/>
  <c r="I262" i="17" s="1"/>
  <c r="C262" i="17" s="1"/>
  <c r="G263" i="17"/>
  <c r="H263" i="17" s="1"/>
  <c r="I263" i="17" s="1"/>
  <c r="C263" i="17" s="1"/>
  <c r="G264" i="17"/>
  <c r="H264" i="17" s="1"/>
  <c r="I264" i="17" s="1"/>
  <c r="C264" i="17" s="1"/>
  <c r="G265" i="17"/>
  <c r="H265" i="17" s="1"/>
  <c r="I265" i="17" s="1"/>
  <c r="C265" i="17" s="1"/>
  <c r="G266" i="17"/>
  <c r="H266" i="17" s="1"/>
  <c r="I266" i="17" s="1"/>
  <c r="C266" i="17" s="1"/>
  <c r="G267" i="17"/>
  <c r="H267" i="17" s="1"/>
  <c r="I267" i="17" s="1"/>
  <c r="C267" i="17" s="1"/>
  <c r="G268" i="17"/>
  <c r="H268" i="17" s="1"/>
  <c r="I268" i="17" s="1"/>
  <c r="C268" i="17" s="1"/>
  <c r="G269" i="17"/>
  <c r="H269" i="17" s="1"/>
  <c r="I269" i="17" s="1"/>
  <c r="C269" i="17" s="1"/>
  <c r="G270" i="17"/>
  <c r="H270" i="17" s="1"/>
  <c r="I270" i="17" s="1"/>
  <c r="C270" i="17" s="1"/>
  <c r="G271" i="17"/>
  <c r="H271" i="17" s="1"/>
  <c r="I271" i="17" s="1"/>
  <c r="C271" i="17" s="1"/>
  <c r="G272" i="17"/>
  <c r="H272" i="17" s="1"/>
  <c r="I272" i="17" s="1"/>
  <c r="C272" i="17" s="1"/>
  <c r="G273" i="17"/>
  <c r="H273" i="17" s="1"/>
  <c r="I273" i="17" s="1"/>
  <c r="C273" i="17" s="1"/>
  <c r="G274" i="17"/>
  <c r="H274" i="17" s="1"/>
  <c r="I274" i="17" s="1"/>
  <c r="C274" i="17" s="1"/>
  <c r="G275" i="17"/>
  <c r="H275" i="17" s="1"/>
  <c r="I275" i="17" s="1"/>
  <c r="C275" i="17" s="1"/>
  <c r="G276" i="17"/>
  <c r="H276" i="17" s="1"/>
  <c r="I276" i="17" s="1"/>
  <c r="C276" i="17" s="1"/>
  <c r="G277" i="17"/>
  <c r="H277" i="17" s="1"/>
  <c r="I277" i="17" s="1"/>
  <c r="C277" i="17" s="1"/>
  <c r="G278" i="17"/>
  <c r="H278" i="17" s="1"/>
  <c r="I278" i="17" s="1"/>
  <c r="C278" i="17" s="1"/>
  <c r="G279" i="17"/>
  <c r="H279" i="17" s="1"/>
  <c r="I279" i="17" s="1"/>
  <c r="C279" i="17" s="1"/>
  <c r="G280" i="17"/>
  <c r="H280" i="17" s="1"/>
  <c r="I280" i="17" s="1"/>
  <c r="C280" i="17" s="1"/>
  <c r="G281" i="17"/>
  <c r="H281" i="17" s="1"/>
  <c r="I281" i="17" s="1"/>
  <c r="C281" i="17" s="1"/>
  <c r="G282" i="17"/>
  <c r="H282" i="17" s="1"/>
  <c r="I282" i="17" s="1"/>
  <c r="C282" i="17" s="1"/>
  <c r="G283" i="17"/>
  <c r="H283" i="17" s="1"/>
  <c r="I283" i="17" s="1"/>
  <c r="C283" i="17" s="1"/>
  <c r="G284" i="17"/>
  <c r="H284" i="17" s="1"/>
  <c r="I284" i="17" s="1"/>
  <c r="C284" i="17" s="1"/>
  <c r="G285" i="17"/>
  <c r="H285" i="17" s="1"/>
  <c r="I285" i="17" s="1"/>
  <c r="C285" i="17" s="1"/>
  <c r="G286" i="17"/>
  <c r="H286" i="17" s="1"/>
  <c r="I286" i="17" s="1"/>
  <c r="C286" i="17" s="1"/>
  <c r="G287" i="17"/>
  <c r="H287" i="17" s="1"/>
  <c r="I287" i="17" s="1"/>
  <c r="C287" i="17" s="1"/>
  <c r="G288" i="17"/>
  <c r="H288" i="17" s="1"/>
  <c r="I288" i="17" s="1"/>
  <c r="C288" i="17" s="1"/>
  <c r="G289" i="17"/>
  <c r="H289" i="17" s="1"/>
  <c r="I289" i="17" s="1"/>
  <c r="C289" i="17" s="1"/>
  <c r="G290" i="17"/>
  <c r="H290" i="17" s="1"/>
  <c r="I290" i="17" s="1"/>
  <c r="C290" i="17" s="1"/>
  <c r="G291" i="17"/>
  <c r="H291" i="17" s="1"/>
  <c r="I291" i="17" s="1"/>
  <c r="C291" i="17" s="1"/>
  <c r="G292" i="17"/>
  <c r="H292" i="17" s="1"/>
  <c r="I292" i="17" s="1"/>
  <c r="C292" i="17" s="1"/>
  <c r="G293" i="17"/>
  <c r="H293" i="17" s="1"/>
  <c r="I293" i="17" s="1"/>
  <c r="C293" i="17" s="1"/>
  <c r="G294" i="17"/>
  <c r="H294" i="17" s="1"/>
  <c r="I294" i="17" s="1"/>
  <c r="C294" i="17" s="1"/>
  <c r="G295" i="17"/>
  <c r="H295" i="17" s="1"/>
  <c r="I295" i="17" s="1"/>
  <c r="C295" i="17" s="1"/>
  <c r="G296" i="17"/>
  <c r="H296" i="17" s="1"/>
  <c r="I296" i="17" s="1"/>
  <c r="C296" i="17" s="1"/>
  <c r="G297" i="17"/>
  <c r="H297" i="17" s="1"/>
  <c r="I297" i="17" s="1"/>
  <c r="C297" i="17" s="1"/>
  <c r="G298" i="17"/>
  <c r="H298" i="17" s="1"/>
  <c r="I298" i="17" s="1"/>
  <c r="C298" i="17" s="1"/>
  <c r="G299" i="17"/>
  <c r="H299" i="17" s="1"/>
  <c r="I299" i="17" s="1"/>
  <c r="C299" i="17" s="1"/>
  <c r="G300" i="17"/>
  <c r="H300" i="17" s="1"/>
  <c r="I300" i="17" s="1"/>
  <c r="C300" i="17" s="1"/>
  <c r="G301" i="17"/>
  <c r="H301" i="17" s="1"/>
  <c r="I301" i="17" s="1"/>
  <c r="C301" i="17" s="1"/>
  <c r="G302" i="17"/>
  <c r="H302" i="17" s="1"/>
  <c r="I302" i="17" s="1"/>
  <c r="C302" i="17" s="1"/>
  <c r="G303" i="17"/>
  <c r="H303" i="17" s="1"/>
  <c r="I303" i="17" s="1"/>
  <c r="C303" i="17" s="1"/>
  <c r="G304" i="17"/>
  <c r="H304" i="17" s="1"/>
  <c r="I304" i="17" s="1"/>
  <c r="C304" i="17" s="1"/>
  <c r="G305" i="17"/>
  <c r="H305" i="17" s="1"/>
  <c r="I305" i="17" s="1"/>
  <c r="C305" i="17" s="1"/>
  <c r="G306" i="17"/>
  <c r="H306" i="17" s="1"/>
  <c r="I306" i="17" s="1"/>
  <c r="C306" i="17" s="1"/>
  <c r="G307" i="17"/>
  <c r="H307" i="17" s="1"/>
  <c r="I307" i="17" s="1"/>
  <c r="C307" i="17" s="1"/>
  <c r="G308" i="17"/>
  <c r="H308" i="17" s="1"/>
  <c r="I308" i="17" s="1"/>
  <c r="C308" i="17" s="1"/>
  <c r="G309" i="17"/>
  <c r="H309" i="17" s="1"/>
  <c r="I309" i="17" s="1"/>
  <c r="C309" i="17" s="1"/>
  <c r="G310" i="17"/>
  <c r="H310" i="17" s="1"/>
  <c r="I310" i="17" s="1"/>
  <c r="C310" i="17" s="1"/>
  <c r="G311" i="17"/>
  <c r="H311" i="17" s="1"/>
  <c r="I311" i="17" s="1"/>
  <c r="C311" i="17" s="1"/>
  <c r="G312" i="17"/>
  <c r="H312" i="17" s="1"/>
  <c r="I312" i="17" s="1"/>
  <c r="C312" i="17" s="1"/>
  <c r="G313" i="17"/>
  <c r="H313" i="17" s="1"/>
  <c r="I313" i="17" s="1"/>
  <c r="C313" i="17" s="1"/>
  <c r="G314" i="17"/>
  <c r="H314" i="17" s="1"/>
  <c r="I314" i="17" s="1"/>
  <c r="C314" i="17" s="1"/>
  <c r="G315" i="17"/>
  <c r="H315" i="17" s="1"/>
  <c r="I315" i="17" s="1"/>
  <c r="C315" i="17" s="1"/>
  <c r="G316" i="17"/>
  <c r="H316" i="17" s="1"/>
  <c r="I316" i="17" s="1"/>
  <c r="C316" i="17" s="1"/>
  <c r="G317" i="17"/>
  <c r="H317" i="17" s="1"/>
  <c r="I317" i="17" s="1"/>
  <c r="C317" i="17" s="1"/>
  <c r="G318" i="17"/>
  <c r="H318" i="17" s="1"/>
  <c r="I318" i="17" s="1"/>
  <c r="C318" i="17" s="1"/>
  <c r="G319" i="17"/>
  <c r="H319" i="17" s="1"/>
  <c r="I319" i="17" s="1"/>
  <c r="C319" i="17" s="1"/>
  <c r="G320" i="17"/>
  <c r="H320" i="17" s="1"/>
  <c r="I320" i="17" s="1"/>
  <c r="C320" i="17" s="1"/>
  <c r="G321" i="17"/>
  <c r="H321" i="17" s="1"/>
  <c r="I321" i="17" s="1"/>
  <c r="C321" i="17" s="1"/>
  <c r="G322" i="17"/>
  <c r="H322" i="17" s="1"/>
  <c r="I322" i="17" s="1"/>
  <c r="C322" i="17" s="1"/>
  <c r="G323" i="17"/>
  <c r="H323" i="17" s="1"/>
  <c r="I323" i="17" s="1"/>
  <c r="C323" i="17" s="1"/>
  <c r="G324" i="17"/>
  <c r="H324" i="17" s="1"/>
  <c r="I324" i="17" s="1"/>
  <c r="C324" i="17" s="1"/>
  <c r="G325" i="17"/>
  <c r="H325" i="17" s="1"/>
  <c r="I325" i="17" s="1"/>
  <c r="C325" i="17" s="1"/>
  <c r="G326" i="17"/>
  <c r="H326" i="17" s="1"/>
  <c r="I326" i="17" s="1"/>
  <c r="C326" i="17" s="1"/>
  <c r="G327" i="17"/>
  <c r="H327" i="17" s="1"/>
  <c r="I327" i="17" s="1"/>
  <c r="C327" i="17" s="1"/>
  <c r="G328" i="17"/>
  <c r="H328" i="17" s="1"/>
  <c r="I328" i="17" s="1"/>
  <c r="C328" i="17" s="1"/>
  <c r="G329" i="17"/>
  <c r="H329" i="17" s="1"/>
  <c r="I329" i="17" s="1"/>
  <c r="C329" i="17" s="1"/>
  <c r="G330" i="17"/>
  <c r="H330" i="17" s="1"/>
  <c r="I330" i="17" s="1"/>
  <c r="C330" i="17" s="1"/>
  <c r="G331" i="17"/>
  <c r="H331" i="17" s="1"/>
  <c r="I331" i="17" s="1"/>
  <c r="C331" i="17" s="1"/>
  <c r="G332" i="17"/>
  <c r="H332" i="17" s="1"/>
  <c r="I332" i="17" s="1"/>
  <c r="C332" i="17" s="1"/>
  <c r="G333" i="17"/>
  <c r="H333" i="17" s="1"/>
  <c r="I333" i="17" s="1"/>
  <c r="C333" i="17" s="1"/>
  <c r="G334" i="17"/>
  <c r="H334" i="17" s="1"/>
  <c r="I334" i="17" s="1"/>
  <c r="C334" i="17" s="1"/>
  <c r="G335" i="17"/>
  <c r="H335" i="17" s="1"/>
  <c r="I335" i="17" s="1"/>
  <c r="C335" i="17" s="1"/>
  <c r="G336" i="17"/>
  <c r="H336" i="17" s="1"/>
  <c r="I336" i="17" s="1"/>
  <c r="C336" i="17" s="1"/>
  <c r="G337" i="17"/>
  <c r="H337" i="17" s="1"/>
  <c r="I337" i="17" s="1"/>
  <c r="C337" i="17" s="1"/>
  <c r="G338" i="17"/>
  <c r="H338" i="17" s="1"/>
  <c r="I338" i="17" s="1"/>
  <c r="C338" i="17" s="1"/>
  <c r="G339" i="17"/>
  <c r="H339" i="17" s="1"/>
  <c r="I339" i="17" s="1"/>
  <c r="C339" i="17" s="1"/>
  <c r="G340" i="17"/>
  <c r="H340" i="17" s="1"/>
  <c r="I340" i="17" s="1"/>
  <c r="C340" i="17" s="1"/>
  <c r="G341" i="17"/>
  <c r="H341" i="17" s="1"/>
  <c r="I341" i="17" s="1"/>
  <c r="C341" i="17" s="1"/>
  <c r="G342" i="17"/>
  <c r="H342" i="17" s="1"/>
  <c r="I342" i="17" s="1"/>
  <c r="C342" i="17" s="1"/>
  <c r="G343" i="17"/>
  <c r="H343" i="17" s="1"/>
  <c r="I343" i="17" s="1"/>
  <c r="C343" i="17" s="1"/>
  <c r="G344" i="17"/>
  <c r="H344" i="17" s="1"/>
  <c r="I344" i="17" s="1"/>
  <c r="C344" i="17" s="1"/>
  <c r="G345" i="17"/>
  <c r="H345" i="17" s="1"/>
  <c r="I345" i="17" s="1"/>
  <c r="C345" i="17" s="1"/>
  <c r="G346" i="17"/>
  <c r="H346" i="17" s="1"/>
  <c r="I346" i="17" s="1"/>
  <c r="C346" i="17" s="1"/>
  <c r="G347" i="17"/>
  <c r="H347" i="17" s="1"/>
  <c r="I347" i="17" s="1"/>
  <c r="C347" i="17" s="1"/>
  <c r="G348" i="17"/>
  <c r="H348" i="17" s="1"/>
  <c r="I348" i="17" s="1"/>
  <c r="C348" i="17" s="1"/>
  <c r="G349" i="17"/>
  <c r="H349" i="17" s="1"/>
  <c r="I349" i="17" s="1"/>
  <c r="C349" i="17" s="1"/>
  <c r="G350" i="17"/>
  <c r="H350" i="17" s="1"/>
  <c r="I350" i="17" s="1"/>
  <c r="C350" i="17" s="1"/>
  <c r="G351" i="17"/>
  <c r="H351" i="17" s="1"/>
  <c r="I351" i="17" s="1"/>
  <c r="C351" i="17" s="1"/>
  <c r="G352" i="17"/>
  <c r="H352" i="17" s="1"/>
  <c r="I352" i="17" s="1"/>
  <c r="C352" i="17" s="1"/>
  <c r="G353" i="17"/>
  <c r="H353" i="17" s="1"/>
  <c r="I353" i="17" s="1"/>
  <c r="C353" i="17" s="1"/>
  <c r="G354" i="17"/>
  <c r="H354" i="17" s="1"/>
  <c r="I354" i="17" s="1"/>
  <c r="C354" i="17" s="1"/>
  <c r="G355" i="17"/>
  <c r="H355" i="17" s="1"/>
  <c r="I355" i="17" s="1"/>
  <c r="C355" i="17" s="1"/>
  <c r="G356" i="17"/>
  <c r="H356" i="17" s="1"/>
  <c r="I356" i="17" s="1"/>
  <c r="C356" i="17" s="1"/>
  <c r="G357" i="17"/>
  <c r="H357" i="17" s="1"/>
  <c r="I357" i="17" s="1"/>
  <c r="C357" i="17" s="1"/>
  <c r="G358" i="17"/>
  <c r="H358" i="17" s="1"/>
  <c r="I358" i="17" s="1"/>
  <c r="C358" i="17" s="1"/>
  <c r="G359" i="17"/>
  <c r="H359" i="17" s="1"/>
  <c r="I359" i="17" s="1"/>
  <c r="C359" i="17" s="1"/>
  <c r="G360" i="17"/>
  <c r="H360" i="17" s="1"/>
  <c r="I360" i="17" s="1"/>
  <c r="C360" i="17" s="1"/>
  <c r="G361" i="17"/>
  <c r="H361" i="17" s="1"/>
  <c r="I361" i="17" s="1"/>
  <c r="C361" i="17" s="1"/>
  <c r="G362" i="17"/>
  <c r="H362" i="17" s="1"/>
  <c r="I362" i="17" s="1"/>
  <c r="C362" i="17" s="1"/>
  <c r="G363" i="17"/>
  <c r="H363" i="17" s="1"/>
  <c r="I363" i="17" s="1"/>
  <c r="C363" i="17" s="1"/>
  <c r="G364" i="17"/>
  <c r="H364" i="17" s="1"/>
  <c r="I364" i="17" s="1"/>
  <c r="C364" i="17" s="1"/>
  <c r="G365" i="17"/>
  <c r="H365" i="17" s="1"/>
  <c r="I365" i="17" s="1"/>
  <c r="C365" i="17" s="1"/>
  <c r="G366" i="17"/>
  <c r="H366" i="17" s="1"/>
  <c r="I366" i="17" s="1"/>
  <c r="C366" i="17" s="1"/>
  <c r="G367" i="17"/>
  <c r="H367" i="17" s="1"/>
  <c r="I367" i="17" s="1"/>
  <c r="C367" i="17" s="1"/>
  <c r="G368" i="17"/>
  <c r="H368" i="17" s="1"/>
  <c r="I368" i="17" s="1"/>
  <c r="C368" i="17" s="1"/>
  <c r="G369" i="17"/>
  <c r="H369" i="17" s="1"/>
  <c r="I369" i="17" s="1"/>
  <c r="C369" i="17" s="1"/>
  <c r="G370" i="17"/>
  <c r="H370" i="17" s="1"/>
  <c r="I370" i="17" s="1"/>
  <c r="C370" i="17" s="1"/>
  <c r="G371" i="17"/>
  <c r="H371" i="17" s="1"/>
  <c r="I371" i="17" s="1"/>
  <c r="C371" i="17" s="1"/>
  <c r="G372" i="17"/>
  <c r="H372" i="17" s="1"/>
  <c r="I372" i="17" s="1"/>
  <c r="C372" i="17" s="1"/>
  <c r="G373" i="17"/>
  <c r="H373" i="17" s="1"/>
  <c r="I373" i="17" s="1"/>
  <c r="C373" i="17" s="1"/>
  <c r="G374" i="17"/>
  <c r="H374" i="17" s="1"/>
  <c r="I374" i="17" s="1"/>
  <c r="C374" i="17" s="1"/>
  <c r="G375" i="17"/>
  <c r="H375" i="17" s="1"/>
  <c r="I375" i="17" s="1"/>
  <c r="C375" i="17" s="1"/>
  <c r="G376" i="17"/>
  <c r="H376" i="17" s="1"/>
  <c r="I376" i="17" s="1"/>
  <c r="C376" i="17" s="1"/>
  <c r="G377" i="17"/>
  <c r="H377" i="17" s="1"/>
  <c r="I377" i="17" s="1"/>
  <c r="C377" i="17" s="1"/>
  <c r="G378" i="17"/>
  <c r="H378" i="17" s="1"/>
  <c r="I378" i="17" s="1"/>
  <c r="C378" i="17" s="1"/>
  <c r="G379" i="17"/>
  <c r="H379" i="17" s="1"/>
  <c r="I379" i="17" s="1"/>
  <c r="C379" i="17" s="1"/>
  <c r="G380" i="17"/>
  <c r="H380" i="17" s="1"/>
  <c r="I380" i="17" s="1"/>
  <c r="C380" i="17" s="1"/>
  <c r="G381" i="17"/>
  <c r="H381" i="17" s="1"/>
  <c r="I381" i="17" s="1"/>
  <c r="C381" i="17" s="1"/>
  <c r="G382" i="17"/>
  <c r="H382" i="17" s="1"/>
  <c r="I382" i="17" s="1"/>
  <c r="C382" i="17" s="1"/>
  <c r="G383" i="17"/>
  <c r="H383" i="17" s="1"/>
  <c r="I383" i="17" s="1"/>
  <c r="C383" i="17" s="1"/>
  <c r="G384" i="17"/>
  <c r="H384" i="17" s="1"/>
  <c r="I384" i="17" s="1"/>
  <c r="C384" i="17" s="1"/>
  <c r="G385" i="17"/>
  <c r="H385" i="17" s="1"/>
  <c r="I385" i="17" s="1"/>
  <c r="C385" i="17" s="1"/>
  <c r="G386" i="17"/>
  <c r="H386" i="17" s="1"/>
  <c r="I386" i="17" s="1"/>
  <c r="C386" i="17" s="1"/>
  <c r="G387" i="17"/>
  <c r="H387" i="17" s="1"/>
  <c r="I387" i="17" s="1"/>
  <c r="C387" i="17" s="1"/>
  <c r="G388" i="17"/>
  <c r="H388" i="17" s="1"/>
  <c r="I388" i="17" s="1"/>
  <c r="C388" i="17" s="1"/>
  <c r="G389" i="17"/>
  <c r="H389" i="17" s="1"/>
  <c r="I389" i="17" s="1"/>
  <c r="C389" i="17" s="1"/>
  <c r="G390" i="17"/>
  <c r="H390" i="17" s="1"/>
  <c r="I390" i="17" s="1"/>
  <c r="C390" i="17" s="1"/>
  <c r="G391" i="17"/>
  <c r="H391" i="17" s="1"/>
  <c r="I391" i="17" s="1"/>
  <c r="C391" i="17" s="1"/>
  <c r="G392" i="17"/>
  <c r="H392" i="17" s="1"/>
  <c r="I392" i="17" s="1"/>
  <c r="C392" i="17" s="1"/>
  <c r="G393" i="17"/>
  <c r="H393" i="17" s="1"/>
  <c r="I393" i="17" s="1"/>
  <c r="C393" i="17" s="1"/>
  <c r="G394" i="17"/>
  <c r="H394" i="17" s="1"/>
  <c r="I394" i="17" s="1"/>
  <c r="C394" i="17" s="1"/>
  <c r="G395" i="17"/>
  <c r="H395" i="17" s="1"/>
  <c r="I395" i="17" s="1"/>
  <c r="C395" i="17" s="1"/>
  <c r="G396" i="17"/>
  <c r="H396" i="17" s="1"/>
  <c r="I396" i="17" s="1"/>
  <c r="C396" i="17" s="1"/>
  <c r="G397" i="17"/>
  <c r="H397" i="17" s="1"/>
  <c r="I397" i="17" s="1"/>
  <c r="C397" i="17" s="1"/>
  <c r="G398" i="17"/>
  <c r="H398" i="17" s="1"/>
  <c r="I398" i="17" s="1"/>
  <c r="C398" i="17" s="1"/>
  <c r="G399" i="17"/>
  <c r="H399" i="17" s="1"/>
  <c r="I399" i="17" s="1"/>
  <c r="C399" i="17" s="1"/>
  <c r="G400" i="17"/>
  <c r="H400" i="17" s="1"/>
  <c r="I400" i="17" s="1"/>
  <c r="C400" i="17" s="1"/>
  <c r="G401" i="17"/>
  <c r="H401" i="17" s="1"/>
  <c r="I401" i="17" s="1"/>
  <c r="C401" i="17" s="1"/>
  <c r="G402" i="17"/>
  <c r="H402" i="17" s="1"/>
  <c r="I402" i="17" s="1"/>
  <c r="C402" i="17" s="1"/>
  <c r="G403" i="17"/>
  <c r="H403" i="17" s="1"/>
  <c r="I403" i="17" s="1"/>
  <c r="C403" i="17" s="1"/>
  <c r="G404" i="17"/>
  <c r="H404" i="17" s="1"/>
  <c r="I404" i="17" s="1"/>
  <c r="C404" i="17" s="1"/>
  <c r="G405" i="17"/>
  <c r="H405" i="17" s="1"/>
  <c r="I405" i="17" s="1"/>
  <c r="C405" i="17" s="1"/>
  <c r="G406" i="17"/>
  <c r="H406" i="17" s="1"/>
  <c r="I406" i="17" s="1"/>
  <c r="C406" i="17" s="1"/>
  <c r="G407" i="17"/>
  <c r="H407" i="17" s="1"/>
  <c r="I407" i="17" s="1"/>
  <c r="C407" i="17" s="1"/>
  <c r="G408" i="17"/>
  <c r="H408" i="17" s="1"/>
  <c r="I408" i="17" s="1"/>
  <c r="C408" i="17" s="1"/>
  <c r="G409" i="17"/>
  <c r="H409" i="17" s="1"/>
  <c r="I409" i="17" s="1"/>
  <c r="C409" i="17" s="1"/>
  <c r="G410" i="17"/>
  <c r="H410" i="17" s="1"/>
  <c r="I410" i="17" s="1"/>
  <c r="C410" i="17" s="1"/>
  <c r="G411" i="17"/>
  <c r="H411" i="17" s="1"/>
  <c r="I411" i="17" s="1"/>
  <c r="C411" i="17" s="1"/>
  <c r="G412" i="17"/>
  <c r="H412" i="17" s="1"/>
  <c r="I412" i="17" s="1"/>
  <c r="C412" i="17" s="1"/>
  <c r="G413" i="17"/>
  <c r="H413" i="17" s="1"/>
  <c r="I413" i="17" s="1"/>
  <c r="C413" i="17" s="1"/>
  <c r="G414" i="17"/>
  <c r="H414" i="17" s="1"/>
  <c r="I414" i="17" s="1"/>
  <c r="C414" i="17" s="1"/>
  <c r="G415" i="17"/>
  <c r="H415" i="17" s="1"/>
  <c r="I415" i="17" s="1"/>
  <c r="C415" i="17" s="1"/>
  <c r="G416" i="17"/>
  <c r="H416" i="17" s="1"/>
  <c r="I416" i="17" s="1"/>
  <c r="C416" i="17" s="1"/>
  <c r="G417" i="17"/>
  <c r="H417" i="17" s="1"/>
  <c r="I417" i="17" s="1"/>
  <c r="C417" i="17" s="1"/>
  <c r="G418" i="17"/>
  <c r="H418" i="17" s="1"/>
  <c r="I418" i="17" s="1"/>
  <c r="C418" i="17" s="1"/>
  <c r="G419" i="17"/>
  <c r="H419" i="17" s="1"/>
  <c r="I419" i="17" s="1"/>
  <c r="C419" i="17" s="1"/>
  <c r="G420" i="17"/>
  <c r="H420" i="17" s="1"/>
  <c r="I420" i="17" s="1"/>
  <c r="C420" i="17" s="1"/>
  <c r="G421" i="17"/>
  <c r="H421" i="17" s="1"/>
  <c r="I421" i="17" s="1"/>
  <c r="C421" i="17" s="1"/>
  <c r="G422" i="17"/>
  <c r="H422" i="17" s="1"/>
  <c r="I422" i="17" s="1"/>
  <c r="C422" i="17" s="1"/>
  <c r="G423" i="17"/>
  <c r="H423" i="17" s="1"/>
  <c r="I423" i="17" s="1"/>
  <c r="C423" i="17" s="1"/>
  <c r="G424" i="17"/>
  <c r="H424" i="17" s="1"/>
  <c r="I424" i="17" s="1"/>
  <c r="C424" i="17" s="1"/>
  <c r="G425" i="17"/>
  <c r="H425" i="17" s="1"/>
  <c r="I425" i="17" s="1"/>
  <c r="C425" i="17" s="1"/>
  <c r="G426" i="17"/>
  <c r="H426" i="17" s="1"/>
  <c r="I426" i="17" s="1"/>
  <c r="C426" i="17" s="1"/>
  <c r="G427" i="17"/>
  <c r="H427" i="17" s="1"/>
  <c r="I427" i="17" s="1"/>
  <c r="C427" i="17" s="1"/>
  <c r="G428" i="17"/>
  <c r="H428" i="17" s="1"/>
  <c r="I428" i="17" s="1"/>
  <c r="C428" i="17" s="1"/>
  <c r="G429" i="17"/>
  <c r="H429" i="17" s="1"/>
  <c r="I429" i="17" s="1"/>
  <c r="C429" i="17" s="1"/>
  <c r="G430" i="17"/>
  <c r="H430" i="17" s="1"/>
  <c r="I430" i="17" s="1"/>
  <c r="C430" i="17" s="1"/>
  <c r="G431" i="17"/>
  <c r="H431" i="17" s="1"/>
  <c r="I431" i="17" s="1"/>
  <c r="C431" i="17" s="1"/>
  <c r="G432" i="17"/>
  <c r="H432" i="17" s="1"/>
  <c r="I432" i="17" s="1"/>
  <c r="C432" i="17" s="1"/>
  <c r="G433" i="17"/>
  <c r="H433" i="17" s="1"/>
  <c r="I433" i="17" s="1"/>
  <c r="C433" i="17" s="1"/>
  <c r="G434" i="17"/>
  <c r="H434" i="17" s="1"/>
  <c r="I434" i="17" s="1"/>
  <c r="C434" i="17" s="1"/>
  <c r="G435" i="17"/>
  <c r="H435" i="17" s="1"/>
  <c r="I435" i="17" s="1"/>
  <c r="C435" i="17" s="1"/>
  <c r="G436" i="17"/>
  <c r="H436" i="17" s="1"/>
  <c r="I436" i="17" s="1"/>
  <c r="C436" i="17" s="1"/>
  <c r="G437" i="17"/>
  <c r="H437" i="17" s="1"/>
  <c r="I437" i="17" s="1"/>
  <c r="C437" i="17" s="1"/>
  <c r="G438" i="17"/>
  <c r="H438" i="17" s="1"/>
  <c r="I438" i="17" s="1"/>
  <c r="C438" i="17" s="1"/>
  <c r="G439" i="17"/>
  <c r="H439" i="17" s="1"/>
  <c r="I439" i="17" s="1"/>
  <c r="C439" i="17" s="1"/>
  <c r="G440" i="17"/>
  <c r="H440" i="17" s="1"/>
  <c r="I440" i="17" s="1"/>
  <c r="C440" i="17" s="1"/>
  <c r="G441" i="17"/>
  <c r="H441" i="17" s="1"/>
  <c r="I441" i="17" s="1"/>
  <c r="C441" i="17" s="1"/>
  <c r="G442" i="17"/>
  <c r="H442" i="17" s="1"/>
  <c r="I442" i="17" s="1"/>
  <c r="C442" i="17" s="1"/>
  <c r="G443" i="17"/>
  <c r="H443" i="17" s="1"/>
  <c r="I443" i="17" s="1"/>
  <c r="C443" i="17" s="1"/>
  <c r="G444" i="17"/>
  <c r="H444" i="17" s="1"/>
  <c r="I444" i="17" s="1"/>
  <c r="C444" i="17" s="1"/>
  <c r="G445" i="17"/>
  <c r="H445" i="17" s="1"/>
  <c r="I445" i="17" s="1"/>
  <c r="C445" i="17" s="1"/>
  <c r="G446" i="17"/>
  <c r="H446" i="17" s="1"/>
  <c r="I446" i="17" s="1"/>
  <c r="C446" i="17" s="1"/>
  <c r="G447" i="17"/>
  <c r="H447" i="17" s="1"/>
  <c r="I447" i="17" s="1"/>
  <c r="C447" i="17" s="1"/>
  <c r="G448" i="17"/>
  <c r="H448" i="17" s="1"/>
  <c r="I448" i="17" s="1"/>
  <c r="C448" i="17" s="1"/>
  <c r="G449" i="17"/>
  <c r="H449" i="17" s="1"/>
  <c r="I449" i="17" s="1"/>
  <c r="C449" i="17" s="1"/>
  <c r="G450" i="17"/>
  <c r="H450" i="17" s="1"/>
  <c r="I450" i="17" s="1"/>
  <c r="C450" i="17" s="1"/>
  <c r="G451" i="17"/>
  <c r="H451" i="17" s="1"/>
  <c r="I451" i="17" s="1"/>
  <c r="C451" i="17" s="1"/>
  <c r="G452" i="17"/>
  <c r="H452" i="17" s="1"/>
  <c r="I452" i="17" s="1"/>
  <c r="C452" i="17" s="1"/>
  <c r="G453" i="17"/>
  <c r="H453" i="17" s="1"/>
  <c r="I453" i="17" s="1"/>
  <c r="C453" i="17" s="1"/>
  <c r="G454" i="17"/>
  <c r="H454" i="17" s="1"/>
  <c r="I454" i="17" s="1"/>
  <c r="C454" i="17" s="1"/>
  <c r="G455" i="17"/>
  <c r="H455" i="17" s="1"/>
  <c r="I455" i="17" s="1"/>
  <c r="C455" i="17" s="1"/>
  <c r="G456" i="17"/>
  <c r="H456" i="17" s="1"/>
  <c r="I456" i="17" s="1"/>
  <c r="C456" i="17" s="1"/>
  <c r="G457" i="17"/>
  <c r="H457" i="17" s="1"/>
  <c r="I457" i="17" s="1"/>
  <c r="C457" i="17" s="1"/>
  <c r="G458" i="17"/>
  <c r="H458" i="17" s="1"/>
  <c r="I458" i="17" s="1"/>
  <c r="C458" i="17" s="1"/>
  <c r="G459" i="17"/>
  <c r="H459" i="17" s="1"/>
  <c r="I459" i="17" s="1"/>
  <c r="C459" i="17" s="1"/>
  <c r="G460" i="17"/>
  <c r="H460" i="17" s="1"/>
  <c r="I460" i="17" s="1"/>
  <c r="C460" i="17" s="1"/>
  <c r="G461" i="17"/>
  <c r="H461" i="17" s="1"/>
  <c r="I461" i="17" s="1"/>
  <c r="C461" i="17" s="1"/>
  <c r="G462" i="17"/>
  <c r="H462" i="17" s="1"/>
  <c r="I462" i="17" s="1"/>
  <c r="C462" i="17" s="1"/>
  <c r="G463" i="17"/>
  <c r="H463" i="17" s="1"/>
  <c r="I463" i="17" s="1"/>
  <c r="C463" i="17" s="1"/>
  <c r="G464" i="17"/>
  <c r="H464" i="17" s="1"/>
  <c r="I464" i="17" s="1"/>
  <c r="C464" i="17" s="1"/>
  <c r="G465" i="17"/>
  <c r="H465" i="17" s="1"/>
  <c r="I465" i="17" s="1"/>
  <c r="C465" i="17" s="1"/>
  <c r="G466" i="17"/>
  <c r="H466" i="17" s="1"/>
  <c r="I466" i="17" s="1"/>
  <c r="C466" i="17" s="1"/>
  <c r="G467" i="17"/>
  <c r="H467" i="17" s="1"/>
  <c r="I467" i="17" s="1"/>
  <c r="C467" i="17" s="1"/>
  <c r="G468" i="17"/>
  <c r="H468" i="17" s="1"/>
  <c r="I468" i="17" s="1"/>
  <c r="C468" i="17" s="1"/>
  <c r="G469" i="17"/>
  <c r="H469" i="17" s="1"/>
  <c r="I469" i="17" s="1"/>
  <c r="C469" i="17" s="1"/>
  <c r="G470" i="17"/>
  <c r="H470" i="17" s="1"/>
  <c r="I470" i="17" s="1"/>
  <c r="C470" i="17" s="1"/>
  <c r="G471" i="17"/>
  <c r="H471" i="17" s="1"/>
  <c r="I471" i="17" s="1"/>
  <c r="C471" i="17" s="1"/>
  <c r="G472" i="17"/>
  <c r="H472" i="17" s="1"/>
  <c r="I472" i="17" s="1"/>
  <c r="C472" i="17" s="1"/>
  <c r="G473" i="17"/>
  <c r="H473" i="17" s="1"/>
  <c r="I473" i="17" s="1"/>
  <c r="C473" i="17" s="1"/>
  <c r="G474" i="17"/>
  <c r="H474" i="17" s="1"/>
  <c r="I474" i="17" s="1"/>
  <c r="C474" i="17" s="1"/>
  <c r="G475" i="17"/>
  <c r="H475" i="17" s="1"/>
  <c r="I475" i="17" s="1"/>
  <c r="C475" i="17" s="1"/>
  <c r="G476" i="17"/>
  <c r="H476" i="17" s="1"/>
  <c r="I476" i="17" s="1"/>
  <c r="C476" i="17" s="1"/>
  <c r="G477" i="17"/>
  <c r="H477" i="17" s="1"/>
  <c r="I477" i="17" s="1"/>
  <c r="C477" i="17" s="1"/>
  <c r="G478" i="17"/>
  <c r="H478" i="17" s="1"/>
  <c r="I478" i="17" s="1"/>
  <c r="C478" i="17" s="1"/>
  <c r="G479" i="17"/>
  <c r="H479" i="17" s="1"/>
  <c r="I479" i="17" s="1"/>
  <c r="C479" i="17" s="1"/>
  <c r="G480" i="17"/>
  <c r="H480" i="17" s="1"/>
  <c r="I480" i="17" s="1"/>
  <c r="C480" i="17" s="1"/>
  <c r="G481" i="17"/>
  <c r="H481" i="17" s="1"/>
  <c r="I481" i="17" s="1"/>
  <c r="C481" i="17" s="1"/>
  <c r="G482" i="17"/>
  <c r="H482" i="17" s="1"/>
  <c r="I482" i="17" s="1"/>
  <c r="C482" i="17" s="1"/>
  <c r="G483" i="17"/>
  <c r="H483" i="17" s="1"/>
  <c r="I483" i="17" s="1"/>
  <c r="C483" i="17" s="1"/>
  <c r="G484" i="17"/>
  <c r="H484" i="17" s="1"/>
  <c r="I484" i="17" s="1"/>
  <c r="C484" i="17" s="1"/>
  <c r="G485" i="17"/>
  <c r="H485" i="17" s="1"/>
  <c r="I485" i="17" s="1"/>
  <c r="C485" i="17" s="1"/>
  <c r="G486" i="17"/>
  <c r="H486" i="17" s="1"/>
  <c r="I486" i="17" s="1"/>
  <c r="C486" i="17" s="1"/>
  <c r="G487" i="17"/>
  <c r="H487" i="17" s="1"/>
  <c r="I487" i="17" s="1"/>
  <c r="C487" i="17" s="1"/>
  <c r="G488" i="17"/>
  <c r="H488" i="17" s="1"/>
  <c r="I488" i="17" s="1"/>
  <c r="C488" i="17" s="1"/>
  <c r="G489" i="17"/>
  <c r="H489" i="17" s="1"/>
  <c r="I489" i="17" s="1"/>
  <c r="C489" i="17" s="1"/>
  <c r="G490" i="17"/>
  <c r="H490" i="17" s="1"/>
  <c r="I490" i="17" s="1"/>
  <c r="C490" i="17" s="1"/>
  <c r="G491" i="17"/>
  <c r="H491" i="17" s="1"/>
  <c r="I491" i="17" s="1"/>
  <c r="C491" i="17" s="1"/>
  <c r="G492" i="17"/>
  <c r="H492" i="17" s="1"/>
  <c r="I492" i="17" s="1"/>
  <c r="C492" i="17" s="1"/>
  <c r="G493" i="17"/>
  <c r="H493" i="17" s="1"/>
  <c r="I493" i="17" s="1"/>
  <c r="C493" i="17" s="1"/>
  <c r="G494" i="17"/>
  <c r="H494" i="17" s="1"/>
  <c r="I494" i="17" s="1"/>
  <c r="C494" i="17" s="1"/>
  <c r="G495" i="17"/>
  <c r="H495" i="17" s="1"/>
  <c r="I495" i="17" s="1"/>
  <c r="C495" i="17" s="1"/>
  <c r="G496" i="17"/>
  <c r="H496" i="17" s="1"/>
  <c r="I496" i="17" s="1"/>
  <c r="C496" i="17" s="1"/>
  <c r="G497" i="17"/>
  <c r="H497" i="17" s="1"/>
  <c r="I497" i="17" s="1"/>
  <c r="C497" i="17" s="1"/>
  <c r="G498" i="17"/>
  <c r="H498" i="17" s="1"/>
  <c r="I498" i="17" s="1"/>
  <c r="C498" i="17" s="1"/>
  <c r="G499" i="17"/>
  <c r="H499" i="17" s="1"/>
  <c r="I499" i="17" s="1"/>
  <c r="C499" i="17" s="1"/>
  <c r="G500" i="17"/>
  <c r="H500" i="17" s="1"/>
  <c r="I500" i="17" s="1"/>
  <c r="C500" i="17" s="1"/>
  <c r="G501" i="17"/>
  <c r="H501" i="17" s="1"/>
  <c r="I501" i="17" s="1"/>
  <c r="C501" i="17" s="1"/>
  <c r="G502" i="17"/>
  <c r="H502" i="17" s="1"/>
  <c r="I502" i="17" s="1"/>
  <c r="C502" i="17" s="1"/>
  <c r="G503" i="17"/>
  <c r="H503" i="17" s="1"/>
  <c r="I503" i="17" s="1"/>
  <c r="C503" i="17" s="1"/>
  <c r="G504" i="17"/>
  <c r="H504" i="17" s="1"/>
  <c r="I504" i="17" s="1"/>
  <c r="C504" i="17" s="1"/>
  <c r="G505" i="17"/>
  <c r="H505" i="17" s="1"/>
  <c r="I505" i="17" s="1"/>
  <c r="C505" i="17" s="1"/>
  <c r="G506" i="17"/>
  <c r="H506" i="17" s="1"/>
  <c r="I506" i="17" s="1"/>
  <c r="C506" i="17" s="1"/>
  <c r="G507" i="17"/>
  <c r="H507" i="17" s="1"/>
  <c r="I507" i="17" s="1"/>
  <c r="C507" i="17" s="1"/>
  <c r="G508" i="17"/>
  <c r="H508" i="17" s="1"/>
  <c r="I508" i="17" s="1"/>
  <c r="C508" i="17" s="1"/>
  <c r="G509" i="17"/>
  <c r="H509" i="17" s="1"/>
  <c r="I509" i="17" s="1"/>
  <c r="C509" i="17" s="1"/>
  <c r="G510" i="17"/>
  <c r="H510" i="17" s="1"/>
  <c r="I510" i="17" s="1"/>
  <c r="C510" i="17" s="1"/>
  <c r="G511" i="17"/>
  <c r="H511" i="17" s="1"/>
  <c r="I511" i="17" s="1"/>
  <c r="C511" i="17" s="1"/>
  <c r="G512" i="17"/>
  <c r="H512" i="17" s="1"/>
  <c r="I512" i="17" s="1"/>
  <c r="C512" i="17" s="1"/>
  <c r="G513" i="17"/>
  <c r="H513" i="17" s="1"/>
  <c r="I513" i="17" s="1"/>
  <c r="C513" i="17" s="1"/>
  <c r="G514" i="17"/>
  <c r="H514" i="17" s="1"/>
  <c r="I514" i="17" s="1"/>
  <c r="C514" i="17" s="1"/>
  <c r="G515" i="17"/>
  <c r="H515" i="17" s="1"/>
  <c r="I515" i="17" s="1"/>
  <c r="C515" i="17" s="1"/>
  <c r="G516" i="17"/>
  <c r="H516" i="17" s="1"/>
  <c r="I516" i="17" s="1"/>
  <c r="C516" i="17" s="1"/>
  <c r="G517" i="17"/>
  <c r="H517" i="17" s="1"/>
  <c r="I517" i="17" s="1"/>
  <c r="C517" i="17" s="1"/>
  <c r="G518" i="17"/>
  <c r="H518" i="17" s="1"/>
  <c r="I518" i="17" s="1"/>
  <c r="C518" i="17" s="1"/>
  <c r="G519" i="17"/>
  <c r="H519" i="17" s="1"/>
  <c r="I519" i="17" s="1"/>
  <c r="C519" i="17" s="1"/>
  <c r="G520" i="17"/>
  <c r="H520" i="17" s="1"/>
  <c r="I520" i="17" s="1"/>
  <c r="C520" i="17" s="1"/>
  <c r="G521" i="17"/>
  <c r="H521" i="17" s="1"/>
  <c r="I521" i="17" s="1"/>
  <c r="C521" i="17" s="1"/>
  <c r="G522" i="17"/>
  <c r="H522" i="17" s="1"/>
  <c r="I522" i="17" s="1"/>
  <c r="C522" i="17" s="1"/>
  <c r="G523" i="17"/>
  <c r="H523" i="17" s="1"/>
  <c r="I523" i="17" s="1"/>
  <c r="C523" i="17" s="1"/>
  <c r="G524" i="17"/>
  <c r="H524" i="17" s="1"/>
  <c r="I524" i="17" s="1"/>
  <c r="C524" i="17" s="1"/>
  <c r="G525" i="17"/>
  <c r="H525" i="17" s="1"/>
  <c r="I525" i="17" s="1"/>
  <c r="C525" i="17" s="1"/>
  <c r="G526" i="17"/>
  <c r="H526" i="17" s="1"/>
  <c r="I526" i="17" s="1"/>
  <c r="C526" i="17" s="1"/>
  <c r="G527" i="17"/>
  <c r="H527" i="17" s="1"/>
  <c r="I527" i="17" s="1"/>
  <c r="C527" i="17" s="1"/>
  <c r="G528" i="17"/>
  <c r="H528" i="17" s="1"/>
  <c r="I528" i="17" s="1"/>
  <c r="C528" i="17" s="1"/>
  <c r="G529" i="17"/>
  <c r="H529" i="17" s="1"/>
  <c r="I529" i="17" s="1"/>
  <c r="C529" i="17" s="1"/>
  <c r="G530" i="17"/>
  <c r="H530" i="17" s="1"/>
  <c r="I530" i="17" s="1"/>
  <c r="C530" i="17" s="1"/>
  <c r="G531" i="17"/>
  <c r="H531" i="17" s="1"/>
  <c r="I531" i="17" s="1"/>
  <c r="C531" i="17" s="1"/>
  <c r="G532" i="17"/>
  <c r="H532" i="17" s="1"/>
  <c r="I532" i="17" s="1"/>
  <c r="C532" i="17" s="1"/>
  <c r="G533" i="17"/>
  <c r="H533" i="17" s="1"/>
  <c r="I533" i="17" s="1"/>
  <c r="C533" i="17" s="1"/>
  <c r="G534" i="17"/>
  <c r="H534" i="17" s="1"/>
  <c r="I534" i="17" s="1"/>
  <c r="C534" i="17" s="1"/>
  <c r="G535" i="17"/>
  <c r="H535" i="17" s="1"/>
  <c r="I535" i="17" s="1"/>
  <c r="C535" i="17" s="1"/>
  <c r="G536" i="17"/>
  <c r="H536" i="17" s="1"/>
  <c r="I536" i="17" s="1"/>
  <c r="C536" i="17" s="1"/>
  <c r="G537" i="17"/>
  <c r="H537" i="17" s="1"/>
  <c r="I537" i="17" s="1"/>
  <c r="C537" i="17" s="1"/>
  <c r="G538" i="17"/>
  <c r="H538" i="17" s="1"/>
  <c r="I538" i="17" s="1"/>
  <c r="C538" i="17" s="1"/>
  <c r="G539" i="17"/>
  <c r="H539" i="17" s="1"/>
  <c r="I539" i="17" s="1"/>
  <c r="C539" i="17" s="1"/>
  <c r="G540" i="17"/>
  <c r="H540" i="17" s="1"/>
  <c r="I540" i="17" s="1"/>
  <c r="C540" i="17" s="1"/>
  <c r="G541" i="17"/>
  <c r="H541" i="17" s="1"/>
  <c r="I541" i="17" s="1"/>
  <c r="C541" i="17" s="1"/>
  <c r="G542" i="17"/>
  <c r="H542" i="17" s="1"/>
  <c r="I542" i="17" s="1"/>
  <c r="C542" i="17" s="1"/>
  <c r="G543" i="17"/>
  <c r="H543" i="17" s="1"/>
  <c r="I543" i="17" s="1"/>
  <c r="C543" i="17" s="1"/>
  <c r="G544" i="17"/>
  <c r="H544" i="17" s="1"/>
  <c r="I544" i="17" s="1"/>
  <c r="C544" i="17" s="1"/>
  <c r="G545" i="17"/>
  <c r="H545" i="17" s="1"/>
  <c r="I545" i="17" s="1"/>
  <c r="C545" i="17" s="1"/>
  <c r="G546" i="17"/>
  <c r="H546" i="17" s="1"/>
  <c r="I546" i="17" s="1"/>
  <c r="C546" i="17" s="1"/>
  <c r="G547" i="17"/>
  <c r="H547" i="17" s="1"/>
  <c r="I547" i="17" s="1"/>
  <c r="C547" i="17" s="1"/>
  <c r="G548" i="17"/>
  <c r="H548" i="17" s="1"/>
  <c r="I548" i="17" s="1"/>
  <c r="C548" i="17" s="1"/>
  <c r="G549" i="17"/>
  <c r="H549" i="17" s="1"/>
  <c r="I549" i="17" s="1"/>
  <c r="C549" i="17" s="1"/>
  <c r="G550" i="17"/>
  <c r="H550" i="17" s="1"/>
  <c r="I550" i="17" s="1"/>
  <c r="C550" i="17" s="1"/>
  <c r="G551" i="17"/>
  <c r="H551" i="17" s="1"/>
  <c r="I551" i="17" s="1"/>
  <c r="C551" i="17" s="1"/>
  <c r="G552" i="17"/>
  <c r="H552" i="17" s="1"/>
  <c r="I552" i="17" s="1"/>
  <c r="C552" i="17" s="1"/>
  <c r="G553" i="17"/>
  <c r="H553" i="17" s="1"/>
  <c r="I553" i="17" s="1"/>
  <c r="C553" i="17" s="1"/>
  <c r="G554" i="17"/>
  <c r="H554" i="17" s="1"/>
  <c r="I554" i="17" s="1"/>
  <c r="C554" i="17" s="1"/>
  <c r="G555" i="17"/>
  <c r="H555" i="17" s="1"/>
  <c r="I555" i="17" s="1"/>
  <c r="C555" i="17" s="1"/>
  <c r="G556" i="17"/>
  <c r="H556" i="17" s="1"/>
  <c r="I556" i="17" s="1"/>
  <c r="C556" i="17" s="1"/>
  <c r="G557" i="17"/>
  <c r="H557" i="17" s="1"/>
  <c r="I557" i="17" s="1"/>
  <c r="C557" i="17" s="1"/>
  <c r="G558" i="17"/>
  <c r="H558" i="17" s="1"/>
  <c r="I558" i="17" s="1"/>
  <c r="C558" i="17" s="1"/>
  <c r="G559" i="17"/>
  <c r="H559" i="17" s="1"/>
  <c r="I559" i="17" s="1"/>
  <c r="C559" i="17" s="1"/>
  <c r="G560" i="17"/>
  <c r="H560" i="17" s="1"/>
  <c r="I560" i="17" s="1"/>
  <c r="C560" i="17" s="1"/>
  <c r="G561" i="17"/>
  <c r="H561" i="17" s="1"/>
  <c r="I561" i="17" s="1"/>
  <c r="C561" i="17" s="1"/>
  <c r="G562" i="17"/>
  <c r="H562" i="17" s="1"/>
  <c r="I562" i="17" s="1"/>
  <c r="C562" i="17" s="1"/>
  <c r="G563" i="17"/>
  <c r="H563" i="17" s="1"/>
  <c r="I563" i="17" s="1"/>
  <c r="C563" i="17" s="1"/>
  <c r="G564" i="17"/>
  <c r="H564" i="17" s="1"/>
  <c r="I564" i="17" s="1"/>
  <c r="C564" i="17" s="1"/>
  <c r="G565" i="17"/>
  <c r="H565" i="17" s="1"/>
  <c r="I565" i="17" s="1"/>
  <c r="C565" i="17" s="1"/>
  <c r="G566" i="17"/>
  <c r="H566" i="17" s="1"/>
  <c r="I566" i="17" s="1"/>
  <c r="C566" i="17" s="1"/>
  <c r="G567" i="17"/>
  <c r="H567" i="17" s="1"/>
  <c r="I567" i="17" s="1"/>
  <c r="C567" i="17" s="1"/>
  <c r="G568" i="17"/>
  <c r="H568" i="17" s="1"/>
  <c r="I568" i="17" s="1"/>
  <c r="C568" i="17" s="1"/>
  <c r="G569" i="17"/>
  <c r="H569" i="17" s="1"/>
  <c r="I569" i="17" s="1"/>
  <c r="C569" i="17" s="1"/>
  <c r="G570" i="17"/>
  <c r="H570" i="17" s="1"/>
  <c r="I570" i="17" s="1"/>
  <c r="C570" i="17" s="1"/>
  <c r="G571" i="17"/>
  <c r="H571" i="17" s="1"/>
  <c r="I571" i="17" s="1"/>
  <c r="C571" i="17" s="1"/>
  <c r="G572" i="17"/>
  <c r="H572" i="17" s="1"/>
  <c r="I572" i="17" s="1"/>
  <c r="C572" i="17" s="1"/>
  <c r="G573" i="17"/>
  <c r="H573" i="17" s="1"/>
  <c r="I573" i="17" s="1"/>
  <c r="C573" i="17" s="1"/>
  <c r="G574" i="17"/>
  <c r="H574" i="17" s="1"/>
  <c r="I574" i="17" s="1"/>
  <c r="C574" i="17" s="1"/>
  <c r="G575" i="17"/>
  <c r="H575" i="17" s="1"/>
  <c r="I575" i="17" s="1"/>
  <c r="C575" i="17" s="1"/>
  <c r="G576" i="17"/>
  <c r="H576" i="17" s="1"/>
  <c r="I576" i="17" s="1"/>
  <c r="C576" i="17" s="1"/>
  <c r="G577" i="17"/>
  <c r="H577" i="17" s="1"/>
  <c r="I577" i="17" s="1"/>
  <c r="C577" i="17" s="1"/>
  <c r="G578" i="17"/>
  <c r="H578" i="17" s="1"/>
  <c r="I578" i="17" s="1"/>
  <c r="C578" i="17" s="1"/>
  <c r="G579" i="17"/>
  <c r="H579" i="17" s="1"/>
  <c r="I579" i="17" s="1"/>
  <c r="C579" i="17" s="1"/>
  <c r="G580" i="17"/>
  <c r="H580" i="17" s="1"/>
  <c r="I580" i="17" s="1"/>
  <c r="C580" i="17" s="1"/>
  <c r="G581" i="17"/>
  <c r="H581" i="17" s="1"/>
  <c r="I581" i="17" s="1"/>
  <c r="C581" i="17" s="1"/>
  <c r="G582" i="17"/>
  <c r="H582" i="17" s="1"/>
  <c r="I582" i="17" s="1"/>
  <c r="C582" i="17" s="1"/>
  <c r="G583" i="17"/>
  <c r="H583" i="17" s="1"/>
  <c r="I583" i="17" s="1"/>
  <c r="C583" i="17" s="1"/>
  <c r="G584" i="17"/>
  <c r="H584" i="17" s="1"/>
  <c r="I584" i="17" s="1"/>
  <c r="C584" i="17" s="1"/>
  <c r="G585" i="17"/>
  <c r="H585" i="17" s="1"/>
  <c r="I585" i="17" s="1"/>
  <c r="C585" i="17" s="1"/>
  <c r="G586" i="17"/>
  <c r="H586" i="17" s="1"/>
  <c r="I586" i="17" s="1"/>
  <c r="C586" i="17" s="1"/>
  <c r="G587" i="17"/>
  <c r="H587" i="17" s="1"/>
  <c r="I587" i="17" s="1"/>
  <c r="C587" i="17" s="1"/>
  <c r="G588" i="17"/>
  <c r="H588" i="17" s="1"/>
  <c r="I588" i="17" s="1"/>
  <c r="C588" i="17" s="1"/>
  <c r="G589" i="17"/>
  <c r="H589" i="17" s="1"/>
  <c r="I589" i="17" s="1"/>
  <c r="C589" i="17" s="1"/>
  <c r="G590" i="17"/>
  <c r="H590" i="17" s="1"/>
  <c r="I590" i="17" s="1"/>
  <c r="C590" i="17" s="1"/>
  <c r="G591" i="17"/>
  <c r="H591" i="17" s="1"/>
  <c r="I591" i="17" s="1"/>
  <c r="C591" i="17" s="1"/>
  <c r="G592" i="17"/>
  <c r="H592" i="17" s="1"/>
  <c r="I592" i="17" s="1"/>
  <c r="C592" i="17" s="1"/>
  <c r="G593" i="17"/>
  <c r="H593" i="17" s="1"/>
  <c r="I593" i="17" s="1"/>
  <c r="C593" i="17" s="1"/>
  <c r="G594" i="17"/>
  <c r="H594" i="17" s="1"/>
  <c r="I594" i="17" s="1"/>
  <c r="C594" i="17" s="1"/>
  <c r="G595" i="17"/>
  <c r="H595" i="17" s="1"/>
  <c r="I595" i="17" s="1"/>
  <c r="C595" i="17" s="1"/>
  <c r="G596" i="17"/>
  <c r="H596" i="17" s="1"/>
  <c r="I596" i="17" s="1"/>
  <c r="C596" i="17" s="1"/>
  <c r="G597" i="17"/>
  <c r="H597" i="17" s="1"/>
  <c r="I597" i="17" s="1"/>
  <c r="C597" i="17" s="1"/>
  <c r="G598" i="17"/>
  <c r="H598" i="17" s="1"/>
  <c r="I598" i="17" s="1"/>
  <c r="C598" i="17" s="1"/>
  <c r="G599" i="17"/>
  <c r="H599" i="17" s="1"/>
  <c r="I599" i="17" s="1"/>
  <c r="C599" i="17" s="1"/>
  <c r="G600" i="17"/>
  <c r="H600" i="17" s="1"/>
  <c r="I600" i="17" s="1"/>
  <c r="C600" i="17" s="1"/>
  <c r="G601" i="17"/>
  <c r="H601" i="17" s="1"/>
  <c r="I601" i="17" s="1"/>
  <c r="C601" i="17" s="1"/>
  <c r="G602" i="17"/>
  <c r="H602" i="17" s="1"/>
  <c r="I602" i="17" s="1"/>
  <c r="C602" i="17" s="1"/>
  <c r="G603" i="17"/>
  <c r="H603" i="17" s="1"/>
  <c r="I603" i="17" s="1"/>
  <c r="C603" i="17" s="1"/>
  <c r="G604" i="17"/>
  <c r="H604" i="17" s="1"/>
  <c r="I604" i="17" s="1"/>
  <c r="C604" i="17" s="1"/>
  <c r="G605" i="17"/>
  <c r="H605" i="17" s="1"/>
  <c r="I605" i="17" s="1"/>
  <c r="C605" i="17" s="1"/>
  <c r="G606" i="17"/>
  <c r="H606" i="17" s="1"/>
  <c r="I606" i="17" s="1"/>
  <c r="C606" i="17" s="1"/>
  <c r="G607" i="17"/>
  <c r="H607" i="17" s="1"/>
  <c r="I607" i="17" s="1"/>
  <c r="C607" i="17" s="1"/>
  <c r="G608" i="17"/>
  <c r="H608" i="17" s="1"/>
  <c r="I608" i="17" s="1"/>
  <c r="C608" i="17" s="1"/>
  <c r="G609" i="17"/>
  <c r="H609" i="17" s="1"/>
  <c r="I609" i="17" s="1"/>
  <c r="C609" i="17" s="1"/>
  <c r="G610" i="17"/>
  <c r="H610" i="17" s="1"/>
  <c r="I610" i="17" s="1"/>
  <c r="C610" i="17" s="1"/>
  <c r="G611" i="17"/>
  <c r="H611" i="17" s="1"/>
  <c r="I611" i="17" s="1"/>
  <c r="C611" i="17" s="1"/>
  <c r="G612" i="17"/>
  <c r="H612" i="17" s="1"/>
  <c r="I612" i="17" s="1"/>
  <c r="C612" i="17" s="1"/>
  <c r="G613" i="17"/>
  <c r="H613" i="17" s="1"/>
  <c r="I613" i="17" s="1"/>
  <c r="C613" i="17" s="1"/>
  <c r="G614" i="17"/>
  <c r="H614" i="17" s="1"/>
  <c r="I614" i="17" s="1"/>
  <c r="C614" i="17" s="1"/>
  <c r="G615" i="17"/>
  <c r="H615" i="17" s="1"/>
  <c r="I615" i="17" s="1"/>
  <c r="C615" i="17" s="1"/>
  <c r="G616" i="17"/>
  <c r="H616" i="17" s="1"/>
  <c r="I616" i="17" s="1"/>
  <c r="C616" i="17" s="1"/>
  <c r="G617" i="17"/>
  <c r="H617" i="17" s="1"/>
  <c r="I617" i="17" s="1"/>
  <c r="C617" i="17" s="1"/>
  <c r="G618" i="17"/>
  <c r="H618" i="17" s="1"/>
  <c r="I618" i="17" s="1"/>
  <c r="C618" i="17" s="1"/>
  <c r="G619" i="17"/>
  <c r="H619" i="17" s="1"/>
  <c r="I619" i="17" s="1"/>
  <c r="C619" i="17" s="1"/>
  <c r="G620" i="17"/>
  <c r="H620" i="17" s="1"/>
  <c r="I620" i="17" s="1"/>
  <c r="C620" i="17" s="1"/>
  <c r="G621" i="17"/>
  <c r="H621" i="17" s="1"/>
  <c r="I621" i="17" s="1"/>
  <c r="C621" i="17" s="1"/>
  <c r="G622" i="17"/>
  <c r="H622" i="17" s="1"/>
  <c r="I622" i="17" s="1"/>
  <c r="C622" i="17" s="1"/>
  <c r="G623" i="17"/>
  <c r="H623" i="17" s="1"/>
  <c r="I623" i="17" s="1"/>
  <c r="C623" i="17" s="1"/>
  <c r="G624" i="17"/>
  <c r="H624" i="17" s="1"/>
  <c r="I624" i="17" s="1"/>
  <c r="C624" i="17" s="1"/>
  <c r="G625" i="17"/>
  <c r="H625" i="17" s="1"/>
  <c r="I625" i="17" s="1"/>
  <c r="C625" i="17" s="1"/>
  <c r="G626" i="17"/>
  <c r="H626" i="17" s="1"/>
  <c r="I626" i="17" s="1"/>
  <c r="C626" i="17" s="1"/>
  <c r="G627" i="17"/>
  <c r="H627" i="17" s="1"/>
  <c r="I627" i="17" s="1"/>
  <c r="C627" i="17" s="1"/>
  <c r="G628" i="17"/>
  <c r="H628" i="17" s="1"/>
  <c r="I628" i="17" s="1"/>
  <c r="C628" i="17" s="1"/>
  <c r="G629" i="17"/>
  <c r="H629" i="17" s="1"/>
  <c r="I629" i="17" s="1"/>
  <c r="C629" i="17" s="1"/>
  <c r="G630" i="17"/>
  <c r="H630" i="17" s="1"/>
  <c r="I630" i="17" s="1"/>
  <c r="C630" i="17" s="1"/>
  <c r="G631" i="17"/>
  <c r="H631" i="17" s="1"/>
  <c r="I631" i="17" s="1"/>
  <c r="C631" i="17" s="1"/>
  <c r="G632" i="17"/>
  <c r="H632" i="17" s="1"/>
  <c r="I632" i="17" s="1"/>
  <c r="C632" i="17" s="1"/>
  <c r="G633" i="17"/>
  <c r="H633" i="17" s="1"/>
  <c r="I633" i="17" s="1"/>
  <c r="C633" i="17" s="1"/>
  <c r="G634" i="17"/>
  <c r="H634" i="17" s="1"/>
  <c r="I634" i="17" s="1"/>
  <c r="C634" i="17" s="1"/>
  <c r="G635" i="17"/>
  <c r="H635" i="17" s="1"/>
  <c r="I635" i="17" s="1"/>
  <c r="C635" i="17" s="1"/>
  <c r="G636" i="17"/>
  <c r="H636" i="17" s="1"/>
  <c r="I636" i="17" s="1"/>
  <c r="C636" i="17" s="1"/>
  <c r="G637" i="17"/>
  <c r="H637" i="17" s="1"/>
  <c r="I637" i="17" s="1"/>
  <c r="C637" i="17" s="1"/>
  <c r="G638" i="17"/>
  <c r="H638" i="17" s="1"/>
  <c r="I638" i="17" s="1"/>
  <c r="C638" i="17" s="1"/>
  <c r="G639" i="17"/>
  <c r="H639" i="17" s="1"/>
  <c r="I639" i="17" s="1"/>
  <c r="C639" i="17" s="1"/>
  <c r="G640" i="17"/>
  <c r="H640" i="17" s="1"/>
  <c r="I640" i="17" s="1"/>
  <c r="C640" i="17" s="1"/>
  <c r="G641" i="17"/>
  <c r="H641" i="17" s="1"/>
  <c r="I641" i="17" s="1"/>
  <c r="C641" i="17" s="1"/>
  <c r="G642" i="17"/>
  <c r="H642" i="17" s="1"/>
  <c r="I642" i="17" s="1"/>
  <c r="C642" i="17" s="1"/>
  <c r="G643" i="17"/>
  <c r="H643" i="17" s="1"/>
  <c r="I643" i="17" s="1"/>
  <c r="C643" i="17" s="1"/>
  <c r="G644" i="17"/>
  <c r="H644" i="17" s="1"/>
  <c r="I644" i="17" s="1"/>
  <c r="C644" i="17" s="1"/>
  <c r="G645" i="17"/>
  <c r="H645" i="17" s="1"/>
  <c r="I645" i="17" s="1"/>
  <c r="C645" i="17" s="1"/>
  <c r="G646" i="17"/>
  <c r="H646" i="17" s="1"/>
  <c r="I646" i="17" s="1"/>
  <c r="C646" i="17" s="1"/>
  <c r="G647" i="17"/>
  <c r="H647" i="17" s="1"/>
  <c r="I647" i="17" s="1"/>
  <c r="C647" i="17" s="1"/>
  <c r="G648" i="17"/>
  <c r="H648" i="17" s="1"/>
  <c r="I648" i="17" s="1"/>
  <c r="C648" i="17" s="1"/>
  <c r="G649" i="17"/>
  <c r="H649" i="17" s="1"/>
  <c r="I649" i="17" s="1"/>
  <c r="C649" i="17" s="1"/>
  <c r="G650" i="17"/>
  <c r="H650" i="17" s="1"/>
  <c r="I650" i="17" s="1"/>
  <c r="C650" i="17" s="1"/>
  <c r="G651" i="17"/>
  <c r="H651" i="17" s="1"/>
  <c r="I651" i="17" s="1"/>
  <c r="C651" i="17" s="1"/>
  <c r="G652" i="17"/>
  <c r="H652" i="17" s="1"/>
  <c r="I652" i="17" s="1"/>
  <c r="C652" i="17" s="1"/>
  <c r="G653" i="17"/>
  <c r="H653" i="17" s="1"/>
  <c r="I653" i="17" s="1"/>
  <c r="C653" i="17" s="1"/>
  <c r="G654" i="17"/>
  <c r="H654" i="17" s="1"/>
  <c r="I654" i="17" s="1"/>
  <c r="C654" i="17" s="1"/>
  <c r="G655" i="17"/>
  <c r="H655" i="17" s="1"/>
  <c r="I655" i="17" s="1"/>
  <c r="C655" i="17" s="1"/>
  <c r="G656" i="17"/>
  <c r="H656" i="17" s="1"/>
  <c r="I656" i="17" s="1"/>
  <c r="C656" i="17" s="1"/>
  <c r="G657" i="17"/>
  <c r="H657" i="17" s="1"/>
  <c r="I657" i="17" s="1"/>
  <c r="C657" i="17" s="1"/>
  <c r="G658" i="17"/>
  <c r="H658" i="17" s="1"/>
  <c r="I658" i="17" s="1"/>
  <c r="C658" i="17" s="1"/>
  <c r="G659" i="17"/>
  <c r="H659" i="17" s="1"/>
  <c r="I659" i="17" s="1"/>
  <c r="C659" i="17" s="1"/>
  <c r="G660" i="17"/>
  <c r="H660" i="17" s="1"/>
  <c r="I660" i="17" s="1"/>
  <c r="C660" i="17" s="1"/>
  <c r="G661" i="17"/>
  <c r="H661" i="17" s="1"/>
  <c r="I661" i="17" s="1"/>
  <c r="C661" i="17" s="1"/>
  <c r="G662" i="17"/>
  <c r="H662" i="17" s="1"/>
  <c r="I662" i="17" s="1"/>
  <c r="C662" i="17" s="1"/>
  <c r="G663" i="17"/>
  <c r="H663" i="17" s="1"/>
  <c r="I663" i="17" s="1"/>
  <c r="C663" i="17" s="1"/>
  <c r="G664" i="17"/>
  <c r="H664" i="17" s="1"/>
  <c r="I664" i="17" s="1"/>
  <c r="C664" i="17" s="1"/>
  <c r="G665" i="17"/>
  <c r="H665" i="17" s="1"/>
  <c r="I665" i="17" s="1"/>
  <c r="C665" i="17" s="1"/>
  <c r="G666" i="17"/>
  <c r="H666" i="17" s="1"/>
  <c r="I666" i="17" s="1"/>
  <c r="C666" i="17" s="1"/>
  <c r="G667" i="17"/>
  <c r="H667" i="17" s="1"/>
  <c r="I667" i="17" s="1"/>
  <c r="C667" i="17" s="1"/>
  <c r="G668" i="17"/>
  <c r="H668" i="17" s="1"/>
  <c r="I668" i="17" s="1"/>
  <c r="C668" i="17" s="1"/>
  <c r="G669" i="17"/>
  <c r="H669" i="17" s="1"/>
  <c r="I669" i="17" s="1"/>
  <c r="C669" i="17" s="1"/>
  <c r="G670" i="17"/>
  <c r="H670" i="17" s="1"/>
  <c r="I670" i="17" s="1"/>
  <c r="C670" i="17" s="1"/>
  <c r="G671" i="17"/>
  <c r="H671" i="17" s="1"/>
  <c r="I671" i="17" s="1"/>
  <c r="C671" i="17" s="1"/>
  <c r="G672" i="17"/>
  <c r="H672" i="17" s="1"/>
  <c r="I672" i="17" s="1"/>
  <c r="C672" i="17" s="1"/>
  <c r="G673" i="17"/>
  <c r="H673" i="17" s="1"/>
  <c r="I673" i="17" s="1"/>
  <c r="C673" i="17" s="1"/>
  <c r="G674" i="17"/>
  <c r="H674" i="17" s="1"/>
  <c r="I674" i="17" s="1"/>
  <c r="C674" i="17" s="1"/>
  <c r="G675" i="17"/>
  <c r="H675" i="17" s="1"/>
  <c r="I675" i="17" s="1"/>
  <c r="C675" i="17" s="1"/>
  <c r="G676" i="17"/>
  <c r="H676" i="17" s="1"/>
  <c r="I676" i="17" s="1"/>
  <c r="C676" i="17" s="1"/>
  <c r="G677" i="17"/>
  <c r="H677" i="17" s="1"/>
  <c r="I677" i="17" s="1"/>
  <c r="C677" i="17" s="1"/>
  <c r="G678" i="17"/>
  <c r="H678" i="17" s="1"/>
  <c r="I678" i="17" s="1"/>
  <c r="C678" i="17" s="1"/>
  <c r="G679" i="17"/>
  <c r="H679" i="17" s="1"/>
  <c r="I679" i="17" s="1"/>
  <c r="C679" i="17" s="1"/>
  <c r="G680" i="17"/>
  <c r="H680" i="17" s="1"/>
  <c r="I680" i="17" s="1"/>
  <c r="C680" i="17" s="1"/>
  <c r="G681" i="17"/>
  <c r="H681" i="17" s="1"/>
  <c r="I681" i="17" s="1"/>
  <c r="C681" i="17" s="1"/>
  <c r="G682" i="17"/>
  <c r="H682" i="17" s="1"/>
  <c r="I682" i="17" s="1"/>
  <c r="C682" i="17" s="1"/>
  <c r="G683" i="17"/>
  <c r="H683" i="17" s="1"/>
  <c r="I683" i="17" s="1"/>
  <c r="C683" i="17" s="1"/>
  <c r="G684" i="17"/>
  <c r="H684" i="17" s="1"/>
  <c r="I684" i="17" s="1"/>
  <c r="C684" i="17" s="1"/>
  <c r="G685" i="17"/>
  <c r="H685" i="17" s="1"/>
  <c r="I685" i="17" s="1"/>
  <c r="C685" i="17" s="1"/>
  <c r="G686" i="17"/>
  <c r="H686" i="17" s="1"/>
  <c r="I686" i="17" s="1"/>
  <c r="C686" i="17" s="1"/>
  <c r="G687" i="17"/>
  <c r="H687" i="17" s="1"/>
  <c r="I687" i="17" s="1"/>
  <c r="C687" i="17" s="1"/>
  <c r="G688" i="17"/>
  <c r="H688" i="17" s="1"/>
  <c r="I688" i="17" s="1"/>
  <c r="C688" i="17" s="1"/>
  <c r="G689" i="17"/>
  <c r="H689" i="17" s="1"/>
  <c r="I689" i="17" s="1"/>
  <c r="C689" i="17" s="1"/>
  <c r="G690" i="17"/>
  <c r="H690" i="17" s="1"/>
  <c r="I690" i="17" s="1"/>
  <c r="C690" i="17" s="1"/>
  <c r="G691" i="17"/>
  <c r="H691" i="17" s="1"/>
  <c r="I691" i="17" s="1"/>
  <c r="C691" i="17" s="1"/>
  <c r="G692" i="17"/>
  <c r="H692" i="17" s="1"/>
  <c r="I692" i="17" s="1"/>
  <c r="C692" i="17" s="1"/>
  <c r="G693" i="17"/>
  <c r="H693" i="17" s="1"/>
  <c r="I693" i="17" s="1"/>
  <c r="C693" i="17" s="1"/>
  <c r="G694" i="17"/>
  <c r="H694" i="17" s="1"/>
  <c r="I694" i="17" s="1"/>
  <c r="C694" i="17" s="1"/>
  <c r="G695" i="17"/>
  <c r="H695" i="17" s="1"/>
  <c r="I695" i="17" s="1"/>
  <c r="C695" i="17" s="1"/>
  <c r="G696" i="17"/>
  <c r="H696" i="17" s="1"/>
  <c r="I696" i="17" s="1"/>
  <c r="C696" i="17" s="1"/>
  <c r="G697" i="17"/>
  <c r="H697" i="17" s="1"/>
  <c r="I697" i="17" s="1"/>
  <c r="C697" i="17" s="1"/>
  <c r="G698" i="17"/>
  <c r="H698" i="17" s="1"/>
  <c r="I698" i="17" s="1"/>
  <c r="C698" i="17" s="1"/>
  <c r="G699" i="17"/>
  <c r="H699" i="17" s="1"/>
  <c r="I699" i="17" s="1"/>
  <c r="C699" i="17" s="1"/>
  <c r="G700" i="17"/>
  <c r="H700" i="17" s="1"/>
  <c r="I700" i="17" s="1"/>
  <c r="C700" i="17" s="1"/>
  <c r="G701" i="17"/>
  <c r="H701" i="17" s="1"/>
  <c r="I701" i="17" s="1"/>
  <c r="C701" i="17" s="1"/>
  <c r="G702" i="17"/>
  <c r="H702" i="17" s="1"/>
  <c r="I702" i="17" s="1"/>
  <c r="C702" i="17" s="1"/>
  <c r="G703" i="17"/>
  <c r="H703" i="17" s="1"/>
  <c r="I703" i="17" s="1"/>
  <c r="C703" i="17" s="1"/>
  <c r="G704" i="17"/>
  <c r="H704" i="17" s="1"/>
  <c r="I704" i="17" s="1"/>
  <c r="C704" i="17" s="1"/>
  <c r="G705" i="17"/>
  <c r="H705" i="17" s="1"/>
  <c r="I705" i="17" s="1"/>
  <c r="C705" i="17" s="1"/>
  <c r="G706" i="17"/>
  <c r="H706" i="17" s="1"/>
  <c r="I706" i="17" s="1"/>
  <c r="C706" i="17" s="1"/>
  <c r="G707" i="17"/>
  <c r="H707" i="17" s="1"/>
  <c r="I707" i="17" s="1"/>
  <c r="C707" i="17" s="1"/>
  <c r="G708" i="17"/>
  <c r="H708" i="17" s="1"/>
  <c r="I708" i="17" s="1"/>
  <c r="C708" i="17" s="1"/>
  <c r="G709" i="17"/>
  <c r="H709" i="17" s="1"/>
  <c r="I709" i="17" s="1"/>
  <c r="C709" i="17" s="1"/>
  <c r="G710" i="17"/>
  <c r="H710" i="17" s="1"/>
  <c r="I710" i="17" s="1"/>
  <c r="C710" i="17" s="1"/>
  <c r="G711" i="17"/>
  <c r="H711" i="17" s="1"/>
  <c r="I711" i="17" s="1"/>
  <c r="C711" i="17" s="1"/>
  <c r="G712" i="17"/>
  <c r="H712" i="17" s="1"/>
  <c r="I712" i="17" s="1"/>
  <c r="C712" i="17" s="1"/>
  <c r="G713" i="17"/>
  <c r="H713" i="17" s="1"/>
  <c r="I713" i="17" s="1"/>
  <c r="C713" i="17" s="1"/>
  <c r="G714" i="17"/>
  <c r="H714" i="17" s="1"/>
  <c r="I714" i="17" s="1"/>
  <c r="C714" i="17" s="1"/>
  <c r="G715" i="17"/>
  <c r="H715" i="17" s="1"/>
  <c r="I715" i="17" s="1"/>
  <c r="C715" i="17" s="1"/>
  <c r="G716" i="17"/>
  <c r="H716" i="17" s="1"/>
  <c r="I716" i="17" s="1"/>
  <c r="C716" i="17" s="1"/>
  <c r="G717" i="17"/>
  <c r="H717" i="17" s="1"/>
  <c r="I717" i="17" s="1"/>
  <c r="C717" i="17" s="1"/>
  <c r="G718" i="17"/>
  <c r="H718" i="17" s="1"/>
  <c r="I718" i="17" s="1"/>
  <c r="C718" i="17" s="1"/>
  <c r="G719" i="17"/>
  <c r="H719" i="17" s="1"/>
  <c r="I719" i="17" s="1"/>
  <c r="C719" i="17" s="1"/>
  <c r="G720" i="17"/>
  <c r="H720" i="17" s="1"/>
  <c r="I720" i="17" s="1"/>
  <c r="C720" i="17" s="1"/>
  <c r="G721" i="17"/>
  <c r="H721" i="17" s="1"/>
  <c r="I721" i="17" s="1"/>
  <c r="C721" i="17" s="1"/>
  <c r="G722" i="17"/>
  <c r="H722" i="17" s="1"/>
  <c r="I722" i="17" s="1"/>
  <c r="C722" i="17" s="1"/>
  <c r="G723" i="17"/>
  <c r="H723" i="17" s="1"/>
  <c r="I723" i="17" s="1"/>
  <c r="C723" i="17" s="1"/>
  <c r="G724" i="17"/>
  <c r="H724" i="17" s="1"/>
  <c r="I724" i="17" s="1"/>
  <c r="C724" i="17" s="1"/>
  <c r="G725" i="17"/>
  <c r="H725" i="17" s="1"/>
  <c r="I725" i="17" s="1"/>
  <c r="C725" i="17" s="1"/>
  <c r="G726" i="17"/>
  <c r="H726" i="17" s="1"/>
  <c r="I726" i="17" s="1"/>
  <c r="C726" i="17" s="1"/>
  <c r="G727" i="17"/>
  <c r="H727" i="17" s="1"/>
  <c r="I727" i="17" s="1"/>
  <c r="C727" i="17" s="1"/>
  <c r="G728" i="17"/>
  <c r="H728" i="17" s="1"/>
  <c r="I728" i="17" s="1"/>
  <c r="C728" i="17" s="1"/>
  <c r="G729" i="17"/>
  <c r="H729" i="17" s="1"/>
  <c r="I729" i="17" s="1"/>
  <c r="C729" i="17" s="1"/>
  <c r="G730" i="17"/>
  <c r="H730" i="17" s="1"/>
  <c r="I730" i="17" s="1"/>
  <c r="C730" i="17" s="1"/>
  <c r="G731" i="17"/>
  <c r="H731" i="17" s="1"/>
  <c r="I731" i="17" s="1"/>
  <c r="C731" i="17" s="1"/>
  <c r="G732" i="17"/>
  <c r="H732" i="17" s="1"/>
  <c r="I732" i="17" s="1"/>
  <c r="C732" i="17" s="1"/>
  <c r="G733" i="17"/>
  <c r="H733" i="17" s="1"/>
  <c r="I733" i="17" s="1"/>
  <c r="C733" i="17" s="1"/>
  <c r="G734" i="17"/>
  <c r="H734" i="17" s="1"/>
  <c r="I734" i="17" s="1"/>
  <c r="C734" i="17" s="1"/>
  <c r="G735" i="17"/>
  <c r="H735" i="17" s="1"/>
  <c r="I735" i="17" s="1"/>
  <c r="C735" i="17" s="1"/>
  <c r="G736" i="17"/>
  <c r="H736" i="17" s="1"/>
  <c r="I736" i="17" s="1"/>
  <c r="C736" i="17" s="1"/>
  <c r="G737" i="17"/>
  <c r="H737" i="17" s="1"/>
  <c r="I737" i="17" s="1"/>
  <c r="C737" i="17" s="1"/>
  <c r="G738" i="17"/>
  <c r="H738" i="17" s="1"/>
  <c r="I738" i="17" s="1"/>
  <c r="C738" i="17" s="1"/>
  <c r="G739" i="17"/>
  <c r="H739" i="17" s="1"/>
  <c r="I739" i="17" s="1"/>
  <c r="C739" i="17" s="1"/>
  <c r="G740" i="17"/>
  <c r="H740" i="17" s="1"/>
  <c r="I740" i="17" s="1"/>
  <c r="C740" i="17" s="1"/>
  <c r="G741" i="17"/>
  <c r="H741" i="17" s="1"/>
  <c r="I741" i="17" s="1"/>
  <c r="C741" i="17" s="1"/>
  <c r="G742" i="17"/>
  <c r="H742" i="17" s="1"/>
  <c r="I742" i="17" s="1"/>
  <c r="C742" i="17" s="1"/>
  <c r="G743" i="17"/>
  <c r="H743" i="17" s="1"/>
  <c r="I743" i="17" s="1"/>
  <c r="C743" i="17" s="1"/>
  <c r="G744" i="17"/>
  <c r="H744" i="17" s="1"/>
  <c r="I744" i="17" s="1"/>
  <c r="C744" i="17" s="1"/>
  <c r="G745" i="17"/>
  <c r="H745" i="17" s="1"/>
  <c r="I745" i="17" s="1"/>
  <c r="C745" i="17" s="1"/>
  <c r="G746" i="17"/>
  <c r="H746" i="17" s="1"/>
  <c r="I746" i="17" s="1"/>
  <c r="C746" i="17" s="1"/>
  <c r="G747" i="17"/>
  <c r="H747" i="17" s="1"/>
  <c r="I747" i="17" s="1"/>
  <c r="C747" i="17" s="1"/>
  <c r="G748" i="17"/>
  <c r="H748" i="17" s="1"/>
  <c r="I748" i="17" s="1"/>
  <c r="C748" i="17" s="1"/>
  <c r="G749" i="17"/>
  <c r="H749" i="17" s="1"/>
  <c r="I749" i="17" s="1"/>
  <c r="C749" i="17" s="1"/>
  <c r="G750" i="17"/>
  <c r="H750" i="17" s="1"/>
  <c r="I750" i="17" s="1"/>
  <c r="C750" i="17" s="1"/>
  <c r="G751" i="17"/>
  <c r="H751" i="17" s="1"/>
  <c r="I751" i="17" s="1"/>
  <c r="C751" i="17" s="1"/>
  <c r="G752" i="17"/>
  <c r="H752" i="17" s="1"/>
  <c r="I752" i="17" s="1"/>
  <c r="C752" i="17" s="1"/>
  <c r="G753" i="17"/>
  <c r="H753" i="17" s="1"/>
  <c r="I753" i="17" s="1"/>
  <c r="C753" i="17" s="1"/>
  <c r="G754" i="17"/>
  <c r="H754" i="17" s="1"/>
  <c r="I754" i="17" s="1"/>
  <c r="C754" i="17" s="1"/>
  <c r="G755" i="17"/>
  <c r="H755" i="17" s="1"/>
  <c r="I755" i="17" s="1"/>
  <c r="C755" i="17" s="1"/>
  <c r="G756" i="17"/>
  <c r="H756" i="17" s="1"/>
  <c r="I756" i="17" s="1"/>
  <c r="C756" i="17" s="1"/>
  <c r="G757" i="17"/>
  <c r="H757" i="17" s="1"/>
  <c r="I757" i="17" s="1"/>
  <c r="C757" i="17" s="1"/>
  <c r="G758" i="17"/>
  <c r="H758" i="17" s="1"/>
  <c r="I758" i="17" s="1"/>
  <c r="C758" i="17" s="1"/>
  <c r="G759" i="17"/>
  <c r="H759" i="17" s="1"/>
  <c r="I759" i="17" s="1"/>
  <c r="C759" i="17" s="1"/>
  <c r="G760" i="17"/>
  <c r="H760" i="17" s="1"/>
  <c r="I760" i="17" s="1"/>
  <c r="C760" i="17" s="1"/>
  <c r="G761" i="17"/>
  <c r="H761" i="17" s="1"/>
  <c r="I761" i="17" s="1"/>
  <c r="C761" i="17" s="1"/>
  <c r="G762" i="17"/>
  <c r="H762" i="17" s="1"/>
  <c r="I762" i="17" s="1"/>
  <c r="C762" i="17" s="1"/>
  <c r="G763" i="17"/>
  <c r="H763" i="17" s="1"/>
  <c r="I763" i="17" s="1"/>
  <c r="C763" i="17" s="1"/>
  <c r="G764" i="17"/>
  <c r="H764" i="17" s="1"/>
  <c r="I764" i="17" s="1"/>
  <c r="C764" i="17" s="1"/>
  <c r="G765" i="17"/>
  <c r="H765" i="17" s="1"/>
  <c r="I765" i="17" s="1"/>
  <c r="C765" i="17" s="1"/>
  <c r="G766" i="17"/>
  <c r="H766" i="17" s="1"/>
  <c r="I766" i="17" s="1"/>
  <c r="C766" i="17" s="1"/>
  <c r="G767" i="17"/>
  <c r="H767" i="17" s="1"/>
  <c r="I767" i="17" s="1"/>
  <c r="C767" i="17" s="1"/>
  <c r="G768" i="17"/>
  <c r="H768" i="17" s="1"/>
  <c r="I768" i="17" s="1"/>
  <c r="C768" i="17" s="1"/>
  <c r="G769" i="17"/>
  <c r="H769" i="17" s="1"/>
  <c r="I769" i="17" s="1"/>
  <c r="C769" i="17" s="1"/>
  <c r="G770" i="17"/>
  <c r="H770" i="17" s="1"/>
  <c r="I770" i="17" s="1"/>
  <c r="C770" i="17" s="1"/>
  <c r="G771" i="17"/>
  <c r="H771" i="17" s="1"/>
  <c r="I771" i="17" s="1"/>
  <c r="C771" i="17" s="1"/>
  <c r="G772" i="17"/>
  <c r="H772" i="17" s="1"/>
  <c r="I772" i="17" s="1"/>
  <c r="C772" i="17" s="1"/>
  <c r="G773" i="17"/>
  <c r="H773" i="17" s="1"/>
  <c r="I773" i="17" s="1"/>
  <c r="C773" i="17" s="1"/>
  <c r="G774" i="17"/>
  <c r="H774" i="17" s="1"/>
  <c r="I774" i="17" s="1"/>
  <c r="C774" i="17" s="1"/>
  <c r="G775" i="17"/>
  <c r="H775" i="17" s="1"/>
  <c r="I775" i="17" s="1"/>
  <c r="C775" i="17" s="1"/>
  <c r="G776" i="17"/>
  <c r="H776" i="17" s="1"/>
  <c r="I776" i="17" s="1"/>
  <c r="C776" i="17" s="1"/>
  <c r="G777" i="17"/>
  <c r="H777" i="17" s="1"/>
  <c r="I777" i="17" s="1"/>
  <c r="C777" i="17" s="1"/>
  <c r="G778" i="17"/>
  <c r="H778" i="17" s="1"/>
  <c r="I778" i="17" s="1"/>
  <c r="C778" i="17" s="1"/>
  <c r="G779" i="17"/>
  <c r="H779" i="17" s="1"/>
  <c r="I779" i="17" s="1"/>
  <c r="C779" i="17" s="1"/>
  <c r="G780" i="17"/>
  <c r="H780" i="17" s="1"/>
  <c r="I780" i="17" s="1"/>
  <c r="C780" i="17" s="1"/>
  <c r="G781" i="17"/>
  <c r="H781" i="17" s="1"/>
  <c r="I781" i="17" s="1"/>
  <c r="C781" i="17" s="1"/>
  <c r="G782" i="17"/>
  <c r="H782" i="17" s="1"/>
  <c r="I782" i="17" s="1"/>
  <c r="C782" i="17" s="1"/>
  <c r="G783" i="17"/>
  <c r="H783" i="17" s="1"/>
  <c r="I783" i="17" s="1"/>
  <c r="C783" i="17" s="1"/>
  <c r="G784" i="17"/>
  <c r="H784" i="17" s="1"/>
  <c r="I784" i="17" s="1"/>
  <c r="C784" i="17" s="1"/>
  <c r="G785" i="17"/>
  <c r="H785" i="17" s="1"/>
  <c r="I785" i="17" s="1"/>
  <c r="C785" i="17" s="1"/>
  <c r="G786" i="17"/>
  <c r="H786" i="17" s="1"/>
  <c r="I786" i="17" s="1"/>
  <c r="C786" i="17" s="1"/>
  <c r="G787" i="17"/>
  <c r="H787" i="17" s="1"/>
  <c r="I787" i="17" s="1"/>
  <c r="C787" i="17" s="1"/>
  <c r="G788" i="17"/>
  <c r="H788" i="17" s="1"/>
  <c r="I788" i="17" s="1"/>
  <c r="C788" i="17" s="1"/>
  <c r="G789" i="17"/>
  <c r="H789" i="17" s="1"/>
  <c r="I789" i="17" s="1"/>
  <c r="C789" i="17" s="1"/>
  <c r="G790" i="17"/>
  <c r="H790" i="17" s="1"/>
  <c r="I790" i="17" s="1"/>
  <c r="C790" i="17" s="1"/>
  <c r="G791" i="17"/>
  <c r="H791" i="17" s="1"/>
  <c r="I791" i="17" s="1"/>
  <c r="C791" i="17" s="1"/>
  <c r="G792" i="17"/>
  <c r="H792" i="17" s="1"/>
  <c r="I792" i="17" s="1"/>
  <c r="C792" i="17" s="1"/>
  <c r="G793" i="17"/>
  <c r="H793" i="17" s="1"/>
  <c r="I793" i="17" s="1"/>
  <c r="C793" i="17" s="1"/>
  <c r="G794" i="17"/>
  <c r="H794" i="17" s="1"/>
  <c r="I794" i="17" s="1"/>
  <c r="C794" i="17" s="1"/>
  <c r="G795" i="17"/>
  <c r="H795" i="17" s="1"/>
  <c r="I795" i="17" s="1"/>
  <c r="C795" i="17" s="1"/>
  <c r="G796" i="17"/>
  <c r="H796" i="17" s="1"/>
  <c r="I796" i="17" s="1"/>
  <c r="C796" i="17" s="1"/>
  <c r="G797" i="17"/>
  <c r="H797" i="17" s="1"/>
  <c r="I797" i="17" s="1"/>
  <c r="C797" i="17" s="1"/>
  <c r="G798" i="17"/>
  <c r="H798" i="17" s="1"/>
  <c r="I798" i="17" s="1"/>
  <c r="C798" i="17" s="1"/>
  <c r="G799" i="17"/>
  <c r="H799" i="17" s="1"/>
  <c r="I799" i="17" s="1"/>
  <c r="C799" i="17" s="1"/>
  <c r="G800" i="17"/>
  <c r="H800" i="17" s="1"/>
  <c r="I800" i="17" s="1"/>
  <c r="C800" i="17" s="1"/>
  <c r="G801" i="17"/>
  <c r="H801" i="17" s="1"/>
  <c r="I801" i="17" s="1"/>
  <c r="C801" i="17" s="1"/>
  <c r="G802" i="17"/>
  <c r="H802" i="17" s="1"/>
  <c r="I802" i="17" s="1"/>
  <c r="C802" i="17" s="1"/>
  <c r="G803" i="17"/>
  <c r="H803" i="17" s="1"/>
  <c r="I803" i="17" s="1"/>
  <c r="C803" i="17" s="1"/>
  <c r="G804" i="17"/>
  <c r="H804" i="17" s="1"/>
  <c r="I804" i="17" s="1"/>
  <c r="C804" i="17" s="1"/>
  <c r="G805" i="17"/>
  <c r="H805" i="17" s="1"/>
  <c r="I805" i="17" s="1"/>
  <c r="C805" i="17" s="1"/>
  <c r="G806" i="17"/>
  <c r="H806" i="17" s="1"/>
  <c r="I806" i="17" s="1"/>
  <c r="C806" i="17" s="1"/>
  <c r="G807" i="17"/>
  <c r="H807" i="17" s="1"/>
  <c r="I807" i="17" s="1"/>
  <c r="C807" i="17" s="1"/>
  <c r="G808" i="17"/>
  <c r="H808" i="17" s="1"/>
  <c r="I808" i="17" s="1"/>
  <c r="C808" i="17" s="1"/>
  <c r="G809" i="17"/>
  <c r="H809" i="17" s="1"/>
  <c r="I809" i="17" s="1"/>
  <c r="C809" i="17" s="1"/>
  <c r="G810" i="17"/>
  <c r="H810" i="17" s="1"/>
  <c r="I810" i="17" s="1"/>
  <c r="C810" i="17" s="1"/>
  <c r="G811" i="17"/>
  <c r="H811" i="17" s="1"/>
  <c r="I811" i="17" s="1"/>
  <c r="C811" i="17" s="1"/>
  <c r="G812" i="17"/>
  <c r="H812" i="17" s="1"/>
  <c r="I812" i="17" s="1"/>
  <c r="C812" i="17" s="1"/>
  <c r="G813" i="17"/>
  <c r="H813" i="17" s="1"/>
  <c r="I813" i="17" s="1"/>
  <c r="C813" i="17" s="1"/>
  <c r="G814" i="17"/>
  <c r="H814" i="17" s="1"/>
  <c r="I814" i="17" s="1"/>
  <c r="C814" i="17" s="1"/>
  <c r="G815" i="17"/>
  <c r="H815" i="17" s="1"/>
  <c r="I815" i="17" s="1"/>
  <c r="C815" i="17" s="1"/>
  <c r="G816" i="17"/>
  <c r="H816" i="17" s="1"/>
  <c r="I816" i="17" s="1"/>
  <c r="C816" i="17" s="1"/>
  <c r="G817" i="17"/>
  <c r="H817" i="17" s="1"/>
  <c r="I817" i="17" s="1"/>
  <c r="C817" i="17" s="1"/>
  <c r="G818" i="17"/>
  <c r="H818" i="17" s="1"/>
  <c r="I818" i="17" s="1"/>
  <c r="C818" i="17" s="1"/>
  <c r="G819" i="17"/>
  <c r="H819" i="17" s="1"/>
  <c r="I819" i="17" s="1"/>
  <c r="C819" i="17" s="1"/>
  <c r="G820" i="17"/>
  <c r="H820" i="17" s="1"/>
  <c r="I820" i="17" s="1"/>
  <c r="C820" i="17" s="1"/>
  <c r="G821" i="17"/>
  <c r="H821" i="17" s="1"/>
  <c r="I821" i="17" s="1"/>
  <c r="C821" i="17" s="1"/>
  <c r="G822" i="17"/>
  <c r="H822" i="17" s="1"/>
  <c r="I822" i="17" s="1"/>
  <c r="C822" i="17" s="1"/>
  <c r="G823" i="17"/>
  <c r="H823" i="17" s="1"/>
  <c r="I823" i="17" s="1"/>
  <c r="C823" i="17" s="1"/>
  <c r="G824" i="17"/>
  <c r="H824" i="17" s="1"/>
  <c r="I824" i="17" s="1"/>
  <c r="C824" i="17" s="1"/>
  <c r="G825" i="17"/>
  <c r="H825" i="17" s="1"/>
  <c r="I825" i="17" s="1"/>
  <c r="C825" i="17" s="1"/>
  <c r="G826" i="17"/>
  <c r="H826" i="17" s="1"/>
  <c r="I826" i="17" s="1"/>
  <c r="C826" i="17" s="1"/>
  <c r="G827" i="17"/>
  <c r="H827" i="17" s="1"/>
  <c r="I827" i="17" s="1"/>
  <c r="C827" i="17" s="1"/>
  <c r="G828" i="17"/>
  <c r="H828" i="17" s="1"/>
  <c r="I828" i="17" s="1"/>
  <c r="C828" i="17" s="1"/>
  <c r="G829" i="17"/>
  <c r="H829" i="17" s="1"/>
  <c r="I829" i="17" s="1"/>
  <c r="C829" i="17" s="1"/>
  <c r="G830" i="17"/>
  <c r="H830" i="17" s="1"/>
  <c r="I830" i="17" s="1"/>
  <c r="C830" i="17" s="1"/>
  <c r="G831" i="17"/>
  <c r="H831" i="17" s="1"/>
  <c r="I831" i="17" s="1"/>
  <c r="C831" i="17" s="1"/>
  <c r="G832" i="17"/>
  <c r="H832" i="17" s="1"/>
  <c r="I832" i="17" s="1"/>
  <c r="C832" i="17" s="1"/>
  <c r="G833" i="17"/>
  <c r="H833" i="17" s="1"/>
  <c r="I833" i="17" s="1"/>
  <c r="C833" i="17" s="1"/>
  <c r="G834" i="17"/>
  <c r="H834" i="17" s="1"/>
  <c r="I834" i="17" s="1"/>
  <c r="C834" i="17" s="1"/>
  <c r="G835" i="17"/>
  <c r="H835" i="17" s="1"/>
  <c r="I835" i="17" s="1"/>
  <c r="C835" i="17" s="1"/>
  <c r="G836" i="17"/>
  <c r="H836" i="17" s="1"/>
  <c r="I836" i="17" s="1"/>
  <c r="C836" i="17" s="1"/>
  <c r="G837" i="17"/>
  <c r="H837" i="17" s="1"/>
  <c r="I837" i="17" s="1"/>
  <c r="C837" i="17" s="1"/>
  <c r="G838" i="17"/>
  <c r="H838" i="17" s="1"/>
  <c r="I838" i="17" s="1"/>
  <c r="C838" i="17" s="1"/>
  <c r="G839" i="17"/>
  <c r="H839" i="17" s="1"/>
  <c r="I839" i="17" s="1"/>
  <c r="C839" i="17" s="1"/>
  <c r="G840" i="17"/>
  <c r="H840" i="17" s="1"/>
  <c r="I840" i="17" s="1"/>
  <c r="C840" i="17" s="1"/>
  <c r="G841" i="17"/>
  <c r="H841" i="17" s="1"/>
  <c r="I841" i="17" s="1"/>
  <c r="C841" i="17" s="1"/>
  <c r="G842" i="17"/>
  <c r="H842" i="17" s="1"/>
  <c r="I842" i="17" s="1"/>
  <c r="C842" i="17" s="1"/>
  <c r="G843" i="17"/>
  <c r="H843" i="17" s="1"/>
  <c r="I843" i="17" s="1"/>
  <c r="C843" i="17" s="1"/>
  <c r="G844" i="17"/>
  <c r="H844" i="17" s="1"/>
  <c r="I844" i="17" s="1"/>
  <c r="C844" i="17" s="1"/>
  <c r="G845" i="17"/>
  <c r="H845" i="17" s="1"/>
  <c r="I845" i="17" s="1"/>
  <c r="C845" i="17" s="1"/>
  <c r="G846" i="17"/>
  <c r="H846" i="17" s="1"/>
  <c r="I846" i="17" s="1"/>
  <c r="C846" i="17" s="1"/>
  <c r="G847" i="17"/>
  <c r="H847" i="17" s="1"/>
  <c r="I847" i="17" s="1"/>
  <c r="C847" i="17" s="1"/>
  <c r="G848" i="17"/>
  <c r="H848" i="17" s="1"/>
  <c r="I848" i="17" s="1"/>
  <c r="C848" i="17" s="1"/>
  <c r="G849" i="17"/>
  <c r="H849" i="17" s="1"/>
  <c r="I849" i="17" s="1"/>
  <c r="C849" i="17" s="1"/>
  <c r="G850" i="17"/>
  <c r="H850" i="17" s="1"/>
  <c r="I850" i="17" s="1"/>
  <c r="C850" i="17" s="1"/>
  <c r="G851" i="17"/>
  <c r="H851" i="17" s="1"/>
  <c r="I851" i="17" s="1"/>
  <c r="C851" i="17" s="1"/>
  <c r="G852" i="17"/>
  <c r="H852" i="17" s="1"/>
  <c r="I852" i="17" s="1"/>
  <c r="C852" i="17" s="1"/>
  <c r="G853" i="17"/>
  <c r="H853" i="17" s="1"/>
  <c r="I853" i="17" s="1"/>
  <c r="C853" i="17" s="1"/>
  <c r="G854" i="17"/>
  <c r="H854" i="17" s="1"/>
  <c r="I854" i="17" s="1"/>
  <c r="C854" i="17" s="1"/>
  <c r="G855" i="17"/>
  <c r="H855" i="17" s="1"/>
  <c r="I855" i="17" s="1"/>
  <c r="C855" i="17" s="1"/>
  <c r="G856" i="17"/>
  <c r="H856" i="17" s="1"/>
  <c r="I856" i="17" s="1"/>
  <c r="C856" i="17" s="1"/>
  <c r="G857" i="17"/>
  <c r="H857" i="17" s="1"/>
  <c r="I857" i="17" s="1"/>
  <c r="C857" i="17" s="1"/>
  <c r="G858" i="17"/>
  <c r="H858" i="17" s="1"/>
  <c r="I858" i="17" s="1"/>
  <c r="C858" i="17" s="1"/>
  <c r="G859" i="17"/>
  <c r="H859" i="17" s="1"/>
  <c r="I859" i="17" s="1"/>
  <c r="C859" i="17" s="1"/>
  <c r="G860" i="17"/>
  <c r="H860" i="17" s="1"/>
  <c r="I860" i="17" s="1"/>
  <c r="C860" i="17" s="1"/>
  <c r="G861" i="17"/>
  <c r="H861" i="17" s="1"/>
  <c r="I861" i="17" s="1"/>
  <c r="C861" i="17" s="1"/>
  <c r="G862" i="17"/>
  <c r="H862" i="17" s="1"/>
  <c r="I862" i="17" s="1"/>
  <c r="C862" i="17" s="1"/>
  <c r="G863" i="17"/>
  <c r="H863" i="17" s="1"/>
  <c r="I863" i="17" s="1"/>
  <c r="C863" i="17" s="1"/>
  <c r="G864" i="17"/>
  <c r="H864" i="17" s="1"/>
  <c r="I864" i="17" s="1"/>
  <c r="C864" i="17" s="1"/>
  <c r="G865" i="17"/>
  <c r="H865" i="17" s="1"/>
  <c r="I865" i="17" s="1"/>
  <c r="C865" i="17" s="1"/>
  <c r="G866" i="17"/>
  <c r="H866" i="17" s="1"/>
  <c r="I866" i="17" s="1"/>
  <c r="C866" i="17" s="1"/>
  <c r="G867" i="17"/>
  <c r="H867" i="17" s="1"/>
  <c r="I867" i="17" s="1"/>
  <c r="C867" i="17" s="1"/>
  <c r="G868" i="17"/>
  <c r="H868" i="17" s="1"/>
  <c r="I868" i="17" s="1"/>
  <c r="C868" i="17" s="1"/>
  <c r="G869" i="17"/>
  <c r="H869" i="17" s="1"/>
  <c r="I869" i="17" s="1"/>
  <c r="C869" i="17" s="1"/>
  <c r="G870" i="17"/>
  <c r="H870" i="17" s="1"/>
  <c r="I870" i="17" s="1"/>
  <c r="C870" i="17" s="1"/>
  <c r="G871" i="17"/>
  <c r="H871" i="17" s="1"/>
  <c r="I871" i="17" s="1"/>
  <c r="C871" i="17" s="1"/>
  <c r="G872" i="17"/>
  <c r="H872" i="17" s="1"/>
  <c r="I872" i="17" s="1"/>
  <c r="C872" i="17" s="1"/>
  <c r="G873" i="17"/>
  <c r="H873" i="17" s="1"/>
  <c r="I873" i="17" s="1"/>
  <c r="C873" i="17" s="1"/>
  <c r="G874" i="17"/>
  <c r="H874" i="17" s="1"/>
  <c r="I874" i="17" s="1"/>
  <c r="C874" i="17" s="1"/>
  <c r="G875" i="17"/>
  <c r="H875" i="17" s="1"/>
  <c r="I875" i="17" s="1"/>
  <c r="C875" i="17" s="1"/>
  <c r="G876" i="17"/>
  <c r="H876" i="17" s="1"/>
  <c r="I876" i="17" s="1"/>
  <c r="C876" i="17" s="1"/>
  <c r="G877" i="17"/>
  <c r="H877" i="17" s="1"/>
  <c r="I877" i="17" s="1"/>
  <c r="C877" i="17" s="1"/>
  <c r="G878" i="17"/>
  <c r="H878" i="17" s="1"/>
  <c r="I878" i="17" s="1"/>
  <c r="C878" i="17" s="1"/>
  <c r="G879" i="17"/>
  <c r="H879" i="17" s="1"/>
  <c r="I879" i="17" s="1"/>
  <c r="C879" i="17" s="1"/>
  <c r="G880" i="17"/>
  <c r="H880" i="17" s="1"/>
  <c r="I880" i="17" s="1"/>
  <c r="C880" i="17" s="1"/>
  <c r="G881" i="17"/>
  <c r="H881" i="17" s="1"/>
  <c r="I881" i="17" s="1"/>
  <c r="C881" i="17" s="1"/>
  <c r="G882" i="17"/>
  <c r="H882" i="17" s="1"/>
  <c r="I882" i="17" s="1"/>
  <c r="C882" i="17" s="1"/>
  <c r="G883" i="17"/>
  <c r="H883" i="17" s="1"/>
  <c r="I883" i="17" s="1"/>
  <c r="C883" i="17" s="1"/>
  <c r="G884" i="17"/>
  <c r="H884" i="17" s="1"/>
  <c r="I884" i="17" s="1"/>
  <c r="C884" i="17" s="1"/>
  <c r="G885" i="17"/>
  <c r="H885" i="17" s="1"/>
  <c r="I885" i="17" s="1"/>
  <c r="C885" i="17" s="1"/>
  <c r="G886" i="17"/>
  <c r="H886" i="17" s="1"/>
  <c r="I886" i="17" s="1"/>
  <c r="C886" i="17" s="1"/>
  <c r="G887" i="17"/>
  <c r="H887" i="17" s="1"/>
  <c r="I887" i="17" s="1"/>
  <c r="C887" i="17" s="1"/>
  <c r="G888" i="17"/>
  <c r="H888" i="17" s="1"/>
  <c r="I888" i="17" s="1"/>
  <c r="C888" i="17" s="1"/>
  <c r="G889" i="17"/>
  <c r="H889" i="17" s="1"/>
  <c r="I889" i="17" s="1"/>
  <c r="C889" i="17" s="1"/>
  <c r="G890" i="17"/>
  <c r="H890" i="17" s="1"/>
  <c r="I890" i="17" s="1"/>
  <c r="C890" i="17" s="1"/>
  <c r="G891" i="17"/>
  <c r="H891" i="17" s="1"/>
  <c r="I891" i="17" s="1"/>
  <c r="C891" i="17" s="1"/>
  <c r="G892" i="17"/>
  <c r="H892" i="17" s="1"/>
  <c r="I892" i="17" s="1"/>
  <c r="C892" i="17" s="1"/>
  <c r="G893" i="17"/>
  <c r="H893" i="17" s="1"/>
  <c r="I893" i="17" s="1"/>
  <c r="C893" i="17" s="1"/>
  <c r="G894" i="17"/>
  <c r="H894" i="17" s="1"/>
  <c r="I894" i="17" s="1"/>
  <c r="C894" i="17" s="1"/>
  <c r="G895" i="17"/>
  <c r="H895" i="17" s="1"/>
  <c r="I895" i="17" s="1"/>
  <c r="C895" i="17" s="1"/>
  <c r="G896" i="17"/>
  <c r="H896" i="17" s="1"/>
  <c r="I896" i="17" s="1"/>
  <c r="C896" i="17" s="1"/>
  <c r="G897" i="17"/>
  <c r="H897" i="17" s="1"/>
  <c r="I897" i="17" s="1"/>
  <c r="C897" i="17" s="1"/>
  <c r="G898" i="17"/>
  <c r="H898" i="17" s="1"/>
  <c r="I898" i="17" s="1"/>
  <c r="C898" i="17" s="1"/>
  <c r="G899" i="17"/>
  <c r="H899" i="17" s="1"/>
  <c r="I899" i="17" s="1"/>
  <c r="C899" i="17" s="1"/>
  <c r="G900" i="17"/>
  <c r="H900" i="17" s="1"/>
  <c r="I900" i="17" s="1"/>
  <c r="C900" i="17" s="1"/>
  <c r="G901" i="17"/>
  <c r="H901" i="17" s="1"/>
  <c r="I901" i="17" s="1"/>
  <c r="C901" i="17" s="1"/>
  <c r="G902" i="17"/>
  <c r="H902" i="17" s="1"/>
  <c r="I902" i="17" s="1"/>
  <c r="C902" i="17" s="1"/>
  <c r="G903" i="17"/>
  <c r="H903" i="17" s="1"/>
  <c r="I903" i="17" s="1"/>
  <c r="C903" i="17" s="1"/>
  <c r="G904" i="17"/>
  <c r="H904" i="17" s="1"/>
  <c r="I904" i="17" s="1"/>
  <c r="C904" i="17" s="1"/>
  <c r="G905" i="17"/>
  <c r="H905" i="17" s="1"/>
  <c r="I905" i="17" s="1"/>
  <c r="C905" i="17" s="1"/>
  <c r="G906" i="17"/>
  <c r="H906" i="17" s="1"/>
  <c r="I906" i="17" s="1"/>
  <c r="C906" i="17" s="1"/>
  <c r="G907" i="17"/>
  <c r="H907" i="17" s="1"/>
  <c r="I907" i="17" s="1"/>
  <c r="C907" i="17" s="1"/>
  <c r="G908" i="17"/>
  <c r="H908" i="17" s="1"/>
  <c r="I908" i="17" s="1"/>
  <c r="C908" i="17" s="1"/>
  <c r="G909" i="17"/>
  <c r="H909" i="17" s="1"/>
  <c r="I909" i="17" s="1"/>
  <c r="C909" i="17" s="1"/>
  <c r="G910" i="17"/>
  <c r="H910" i="17" s="1"/>
  <c r="I910" i="17" s="1"/>
  <c r="C910" i="17" s="1"/>
  <c r="G911" i="17"/>
  <c r="H911" i="17" s="1"/>
  <c r="I911" i="17" s="1"/>
  <c r="C911" i="17" s="1"/>
  <c r="G912" i="17"/>
  <c r="H912" i="17" s="1"/>
  <c r="I912" i="17" s="1"/>
  <c r="C912" i="17" s="1"/>
  <c r="G913" i="17"/>
  <c r="H913" i="17" s="1"/>
  <c r="I913" i="17" s="1"/>
  <c r="C913" i="17" s="1"/>
  <c r="G914" i="17"/>
  <c r="H914" i="17" s="1"/>
  <c r="I914" i="17" s="1"/>
  <c r="C914" i="17" s="1"/>
  <c r="G915" i="17"/>
  <c r="H915" i="17" s="1"/>
  <c r="I915" i="17" s="1"/>
  <c r="C915" i="17" s="1"/>
  <c r="G916" i="17"/>
  <c r="H916" i="17" s="1"/>
  <c r="I916" i="17" s="1"/>
  <c r="C916" i="17" s="1"/>
  <c r="G917" i="17"/>
  <c r="H917" i="17" s="1"/>
  <c r="I917" i="17" s="1"/>
  <c r="C917" i="17" s="1"/>
  <c r="G918" i="17"/>
  <c r="H918" i="17" s="1"/>
  <c r="I918" i="17" s="1"/>
  <c r="C918" i="17" s="1"/>
  <c r="G919" i="17"/>
  <c r="H919" i="17" s="1"/>
  <c r="I919" i="17" s="1"/>
  <c r="C919" i="17" s="1"/>
  <c r="G920" i="17"/>
  <c r="H920" i="17" s="1"/>
  <c r="I920" i="17" s="1"/>
  <c r="C920" i="17" s="1"/>
  <c r="G921" i="17"/>
  <c r="H921" i="17" s="1"/>
  <c r="I921" i="17" s="1"/>
  <c r="C921" i="17" s="1"/>
  <c r="G922" i="17"/>
  <c r="H922" i="17" s="1"/>
  <c r="I922" i="17" s="1"/>
  <c r="C922" i="17" s="1"/>
  <c r="G923" i="17"/>
  <c r="H923" i="17" s="1"/>
  <c r="I923" i="17" s="1"/>
  <c r="C923" i="17" s="1"/>
  <c r="G924" i="17"/>
  <c r="H924" i="17" s="1"/>
  <c r="I924" i="17" s="1"/>
  <c r="C924" i="17" s="1"/>
  <c r="G925" i="17"/>
  <c r="H925" i="17" s="1"/>
  <c r="I925" i="17" s="1"/>
  <c r="C925" i="17" s="1"/>
  <c r="G926" i="17"/>
  <c r="H926" i="17" s="1"/>
  <c r="I926" i="17" s="1"/>
  <c r="C926" i="17" s="1"/>
  <c r="G927" i="17"/>
  <c r="H927" i="17" s="1"/>
  <c r="I927" i="17" s="1"/>
  <c r="C927" i="17" s="1"/>
  <c r="G928" i="17"/>
  <c r="H928" i="17" s="1"/>
  <c r="I928" i="17" s="1"/>
  <c r="C928" i="17" s="1"/>
  <c r="G929" i="17"/>
  <c r="H929" i="17" s="1"/>
  <c r="I929" i="17" s="1"/>
  <c r="C929" i="17" s="1"/>
  <c r="G930" i="17"/>
  <c r="H930" i="17" s="1"/>
  <c r="I930" i="17" s="1"/>
  <c r="C930" i="17" s="1"/>
  <c r="G931" i="17"/>
  <c r="H931" i="17" s="1"/>
  <c r="I931" i="17" s="1"/>
  <c r="C931" i="17" s="1"/>
  <c r="G932" i="17"/>
  <c r="H932" i="17" s="1"/>
  <c r="I932" i="17" s="1"/>
  <c r="C932" i="17" s="1"/>
  <c r="G933" i="17"/>
  <c r="H933" i="17" s="1"/>
  <c r="I933" i="17" s="1"/>
  <c r="C933" i="17" s="1"/>
  <c r="G934" i="17"/>
  <c r="H934" i="17" s="1"/>
  <c r="I934" i="17" s="1"/>
  <c r="C934" i="17" s="1"/>
  <c r="G935" i="17"/>
  <c r="H935" i="17" s="1"/>
  <c r="I935" i="17" s="1"/>
  <c r="C935" i="17" s="1"/>
  <c r="G936" i="17"/>
  <c r="H936" i="17" s="1"/>
  <c r="I936" i="17" s="1"/>
  <c r="C936" i="17" s="1"/>
  <c r="G937" i="17"/>
  <c r="H937" i="17" s="1"/>
  <c r="I937" i="17" s="1"/>
  <c r="C937" i="17" s="1"/>
  <c r="G938" i="17"/>
  <c r="H938" i="17" s="1"/>
  <c r="I938" i="17" s="1"/>
  <c r="C938" i="17" s="1"/>
  <c r="G939" i="17"/>
  <c r="H939" i="17" s="1"/>
  <c r="I939" i="17" s="1"/>
  <c r="C939" i="17" s="1"/>
  <c r="G940" i="17"/>
  <c r="H940" i="17" s="1"/>
  <c r="I940" i="17" s="1"/>
  <c r="C940" i="17" s="1"/>
  <c r="G941" i="17"/>
  <c r="H941" i="17" s="1"/>
  <c r="I941" i="17" s="1"/>
  <c r="C941" i="17" s="1"/>
  <c r="G942" i="17"/>
  <c r="H942" i="17" s="1"/>
  <c r="I942" i="17" s="1"/>
  <c r="C942" i="17" s="1"/>
  <c r="G943" i="17"/>
  <c r="H943" i="17" s="1"/>
  <c r="I943" i="17" s="1"/>
  <c r="C943" i="17" s="1"/>
  <c r="G944" i="17"/>
  <c r="H944" i="17" s="1"/>
  <c r="I944" i="17" s="1"/>
  <c r="C944" i="17" s="1"/>
  <c r="G945" i="17"/>
  <c r="H945" i="17" s="1"/>
  <c r="I945" i="17" s="1"/>
  <c r="C945" i="17" s="1"/>
  <c r="G946" i="17"/>
  <c r="H946" i="17" s="1"/>
  <c r="I946" i="17" s="1"/>
  <c r="C946" i="17" s="1"/>
  <c r="G947" i="17"/>
  <c r="H947" i="17" s="1"/>
  <c r="I947" i="17" s="1"/>
  <c r="C947" i="17" s="1"/>
  <c r="G948" i="17"/>
  <c r="H948" i="17" s="1"/>
  <c r="I948" i="17" s="1"/>
  <c r="C948" i="17" s="1"/>
  <c r="G949" i="17"/>
  <c r="H949" i="17" s="1"/>
  <c r="I949" i="17" s="1"/>
  <c r="C949" i="17" s="1"/>
  <c r="G950" i="17"/>
  <c r="H950" i="17" s="1"/>
  <c r="I950" i="17" s="1"/>
  <c r="C950" i="17" s="1"/>
  <c r="G951" i="17"/>
  <c r="H951" i="17" s="1"/>
  <c r="I951" i="17" s="1"/>
  <c r="C951" i="17" s="1"/>
  <c r="G952" i="17"/>
  <c r="H952" i="17" s="1"/>
  <c r="I952" i="17" s="1"/>
  <c r="C952" i="17" s="1"/>
  <c r="G953" i="17"/>
  <c r="H953" i="17" s="1"/>
  <c r="I953" i="17" s="1"/>
  <c r="C953" i="17" s="1"/>
  <c r="G954" i="17"/>
  <c r="H954" i="17" s="1"/>
  <c r="I954" i="17" s="1"/>
  <c r="C954" i="17" s="1"/>
  <c r="G955" i="17"/>
  <c r="H955" i="17" s="1"/>
  <c r="I955" i="17" s="1"/>
  <c r="C955" i="17" s="1"/>
  <c r="G956" i="17"/>
  <c r="H956" i="17" s="1"/>
  <c r="I956" i="17" s="1"/>
  <c r="C956" i="17" s="1"/>
  <c r="G957" i="17"/>
  <c r="H957" i="17" s="1"/>
  <c r="I957" i="17" s="1"/>
  <c r="C957" i="17" s="1"/>
  <c r="G958" i="17"/>
  <c r="H958" i="17" s="1"/>
  <c r="I958" i="17" s="1"/>
  <c r="C958" i="17" s="1"/>
  <c r="G959" i="17"/>
  <c r="H959" i="17" s="1"/>
  <c r="I959" i="17" s="1"/>
  <c r="C959" i="17" s="1"/>
  <c r="G960" i="17"/>
  <c r="H960" i="17" s="1"/>
  <c r="I960" i="17" s="1"/>
  <c r="C960" i="17" s="1"/>
  <c r="G961" i="17"/>
  <c r="H961" i="17" s="1"/>
  <c r="I961" i="17" s="1"/>
  <c r="C961" i="17" s="1"/>
  <c r="G962" i="17"/>
  <c r="H962" i="17" s="1"/>
  <c r="I962" i="17" s="1"/>
  <c r="C962" i="17" s="1"/>
  <c r="G963" i="17"/>
  <c r="H963" i="17" s="1"/>
  <c r="I963" i="17" s="1"/>
  <c r="C963" i="17" s="1"/>
  <c r="G964" i="17"/>
  <c r="H964" i="17" s="1"/>
  <c r="I964" i="17" s="1"/>
  <c r="C964" i="17" s="1"/>
  <c r="G965" i="17"/>
  <c r="H965" i="17" s="1"/>
  <c r="I965" i="17" s="1"/>
  <c r="C965" i="17" s="1"/>
  <c r="G966" i="17"/>
  <c r="H966" i="17" s="1"/>
  <c r="I966" i="17" s="1"/>
  <c r="C966" i="17" s="1"/>
  <c r="G967" i="17"/>
  <c r="H967" i="17" s="1"/>
  <c r="I967" i="17" s="1"/>
  <c r="C967" i="17" s="1"/>
  <c r="G968" i="17"/>
  <c r="H968" i="17" s="1"/>
  <c r="I968" i="17" s="1"/>
  <c r="C968" i="17" s="1"/>
  <c r="G969" i="17"/>
  <c r="H969" i="17" s="1"/>
  <c r="I969" i="17" s="1"/>
  <c r="C969" i="17" s="1"/>
  <c r="G970" i="17"/>
  <c r="H970" i="17" s="1"/>
  <c r="I970" i="17" s="1"/>
  <c r="C970" i="17" s="1"/>
  <c r="G971" i="17"/>
  <c r="H971" i="17" s="1"/>
  <c r="I971" i="17" s="1"/>
  <c r="C971" i="17" s="1"/>
  <c r="G972" i="17"/>
  <c r="H972" i="17" s="1"/>
  <c r="I972" i="17" s="1"/>
  <c r="C972" i="17" s="1"/>
  <c r="G973" i="17"/>
  <c r="H973" i="17" s="1"/>
  <c r="I973" i="17" s="1"/>
  <c r="C973" i="17" s="1"/>
  <c r="G974" i="17"/>
  <c r="H974" i="17" s="1"/>
  <c r="I974" i="17" s="1"/>
  <c r="C974" i="17" s="1"/>
  <c r="G975" i="17"/>
  <c r="H975" i="17" s="1"/>
  <c r="I975" i="17" s="1"/>
  <c r="C975" i="17" s="1"/>
  <c r="G976" i="17"/>
  <c r="H976" i="17" s="1"/>
  <c r="I976" i="17" s="1"/>
  <c r="C976" i="17" s="1"/>
  <c r="G977" i="17"/>
  <c r="H977" i="17" s="1"/>
  <c r="I977" i="17" s="1"/>
  <c r="C977" i="17" s="1"/>
  <c r="G978" i="17"/>
  <c r="H978" i="17" s="1"/>
  <c r="I978" i="17" s="1"/>
  <c r="C978" i="17" s="1"/>
  <c r="G979" i="17"/>
  <c r="H979" i="17" s="1"/>
  <c r="I979" i="17" s="1"/>
  <c r="C979" i="17" s="1"/>
  <c r="G980" i="17"/>
  <c r="H980" i="17" s="1"/>
  <c r="I980" i="17" s="1"/>
  <c r="C980" i="17" s="1"/>
  <c r="G981" i="17"/>
  <c r="H981" i="17" s="1"/>
  <c r="I981" i="17" s="1"/>
  <c r="C981" i="17" s="1"/>
  <c r="G982" i="17"/>
  <c r="H982" i="17" s="1"/>
  <c r="I982" i="17" s="1"/>
  <c r="C982" i="17" s="1"/>
  <c r="G983" i="17"/>
  <c r="H983" i="17" s="1"/>
  <c r="I983" i="17" s="1"/>
  <c r="C983" i="17" s="1"/>
  <c r="G984" i="17"/>
  <c r="H984" i="17" s="1"/>
  <c r="I984" i="17" s="1"/>
  <c r="C984" i="17" s="1"/>
  <c r="G985" i="17"/>
  <c r="H985" i="17" s="1"/>
  <c r="I985" i="17" s="1"/>
  <c r="C985" i="17" s="1"/>
  <c r="G986" i="17"/>
  <c r="H986" i="17" s="1"/>
  <c r="I986" i="17" s="1"/>
  <c r="C986" i="17" s="1"/>
  <c r="G987" i="17"/>
  <c r="H987" i="17" s="1"/>
  <c r="I987" i="17" s="1"/>
  <c r="C987" i="17" s="1"/>
  <c r="G988" i="17"/>
  <c r="H988" i="17" s="1"/>
  <c r="I988" i="17" s="1"/>
  <c r="C988" i="17" s="1"/>
  <c r="G989" i="17"/>
  <c r="H989" i="17" s="1"/>
  <c r="I989" i="17" s="1"/>
  <c r="C989" i="17" s="1"/>
  <c r="G990" i="17"/>
  <c r="H990" i="17" s="1"/>
  <c r="I990" i="17" s="1"/>
  <c r="C990" i="17" s="1"/>
  <c r="G991" i="17"/>
  <c r="H991" i="17" s="1"/>
  <c r="I991" i="17" s="1"/>
  <c r="C991" i="17" s="1"/>
  <c r="G992" i="17"/>
  <c r="H992" i="17" s="1"/>
  <c r="I992" i="17" s="1"/>
  <c r="C992" i="17" s="1"/>
  <c r="G993" i="17"/>
  <c r="H993" i="17" s="1"/>
  <c r="I993" i="17" s="1"/>
  <c r="C993" i="17" s="1"/>
  <c r="G994" i="17"/>
  <c r="H994" i="17" s="1"/>
  <c r="I994" i="17" s="1"/>
  <c r="C994" i="17" s="1"/>
  <c r="G995" i="17"/>
  <c r="H995" i="17" s="1"/>
  <c r="I995" i="17" s="1"/>
  <c r="C995" i="17" s="1"/>
  <c r="G996" i="17"/>
  <c r="H996" i="17" s="1"/>
  <c r="I996" i="17" s="1"/>
  <c r="C996" i="17" s="1"/>
  <c r="G997" i="17"/>
  <c r="H997" i="17" s="1"/>
  <c r="I997" i="17" s="1"/>
  <c r="C997" i="17" s="1"/>
  <c r="G998" i="17"/>
  <c r="H998" i="17" s="1"/>
  <c r="I998" i="17" s="1"/>
  <c r="C998" i="17" s="1"/>
  <c r="G999" i="17"/>
  <c r="H999" i="17" s="1"/>
  <c r="I999" i="17" s="1"/>
  <c r="C999" i="17" s="1"/>
  <c r="G1000" i="17"/>
  <c r="H1000" i="17" s="1"/>
  <c r="I1000" i="17" s="1"/>
  <c r="C1000" i="17" s="1"/>
  <c r="G1001" i="17"/>
  <c r="H1001" i="17" s="1"/>
  <c r="I1001" i="17" s="1"/>
  <c r="C1001" i="17" s="1"/>
  <c r="G1002" i="17"/>
  <c r="H1002" i="17" s="1"/>
  <c r="I1002" i="17" s="1"/>
  <c r="C1002" i="17" s="1"/>
  <c r="G1003" i="17"/>
  <c r="H1003" i="17" s="1"/>
  <c r="I1003" i="17" s="1"/>
  <c r="C1003" i="17" s="1"/>
  <c r="G1004" i="17"/>
  <c r="H1004" i="17" s="1"/>
  <c r="I1004" i="17" s="1"/>
  <c r="C1004" i="17" s="1"/>
  <c r="G1005" i="17"/>
  <c r="H1005" i="17" s="1"/>
  <c r="I1005" i="17" s="1"/>
  <c r="C1005" i="17" s="1"/>
  <c r="G1006" i="17"/>
  <c r="H1006" i="17" s="1"/>
  <c r="I1006" i="17" s="1"/>
  <c r="C1006" i="17" s="1"/>
  <c r="G1007" i="17"/>
  <c r="H1007" i="17" s="1"/>
  <c r="I1007" i="17" s="1"/>
  <c r="C1007" i="17" s="1"/>
  <c r="G1008" i="17"/>
  <c r="H1008" i="17" s="1"/>
  <c r="I1008" i="17" s="1"/>
  <c r="C1008" i="17" s="1"/>
  <c r="G1009" i="17"/>
  <c r="H1009" i="17" s="1"/>
  <c r="I1009" i="17" s="1"/>
  <c r="C1009" i="17" s="1"/>
  <c r="G1010" i="17"/>
  <c r="H1010" i="17" s="1"/>
  <c r="I1010" i="17" s="1"/>
  <c r="C1010" i="17" s="1"/>
  <c r="G1011" i="17"/>
  <c r="H1011" i="17" s="1"/>
  <c r="I1011" i="17" s="1"/>
  <c r="C1011" i="17" s="1"/>
  <c r="G1012" i="17"/>
  <c r="H1012" i="17" s="1"/>
  <c r="I1012" i="17" s="1"/>
  <c r="C1012" i="17" s="1"/>
  <c r="G1013" i="17"/>
  <c r="H1013" i="17" s="1"/>
  <c r="I1013" i="17" s="1"/>
  <c r="C1013" i="17" s="1"/>
  <c r="G1014" i="17"/>
  <c r="H1014" i="17" s="1"/>
  <c r="I1014" i="17" s="1"/>
  <c r="C1014" i="17" s="1"/>
  <c r="G1015" i="17"/>
  <c r="H1015" i="17" s="1"/>
  <c r="I1015" i="17" s="1"/>
  <c r="C1015" i="17" s="1"/>
  <c r="G1016" i="17"/>
  <c r="H1016" i="17" s="1"/>
  <c r="I1016" i="17" s="1"/>
  <c r="C1016" i="17" s="1"/>
  <c r="G1017" i="17"/>
  <c r="H1017" i="17" s="1"/>
  <c r="I1017" i="17" s="1"/>
  <c r="C1017" i="17" s="1"/>
  <c r="G1018" i="17"/>
  <c r="H1018" i="17" s="1"/>
  <c r="I1018" i="17" s="1"/>
  <c r="C1018" i="17" s="1"/>
  <c r="G1019" i="17"/>
  <c r="H1019" i="17" s="1"/>
  <c r="I1019" i="17" s="1"/>
  <c r="C1019" i="17" s="1"/>
  <c r="G1020" i="17"/>
  <c r="H1020" i="17" s="1"/>
  <c r="I1020" i="17" s="1"/>
  <c r="C1020" i="17" s="1"/>
  <c r="G1021" i="17"/>
  <c r="H1021" i="17" s="1"/>
  <c r="I1021" i="17" s="1"/>
  <c r="C1021" i="17" s="1"/>
  <c r="G1022" i="17"/>
  <c r="H1022" i="17" s="1"/>
  <c r="I1022" i="17" s="1"/>
  <c r="C1022" i="17" s="1"/>
  <c r="G1023" i="17"/>
  <c r="H1023" i="17" s="1"/>
  <c r="I1023" i="17" s="1"/>
  <c r="C1023" i="17" s="1"/>
  <c r="G1024" i="17"/>
  <c r="H1024" i="17" s="1"/>
  <c r="I1024" i="17" s="1"/>
  <c r="C1024" i="17" s="1"/>
  <c r="G1025" i="17"/>
  <c r="H1025" i="17" s="1"/>
  <c r="I1025" i="17" s="1"/>
  <c r="C1025" i="17" s="1"/>
  <c r="G1026" i="17"/>
  <c r="H1026" i="17" s="1"/>
  <c r="I1026" i="17" s="1"/>
  <c r="C1026" i="17" s="1"/>
  <c r="G1027" i="17"/>
  <c r="H1027" i="17" s="1"/>
  <c r="I1027" i="17" s="1"/>
  <c r="C1027" i="17" s="1"/>
  <c r="G1028" i="17"/>
  <c r="H1028" i="17" s="1"/>
  <c r="I1028" i="17" s="1"/>
  <c r="C1028" i="17" s="1"/>
  <c r="G1029" i="17"/>
  <c r="H1029" i="17" s="1"/>
  <c r="I1029" i="17" s="1"/>
  <c r="C1029" i="17" s="1"/>
  <c r="G1030" i="17"/>
  <c r="H1030" i="17" s="1"/>
  <c r="I1030" i="17" s="1"/>
  <c r="C1030" i="17" s="1"/>
  <c r="G1031" i="17"/>
  <c r="H1031" i="17" s="1"/>
  <c r="I1031" i="17" s="1"/>
  <c r="C1031" i="17" s="1"/>
  <c r="G1032" i="17"/>
  <c r="H1032" i="17" s="1"/>
  <c r="I1032" i="17" s="1"/>
  <c r="C1032" i="17" s="1"/>
  <c r="G1033" i="17"/>
  <c r="H1033" i="17" s="1"/>
  <c r="I1033" i="17" s="1"/>
  <c r="C1033" i="17" s="1"/>
  <c r="G1034" i="17"/>
  <c r="H1034" i="17" s="1"/>
  <c r="I1034" i="17" s="1"/>
  <c r="C1034" i="17" s="1"/>
  <c r="G1035" i="17"/>
  <c r="H1035" i="17" s="1"/>
  <c r="I1035" i="17" s="1"/>
  <c r="C1035" i="17" s="1"/>
  <c r="G1036" i="17"/>
  <c r="H1036" i="17" s="1"/>
  <c r="I1036" i="17" s="1"/>
  <c r="C1036" i="17" s="1"/>
  <c r="G1037" i="17"/>
  <c r="H1037" i="17" s="1"/>
  <c r="I1037" i="17" s="1"/>
  <c r="C1037" i="17" s="1"/>
  <c r="G1038" i="17"/>
  <c r="H1038" i="17" s="1"/>
  <c r="I1038" i="17" s="1"/>
  <c r="C1038" i="17" s="1"/>
  <c r="G1039" i="17"/>
  <c r="H1039" i="17" s="1"/>
  <c r="I1039" i="17" s="1"/>
  <c r="C1039" i="17" s="1"/>
  <c r="G1040" i="17"/>
  <c r="H1040" i="17" s="1"/>
  <c r="I1040" i="17" s="1"/>
  <c r="C1040" i="17" s="1"/>
  <c r="G1041" i="17"/>
  <c r="H1041" i="17" s="1"/>
  <c r="I1041" i="17" s="1"/>
  <c r="C1041" i="17" s="1"/>
  <c r="G1042" i="17"/>
  <c r="H1042" i="17" s="1"/>
  <c r="I1042" i="17" s="1"/>
  <c r="C1042" i="17" s="1"/>
  <c r="G1043" i="17"/>
  <c r="H1043" i="17" s="1"/>
  <c r="I1043" i="17" s="1"/>
  <c r="C1043" i="17" s="1"/>
  <c r="G1044" i="17"/>
  <c r="H1044" i="17" s="1"/>
  <c r="I1044" i="17" s="1"/>
  <c r="C1044" i="17" s="1"/>
  <c r="G1045" i="17"/>
  <c r="H1045" i="17" s="1"/>
  <c r="I1045" i="17" s="1"/>
  <c r="C1045" i="17" s="1"/>
  <c r="G1046" i="17"/>
  <c r="H1046" i="17" s="1"/>
  <c r="I1046" i="17" s="1"/>
  <c r="C1046" i="17" s="1"/>
  <c r="G1047" i="17"/>
  <c r="H1047" i="17" s="1"/>
  <c r="I1047" i="17" s="1"/>
  <c r="C1047" i="17" s="1"/>
  <c r="G1048" i="17"/>
  <c r="H1048" i="17" s="1"/>
  <c r="I1048" i="17" s="1"/>
  <c r="C1048" i="17" s="1"/>
  <c r="G1049" i="17"/>
  <c r="H1049" i="17" s="1"/>
  <c r="I1049" i="17" s="1"/>
  <c r="C1049" i="17" s="1"/>
  <c r="G1050" i="17"/>
  <c r="H1050" i="17" s="1"/>
  <c r="I1050" i="17" s="1"/>
  <c r="C1050" i="17" s="1"/>
  <c r="G1051" i="17"/>
  <c r="H1051" i="17" s="1"/>
  <c r="I1051" i="17" s="1"/>
  <c r="C1051" i="17" s="1"/>
  <c r="G1052" i="17"/>
  <c r="H1052" i="17" s="1"/>
  <c r="I1052" i="17" s="1"/>
  <c r="C1052" i="17" s="1"/>
  <c r="G1053" i="17"/>
  <c r="H1053" i="17" s="1"/>
  <c r="I1053" i="17" s="1"/>
  <c r="C1053" i="17" s="1"/>
  <c r="G1054" i="17"/>
  <c r="H1054" i="17" s="1"/>
  <c r="I1054" i="17" s="1"/>
  <c r="C1054" i="17" s="1"/>
  <c r="G1055" i="17"/>
  <c r="H1055" i="17" s="1"/>
  <c r="I1055" i="17" s="1"/>
  <c r="C1055" i="17" s="1"/>
  <c r="G1056" i="17"/>
  <c r="H1056" i="17" s="1"/>
  <c r="I1056" i="17" s="1"/>
  <c r="C1056" i="17" s="1"/>
  <c r="G1057" i="17"/>
  <c r="H1057" i="17" s="1"/>
  <c r="I1057" i="17" s="1"/>
  <c r="C1057" i="17" s="1"/>
  <c r="G1058" i="17"/>
  <c r="H1058" i="17" s="1"/>
  <c r="I1058" i="17" s="1"/>
  <c r="C1058" i="17" s="1"/>
  <c r="G1059" i="17"/>
  <c r="H1059" i="17" s="1"/>
  <c r="I1059" i="17" s="1"/>
  <c r="C1059" i="17" s="1"/>
  <c r="G1060" i="17"/>
  <c r="H1060" i="17" s="1"/>
  <c r="I1060" i="17" s="1"/>
  <c r="C1060" i="17" s="1"/>
  <c r="G1061" i="17"/>
  <c r="H1061" i="17" s="1"/>
  <c r="I1061" i="17" s="1"/>
  <c r="C1061" i="17" s="1"/>
  <c r="G1062" i="17"/>
  <c r="H1062" i="17" s="1"/>
  <c r="I1062" i="17" s="1"/>
  <c r="C1062" i="17" s="1"/>
  <c r="G1063" i="17"/>
  <c r="H1063" i="17" s="1"/>
  <c r="I1063" i="17" s="1"/>
  <c r="C1063" i="17" s="1"/>
  <c r="G1064" i="17"/>
  <c r="H1064" i="17" s="1"/>
  <c r="I1064" i="17" s="1"/>
  <c r="C1064" i="17" s="1"/>
  <c r="G1065" i="17"/>
  <c r="H1065" i="17" s="1"/>
  <c r="I1065" i="17" s="1"/>
  <c r="C1065" i="17" s="1"/>
  <c r="G1066" i="17"/>
  <c r="H1066" i="17" s="1"/>
  <c r="I1066" i="17" s="1"/>
  <c r="C1066" i="17" s="1"/>
  <c r="G1067" i="17"/>
  <c r="H1067" i="17" s="1"/>
  <c r="I1067" i="17" s="1"/>
  <c r="C1067" i="17" s="1"/>
  <c r="G1068" i="17"/>
  <c r="H1068" i="17" s="1"/>
  <c r="I1068" i="17" s="1"/>
  <c r="C1068" i="17" s="1"/>
  <c r="G1069" i="17"/>
  <c r="H1069" i="17" s="1"/>
  <c r="I1069" i="17" s="1"/>
  <c r="C1069" i="17" s="1"/>
  <c r="G1070" i="17"/>
  <c r="H1070" i="17" s="1"/>
  <c r="I1070" i="17" s="1"/>
  <c r="C1070" i="17" s="1"/>
  <c r="G1071" i="17"/>
  <c r="H1071" i="17" s="1"/>
  <c r="I1071" i="17" s="1"/>
  <c r="C1071" i="17" s="1"/>
  <c r="G1072" i="17"/>
  <c r="H1072" i="17" s="1"/>
  <c r="I1072" i="17" s="1"/>
  <c r="C1072" i="17" s="1"/>
  <c r="G1073" i="17"/>
  <c r="H1073" i="17" s="1"/>
  <c r="I1073" i="17" s="1"/>
  <c r="C1073" i="17" s="1"/>
  <c r="G1074" i="17"/>
  <c r="H1074" i="17" s="1"/>
  <c r="I1074" i="17" s="1"/>
  <c r="C1074" i="17" s="1"/>
  <c r="G1075" i="17"/>
  <c r="H1075" i="17" s="1"/>
  <c r="I1075" i="17" s="1"/>
  <c r="C1075" i="17" s="1"/>
  <c r="G1076" i="17"/>
  <c r="H1076" i="17" s="1"/>
  <c r="I1076" i="17" s="1"/>
  <c r="C1076" i="17" s="1"/>
  <c r="G1077" i="17"/>
  <c r="H1077" i="17" s="1"/>
  <c r="I1077" i="17" s="1"/>
  <c r="C1077" i="17" s="1"/>
  <c r="G1078" i="17"/>
  <c r="H1078" i="17" s="1"/>
  <c r="I1078" i="17" s="1"/>
  <c r="C1078" i="17" s="1"/>
  <c r="G1079" i="17"/>
  <c r="H1079" i="17" s="1"/>
  <c r="I1079" i="17" s="1"/>
  <c r="C1079" i="17" s="1"/>
  <c r="G1080" i="17"/>
  <c r="H1080" i="17" s="1"/>
  <c r="I1080" i="17" s="1"/>
  <c r="C1080" i="17" s="1"/>
  <c r="G1081" i="17"/>
  <c r="H1081" i="17" s="1"/>
  <c r="I1081" i="17" s="1"/>
  <c r="C1081" i="17" s="1"/>
  <c r="G1082" i="17"/>
  <c r="H1082" i="17" s="1"/>
  <c r="I1082" i="17" s="1"/>
  <c r="C1082" i="17" s="1"/>
  <c r="G1083" i="17"/>
  <c r="H1083" i="17" s="1"/>
  <c r="I1083" i="17" s="1"/>
  <c r="C1083" i="17" s="1"/>
  <c r="G1084" i="17"/>
  <c r="H1084" i="17" s="1"/>
  <c r="I1084" i="17" s="1"/>
  <c r="C1084" i="17" s="1"/>
  <c r="G1085" i="17"/>
  <c r="H1085" i="17" s="1"/>
  <c r="I1085" i="17" s="1"/>
  <c r="C1085" i="17" s="1"/>
  <c r="G1086" i="17"/>
  <c r="H1086" i="17" s="1"/>
  <c r="I1086" i="17" s="1"/>
  <c r="C1086" i="17" s="1"/>
  <c r="G1087" i="17"/>
  <c r="H1087" i="17" s="1"/>
  <c r="I1087" i="17" s="1"/>
  <c r="C1087" i="17" s="1"/>
  <c r="G1088" i="17"/>
  <c r="H1088" i="17" s="1"/>
  <c r="I1088" i="17" s="1"/>
  <c r="C1088" i="17" s="1"/>
  <c r="G1089" i="17"/>
  <c r="H1089" i="17" s="1"/>
  <c r="I1089" i="17" s="1"/>
  <c r="C1089" i="17" s="1"/>
  <c r="G1090" i="17"/>
  <c r="H1090" i="17" s="1"/>
  <c r="I1090" i="17" s="1"/>
  <c r="C1090" i="17" s="1"/>
  <c r="G1091" i="17"/>
  <c r="H1091" i="17" s="1"/>
  <c r="I1091" i="17" s="1"/>
  <c r="C1091" i="17" s="1"/>
  <c r="G1092" i="17"/>
  <c r="H1092" i="17" s="1"/>
  <c r="I1092" i="17" s="1"/>
  <c r="C1092" i="17" s="1"/>
  <c r="G1093" i="17"/>
  <c r="H1093" i="17" s="1"/>
  <c r="I1093" i="17" s="1"/>
  <c r="C1093" i="17" s="1"/>
  <c r="G1094" i="17"/>
  <c r="H1094" i="17" s="1"/>
  <c r="I1094" i="17" s="1"/>
  <c r="C1094" i="17" s="1"/>
  <c r="G1095" i="17"/>
  <c r="H1095" i="17" s="1"/>
  <c r="I1095" i="17" s="1"/>
  <c r="C1095" i="17" s="1"/>
  <c r="G1096" i="17"/>
  <c r="H1096" i="17" s="1"/>
  <c r="I1096" i="17" s="1"/>
  <c r="C1096" i="17" s="1"/>
  <c r="G1097" i="17"/>
  <c r="H1097" i="17" s="1"/>
  <c r="I1097" i="17" s="1"/>
  <c r="C1097" i="17" s="1"/>
  <c r="G1098" i="17"/>
  <c r="H1098" i="17" s="1"/>
  <c r="I1098" i="17" s="1"/>
  <c r="C1098" i="17" s="1"/>
  <c r="G1099" i="17"/>
  <c r="H1099" i="17" s="1"/>
  <c r="I1099" i="17" s="1"/>
  <c r="C1099" i="17" s="1"/>
  <c r="G1100" i="17"/>
  <c r="H1100" i="17" s="1"/>
  <c r="I1100" i="17" s="1"/>
  <c r="C1100" i="17" s="1"/>
  <c r="G1101" i="17"/>
  <c r="H1101" i="17" s="1"/>
  <c r="I1101" i="17" s="1"/>
  <c r="C1101" i="17" s="1"/>
  <c r="G1102" i="17"/>
  <c r="H1102" i="17" s="1"/>
  <c r="I1102" i="17" s="1"/>
  <c r="C1102" i="17" s="1"/>
  <c r="G1103" i="17"/>
  <c r="H1103" i="17" s="1"/>
  <c r="I1103" i="17" s="1"/>
  <c r="C1103" i="17" s="1"/>
  <c r="G1104" i="17"/>
  <c r="H1104" i="17" s="1"/>
  <c r="I1104" i="17" s="1"/>
  <c r="C1104" i="17" s="1"/>
  <c r="G1105" i="17"/>
  <c r="H1105" i="17" s="1"/>
  <c r="I1105" i="17" s="1"/>
  <c r="C1105" i="17" s="1"/>
  <c r="G1106" i="17"/>
  <c r="H1106" i="17" s="1"/>
  <c r="I1106" i="17" s="1"/>
  <c r="C1106" i="17" s="1"/>
  <c r="G1107" i="17"/>
  <c r="H1107" i="17" s="1"/>
  <c r="I1107" i="17" s="1"/>
  <c r="C1107" i="17" s="1"/>
  <c r="G1108" i="17"/>
  <c r="H1108" i="17" s="1"/>
  <c r="I1108" i="17" s="1"/>
  <c r="C1108" i="17" s="1"/>
  <c r="G1109" i="17"/>
  <c r="H1109" i="17" s="1"/>
  <c r="I1109" i="17" s="1"/>
  <c r="C1109" i="17" s="1"/>
  <c r="G1110" i="17"/>
  <c r="H1110" i="17" s="1"/>
  <c r="I1110" i="17" s="1"/>
  <c r="C1110" i="17" s="1"/>
  <c r="G1111" i="17"/>
  <c r="H1111" i="17" s="1"/>
  <c r="I1111" i="17" s="1"/>
  <c r="C1111" i="17" s="1"/>
  <c r="G1112" i="17"/>
  <c r="H1112" i="17" s="1"/>
  <c r="I1112" i="17" s="1"/>
  <c r="C1112" i="17" s="1"/>
  <c r="G1113" i="17"/>
  <c r="H1113" i="17" s="1"/>
  <c r="I1113" i="17" s="1"/>
  <c r="C1113" i="17" s="1"/>
  <c r="G1114" i="17"/>
  <c r="H1114" i="17" s="1"/>
  <c r="I1114" i="17" s="1"/>
  <c r="C1114" i="17" s="1"/>
  <c r="G1115" i="17"/>
  <c r="H1115" i="17" s="1"/>
  <c r="I1115" i="17" s="1"/>
  <c r="C1115" i="17" s="1"/>
  <c r="G1116" i="17"/>
  <c r="H1116" i="17" s="1"/>
  <c r="I1116" i="17" s="1"/>
  <c r="C1116" i="17" s="1"/>
  <c r="G1117" i="17"/>
  <c r="H1117" i="17" s="1"/>
  <c r="I1117" i="17" s="1"/>
  <c r="C1117" i="17" s="1"/>
  <c r="G1118" i="17"/>
  <c r="H1118" i="17" s="1"/>
  <c r="I1118" i="17" s="1"/>
  <c r="C1118" i="17" s="1"/>
  <c r="G1119" i="17"/>
  <c r="H1119" i="17" s="1"/>
  <c r="I1119" i="17" s="1"/>
  <c r="C1119" i="17" s="1"/>
  <c r="G1120" i="17"/>
  <c r="H1120" i="17" s="1"/>
  <c r="I1120" i="17" s="1"/>
  <c r="C1120" i="17" s="1"/>
  <c r="G1121" i="17"/>
  <c r="H1121" i="17" s="1"/>
  <c r="I1121" i="17" s="1"/>
  <c r="C1121" i="17" s="1"/>
  <c r="G1122" i="17"/>
  <c r="H1122" i="17" s="1"/>
  <c r="I1122" i="17" s="1"/>
  <c r="C1122" i="17" s="1"/>
  <c r="G1123" i="17"/>
  <c r="H1123" i="17" s="1"/>
  <c r="I1123" i="17" s="1"/>
  <c r="C1123" i="17" s="1"/>
  <c r="G1124" i="17"/>
  <c r="H1124" i="17" s="1"/>
  <c r="I1124" i="17" s="1"/>
  <c r="C1124" i="17" s="1"/>
  <c r="G1125" i="17"/>
  <c r="H1125" i="17" s="1"/>
  <c r="I1125" i="17" s="1"/>
  <c r="C1125" i="17" s="1"/>
  <c r="G1126" i="17"/>
  <c r="H1126" i="17" s="1"/>
  <c r="I1126" i="17" s="1"/>
  <c r="C1126" i="17" s="1"/>
  <c r="G1127" i="17"/>
  <c r="H1127" i="17" s="1"/>
  <c r="I1127" i="17" s="1"/>
  <c r="C1127" i="17" s="1"/>
  <c r="G1128" i="17"/>
  <c r="H1128" i="17" s="1"/>
  <c r="I1128" i="17" s="1"/>
  <c r="C1128" i="17" s="1"/>
  <c r="G1129" i="17"/>
  <c r="H1129" i="17" s="1"/>
  <c r="I1129" i="17" s="1"/>
  <c r="C1129" i="17" s="1"/>
  <c r="G1130" i="17"/>
  <c r="H1130" i="17" s="1"/>
  <c r="I1130" i="17" s="1"/>
  <c r="C1130" i="17" s="1"/>
  <c r="G1131" i="17"/>
  <c r="H1131" i="17" s="1"/>
  <c r="I1131" i="17" s="1"/>
  <c r="C1131" i="17" s="1"/>
  <c r="G1132" i="17"/>
  <c r="H1132" i="17" s="1"/>
  <c r="I1132" i="17" s="1"/>
  <c r="C1132" i="17" s="1"/>
  <c r="G1133" i="17"/>
  <c r="H1133" i="17" s="1"/>
  <c r="I1133" i="17" s="1"/>
  <c r="C1133" i="17" s="1"/>
  <c r="G1134" i="17"/>
  <c r="H1134" i="17" s="1"/>
  <c r="I1134" i="17" s="1"/>
  <c r="C1134" i="17" s="1"/>
  <c r="G1135" i="17"/>
  <c r="H1135" i="17" s="1"/>
  <c r="I1135" i="17" s="1"/>
  <c r="C1135" i="17" s="1"/>
  <c r="G1136" i="17"/>
  <c r="H1136" i="17" s="1"/>
  <c r="I1136" i="17" s="1"/>
  <c r="C1136" i="17" s="1"/>
  <c r="G1137" i="17"/>
  <c r="H1137" i="17" s="1"/>
  <c r="I1137" i="17" s="1"/>
  <c r="C1137" i="17" s="1"/>
  <c r="G1138" i="17"/>
  <c r="H1138" i="17" s="1"/>
  <c r="I1138" i="17" s="1"/>
  <c r="C1138" i="17" s="1"/>
  <c r="G1139" i="17"/>
  <c r="H1139" i="17" s="1"/>
  <c r="I1139" i="17" s="1"/>
  <c r="C1139" i="17" s="1"/>
  <c r="G1140" i="17"/>
  <c r="H1140" i="17" s="1"/>
  <c r="I1140" i="17" s="1"/>
  <c r="C1140" i="17" s="1"/>
  <c r="G1141" i="17"/>
  <c r="H1141" i="17" s="1"/>
  <c r="I1141" i="17" s="1"/>
  <c r="C1141" i="17" s="1"/>
  <c r="G1142" i="17"/>
  <c r="H1142" i="17" s="1"/>
  <c r="I1142" i="17" s="1"/>
  <c r="C1142" i="17" s="1"/>
  <c r="G1143" i="17"/>
  <c r="H1143" i="17" s="1"/>
  <c r="I1143" i="17" s="1"/>
  <c r="C1143" i="17" s="1"/>
  <c r="G1144" i="17"/>
  <c r="H1144" i="17" s="1"/>
  <c r="I1144" i="17" s="1"/>
  <c r="C1144" i="17" s="1"/>
  <c r="G1145" i="17"/>
  <c r="H1145" i="17" s="1"/>
  <c r="I1145" i="17" s="1"/>
  <c r="C1145" i="17" s="1"/>
  <c r="G1146" i="17"/>
  <c r="H1146" i="17" s="1"/>
  <c r="I1146" i="17" s="1"/>
  <c r="C1146" i="17" s="1"/>
  <c r="G1147" i="17"/>
  <c r="H1147" i="17" s="1"/>
  <c r="I1147" i="17" s="1"/>
  <c r="C1147" i="17" s="1"/>
  <c r="G1148" i="17"/>
  <c r="H1148" i="17" s="1"/>
  <c r="I1148" i="17" s="1"/>
  <c r="C1148" i="17" s="1"/>
  <c r="G1149" i="17"/>
  <c r="H1149" i="17" s="1"/>
  <c r="I1149" i="17" s="1"/>
  <c r="C1149" i="17" s="1"/>
  <c r="G1150" i="17"/>
  <c r="H1150" i="17" s="1"/>
  <c r="I1150" i="17" s="1"/>
  <c r="C1150" i="17" s="1"/>
  <c r="G1151" i="17"/>
  <c r="H1151" i="17" s="1"/>
  <c r="I1151" i="17" s="1"/>
  <c r="C1151" i="17" s="1"/>
  <c r="G1152" i="17"/>
  <c r="H1152" i="17" s="1"/>
  <c r="I1152" i="17" s="1"/>
  <c r="C1152" i="17" s="1"/>
  <c r="G1153" i="17"/>
  <c r="H1153" i="17" s="1"/>
  <c r="I1153" i="17" s="1"/>
  <c r="C1153" i="17" s="1"/>
  <c r="G1154" i="17"/>
  <c r="H1154" i="17" s="1"/>
  <c r="I1154" i="17" s="1"/>
  <c r="C1154" i="17" s="1"/>
  <c r="G1155" i="17"/>
  <c r="H1155" i="17" s="1"/>
  <c r="I1155" i="17" s="1"/>
  <c r="C1155" i="17" s="1"/>
  <c r="G1156" i="17"/>
  <c r="H1156" i="17" s="1"/>
  <c r="I1156" i="17" s="1"/>
  <c r="C1156" i="17" s="1"/>
  <c r="G1157" i="17"/>
  <c r="H1157" i="17" s="1"/>
  <c r="I1157" i="17" s="1"/>
  <c r="C1157" i="17" s="1"/>
  <c r="G1158" i="17"/>
  <c r="H1158" i="17" s="1"/>
  <c r="I1158" i="17" s="1"/>
  <c r="C1158" i="17" s="1"/>
  <c r="G1159" i="17"/>
  <c r="H1159" i="17" s="1"/>
  <c r="I1159" i="17" s="1"/>
  <c r="C1159" i="17" s="1"/>
  <c r="G1160" i="17"/>
  <c r="H1160" i="17" s="1"/>
  <c r="I1160" i="17" s="1"/>
  <c r="C1160" i="17" s="1"/>
  <c r="G1161" i="17"/>
  <c r="H1161" i="17" s="1"/>
  <c r="I1161" i="17" s="1"/>
  <c r="C1161" i="17" s="1"/>
  <c r="G1162" i="17"/>
  <c r="H1162" i="17" s="1"/>
  <c r="I1162" i="17" s="1"/>
  <c r="C1162" i="17" s="1"/>
  <c r="G1163" i="17"/>
  <c r="H1163" i="17" s="1"/>
  <c r="I1163" i="17" s="1"/>
  <c r="C1163" i="17" s="1"/>
  <c r="G1164" i="17"/>
  <c r="H1164" i="17" s="1"/>
  <c r="I1164" i="17" s="1"/>
  <c r="C1164" i="17" s="1"/>
  <c r="G1165" i="17"/>
  <c r="H1165" i="17" s="1"/>
  <c r="I1165" i="17" s="1"/>
  <c r="C1165" i="17" s="1"/>
  <c r="G1166" i="17"/>
  <c r="H1166" i="17" s="1"/>
  <c r="I1166" i="17" s="1"/>
  <c r="C1166" i="17" s="1"/>
  <c r="G1167" i="17"/>
  <c r="H1167" i="17" s="1"/>
  <c r="I1167" i="17" s="1"/>
  <c r="C1167" i="17" s="1"/>
  <c r="G1168" i="17"/>
  <c r="H1168" i="17" s="1"/>
  <c r="I1168" i="17" s="1"/>
  <c r="C1168" i="17" s="1"/>
  <c r="G1169" i="17"/>
  <c r="H1169" i="17" s="1"/>
  <c r="I1169" i="17" s="1"/>
  <c r="C1169" i="17" s="1"/>
  <c r="G1170" i="17"/>
  <c r="H1170" i="17" s="1"/>
  <c r="I1170" i="17" s="1"/>
  <c r="C1170" i="17" s="1"/>
  <c r="G1171" i="17"/>
  <c r="H1171" i="17" s="1"/>
  <c r="I1171" i="17" s="1"/>
  <c r="C1171" i="17" s="1"/>
  <c r="G1172" i="17"/>
  <c r="H1172" i="17" s="1"/>
  <c r="I1172" i="17" s="1"/>
  <c r="C1172" i="17" s="1"/>
  <c r="G1173" i="17"/>
  <c r="H1173" i="17" s="1"/>
  <c r="I1173" i="17" s="1"/>
  <c r="C1173" i="17" s="1"/>
  <c r="G1174" i="17"/>
  <c r="H1174" i="17" s="1"/>
  <c r="I1174" i="17" s="1"/>
  <c r="C1174" i="17" s="1"/>
  <c r="G1175" i="17"/>
  <c r="H1175" i="17" s="1"/>
  <c r="I1175" i="17" s="1"/>
  <c r="C1175" i="17" s="1"/>
  <c r="G1176" i="17"/>
  <c r="H1176" i="17" s="1"/>
  <c r="I1176" i="17" s="1"/>
  <c r="C1176" i="17" s="1"/>
  <c r="G1177" i="17"/>
  <c r="H1177" i="17" s="1"/>
  <c r="I1177" i="17" s="1"/>
  <c r="C1177" i="17" s="1"/>
  <c r="G1178" i="17"/>
  <c r="H1178" i="17" s="1"/>
  <c r="I1178" i="17" s="1"/>
  <c r="C1178" i="17" s="1"/>
  <c r="G1179" i="17"/>
  <c r="H1179" i="17" s="1"/>
  <c r="I1179" i="17" s="1"/>
  <c r="C1179" i="17" s="1"/>
  <c r="G1180" i="17"/>
  <c r="H1180" i="17" s="1"/>
  <c r="I1180" i="17" s="1"/>
  <c r="C1180" i="17" s="1"/>
  <c r="G1181" i="17"/>
  <c r="H1181" i="17" s="1"/>
  <c r="I1181" i="17" s="1"/>
  <c r="C1181" i="17" s="1"/>
  <c r="G1182" i="17"/>
  <c r="H1182" i="17" s="1"/>
  <c r="I1182" i="17" s="1"/>
  <c r="C1182" i="17" s="1"/>
  <c r="G1183" i="17"/>
  <c r="H1183" i="17" s="1"/>
  <c r="I1183" i="17" s="1"/>
  <c r="C1183" i="17" s="1"/>
  <c r="G1184" i="17"/>
  <c r="H1184" i="17" s="1"/>
  <c r="I1184" i="17" s="1"/>
  <c r="C1184" i="17" s="1"/>
  <c r="G1185" i="17"/>
  <c r="H1185" i="17" s="1"/>
  <c r="I1185" i="17" s="1"/>
  <c r="C1185" i="17" s="1"/>
  <c r="G1186" i="17"/>
  <c r="H1186" i="17" s="1"/>
  <c r="I1186" i="17" s="1"/>
  <c r="C1186" i="17" s="1"/>
  <c r="G1187" i="17"/>
  <c r="H1187" i="17" s="1"/>
  <c r="I1187" i="17" s="1"/>
  <c r="C1187" i="17" s="1"/>
  <c r="G1188" i="17"/>
  <c r="H1188" i="17" s="1"/>
  <c r="I1188" i="17" s="1"/>
  <c r="C1188" i="17" s="1"/>
  <c r="G1189" i="17"/>
  <c r="H1189" i="17" s="1"/>
  <c r="I1189" i="17" s="1"/>
  <c r="C1189" i="17" s="1"/>
  <c r="G1190" i="17"/>
  <c r="H1190" i="17" s="1"/>
  <c r="I1190" i="17" s="1"/>
  <c r="C1190" i="17" s="1"/>
  <c r="G1191" i="17"/>
  <c r="H1191" i="17" s="1"/>
  <c r="I1191" i="17" s="1"/>
  <c r="C1191" i="17" s="1"/>
  <c r="G1192" i="17"/>
  <c r="H1192" i="17" s="1"/>
  <c r="I1192" i="17" s="1"/>
  <c r="C1192" i="17" s="1"/>
  <c r="G1193" i="17"/>
  <c r="H1193" i="17" s="1"/>
  <c r="I1193" i="17" s="1"/>
  <c r="C1193" i="17" s="1"/>
  <c r="G1194" i="17"/>
  <c r="H1194" i="17" s="1"/>
  <c r="I1194" i="17" s="1"/>
  <c r="C1194" i="17" s="1"/>
  <c r="G1195" i="17"/>
  <c r="H1195" i="17" s="1"/>
  <c r="I1195" i="17" s="1"/>
  <c r="C1195" i="17" s="1"/>
  <c r="G1196" i="17"/>
  <c r="H1196" i="17" s="1"/>
  <c r="I1196" i="17" s="1"/>
  <c r="C1196" i="17" s="1"/>
  <c r="G1197" i="17"/>
  <c r="H1197" i="17" s="1"/>
  <c r="I1197" i="17" s="1"/>
  <c r="C1197" i="17" s="1"/>
  <c r="G1198" i="17"/>
  <c r="H1198" i="17" s="1"/>
  <c r="I1198" i="17" s="1"/>
  <c r="C1198" i="17" s="1"/>
  <c r="G1199" i="17"/>
  <c r="H1199" i="17" s="1"/>
  <c r="I1199" i="17" s="1"/>
  <c r="C1199" i="17" s="1"/>
  <c r="G1200" i="17"/>
  <c r="H1200" i="17" s="1"/>
  <c r="I1200" i="17" s="1"/>
  <c r="C1200" i="17" s="1"/>
  <c r="G1201" i="17"/>
  <c r="H1201" i="17" s="1"/>
  <c r="I1201" i="17" s="1"/>
  <c r="C1201" i="17" s="1"/>
  <c r="G1202" i="17"/>
  <c r="H1202" i="17" s="1"/>
  <c r="I1202" i="17" s="1"/>
  <c r="C1202" i="17" s="1"/>
  <c r="G1203" i="17"/>
  <c r="H1203" i="17" s="1"/>
  <c r="I1203" i="17" s="1"/>
  <c r="C1203" i="17" s="1"/>
  <c r="G1204" i="17"/>
  <c r="H1204" i="17" s="1"/>
  <c r="I1204" i="17" s="1"/>
  <c r="C1204" i="17" s="1"/>
  <c r="G1205" i="17"/>
  <c r="H1205" i="17" s="1"/>
  <c r="I1205" i="17" s="1"/>
  <c r="C1205" i="17" s="1"/>
  <c r="G1206" i="17"/>
  <c r="H1206" i="17" s="1"/>
  <c r="I1206" i="17" s="1"/>
  <c r="C1206" i="17" s="1"/>
  <c r="G1207" i="17"/>
  <c r="H1207" i="17" s="1"/>
  <c r="I1207" i="17" s="1"/>
  <c r="C1207" i="17" s="1"/>
  <c r="G1208" i="17"/>
  <c r="H1208" i="17" s="1"/>
  <c r="I1208" i="17" s="1"/>
  <c r="C1208" i="17" s="1"/>
  <c r="G1209" i="17"/>
  <c r="H1209" i="17" s="1"/>
  <c r="I1209" i="17" s="1"/>
  <c r="C1209" i="17" s="1"/>
  <c r="G1210" i="17"/>
  <c r="H1210" i="17" s="1"/>
  <c r="I1210" i="17" s="1"/>
  <c r="C1210" i="17" s="1"/>
  <c r="G1211" i="17"/>
  <c r="H1211" i="17" s="1"/>
  <c r="I1211" i="17" s="1"/>
  <c r="C1211" i="17" s="1"/>
  <c r="G1212" i="17"/>
  <c r="H1212" i="17" s="1"/>
  <c r="I1212" i="17" s="1"/>
  <c r="C1212" i="17" s="1"/>
  <c r="G1213" i="17"/>
  <c r="H1213" i="17" s="1"/>
  <c r="I1213" i="17" s="1"/>
  <c r="C1213" i="17" s="1"/>
  <c r="G1214" i="17"/>
  <c r="H1214" i="17" s="1"/>
  <c r="I1214" i="17" s="1"/>
  <c r="C1214" i="17" s="1"/>
  <c r="G1215" i="17"/>
  <c r="H1215" i="17" s="1"/>
  <c r="I1215" i="17" s="1"/>
  <c r="C1215" i="17" s="1"/>
  <c r="G1216" i="17"/>
  <c r="H1216" i="17" s="1"/>
  <c r="I1216" i="17" s="1"/>
  <c r="C1216" i="17" s="1"/>
  <c r="G1217" i="17"/>
  <c r="H1217" i="17" s="1"/>
  <c r="I1217" i="17" s="1"/>
  <c r="C1217" i="17" s="1"/>
  <c r="G1218" i="17"/>
  <c r="H1218" i="17" s="1"/>
  <c r="I1218" i="17" s="1"/>
  <c r="C1218" i="17" s="1"/>
  <c r="G1219" i="17"/>
  <c r="H1219" i="17" s="1"/>
  <c r="I1219" i="17" s="1"/>
  <c r="C1219" i="17" s="1"/>
  <c r="G1220" i="17"/>
  <c r="H1220" i="17" s="1"/>
  <c r="I1220" i="17" s="1"/>
  <c r="C1220" i="17" s="1"/>
  <c r="G1221" i="17"/>
  <c r="H1221" i="17" s="1"/>
  <c r="I1221" i="17" s="1"/>
  <c r="C1221" i="17" s="1"/>
  <c r="G1222" i="17"/>
  <c r="H1222" i="17" s="1"/>
  <c r="I1222" i="17" s="1"/>
  <c r="C1222" i="17" s="1"/>
  <c r="G1223" i="17"/>
  <c r="H1223" i="17" s="1"/>
  <c r="I1223" i="17" s="1"/>
  <c r="C1223" i="17" s="1"/>
  <c r="G1224" i="17"/>
  <c r="H1224" i="17" s="1"/>
  <c r="I1224" i="17" s="1"/>
  <c r="C1224" i="17" s="1"/>
  <c r="G1225" i="17"/>
  <c r="H1225" i="17" s="1"/>
  <c r="I1225" i="17" s="1"/>
  <c r="C1225" i="17" s="1"/>
  <c r="G1226" i="17"/>
  <c r="H1226" i="17" s="1"/>
  <c r="I1226" i="17" s="1"/>
  <c r="C1226" i="17" s="1"/>
  <c r="G1227" i="17"/>
  <c r="H1227" i="17" s="1"/>
  <c r="I1227" i="17" s="1"/>
  <c r="C1227" i="17" s="1"/>
  <c r="G1228" i="17"/>
  <c r="H1228" i="17" s="1"/>
  <c r="I1228" i="17" s="1"/>
  <c r="C1228" i="17" s="1"/>
  <c r="G1229" i="17"/>
  <c r="H1229" i="17" s="1"/>
  <c r="I1229" i="17" s="1"/>
  <c r="C1229" i="17" s="1"/>
  <c r="G1230" i="17"/>
  <c r="H1230" i="17" s="1"/>
  <c r="I1230" i="17" s="1"/>
  <c r="C1230" i="17" s="1"/>
  <c r="G1231" i="17"/>
  <c r="H1231" i="17" s="1"/>
  <c r="I1231" i="17" s="1"/>
  <c r="C1231" i="17" s="1"/>
  <c r="G1232" i="17"/>
  <c r="H1232" i="17" s="1"/>
  <c r="I1232" i="17" s="1"/>
  <c r="C1232" i="17" s="1"/>
  <c r="G1233" i="17"/>
  <c r="H1233" i="17" s="1"/>
  <c r="I1233" i="17" s="1"/>
  <c r="C1233" i="17" s="1"/>
  <c r="G1234" i="17"/>
  <c r="H1234" i="17" s="1"/>
  <c r="I1234" i="17" s="1"/>
  <c r="C1234" i="17" s="1"/>
  <c r="G1235" i="17"/>
  <c r="H1235" i="17" s="1"/>
  <c r="I1235" i="17" s="1"/>
  <c r="C1235" i="17" s="1"/>
  <c r="G1236" i="17"/>
  <c r="H1236" i="17" s="1"/>
  <c r="I1236" i="17" s="1"/>
  <c r="C1236" i="17" s="1"/>
  <c r="G1237" i="17"/>
  <c r="H1237" i="17" s="1"/>
  <c r="I1237" i="17" s="1"/>
  <c r="C1237" i="17" s="1"/>
  <c r="G1238" i="17"/>
  <c r="H1238" i="17" s="1"/>
  <c r="I1238" i="17" s="1"/>
  <c r="C1238" i="17" s="1"/>
  <c r="G1239" i="17"/>
  <c r="H1239" i="17" s="1"/>
  <c r="I1239" i="17" s="1"/>
  <c r="C1239" i="17" s="1"/>
  <c r="G1240" i="17"/>
  <c r="H1240" i="17" s="1"/>
  <c r="I1240" i="17" s="1"/>
  <c r="C1240" i="17" s="1"/>
  <c r="G1241" i="17"/>
  <c r="H1241" i="17" s="1"/>
  <c r="I1241" i="17" s="1"/>
  <c r="C1241" i="17" s="1"/>
  <c r="G1242" i="17"/>
  <c r="H1242" i="17" s="1"/>
  <c r="I1242" i="17" s="1"/>
  <c r="C1242" i="17" s="1"/>
  <c r="G1243" i="17"/>
  <c r="H1243" i="17" s="1"/>
  <c r="I1243" i="17" s="1"/>
  <c r="C1243" i="17" s="1"/>
  <c r="G1244" i="17"/>
  <c r="H1244" i="17" s="1"/>
  <c r="I1244" i="17" s="1"/>
  <c r="C1244" i="17" s="1"/>
  <c r="G1245" i="17"/>
  <c r="H1245" i="17" s="1"/>
  <c r="I1245" i="17" s="1"/>
  <c r="C1245" i="17" s="1"/>
  <c r="G1246" i="17"/>
  <c r="H1246" i="17" s="1"/>
  <c r="I1246" i="17" s="1"/>
  <c r="C1246" i="17" s="1"/>
  <c r="G1247" i="17"/>
  <c r="H1247" i="17" s="1"/>
  <c r="I1247" i="17" s="1"/>
  <c r="C1247" i="17" s="1"/>
  <c r="G1248" i="17"/>
  <c r="H1248" i="17" s="1"/>
  <c r="I1248" i="17" s="1"/>
  <c r="C1248" i="17" s="1"/>
  <c r="G1249" i="17"/>
  <c r="H1249" i="17" s="1"/>
  <c r="I1249" i="17" s="1"/>
  <c r="C1249" i="17" s="1"/>
  <c r="G1250" i="17"/>
  <c r="H1250" i="17" s="1"/>
  <c r="I1250" i="17" s="1"/>
  <c r="C1250" i="17" s="1"/>
  <c r="G1251" i="17"/>
  <c r="H1251" i="17" s="1"/>
  <c r="I1251" i="17" s="1"/>
  <c r="C1251" i="17" s="1"/>
  <c r="G1252" i="17"/>
  <c r="H1252" i="17" s="1"/>
  <c r="I1252" i="17" s="1"/>
  <c r="C1252" i="17" s="1"/>
  <c r="G1253" i="17"/>
  <c r="H1253" i="17" s="1"/>
  <c r="I1253" i="17" s="1"/>
  <c r="C1253" i="17" s="1"/>
  <c r="G1254" i="17"/>
  <c r="H1254" i="17" s="1"/>
  <c r="I1254" i="17" s="1"/>
  <c r="C1254" i="17" s="1"/>
  <c r="G1255" i="17"/>
  <c r="H1255" i="17" s="1"/>
  <c r="I1255" i="17" s="1"/>
  <c r="C1255" i="17" s="1"/>
  <c r="G1256" i="17"/>
  <c r="H1256" i="17" s="1"/>
  <c r="I1256" i="17" s="1"/>
  <c r="C1256" i="17" s="1"/>
  <c r="G1257" i="17"/>
  <c r="H1257" i="17" s="1"/>
  <c r="I1257" i="17" s="1"/>
  <c r="C1257" i="17" s="1"/>
  <c r="G1258" i="17"/>
  <c r="H1258" i="17" s="1"/>
  <c r="I1258" i="17" s="1"/>
  <c r="C1258" i="17" s="1"/>
  <c r="G1259" i="17"/>
  <c r="H1259" i="17" s="1"/>
  <c r="I1259" i="17" s="1"/>
  <c r="C1259" i="17" s="1"/>
  <c r="G1260" i="17"/>
  <c r="H1260" i="17" s="1"/>
  <c r="I1260" i="17" s="1"/>
  <c r="C1260" i="17" s="1"/>
  <c r="G1261" i="17"/>
  <c r="H1261" i="17" s="1"/>
  <c r="I1261" i="17" s="1"/>
  <c r="C1261" i="17" s="1"/>
  <c r="G1262" i="17"/>
  <c r="H1262" i="17" s="1"/>
  <c r="I1262" i="17" s="1"/>
  <c r="C1262" i="17" s="1"/>
  <c r="G1263" i="17"/>
  <c r="H1263" i="17" s="1"/>
  <c r="I1263" i="17" s="1"/>
  <c r="C1263" i="17" s="1"/>
  <c r="G1264" i="17"/>
  <c r="H1264" i="17" s="1"/>
  <c r="I1264" i="17" s="1"/>
  <c r="C1264" i="17" s="1"/>
  <c r="G1265" i="17"/>
  <c r="H1265" i="17" s="1"/>
  <c r="I1265" i="17" s="1"/>
  <c r="C1265" i="17" s="1"/>
  <c r="G1266" i="17"/>
  <c r="H1266" i="17" s="1"/>
  <c r="I1266" i="17" s="1"/>
  <c r="C1266" i="17" s="1"/>
  <c r="G1267" i="17"/>
  <c r="H1267" i="17" s="1"/>
  <c r="I1267" i="17" s="1"/>
  <c r="C1267" i="17" s="1"/>
  <c r="G1268" i="17"/>
  <c r="H1268" i="17" s="1"/>
  <c r="I1268" i="17" s="1"/>
  <c r="C1268" i="17" s="1"/>
  <c r="G1269" i="17"/>
  <c r="H1269" i="17" s="1"/>
  <c r="I1269" i="17" s="1"/>
  <c r="C1269" i="17" s="1"/>
  <c r="G1270" i="17"/>
  <c r="H1270" i="17" s="1"/>
  <c r="I1270" i="17" s="1"/>
  <c r="C1270" i="17" s="1"/>
  <c r="G1271" i="17"/>
  <c r="H1271" i="17" s="1"/>
  <c r="I1271" i="17" s="1"/>
  <c r="C1271" i="17" s="1"/>
  <c r="G1272" i="17"/>
  <c r="H1272" i="17" s="1"/>
  <c r="I1272" i="17" s="1"/>
  <c r="C1272" i="17" s="1"/>
  <c r="G1273" i="17"/>
  <c r="H1273" i="17" s="1"/>
  <c r="I1273" i="17" s="1"/>
  <c r="C1273" i="17" s="1"/>
  <c r="G1274" i="17"/>
  <c r="H1274" i="17" s="1"/>
  <c r="I1274" i="17" s="1"/>
  <c r="C1274" i="17" s="1"/>
  <c r="G1275" i="17"/>
  <c r="H1275" i="17" s="1"/>
  <c r="I1275" i="17" s="1"/>
  <c r="C1275" i="17" s="1"/>
  <c r="G1276" i="17"/>
  <c r="H1276" i="17" s="1"/>
  <c r="I1276" i="17" s="1"/>
  <c r="C1276" i="17" s="1"/>
  <c r="G1277" i="17"/>
  <c r="H1277" i="17" s="1"/>
  <c r="I1277" i="17" s="1"/>
  <c r="C1277" i="17" s="1"/>
  <c r="G1278" i="17"/>
  <c r="H1278" i="17" s="1"/>
  <c r="I1278" i="17" s="1"/>
  <c r="C1278" i="17" s="1"/>
  <c r="G1279" i="17"/>
  <c r="H1279" i="17" s="1"/>
  <c r="I1279" i="17" s="1"/>
  <c r="C1279" i="17" s="1"/>
  <c r="G1280" i="17"/>
  <c r="H1280" i="17" s="1"/>
  <c r="I1280" i="17" s="1"/>
  <c r="C1280" i="17" s="1"/>
  <c r="G1281" i="17"/>
  <c r="H1281" i="17" s="1"/>
  <c r="I1281" i="17" s="1"/>
  <c r="C1281" i="17" s="1"/>
  <c r="G1282" i="17"/>
  <c r="H1282" i="17" s="1"/>
  <c r="I1282" i="17" s="1"/>
  <c r="C1282" i="17" s="1"/>
  <c r="G1283" i="17"/>
  <c r="H1283" i="17" s="1"/>
  <c r="I1283" i="17" s="1"/>
  <c r="C1283" i="17" s="1"/>
  <c r="G1284" i="17"/>
  <c r="H1284" i="17" s="1"/>
  <c r="I1284" i="17" s="1"/>
  <c r="C1284" i="17" s="1"/>
  <c r="G1285" i="17"/>
  <c r="H1285" i="17" s="1"/>
  <c r="I1285" i="17" s="1"/>
  <c r="C1285" i="17" s="1"/>
  <c r="G1286" i="17"/>
  <c r="H1286" i="17" s="1"/>
  <c r="I1286" i="17" s="1"/>
  <c r="C1286" i="17" s="1"/>
  <c r="G1287" i="17"/>
  <c r="H1287" i="17" s="1"/>
  <c r="I1287" i="17" s="1"/>
  <c r="C1287" i="17" s="1"/>
  <c r="G1288" i="17"/>
  <c r="H1288" i="17" s="1"/>
  <c r="I1288" i="17" s="1"/>
  <c r="C1288" i="17" s="1"/>
  <c r="G1289" i="17"/>
  <c r="H1289" i="17" s="1"/>
  <c r="I1289" i="17" s="1"/>
  <c r="C1289" i="17" s="1"/>
  <c r="G1290" i="17"/>
  <c r="H1290" i="17" s="1"/>
  <c r="I1290" i="17" s="1"/>
  <c r="C1290" i="17" s="1"/>
  <c r="G1291" i="17"/>
  <c r="H1291" i="17" s="1"/>
  <c r="I1291" i="17" s="1"/>
  <c r="C1291" i="17" s="1"/>
  <c r="G1292" i="17"/>
  <c r="H1292" i="17" s="1"/>
  <c r="I1292" i="17" s="1"/>
  <c r="C1292" i="17" s="1"/>
  <c r="G1293" i="17"/>
  <c r="H1293" i="17" s="1"/>
  <c r="I1293" i="17" s="1"/>
  <c r="C1293" i="17" s="1"/>
  <c r="G1294" i="17"/>
  <c r="H1294" i="17" s="1"/>
  <c r="I1294" i="17" s="1"/>
  <c r="C1294" i="17" s="1"/>
  <c r="G1295" i="17"/>
  <c r="H1295" i="17" s="1"/>
  <c r="I1295" i="17" s="1"/>
  <c r="C1295" i="17" s="1"/>
  <c r="G1296" i="17"/>
  <c r="H1296" i="17" s="1"/>
  <c r="I1296" i="17" s="1"/>
  <c r="C1296" i="17" s="1"/>
  <c r="G1297" i="17"/>
  <c r="H1297" i="17" s="1"/>
  <c r="I1297" i="17" s="1"/>
  <c r="C1297" i="17" s="1"/>
  <c r="G1298" i="17"/>
  <c r="H1298" i="17" s="1"/>
  <c r="I1298" i="17" s="1"/>
  <c r="C1298" i="17" s="1"/>
  <c r="G1299" i="17"/>
  <c r="H1299" i="17" s="1"/>
  <c r="I1299" i="17" s="1"/>
  <c r="C1299" i="17" s="1"/>
  <c r="G1300" i="17"/>
  <c r="H1300" i="17" s="1"/>
  <c r="I1300" i="17" s="1"/>
  <c r="C1300" i="17" s="1"/>
  <c r="G1301" i="17"/>
  <c r="H1301" i="17" s="1"/>
  <c r="I1301" i="17" s="1"/>
  <c r="C1301" i="17" s="1"/>
  <c r="G1302" i="17"/>
  <c r="H1302" i="17" s="1"/>
  <c r="I1302" i="17" s="1"/>
  <c r="C1302" i="17" s="1"/>
  <c r="G1303" i="17"/>
  <c r="H1303" i="17" s="1"/>
  <c r="I1303" i="17" s="1"/>
  <c r="C1303" i="17" s="1"/>
  <c r="G1304" i="17"/>
  <c r="H1304" i="17" s="1"/>
  <c r="I1304" i="17" s="1"/>
  <c r="C1304" i="17" s="1"/>
  <c r="G1305" i="17"/>
  <c r="H1305" i="17" s="1"/>
  <c r="I1305" i="17" s="1"/>
  <c r="C1305" i="17" s="1"/>
  <c r="G1306" i="17"/>
  <c r="H1306" i="17" s="1"/>
  <c r="I1306" i="17" s="1"/>
  <c r="C1306" i="17" s="1"/>
  <c r="G1307" i="17"/>
  <c r="H1307" i="17" s="1"/>
  <c r="I1307" i="17" s="1"/>
  <c r="C1307" i="17" s="1"/>
  <c r="G1308" i="17"/>
  <c r="H1308" i="17" s="1"/>
  <c r="I1308" i="17" s="1"/>
  <c r="C1308" i="17" s="1"/>
  <c r="G1309" i="17"/>
  <c r="H1309" i="17" s="1"/>
  <c r="I1309" i="17" s="1"/>
  <c r="C1309" i="17" s="1"/>
  <c r="G1310" i="17"/>
  <c r="H1310" i="17" s="1"/>
  <c r="I1310" i="17" s="1"/>
  <c r="C1310" i="17" s="1"/>
  <c r="G1311" i="17"/>
  <c r="H1311" i="17" s="1"/>
  <c r="I1311" i="17" s="1"/>
  <c r="C1311" i="17" s="1"/>
  <c r="G1312" i="17"/>
  <c r="H1312" i="17" s="1"/>
  <c r="I1312" i="17" s="1"/>
  <c r="C1312" i="17" s="1"/>
  <c r="G1313" i="17"/>
  <c r="H1313" i="17" s="1"/>
  <c r="I1313" i="17" s="1"/>
  <c r="C1313" i="17" s="1"/>
  <c r="G1314" i="17"/>
  <c r="H1314" i="17" s="1"/>
  <c r="I1314" i="17" s="1"/>
  <c r="C1314" i="17" s="1"/>
  <c r="G1315" i="17"/>
  <c r="H1315" i="17" s="1"/>
  <c r="I1315" i="17" s="1"/>
  <c r="C1315" i="17" s="1"/>
  <c r="G1316" i="17"/>
  <c r="H1316" i="17" s="1"/>
  <c r="I1316" i="17" s="1"/>
  <c r="C1316" i="17" s="1"/>
  <c r="G1317" i="17"/>
  <c r="H1317" i="17" s="1"/>
  <c r="I1317" i="17" s="1"/>
  <c r="C1317" i="17" s="1"/>
  <c r="G1318" i="17"/>
  <c r="H1318" i="17" s="1"/>
  <c r="I1318" i="17" s="1"/>
  <c r="C1318" i="17" s="1"/>
  <c r="G1319" i="17"/>
  <c r="H1319" i="17" s="1"/>
  <c r="I1319" i="17" s="1"/>
  <c r="C1319" i="17" s="1"/>
  <c r="G1320" i="17"/>
  <c r="H1320" i="17" s="1"/>
  <c r="I1320" i="17" s="1"/>
  <c r="C1320" i="17" s="1"/>
  <c r="G1321" i="17"/>
  <c r="H1321" i="17" s="1"/>
  <c r="I1321" i="17" s="1"/>
  <c r="C1321" i="17" s="1"/>
  <c r="G1322" i="17"/>
  <c r="H1322" i="17" s="1"/>
  <c r="I1322" i="17" s="1"/>
  <c r="C1322" i="17" s="1"/>
  <c r="G1323" i="17"/>
  <c r="H1323" i="17" s="1"/>
  <c r="I1323" i="17" s="1"/>
  <c r="C1323" i="17" s="1"/>
  <c r="G1324" i="17"/>
  <c r="H1324" i="17" s="1"/>
  <c r="I1324" i="17" s="1"/>
  <c r="C1324" i="17" s="1"/>
  <c r="G1325" i="17"/>
  <c r="H1325" i="17" s="1"/>
  <c r="I1325" i="17" s="1"/>
  <c r="C1325" i="17" s="1"/>
  <c r="G1326" i="17"/>
  <c r="H1326" i="17" s="1"/>
  <c r="I1326" i="17" s="1"/>
  <c r="C1326" i="17" s="1"/>
  <c r="G1327" i="17"/>
  <c r="H1327" i="17" s="1"/>
  <c r="I1327" i="17" s="1"/>
  <c r="C1327" i="17" s="1"/>
  <c r="G1328" i="17"/>
  <c r="H1328" i="17" s="1"/>
  <c r="I1328" i="17" s="1"/>
  <c r="C1328" i="17" s="1"/>
  <c r="G1329" i="17"/>
  <c r="H1329" i="17" s="1"/>
  <c r="I1329" i="17" s="1"/>
  <c r="C1329" i="17" s="1"/>
  <c r="G1330" i="17"/>
  <c r="H1330" i="17" s="1"/>
  <c r="I1330" i="17" s="1"/>
  <c r="C1330" i="17" s="1"/>
  <c r="G1331" i="17"/>
  <c r="H1331" i="17" s="1"/>
  <c r="I1331" i="17" s="1"/>
  <c r="C1331" i="17" s="1"/>
  <c r="G1332" i="17"/>
  <c r="H1332" i="17" s="1"/>
  <c r="I1332" i="17" s="1"/>
  <c r="C1332" i="17" s="1"/>
  <c r="G1333" i="17"/>
  <c r="H1333" i="17" s="1"/>
  <c r="I1333" i="17" s="1"/>
  <c r="C1333" i="17" s="1"/>
  <c r="G1334" i="17"/>
  <c r="H1334" i="17" s="1"/>
  <c r="I1334" i="17" s="1"/>
  <c r="C1334" i="17" s="1"/>
  <c r="G1335" i="17"/>
  <c r="H1335" i="17" s="1"/>
  <c r="I1335" i="17" s="1"/>
  <c r="C1335" i="17" s="1"/>
  <c r="G1336" i="17"/>
  <c r="H1336" i="17" s="1"/>
  <c r="I1336" i="17" s="1"/>
  <c r="C1336" i="17" s="1"/>
  <c r="G1337" i="17"/>
  <c r="H1337" i="17" s="1"/>
  <c r="I1337" i="17" s="1"/>
  <c r="C1337" i="17" s="1"/>
  <c r="G1338" i="17"/>
  <c r="H1338" i="17" s="1"/>
  <c r="I1338" i="17" s="1"/>
  <c r="C1338" i="17" s="1"/>
  <c r="G1339" i="17"/>
  <c r="H1339" i="17" s="1"/>
  <c r="I1339" i="17" s="1"/>
  <c r="C1339" i="17" s="1"/>
  <c r="G1340" i="17"/>
  <c r="H1340" i="17" s="1"/>
  <c r="I1340" i="17" s="1"/>
  <c r="C1340" i="17" s="1"/>
  <c r="G1341" i="17"/>
  <c r="H1341" i="17" s="1"/>
  <c r="I1341" i="17" s="1"/>
  <c r="C1341" i="17" s="1"/>
  <c r="G1342" i="17"/>
  <c r="H1342" i="17" s="1"/>
  <c r="I1342" i="17" s="1"/>
  <c r="C1342" i="17" s="1"/>
  <c r="G1343" i="17"/>
  <c r="H1343" i="17" s="1"/>
  <c r="I1343" i="17" s="1"/>
  <c r="C1343" i="17" s="1"/>
  <c r="G1344" i="17"/>
  <c r="H1344" i="17" s="1"/>
  <c r="I1344" i="17" s="1"/>
  <c r="C1344" i="17" s="1"/>
  <c r="G1345" i="17"/>
  <c r="H1345" i="17" s="1"/>
  <c r="I1345" i="17" s="1"/>
  <c r="C1345" i="17" s="1"/>
  <c r="G1346" i="17"/>
  <c r="H1346" i="17" s="1"/>
  <c r="I1346" i="17" s="1"/>
  <c r="C1346" i="17" s="1"/>
  <c r="G1347" i="17"/>
  <c r="H1347" i="17" s="1"/>
  <c r="I1347" i="17" s="1"/>
  <c r="C1347" i="17" s="1"/>
  <c r="G1348" i="17"/>
  <c r="H1348" i="17" s="1"/>
  <c r="I1348" i="17" s="1"/>
  <c r="C1348" i="17" s="1"/>
  <c r="G1349" i="17"/>
  <c r="H1349" i="17" s="1"/>
  <c r="I1349" i="17" s="1"/>
  <c r="C1349" i="17" s="1"/>
  <c r="G1350" i="17"/>
  <c r="H1350" i="17" s="1"/>
  <c r="I1350" i="17" s="1"/>
  <c r="C1350" i="17" s="1"/>
  <c r="G1351" i="17"/>
  <c r="H1351" i="17" s="1"/>
  <c r="I1351" i="17" s="1"/>
  <c r="C1351" i="17" s="1"/>
  <c r="G1352" i="17"/>
  <c r="H1352" i="17" s="1"/>
  <c r="I1352" i="17" s="1"/>
  <c r="C1352" i="17" s="1"/>
  <c r="G1353" i="17"/>
  <c r="H1353" i="17" s="1"/>
  <c r="I1353" i="17" s="1"/>
  <c r="C1353" i="17" s="1"/>
  <c r="G1354" i="17"/>
  <c r="H1354" i="17" s="1"/>
  <c r="I1354" i="17" s="1"/>
  <c r="C1354" i="17" s="1"/>
  <c r="G1355" i="17"/>
  <c r="H1355" i="17" s="1"/>
  <c r="I1355" i="17" s="1"/>
  <c r="C1355" i="17" s="1"/>
  <c r="G1356" i="17"/>
  <c r="H1356" i="17" s="1"/>
  <c r="I1356" i="17" s="1"/>
  <c r="C1356" i="17" s="1"/>
  <c r="G1357" i="17"/>
  <c r="H1357" i="17" s="1"/>
  <c r="I1357" i="17" s="1"/>
  <c r="C1357" i="17" s="1"/>
  <c r="G1358" i="17"/>
  <c r="H1358" i="17" s="1"/>
  <c r="I1358" i="17" s="1"/>
  <c r="C1358" i="17" s="1"/>
  <c r="G1359" i="17"/>
  <c r="H1359" i="17" s="1"/>
  <c r="I1359" i="17" s="1"/>
  <c r="C1359" i="17" s="1"/>
  <c r="G1360" i="17"/>
  <c r="H1360" i="17" s="1"/>
  <c r="I1360" i="17" s="1"/>
  <c r="C1360" i="17" s="1"/>
  <c r="G1361" i="17"/>
  <c r="H1361" i="17" s="1"/>
  <c r="I1361" i="17" s="1"/>
  <c r="C1361" i="17" s="1"/>
  <c r="G1362" i="17"/>
  <c r="H1362" i="17" s="1"/>
  <c r="I1362" i="17" s="1"/>
  <c r="C1362" i="17" s="1"/>
  <c r="G1363" i="17"/>
  <c r="H1363" i="17" s="1"/>
  <c r="I1363" i="17" s="1"/>
  <c r="C1363" i="17" s="1"/>
  <c r="G1364" i="17"/>
  <c r="H1364" i="17" s="1"/>
  <c r="I1364" i="17" s="1"/>
  <c r="C1364" i="17" s="1"/>
  <c r="G1365" i="17"/>
  <c r="H1365" i="17" s="1"/>
  <c r="I1365" i="17" s="1"/>
  <c r="C1365" i="17" s="1"/>
  <c r="G1366" i="17"/>
  <c r="H1366" i="17" s="1"/>
  <c r="I1366" i="17" s="1"/>
  <c r="C1366" i="17" s="1"/>
  <c r="G1367" i="17"/>
  <c r="H1367" i="17" s="1"/>
  <c r="I1367" i="17" s="1"/>
  <c r="C1367" i="17" s="1"/>
  <c r="G1368" i="17"/>
  <c r="H1368" i="17" s="1"/>
  <c r="I1368" i="17" s="1"/>
  <c r="C1368" i="17" s="1"/>
  <c r="G1369" i="17"/>
  <c r="H1369" i="17" s="1"/>
  <c r="I1369" i="17" s="1"/>
  <c r="C1369" i="17" s="1"/>
  <c r="G1370" i="17"/>
  <c r="H1370" i="17" s="1"/>
  <c r="I1370" i="17" s="1"/>
  <c r="C1370" i="17" s="1"/>
  <c r="G1371" i="17"/>
  <c r="H1371" i="17" s="1"/>
  <c r="I1371" i="17" s="1"/>
  <c r="C1371" i="17" s="1"/>
  <c r="G1372" i="17"/>
  <c r="H1372" i="17" s="1"/>
  <c r="I1372" i="17" s="1"/>
  <c r="C1372" i="17" s="1"/>
  <c r="G1373" i="17"/>
  <c r="H1373" i="17" s="1"/>
  <c r="I1373" i="17" s="1"/>
  <c r="C1373" i="17" s="1"/>
  <c r="G1374" i="17"/>
  <c r="H1374" i="17" s="1"/>
  <c r="I1374" i="17" s="1"/>
  <c r="C1374" i="17" s="1"/>
  <c r="G1375" i="17"/>
  <c r="H1375" i="17" s="1"/>
  <c r="I1375" i="17" s="1"/>
  <c r="C1375" i="17" s="1"/>
  <c r="G1376" i="17"/>
  <c r="H1376" i="17" s="1"/>
  <c r="I1376" i="17" s="1"/>
  <c r="C1376" i="17" s="1"/>
  <c r="G1377" i="17"/>
  <c r="H1377" i="17" s="1"/>
  <c r="I1377" i="17" s="1"/>
  <c r="C1377" i="17" s="1"/>
  <c r="G1378" i="17"/>
  <c r="H1378" i="17" s="1"/>
  <c r="I1378" i="17" s="1"/>
  <c r="C1378" i="17" s="1"/>
  <c r="G1379" i="17"/>
  <c r="H1379" i="17" s="1"/>
  <c r="I1379" i="17" s="1"/>
  <c r="C1379" i="17" s="1"/>
  <c r="G1380" i="17"/>
  <c r="H1380" i="17" s="1"/>
  <c r="I1380" i="17" s="1"/>
  <c r="C1380" i="17" s="1"/>
  <c r="G1381" i="17"/>
  <c r="H1381" i="17" s="1"/>
  <c r="I1381" i="17" s="1"/>
  <c r="C1381" i="17" s="1"/>
  <c r="G1382" i="17"/>
  <c r="H1382" i="17" s="1"/>
  <c r="I1382" i="17" s="1"/>
  <c r="C1382" i="17" s="1"/>
  <c r="G1383" i="17"/>
  <c r="H1383" i="17" s="1"/>
  <c r="I1383" i="17" s="1"/>
  <c r="C1383" i="17" s="1"/>
  <c r="G1384" i="17"/>
  <c r="H1384" i="17" s="1"/>
  <c r="I1384" i="17" s="1"/>
  <c r="C1384" i="17" s="1"/>
  <c r="G1385" i="17"/>
  <c r="H1385" i="17" s="1"/>
  <c r="I1385" i="17" s="1"/>
  <c r="C1385" i="17" s="1"/>
  <c r="G1386" i="17"/>
  <c r="H1386" i="17" s="1"/>
  <c r="I1386" i="17" s="1"/>
  <c r="C1386" i="17" s="1"/>
  <c r="G1387" i="17"/>
  <c r="H1387" i="17" s="1"/>
  <c r="I1387" i="17" s="1"/>
  <c r="C1387" i="17" s="1"/>
  <c r="G1388" i="17"/>
  <c r="H1388" i="17" s="1"/>
  <c r="I1388" i="17" s="1"/>
  <c r="C1388" i="17" s="1"/>
  <c r="G1389" i="17"/>
  <c r="H1389" i="17" s="1"/>
  <c r="I1389" i="17" s="1"/>
  <c r="C1389" i="17" s="1"/>
  <c r="G1390" i="17"/>
  <c r="H1390" i="17" s="1"/>
  <c r="I1390" i="17" s="1"/>
  <c r="C1390" i="17" s="1"/>
  <c r="G1391" i="17"/>
  <c r="H1391" i="17" s="1"/>
  <c r="I1391" i="17" s="1"/>
  <c r="C1391" i="17" s="1"/>
  <c r="G1392" i="17"/>
  <c r="H1392" i="17" s="1"/>
  <c r="I1392" i="17" s="1"/>
  <c r="C1392" i="17" s="1"/>
  <c r="G1393" i="17"/>
  <c r="H1393" i="17" s="1"/>
  <c r="I1393" i="17" s="1"/>
  <c r="C1393" i="17" s="1"/>
  <c r="G1394" i="17"/>
  <c r="H1394" i="17" s="1"/>
  <c r="I1394" i="17" s="1"/>
  <c r="C1394" i="17" s="1"/>
  <c r="G1395" i="17"/>
  <c r="H1395" i="17" s="1"/>
  <c r="I1395" i="17" s="1"/>
  <c r="C1395" i="17" s="1"/>
  <c r="G1396" i="17"/>
  <c r="H1396" i="17" s="1"/>
  <c r="I1396" i="17" s="1"/>
  <c r="C1396" i="17" s="1"/>
  <c r="G1397" i="17"/>
  <c r="H1397" i="17" s="1"/>
  <c r="I1397" i="17" s="1"/>
  <c r="C1397" i="17" s="1"/>
  <c r="G1398" i="17"/>
  <c r="H1398" i="17" s="1"/>
  <c r="I1398" i="17" s="1"/>
  <c r="C1398" i="17" s="1"/>
  <c r="G1399" i="17"/>
  <c r="H1399" i="17" s="1"/>
  <c r="I1399" i="17" s="1"/>
  <c r="C1399" i="17" s="1"/>
  <c r="G1400" i="17"/>
  <c r="H1400" i="17" s="1"/>
  <c r="I1400" i="17" s="1"/>
  <c r="C1400" i="17" s="1"/>
  <c r="G1401" i="17"/>
  <c r="H1401" i="17" s="1"/>
  <c r="I1401" i="17" s="1"/>
  <c r="C1401" i="17" s="1"/>
  <c r="G1402" i="17"/>
  <c r="H1402" i="17" s="1"/>
  <c r="I1402" i="17" s="1"/>
  <c r="C1402" i="17" s="1"/>
  <c r="G1403" i="17"/>
  <c r="H1403" i="17" s="1"/>
  <c r="I1403" i="17" s="1"/>
  <c r="C1403" i="17" s="1"/>
  <c r="G1404" i="17"/>
  <c r="H1404" i="17" s="1"/>
  <c r="I1404" i="17" s="1"/>
  <c r="C1404" i="17" s="1"/>
  <c r="G1405" i="17"/>
  <c r="H1405" i="17" s="1"/>
  <c r="I1405" i="17" s="1"/>
  <c r="C1405" i="17" s="1"/>
  <c r="G1406" i="17"/>
  <c r="H1406" i="17" s="1"/>
  <c r="I1406" i="17" s="1"/>
  <c r="C1406" i="17" s="1"/>
  <c r="G1407" i="17"/>
  <c r="H1407" i="17" s="1"/>
  <c r="I1407" i="17" s="1"/>
  <c r="C1407" i="17" s="1"/>
  <c r="G1408" i="17"/>
  <c r="H1408" i="17" s="1"/>
  <c r="I1408" i="17" s="1"/>
  <c r="C1408" i="17" s="1"/>
  <c r="G1409" i="17"/>
  <c r="H1409" i="17" s="1"/>
  <c r="I1409" i="17" s="1"/>
  <c r="C1409" i="17" s="1"/>
  <c r="G1410" i="17"/>
  <c r="H1410" i="17" s="1"/>
  <c r="I1410" i="17" s="1"/>
  <c r="C1410" i="17" s="1"/>
  <c r="G1411" i="17"/>
  <c r="H1411" i="17" s="1"/>
  <c r="I1411" i="17" s="1"/>
  <c r="C1411" i="17" s="1"/>
  <c r="G1412" i="17"/>
  <c r="H1412" i="17" s="1"/>
  <c r="I1412" i="17" s="1"/>
  <c r="C1412" i="17" s="1"/>
  <c r="G1413" i="17"/>
  <c r="H1413" i="17" s="1"/>
  <c r="I1413" i="17" s="1"/>
  <c r="C1413" i="17" s="1"/>
  <c r="G1414" i="17"/>
  <c r="H1414" i="17" s="1"/>
  <c r="I1414" i="17" s="1"/>
  <c r="C1414" i="17" s="1"/>
  <c r="G1415" i="17"/>
  <c r="H1415" i="17" s="1"/>
  <c r="I1415" i="17" s="1"/>
  <c r="C1415" i="17" s="1"/>
  <c r="G1416" i="17"/>
  <c r="H1416" i="17" s="1"/>
  <c r="I1416" i="17" s="1"/>
  <c r="C1416" i="17" s="1"/>
  <c r="G1417" i="17"/>
  <c r="H1417" i="17" s="1"/>
  <c r="I1417" i="17" s="1"/>
  <c r="C1417" i="17" s="1"/>
  <c r="G1418" i="17"/>
  <c r="H1418" i="17" s="1"/>
  <c r="I1418" i="17" s="1"/>
  <c r="C1418" i="17" s="1"/>
  <c r="G1419" i="17"/>
  <c r="H1419" i="17" s="1"/>
  <c r="I1419" i="17" s="1"/>
  <c r="C1419" i="17" s="1"/>
  <c r="G1420" i="17"/>
  <c r="H1420" i="17" s="1"/>
  <c r="I1420" i="17" s="1"/>
  <c r="C1420" i="17" s="1"/>
  <c r="G1421" i="17"/>
  <c r="H1421" i="17" s="1"/>
  <c r="I1421" i="17" s="1"/>
  <c r="C1421" i="17" s="1"/>
  <c r="G1422" i="17"/>
  <c r="H1422" i="17" s="1"/>
  <c r="I1422" i="17" s="1"/>
  <c r="C1422" i="17" s="1"/>
  <c r="G1423" i="17"/>
  <c r="H1423" i="17" s="1"/>
  <c r="I1423" i="17" s="1"/>
  <c r="C1423" i="17" s="1"/>
  <c r="G1424" i="17"/>
  <c r="H1424" i="17" s="1"/>
  <c r="I1424" i="17" s="1"/>
  <c r="C1424" i="17" s="1"/>
  <c r="G1425" i="17"/>
  <c r="H1425" i="17" s="1"/>
  <c r="I1425" i="17" s="1"/>
  <c r="C1425" i="17" s="1"/>
  <c r="G1426" i="17"/>
  <c r="H1426" i="17" s="1"/>
  <c r="I1426" i="17" s="1"/>
  <c r="C1426" i="17" s="1"/>
  <c r="G1427" i="17"/>
  <c r="H1427" i="17" s="1"/>
  <c r="I1427" i="17" s="1"/>
  <c r="C1427" i="17" s="1"/>
  <c r="G1428" i="17"/>
  <c r="H1428" i="17" s="1"/>
  <c r="I1428" i="17" s="1"/>
  <c r="C1428" i="17" s="1"/>
  <c r="G1429" i="17"/>
  <c r="H1429" i="17" s="1"/>
  <c r="I1429" i="17" s="1"/>
  <c r="C1429" i="17" s="1"/>
  <c r="G1430" i="17"/>
  <c r="H1430" i="17" s="1"/>
  <c r="I1430" i="17" s="1"/>
  <c r="C1430" i="17" s="1"/>
  <c r="G1431" i="17"/>
  <c r="H1431" i="17" s="1"/>
  <c r="I1431" i="17" s="1"/>
  <c r="C1431" i="17" s="1"/>
  <c r="G1432" i="17"/>
  <c r="H1432" i="17" s="1"/>
  <c r="I1432" i="17" s="1"/>
  <c r="C1432" i="17" s="1"/>
  <c r="G1433" i="17"/>
  <c r="H1433" i="17" s="1"/>
  <c r="I1433" i="17" s="1"/>
  <c r="C1433" i="17" s="1"/>
  <c r="G1434" i="17"/>
  <c r="H1434" i="17" s="1"/>
  <c r="I1434" i="17" s="1"/>
  <c r="C1434" i="17" s="1"/>
  <c r="G1435" i="17"/>
  <c r="H1435" i="17" s="1"/>
  <c r="I1435" i="17" s="1"/>
  <c r="C1435" i="17" s="1"/>
  <c r="G1436" i="17"/>
  <c r="H1436" i="17" s="1"/>
  <c r="I1436" i="17" s="1"/>
  <c r="C1436" i="17" s="1"/>
  <c r="G1437" i="17"/>
  <c r="H1437" i="17" s="1"/>
  <c r="I1437" i="17" s="1"/>
  <c r="C1437" i="17" s="1"/>
  <c r="G1438" i="17"/>
  <c r="H1438" i="17" s="1"/>
  <c r="I1438" i="17" s="1"/>
  <c r="C1438" i="17" s="1"/>
  <c r="G1439" i="17"/>
  <c r="H1439" i="17" s="1"/>
  <c r="I1439" i="17" s="1"/>
  <c r="C1439" i="17" s="1"/>
  <c r="G1440" i="17"/>
  <c r="H1440" i="17" s="1"/>
  <c r="I1440" i="17" s="1"/>
  <c r="C1440" i="17" s="1"/>
  <c r="G1441" i="17"/>
  <c r="H1441" i="17" s="1"/>
  <c r="I1441" i="17" s="1"/>
  <c r="C1441" i="17" s="1"/>
  <c r="G1442" i="17"/>
  <c r="H1442" i="17" s="1"/>
  <c r="I1442" i="17" s="1"/>
  <c r="C1442" i="17" s="1"/>
  <c r="G1443" i="17"/>
  <c r="H1443" i="17" s="1"/>
  <c r="I1443" i="17" s="1"/>
  <c r="C1443" i="17" s="1"/>
  <c r="G1444" i="17"/>
  <c r="H1444" i="17" s="1"/>
  <c r="I1444" i="17" s="1"/>
  <c r="C1444" i="17" s="1"/>
  <c r="G1445" i="17"/>
  <c r="H1445" i="17" s="1"/>
  <c r="I1445" i="17" s="1"/>
  <c r="C1445" i="17" s="1"/>
  <c r="G1446" i="17"/>
  <c r="H1446" i="17" s="1"/>
  <c r="I1446" i="17" s="1"/>
  <c r="C1446" i="17" s="1"/>
  <c r="G1447" i="17"/>
  <c r="H1447" i="17" s="1"/>
  <c r="I1447" i="17" s="1"/>
  <c r="C1447" i="17" s="1"/>
  <c r="G1448" i="17"/>
  <c r="H1448" i="17" s="1"/>
  <c r="I1448" i="17" s="1"/>
  <c r="C1448" i="17" s="1"/>
  <c r="G1449" i="17"/>
  <c r="H1449" i="17" s="1"/>
  <c r="I1449" i="17" s="1"/>
  <c r="C1449" i="17" s="1"/>
  <c r="G1450" i="17"/>
  <c r="H1450" i="17" s="1"/>
  <c r="I1450" i="17" s="1"/>
  <c r="C1450" i="17" s="1"/>
  <c r="G1451" i="17"/>
  <c r="H1451" i="17" s="1"/>
  <c r="I1451" i="17" s="1"/>
  <c r="C1451" i="17" s="1"/>
  <c r="G1452" i="17"/>
  <c r="H1452" i="17" s="1"/>
  <c r="I1452" i="17" s="1"/>
  <c r="C1452" i="17" s="1"/>
  <c r="G1453" i="17"/>
  <c r="H1453" i="17" s="1"/>
  <c r="I1453" i="17" s="1"/>
  <c r="C1453" i="17" s="1"/>
  <c r="G1454" i="17"/>
  <c r="H1454" i="17" s="1"/>
  <c r="I1454" i="17" s="1"/>
  <c r="C1454" i="17" s="1"/>
  <c r="G1455" i="17"/>
  <c r="H1455" i="17" s="1"/>
  <c r="I1455" i="17" s="1"/>
  <c r="C1455" i="17" s="1"/>
  <c r="G1456" i="17"/>
  <c r="H1456" i="17" s="1"/>
  <c r="I1456" i="17" s="1"/>
  <c r="C1456" i="17" s="1"/>
  <c r="G1457" i="17"/>
  <c r="H1457" i="17" s="1"/>
  <c r="I1457" i="17" s="1"/>
  <c r="C1457" i="17" s="1"/>
  <c r="G1458" i="17"/>
  <c r="H1458" i="17" s="1"/>
  <c r="I1458" i="17" s="1"/>
  <c r="C1458" i="17" s="1"/>
  <c r="G1459" i="17"/>
  <c r="H1459" i="17" s="1"/>
  <c r="I1459" i="17" s="1"/>
  <c r="C1459" i="17" s="1"/>
  <c r="G1460" i="17"/>
  <c r="H1460" i="17" s="1"/>
  <c r="I1460" i="17" s="1"/>
  <c r="C1460" i="17" s="1"/>
  <c r="G1461" i="17"/>
  <c r="H1461" i="17" s="1"/>
  <c r="I1461" i="17" s="1"/>
  <c r="C1461" i="17" s="1"/>
  <c r="G1462" i="17"/>
  <c r="H1462" i="17" s="1"/>
  <c r="I1462" i="17" s="1"/>
  <c r="C1462" i="17" s="1"/>
  <c r="G1463" i="17"/>
  <c r="H1463" i="17" s="1"/>
  <c r="I1463" i="17" s="1"/>
  <c r="C1463" i="17" s="1"/>
  <c r="G1464" i="17"/>
  <c r="H1464" i="17" s="1"/>
  <c r="I1464" i="17" s="1"/>
  <c r="C1464" i="17" s="1"/>
  <c r="G1465" i="17"/>
  <c r="H1465" i="17" s="1"/>
  <c r="I1465" i="17" s="1"/>
  <c r="C1465" i="17" s="1"/>
  <c r="G1466" i="17"/>
  <c r="H1466" i="17" s="1"/>
  <c r="I1466" i="17" s="1"/>
  <c r="C1466" i="17" s="1"/>
  <c r="G1467" i="17"/>
  <c r="H1467" i="17" s="1"/>
  <c r="I1467" i="17" s="1"/>
  <c r="C1467" i="17" s="1"/>
  <c r="G1468" i="17"/>
  <c r="H1468" i="17" s="1"/>
  <c r="I1468" i="17" s="1"/>
  <c r="C1468" i="17" s="1"/>
  <c r="G1469" i="17"/>
  <c r="H1469" i="17" s="1"/>
  <c r="I1469" i="17" s="1"/>
  <c r="C1469" i="17" s="1"/>
  <c r="G1470" i="17"/>
  <c r="H1470" i="17" s="1"/>
  <c r="I1470" i="17" s="1"/>
  <c r="C1470" i="17" s="1"/>
  <c r="G1471" i="17"/>
  <c r="H1471" i="17" s="1"/>
  <c r="I1471" i="17" s="1"/>
  <c r="C1471" i="17" s="1"/>
  <c r="G1472" i="17"/>
  <c r="H1472" i="17" s="1"/>
  <c r="I1472" i="17" s="1"/>
  <c r="C1472" i="17" s="1"/>
  <c r="G1473" i="17"/>
  <c r="H1473" i="17" s="1"/>
  <c r="I1473" i="17" s="1"/>
  <c r="C1473" i="17" s="1"/>
  <c r="G1474" i="17"/>
  <c r="H1474" i="17" s="1"/>
  <c r="I1474" i="17" s="1"/>
  <c r="C1474" i="17" s="1"/>
  <c r="G1475" i="17"/>
  <c r="H1475" i="17" s="1"/>
  <c r="I1475" i="17" s="1"/>
  <c r="C1475" i="17" s="1"/>
  <c r="G1476" i="17"/>
  <c r="H1476" i="17" s="1"/>
  <c r="I1476" i="17" s="1"/>
  <c r="C1476" i="17" s="1"/>
  <c r="G1477" i="17"/>
  <c r="H1477" i="17" s="1"/>
  <c r="I1477" i="17" s="1"/>
  <c r="C1477" i="17" s="1"/>
  <c r="G1478" i="17"/>
  <c r="H1478" i="17" s="1"/>
  <c r="I1478" i="17" s="1"/>
  <c r="C1478" i="17" s="1"/>
  <c r="G1479" i="17"/>
  <c r="H1479" i="17" s="1"/>
  <c r="I1479" i="17" s="1"/>
  <c r="C1479" i="17" s="1"/>
  <c r="G1480" i="17"/>
  <c r="H1480" i="17" s="1"/>
  <c r="I1480" i="17" s="1"/>
  <c r="C1480" i="17" s="1"/>
  <c r="G1481" i="17"/>
  <c r="H1481" i="17" s="1"/>
  <c r="I1481" i="17" s="1"/>
  <c r="C1481" i="17" s="1"/>
  <c r="G1482" i="17"/>
  <c r="H1482" i="17" s="1"/>
  <c r="I1482" i="17" s="1"/>
  <c r="C1482" i="17" s="1"/>
  <c r="G1483" i="17"/>
  <c r="H1483" i="17" s="1"/>
  <c r="I1483" i="17" s="1"/>
  <c r="C1483" i="17" s="1"/>
  <c r="G1484" i="17"/>
  <c r="H1484" i="17" s="1"/>
  <c r="I1484" i="17" s="1"/>
  <c r="C1484" i="17" s="1"/>
  <c r="G1485" i="17"/>
  <c r="H1485" i="17" s="1"/>
  <c r="I1485" i="17" s="1"/>
  <c r="C1485" i="17" s="1"/>
  <c r="G1486" i="17"/>
  <c r="H1486" i="17" s="1"/>
  <c r="I1486" i="17" s="1"/>
  <c r="C1486" i="17" s="1"/>
  <c r="G1487" i="17"/>
  <c r="H1487" i="17" s="1"/>
  <c r="I1487" i="17" s="1"/>
  <c r="C1487" i="17" s="1"/>
  <c r="G1488" i="17"/>
  <c r="H1488" i="17" s="1"/>
  <c r="I1488" i="17" s="1"/>
  <c r="C1488" i="17" s="1"/>
  <c r="G1489" i="17"/>
  <c r="H1489" i="17" s="1"/>
  <c r="I1489" i="17" s="1"/>
  <c r="C1489" i="17" s="1"/>
  <c r="G1490" i="17"/>
  <c r="H1490" i="17" s="1"/>
  <c r="I1490" i="17" s="1"/>
  <c r="C1490" i="17" s="1"/>
  <c r="G1491" i="17"/>
  <c r="H1491" i="17" s="1"/>
  <c r="I1491" i="17" s="1"/>
  <c r="C1491" i="17" s="1"/>
  <c r="G1492" i="17"/>
  <c r="H1492" i="17" s="1"/>
  <c r="I1492" i="17" s="1"/>
  <c r="C1492" i="17" s="1"/>
  <c r="G1493" i="17"/>
  <c r="H1493" i="17" s="1"/>
  <c r="I1493" i="17" s="1"/>
  <c r="C1493" i="17" s="1"/>
  <c r="G1494" i="17"/>
  <c r="H1494" i="17" s="1"/>
  <c r="I1494" i="17" s="1"/>
  <c r="C1494" i="17" s="1"/>
  <c r="G1495" i="17"/>
  <c r="H1495" i="17" s="1"/>
  <c r="I1495" i="17" s="1"/>
  <c r="C1495" i="17" s="1"/>
  <c r="G1496" i="17"/>
  <c r="H1496" i="17" s="1"/>
  <c r="I1496" i="17" s="1"/>
  <c r="C1496" i="17" s="1"/>
  <c r="G1497" i="17"/>
  <c r="H1497" i="17" s="1"/>
  <c r="I1497" i="17" s="1"/>
  <c r="C1497" i="17" s="1"/>
  <c r="G1498" i="17"/>
  <c r="H1498" i="17" s="1"/>
  <c r="I1498" i="17" s="1"/>
  <c r="C1498" i="17" s="1"/>
  <c r="G1499" i="17"/>
  <c r="H1499" i="17" s="1"/>
  <c r="I1499" i="17" s="1"/>
  <c r="C1499" i="17" s="1"/>
  <c r="G1500" i="17"/>
  <c r="H1500" i="17" s="1"/>
  <c r="I1500" i="17" s="1"/>
  <c r="C1500" i="17" s="1"/>
  <c r="G1501" i="17"/>
  <c r="H1501" i="17" s="1"/>
  <c r="I1501" i="17" s="1"/>
  <c r="C1501" i="17" s="1"/>
  <c r="G1502" i="17"/>
  <c r="H1502" i="17" s="1"/>
  <c r="I1502" i="17" s="1"/>
  <c r="C1502" i="17" s="1"/>
  <c r="G1503" i="17"/>
  <c r="H1503" i="17" s="1"/>
  <c r="I1503" i="17" s="1"/>
  <c r="C1503" i="17" s="1"/>
  <c r="G1504" i="17"/>
  <c r="H1504" i="17" s="1"/>
  <c r="I1504" i="17" s="1"/>
  <c r="C1504" i="17" s="1"/>
  <c r="G1505" i="17"/>
  <c r="H1505" i="17" s="1"/>
  <c r="I1505" i="17" s="1"/>
  <c r="C1505" i="17" s="1"/>
  <c r="G1506" i="17"/>
  <c r="H1506" i="17" s="1"/>
  <c r="I1506" i="17" s="1"/>
  <c r="C1506" i="17" s="1"/>
  <c r="G1507" i="17"/>
  <c r="H1507" i="17" s="1"/>
  <c r="I1507" i="17" s="1"/>
  <c r="C1507" i="17" s="1"/>
  <c r="G1508" i="17"/>
  <c r="H1508" i="17" s="1"/>
  <c r="I1508" i="17" s="1"/>
  <c r="C1508" i="17" s="1"/>
  <c r="G1509" i="17"/>
  <c r="H1509" i="17" s="1"/>
  <c r="I1509" i="17" s="1"/>
  <c r="C1509" i="17" s="1"/>
  <c r="G1510" i="17"/>
  <c r="H1510" i="17" s="1"/>
  <c r="I1510" i="17" s="1"/>
  <c r="C1510" i="17" s="1"/>
  <c r="G1511" i="17"/>
  <c r="H1511" i="17" s="1"/>
  <c r="I1511" i="17" s="1"/>
  <c r="C1511" i="17" s="1"/>
  <c r="G1512" i="17"/>
  <c r="H1512" i="17" s="1"/>
  <c r="I1512" i="17" s="1"/>
  <c r="C1512" i="17" s="1"/>
  <c r="G1513" i="17"/>
  <c r="H1513" i="17" s="1"/>
  <c r="I1513" i="17" s="1"/>
  <c r="C1513" i="17" s="1"/>
  <c r="G1514" i="17"/>
  <c r="H1514" i="17" s="1"/>
  <c r="I1514" i="17" s="1"/>
  <c r="C1514" i="17" s="1"/>
  <c r="G1515" i="17"/>
  <c r="H1515" i="17" s="1"/>
  <c r="I1515" i="17" s="1"/>
  <c r="C1515" i="17" s="1"/>
  <c r="G1516" i="17"/>
  <c r="H1516" i="17" s="1"/>
  <c r="I1516" i="17" s="1"/>
  <c r="C1516" i="17" s="1"/>
  <c r="G1517" i="17"/>
  <c r="H1517" i="17" s="1"/>
  <c r="I1517" i="17" s="1"/>
  <c r="C1517" i="17" s="1"/>
  <c r="G1518" i="17"/>
  <c r="H1518" i="17" s="1"/>
  <c r="I1518" i="17" s="1"/>
  <c r="C1518" i="17" s="1"/>
  <c r="G1519" i="17"/>
  <c r="H1519" i="17" s="1"/>
  <c r="I1519" i="17" s="1"/>
  <c r="C1519" i="17" s="1"/>
  <c r="G1520" i="17"/>
  <c r="H1520" i="17" s="1"/>
  <c r="I1520" i="17" s="1"/>
  <c r="C1520" i="17" s="1"/>
  <c r="G1521" i="17"/>
  <c r="H1521" i="17" s="1"/>
  <c r="I1521" i="17" s="1"/>
  <c r="C1521" i="17" s="1"/>
  <c r="G1522" i="17"/>
  <c r="H1522" i="17" s="1"/>
  <c r="I1522" i="17" s="1"/>
  <c r="C1522" i="17" s="1"/>
  <c r="G1523" i="17"/>
  <c r="H1523" i="17" s="1"/>
  <c r="I1523" i="17" s="1"/>
  <c r="C1523" i="17" s="1"/>
  <c r="G1524" i="17"/>
  <c r="H1524" i="17" s="1"/>
  <c r="I1524" i="17" s="1"/>
  <c r="C1524" i="17" s="1"/>
  <c r="G1525" i="17"/>
  <c r="H1525" i="17" s="1"/>
  <c r="I1525" i="17" s="1"/>
  <c r="C1525" i="17" s="1"/>
  <c r="G1526" i="17"/>
  <c r="H1526" i="17" s="1"/>
  <c r="I1526" i="17" s="1"/>
  <c r="C1526" i="17" s="1"/>
  <c r="G1527" i="17"/>
  <c r="H1527" i="17" s="1"/>
  <c r="I1527" i="17" s="1"/>
  <c r="C1527" i="17" s="1"/>
  <c r="G1528" i="17"/>
  <c r="H1528" i="17" s="1"/>
  <c r="I1528" i="17" s="1"/>
  <c r="C1528" i="17" s="1"/>
  <c r="G1529" i="17"/>
  <c r="H1529" i="17" s="1"/>
  <c r="I1529" i="17" s="1"/>
  <c r="C1529" i="17" s="1"/>
  <c r="G1530" i="17"/>
  <c r="H1530" i="17" s="1"/>
  <c r="I1530" i="17" s="1"/>
  <c r="C1530" i="17" s="1"/>
  <c r="G1531" i="17"/>
  <c r="H1531" i="17" s="1"/>
  <c r="I1531" i="17" s="1"/>
  <c r="C1531" i="17" s="1"/>
  <c r="G1532" i="17"/>
  <c r="H1532" i="17" s="1"/>
  <c r="I1532" i="17" s="1"/>
  <c r="C1532" i="17" s="1"/>
  <c r="G1533" i="17"/>
  <c r="H1533" i="17" s="1"/>
  <c r="I1533" i="17" s="1"/>
  <c r="C1533" i="17" s="1"/>
  <c r="G1534" i="17"/>
  <c r="H1534" i="17" s="1"/>
  <c r="I1534" i="17" s="1"/>
  <c r="C1534" i="17" s="1"/>
  <c r="G1535" i="17"/>
  <c r="H1535" i="17" s="1"/>
  <c r="I1535" i="17" s="1"/>
  <c r="C1535" i="17" s="1"/>
  <c r="G1536" i="17"/>
  <c r="H1536" i="17" s="1"/>
  <c r="I1536" i="17" s="1"/>
  <c r="C1536" i="17" s="1"/>
  <c r="G1537" i="17"/>
  <c r="H1537" i="17" s="1"/>
  <c r="I1537" i="17" s="1"/>
  <c r="C1537" i="17" s="1"/>
  <c r="G1538" i="17"/>
  <c r="H1538" i="17" s="1"/>
  <c r="I1538" i="17" s="1"/>
  <c r="C1538" i="17" s="1"/>
  <c r="G1539" i="17"/>
  <c r="H1539" i="17" s="1"/>
  <c r="I1539" i="17" s="1"/>
  <c r="C1539" i="17" s="1"/>
  <c r="G1540" i="17"/>
  <c r="H1540" i="17" s="1"/>
  <c r="I1540" i="17" s="1"/>
  <c r="C1540" i="17" s="1"/>
  <c r="G1541" i="17"/>
  <c r="H1541" i="17" s="1"/>
  <c r="I1541" i="17" s="1"/>
  <c r="C1541" i="17" s="1"/>
  <c r="G1542" i="17"/>
  <c r="H1542" i="17" s="1"/>
  <c r="I1542" i="17" s="1"/>
  <c r="C1542" i="17" s="1"/>
  <c r="G1543" i="17"/>
  <c r="H1543" i="17" s="1"/>
  <c r="I1543" i="17" s="1"/>
  <c r="C1543" i="17" s="1"/>
  <c r="G1544" i="17"/>
  <c r="H1544" i="17" s="1"/>
  <c r="I1544" i="17" s="1"/>
  <c r="C1544" i="17" s="1"/>
  <c r="G1545" i="17"/>
  <c r="H1545" i="17" s="1"/>
  <c r="I1545" i="17" s="1"/>
  <c r="C1545" i="17" s="1"/>
  <c r="G1546" i="17"/>
  <c r="H1546" i="17" s="1"/>
  <c r="I1546" i="17" s="1"/>
  <c r="C1546" i="17" s="1"/>
  <c r="G1547" i="17"/>
  <c r="H1547" i="17" s="1"/>
  <c r="I1547" i="17" s="1"/>
  <c r="C1547" i="17" s="1"/>
  <c r="G1548" i="17"/>
  <c r="H1548" i="17" s="1"/>
  <c r="I1548" i="17" s="1"/>
  <c r="C1548" i="17" s="1"/>
  <c r="G1549" i="17"/>
  <c r="H1549" i="17" s="1"/>
  <c r="I1549" i="17" s="1"/>
  <c r="C1549" i="17" s="1"/>
  <c r="G1550" i="17"/>
  <c r="H1550" i="17" s="1"/>
  <c r="I1550" i="17" s="1"/>
  <c r="C1550" i="17" s="1"/>
  <c r="G1551" i="17"/>
  <c r="H1551" i="17" s="1"/>
  <c r="I1551" i="17" s="1"/>
  <c r="C1551" i="17" s="1"/>
  <c r="G1552" i="17"/>
  <c r="H1552" i="17" s="1"/>
  <c r="I1552" i="17" s="1"/>
  <c r="C1552" i="17" s="1"/>
  <c r="G1553" i="17"/>
  <c r="H1553" i="17" s="1"/>
  <c r="I1553" i="17" s="1"/>
  <c r="C1553" i="17" s="1"/>
  <c r="G1554" i="17"/>
  <c r="H1554" i="17" s="1"/>
  <c r="I1554" i="17" s="1"/>
  <c r="C1554" i="17" s="1"/>
  <c r="G1555" i="17"/>
  <c r="H1555" i="17" s="1"/>
  <c r="I1555" i="17" s="1"/>
  <c r="C1555" i="17" s="1"/>
  <c r="G1556" i="17"/>
  <c r="H1556" i="17" s="1"/>
  <c r="I1556" i="17" s="1"/>
  <c r="C1556" i="17" s="1"/>
  <c r="G1557" i="17"/>
  <c r="H1557" i="17" s="1"/>
  <c r="I1557" i="17" s="1"/>
  <c r="C1557" i="17" s="1"/>
  <c r="G1558" i="17"/>
  <c r="H1558" i="17" s="1"/>
  <c r="I1558" i="17" s="1"/>
  <c r="C1558" i="17" s="1"/>
  <c r="G1559" i="17"/>
  <c r="H1559" i="17" s="1"/>
  <c r="I1559" i="17" s="1"/>
  <c r="C1559" i="17" s="1"/>
  <c r="G1560" i="17"/>
  <c r="H1560" i="17" s="1"/>
  <c r="I1560" i="17" s="1"/>
  <c r="C1560" i="17" s="1"/>
  <c r="G1561" i="17"/>
  <c r="H1561" i="17" s="1"/>
  <c r="I1561" i="17" s="1"/>
  <c r="C1561" i="17" s="1"/>
  <c r="G1562" i="17"/>
  <c r="H1562" i="17" s="1"/>
  <c r="I1562" i="17" s="1"/>
  <c r="C1562" i="17" s="1"/>
  <c r="G1563" i="17"/>
  <c r="H1563" i="17" s="1"/>
  <c r="I1563" i="17" s="1"/>
  <c r="C1563" i="17" s="1"/>
  <c r="G1564" i="17"/>
  <c r="H1564" i="17" s="1"/>
  <c r="I1564" i="17" s="1"/>
  <c r="C1564" i="17" s="1"/>
  <c r="G1565" i="17"/>
  <c r="H1565" i="17" s="1"/>
  <c r="I1565" i="17" s="1"/>
  <c r="C1565" i="17" s="1"/>
  <c r="G1566" i="17"/>
  <c r="H1566" i="17" s="1"/>
  <c r="I1566" i="17" s="1"/>
  <c r="C1566" i="17" s="1"/>
  <c r="G1567" i="17"/>
  <c r="H1567" i="17" s="1"/>
  <c r="I1567" i="17" s="1"/>
  <c r="C1567" i="17" s="1"/>
  <c r="G1568" i="17"/>
  <c r="H1568" i="17" s="1"/>
  <c r="I1568" i="17" s="1"/>
  <c r="C1568" i="17" s="1"/>
  <c r="G1569" i="17"/>
  <c r="H1569" i="17" s="1"/>
  <c r="I1569" i="17" s="1"/>
  <c r="C1569" i="17" s="1"/>
  <c r="G1570" i="17"/>
  <c r="H1570" i="17" s="1"/>
  <c r="I1570" i="17" s="1"/>
  <c r="C1570" i="17" s="1"/>
  <c r="G1571" i="17"/>
  <c r="H1571" i="17" s="1"/>
  <c r="I1571" i="17" s="1"/>
  <c r="C1571" i="17" s="1"/>
  <c r="G1572" i="17"/>
  <c r="H1572" i="17" s="1"/>
  <c r="I1572" i="17" s="1"/>
  <c r="C1572" i="17" s="1"/>
  <c r="G1573" i="17"/>
  <c r="H1573" i="17" s="1"/>
  <c r="I1573" i="17" s="1"/>
  <c r="C1573" i="17" s="1"/>
  <c r="G1574" i="17"/>
  <c r="H1574" i="17" s="1"/>
  <c r="I1574" i="17" s="1"/>
  <c r="C1574" i="17" s="1"/>
  <c r="G1575" i="17"/>
  <c r="H1575" i="17" s="1"/>
  <c r="I1575" i="17" s="1"/>
  <c r="C1575" i="17" s="1"/>
  <c r="G1576" i="17"/>
  <c r="H1576" i="17" s="1"/>
  <c r="I1576" i="17" s="1"/>
  <c r="C1576" i="17" s="1"/>
  <c r="G1577" i="17"/>
  <c r="H1577" i="17" s="1"/>
  <c r="I1577" i="17" s="1"/>
  <c r="C1577" i="17" s="1"/>
  <c r="G1578" i="17"/>
  <c r="H1578" i="17" s="1"/>
  <c r="I1578" i="17" s="1"/>
  <c r="C1578" i="17" s="1"/>
  <c r="G1579" i="17"/>
  <c r="H1579" i="17" s="1"/>
  <c r="I1579" i="17" s="1"/>
  <c r="C1579" i="17" s="1"/>
  <c r="G1580" i="17"/>
  <c r="H1580" i="17" s="1"/>
  <c r="I1580" i="17" s="1"/>
  <c r="C1580" i="17" s="1"/>
  <c r="G1581" i="17"/>
  <c r="H1581" i="17" s="1"/>
  <c r="I1581" i="17" s="1"/>
  <c r="C1581" i="17" s="1"/>
  <c r="G1582" i="17"/>
  <c r="H1582" i="17" s="1"/>
  <c r="I1582" i="17" s="1"/>
  <c r="C1582" i="17" s="1"/>
  <c r="G1583" i="17"/>
  <c r="H1583" i="17" s="1"/>
  <c r="I1583" i="17" s="1"/>
  <c r="C1583" i="17" s="1"/>
  <c r="G1584" i="17"/>
  <c r="H1584" i="17" s="1"/>
  <c r="I1584" i="17" s="1"/>
  <c r="C1584" i="17" s="1"/>
  <c r="G1585" i="17"/>
  <c r="H1585" i="17" s="1"/>
  <c r="I1585" i="17" s="1"/>
  <c r="C1585" i="17" s="1"/>
  <c r="G1586" i="17"/>
  <c r="H1586" i="17" s="1"/>
  <c r="I1586" i="17" s="1"/>
  <c r="C1586" i="17" s="1"/>
  <c r="G1587" i="17"/>
  <c r="H1587" i="17" s="1"/>
  <c r="I1587" i="17" s="1"/>
  <c r="C1587" i="17" s="1"/>
  <c r="G1588" i="17"/>
  <c r="H1588" i="17" s="1"/>
  <c r="I1588" i="17" s="1"/>
  <c r="C1588" i="17" s="1"/>
  <c r="G1589" i="17"/>
  <c r="H1589" i="17" s="1"/>
  <c r="I1589" i="17" s="1"/>
  <c r="C1589" i="17" s="1"/>
  <c r="G1590" i="17"/>
  <c r="H1590" i="17" s="1"/>
  <c r="I1590" i="17" s="1"/>
  <c r="C1590" i="17" s="1"/>
  <c r="G1591" i="17"/>
  <c r="H1591" i="17" s="1"/>
  <c r="I1591" i="17" s="1"/>
  <c r="C1591" i="17" s="1"/>
  <c r="G1592" i="17"/>
  <c r="H1592" i="17" s="1"/>
  <c r="I1592" i="17" s="1"/>
  <c r="C1592" i="17" s="1"/>
  <c r="G1593" i="17"/>
  <c r="H1593" i="17" s="1"/>
  <c r="I1593" i="17" s="1"/>
  <c r="C1593" i="17" s="1"/>
  <c r="G1594" i="17"/>
  <c r="H1594" i="17" s="1"/>
  <c r="I1594" i="17" s="1"/>
  <c r="C1594" i="17" s="1"/>
  <c r="G1595" i="17"/>
  <c r="H1595" i="17" s="1"/>
  <c r="I1595" i="17" s="1"/>
  <c r="C1595" i="17" s="1"/>
  <c r="G1596" i="17"/>
  <c r="H1596" i="17" s="1"/>
  <c r="I1596" i="17" s="1"/>
  <c r="C1596" i="17" s="1"/>
  <c r="G1597" i="17"/>
  <c r="H1597" i="17" s="1"/>
  <c r="I1597" i="17" s="1"/>
  <c r="C1597" i="17" s="1"/>
  <c r="G1598" i="17"/>
  <c r="H1598" i="17" s="1"/>
  <c r="I1598" i="17" s="1"/>
  <c r="C1598" i="17" s="1"/>
  <c r="G1599" i="17"/>
  <c r="H1599" i="17" s="1"/>
  <c r="I1599" i="17" s="1"/>
  <c r="C1599" i="17" s="1"/>
  <c r="G1600" i="17"/>
  <c r="H1600" i="17" s="1"/>
  <c r="I1600" i="17" s="1"/>
  <c r="C1600" i="17" s="1"/>
  <c r="G1601" i="17"/>
  <c r="H1601" i="17" s="1"/>
  <c r="I1601" i="17" s="1"/>
  <c r="C1601" i="17" s="1"/>
  <c r="G1602" i="17"/>
  <c r="H1602" i="17" s="1"/>
  <c r="I1602" i="17" s="1"/>
  <c r="C1602" i="17" s="1"/>
  <c r="G1603" i="17"/>
  <c r="H1603" i="17" s="1"/>
  <c r="I1603" i="17" s="1"/>
  <c r="C1603" i="17" s="1"/>
  <c r="G1604" i="17"/>
  <c r="H1604" i="17" s="1"/>
  <c r="I1604" i="17" s="1"/>
  <c r="C1604" i="17" s="1"/>
  <c r="G1605" i="17"/>
  <c r="H1605" i="17" s="1"/>
  <c r="I1605" i="17" s="1"/>
  <c r="C1605" i="17" s="1"/>
  <c r="G1606" i="17"/>
  <c r="H1606" i="17" s="1"/>
  <c r="I1606" i="17" s="1"/>
  <c r="C1606" i="17" s="1"/>
  <c r="G1607" i="17"/>
  <c r="H1607" i="17" s="1"/>
  <c r="I1607" i="17" s="1"/>
  <c r="C1607" i="17" s="1"/>
  <c r="G1608" i="17"/>
  <c r="H1608" i="17" s="1"/>
  <c r="I1608" i="17" s="1"/>
  <c r="C1608" i="17" s="1"/>
  <c r="G1609" i="17"/>
  <c r="H1609" i="17" s="1"/>
  <c r="I1609" i="17" s="1"/>
  <c r="C1609" i="17" s="1"/>
  <c r="G1610" i="17"/>
  <c r="H1610" i="17" s="1"/>
  <c r="I1610" i="17" s="1"/>
  <c r="C1610" i="17" s="1"/>
  <c r="G1611" i="17"/>
  <c r="H1611" i="17" s="1"/>
  <c r="I1611" i="17" s="1"/>
  <c r="C1611" i="17" s="1"/>
  <c r="G1612" i="17"/>
  <c r="H1612" i="17" s="1"/>
  <c r="I1612" i="17" s="1"/>
  <c r="C1612" i="17" s="1"/>
  <c r="G1613" i="17"/>
  <c r="H1613" i="17" s="1"/>
  <c r="I1613" i="17" s="1"/>
  <c r="C1613" i="17" s="1"/>
  <c r="G1614" i="17"/>
  <c r="H1614" i="17" s="1"/>
  <c r="I1614" i="17" s="1"/>
  <c r="C1614" i="17" s="1"/>
  <c r="G1615" i="17"/>
  <c r="H1615" i="17" s="1"/>
  <c r="I1615" i="17" s="1"/>
  <c r="C1615" i="17" s="1"/>
  <c r="G1616" i="17"/>
  <c r="H1616" i="17" s="1"/>
  <c r="I1616" i="17" s="1"/>
  <c r="C1616" i="17" s="1"/>
  <c r="G1617" i="17"/>
  <c r="H1617" i="17" s="1"/>
  <c r="I1617" i="17" s="1"/>
  <c r="C1617" i="17" s="1"/>
  <c r="G1618" i="17"/>
  <c r="H1618" i="17" s="1"/>
  <c r="I1618" i="17" s="1"/>
  <c r="C1618" i="17" s="1"/>
  <c r="G1619" i="17"/>
  <c r="H1619" i="17" s="1"/>
  <c r="I1619" i="17" s="1"/>
  <c r="C1619" i="17" s="1"/>
  <c r="G1620" i="17"/>
  <c r="H1620" i="17" s="1"/>
  <c r="I1620" i="17" s="1"/>
  <c r="C1620" i="17" s="1"/>
  <c r="G1621" i="17"/>
  <c r="H1621" i="17" s="1"/>
  <c r="I1621" i="17" s="1"/>
  <c r="C1621" i="17" s="1"/>
  <c r="G1622" i="17"/>
  <c r="H1622" i="17" s="1"/>
  <c r="I1622" i="17" s="1"/>
  <c r="C1622" i="17" s="1"/>
  <c r="G1623" i="17"/>
  <c r="H1623" i="17" s="1"/>
  <c r="I1623" i="17" s="1"/>
  <c r="C1623" i="17" s="1"/>
  <c r="G1624" i="17"/>
  <c r="H1624" i="17" s="1"/>
  <c r="I1624" i="17" s="1"/>
  <c r="C1624" i="17" s="1"/>
  <c r="G1625" i="17"/>
  <c r="H1625" i="17" s="1"/>
  <c r="I1625" i="17" s="1"/>
  <c r="C1625" i="17" s="1"/>
  <c r="G1626" i="17"/>
  <c r="H1626" i="17" s="1"/>
  <c r="I1626" i="17" s="1"/>
  <c r="C1626" i="17" s="1"/>
  <c r="G1627" i="17"/>
  <c r="H1627" i="17" s="1"/>
  <c r="I1627" i="17" s="1"/>
  <c r="C1627" i="17" s="1"/>
  <c r="G1628" i="17"/>
  <c r="H1628" i="17" s="1"/>
  <c r="I1628" i="17" s="1"/>
  <c r="C1628" i="17" s="1"/>
  <c r="G1629" i="17"/>
  <c r="H1629" i="17" s="1"/>
  <c r="I1629" i="17" s="1"/>
  <c r="C1629" i="17" s="1"/>
  <c r="G1630" i="17"/>
  <c r="H1630" i="17" s="1"/>
  <c r="I1630" i="17" s="1"/>
  <c r="C1630" i="17" s="1"/>
  <c r="G1631" i="17"/>
  <c r="H1631" i="17" s="1"/>
  <c r="I1631" i="17" s="1"/>
  <c r="C1631" i="17" s="1"/>
  <c r="G1632" i="17"/>
  <c r="H1632" i="17" s="1"/>
  <c r="I1632" i="17" s="1"/>
  <c r="C1632" i="17" s="1"/>
  <c r="G1633" i="17"/>
  <c r="H1633" i="17" s="1"/>
  <c r="I1633" i="17" s="1"/>
  <c r="C1633" i="17" s="1"/>
  <c r="G1634" i="17"/>
  <c r="H1634" i="17" s="1"/>
  <c r="I1634" i="17" s="1"/>
  <c r="C1634" i="17" s="1"/>
  <c r="G1635" i="17"/>
  <c r="H1635" i="17" s="1"/>
  <c r="I1635" i="17" s="1"/>
  <c r="C1635" i="17" s="1"/>
  <c r="G1636" i="17"/>
  <c r="H1636" i="17" s="1"/>
  <c r="I1636" i="17" s="1"/>
  <c r="C1636" i="17" s="1"/>
  <c r="G1637" i="17"/>
  <c r="H1637" i="17" s="1"/>
  <c r="I1637" i="17" s="1"/>
  <c r="C1637" i="17" s="1"/>
  <c r="G1638" i="17"/>
  <c r="H1638" i="17" s="1"/>
  <c r="I1638" i="17" s="1"/>
  <c r="C1638" i="17" s="1"/>
  <c r="G1639" i="17"/>
  <c r="H1639" i="17" s="1"/>
  <c r="I1639" i="17" s="1"/>
  <c r="C1639" i="17" s="1"/>
  <c r="G1640" i="17"/>
  <c r="H1640" i="17" s="1"/>
  <c r="I1640" i="17" s="1"/>
  <c r="C1640" i="17" s="1"/>
  <c r="G1641" i="17"/>
  <c r="H1641" i="17" s="1"/>
  <c r="I1641" i="17" s="1"/>
  <c r="C1641" i="17" s="1"/>
  <c r="G1642" i="17"/>
  <c r="H1642" i="17" s="1"/>
  <c r="I1642" i="17" s="1"/>
  <c r="C1642" i="17" s="1"/>
  <c r="G1643" i="17"/>
  <c r="H1643" i="17" s="1"/>
  <c r="I1643" i="17" s="1"/>
  <c r="C1643" i="17" s="1"/>
  <c r="G1644" i="17"/>
  <c r="H1644" i="17" s="1"/>
  <c r="I1644" i="17" s="1"/>
  <c r="C1644" i="17" s="1"/>
  <c r="G1645" i="17"/>
  <c r="H1645" i="17" s="1"/>
  <c r="I1645" i="17" s="1"/>
  <c r="C1645" i="17" s="1"/>
  <c r="G1646" i="17"/>
  <c r="H1646" i="17" s="1"/>
  <c r="I1646" i="17" s="1"/>
  <c r="C1646" i="17" s="1"/>
  <c r="G1647" i="17"/>
  <c r="H1647" i="17" s="1"/>
  <c r="I1647" i="17" s="1"/>
  <c r="C1647" i="17" s="1"/>
  <c r="G1648" i="17"/>
  <c r="H1648" i="17" s="1"/>
  <c r="I1648" i="17" s="1"/>
  <c r="C1648" i="17" s="1"/>
  <c r="G1649" i="17"/>
  <c r="H1649" i="17" s="1"/>
  <c r="I1649" i="17" s="1"/>
  <c r="C1649" i="17" s="1"/>
  <c r="G1650" i="17"/>
  <c r="H1650" i="17" s="1"/>
  <c r="I1650" i="17" s="1"/>
  <c r="C1650" i="17" s="1"/>
  <c r="G1651" i="17"/>
  <c r="H1651" i="17" s="1"/>
  <c r="I1651" i="17" s="1"/>
  <c r="C1651" i="17" s="1"/>
  <c r="G1652" i="17"/>
  <c r="H1652" i="17" s="1"/>
  <c r="I1652" i="17" s="1"/>
  <c r="C1652" i="17" s="1"/>
  <c r="G1653" i="17"/>
  <c r="H1653" i="17" s="1"/>
  <c r="I1653" i="17" s="1"/>
  <c r="C1653" i="17" s="1"/>
  <c r="G1654" i="17"/>
  <c r="H1654" i="17" s="1"/>
  <c r="I1654" i="17" s="1"/>
  <c r="C1654" i="17" s="1"/>
  <c r="G1655" i="17"/>
  <c r="H1655" i="17" s="1"/>
  <c r="I1655" i="17" s="1"/>
  <c r="C1655" i="17" s="1"/>
  <c r="G1656" i="17"/>
  <c r="H1656" i="17" s="1"/>
  <c r="I1656" i="17" s="1"/>
  <c r="C1656" i="17" s="1"/>
  <c r="G1657" i="17"/>
  <c r="H1657" i="17" s="1"/>
  <c r="I1657" i="17" s="1"/>
  <c r="C1657" i="17" s="1"/>
  <c r="G1658" i="17"/>
  <c r="H1658" i="17" s="1"/>
  <c r="I1658" i="17" s="1"/>
  <c r="C1658" i="17" s="1"/>
  <c r="G1659" i="17"/>
  <c r="H1659" i="17" s="1"/>
  <c r="I1659" i="17" s="1"/>
  <c r="C1659" i="17" s="1"/>
  <c r="G1660" i="17"/>
  <c r="H1660" i="17" s="1"/>
  <c r="I1660" i="17" s="1"/>
  <c r="C1660" i="17" s="1"/>
  <c r="G1661" i="17"/>
  <c r="H1661" i="17" s="1"/>
  <c r="I1661" i="17" s="1"/>
  <c r="C1661" i="17" s="1"/>
  <c r="G1662" i="17"/>
  <c r="H1662" i="17" s="1"/>
  <c r="I1662" i="17" s="1"/>
  <c r="C1662" i="17" s="1"/>
  <c r="G1663" i="17"/>
  <c r="H1663" i="17" s="1"/>
  <c r="I1663" i="17" s="1"/>
  <c r="C1663" i="17" s="1"/>
  <c r="G1664" i="17"/>
  <c r="H1664" i="17" s="1"/>
  <c r="I1664" i="17" s="1"/>
  <c r="C1664" i="17" s="1"/>
  <c r="G1665" i="17"/>
  <c r="H1665" i="17" s="1"/>
  <c r="I1665" i="17" s="1"/>
  <c r="C1665" i="17" s="1"/>
  <c r="G1666" i="17"/>
  <c r="H1666" i="17" s="1"/>
  <c r="I1666" i="17" s="1"/>
  <c r="C1666" i="17" s="1"/>
  <c r="G1667" i="17"/>
  <c r="H1667" i="17" s="1"/>
  <c r="I1667" i="17" s="1"/>
  <c r="C1667" i="17" s="1"/>
  <c r="G1668" i="17"/>
  <c r="H1668" i="17" s="1"/>
  <c r="I1668" i="17" s="1"/>
  <c r="C1668" i="17" s="1"/>
  <c r="G1669" i="17"/>
  <c r="H1669" i="17" s="1"/>
  <c r="I1669" i="17" s="1"/>
  <c r="C1669" i="17" s="1"/>
  <c r="G1670" i="17"/>
  <c r="H1670" i="17" s="1"/>
  <c r="I1670" i="17" s="1"/>
  <c r="C1670" i="17" s="1"/>
  <c r="G1671" i="17"/>
  <c r="H1671" i="17" s="1"/>
  <c r="I1671" i="17" s="1"/>
  <c r="C1671" i="17" s="1"/>
  <c r="G1672" i="17"/>
  <c r="H1672" i="17" s="1"/>
  <c r="I1672" i="17" s="1"/>
  <c r="C1672" i="17" s="1"/>
  <c r="G1673" i="17"/>
  <c r="H1673" i="17" s="1"/>
  <c r="I1673" i="17" s="1"/>
  <c r="C1673" i="17" s="1"/>
  <c r="G1674" i="17"/>
  <c r="H1674" i="17" s="1"/>
  <c r="I1674" i="17" s="1"/>
  <c r="C1674" i="17" s="1"/>
  <c r="G1675" i="17"/>
  <c r="H1675" i="17" s="1"/>
  <c r="I1675" i="17" s="1"/>
  <c r="C1675" i="17" s="1"/>
  <c r="G1676" i="17"/>
  <c r="H1676" i="17" s="1"/>
  <c r="I1676" i="17" s="1"/>
  <c r="C1676" i="17" s="1"/>
  <c r="G1677" i="17"/>
  <c r="H1677" i="17" s="1"/>
  <c r="I1677" i="17" s="1"/>
  <c r="C1677" i="17" s="1"/>
  <c r="G1678" i="17"/>
  <c r="H1678" i="17" s="1"/>
  <c r="I1678" i="17" s="1"/>
  <c r="C1678" i="17" s="1"/>
  <c r="G1679" i="17"/>
  <c r="H1679" i="17" s="1"/>
  <c r="I1679" i="17" s="1"/>
  <c r="C1679" i="17" s="1"/>
  <c r="G1680" i="17"/>
  <c r="H1680" i="17" s="1"/>
  <c r="I1680" i="17" s="1"/>
  <c r="C1680" i="17" s="1"/>
  <c r="G1681" i="17"/>
  <c r="H1681" i="17" s="1"/>
  <c r="I1681" i="17" s="1"/>
  <c r="C1681" i="17" s="1"/>
  <c r="G1682" i="17"/>
  <c r="H1682" i="17" s="1"/>
  <c r="I1682" i="17" s="1"/>
  <c r="C1682" i="17" s="1"/>
  <c r="G1683" i="17"/>
  <c r="H1683" i="17" s="1"/>
  <c r="I1683" i="17" s="1"/>
  <c r="C1683" i="17" s="1"/>
  <c r="G1684" i="17"/>
  <c r="H1684" i="17" s="1"/>
  <c r="I1684" i="17" s="1"/>
  <c r="C1684" i="17" s="1"/>
  <c r="G1685" i="17"/>
  <c r="H1685" i="17" s="1"/>
  <c r="I1685" i="17" s="1"/>
  <c r="C1685" i="17" s="1"/>
  <c r="G1686" i="17"/>
  <c r="H1686" i="17" s="1"/>
  <c r="I1686" i="17" s="1"/>
  <c r="C1686" i="17" s="1"/>
  <c r="G1687" i="17"/>
  <c r="H1687" i="17" s="1"/>
  <c r="I1687" i="17" s="1"/>
  <c r="C1687" i="17" s="1"/>
  <c r="G1688" i="17"/>
  <c r="H1688" i="17" s="1"/>
  <c r="I1688" i="17" s="1"/>
  <c r="C1688" i="17" s="1"/>
  <c r="G1689" i="17"/>
  <c r="H1689" i="17" s="1"/>
  <c r="I1689" i="17" s="1"/>
  <c r="C1689" i="17" s="1"/>
  <c r="G1690" i="17"/>
  <c r="H1690" i="17" s="1"/>
  <c r="I1690" i="17" s="1"/>
  <c r="C1690" i="17" s="1"/>
  <c r="G1691" i="17"/>
  <c r="H1691" i="17" s="1"/>
  <c r="I1691" i="17" s="1"/>
  <c r="C1691" i="17" s="1"/>
  <c r="G1692" i="17"/>
  <c r="H1692" i="17" s="1"/>
  <c r="I1692" i="17" s="1"/>
  <c r="C1692" i="17" s="1"/>
  <c r="G1693" i="17"/>
  <c r="H1693" i="17" s="1"/>
  <c r="I1693" i="17" s="1"/>
  <c r="C1693" i="17" s="1"/>
  <c r="G1694" i="17"/>
  <c r="H1694" i="17" s="1"/>
  <c r="I1694" i="17" s="1"/>
  <c r="C1694" i="17" s="1"/>
  <c r="G1695" i="17"/>
  <c r="H1695" i="17" s="1"/>
  <c r="I1695" i="17" s="1"/>
  <c r="C1695" i="17" s="1"/>
  <c r="G1696" i="17"/>
  <c r="H1696" i="17" s="1"/>
  <c r="I1696" i="17" s="1"/>
  <c r="C1696" i="17" s="1"/>
  <c r="G1697" i="17"/>
  <c r="H1697" i="17" s="1"/>
  <c r="I1697" i="17" s="1"/>
  <c r="C1697" i="17" s="1"/>
  <c r="G1698" i="17"/>
  <c r="H1698" i="17" s="1"/>
  <c r="I1698" i="17" s="1"/>
  <c r="C1698" i="17" s="1"/>
  <c r="G1699" i="17"/>
  <c r="H1699" i="17" s="1"/>
  <c r="I1699" i="17" s="1"/>
  <c r="C1699" i="17" s="1"/>
  <c r="G1700" i="17"/>
  <c r="H1700" i="17" s="1"/>
  <c r="I1700" i="17" s="1"/>
  <c r="C1700" i="17" s="1"/>
  <c r="G1701" i="17"/>
  <c r="H1701" i="17" s="1"/>
  <c r="I1701" i="17" s="1"/>
  <c r="C1701" i="17" s="1"/>
  <c r="G1702" i="17"/>
  <c r="H1702" i="17" s="1"/>
  <c r="I1702" i="17" s="1"/>
  <c r="C1702" i="17" s="1"/>
  <c r="G1703" i="17"/>
  <c r="H1703" i="17" s="1"/>
  <c r="I1703" i="17" s="1"/>
  <c r="C1703" i="17" s="1"/>
  <c r="G1704" i="17"/>
  <c r="H1704" i="17" s="1"/>
  <c r="I1704" i="17" s="1"/>
  <c r="C1704" i="17" s="1"/>
  <c r="G1705" i="17"/>
  <c r="H1705" i="17" s="1"/>
  <c r="I1705" i="17" s="1"/>
  <c r="C1705" i="17" s="1"/>
  <c r="G1706" i="17"/>
  <c r="H1706" i="17" s="1"/>
  <c r="I1706" i="17" s="1"/>
  <c r="C1706" i="17" s="1"/>
  <c r="G1707" i="17"/>
  <c r="H1707" i="17" s="1"/>
  <c r="I1707" i="17" s="1"/>
  <c r="C1707" i="17" s="1"/>
  <c r="G1708" i="17"/>
  <c r="H1708" i="17" s="1"/>
  <c r="I1708" i="17" s="1"/>
  <c r="C1708" i="17" s="1"/>
  <c r="G1709" i="17"/>
  <c r="H1709" i="17" s="1"/>
  <c r="I1709" i="17" s="1"/>
  <c r="C1709" i="17" s="1"/>
  <c r="G1710" i="17"/>
  <c r="H1710" i="17" s="1"/>
  <c r="I1710" i="17" s="1"/>
  <c r="C1710" i="17" s="1"/>
  <c r="G1711" i="17"/>
  <c r="H1711" i="17" s="1"/>
  <c r="I1711" i="17" s="1"/>
  <c r="C1711" i="17" s="1"/>
  <c r="G1712" i="17"/>
  <c r="H1712" i="17" s="1"/>
  <c r="I1712" i="17" s="1"/>
  <c r="C1712" i="17" s="1"/>
  <c r="G1713" i="17"/>
  <c r="H1713" i="17" s="1"/>
  <c r="I1713" i="17" s="1"/>
  <c r="C1713" i="17" s="1"/>
  <c r="G1714" i="17"/>
  <c r="H1714" i="17" s="1"/>
  <c r="I1714" i="17" s="1"/>
  <c r="C1714" i="17" s="1"/>
  <c r="G1715" i="17"/>
  <c r="H1715" i="17" s="1"/>
  <c r="I1715" i="17" s="1"/>
  <c r="C1715" i="17" s="1"/>
  <c r="G1716" i="17"/>
  <c r="H1716" i="17" s="1"/>
  <c r="I1716" i="17" s="1"/>
  <c r="C1716" i="17" s="1"/>
  <c r="G1717" i="17"/>
  <c r="H1717" i="17" s="1"/>
  <c r="I1717" i="17" s="1"/>
  <c r="C1717" i="17" s="1"/>
  <c r="G1718" i="17"/>
  <c r="H1718" i="17" s="1"/>
  <c r="I1718" i="17" s="1"/>
  <c r="C1718" i="17" s="1"/>
  <c r="G1719" i="17"/>
  <c r="H1719" i="17" s="1"/>
  <c r="I1719" i="17" s="1"/>
  <c r="C1719" i="17" s="1"/>
  <c r="G1720" i="17"/>
  <c r="H1720" i="17" s="1"/>
  <c r="I1720" i="17" s="1"/>
  <c r="C1720" i="17" s="1"/>
  <c r="G1721" i="17"/>
  <c r="H1721" i="17" s="1"/>
  <c r="I1721" i="17" s="1"/>
  <c r="C1721" i="17" s="1"/>
  <c r="G1722" i="17"/>
  <c r="H1722" i="17" s="1"/>
  <c r="I1722" i="17" s="1"/>
  <c r="C1722" i="17" s="1"/>
  <c r="G1723" i="17"/>
  <c r="H1723" i="17" s="1"/>
  <c r="I1723" i="17" s="1"/>
  <c r="C1723" i="17" s="1"/>
  <c r="G1724" i="17"/>
  <c r="H1724" i="17" s="1"/>
  <c r="I1724" i="17" s="1"/>
  <c r="C1724" i="17" s="1"/>
  <c r="G1725" i="17"/>
  <c r="H1725" i="17" s="1"/>
  <c r="I1725" i="17" s="1"/>
  <c r="C1725" i="17" s="1"/>
  <c r="G1726" i="17"/>
  <c r="H1726" i="17" s="1"/>
  <c r="I1726" i="17" s="1"/>
  <c r="C1726" i="17" s="1"/>
  <c r="G1727" i="17"/>
  <c r="H1727" i="17" s="1"/>
  <c r="I1727" i="17" s="1"/>
  <c r="C1727" i="17" s="1"/>
  <c r="G1728" i="17"/>
  <c r="H1728" i="17" s="1"/>
  <c r="I1728" i="17" s="1"/>
  <c r="C1728" i="17" s="1"/>
  <c r="G1729" i="17"/>
  <c r="H1729" i="17" s="1"/>
  <c r="I1729" i="17" s="1"/>
  <c r="C1729" i="17" s="1"/>
  <c r="G1730" i="17"/>
  <c r="H1730" i="17" s="1"/>
  <c r="I1730" i="17" s="1"/>
  <c r="C1730" i="17" s="1"/>
  <c r="G1731" i="17"/>
  <c r="H1731" i="17" s="1"/>
  <c r="I1731" i="17" s="1"/>
  <c r="C1731" i="17" s="1"/>
  <c r="G1732" i="17"/>
  <c r="H1732" i="17" s="1"/>
  <c r="I1732" i="17" s="1"/>
  <c r="C1732" i="17" s="1"/>
  <c r="G1733" i="17"/>
  <c r="H1733" i="17" s="1"/>
  <c r="I1733" i="17" s="1"/>
  <c r="C1733" i="17" s="1"/>
  <c r="G1734" i="17"/>
  <c r="H1734" i="17" s="1"/>
  <c r="I1734" i="17" s="1"/>
  <c r="C1734" i="17" s="1"/>
  <c r="G1735" i="17"/>
  <c r="H1735" i="17" s="1"/>
  <c r="I1735" i="17" s="1"/>
  <c r="C1735" i="17" s="1"/>
  <c r="G1736" i="17"/>
  <c r="H1736" i="17" s="1"/>
  <c r="I1736" i="17" s="1"/>
  <c r="C1736" i="17" s="1"/>
  <c r="G1737" i="17"/>
  <c r="H1737" i="17" s="1"/>
  <c r="I1737" i="17" s="1"/>
  <c r="C1737" i="17" s="1"/>
  <c r="G1738" i="17"/>
  <c r="H1738" i="17" s="1"/>
  <c r="I1738" i="17" s="1"/>
  <c r="C1738" i="17" s="1"/>
  <c r="G1739" i="17"/>
  <c r="H1739" i="17" s="1"/>
  <c r="I1739" i="17" s="1"/>
  <c r="C1739" i="17" s="1"/>
  <c r="G1740" i="17"/>
  <c r="H1740" i="17" s="1"/>
  <c r="I1740" i="17" s="1"/>
  <c r="C1740" i="17" s="1"/>
  <c r="G1741" i="17"/>
  <c r="H1741" i="17" s="1"/>
  <c r="I1741" i="17" s="1"/>
  <c r="C1741" i="17" s="1"/>
  <c r="G1742" i="17"/>
  <c r="H1742" i="17" s="1"/>
  <c r="I1742" i="17" s="1"/>
  <c r="C1742" i="17" s="1"/>
  <c r="G1743" i="17"/>
  <c r="H1743" i="17" s="1"/>
  <c r="I1743" i="17" s="1"/>
  <c r="C1743" i="17" s="1"/>
  <c r="G1744" i="17"/>
  <c r="H1744" i="17" s="1"/>
  <c r="I1744" i="17" s="1"/>
  <c r="C1744" i="17" s="1"/>
  <c r="G1745" i="17"/>
  <c r="H1745" i="17" s="1"/>
  <c r="I1745" i="17" s="1"/>
  <c r="C1745" i="17" s="1"/>
  <c r="G1746" i="17"/>
  <c r="H1746" i="17" s="1"/>
  <c r="I1746" i="17" s="1"/>
  <c r="C1746" i="17" s="1"/>
  <c r="G1747" i="17"/>
  <c r="H1747" i="17" s="1"/>
  <c r="I1747" i="17" s="1"/>
  <c r="C1747" i="17" s="1"/>
  <c r="G1748" i="17"/>
  <c r="H1748" i="17" s="1"/>
  <c r="I1748" i="17" s="1"/>
  <c r="C1748" i="17" s="1"/>
  <c r="G1749" i="17"/>
  <c r="H1749" i="17" s="1"/>
  <c r="I1749" i="17" s="1"/>
  <c r="C1749" i="17" s="1"/>
  <c r="G1750" i="17"/>
  <c r="H1750" i="17" s="1"/>
  <c r="I1750" i="17" s="1"/>
  <c r="C1750" i="17" s="1"/>
  <c r="G1751" i="17"/>
  <c r="H1751" i="17" s="1"/>
  <c r="I1751" i="17" s="1"/>
  <c r="C1751" i="17" s="1"/>
  <c r="G1752" i="17"/>
  <c r="H1752" i="17" s="1"/>
  <c r="I1752" i="17" s="1"/>
  <c r="C1752" i="17" s="1"/>
  <c r="G1753" i="17"/>
  <c r="H1753" i="17" s="1"/>
  <c r="I1753" i="17" s="1"/>
  <c r="C1753" i="17" s="1"/>
  <c r="G1754" i="17"/>
  <c r="H1754" i="17" s="1"/>
  <c r="I1754" i="17" s="1"/>
  <c r="C1754" i="17" s="1"/>
  <c r="G1755" i="17"/>
  <c r="H1755" i="17" s="1"/>
  <c r="I1755" i="17" s="1"/>
  <c r="C1755" i="17" s="1"/>
  <c r="G1756" i="17"/>
  <c r="H1756" i="17" s="1"/>
  <c r="I1756" i="17" s="1"/>
  <c r="C1756" i="17" s="1"/>
  <c r="G1757" i="17"/>
  <c r="H1757" i="17" s="1"/>
  <c r="I1757" i="17" s="1"/>
  <c r="C1757" i="17" s="1"/>
  <c r="G1758" i="17"/>
  <c r="H1758" i="17" s="1"/>
  <c r="I1758" i="17" s="1"/>
  <c r="C1758" i="17" s="1"/>
  <c r="G1759" i="17"/>
  <c r="H1759" i="17" s="1"/>
  <c r="I1759" i="17" s="1"/>
  <c r="C1759" i="17" s="1"/>
  <c r="G1760" i="17"/>
  <c r="H1760" i="17" s="1"/>
  <c r="I1760" i="17" s="1"/>
  <c r="C1760" i="17" s="1"/>
  <c r="G1761" i="17"/>
  <c r="H1761" i="17" s="1"/>
  <c r="I1761" i="17" s="1"/>
  <c r="C1761" i="17" s="1"/>
  <c r="G1762" i="17"/>
  <c r="H1762" i="17" s="1"/>
  <c r="I1762" i="17" s="1"/>
  <c r="C1762" i="17" s="1"/>
  <c r="G1763" i="17"/>
  <c r="H1763" i="17" s="1"/>
  <c r="I1763" i="17" s="1"/>
  <c r="C1763" i="17" s="1"/>
  <c r="G1764" i="17"/>
  <c r="H1764" i="17" s="1"/>
  <c r="I1764" i="17" s="1"/>
  <c r="C1764" i="17" s="1"/>
  <c r="G1765" i="17"/>
  <c r="H1765" i="17" s="1"/>
  <c r="I1765" i="17" s="1"/>
  <c r="C1765" i="17" s="1"/>
  <c r="G1766" i="17"/>
  <c r="H1766" i="17" s="1"/>
  <c r="I1766" i="17" s="1"/>
  <c r="C1766" i="17" s="1"/>
  <c r="G1767" i="17"/>
  <c r="H1767" i="17" s="1"/>
  <c r="I1767" i="17" s="1"/>
  <c r="C1767" i="17" s="1"/>
  <c r="G1768" i="17"/>
  <c r="H1768" i="17" s="1"/>
  <c r="I1768" i="17" s="1"/>
  <c r="C1768" i="17" s="1"/>
  <c r="G1769" i="17"/>
  <c r="H1769" i="17" s="1"/>
  <c r="I1769" i="17" s="1"/>
  <c r="C1769" i="17" s="1"/>
  <c r="G1770" i="17"/>
  <c r="H1770" i="17" s="1"/>
  <c r="I1770" i="17" s="1"/>
  <c r="C1770" i="17" s="1"/>
  <c r="G1771" i="17"/>
  <c r="H1771" i="17" s="1"/>
  <c r="I1771" i="17" s="1"/>
  <c r="C1771" i="17" s="1"/>
  <c r="G1772" i="17"/>
  <c r="H1772" i="17" s="1"/>
  <c r="I1772" i="17" s="1"/>
  <c r="C1772" i="17" s="1"/>
  <c r="G1773" i="17"/>
  <c r="H1773" i="17" s="1"/>
  <c r="I1773" i="17" s="1"/>
  <c r="C1773" i="17" s="1"/>
  <c r="G1774" i="17"/>
  <c r="H1774" i="17" s="1"/>
  <c r="I1774" i="17" s="1"/>
  <c r="C1774" i="17" s="1"/>
  <c r="G1775" i="17"/>
  <c r="H1775" i="17" s="1"/>
  <c r="I1775" i="17" s="1"/>
  <c r="C1775" i="17" s="1"/>
  <c r="G1776" i="17"/>
  <c r="H1776" i="17" s="1"/>
  <c r="I1776" i="17" s="1"/>
  <c r="C1776" i="17" s="1"/>
  <c r="G1777" i="17"/>
  <c r="H1777" i="17" s="1"/>
  <c r="I1777" i="17" s="1"/>
  <c r="C1777" i="17" s="1"/>
  <c r="G1778" i="17"/>
  <c r="H1778" i="17" s="1"/>
  <c r="I1778" i="17" s="1"/>
  <c r="C1778" i="17" s="1"/>
  <c r="G1779" i="17"/>
  <c r="H1779" i="17" s="1"/>
  <c r="I1779" i="17" s="1"/>
  <c r="C1779" i="17" s="1"/>
  <c r="G1780" i="17"/>
  <c r="H1780" i="17" s="1"/>
  <c r="I1780" i="17" s="1"/>
  <c r="C1780" i="17" s="1"/>
  <c r="G1781" i="17"/>
  <c r="H1781" i="17" s="1"/>
  <c r="I1781" i="17" s="1"/>
  <c r="C1781" i="17" s="1"/>
  <c r="G1782" i="17"/>
  <c r="H1782" i="17" s="1"/>
  <c r="I1782" i="17" s="1"/>
  <c r="C1782" i="17" s="1"/>
  <c r="G1783" i="17"/>
  <c r="H1783" i="17" s="1"/>
  <c r="I1783" i="17" s="1"/>
  <c r="C1783" i="17" s="1"/>
  <c r="G1784" i="17"/>
  <c r="H1784" i="17" s="1"/>
  <c r="I1784" i="17" s="1"/>
  <c r="C1784" i="17" s="1"/>
  <c r="G1785" i="17"/>
  <c r="H1785" i="17" s="1"/>
  <c r="I1785" i="17" s="1"/>
  <c r="C1785" i="17" s="1"/>
  <c r="G1786" i="17"/>
  <c r="H1786" i="17" s="1"/>
  <c r="I1786" i="17" s="1"/>
  <c r="C1786" i="17" s="1"/>
  <c r="G1787" i="17"/>
  <c r="H1787" i="17" s="1"/>
  <c r="I1787" i="17" s="1"/>
  <c r="C1787" i="17" s="1"/>
  <c r="G1788" i="17"/>
  <c r="H1788" i="17" s="1"/>
  <c r="I1788" i="17" s="1"/>
  <c r="C1788" i="17" s="1"/>
  <c r="G1789" i="17"/>
  <c r="H1789" i="17" s="1"/>
  <c r="I1789" i="17" s="1"/>
  <c r="C1789" i="17" s="1"/>
  <c r="G1790" i="17"/>
  <c r="H1790" i="17" s="1"/>
  <c r="I1790" i="17" s="1"/>
  <c r="C1790" i="17" s="1"/>
  <c r="G1791" i="17"/>
  <c r="H1791" i="17" s="1"/>
  <c r="I1791" i="17" s="1"/>
  <c r="C1791" i="17" s="1"/>
  <c r="G1792" i="17"/>
  <c r="H1792" i="17" s="1"/>
  <c r="I1792" i="17" s="1"/>
  <c r="C1792" i="17" s="1"/>
  <c r="G1793" i="17"/>
  <c r="H1793" i="17" s="1"/>
  <c r="I1793" i="17" s="1"/>
  <c r="C1793" i="17" s="1"/>
  <c r="G1794" i="17"/>
  <c r="H1794" i="17" s="1"/>
  <c r="I1794" i="17" s="1"/>
  <c r="C1794" i="17" s="1"/>
  <c r="G1795" i="17"/>
  <c r="H1795" i="17" s="1"/>
  <c r="I1795" i="17" s="1"/>
  <c r="C1795" i="17" s="1"/>
  <c r="G1796" i="17"/>
  <c r="H1796" i="17" s="1"/>
  <c r="I1796" i="17" s="1"/>
  <c r="C1796" i="17" s="1"/>
  <c r="G1797" i="17"/>
  <c r="H1797" i="17" s="1"/>
  <c r="I1797" i="17" s="1"/>
  <c r="C1797" i="17" s="1"/>
  <c r="G1798" i="17"/>
  <c r="H1798" i="17" s="1"/>
  <c r="I1798" i="17" s="1"/>
  <c r="C1798" i="17" s="1"/>
  <c r="G1799" i="17"/>
  <c r="H1799" i="17" s="1"/>
  <c r="I1799" i="17" s="1"/>
  <c r="C1799" i="17" s="1"/>
  <c r="G1800" i="17"/>
  <c r="H1800" i="17" s="1"/>
  <c r="I1800" i="17" s="1"/>
  <c r="C1800" i="17" s="1"/>
  <c r="G1801" i="17"/>
  <c r="H1801" i="17" s="1"/>
  <c r="I1801" i="17" s="1"/>
  <c r="C1801" i="17" s="1"/>
  <c r="G1802" i="17"/>
  <c r="H1802" i="17" s="1"/>
  <c r="I1802" i="17" s="1"/>
  <c r="C1802" i="17" s="1"/>
  <c r="G1803" i="17"/>
  <c r="H1803" i="17" s="1"/>
  <c r="I1803" i="17" s="1"/>
  <c r="C1803" i="17" s="1"/>
  <c r="G1804" i="17"/>
  <c r="H1804" i="17" s="1"/>
  <c r="I1804" i="17" s="1"/>
  <c r="C1804" i="17" s="1"/>
  <c r="G1805" i="17"/>
  <c r="H1805" i="17" s="1"/>
  <c r="I1805" i="17" s="1"/>
  <c r="C1805" i="17" s="1"/>
  <c r="G1806" i="17"/>
  <c r="H1806" i="17" s="1"/>
  <c r="I1806" i="17" s="1"/>
  <c r="C1806" i="17" s="1"/>
  <c r="G1807" i="17"/>
  <c r="H1807" i="17" s="1"/>
  <c r="I1807" i="17" s="1"/>
  <c r="C1807" i="17" s="1"/>
  <c r="G1808" i="17"/>
  <c r="H1808" i="17" s="1"/>
  <c r="I1808" i="17" s="1"/>
  <c r="C1808" i="17" s="1"/>
  <c r="G1809" i="17"/>
  <c r="H1809" i="17" s="1"/>
  <c r="I1809" i="17" s="1"/>
  <c r="C1809" i="17" s="1"/>
  <c r="G1810" i="17"/>
  <c r="H1810" i="17" s="1"/>
  <c r="I1810" i="17" s="1"/>
  <c r="C1810" i="17" s="1"/>
  <c r="G1811" i="17"/>
  <c r="H1811" i="17" s="1"/>
  <c r="I1811" i="17" s="1"/>
  <c r="C1811" i="17" s="1"/>
  <c r="G1812" i="17"/>
  <c r="H1812" i="17" s="1"/>
  <c r="I1812" i="17" s="1"/>
  <c r="C1812" i="17" s="1"/>
  <c r="G1813" i="17"/>
  <c r="H1813" i="17" s="1"/>
  <c r="I1813" i="17" s="1"/>
  <c r="C1813" i="17" s="1"/>
  <c r="G1814" i="17"/>
  <c r="H1814" i="17" s="1"/>
  <c r="I1814" i="17" s="1"/>
  <c r="C1814" i="17" s="1"/>
  <c r="G1815" i="17"/>
  <c r="H1815" i="17" s="1"/>
  <c r="I1815" i="17" s="1"/>
  <c r="C1815" i="17" s="1"/>
  <c r="G1816" i="17"/>
  <c r="H1816" i="17" s="1"/>
  <c r="I1816" i="17" s="1"/>
  <c r="C1816" i="17" s="1"/>
  <c r="G1817" i="17"/>
  <c r="H1817" i="17" s="1"/>
  <c r="I1817" i="17" s="1"/>
  <c r="C1817" i="17" s="1"/>
  <c r="G1818" i="17"/>
  <c r="H1818" i="17" s="1"/>
  <c r="I1818" i="17" s="1"/>
  <c r="C1818" i="17" s="1"/>
  <c r="G1819" i="17"/>
  <c r="H1819" i="17" s="1"/>
  <c r="I1819" i="17" s="1"/>
  <c r="C1819" i="17" s="1"/>
  <c r="G1820" i="17"/>
  <c r="H1820" i="17" s="1"/>
  <c r="I1820" i="17" s="1"/>
  <c r="C1820" i="17" s="1"/>
  <c r="G1821" i="17"/>
  <c r="H1821" i="17" s="1"/>
  <c r="I1821" i="17" s="1"/>
  <c r="C1821" i="17" s="1"/>
  <c r="G1822" i="17"/>
  <c r="H1822" i="17" s="1"/>
  <c r="I1822" i="17" s="1"/>
  <c r="C1822" i="17" s="1"/>
  <c r="G1823" i="17"/>
  <c r="H1823" i="17" s="1"/>
  <c r="I1823" i="17" s="1"/>
  <c r="C1823" i="17" s="1"/>
  <c r="G1824" i="17"/>
  <c r="H1824" i="17" s="1"/>
  <c r="I1824" i="17" s="1"/>
  <c r="C1824" i="17" s="1"/>
  <c r="G1825" i="17"/>
  <c r="H1825" i="17" s="1"/>
  <c r="I1825" i="17" s="1"/>
  <c r="C1825" i="17" s="1"/>
  <c r="G1826" i="17"/>
  <c r="H1826" i="17" s="1"/>
  <c r="I1826" i="17" s="1"/>
  <c r="C1826" i="17" s="1"/>
  <c r="G1827" i="17"/>
  <c r="H1827" i="17" s="1"/>
  <c r="I1827" i="17" s="1"/>
  <c r="C1827" i="17" s="1"/>
  <c r="G1828" i="17"/>
  <c r="H1828" i="17" s="1"/>
  <c r="I1828" i="17" s="1"/>
  <c r="C1828" i="17" s="1"/>
  <c r="G1829" i="17"/>
  <c r="H1829" i="17" s="1"/>
  <c r="I1829" i="17" s="1"/>
  <c r="C1829" i="17" s="1"/>
  <c r="G1830" i="17"/>
  <c r="H1830" i="17" s="1"/>
  <c r="I1830" i="17" s="1"/>
  <c r="C1830" i="17" s="1"/>
  <c r="G1831" i="17"/>
  <c r="H1831" i="17" s="1"/>
  <c r="I1831" i="17" s="1"/>
  <c r="C1831" i="17" s="1"/>
  <c r="G1832" i="17"/>
  <c r="H1832" i="17" s="1"/>
  <c r="I1832" i="17" s="1"/>
  <c r="C1832" i="17" s="1"/>
  <c r="G1833" i="17"/>
  <c r="H1833" i="17" s="1"/>
  <c r="I1833" i="17" s="1"/>
  <c r="C1833" i="17" s="1"/>
  <c r="G1834" i="17"/>
  <c r="H1834" i="17" s="1"/>
  <c r="I1834" i="17" s="1"/>
  <c r="C1834" i="17" s="1"/>
  <c r="G1835" i="17"/>
  <c r="H1835" i="17" s="1"/>
  <c r="I1835" i="17" s="1"/>
  <c r="C1835" i="17" s="1"/>
  <c r="G1836" i="17"/>
  <c r="H1836" i="17" s="1"/>
  <c r="I1836" i="17" s="1"/>
  <c r="C1836" i="17" s="1"/>
  <c r="G1837" i="17"/>
  <c r="H1837" i="17" s="1"/>
  <c r="I1837" i="17" s="1"/>
  <c r="C1837" i="17" s="1"/>
  <c r="G1838" i="17"/>
  <c r="H1838" i="17" s="1"/>
  <c r="I1838" i="17" s="1"/>
  <c r="C1838" i="17" s="1"/>
  <c r="G1839" i="17"/>
  <c r="H1839" i="17" s="1"/>
  <c r="I1839" i="17" s="1"/>
  <c r="C1839" i="17" s="1"/>
  <c r="G1840" i="17"/>
  <c r="H1840" i="17" s="1"/>
  <c r="I1840" i="17" s="1"/>
  <c r="C1840" i="17" s="1"/>
  <c r="G1841" i="17"/>
  <c r="H1841" i="17" s="1"/>
  <c r="I1841" i="17" s="1"/>
  <c r="C1841" i="17" s="1"/>
  <c r="G1842" i="17"/>
  <c r="H1842" i="17" s="1"/>
  <c r="I1842" i="17" s="1"/>
  <c r="C1842" i="17" s="1"/>
  <c r="G1843" i="17"/>
  <c r="H1843" i="17" s="1"/>
  <c r="I1843" i="17" s="1"/>
  <c r="C1843" i="17" s="1"/>
  <c r="G1844" i="17"/>
  <c r="H1844" i="17" s="1"/>
  <c r="I1844" i="17" s="1"/>
  <c r="C1844" i="17" s="1"/>
  <c r="G1845" i="17"/>
  <c r="H1845" i="17" s="1"/>
  <c r="I1845" i="17" s="1"/>
  <c r="C1845" i="17" s="1"/>
  <c r="G1846" i="17"/>
  <c r="H1846" i="17" s="1"/>
  <c r="I1846" i="17" s="1"/>
  <c r="C1846" i="17" s="1"/>
  <c r="G1847" i="17"/>
  <c r="H1847" i="17" s="1"/>
  <c r="I1847" i="17" s="1"/>
  <c r="C1847" i="17" s="1"/>
  <c r="G1848" i="17"/>
  <c r="H1848" i="17" s="1"/>
  <c r="I1848" i="17" s="1"/>
  <c r="C1848" i="17" s="1"/>
  <c r="G1849" i="17"/>
  <c r="H1849" i="17" s="1"/>
  <c r="I1849" i="17" s="1"/>
  <c r="C1849" i="17" s="1"/>
  <c r="G1850" i="17"/>
  <c r="H1850" i="17" s="1"/>
  <c r="I1850" i="17" s="1"/>
  <c r="C1850" i="17" s="1"/>
  <c r="G1851" i="17"/>
  <c r="H1851" i="17" s="1"/>
  <c r="I1851" i="17" s="1"/>
  <c r="C1851" i="17" s="1"/>
  <c r="G1852" i="17"/>
  <c r="H1852" i="17" s="1"/>
  <c r="I1852" i="17" s="1"/>
  <c r="C1852" i="17" s="1"/>
  <c r="G1853" i="17"/>
  <c r="H1853" i="17" s="1"/>
  <c r="I1853" i="17" s="1"/>
  <c r="C1853" i="17" s="1"/>
  <c r="G1854" i="17"/>
  <c r="H1854" i="17" s="1"/>
  <c r="I1854" i="17" s="1"/>
  <c r="C1854" i="17" s="1"/>
  <c r="G1855" i="17"/>
  <c r="H1855" i="17" s="1"/>
  <c r="I1855" i="17" s="1"/>
  <c r="C1855" i="17" s="1"/>
  <c r="G1856" i="17"/>
  <c r="H1856" i="17" s="1"/>
  <c r="I1856" i="17" s="1"/>
  <c r="C1856" i="17" s="1"/>
  <c r="G1857" i="17"/>
  <c r="H1857" i="17" s="1"/>
  <c r="I1857" i="17" s="1"/>
  <c r="C1857" i="17" s="1"/>
  <c r="G1858" i="17"/>
  <c r="H1858" i="17" s="1"/>
  <c r="I1858" i="17" s="1"/>
  <c r="C1858" i="17" s="1"/>
  <c r="G1859" i="17"/>
  <c r="H1859" i="17" s="1"/>
  <c r="I1859" i="17" s="1"/>
  <c r="C1859" i="17" s="1"/>
  <c r="G1860" i="17"/>
  <c r="H1860" i="17" s="1"/>
  <c r="I1860" i="17" s="1"/>
  <c r="C1860" i="17" s="1"/>
  <c r="G1861" i="17"/>
  <c r="H1861" i="17" s="1"/>
  <c r="I1861" i="17" s="1"/>
  <c r="C1861" i="17" s="1"/>
  <c r="G1862" i="17"/>
  <c r="H1862" i="17" s="1"/>
  <c r="I1862" i="17" s="1"/>
  <c r="C1862" i="17" s="1"/>
  <c r="G1863" i="17"/>
  <c r="H1863" i="17" s="1"/>
  <c r="I1863" i="17" s="1"/>
  <c r="C1863" i="17" s="1"/>
  <c r="G1864" i="17"/>
  <c r="H1864" i="17" s="1"/>
  <c r="I1864" i="17" s="1"/>
  <c r="C1864" i="17" s="1"/>
  <c r="G1865" i="17"/>
  <c r="H1865" i="17" s="1"/>
  <c r="I1865" i="17" s="1"/>
  <c r="C1865" i="17" s="1"/>
  <c r="G1866" i="17"/>
  <c r="H1866" i="17" s="1"/>
  <c r="I1866" i="17" s="1"/>
  <c r="C1866" i="17" s="1"/>
  <c r="G1867" i="17"/>
  <c r="H1867" i="17" s="1"/>
  <c r="I1867" i="17" s="1"/>
  <c r="C1867" i="17" s="1"/>
  <c r="G1868" i="17"/>
  <c r="H1868" i="17" s="1"/>
  <c r="I1868" i="17" s="1"/>
  <c r="C1868" i="17" s="1"/>
  <c r="G1869" i="17"/>
  <c r="H1869" i="17" s="1"/>
  <c r="I1869" i="17" s="1"/>
  <c r="C1869" i="17" s="1"/>
  <c r="G1870" i="17"/>
  <c r="H1870" i="17" s="1"/>
  <c r="I1870" i="17" s="1"/>
  <c r="C1870" i="17" s="1"/>
  <c r="G1871" i="17"/>
  <c r="H1871" i="17" s="1"/>
  <c r="I1871" i="17" s="1"/>
  <c r="C1871" i="17" s="1"/>
  <c r="G1872" i="17"/>
  <c r="H1872" i="17" s="1"/>
  <c r="I1872" i="17" s="1"/>
  <c r="C1872" i="17" s="1"/>
  <c r="G1873" i="17"/>
  <c r="H1873" i="17" s="1"/>
  <c r="I1873" i="17" s="1"/>
  <c r="C1873" i="17" s="1"/>
  <c r="G1874" i="17"/>
  <c r="H1874" i="17" s="1"/>
  <c r="I1874" i="17" s="1"/>
  <c r="C1874" i="17" s="1"/>
  <c r="G1875" i="17"/>
  <c r="H1875" i="17" s="1"/>
  <c r="I1875" i="17" s="1"/>
  <c r="C1875" i="17" s="1"/>
  <c r="G1876" i="17"/>
  <c r="H1876" i="17" s="1"/>
  <c r="I1876" i="17" s="1"/>
  <c r="C1876" i="17" s="1"/>
  <c r="G1877" i="17"/>
  <c r="H1877" i="17" s="1"/>
  <c r="I1877" i="17" s="1"/>
  <c r="C1877" i="17" s="1"/>
  <c r="G1878" i="17"/>
  <c r="H1878" i="17" s="1"/>
  <c r="I1878" i="17" s="1"/>
  <c r="C1878" i="17" s="1"/>
  <c r="G1879" i="17"/>
  <c r="H1879" i="17" s="1"/>
  <c r="I1879" i="17" s="1"/>
  <c r="C1879" i="17" s="1"/>
  <c r="G1880" i="17"/>
  <c r="H1880" i="17" s="1"/>
  <c r="I1880" i="17" s="1"/>
  <c r="C1880" i="17" s="1"/>
  <c r="G1881" i="17"/>
  <c r="H1881" i="17" s="1"/>
  <c r="I1881" i="17" s="1"/>
  <c r="C1881" i="17" s="1"/>
  <c r="G1882" i="17"/>
  <c r="H1882" i="17" s="1"/>
  <c r="I1882" i="17" s="1"/>
  <c r="C1882" i="17" s="1"/>
  <c r="G1883" i="17"/>
  <c r="H1883" i="17" s="1"/>
  <c r="I1883" i="17" s="1"/>
  <c r="C1883" i="17" s="1"/>
  <c r="G1884" i="17"/>
  <c r="H1884" i="17" s="1"/>
  <c r="I1884" i="17" s="1"/>
  <c r="C1884" i="17" s="1"/>
  <c r="G1885" i="17"/>
  <c r="H1885" i="17" s="1"/>
  <c r="I1885" i="17" s="1"/>
  <c r="C1885" i="17" s="1"/>
  <c r="G1886" i="17"/>
  <c r="H1886" i="17" s="1"/>
  <c r="I1886" i="17" s="1"/>
  <c r="C1886" i="17" s="1"/>
  <c r="G1887" i="17"/>
  <c r="H1887" i="17" s="1"/>
  <c r="I1887" i="17" s="1"/>
  <c r="C1887" i="17" s="1"/>
  <c r="G1888" i="17"/>
  <c r="H1888" i="17" s="1"/>
  <c r="I1888" i="17" s="1"/>
  <c r="C1888" i="17" s="1"/>
  <c r="G1889" i="17"/>
  <c r="H1889" i="17" s="1"/>
  <c r="I1889" i="17" s="1"/>
  <c r="C1889" i="17" s="1"/>
  <c r="G1890" i="17"/>
  <c r="H1890" i="17" s="1"/>
  <c r="I1890" i="17" s="1"/>
  <c r="C1890" i="17" s="1"/>
  <c r="G1891" i="17"/>
  <c r="H1891" i="17" s="1"/>
  <c r="I1891" i="17" s="1"/>
  <c r="C1891" i="17" s="1"/>
  <c r="G1892" i="17"/>
  <c r="H1892" i="17" s="1"/>
  <c r="I1892" i="17" s="1"/>
  <c r="C1892" i="17" s="1"/>
  <c r="G1893" i="17"/>
  <c r="H1893" i="17" s="1"/>
  <c r="I1893" i="17" s="1"/>
  <c r="C1893" i="17" s="1"/>
  <c r="G1894" i="17"/>
  <c r="H1894" i="17" s="1"/>
  <c r="I1894" i="17" s="1"/>
  <c r="C1894" i="17" s="1"/>
  <c r="G1895" i="17"/>
  <c r="H1895" i="17" s="1"/>
  <c r="I1895" i="17" s="1"/>
  <c r="C1895" i="17" s="1"/>
  <c r="G1896" i="17"/>
  <c r="H1896" i="17" s="1"/>
  <c r="I1896" i="17" s="1"/>
  <c r="C1896" i="17" s="1"/>
  <c r="G1897" i="17"/>
  <c r="H1897" i="17" s="1"/>
  <c r="I1897" i="17" s="1"/>
  <c r="C1897" i="17" s="1"/>
  <c r="G1898" i="17"/>
  <c r="H1898" i="17" s="1"/>
  <c r="I1898" i="17" s="1"/>
  <c r="C1898" i="17" s="1"/>
  <c r="G1899" i="17"/>
  <c r="H1899" i="17" s="1"/>
  <c r="I1899" i="17" s="1"/>
  <c r="C1899" i="17" s="1"/>
  <c r="G1900" i="17"/>
  <c r="H1900" i="17" s="1"/>
  <c r="I1900" i="17" s="1"/>
  <c r="C1900" i="17" s="1"/>
  <c r="G1901" i="17"/>
  <c r="H1901" i="17" s="1"/>
  <c r="I1901" i="17" s="1"/>
  <c r="C1901" i="17" s="1"/>
  <c r="G1902" i="17"/>
  <c r="H1902" i="17" s="1"/>
  <c r="I1902" i="17" s="1"/>
  <c r="C1902" i="17" s="1"/>
  <c r="G1903" i="17"/>
  <c r="H1903" i="17" s="1"/>
  <c r="I1903" i="17" s="1"/>
  <c r="C1903" i="17" s="1"/>
  <c r="G1904" i="17"/>
  <c r="H1904" i="17" s="1"/>
  <c r="I1904" i="17" s="1"/>
  <c r="C1904" i="17" s="1"/>
  <c r="G1905" i="17"/>
  <c r="H1905" i="17" s="1"/>
  <c r="I1905" i="17" s="1"/>
  <c r="C1905" i="17" s="1"/>
  <c r="G1906" i="17"/>
  <c r="H1906" i="17" s="1"/>
  <c r="I1906" i="17" s="1"/>
  <c r="C1906" i="17" s="1"/>
  <c r="G1907" i="17"/>
  <c r="H1907" i="17" s="1"/>
  <c r="I1907" i="17" s="1"/>
  <c r="C1907" i="17" s="1"/>
  <c r="G1908" i="17"/>
  <c r="H1908" i="17" s="1"/>
  <c r="I1908" i="17" s="1"/>
  <c r="C1908" i="17" s="1"/>
  <c r="G1909" i="17"/>
  <c r="H1909" i="17" s="1"/>
  <c r="I1909" i="17" s="1"/>
  <c r="C1909" i="17" s="1"/>
  <c r="G1910" i="17"/>
  <c r="H1910" i="17" s="1"/>
  <c r="I1910" i="17" s="1"/>
  <c r="C1910" i="17" s="1"/>
  <c r="G1911" i="17"/>
  <c r="H1911" i="17" s="1"/>
  <c r="I1911" i="17" s="1"/>
  <c r="C1911" i="17" s="1"/>
  <c r="G1912" i="17"/>
  <c r="H1912" i="17" s="1"/>
  <c r="I1912" i="17" s="1"/>
  <c r="C1912" i="17" s="1"/>
  <c r="G1913" i="17"/>
  <c r="H1913" i="17" s="1"/>
  <c r="I1913" i="17" s="1"/>
  <c r="C1913" i="17" s="1"/>
  <c r="G1914" i="17"/>
  <c r="H1914" i="17" s="1"/>
  <c r="I1914" i="17" s="1"/>
  <c r="C1914" i="17" s="1"/>
  <c r="G1915" i="17"/>
  <c r="H1915" i="17" s="1"/>
  <c r="I1915" i="17" s="1"/>
  <c r="C1915" i="17" s="1"/>
  <c r="G1916" i="17"/>
  <c r="H1916" i="17" s="1"/>
  <c r="I1916" i="17" s="1"/>
  <c r="C1916" i="17" s="1"/>
  <c r="G1917" i="17"/>
  <c r="H1917" i="17" s="1"/>
  <c r="I1917" i="17" s="1"/>
  <c r="C1917" i="17" s="1"/>
  <c r="G1918" i="17"/>
  <c r="H1918" i="17" s="1"/>
  <c r="I1918" i="17" s="1"/>
  <c r="C1918" i="17" s="1"/>
  <c r="G1919" i="17"/>
  <c r="H1919" i="17" s="1"/>
  <c r="I1919" i="17" s="1"/>
  <c r="C1919" i="17" s="1"/>
  <c r="G1920" i="17"/>
  <c r="H1920" i="17" s="1"/>
  <c r="I1920" i="17" s="1"/>
  <c r="C1920" i="17" s="1"/>
  <c r="G1921" i="17"/>
  <c r="H1921" i="17" s="1"/>
  <c r="I1921" i="17" s="1"/>
  <c r="C1921" i="17" s="1"/>
  <c r="G1922" i="17"/>
  <c r="H1922" i="17" s="1"/>
  <c r="I1922" i="17" s="1"/>
  <c r="C1922" i="17" s="1"/>
  <c r="G1923" i="17"/>
  <c r="H1923" i="17" s="1"/>
  <c r="I1923" i="17" s="1"/>
  <c r="C1923" i="17" s="1"/>
  <c r="G1924" i="17"/>
  <c r="H1924" i="17" s="1"/>
  <c r="I1924" i="17" s="1"/>
  <c r="C1924" i="17" s="1"/>
  <c r="G1925" i="17"/>
  <c r="H1925" i="17" s="1"/>
  <c r="I1925" i="17" s="1"/>
  <c r="C1925" i="17" s="1"/>
  <c r="G1926" i="17"/>
  <c r="H1926" i="17" s="1"/>
  <c r="I1926" i="17" s="1"/>
  <c r="C1926" i="17" s="1"/>
  <c r="G1927" i="17"/>
  <c r="H1927" i="17" s="1"/>
  <c r="I1927" i="17" s="1"/>
  <c r="C1927" i="17" s="1"/>
  <c r="G1928" i="17"/>
  <c r="H1928" i="17" s="1"/>
  <c r="I1928" i="17" s="1"/>
  <c r="C1928" i="17" s="1"/>
  <c r="G1929" i="17"/>
  <c r="H1929" i="17" s="1"/>
  <c r="I1929" i="17" s="1"/>
  <c r="C1929" i="17" s="1"/>
  <c r="G1930" i="17"/>
  <c r="H1930" i="17" s="1"/>
  <c r="I1930" i="17" s="1"/>
  <c r="C1930" i="17" s="1"/>
  <c r="G1931" i="17"/>
  <c r="H1931" i="17" s="1"/>
  <c r="I1931" i="17" s="1"/>
  <c r="C1931" i="17" s="1"/>
  <c r="G1932" i="17"/>
  <c r="H1932" i="17" s="1"/>
  <c r="I1932" i="17" s="1"/>
  <c r="C1932" i="17" s="1"/>
  <c r="G1933" i="17"/>
  <c r="H1933" i="17" s="1"/>
  <c r="I1933" i="17" s="1"/>
  <c r="C1933" i="17" s="1"/>
  <c r="G1934" i="17"/>
  <c r="H1934" i="17" s="1"/>
  <c r="I1934" i="17" s="1"/>
  <c r="C1934" i="17" s="1"/>
  <c r="G1935" i="17"/>
  <c r="H1935" i="17" s="1"/>
  <c r="I1935" i="17" s="1"/>
  <c r="C1935" i="17" s="1"/>
  <c r="G1936" i="17"/>
  <c r="H1936" i="17" s="1"/>
  <c r="I1936" i="17" s="1"/>
  <c r="C1936" i="17" s="1"/>
  <c r="G1937" i="17"/>
  <c r="H1937" i="17" s="1"/>
  <c r="I1937" i="17" s="1"/>
  <c r="C1937" i="17" s="1"/>
  <c r="G1938" i="17"/>
  <c r="H1938" i="17" s="1"/>
  <c r="I1938" i="17" s="1"/>
  <c r="C1938" i="17" s="1"/>
  <c r="G1939" i="17"/>
  <c r="H1939" i="17" s="1"/>
  <c r="I1939" i="17" s="1"/>
  <c r="C1939" i="17" s="1"/>
  <c r="G1940" i="17"/>
  <c r="H1940" i="17" s="1"/>
  <c r="I1940" i="17" s="1"/>
  <c r="C1940" i="17" s="1"/>
  <c r="G1941" i="17"/>
  <c r="H1941" i="17" s="1"/>
  <c r="I1941" i="17" s="1"/>
  <c r="C1941" i="17" s="1"/>
  <c r="G1942" i="17"/>
  <c r="H1942" i="17" s="1"/>
  <c r="I1942" i="17" s="1"/>
  <c r="C1942" i="17" s="1"/>
  <c r="G1943" i="17"/>
  <c r="H1943" i="17" s="1"/>
  <c r="I1943" i="17" s="1"/>
  <c r="C1943" i="17" s="1"/>
  <c r="G1944" i="17"/>
  <c r="H1944" i="17" s="1"/>
  <c r="I1944" i="17" s="1"/>
  <c r="C1944" i="17" s="1"/>
  <c r="G1945" i="17"/>
  <c r="H1945" i="17" s="1"/>
  <c r="I1945" i="17" s="1"/>
  <c r="C1945" i="17" s="1"/>
  <c r="G1946" i="17"/>
  <c r="H1946" i="17" s="1"/>
  <c r="I1946" i="17" s="1"/>
  <c r="C1946" i="17" s="1"/>
  <c r="G1947" i="17"/>
  <c r="H1947" i="17" s="1"/>
  <c r="I1947" i="17" s="1"/>
  <c r="C1947" i="17" s="1"/>
  <c r="G1948" i="17"/>
  <c r="H1948" i="17" s="1"/>
  <c r="I1948" i="17" s="1"/>
  <c r="C1948" i="17" s="1"/>
  <c r="G1949" i="17"/>
  <c r="H1949" i="17" s="1"/>
  <c r="I1949" i="17" s="1"/>
  <c r="C1949" i="17" s="1"/>
  <c r="G1950" i="17"/>
  <c r="H1950" i="17" s="1"/>
  <c r="I1950" i="17" s="1"/>
  <c r="C1950" i="17" s="1"/>
  <c r="G1951" i="17"/>
  <c r="H1951" i="17" s="1"/>
  <c r="I1951" i="17" s="1"/>
  <c r="C1951" i="17" s="1"/>
  <c r="G1952" i="17"/>
  <c r="H1952" i="17" s="1"/>
  <c r="I1952" i="17" s="1"/>
  <c r="C1952" i="17" s="1"/>
  <c r="G1953" i="17"/>
  <c r="H1953" i="17" s="1"/>
  <c r="I1953" i="17" s="1"/>
  <c r="C1953" i="17" s="1"/>
  <c r="G1954" i="17"/>
  <c r="H1954" i="17" s="1"/>
  <c r="I1954" i="17" s="1"/>
  <c r="C1954" i="17" s="1"/>
  <c r="G1955" i="17"/>
  <c r="H1955" i="17" s="1"/>
  <c r="I1955" i="17" s="1"/>
  <c r="C1955" i="17" s="1"/>
  <c r="G1956" i="17"/>
  <c r="H1956" i="17" s="1"/>
  <c r="I1956" i="17" s="1"/>
  <c r="C1956" i="17" s="1"/>
  <c r="G1957" i="17"/>
  <c r="H1957" i="17" s="1"/>
  <c r="I1957" i="17" s="1"/>
  <c r="C1957" i="17" s="1"/>
  <c r="G1958" i="17"/>
  <c r="H1958" i="17" s="1"/>
  <c r="I1958" i="17" s="1"/>
  <c r="C1958" i="17" s="1"/>
  <c r="G1959" i="17"/>
  <c r="H1959" i="17" s="1"/>
  <c r="I1959" i="17" s="1"/>
  <c r="C1959" i="17" s="1"/>
  <c r="G1960" i="17"/>
  <c r="H1960" i="17" s="1"/>
  <c r="I1960" i="17" s="1"/>
  <c r="C1960" i="17" s="1"/>
  <c r="G1961" i="17"/>
  <c r="H1961" i="17" s="1"/>
  <c r="I1961" i="17" s="1"/>
  <c r="C1961" i="17" s="1"/>
  <c r="G1962" i="17"/>
  <c r="H1962" i="17" s="1"/>
  <c r="I1962" i="17" s="1"/>
  <c r="C1962" i="17" s="1"/>
  <c r="G1963" i="17"/>
  <c r="H1963" i="17" s="1"/>
  <c r="I1963" i="17" s="1"/>
  <c r="C1963" i="17" s="1"/>
  <c r="G1964" i="17"/>
  <c r="H1964" i="17" s="1"/>
  <c r="I1964" i="17" s="1"/>
  <c r="C1964" i="17" s="1"/>
  <c r="G1965" i="17"/>
  <c r="H1965" i="17" s="1"/>
  <c r="I1965" i="17" s="1"/>
  <c r="C1965" i="17" s="1"/>
  <c r="G1966" i="17"/>
  <c r="H1966" i="17" s="1"/>
  <c r="I1966" i="17" s="1"/>
  <c r="C1966" i="17" s="1"/>
  <c r="G1967" i="17"/>
  <c r="H1967" i="17" s="1"/>
  <c r="I1967" i="17" s="1"/>
  <c r="C1967" i="17" s="1"/>
  <c r="G1968" i="17"/>
  <c r="H1968" i="17" s="1"/>
  <c r="I1968" i="17" s="1"/>
  <c r="C1968" i="17" s="1"/>
  <c r="G1969" i="17"/>
  <c r="H1969" i="17" s="1"/>
  <c r="I1969" i="17" s="1"/>
  <c r="C1969" i="17" s="1"/>
  <c r="G1970" i="17"/>
  <c r="H1970" i="17" s="1"/>
  <c r="I1970" i="17" s="1"/>
  <c r="C1970" i="17" s="1"/>
  <c r="G1971" i="17"/>
  <c r="H1971" i="17" s="1"/>
  <c r="I1971" i="17" s="1"/>
  <c r="C1971" i="17" s="1"/>
  <c r="G1972" i="17"/>
  <c r="H1972" i="17" s="1"/>
  <c r="I1972" i="17" s="1"/>
  <c r="C1972" i="17" s="1"/>
  <c r="G1973" i="17"/>
  <c r="H1973" i="17" s="1"/>
  <c r="I1973" i="17" s="1"/>
  <c r="C1973" i="17" s="1"/>
  <c r="G1974" i="17"/>
  <c r="H1974" i="17" s="1"/>
  <c r="I1974" i="17" s="1"/>
  <c r="C1974" i="17" s="1"/>
  <c r="G1975" i="17"/>
  <c r="H1975" i="17" s="1"/>
  <c r="I1975" i="17" s="1"/>
  <c r="C1975" i="17" s="1"/>
  <c r="G1976" i="17"/>
  <c r="H1976" i="17" s="1"/>
  <c r="I1976" i="17" s="1"/>
  <c r="C1976" i="17" s="1"/>
  <c r="G1977" i="17"/>
  <c r="H1977" i="17" s="1"/>
  <c r="I1977" i="17" s="1"/>
  <c r="C1977" i="17" s="1"/>
  <c r="G1978" i="17"/>
  <c r="H1978" i="17" s="1"/>
  <c r="I1978" i="17" s="1"/>
  <c r="C1978" i="17" s="1"/>
  <c r="G1979" i="17"/>
  <c r="H1979" i="17" s="1"/>
  <c r="I1979" i="17" s="1"/>
  <c r="C1979" i="17" s="1"/>
  <c r="G1980" i="17"/>
  <c r="H1980" i="17" s="1"/>
  <c r="I1980" i="17" s="1"/>
  <c r="C1980" i="17" s="1"/>
  <c r="G1981" i="17"/>
  <c r="H1981" i="17" s="1"/>
  <c r="I1981" i="17" s="1"/>
  <c r="C1981" i="17" s="1"/>
  <c r="G1982" i="17"/>
  <c r="H1982" i="17" s="1"/>
  <c r="I1982" i="17" s="1"/>
  <c r="C1982" i="17" s="1"/>
  <c r="G1983" i="17"/>
  <c r="H1983" i="17" s="1"/>
  <c r="I1983" i="17" s="1"/>
  <c r="C1983" i="17" s="1"/>
  <c r="G1984" i="17"/>
  <c r="H1984" i="17" s="1"/>
  <c r="I1984" i="17" s="1"/>
  <c r="C1984" i="17" s="1"/>
  <c r="G1985" i="17"/>
  <c r="H1985" i="17" s="1"/>
  <c r="I1985" i="17" s="1"/>
  <c r="C1985" i="17" s="1"/>
  <c r="G1986" i="17"/>
  <c r="H1986" i="17" s="1"/>
  <c r="I1986" i="17" s="1"/>
  <c r="C1986" i="17" s="1"/>
  <c r="G1987" i="17"/>
  <c r="H1987" i="17" s="1"/>
  <c r="I1987" i="17" s="1"/>
  <c r="C1987" i="17" s="1"/>
  <c r="G1988" i="17"/>
  <c r="H1988" i="17" s="1"/>
  <c r="I1988" i="17" s="1"/>
  <c r="C1988" i="17" s="1"/>
  <c r="G1989" i="17"/>
  <c r="H1989" i="17" s="1"/>
  <c r="I1989" i="17" s="1"/>
  <c r="C1989" i="17" s="1"/>
  <c r="G1990" i="17"/>
  <c r="H1990" i="17" s="1"/>
  <c r="I1990" i="17" s="1"/>
  <c r="C1990" i="17" s="1"/>
  <c r="G1991" i="17"/>
  <c r="H1991" i="17" s="1"/>
  <c r="I1991" i="17" s="1"/>
  <c r="C1991" i="17" s="1"/>
  <c r="G1992" i="17"/>
  <c r="H1992" i="17" s="1"/>
  <c r="I1992" i="17" s="1"/>
  <c r="C1992" i="17" s="1"/>
  <c r="G1993" i="17"/>
  <c r="H1993" i="17" s="1"/>
  <c r="I1993" i="17" s="1"/>
  <c r="C1993" i="17" s="1"/>
  <c r="G1994" i="17"/>
  <c r="H1994" i="17" s="1"/>
  <c r="I1994" i="17" s="1"/>
  <c r="C1994" i="17" s="1"/>
  <c r="G1995" i="17"/>
  <c r="H1995" i="17" s="1"/>
  <c r="I1995" i="17" s="1"/>
  <c r="C1995" i="17" s="1"/>
  <c r="G1996" i="17"/>
  <c r="H1996" i="17" s="1"/>
  <c r="I1996" i="17" s="1"/>
  <c r="C1996" i="17" s="1"/>
  <c r="G1997" i="17"/>
  <c r="H1997" i="17" s="1"/>
  <c r="I1997" i="17" s="1"/>
  <c r="C1997" i="17" s="1"/>
  <c r="G2" i="17"/>
  <c r="H2" i="17" s="1"/>
  <c r="I2" i="17" s="1"/>
  <c r="AC1300" i="21" l="1"/>
  <c r="AD162" i="21"/>
  <c r="AC162" i="21"/>
  <c r="AC391" i="21"/>
  <c r="AC1893" i="21"/>
  <c r="AD1893" i="21" s="1"/>
  <c r="G1893" i="21" s="1"/>
  <c r="AC1493" i="21"/>
  <c r="AD1493" i="21" s="1"/>
  <c r="G1493" i="21" s="1"/>
  <c r="AD1140" i="21"/>
  <c r="G1140" i="21" s="1"/>
  <c r="AC1140" i="21"/>
  <c r="AC1429" i="21"/>
  <c r="AD1429" i="21"/>
  <c r="G1429" i="21" s="1"/>
  <c r="AC689" i="21"/>
  <c r="AD689" i="21"/>
  <c r="G689" i="21" s="1"/>
  <c r="AC1156" i="21"/>
  <c r="AD1156" i="21" s="1"/>
  <c r="G1156" i="21" s="1"/>
  <c r="AC1829" i="21"/>
  <c r="AD1829" i="21"/>
  <c r="G1829" i="21" s="1"/>
  <c r="AC1733" i="21"/>
  <c r="AD1733" i="21"/>
  <c r="G1733" i="21" s="1"/>
  <c r="AD1628" i="21"/>
  <c r="G1628" i="21" s="1"/>
  <c r="AC1628" i="21"/>
  <c r="AC1348" i="21"/>
  <c r="AD1348" i="21" s="1"/>
  <c r="G1348" i="21" s="1"/>
  <c r="AD1204" i="21"/>
  <c r="AC1204" i="21"/>
  <c r="AD1236" i="21"/>
  <c r="G1236" i="21" s="1"/>
  <c r="AC1236" i="21"/>
  <c r="AD1172" i="21"/>
  <c r="AD1108" i="21"/>
  <c r="G1108" i="21" s="1"/>
  <c r="AC1108" i="21"/>
  <c r="AD1044" i="21"/>
  <c r="G1044" i="21" s="1"/>
  <c r="AD625" i="21"/>
  <c r="AC1365" i="21"/>
  <c r="AD1365" i="21" s="1"/>
  <c r="G1365" i="21" s="1"/>
  <c r="AC1989" i="21"/>
  <c r="AD1989" i="21" s="1"/>
  <c r="G1989" i="21" s="1"/>
  <c r="AC1957" i="21"/>
  <c r="AD1957" i="21" s="1"/>
  <c r="G1957" i="21" s="1"/>
  <c r="AC1861" i="21"/>
  <c r="AD1861" i="21" s="1"/>
  <c r="G1861" i="21" s="1"/>
  <c r="AC561" i="21"/>
  <c r="AD561" i="21"/>
  <c r="G561" i="21" s="1"/>
  <c r="AC1332" i="21"/>
  <c r="AD130" i="21"/>
  <c r="AD290" i="21"/>
  <c r="G290" i="21" s="1"/>
  <c r="AD1992" i="21"/>
  <c r="G1992" i="21" s="1"/>
  <c r="AC1968" i="21"/>
  <c r="AD1968" i="21"/>
  <c r="G1968" i="21" s="1"/>
  <c r="AD1944" i="21"/>
  <c r="G1944" i="21" s="1"/>
  <c r="AC1920" i="21"/>
  <c r="AD1920" i="21" s="1"/>
  <c r="G1920" i="21" s="1"/>
  <c r="AC1904" i="21"/>
  <c r="AD1904" i="21"/>
  <c r="G1904" i="21" s="1"/>
  <c r="AD1880" i="21"/>
  <c r="G1880" i="21" s="1"/>
  <c r="AD1864" i="21"/>
  <c r="G1864" i="21" s="1"/>
  <c r="AC1840" i="21"/>
  <c r="AD1832" i="21"/>
  <c r="G1832" i="21" s="1"/>
  <c r="AC1816" i="21"/>
  <c r="AD1816" i="21" s="1"/>
  <c r="G1816" i="21" s="1"/>
  <c r="AC1792" i="21"/>
  <c r="AD1792" i="21" s="1"/>
  <c r="G1792" i="21" s="1"/>
  <c r="AD1768" i="21"/>
  <c r="G1768" i="21" s="1"/>
  <c r="AC1736" i="21"/>
  <c r="AD1736" i="21" s="1"/>
  <c r="G1736" i="21" s="1"/>
  <c r="AC1712" i="21"/>
  <c r="AD1712" i="21"/>
  <c r="G1712" i="21" s="1"/>
  <c r="AC1688" i="21"/>
  <c r="AD1688" i="21" s="1"/>
  <c r="G1688" i="21" s="1"/>
  <c r="AC1680" i="21"/>
  <c r="AD1680" i="21"/>
  <c r="G1680" i="21" s="1"/>
  <c r="AD1656" i="21"/>
  <c r="G1656" i="21" s="1"/>
  <c r="AC1640" i="21"/>
  <c r="AD1640" i="21" s="1"/>
  <c r="G1640" i="21" s="1"/>
  <c r="AC1601" i="21"/>
  <c r="AD1601" i="21"/>
  <c r="G1601" i="21" s="1"/>
  <c r="AC1516" i="21"/>
  <c r="AD1516" i="21" s="1"/>
  <c r="G1516" i="21" s="1"/>
  <c r="AC1504" i="21"/>
  <c r="AD1504" i="21" s="1"/>
  <c r="G1504" i="21" s="1"/>
  <c r="AD1411" i="21"/>
  <c r="G1411" i="21" s="1"/>
  <c r="AC1248" i="21"/>
  <c r="AD1248" i="21" s="1"/>
  <c r="G1248" i="21" s="1"/>
  <c r="AD1224" i="21"/>
  <c r="G1224" i="21" s="1"/>
  <c r="AD1207" i="21"/>
  <c r="G1207" i="21" s="1"/>
  <c r="AC1179" i="21"/>
  <c r="AD1179" i="21" s="1"/>
  <c r="AC1155" i="21"/>
  <c r="AD1155" i="21" s="1"/>
  <c r="G1155" i="21" s="1"/>
  <c r="AC1096" i="21"/>
  <c r="AD1096" i="21" s="1"/>
  <c r="G1096" i="21" s="1"/>
  <c r="AD1091" i="21"/>
  <c r="G1091" i="21" s="1"/>
  <c r="AD1068" i="21"/>
  <c r="G1068" i="21" s="1"/>
  <c r="AC1068" i="21"/>
  <c r="AC1056" i="21"/>
  <c r="AD1056" i="21" s="1"/>
  <c r="G1056" i="21" s="1"/>
  <c r="AC963" i="21"/>
  <c r="AD963" i="21" s="1"/>
  <c r="G963" i="21" s="1"/>
  <c r="AD876" i="21"/>
  <c r="G876" i="21" s="1"/>
  <c r="AC876" i="21"/>
  <c r="AD835" i="21"/>
  <c r="G835" i="21" s="1"/>
  <c r="AC835" i="21"/>
  <c r="AC779" i="21"/>
  <c r="AD779" i="21"/>
  <c r="G779" i="21" s="1"/>
  <c r="AC352" i="21"/>
  <c r="AD352" i="21"/>
  <c r="G352" i="21" s="1"/>
  <c r="AC1713" i="21"/>
  <c r="AD1713" i="21" s="1"/>
  <c r="G1713" i="21" s="1"/>
  <c r="AC1925" i="21"/>
  <c r="AD1925" i="21" s="1"/>
  <c r="G1925" i="21" s="1"/>
  <c r="AC1841" i="21"/>
  <c r="AD1841" i="21" s="1"/>
  <c r="G1841" i="21" s="1"/>
  <c r="AC1641" i="21"/>
  <c r="AD1641" i="21" s="1"/>
  <c r="G1641" i="21" s="1"/>
  <c r="AC1553" i="21"/>
  <c r="AD1553" i="21" s="1"/>
  <c r="G1553" i="21" s="1"/>
  <c r="AD881" i="21"/>
  <c r="G881" i="21" s="1"/>
  <c r="AD1983" i="21"/>
  <c r="G1983" i="21" s="1"/>
  <c r="AD1959" i="21"/>
  <c r="G1959" i="21" s="1"/>
  <c r="AD1951" i="21"/>
  <c r="G1951" i="21" s="1"/>
  <c r="AD1879" i="21"/>
  <c r="G1879" i="21" s="1"/>
  <c r="AD1871" i="21"/>
  <c r="G1871" i="21" s="1"/>
  <c r="AD1855" i="21"/>
  <c r="G1855" i="21" s="1"/>
  <c r="AD1839" i="21"/>
  <c r="G1839" i="21" s="1"/>
  <c r="AD1791" i="21"/>
  <c r="G1791" i="21" s="1"/>
  <c r="AD1711" i="21"/>
  <c r="G1711" i="21" s="1"/>
  <c r="AD1687" i="21"/>
  <c r="G1687" i="21" s="1"/>
  <c r="AD1679" i="21"/>
  <c r="G1679" i="21" s="1"/>
  <c r="AD1655" i="21"/>
  <c r="G1655" i="21" s="1"/>
  <c r="AD1647" i="21"/>
  <c r="G1647" i="21" s="1"/>
  <c r="AC1544" i="21"/>
  <c r="AD1544" i="21" s="1"/>
  <c r="G1544" i="21" s="1"/>
  <c r="AD1532" i="21"/>
  <c r="G1532" i="21" s="1"/>
  <c r="AC1532" i="21"/>
  <c r="AD1520" i="21"/>
  <c r="G1520" i="21" s="1"/>
  <c r="AC1515" i="21"/>
  <c r="AD1515" i="21" s="1"/>
  <c r="G1515" i="21" s="1"/>
  <c r="AD1496" i="21"/>
  <c r="G1496" i="21" s="1"/>
  <c r="AD1769" i="21"/>
  <c r="G1769" i="21" s="1"/>
  <c r="AC702" i="21"/>
  <c r="AD702" i="21" s="1"/>
  <c r="G702" i="21" s="1"/>
  <c r="AC386" i="21"/>
  <c r="AD386" i="21" s="1"/>
  <c r="G386" i="21" s="1"/>
  <c r="AC85" i="21"/>
  <c r="AD85" i="21" s="1"/>
  <c r="G85" i="21" s="1"/>
  <c r="AC1616" i="21"/>
  <c r="AD1616" i="21" s="1"/>
  <c r="G1616" i="21" s="1"/>
  <c r="AD817" i="21"/>
  <c r="G817" i="21" s="1"/>
  <c r="AC1976" i="21"/>
  <c r="AD1976" i="21" s="1"/>
  <c r="G1976" i="21" s="1"/>
  <c r="AD1952" i="21"/>
  <c r="G1952" i="21" s="1"/>
  <c r="AC1928" i="21"/>
  <c r="AD1928" i="21" s="1"/>
  <c r="G1928" i="21" s="1"/>
  <c r="AD1912" i="21"/>
  <c r="G1912" i="21" s="1"/>
  <c r="AC1888" i="21"/>
  <c r="AD1888" i="21" s="1"/>
  <c r="G1888" i="21" s="1"/>
  <c r="AD1856" i="21"/>
  <c r="G1856" i="21" s="1"/>
  <c r="AC1784" i="21"/>
  <c r="AD1784" i="21" s="1"/>
  <c r="G1784" i="21" s="1"/>
  <c r="AD1760" i="21"/>
  <c r="G1760" i="21" s="1"/>
  <c r="AC1752" i="21"/>
  <c r="AD1752" i="21" s="1"/>
  <c r="G1752" i="21" s="1"/>
  <c r="AC1728" i="21"/>
  <c r="AD1728" i="21" s="1"/>
  <c r="AC1704" i="21"/>
  <c r="AD1704" i="21" s="1"/>
  <c r="G1704" i="21" s="1"/>
  <c r="AC1672" i="21"/>
  <c r="AD1672" i="21" s="1"/>
  <c r="G1672" i="21" s="1"/>
  <c r="AD1579" i="21"/>
  <c r="G1579" i="21" s="1"/>
  <c r="AD1539" i="21"/>
  <c r="G1539" i="21" s="1"/>
  <c r="AD1499" i="21"/>
  <c r="G1499" i="21" s="1"/>
  <c r="AD1399" i="21"/>
  <c r="G1399" i="21" s="1"/>
  <c r="AD1388" i="21"/>
  <c r="G1388" i="21" s="1"/>
  <c r="AC1388" i="21"/>
  <c r="AD1371" i="21"/>
  <c r="G1371" i="21" s="1"/>
  <c r="AC1283" i="21"/>
  <c r="AD1283" i="21" s="1"/>
  <c r="G1283" i="21" s="1"/>
  <c r="AC1132" i="21"/>
  <c r="AD1132" i="21" s="1"/>
  <c r="G1132" i="21" s="1"/>
  <c r="AC1032" i="21"/>
  <c r="AD1032" i="21" s="1"/>
  <c r="G1032" i="21" s="1"/>
  <c r="AD1027" i="21"/>
  <c r="G1027" i="21" s="1"/>
  <c r="AD1015" i="21"/>
  <c r="G1015" i="21" s="1"/>
  <c r="AD1004" i="21"/>
  <c r="G1004" i="21" s="1"/>
  <c r="AC1004" i="21"/>
  <c r="AC951" i="21"/>
  <c r="AD951" i="21" s="1"/>
  <c r="G951" i="21" s="1"/>
  <c r="AC940" i="21"/>
  <c r="AD940" i="21" s="1"/>
  <c r="G940" i="21" s="1"/>
  <c r="AC899" i="21"/>
  <c r="AD899" i="21" s="1"/>
  <c r="G899" i="21" s="1"/>
  <c r="AC887" i="21"/>
  <c r="AD887" i="21" s="1"/>
  <c r="AC771" i="21"/>
  <c r="AD771" i="21" s="1"/>
  <c r="G771" i="21" s="1"/>
  <c r="AD739" i="21"/>
  <c r="G739" i="21" s="1"/>
  <c r="AD707" i="21"/>
  <c r="G707" i="21" s="1"/>
  <c r="AC707" i="21"/>
  <c r="AC651" i="21"/>
  <c r="AD651" i="21"/>
  <c r="G651" i="21" s="1"/>
  <c r="AD547" i="21"/>
  <c r="G547" i="21" s="1"/>
  <c r="AC1969" i="21"/>
  <c r="AD1969" i="21" s="1"/>
  <c r="G1969" i="21" s="1"/>
  <c r="AC1953" i="21"/>
  <c r="AD1953" i="21" s="1"/>
  <c r="G1953" i="21" s="1"/>
  <c r="AC1697" i="21"/>
  <c r="AD1697" i="21"/>
  <c r="G1697" i="21" s="1"/>
  <c r="AC1563" i="21"/>
  <c r="AD1563" i="21" s="1"/>
  <c r="G1563" i="21" s="1"/>
  <c r="AD1913" i="21"/>
  <c r="G1913" i="21" s="1"/>
  <c r="AC1797" i="21"/>
  <c r="AD1797" i="21" s="1"/>
  <c r="G1797" i="21" s="1"/>
  <c r="AC1657" i="21"/>
  <c r="AD1657" i="21" s="1"/>
  <c r="G1657" i="21" s="1"/>
  <c r="AC739" i="21"/>
  <c r="AC1984" i="21"/>
  <c r="AD1984" i="21" s="1"/>
  <c r="G1984" i="21" s="1"/>
  <c r="AD1960" i="21"/>
  <c r="G1960" i="21" s="1"/>
  <c r="AD1936" i="21"/>
  <c r="G1936" i="21" s="1"/>
  <c r="AC1896" i="21"/>
  <c r="AD1896" i="21" s="1"/>
  <c r="G1896" i="21" s="1"/>
  <c r="AC1848" i="21"/>
  <c r="AD1848" i="21" s="1"/>
  <c r="G1848" i="21" s="1"/>
  <c r="AC1824" i="21"/>
  <c r="AD1824" i="21" s="1"/>
  <c r="G1824" i="21" s="1"/>
  <c r="AD1800" i="21"/>
  <c r="G1800" i="21" s="1"/>
  <c r="AC1776" i="21"/>
  <c r="AD1776" i="21" s="1"/>
  <c r="AC1720" i="21"/>
  <c r="AD1720" i="21" s="1"/>
  <c r="G1720" i="21" s="1"/>
  <c r="AD1696" i="21"/>
  <c r="G1696" i="21" s="1"/>
  <c r="AC1648" i="21"/>
  <c r="AD1648" i="21" s="1"/>
  <c r="AC1633" i="21"/>
  <c r="AD1633" i="21" s="1"/>
  <c r="G1633" i="21" s="1"/>
  <c r="AD1619" i="21"/>
  <c r="G1619" i="21" s="1"/>
  <c r="AD1608" i="21"/>
  <c r="G1608" i="21" s="1"/>
  <c r="AD1596" i="21"/>
  <c r="G1596" i="21" s="1"/>
  <c r="AC1596" i="21"/>
  <c r="AC1584" i="21"/>
  <c r="AD1584" i="21" s="1"/>
  <c r="AC1480" i="21"/>
  <c r="AD1480" i="21" s="1"/>
  <c r="G1480" i="21" s="1"/>
  <c r="AD1463" i="21"/>
  <c r="G1463" i="21" s="1"/>
  <c r="AC1452" i="21"/>
  <c r="AD1452" i="21" s="1"/>
  <c r="G1452" i="21" s="1"/>
  <c r="AD1440" i="21"/>
  <c r="G1440" i="21" s="1"/>
  <c r="AC1416" i="21"/>
  <c r="AD1416" i="21" s="1"/>
  <c r="AD1376" i="21"/>
  <c r="G1376" i="21" s="1"/>
  <c r="AD1352" i="21"/>
  <c r="G1352" i="21" s="1"/>
  <c r="AC1347" i="21"/>
  <c r="AD1347" i="21" s="1"/>
  <c r="AD1335" i="21"/>
  <c r="G1335" i="21" s="1"/>
  <c r="AD1324" i="21"/>
  <c r="G1324" i="21" s="1"/>
  <c r="AC1324" i="21"/>
  <c r="AC1312" i="21"/>
  <c r="AD1312" i="21" s="1"/>
  <c r="G1312" i="21" s="1"/>
  <c r="AD1288" i="21"/>
  <c r="G1288" i="21" s="1"/>
  <c r="AC1260" i="21"/>
  <c r="AD1260" i="21" s="1"/>
  <c r="G1260" i="21" s="1"/>
  <c r="AD1219" i="21"/>
  <c r="G1219" i="21" s="1"/>
  <c r="AD1196" i="21"/>
  <c r="G1196" i="21" s="1"/>
  <c r="AC1196" i="21"/>
  <c r="AC1184" i="21"/>
  <c r="AD1184" i="21" s="1"/>
  <c r="G1184" i="21" s="1"/>
  <c r="AC1160" i="21"/>
  <c r="AD1160" i="21" s="1"/>
  <c r="G1160" i="21" s="1"/>
  <c r="AC1120" i="21"/>
  <c r="AD1120" i="21" s="1"/>
  <c r="G1120" i="21" s="1"/>
  <c r="AC1115" i="21"/>
  <c r="AD1115" i="21" s="1"/>
  <c r="G1115" i="21" s="1"/>
  <c r="AD1079" i="21"/>
  <c r="G1079" i="21" s="1"/>
  <c r="AC1051" i="21"/>
  <c r="AD1051" i="21" s="1"/>
  <c r="AD968" i="21"/>
  <c r="G968" i="21" s="1"/>
  <c r="AD479" i="21"/>
  <c r="G479" i="21" s="1"/>
  <c r="AC479" i="21"/>
  <c r="AD347" i="21"/>
  <c r="G347" i="21" s="1"/>
  <c r="AC331" i="21"/>
  <c r="AD331" i="21"/>
  <c r="G331" i="21" s="1"/>
  <c r="AD307" i="21"/>
  <c r="G307" i="21" s="1"/>
  <c r="AD1785" i="21"/>
  <c r="G1785" i="21" s="1"/>
  <c r="AD1627" i="21"/>
  <c r="G1627" i="21" s="1"/>
  <c r="AD1620" i="21"/>
  <c r="G1620" i="21" s="1"/>
  <c r="AD1611" i="21"/>
  <c r="G1611" i="21" s="1"/>
  <c r="AD1603" i="21"/>
  <c r="G1603" i="21" s="1"/>
  <c r="AC1585" i="21"/>
  <c r="AD1585" i="21" s="1"/>
  <c r="G1585" i="21" s="1"/>
  <c r="AD1580" i="21"/>
  <c r="G1580" i="21" s="1"/>
  <c r="AC1580" i="21"/>
  <c r="AD1568" i="21"/>
  <c r="G1568" i="21" s="1"/>
  <c r="AD1560" i="21"/>
  <c r="G1560" i="21" s="1"/>
  <c r="AD1555" i="21"/>
  <c r="G1555" i="21" s="1"/>
  <c r="AC1825" i="21"/>
  <c r="AD1825" i="21"/>
  <c r="AC803" i="21"/>
  <c r="AD803" i="21" s="1"/>
  <c r="AD945" i="21"/>
  <c r="G945" i="21" s="1"/>
  <c r="AC1451" i="21"/>
  <c r="AD1451" i="21" s="1"/>
  <c r="G1451" i="21" s="1"/>
  <c r="AC1392" i="21"/>
  <c r="AD1392" i="21" s="1"/>
  <c r="G1392" i="21" s="1"/>
  <c r="AC1387" i="21"/>
  <c r="AD1387" i="21" s="1"/>
  <c r="G1387" i="21" s="1"/>
  <c r="AD1368" i="21"/>
  <c r="G1368" i="21" s="1"/>
  <c r="AD1323" i="21"/>
  <c r="G1323" i="21" s="1"/>
  <c r="AD1287" i="21"/>
  <c r="G1287" i="21" s="1"/>
  <c r="AD1200" i="21"/>
  <c r="G1200" i="21" s="1"/>
  <c r="AC1195" i="21"/>
  <c r="AD1195" i="21" s="1"/>
  <c r="G1195" i="21" s="1"/>
  <c r="AD1136" i="21"/>
  <c r="G1136" i="21" s="1"/>
  <c r="AC1131" i="21"/>
  <c r="AD1131" i="21" s="1"/>
  <c r="G1131" i="21" s="1"/>
  <c r="AD1107" i="21"/>
  <c r="G1107" i="21" s="1"/>
  <c r="AD1084" i="21"/>
  <c r="G1084" i="21" s="1"/>
  <c r="AC979" i="21"/>
  <c r="AD979" i="21" s="1"/>
  <c r="G979" i="21" s="1"/>
  <c r="AD956" i="21"/>
  <c r="G956" i="21" s="1"/>
  <c r="AC920" i="21"/>
  <c r="AD920" i="21" s="1"/>
  <c r="AD839" i="21"/>
  <c r="G839" i="21" s="1"/>
  <c r="AD824" i="21"/>
  <c r="G824" i="21" s="1"/>
  <c r="AC824" i="21"/>
  <c r="AD776" i="21"/>
  <c r="G776" i="21" s="1"/>
  <c r="AC760" i="21"/>
  <c r="AD760" i="21" s="1"/>
  <c r="G760" i="21" s="1"/>
  <c r="AC736" i="21"/>
  <c r="AD736" i="21" s="1"/>
  <c r="G736" i="21" s="1"/>
  <c r="AD712" i="21"/>
  <c r="G712" i="21" s="1"/>
  <c r="AD696" i="21"/>
  <c r="G696" i="21" s="1"/>
  <c r="AC696" i="21"/>
  <c r="AD680" i="21"/>
  <c r="G680" i="21" s="1"/>
  <c r="AC463" i="21"/>
  <c r="AD463" i="21" s="1"/>
  <c r="AD455" i="21"/>
  <c r="G455" i="21" s="1"/>
  <c r="AC431" i="21"/>
  <c r="AD431" i="21" s="1"/>
  <c r="G431" i="21" s="1"/>
  <c r="AD383" i="21"/>
  <c r="G383" i="21" s="1"/>
  <c r="AD359" i="21"/>
  <c r="AC273" i="21"/>
  <c r="AD273" i="21"/>
  <c r="G273" i="21" s="1"/>
  <c r="AC383" i="21"/>
  <c r="AD1304" i="21"/>
  <c r="G1304" i="21" s="1"/>
  <c r="AD1240" i="21"/>
  <c r="G1240" i="21" s="1"/>
  <c r="AD1048" i="21"/>
  <c r="G1048" i="21" s="1"/>
  <c r="AD1491" i="21"/>
  <c r="G1491" i="21" s="1"/>
  <c r="AC1456" i="21"/>
  <c r="AD1456" i="21" s="1"/>
  <c r="G1456" i="21" s="1"/>
  <c r="AD1432" i="21"/>
  <c r="G1432" i="21" s="1"/>
  <c r="AD1351" i="21"/>
  <c r="G1351" i="21" s="1"/>
  <c r="AD1340" i="21"/>
  <c r="G1340" i="21" s="1"/>
  <c r="AD1328" i="21"/>
  <c r="G1328" i="21" s="1"/>
  <c r="AD1299" i="21"/>
  <c r="G1299" i="21" s="1"/>
  <c r="AD1276" i="21"/>
  <c r="G1276" i="21" s="1"/>
  <c r="AD1264" i="21"/>
  <c r="G1264" i="21" s="1"/>
  <c r="AD1259" i="21"/>
  <c r="G1259" i="21" s="1"/>
  <c r="AD1159" i="21"/>
  <c r="G1159" i="21" s="1"/>
  <c r="AC1072" i="21"/>
  <c r="AD1072" i="21" s="1"/>
  <c r="G1072" i="21" s="1"/>
  <c r="AD1043" i="21"/>
  <c r="G1043" i="21" s="1"/>
  <c r="AD984" i="21"/>
  <c r="G984" i="21" s="1"/>
  <c r="AD915" i="21"/>
  <c r="G915" i="21" s="1"/>
  <c r="AD856" i="21"/>
  <c r="G856" i="21" s="1"/>
  <c r="AD851" i="21"/>
  <c r="G851" i="21" s="1"/>
  <c r="AC792" i="21"/>
  <c r="AD792" i="21" s="1"/>
  <c r="AD744" i="21"/>
  <c r="G744" i="21" s="1"/>
  <c r="AD728" i="21"/>
  <c r="G728" i="21" s="1"/>
  <c r="AC728" i="21"/>
  <c r="AC608" i="21"/>
  <c r="AD608" i="21" s="1"/>
  <c r="G608" i="21" s="1"/>
  <c r="AD471" i="21"/>
  <c r="G471" i="21" s="1"/>
  <c r="AC439" i="21"/>
  <c r="AD439" i="21" s="1"/>
  <c r="G439" i="21" s="1"/>
  <c r="AD415" i="21"/>
  <c r="G415" i="21" s="1"/>
  <c r="AD407" i="21"/>
  <c r="G407" i="21" s="1"/>
  <c r="AC407" i="21"/>
  <c r="AD399" i="21"/>
  <c r="G399" i="21" s="1"/>
  <c r="AC399" i="21"/>
  <c r="AC375" i="21"/>
  <c r="AD375" i="21" s="1"/>
  <c r="AD351" i="21"/>
  <c r="G351" i="21" s="1"/>
  <c r="AC351" i="21"/>
  <c r="AC1937" i="21"/>
  <c r="AD1937" i="21"/>
  <c r="G1937" i="21" s="1"/>
  <c r="AD1881" i="21"/>
  <c r="G1881" i="21" s="1"/>
  <c r="AC1793" i="21"/>
  <c r="AD1793" i="21" s="1"/>
  <c r="G1793" i="21" s="1"/>
  <c r="AC1681" i="21"/>
  <c r="AD1681" i="21"/>
  <c r="G1681" i="21" s="1"/>
  <c r="AC1609" i="21"/>
  <c r="AD1609" i="21"/>
  <c r="G1609" i="21" s="1"/>
  <c r="AC757" i="21"/>
  <c r="AD757" i="21" s="1"/>
  <c r="G757" i="21" s="1"/>
  <c r="AC447" i="21"/>
  <c r="AD447" i="21" s="1"/>
  <c r="G447" i="21" s="1"/>
  <c r="AD1765" i="21"/>
  <c r="G1765" i="21" s="1"/>
  <c r="AD1176" i="21"/>
  <c r="G1176" i="21" s="1"/>
  <c r="AD1112" i="21"/>
  <c r="G1112" i="21" s="1"/>
  <c r="AD1996" i="21"/>
  <c r="G1996" i="21" s="1"/>
  <c r="AC1996" i="21"/>
  <c r="AD1988" i="21"/>
  <c r="G1988" i="21" s="1"/>
  <c r="AC1980" i="21"/>
  <c r="AD1980" i="21" s="1"/>
  <c r="G1980" i="21" s="1"/>
  <c r="AD1972" i="21"/>
  <c r="G1972" i="21" s="1"/>
  <c r="AD1964" i="21"/>
  <c r="G1964" i="21" s="1"/>
  <c r="AC1964" i="21"/>
  <c r="AD1956" i="21"/>
  <c r="G1956" i="21" s="1"/>
  <c r="AC1948" i="21"/>
  <c r="AD1940" i="21"/>
  <c r="G1940" i="21" s="1"/>
  <c r="AD1932" i="21"/>
  <c r="G1932" i="21" s="1"/>
  <c r="AC1932" i="21"/>
  <c r="AD1924" i="21"/>
  <c r="G1924" i="21" s="1"/>
  <c r="AC1916" i="21"/>
  <c r="AD1916" i="21" s="1"/>
  <c r="G1916" i="21" s="1"/>
  <c r="AC1900" i="21"/>
  <c r="AD1900" i="21" s="1"/>
  <c r="G1900" i="21" s="1"/>
  <c r="AD1892" i="21"/>
  <c r="G1892" i="21" s="1"/>
  <c r="AC1884" i="21"/>
  <c r="AC1868" i="21"/>
  <c r="AD1868" i="21" s="1"/>
  <c r="G1868" i="21" s="1"/>
  <c r="AD1860" i="21"/>
  <c r="G1860" i="21" s="1"/>
  <c r="AC1852" i="21"/>
  <c r="AD1852" i="21" s="1"/>
  <c r="G1852" i="21" s="1"/>
  <c r="AD1844" i="21"/>
  <c r="G1844" i="21" s="1"/>
  <c r="AC1836" i="21"/>
  <c r="AD1836" i="21" s="1"/>
  <c r="G1836" i="21" s="1"/>
  <c r="AD1828" i="21"/>
  <c r="G1828" i="21" s="1"/>
  <c r="AD1820" i="21"/>
  <c r="G1820" i="21" s="1"/>
  <c r="AC1820" i="21"/>
  <c r="AC1804" i="21"/>
  <c r="AD1804" i="21" s="1"/>
  <c r="G1804" i="21" s="1"/>
  <c r="AD1796" i="21"/>
  <c r="G1796" i="21" s="1"/>
  <c r="AC1788" i="21"/>
  <c r="AD1788" i="21" s="1"/>
  <c r="G1788" i="21" s="1"/>
  <c r="AC1772" i="21"/>
  <c r="AD1772" i="21" s="1"/>
  <c r="G1772" i="21" s="1"/>
  <c r="AD1764" i="21"/>
  <c r="G1764" i="21" s="1"/>
  <c r="AD1756" i="21"/>
  <c r="G1756" i="21" s="1"/>
  <c r="AC1756" i="21"/>
  <c r="AD1740" i="21"/>
  <c r="G1740" i="21" s="1"/>
  <c r="AC1740" i="21"/>
  <c r="AD1732" i="21"/>
  <c r="G1732" i="21" s="1"/>
  <c r="AC1724" i="21"/>
  <c r="AD1724" i="21" s="1"/>
  <c r="G1724" i="21" s="1"/>
  <c r="AD1716" i="21"/>
  <c r="G1716" i="21" s="1"/>
  <c r="AC1708" i="21"/>
  <c r="AD1708" i="21" s="1"/>
  <c r="G1708" i="21" s="1"/>
  <c r="AD1700" i="21"/>
  <c r="G1700" i="21" s="1"/>
  <c r="AD1692" i="21"/>
  <c r="G1692" i="21" s="1"/>
  <c r="AC1692" i="21"/>
  <c r="AC1676" i="21"/>
  <c r="AD1676" i="21" s="1"/>
  <c r="AD1668" i="21"/>
  <c r="G1668" i="21" s="1"/>
  <c r="AD1660" i="21"/>
  <c r="G1660" i="21" s="1"/>
  <c r="AC1660" i="21"/>
  <c r="AC1644" i="21"/>
  <c r="AD1644" i="21" s="1"/>
  <c r="G1644" i="21" s="1"/>
  <c r="AD1636" i="21"/>
  <c r="G1636" i="21" s="1"/>
  <c r="AD1624" i="21"/>
  <c r="G1624" i="21" s="1"/>
  <c r="AD1615" i="21"/>
  <c r="G1615" i="21" s="1"/>
  <c r="AD1607" i="21"/>
  <c r="G1607" i="21" s="1"/>
  <c r="AC1595" i="21"/>
  <c r="AD1595" i="21" s="1"/>
  <c r="G1595" i="21" s="1"/>
  <c r="AC1576" i="21"/>
  <c r="AD1576" i="21" s="1"/>
  <c r="G1576" i="21" s="1"/>
  <c r="AC1571" i="21"/>
  <c r="AD1571" i="21" s="1"/>
  <c r="G1571" i="21" s="1"/>
  <c r="AD1559" i="21"/>
  <c r="G1559" i="21" s="1"/>
  <c r="AD1548" i="21"/>
  <c r="G1548" i="21" s="1"/>
  <c r="AC1548" i="21"/>
  <c r="AD1536" i="21"/>
  <c r="G1536" i="21" s="1"/>
  <c r="AC1531" i="21"/>
  <c r="AD1531" i="21" s="1"/>
  <c r="G1531" i="21" s="1"/>
  <c r="AC1512" i="21"/>
  <c r="AD1512" i="21" s="1"/>
  <c r="G1512" i="21" s="1"/>
  <c r="AC1507" i="21"/>
  <c r="AD1507" i="21" s="1"/>
  <c r="G1507" i="21" s="1"/>
  <c r="AD1484" i="21"/>
  <c r="G1484" i="21" s="1"/>
  <c r="AC1484" i="21"/>
  <c r="AD1472" i="21"/>
  <c r="G1472" i="21" s="1"/>
  <c r="AC1467" i="21"/>
  <c r="AD1467" i="21" s="1"/>
  <c r="G1467" i="21" s="1"/>
  <c r="AC1448" i="21"/>
  <c r="AD1448" i="21" s="1"/>
  <c r="G1448" i="21" s="1"/>
  <c r="AD1431" i="21"/>
  <c r="G1431" i="21" s="1"/>
  <c r="AC1420" i="21"/>
  <c r="AD1420" i="21" s="1"/>
  <c r="G1420" i="21" s="1"/>
  <c r="AC1408" i="21"/>
  <c r="AD1408" i="21" s="1"/>
  <c r="G1408" i="21" s="1"/>
  <c r="AD1384" i="21"/>
  <c r="G1384" i="21" s="1"/>
  <c r="AC1379" i="21"/>
  <c r="AD1379" i="21" s="1"/>
  <c r="G1379" i="21" s="1"/>
  <c r="AD1367" i="21"/>
  <c r="G1367" i="21" s="1"/>
  <c r="AD1356" i="21"/>
  <c r="G1356" i="21" s="1"/>
  <c r="AC1356" i="21"/>
  <c r="AD1344" i="21"/>
  <c r="G1344" i="21" s="1"/>
  <c r="AD1339" i="21"/>
  <c r="G1339" i="21" s="1"/>
  <c r="AC1320" i="21"/>
  <c r="AD1320" i="21" s="1"/>
  <c r="G1320" i="21" s="1"/>
  <c r="AD1292" i="21"/>
  <c r="G1292" i="21" s="1"/>
  <c r="AC1292" i="21"/>
  <c r="AC1280" i="21"/>
  <c r="AD1280" i="21" s="1"/>
  <c r="G1280" i="21" s="1"/>
  <c r="AC1275" i="21"/>
  <c r="AD1275" i="21" s="1"/>
  <c r="G1275" i="21" s="1"/>
  <c r="AD1268" i="21"/>
  <c r="AC1256" i="21"/>
  <c r="AD1256" i="21" s="1"/>
  <c r="G1256" i="21" s="1"/>
  <c r="AC1228" i="21"/>
  <c r="AD1228" i="21" s="1"/>
  <c r="G1228" i="21" s="1"/>
  <c r="AC1216" i="21"/>
  <c r="AD1216" i="21" s="1"/>
  <c r="G1216" i="21" s="1"/>
  <c r="AC1211" i="21"/>
  <c r="AD1211" i="21" s="1"/>
  <c r="G1211" i="21" s="1"/>
  <c r="AD1192" i="21"/>
  <c r="G1192" i="21" s="1"/>
  <c r="AD1175" i="21"/>
  <c r="G1175" i="21" s="1"/>
  <c r="AC1164" i="21"/>
  <c r="AD1164" i="21" s="1"/>
  <c r="G1164" i="21" s="1"/>
  <c r="AC1152" i="21"/>
  <c r="AD1152" i="21" s="1"/>
  <c r="G1152" i="21" s="1"/>
  <c r="AD1128" i="21"/>
  <c r="G1128" i="21" s="1"/>
  <c r="AD1100" i="21"/>
  <c r="G1100" i="21" s="1"/>
  <c r="AC1100" i="21"/>
  <c r="AC1088" i="21"/>
  <c r="AD1088" i="21" s="1"/>
  <c r="AD1083" i="21"/>
  <c r="G1083" i="21" s="1"/>
  <c r="AD1076" i="21"/>
  <c r="G1076" i="21" s="1"/>
  <c r="AD1064" i="21"/>
  <c r="G1064" i="21" s="1"/>
  <c r="AD1047" i="21"/>
  <c r="G1047" i="21" s="1"/>
  <c r="AD1036" i="21"/>
  <c r="G1036" i="21" s="1"/>
  <c r="AC1036" i="21"/>
  <c r="AC1000" i="21"/>
  <c r="AD1000" i="21" s="1"/>
  <c r="G1000" i="21" s="1"/>
  <c r="AC995" i="21"/>
  <c r="AD995" i="21" s="1"/>
  <c r="G995" i="21" s="1"/>
  <c r="AD983" i="21"/>
  <c r="G983" i="21" s="1"/>
  <c r="AC977" i="21"/>
  <c r="AD977" i="21"/>
  <c r="G977" i="21" s="1"/>
  <c r="AC972" i="21"/>
  <c r="AD972" i="21" s="1"/>
  <c r="G972" i="21" s="1"/>
  <c r="AC931" i="21"/>
  <c r="AD931" i="21" s="1"/>
  <c r="G931" i="21" s="1"/>
  <c r="AD919" i="21"/>
  <c r="G919" i="21" s="1"/>
  <c r="AD908" i="21"/>
  <c r="G908" i="21" s="1"/>
  <c r="AC908" i="21"/>
  <c r="AD872" i="21"/>
  <c r="G872" i="21" s="1"/>
  <c r="AD867" i="21"/>
  <c r="G867" i="21" s="1"/>
  <c r="AC855" i="21"/>
  <c r="AD855" i="21" s="1"/>
  <c r="G855" i="21" s="1"/>
  <c r="AD844" i="21"/>
  <c r="G844" i="21" s="1"/>
  <c r="AC823" i="21"/>
  <c r="AD823" i="21" s="1"/>
  <c r="G823" i="21" s="1"/>
  <c r="AD815" i="21"/>
  <c r="G815" i="21" s="1"/>
  <c r="AD807" i="21"/>
  <c r="G807" i="21" s="1"/>
  <c r="AC791" i="21"/>
  <c r="AD791" i="21" s="1"/>
  <c r="AD775" i="21"/>
  <c r="G775" i="21" s="1"/>
  <c r="AD767" i="21"/>
  <c r="G767" i="21" s="1"/>
  <c r="AC759" i="21"/>
  <c r="AD759" i="21" s="1"/>
  <c r="G759" i="21" s="1"/>
  <c r="AD751" i="21"/>
  <c r="G751" i="21" s="1"/>
  <c r="AD743" i="21"/>
  <c r="G743" i="21" s="1"/>
  <c r="AD727" i="21"/>
  <c r="G727" i="21" s="1"/>
  <c r="AC727" i="21"/>
  <c r="AD711" i="21"/>
  <c r="G711" i="21" s="1"/>
  <c r="AD695" i="21"/>
  <c r="G695" i="21" s="1"/>
  <c r="AC695" i="21"/>
  <c r="AD679" i="21"/>
  <c r="G679" i="21" s="1"/>
  <c r="AC671" i="21"/>
  <c r="AD671" i="21" s="1"/>
  <c r="G671" i="21" s="1"/>
  <c r="AC663" i="21"/>
  <c r="AD663" i="21" s="1"/>
  <c r="AD655" i="21"/>
  <c r="G655" i="21" s="1"/>
  <c r="AC647" i="21"/>
  <c r="AD647" i="21" s="1"/>
  <c r="G647" i="21" s="1"/>
  <c r="AD255" i="21"/>
  <c r="G255" i="21" s="1"/>
  <c r="AD247" i="21"/>
  <c r="G247" i="21" s="1"/>
  <c r="AC247" i="21"/>
  <c r="AD239" i="21"/>
  <c r="G239" i="21" s="1"/>
  <c r="AC239" i="21"/>
  <c r="AD231" i="21"/>
  <c r="G231" i="21" s="1"/>
  <c r="AD211" i="21"/>
  <c r="G211" i="21" s="1"/>
  <c r="AD187" i="21"/>
  <c r="G187" i="21" s="1"/>
  <c r="AD163" i="21"/>
  <c r="G163" i="21" s="1"/>
  <c r="AD147" i="21"/>
  <c r="G147" i="21" s="1"/>
  <c r="AC99" i="21"/>
  <c r="AD99" i="21" s="1"/>
  <c r="AD91" i="21"/>
  <c r="G91" i="21" s="1"/>
  <c r="AD75" i="21"/>
  <c r="G75" i="21" s="1"/>
  <c r="AD43" i="21"/>
  <c r="G43" i="21" s="1"/>
  <c r="AC11" i="21"/>
  <c r="AD11" i="21" s="1"/>
  <c r="G11" i="21" s="1"/>
  <c r="AC501" i="21"/>
  <c r="AD501" i="21" s="1"/>
  <c r="G501" i="21" s="1"/>
  <c r="AC69" i="21"/>
  <c r="AD69" i="21" s="1"/>
  <c r="G69" i="21" s="1"/>
  <c r="AC1972" i="21"/>
  <c r="AC1940" i="21"/>
  <c r="AC1908" i="21"/>
  <c r="AD1908" i="21" s="1"/>
  <c r="G1908" i="21" s="1"/>
  <c r="AC1876" i="21"/>
  <c r="AD1876" i="21" s="1"/>
  <c r="G1876" i="21" s="1"/>
  <c r="AC1844" i="21"/>
  <c r="AC1812" i="21"/>
  <c r="AD1812" i="21" s="1"/>
  <c r="G1812" i="21" s="1"/>
  <c r="AC1780" i="21"/>
  <c r="AD1780" i="21" s="1"/>
  <c r="G1780" i="21" s="1"/>
  <c r="AC1748" i="21"/>
  <c r="AD1748" i="21" s="1"/>
  <c r="G1748" i="21" s="1"/>
  <c r="AC1716" i="21"/>
  <c r="AC1684" i="21"/>
  <c r="AD1684" i="21" s="1"/>
  <c r="G1684" i="21" s="1"/>
  <c r="AC1652" i="21"/>
  <c r="AD1652" i="21" s="1"/>
  <c r="G1652" i="21" s="1"/>
  <c r="AC655" i="21"/>
  <c r="AC559" i="21"/>
  <c r="AD559" i="21" s="1"/>
  <c r="G559" i="21" s="1"/>
  <c r="AC471" i="21"/>
  <c r="AC423" i="21"/>
  <c r="AD423" i="21" s="1"/>
  <c r="G423" i="21" s="1"/>
  <c r="AC1978" i="21"/>
  <c r="AD1978" i="21"/>
  <c r="AC1946" i="21"/>
  <c r="AD1946" i="21"/>
  <c r="G1946" i="21" s="1"/>
  <c r="AC1914" i="21"/>
  <c r="AD1914" i="21"/>
  <c r="G1914" i="21" s="1"/>
  <c r="AC1882" i="21"/>
  <c r="AD1882" i="21"/>
  <c r="G1882" i="21" s="1"/>
  <c r="AC1850" i="21"/>
  <c r="AD1850" i="21" s="1"/>
  <c r="G1850" i="21" s="1"/>
  <c r="AC1818" i="21"/>
  <c r="AD1818" i="21" s="1"/>
  <c r="G1818" i="21" s="1"/>
  <c r="AC1786" i="21"/>
  <c r="AD1786" i="21"/>
  <c r="G1786" i="21" s="1"/>
  <c r="AC1754" i="21"/>
  <c r="AD1754" i="21"/>
  <c r="G1754" i="21" s="1"/>
  <c r="AC1722" i="21"/>
  <c r="AD1722" i="21"/>
  <c r="G1722" i="21" s="1"/>
  <c r="AD942" i="21"/>
  <c r="G942" i="21" s="1"/>
  <c r="AD930" i="21"/>
  <c r="G930" i="21" s="1"/>
  <c r="AD914" i="21"/>
  <c r="G914" i="21" s="1"/>
  <c r="AD910" i="21"/>
  <c r="G910" i="21" s="1"/>
  <c r="AC898" i="21"/>
  <c r="AD898" i="21" s="1"/>
  <c r="G898" i="21" s="1"/>
  <c r="AD894" i="21"/>
  <c r="G894" i="21" s="1"/>
  <c r="AD882" i="21"/>
  <c r="G882" i="21" s="1"/>
  <c r="AD878" i="21"/>
  <c r="G878" i="21" s="1"/>
  <c r="AC878" i="21"/>
  <c r="AD862" i="21"/>
  <c r="G862" i="21" s="1"/>
  <c r="AD846" i="21"/>
  <c r="G846" i="21" s="1"/>
  <c r="AC846" i="21"/>
  <c r="AD834" i="21"/>
  <c r="G834" i="21" s="1"/>
  <c r="AC802" i="21"/>
  <c r="AD802" i="21" s="1"/>
  <c r="G802" i="21" s="1"/>
  <c r="AD786" i="21"/>
  <c r="G786" i="21" s="1"/>
  <c r="AD766" i="21"/>
  <c r="G766" i="21" s="1"/>
  <c r="AD738" i="21"/>
  <c r="G738" i="21" s="1"/>
  <c r="AD706" i="21"/>
  <c r="G706" i="21" s="1"/>
  <c r="AD674" i="21"/>
  <c r="AD666" i="21"/>
  <c r="G666" i="21" s="1"/>
  <c r="AD658" i="21"/>
  <c r="G658" i="21" s="1"/>
  <c r="AD642" i="21"/>
  <c r="G642" i="21" s="1"/>
  <c r="AC642" i="21"/>
  <c r="AD626" i="21"/>
  <c r="G626" i="21" s="1"/>
  <c r="AD618" i="21"/>
  <c r="G618" i="21" s="1"/>
  <c r="AD610" i="21"/>
  <c r="G610" i="21" s="1"/>
  <c r="AC610" i="21"/>
  <c r="AD226" i="21"/>
  <c r="G226" i="21" s="1"/>
  <c r="AD2" i="21"/>
  <c r="AD913" i="21"/>
  <c r="G913" i="21" s="1"/>
  <c r="AD849" i="21"/>
  <c r="AD1995" i="21"/>
  <c r="G1995" i="21" s="1"/>
  <c r="AC1987" i="21"/>
  <c r="AD1987" i="21" s="1"/>
  <c r="G1987" i="21" s="1"/>
  <c r="AD1979" i="21"/>
  <c r="G1979" i="21" s="1"/>
  <c r="AD1971" i="21"/>
  <c r="G1971" i="21" s="1"/>
  <c r="AC1971" i="21"/>
  <c r="AD1963" i="21"/>
  <c r="G1963" i="21" s="1"/>
  <c r="AD1955" i="21"/>
  <c r="G1955" i="21" s="1"/>
  <c r="AC1955" i="21"/>
  <c r="AD1947" i="21"/>
  <c r="G1947" i="21" s="1"/>
  <c r="AC1939" i="21"/>
  <c r="AD1939" i="21" s="1"/>
  <c r="G1939" i="21" s="1"/>
  <c r="AD1931" i="21"/>
  <c r="G1931" i="21" s="1"/>
  <c r="AC1923" i="21"/>
  <c r="AD1923" i="21" s="1"/>
  <c r="G1923" i="21" s="1"/>
  <c r="AD1915" i="21"/>
  <c r="G1915" i="21" s="1"/>
  <c r="AC1907" i="21"/>
  <c r="AD1907" i="21" s="1"/>
  <c r="G1907" i="21" s="1"/>
  <c r="AD1891" i="21"/>
  <c r="G1891" i="21" s="1"/>
  <c r="AC1891" i="21"/>
  <c r="AD1883" i="21"/>
  <c r="G1883" i="21" s="1"/>
  <c r="AC1875" i="21"/>
  <c r="AD1875" i="21" s="1"/>
  <c r="G1875" i="21" s="1"/>
  <c r="AD1867" i="21"/>
  <c r="G1867" i="21" s="1"/>
  <c r="AC1859" i="21"/>
  <c r="AD1859" i="21" s="1"/>
  <c r="G1859" i="21" s="1"/>
  <c r="AD1851" i="21"/>
  <c r="G1851" i="21" s="1"/>
  <c r="AC1843" i="21"/>
  <c r="AD1843" i="21" s="1"/>
  <c r="G1843" i="21" s="1"/>
  <c r="AC1827" i="21"/>
  <c r="AD1827" i="21" s="1"/>
  <c r="G1827" i="21" s="1"/>
  <c r="AD1819" i="21"/>
  <c r="G1819" i="21" s="1"/>
  <c r="AC1811" i="21"/>
  <c r="AD1811" i="21" s="1"/>
  <c r="G1811" i="21" s="1"/>
  <c r="AD1803" i="21"/>
  <c r="G1803" i="21" s="1"/>
  <c r="AD1795" i="21"/>
  <c r="G1795" i="21" s="1"/>
  <c r="AC1795" i="21"/>
  <c r="AD1787" i="21"/>
  <c r="G1787" i="21" s="1"/>
  <c r="AC1779" i="21"/>
  <c r="AD1779" i="21" s="1"/>
  <c r="G1779" i="21" s="1"/>
  <c r="AD1771" i="21"/>
  <c r="G1771" i="21" s="1"/>
  <c r="AD1763" i="21"/>
  <c r="G1763" i="21" s="1"/>
  <c r="AC1763" i="21"/>
  <c r="AD1755" i="21"/>
  <c r="AC1747" i="21"/>
  <c r="AD1747" i="21" s="1"/>
  <c r="G1747" i="21" s="1"/>
  <c r="AC1592" i="21"/>
  <c r="AD1592" i="21" s="1"/>
  <c r="G1592" i="21" s="1"/>
  <c r="AC1587" i="21"/>
  <c r="AD1587" i="21" s="1"/>
  <c r="G1587" i="21" s="1"/>
  <c r="AC1569" i="21"/>
  <c r="AD1569" i="21"/>
  <c r="G1569" i="21" s="1"/>
  <c r="AD1564" i="21"/>
  <c r="G1564" i="21" s="1"/>
  <c r="AC1552" i="21"/>
  <c r="AD1552" i="21" s="1"/>
  <c r="AC1547" i="21"/>
  <c r="AD1547" i="21" s="1"/>
  <c r="G1547" i="21" s="1"/>
  <c r="AD1528" i="21"/>
  <c r="G1528" i="21" s="1"/>
  <c r="AC1523" i="21"/>
  <c r="AD1523" i="21" s="1"/>
  <c r="G1523" i="21" s="1"/>
  <c r="AD1500" i="21"/>
  <c r="G1500" i="21" s="1"/>
  <c r="AC1488" i="21"/>
  <c r="AD1488" i="21" s="1"/>
  <c r="G1488" i="21" s="1"/>
  <c r="AD1483" i="21"/>
  <c r="G1483" i="21" s="1"/>
  <c r="AD1464" i="21"/>
  <c r="G1464" i="21" s="1"/>
  <c r="AC1459" i="21"/>
  <c r="AD1459" i="21" s="1"/>
  <c r="G1459" i="21" s="1"/>
  <c r="AD1447" i="21"/>
  <c r="G1447" i="21" s="1"/>
  <c r="AD1436" i="21"/>
  <c r="G1436" i="21" s="1"/>
  <c r="AD1424" i="21"/>
  <c r="G1424" i="21" s="1"/>
  <c r="AC1419" i="21"/>
  <c r="AD1419" i="21" s="1"/>
  <c r="G1419" i="21" s="1"/>
  <c r="AD1400" i="21"/>
  <c r="G1400" i="21" s="1"/>
  <c r="AC1395" i="21"/>
  <c r="AD1395" i="21" s="1"/>
  <c r="G1395" i="21" s="1"/>
  <c r="AD1383" i="21"/>
  <c r="G1383" i="21" s="1"/>
  <c r="AD1372" i="21"/>
  <c r="G1372" i="21" s="1"/>
  <c r="AC1360" i="21"/>
  <c r="AD1360" i="21" s="1"/>
  <c r="G1360" i="21" s="1"/>
  <c r="AD1319" i="21"/>
  <c r="G1319" i="21" s="1"/>
  <c r="AD1308" i="21"/>
  <c r="G1308" i="21" s="1"/>
  <c r="AC1301" i="21"/>
  <c r="AD1301" i="21" s="1"/>
  <c r="G1301" i="21" s="1"/>
  <c r="AD1296" i="21"/>
  <c r="G1296" i="21" s="1"/>
  <c r="AD1291" i="21"/>
  <c r="G1291" i="21" s="1"/>
  <c r="AC1267" i="21"/>
  <c r="AD1267" i="21" s="1"/>
  <c r="G1267" i="21" s="1"/>
  <c r="AD1244" i="21"/>
  <c r="G1244" i="21" s="1"/>
  <c r="AC1237" i="21"/>
  <c r="AD1237" i="21"/>
  <c r="G1237" i="21" s="1"/>
  <c r="AC1232" i="21"/>
  <c r="AD1232" i="21" s="1"/>
  <c r="G1232" i="21" s="1"/>
  <c r="AD1203" i="21"/>
  <c r="G1203" i="21" s="1"/>
  <c r="AD1191" i="21"/>
  <c r="G1191" i="21" s="1"/>
  <c r="AD1180" i="21"/>
  <c r="G1180" i="21" s="1"/>
  <c r="AC1173" i="21"/>
  <c r="AD1173" i="21"/>
  <c r="G1173" i="21" s="1"/>
  <c r="AD1168" i="21"/>
  <c r="G1168" i="21" s="1"/>
  <c r="AD1163" i="21"/>
  <c r="G1163" i="21" s="1"/>
  <c r="AC1139" i="21"/>
  <c r="AD1139" i="21" s="1"/>
  <c r="G1139" i="21" s="1"/>
  <c r="AD1127" i="21"/>
  <c r="G1127" i="21" s="1"/>
  <c r="AD1116" i="21"/>
  <c r="G1116" i="21" s="1"/>
  <c r="AC1109" i="21"/>
  <c r="AD1109" i="21"/>
  <c r="G1109" i="21" s="1"/>
  <c r="AD1104" i="21"/>
  <c r="G1104" i="21" s="1"/>
  <c r="AD1099" i="21"/>
  <c r="G1099" i="21" s="1"/>
  <c r="AC1075" i="21"/>
  <c r="AD1075" i="21" s="1"/>
  <c r="G1075" i="21" s="1"/>
  <c r="AD1052" i="21"/>
  <c r="G1052" i="21" s="1"/>
  <c r="AC1045" i="21"/>
  <c r="AD1045" i="21" s="1"/>
  <c r="G1045" i="21" s="1"/>
  <c r="AD1040" i="21"/>
  <c r="G1040" i="21" s="1"/>
  <c r="AD1035" i="21"/>
  <c r="G1035" i="21" s="1"/>
  <c r="AD999" i="21"/>
  <c r="G999" i="21" s="1"/>
  <c r="AC952" i="21"/>
  <c r="AD952" i="21" s="1"/>
  <c r="G952" i="21" s="1"/>
  <c r="AC947" i="21"/>
  <c r="AD947" i="21" s="1"/>
  <c r="AD924" i="21"/>
  <c r="G924" i="21" s="1"/>
  <c r="AD888" i="21"/>
  <c r="G888" i="21" s="1"/>
  <c r="AD883" i="21"/>
  <c r="G883" i="21" s="1"/>
  <c r="AD871" i="21"/>
  <c r="G871" i="21" s="1"/>
  <c r="AC527" i="21"/>
  <c r="AD527" i="21" s="1"/>
  <c r="G527" i="21" s="1"/>
  <c r="AC1921" i="21"/>
  <c r="AD1921" i="21" s="1"/>
  <c r="G1921" i="21" s="1"/>
  <c r="AD1865" i="21"/>
  <c r="G1865" i="21" s="1"/>
  <c r="AC1809" i="21"/>
  <c r="AD1809" i="21" s="1"/>
  <c r="AD1753" i="21"/>
  <c r="G1753" i="21" s="1"/>
  <c r="AC1665" i="21"/>
  <c r="AD1665" i="21" s="1"/>
  <c r="AC798" i="21"/>
  <c r="AD798" i="21" s="1"/>
  <c r="G798" i="21" s="1"/>
  <c r="AC565" i="21"/>
  <c r="AD565" i="21" s="1"/>
  <c r="G565" i="21" s="1"/>
  <c r="AC373" i="21"/>
  <c r="AD373" i="21" s="1"/>
  <c r="G373" i="21" s="1"/>
  <c r="AC145" i="21"/>
  <c r="AD145" i="21" s="1"/>
  <c r="G145" i="21" s="1"/>
  <c r="AC1995" i="21"/>
  <c r="AC1963" i="21"/>
  <c r="AC1931" i="21"/>
  <c r="AC1899" i="21"/>
  <c r="AD1899" i="21" s="1"/>
  <c r="AC1867" i="21"/>
  <c r="AC1835" i="21"/>
  <c r="AD1835" i="21" s="1"/>
  <c r="G1835" i="21" s="1"/>
  <c r="AC1803" i="21"/>
  <c r="AC1771" i="21"/>
  <c r="AC1739" i="21"/>
  <c r="AD1739" i="21" s="1"/>
  <c r="G1739" i="21" s="1"/>
  <c r="AC1468" i="21"/>
  <c r="AD1468" i="21" s="1"/>
  <c r="G1468" i="21" s="1"/>
  <c r="AC1404" i="21"/>
  <c r="AD1404" i="21" s="1"/>
  <c r="G1404" i="21" s="1"/>
  <c r="AC1340" i="21"/>
  <c r="AC1276" i="21"/>
  <c r="AC1212" i="21"/>
  <c r="AD1212" i="21" s="1"/>
  <c r="G1212" i="21" s="1"/>
  <c r="AC1148" i="21"/>
  <c r="AD1148" i="21" s="1"/>
  <c r="G1148" i="21" s="1"/>
  <c r="AC1084" i="21"/>
  <c r="AC415" i="21"/>
  <c r="AC367" i="21"/>
  <c r="AD367" i="21" s="1"/>
  <c r="G367" i="21" s="1"/>
  <c r="AC1985" i="21"/>
  <c r="AD1985" i="21" s="1"/>
  <c r="G1985" i="21" s="1"/>
  <c r="AD1961" i="21"/>
  <c r="G1961" i="21" s="1"/>
  <c r="AD1945" i="21"/>
  <c r="G1945" i="21" s="1"/>
  <c r="AC1905" i="21"/>
  <c r="AD1905" i="21"/>
  <c r="G1905" i="21" s="1"/>
  <c r="AC1889" i="21"/>
  <c r="AD1889" i="21" s="1"/>
  <c r="AC1873" i="21"/>
  <c r="AD1873" i="21"/>
  <c r="G1873" i="21" s="1"/>
  <c r="AC1857" i="21"/>
  <c r="AD1857" i="21" s="1"/>
  <c r="G1857" i="21" s="1"/>
  <c r="AD1849" i="21"/>
  <c r="G1849" i="21" s="1"/>
  <c r="AD1833" i="21"/>
  <c r="G1833" i="21" s="1"/>
  <c r="AD1817" i="21"/>
  <c r="G1817" i="21" s="1"/>
  <c r="AC1777" i="21"/>
  <c r="AD1777" i="21"/>
  <c r="G1777" i="21" s="1"/>
  <c r="AC1761" i="21"/>
  <c r="AD1761" i="21" s="1"/>
  <c r="G1761" i="21" s="1"/>
  <c r="AC1745" i="21"/>
  <c r="AD1745" i="21" s="1"/>
  <c r="AC1729" i="21"/>
  <c r="AD1729" i="21" s="1"/>
  <c r="G1729" i="21" s="1"/>
  <c r="AD1721" i="21"/>
  <c r="G1721" i="21" s="1"/>
  <c r="AC1705" i="21"/>
  <c r="AD1705" i="21" s="1"/>
  <c r="G1705" i="21" s="1"/>
  <c r="AC1689" i="21"/>
  <c r="AD1689" i="21" s="1"/>
  <c r="G1689" i="21" s="1"/>
  <c r="AC1673" i="21"/>
  <c r="AD1673" i="21" s="1"/>
  <c r="G1673" i="21" s="1"/>
  <c r="AC1649" i="21"/>
  <c r="AD1649" i="21"/>
  <c r="G1649" i="21" s="1"/>
  <c r="AC1617" i="21"/>
  <c r="AD1617" i="21" s="1"/>
  <c r="G1617" i="21" s="1"/>
  <c r="AC1513" i="21"/>
  <c r="AD1513" i="21"/>
  <c r="G1513" i="21" s="1"/>
  <c r="AC1449" i="21"/>
  <c r="AD1449" i="21"/>
  <c r="G1449" i="21" s="1"/>
  <c r="AC1385" i="21"/>
  <c r="AD1385" i="21" s="1"/>
  <c r="G1385" i="21" s="1"/>
  <c r="AC1321" i="21"/>
  <c r="AD1321" i="21" s="1"/>
  <c r="G1321" i="21" s="1"/>
  <c r="AC1257" i="21"/>
  <c r="AD1257" i="21"/>
  <c r="G1257" i="21" s="1"/>
  <c r="AC1193" i="21"/>
  <c r="AD1193" i="21"/>
  <c r="AC1129" i="21"/>
  <c r="AD1129" i="21"/>
  <c r="G1129" i="21" s="1"/>
  <c r="AC1065" i="21"/>
  <c r="AD1065" i="21" s="1"/>
  <c r="G1065" i="21" s="1"/>
  <c r="AC1001" i="21"/>
  <c r="AD1001" i="21"/>
  <c r="G1001" i="21" s="1"/>
  <c r="AC693" i="21"/>
  <c r="AD693" i="21"/>
  <c r="G693" i="21" s="1"/>
  <c r="AC437" i="21"/>
  <c r="AD437" i="21" s="1"/>
  <c r="G437" i="21" s="1"/>
  <c r="AC433" i="21"/>
  <c r="AD433" i="21" s="1"/>
  <c r="G433" i="21" s="1"/>
  <c r="AC309" i="21"/>
  <c r="AD309" i="21" s="1"/>
  <c r="G309" i="21" s="1"/>
  <c r="AC305" i="21"/>
  <c r="AD305" i="21" s="1"/>
  <c r="G305" i="21" s="1"/>
  <c r="AC241" i="21"/>
  <c r="AD241" i="21" s="1"/>
  <c r="AC209" i="21"/>
  <c r="AD209" i="21" s="1"/>
  <c r="G209" i="21" s="1"/>
  <c r="AC177" i="21"/>
  <c r="AD177" i="21" s="1"/>
  <c r="G177" i="21" s="1"/>
  <c r="AD65" i="21"/>
  <c r="G65" i="21" s="1"/>
  <c r="AD53" i="21"/>
  <c r="G53" i="21" s="1"/>
  <c r="AD37" i="21"/>
  <c r="G37" i="21" s="1"/>
  <c r="AD33" i="21"/>
  <c r="G33" i="21" s="1"/>
  <c r="AC21" i="21"/>
  <c r="AD21" i="21" s="1"/>
  <c r="G21" i="21" s="1"/>
  <c r="AC5" i="21"/>
  <c r="AD5" i="21" s="1"/>
  <c r="G5" i="21" s="1"/>
  <c r="AD1336" i="21"/>
  <c r="G1336" i="21" s="1"/>
  <c r="AD1315" i="21"/>
  <c r="G1315" i="21" s="1"/>
  <c r="AD1272" i="21"/>
  <c r="G1272" i="21" s="1"/>
  <c r="AD1251" i="21"/>
  <c r="G1251" i="21" s="1"/>
  <c r="AD1208" i="21"/>
  <c r="G1208" i="21" s="1"/>
  <c r="AD1187" i="21"/>
  <c r="G1187" i="21" s="1"/>
  <c r="AD1144" i="21"/>
  <c r="G1144" i="21" s="1"/>
  <c r="AD1123" i="21"/>
  <c r="G1123" i="21" s="1"/>
  <c r="AD1080" i="21"/>
  <c r="G1080" i="21" s="1"/>
  <c r="AD1059" i="21"/>
  <c r="G1059" i="21" s="1"/>
  <c r="AD1016" i="21"/>
  <c r="G1016" i="21" s="1"/>
  <c r="AD623" i="21"/>
  <c r="G623" i="21" s="1"/>
  <c r="AD607" i="21"/>
  <c r="G607" i="21" s="1"/>
  <c r="AD599" i="21"/>
  <c r="G599" i="21" s="1"/>
  <c r="AD591" i="21"/>
  <c r="G591" i="21" s="1"/>
  <c r="AD583" i="21"/>
  <c r="G583" i="21" s="1"/>
  <c r="AD551" i="21"/>
  <c r="G551" i="21" s="1"/>
  <c r="AD519" i="21"/>
  <c r="G519" i="21" s="1"/>
  <c r="AD511" i="21"/>
  <c r="G511" i="21" s="1"/>
  <c r="AC476" i="21"/>
  <c r="AD476" i="21" s="1"/>
  <c r="G476" i="21" s="1"/>
  <c r="AC412" i="21"/>
  <c r="AD412" i="21" s="1"/>
  <c r="G412" i="21" s="1"/>
  <c r="AD327" i="21"/>
  <c r="G327" i="21" s="1"/>
  <c r="AD311" i="21"/>
  <c r="G311" i="21" s="1"/>
  <c r="AC303" i="21"/>
  <c r="AD303" i="21" s="1"/>
  <c r="G303" i="21" s="1"/>
  <c r="AD287" i="21"/>
  <c r="G287" i="21" s="1"/>
  <c r="AD223" i="21"/>
  <c r="G223" i="21" s="1"/>
  <c r="AD191" i="21"/>
  <c r="G191" i="21" s="1"/>
  <c r="AC183" i="21"/>
  <c r="AD183" i="21" s="1"/>
  <c r="G183" i="21" s="1"/>
  <c r="AD175" i="21"/>
  <c r="G175" i="21" s="1"/>
  <c r="AD167" i="21"/>
  <c r="G167" i="21" s="1"/>
  <c r="AD127" i="21"/>
  <c r="G127" i="21" s="1"/>
  <c r="AC111" i="21"/>
  <c r="AD111" i="21" s="1"/>
  <c r="G111" i="21" s="1"/>
  <c r="AD103" i="21"/>
  <c r="G103" i="21" s="1"/>
  <c r="AD95" i="21"/>
  <c r="G95" i="21" s="1"/>
  <c r="AC87" i="21"/>
  <c r="AD87" i="21" s="1"/>
  <c r="G87" i="21" s="1"/>
  <c r="AD79" i="21"/>
  <c r="G79" i="21" s="1"/>
  <c r="AD31" i="21"/>
  <c r="G31" i="21" s="1"/>
  <c r="AC23" i="21"/>
  <c r="AD23" i="21" s="1"/>
  <c r="G23" i="21" s="1"/>
  <c r="AC514" i="21"/>
  <c r="AD514" i="21" s="1"/>
  <c r="AD450" i="21"/>
  <c r="G450" i="21" s="1"/>
  <c r="AC1731" i="21"/>
  <c r="AD1731" i="21" s="1"/>
  <c r="G1731" i="21" s="1"/>
  <c r="AC615" i="21"/>
  <c r="AD615" i="21" s="1"/>
  <c r="G615" i="21" s="1"/>
  <c r="AC575" i="21"/>
  <c r="AD575" i="21" s="1"/>
  <c r="AC15" i="21"/>
  <c r="AD15" i="21" s="1"/>
  <c r="G15" i="21" s="1"/>
  <c r="AD1343" i="21"/>
  <c r="G1343" i="21" s="1"/>
  <c r="AD1279" i="21"/>
  <c r="G1279" i="21" s="1"/>
  <c r="AD1215" i="21"/>
  <c r="G1215" i="21" s="1"/>
  <c r="AD1151" i="21"/>
  <c r="G1151" i="21" s="1"/>
  <c r="AD1087" i="21"/>
  <c r="G1087" i="21" s="1"/>
  <c r="AD1023" i="21"/>
  <c r="G1023" i="21" s="1"/>
  <c r="AD1723" i="21"/>
  <c r="G1723" i="21" s="1"/>
  <c r="AD1715" i="21"/>
  <c r="G1715" i="21" s="1"/>
  <c r="AD1707" i="21"/>
  <c r="G1707" i="21" s="1"/>
  <c r="AD1699" i="21"/>
  <c r="G1699" i="21" s="1"/>
  <c r="AD1691" i="21"/>
  <c r="AD1683" i="21"/>
  <c r="G1683" i="21" s="1"/>
  <c r="AD1675" i="21"/>
  <c r="G1675" i="21" s="1"/>
  <c r="AD1667" i="21"/>
  <c r="G1667" i="21" s="1"/>
  <c r="AD1659" i="21"/>
  <c r="G1659" i="21" s="1"/>
  <c r="AD1651" i="21"/>
  <c r="G1651" i="21" s="1"/>
  <c r="AD1643" i="21"/>
  <c r="G1643" i="21" s="1"/>
  <c r="AD1635" i="21"/>
  <c r="G1635" i="21" s="1"/>
  <c r="AD1612" i="21"/>
  <c r="G1612" i="21" s="1"/>
  <c r="AD1604" i="21"/>
  <c r="G1604" i="21" s="1"/>
  <c r="AD1588" i="21"/>
  <c r="G1588" i="21" s="1"/>
  <c r="AD1556" i="21"/>
  <c r="G1556" i="21" s="1"/>
  <c r="AD1540" i="21"/>
  <c r="G1540" i="21" s="1"/>
  <c r="AC1535" i="21"/>
  <c r="AD1535" i="21"/>
  <c r="G1535" i="21" s="1"/>
  <c r="AD1524" i="21"/>
  <c r="G1524" i="21" s="1"/>
  <c r="AD1519" i="21"/>
  <c r="G1519" i="21" s="1"/>
  <c r="AD1508" i="21"/>
  <c r="G1508" i="21" s="1"/>
  <c r="AD1503" i="21"/>
  <c r="G1503" i="21" s="1"/>
  <c r="AD1492" i="21"/>
  <c r="G1492" i="21" s="1"/>
  <c r="AD1487" i="21"/>
  <c r="G1487" i="21" s="1"/>
  <c r="AD1476" i="21"/>
  <c r="G1476" i="21" s="1"/>
  <c r="AC1471" i="21"/>
  <c r="AD1471" i="21" s="1"/>
  <c r="G1471" i="21" s="1"/>
  <c r="AD1460" i="21"/>
  <c r="G1460" i="21" s="1"/>
  <c r="AD1455" i="21"/>
  <c r="G1455" i="21" s="1"/>
  <c r="AD1444" i="21"/>
  <c r="G1444" i="21" s="1"/>
  <c r="AD1428" i="21"/>
  <c r="G1428" i="21" s="1"/>
  <c r="AD1423" i="21"/>
  <c r="G1423" i="21" s="1"/>
  <c r="AD1412" i="21"/>
  <c r="G1412" i="21" s="1"/>
  <c r="AC1407" i="21"/>
  <c r="AD1407" i="21" s="1"/>
  <c r="G1407" i="21" s="1"/>
  <c r="AD1396" i="21"/>
  <c r="G1396" i="21" s="1"/>
  <c r="AD1364" i="21"/>
  <c r="G1364" i="21" s="1"/>
  <c r="AD1359" i="21"/>
  <c r="G1359" i="21" s="1"/>
  <c r="G1332" i="21"/>
  <c r="G1327" i="21"/>
  <c r="G1316" i="21"/>
  <c r="G1300" i="21"/>
  <c r="G1284" i="21"/>
  <c r="G1263" i="21"/>
  <c r="G1247" i="21"/>
  <c r="G1220" i="21"/>
  <c r="G1204" i="21"/>
  <c r="G1199" i="21"/>
  <c r="G1103" i="21"/>
  <c r="G1092" i="21"/>
  <c r="G1071" i="21"/>
  <c r="G1060" i="21"/>
  <c r="G1055" i="21"/>
  <c r="G1039" i="21"/>
  <c r="AD828" i="21"/>
  <c r="G828" i="21" s="1"/>
  <c r="AC812" i="21"/>
  <c r="AD812" i="21" s="1"/>
  <c r="G812" i="21" s="1"/>
  <c r="AD780" i="21"/>
  <c r="G780" i="21" s="1"/>
  <c r="AD764" i="21"/>
  <c r="G764" i="21" s="1"/>
  <c r="AD748" i="21"/>
  <c r="G748" i="21" s="1"/>
  <c r="AC732" i="21"/>
  <c r="AD732" i="21" s="1"/>
  <c r="G732" i="21" s="1"/>
  <c r="AD716" i="21"/>
  <c r="G716" i="21" s="1"/>
  <c r="AD700" i="21"/>
  <c r="G700" i="21" s="1"/>
  <c r="AD684" i="21"/>
  <c r="G684" i="21" s="1"/>
  <c r="AC639" i="21"/>
  <c r="AD639" i="21" s="1"/>
  <c r="G639" i="21" s="1"/>
  <c r="AD631" i="21"/>
  <c r="G631" i="21" s="1"/>
  <c r="AC604" i="21"/>
  <c r="AD604" i="21"/>
  <c r="G604" i="21" s="1"/>
  <c r="AC523" i="21"/>
  <c r="AD523" i="21" s="1"/>
  <c r="G523" i="21" s="1"/>
  <c r="AC480" i="21"/>
  <c r="AD480" i="21"/>
  <c r="G480" i="21" s="1"/>
  <c r="AC395" i="21"/>
  <c r="AD395" i="21" s="1"/>
  <c r="G395" i="21" s="1"/>
  <c r="AC348" i="21"/>
  <c r="AD348" i="21"/>
  <c r="G348" i="21" s="1"/>
  <c r="AC474" i="21"/>
  <c r="AD474" i="21" s="1"/>
  <c r="G474" i="21" s="1"/>
  <c r="AC1632" i="21"/>
  <c r="AD1632" i="21" s="1"/>
  <c r="AC1604" i="21"/>
  <c r="AC1572" i="21"/>
  <c r="AD1572" i="21" s="1"/>
  <c r="G1572" i="21" s="1"/>
  <c r="AC1540" i="21"/>
  <c r="AC1508" i="21"/>
  <c r="AC1476" i="21"/>
  <c r="AC1444" i="21"/>
  <c r="AC1412" i="21"/>
  <c r="AC1380" i="21"/>
  <c r="AD1380" i="21" s="1"/>
  <c r="G1380" i="21" s="1"/>
  <c r="AC1316" i="21"/>
  <c r="AC1284" i="21"/>
  <c r="AC1220" i="21"/>
  <c r="AC1092" i="21"/>
  <c r="AC1060" i="21"/>
  <c r="AC591" i="21"/>
  <c r="AC567" i="21"/>
  <c r="AD567" i="21" s="1"/>
  <c r="G567" i="21" s="1"/>
  <c r="AC47" i="21"/>
  <c r="AD47" i="21" s="1"/>
  <c r="G47" i="21" s="1"/>
  <c r="AD544" i="21"/>
  <c r="G544" i="21" s="1"/>
  <c r="AD602" i="21"/>
  <c r="G602" i="21" s="1"/>
  <c r="AD594" i="21"/>
  <c r="G594" i="21" s="1"/>
  <c r="AD586" i="21"/>
  <c r="G586" i="21" s="1"/>
  <c r="AD578" i="21"/>
  <c r="G578" i="21" s="1"/>
  <c r="AD570" i="21"/>
  <c r="G570" i="21" s="1"/>
  <c r="AD546" i="21"/>
  <c r="G546" i="21" s="1"/>
  <c r="AD498" i="21"/>
  <c r="G498" i="21" s="1"/>
  <c r="AD482" i="21"/>
  <c r="G482" i="21" s="1"/>
  <c r="AD466" i="21"/>
  <c r="G466" i="21" s="1"/>
  <c r="AD370" i="21"/>
  <c r="G370" i="21" s="1"/>
  <c r="AD354" i="21"/>
  <c r="G354" i="21" s="1"/>
  <c r="AD346" i="21"/>
  <c r="G346" i="21" s="1"/>
  <c r="AD338" i="21"/>
  <c r="G338" i="21" s="1"/>
  <c r="AD330" i="21"/>
  <c r="G330" i="21" s="1"/>
  <c r="AD322" i="21"/>
  <c r="G322" i="21" s="1"/>
  <c r="AD306" i="21"/>
  <c r="G306" i="21" s="1"/>
  <c r="AD274" i="21"/>
  <c r="G274" i="21" s="1"/>
  <c r="AD210" i="21"/>
  <c r="G210" i="21" s="1"/>
  <c r="AD202" i="21"/>
  <c r="G202" i="21" s="1"/>
  <c r="AD186" i="21"/>
  <c r="G186" i="21" s="1"/>
  <c r="AD178" i="21"/>
  <c r="G178" i="21" s="1"/>
  <c r="G162" i="21"/>
  <c r="AC154" i="21"/>
  <c r="AD154" i="21" s="1"/>
  <c r="G154" i="21" s="1"/>
  <c r="AD146" i="21"/>
  <c r="G146" i="21" s="1"/>
  <c r="AC122" i="21"/>
  <c r="AD122" i="21" s="1"/>
  <c r="G122" i="21" s="1"/>
  <c r="AD86" i="21"/>
  <c r="G86" i="21" s="1"/>
  <c r="AD54" i="21"/>
  <c r="G54" i="21" s="1"/>
  <c r="G1993" i="21"/>
  <c r="AC1974" i="21"/>
  <c r="G1934" i="21"/>
  <c r="AC1934" i="21"/>
  <c r="AC1894" i="21"/>
  <c r="AC1870" i="21"/>
  <c r="G1846" i="21"/>
  <c r="AC1846" i="21"/>
  <c r="AC1814" i="21"/>
  <c r="AC1782" i="21"/>
  <c r="AD1782" i="21" s="1"/>
  <c r="G1782" i="21" s="1"/>
  <c r="AC1742" i="21"/>
  <c r="G1710" i="21"/>
  <c r="AC1710" i="21"/>
  <c r="AC1686" i="21"/>
  <c r="AC1654" i="21"/>
  <c r="AD1654" i="21" s="1"/>
  <c r="G1654" i="21" s="1"/>
  <c r="G1634" i="21"/>
  <c r="AC1634" i="21"/>
  <c r="G1614" i="21"/>
  <c r="AC1614" i="21"/>
  <c r="AC1598" i="21"/>
  <c r="AC1582" i="21"/>
  <c r="AD1582" i="21" s="1"/>
  <c r="G1582" i="21" s="1"/>
  <c r="G1570" i="21"/>
  <c r="AC1570" i="21"/>
  <c r="G1562" i="21"/>
  <c r="AC1562" i="21"/>
  <c r="AC1546" i="21"/>
  <c r="AD1546" i="21" s="1"/>
  <c r="AC1534" i="21"/>
  <c r="G1534" i="21"/>
  <c r="G1522" i="21"/>
  <c r="AC1522" i="21"/>
  <c r="G1510" i="21"/>
  <c r="AC1510" i="21"/>
  <c r="AC1494" i="21"/>
  <c r="G1482" i="21"/>
  <c r="AC1482" i="21"/>
  <c r="AC1470" i="21"/>
  <c r="AD1470" i="21" s="1"/>
  <c r="G1470" i="21" s="1"/>
  <c r="G1458" i="21"/>
  <c r="AC1458" i="21"/>
  <c r="AC1446" i="21"/>
  <c r="AC1434" i="21"/>
  <c r="AD1434" i="21" s="1"/>
  <c r="G1434" i="21" s="1"/>
  <c r="AC1422" i="21"/>
  <c r="G1410" i="21"/>
  <c r="AC1410" i="21"/>
  <c r="G1398" i="21"/>
  <c r="AC1398" i="21"/>
  <c r="AC1386" i="21"/>
  <c r="G1374" i="21"/>
  <c r="AC1374" i="21"/>
  <c r="AC1362" i="21"/>
  <c r="AD1362" i="21" s="1"/>
  <c r="G1362" i="21" s="1"/>
  <c r="G1350" i="21"/>
  <c r="AC1350" i="21"/>
  <c r="G1338" i="21"/>
  <c r="AC1338" i="21"/>
  <c r="G1326" i="21"/>
  <c r="AC1326" i="21"/>
  <c r="G1314" i="21"/>
  <c r="AC1314" i="21"/>
  <c r="AC1302" i="21"/>
  <c r="G1290" i="21"/>
  <c r="AC1290" i="21"/>
  <c r="AC1278" i="21"/>
  <c r="AD1278" i="21" s="1"/>
  <c r="G1278" i="21" s="1"/>
  <c r="G1266" i="21"/>
  <c r="AC1266" i="21"/>
  <c r="G1254" i="21"/>
  <c r="AC1254" i="21"/>
  <c r="G1242" i="21"/>
  <c r="AC1242" i="21"/>
  <c r="AC1230" i="21"/>
  <c r="AD1230" i="21" s="1"/>
  <c r="G1218" i="21"/>
  <c r="AC1218" i="21"/>
  <c r="AC1202" i="21"/>
  <c r="AC1198" i="21"/>
  <c r="AD1198" i="21" s="1"/>
  <c r="G1198" i="21" s="1"/>
  <c r="AC1190" i="21"/>
  <c r="AC1182" i="21"/>
  <c r="AD1182" i="21" s="1"/>
  <c r="G1182" i="21" s="1"/>
  <c r="AC1170" i="21"/>
  <c r="G1162" i="21"/>
  <c r="AC1162" i="21"/>
  <c r="G1154" i="21"/>
  <c r="AC1154" i="21"/>
  <c r="AC1150" i="21"/>
  <c r="AD1150" i="21" s="1"/>
  <c r="AC1142" i="21"/>
  <c r="G1134" i="21"/>
  <c r="AC1134" i="21"/>
  <c r="G1126" i="21"/>
  <c r="AC1126" i="21"/>
  <c r="AC1114" i="21"/>
  <c r="AD1114" i="21" s="1"/>
  <c r="G1114" i="21" s="1"/>
  <c r="G1106" i="21"/>
  <c r="AC1106" i="21"/>
  <c r="AC1098" i="21"/>
  <c r="AD1098" i="21" s="1"/>
  <c r="G1098" i="21" s="1"/>
  <c r="AC1094" i="21"/>
  <c r="AC1086" i="21"/>
  <c r="G1086" i="21"/>
  <c r="AC1082" i="21"/>
  <c r="AC1074" i="21"/>
  <c r="AD1074" i="21" s="1"/>
  <c r="G1074" i="21" s="1"/>
  <c r="AC1070" i="21"/>
  <c r="AD1070" i="21" s="1"/>
  <c r="AC1066" i="21"/>
  <c r="AC1062" i="21"/>
  <c r="G1058" i="21"/>
  <c r="AC1058" i="21"/>
  <c r="G1054" i="21"/>
  <c r="AC1054" i="21"/>
  <c r="AC1050" i="21"/>
  <c r="AD1050" i="21" s="1"/>
  <c r="G1050" i="21" s="1"/>
  <c r="G1046" i="21"/>
  <c r="AC1046" i="21"/>
  <c r="G1042" i="21"/>
  <c r="AC1042" i="21"/>
  <c r="G1038" i="21"/>
  <c r="AC1038" i="21"/>
  <c r="G1034" i="21"/>
  <c r="AC1034" i="21"/>
  <c r="G1030" i="21"/>
  <c r="AC1030" i="21"/>
  <c r="AC1022" i="21"/>
  <c r="AD1022" i="21" s="1"/>
  <c r="G1022" i="21" s="1"/>
  <c r="AC1018" i="21"/>
  <c r="G1014" i="21"/>
  <c r="AC1014" i="21"/>
  <c r="AC1010" i="21"/>
  <c r="AD1010" i="21" s="1"/>
  <c r="AC1006" i="21"/>
  <c r="AD1006" i="21" s="1"/>
  <c r="G1006" i="21" s="1"/>
  <c r="AC1002" i="21"/>
  <c r="G1002" i="21"/>
  <c r="G998" i="21"/>
  <c r="AC998" i="21"/>
  <c r="AC994" i="21"/>
  <c r="G990" i="21"/>
  <c r="AC990" i="21"/>
  <c r="AC986" i="21"/>
  <c r="G982" i="21"/>
  <c r="AC982" i="21"/>
  <c r="AC978" i="21"/>
  <c r="AD978" i="21" s="1"/>
  <c r="AC974" i="21"/>
  <c r="AD974" i="21" s="1"/>
  <c r="G974" i="21" s="1"/>
  <c r="G970" i="21"/>
  <c r="AC970" i="21"/>
  <c r="AC966" i="21"/>
  <c r="AD966" i="21" s="1"/>
  <c r="G966" i="21" s="1"/>
  <c r="AC962" i="21"/>
  <c r="AD962" i="21" s="1"/>
  <c r="AC958" i="21"/>
  <c r="AD958" i="21" s="1"/>
  <c r="G958" i="21" s="1"/>
  <c r="AC954" i="21"/>
  <c r="AD954" i="21" s="1"/>
  <c r="AC950" i="21"/>
  <c r="AD950" i="21" s="1"/>
  <c r="G950" i="21" s="1"/>
  <c r="AC946" i="21"/>
  <c r="AC822" i="21"/>
  <c r="AD822" i="21" s="1"/>
  <c r="G822" i="21" s="1"/>
  <c r="AC814" i="21"/>
  <c r="G814" i="21"/>
  <c r="G806" i="21"/>
  <c r="AC806" i="21"/>
  <c r="AC790" i="21"/>
  <c r="AD790" i="21" s="1"/>
  <c r="AC774" i="21"/>
  <c r="AD774" i="21" s="1"/>
  <c r="G774" i="21" s="1"/>
  <c r="AC750" i="21"/>
  <c r="AD750" i="21" s="1"/>
  <c r="AC726" i="21"/>
  <c r="AD726" i="21" s="1"/>
  <c r="G726" i="21" s="1"/>
  <c r="AC710" i="21"/>
  <c r="G686" i="21"/>
  <c r="AC686" i="21"/>
  <c r="G662" i="21"/>
  <c r="AC662" i="21"/>
  <c r="AC646" i="21"/>
  <c r="AD646" i="21" s="1"/>
  <c r="G646" i="21" s="1"/>
  <c r="AC630" i="21"/>
  <c r="AC598" i="21"/>
  <c r="AD598" i="21" s="1"/>
  <c r="G598" i="21" s="1"/>
  <c r="AC574" i="21"/>
  <c r="AC554" i="21"/>
  <c r="AD554" i="21" s="1"/>
  <c r="G554" i="21" s="1"/>
  <c r="G530" i="21"/>
  <c r="AC530" i="21"/>
  <c r="G522" i="21"/>
  <c r="AC522" i="21"/>
  <c r="G494" i="21"/>
  <c r="AC494" i="21"/>
  <c r="G442" i="21"/>
  <c r="AC442" i="21"/>
  <c r="AC434" i="21"/>
  <c r="AD434" i="21" s="1"/>
  <c r="G410" i="21"/>
  <c r="AC410" i="21"/>
  <c r="AC394" i="21"/>
  <c r="AC366" i="21"/>
  <c r="AD366" i="21" s="1"/>
  <c r="G366" i="21" s="1"/>
  <c r="G342" i="21"/>
  <c r="AC342" i="21"/>
  <c r="AC326" i="21"/>
  <c r="AD326" i="21" s="1"/>
  <c r="G326" i="21" s="1"/>
  <c r="AC302" i="21"/>
  <c r="G278" i="21"/>
  <c r="AC278" i="21"/>
  <c r="AC262" i="21"/>
  <c r="AC242" i="21"/>
  <c r="AD242" i="21" s="1"/>
  <c r="G242" i="21" s="1"/>
  <c r="AC214" i="21"/>
  <c r="AD214" i="21" s="1"/>
  <c r="G182" i="21"/>
  <c r="AC182" i="21"/>
  <c r="G150" i="21"/>
  <c r="AC150" i="21"/>
  <c r="AC142" i="21"/>
  <c r="AD142" i="21" s="1"/>
  <c r="G142" i="21" s="1"/>
  <c r="AC134" i="21"/>
  <c r="AD134" i="21" s="1"/>
  <c r="G98" i="21"/>
  <c r="AC98" i="21"/>
  <c r="G90" i="21"/>
  <c r="AC90" i="21"/>
  <c r="G74" i="21"/>
  <c r="AC74" i="21"/>
  <c r="G50" i="21"/>
  <c r="AC50" i="21"/>
  <c r="AC34" i="21"/>
  <c r="AD34" i="21" s="1"/>
  <c r="G34" i="21" s="1"/>
  <c r="G18" i="21"/>
  <c r="AC18" i="21"/>
  <c r="AC1958" i="21"/>
  <c r="G1958" i="21"/>
  <c r="AC1926" i="21"/>
  <c r="AD1926" i="21" s="1"/>
  <c r="G1926" i="21" s="1"/>
  <c r="AC1910" i="21"/>
  <c r="AD1910" i="21" s="1"/>
  <c r="G1910" i="21" s="1"/>
  <c r="AC1862" i="21"/>
  <c r="AD1862" i="21" s="1"/>
  <c r="G1862" i="21" s="1"/>
  <c r="AC1830" i="21"/>
  <c r="G1830" i="21"/>
  <c r="AC1798" i="21"/>
  <c r="AD1798" i="21" s="1"/>
  <c r="G1798" i="21" s="1"/>
  <c r="AC1766" i="21"/>
  <c r="AC1734" i="21"/>
  <c r="G1734" i="21"/>
  <c r="AC1702" i="21"/>
  <c r="AD1702" i="21" s="1"/>
  <c r="G1702" i="21" s="1"/>
  <c r="AC1670" i="21"/>
  <c r="G1646" i="21"/>
  <c r="AC1646" i="21"/>
  <c r="AC1622" i="21"/>
  <c r="G1602" i="21"/>
  <c r="AC1602" i="21"/>
  <c r="AC1590" i="21"/>
  <c r="G1578" i="21"/>
  <c r="AC1578" i="21"/>
  <c r="AC1566" i="21"/>
  <c r="G1554" i="21"/>
  <c r="AC1554" i="21"/>
  <c r="G1542" i="21"/>
  <c r="AC1542" i="21"/>
  <c r="AC1530" i="21"/>
  <c r="AD1530" i="21" s="1"/>
  <c r="G1530" i="21" s="1"/>
  <c r="G1518" i="21"/>
  <c r="AC1518" i="21"/>
  <c r="AC1506" i="21"/>
  <c r="AD1506" i="21" s="1"/>
  <c r="G1506" i="21" s="1"/>
  <c r="G1490" i="21"/>
  <c r="AC1490" i="21"/>
  <c r="G1478" i="21"/>
  <c r="AC1478" i="21"/>
  <c r="AC1466" i="21"/>
  <c r="AD1466" i="21" s="1"/>
  <c r="G1454" i="21"/>
  <c r="AC1454" i="21"/>
  <c r="AC1442" i="21"/>
  <c r="G1430" i="21"/>
  <c r="AC1430" i="21"/>
  <c r="AC1418" i="21"/>
  <c r="AC1406" i="21"/>
  <c r="G1406" i="21"/>
  <c r="AC1394" i="21"/>
  <c r="AD1394" i="21" s="1"/>
  <c r="G1382" i="21"/>
  <c r="AC1382" i="21"/>
  <c r="AC1366" i="21"/>
  <c r="AC1354" i="21"/>
  <c r="AD1354" i="21" s="1"/>
  <c r="G1354" i="21" s="1"/>
  <c r="AC1342" i="21"/>
  <c r="AD1342" i="21" s="1"/>
  <c r="G1342" i="21" s="1"/>
  <c r="AC1330" i="21"/>
  <c r="AD1330" i="21" s="1"/>
  <c r="G1330" i="21" s="1"/>
  <c r="G1318" i="21"/>
  <c r="AC1318" i="21"/>
  <c r="AC1306" i="21"/>
  <c r="AD1306" i="21" s="1"/>
  <c r="G1306" i="21" s="1"/>
  <c r="AC1294" i="21"/>
  <c r="AC1282" i="21"/>
  <c r="AD1282" i="21" s="1"/>
  <c r="G1282" i="21" s="1"/>
  <c r="G1270" i="21"/>
  <c r="AC1270" i="21"/>
  <c r="AC1262" i="21"/>
  <c r="AD1262" i="21" s="1"/>
  <c r="G1262" i="21" s="1"/>
  <c r="AC1250" i="21"/>
  <c r="AC1238" i="21"/>
  <c r="AD1238" i="21" s="1"/>
  <c r="G1238" i="21" s="1"/>
  <c r="G1226" i="21"/>
  <c r="AC1226" i="21"/>
  <c r="AC1210" i="21"/>
  <c r="AD1210" i="21" s="1"/>
  <c r="G1210" i="21" s="1"/>
  <c r="AC1178" i="21"/>
  <c r="AC782" i="21"/>
  <c r="AD782" i="21" s="1"/>
  <c r="G782" i="21" s="1"/>
  <c r="AC758" i="21"/>
  <c r="G742" i="21"/>
  <c r="AC742" i="21"/>
  <c r="G718" i="21"/>
  <c r="AC718" i="21"/>
  <c r="G694" i="21"/>
  <c r="AC694" i="21"/>
  <c r="G678" i="21"/>
  <c r="AC678" i="21"/>
  <c r="G654" i="21"/>
  <c r="AC654" i="21"/>
  <c r="G638" i="21"/>
  <c r="AC638" i="21"/>
  <c r="AC622" i="21"/>
  <c r="AD622" i="21" s="1"/>
  <c r="G622" i="21" s="1"/>
  <c r="AC606" i="21"/>
  <c r="G590" i="21"/>
  <c r="AC590" i="21"/>
  <c r="AC566" i="21"/>
  <c r="AD566" i="21" s="1"/>
  <c r="G562" i="21"/>
  <c r="AC562" i="21"/>
  <c r="G534" i="21"/>
  <c r="AC534" i="21"/>
  <c r="AC502" i="21"/>
  <c r="AD502" i="21" s="1"/>
  <c r="G502" i="21" s="1"/>
  <c r="G478" i="21"/>
  <c r="AC478" i="21"/>
  <c r="AC458" i="21"/>
  <c r="AD458" i="21" s="1"/>
  <c r="G458" i="21" s="1"/>
  <c r="AC426" i="21"/>
  <c r="AC402" i="21"/>
  <c r="AD402" i="21" s="1"/>
  <c r="G402" i="21" s="1"/>
  <c r="AC358" i="21"/>
  <c r="AC334" i="21"/>
  <c r="AD334" i="21" s="1"/>
  <c r="G334" i="21" s="1"/>
  <c r="G310" i="21"/>
  <c r="AC310" i="21"/>
  <c r="G294" i="21"/>
  <c r="AC294" i="21"/>
  <c r="AC270" i="21"/>
  <c r="G258" i="21"/>
  <c r="AC258" i="21"/>
  <c r="AC234" i="21"/>
  <c r="AC206" i="21"/>
  <c r="AD206" i="21" s="1"/>
  <c r="G206" i="21" s="1"/>
  <c r="AC198" i="21"/>
  <c r="G174" i="21"/>
  <c r="AC174" i="21"/>
  <c r="G166" i="21"/>
  <c r="AC166" i="21"/>
  <c r="AC106" i="21"/>
  <c r="AD106" i="21" s="1"/>
  <c r="G106" i="21" s="1"/>
  <c r="G82" i="21"/>
  <c r="AC82" i="21"/>
  <c r="G66" i="21"/>
  <c r="AC66" i="21"/>
  <c r="AC42" i="21"/>
  <c r="AC6" i="21"/>
  <c r="AD6" i="21" s="1"/>
  <c r="G6" i="21" s="1"/>
  <c r="AC1990" i="21"/>
  <c r="AD1990" i="21" s="1"/>
  <c r="G1990" i="21" s="1"/>
  <c r="AC1966" i="21"/>
  <c r="AD1966" i="21" s="1"/>
  <c r="G1966" i="21" s="1"/>
  <c r="AC1942" i="21"/>
  <c r="AC1902" i="21"/>
  <c r="AD1902" i="21" s="1"/>
  <c r="G1902" i="21" s="1"/>
  <c r="G1878" i="21"/>
  <c r="AC1878" i="21"/>
  <c r="G1838" i="21"/>
  <c r="AC1838" i="21"/>
  <c r="AC1806" i="21"/>
  <c r="G1774" i="21"/>
  <c r="AC1774" i="21"/>
  <c r="AC1750" i="21"/>
  <c r="G1718" i="21"/>
  <c r="AC1718" i="21"/>
  <c r="G1678" i="21"/>
  <c r="AC1678" i="21"/>
  <c r="G1638" i="21"/>
  <c r="AC1638" i="21"/>
  <c r="AC1606" i="21"/>
  <c r="G1594" i="21"/>
  <c r="AC1594" i="21"/>
  <c r="G1586" i="21"/>
  <c r="AC1586" i="21"/>
  <c r="AC1574" i="21"/>
  <c r="AD1574" i="21" s="1"/>
  <c r="G1574" i="21" s="1"/>
  <c r="AC1558" i="21"/>
  <c r="AC1550" i="21"/>
  <c r="AD1550" i="21" s="1"/>
  <c r="G1550" i="21" s="1"/>
  <c r="G1538" i="21"/>
  <c r="AC1538" i="21"/>
  <c r="AC1526" i="21"/>
  <c r="AD1526" i="21" s="1"/>
  <c r="G1526" i="21" s="1"/>
  <c r="AC1514" i="21"/>
  <c r="G1514" i="21"/>
  <c r="G1502" i="21"/>
  <c r="AC1502" i="21"/>
  <c r="G1498" i="21"/>
  <c r="AC1498" i="21"/>
  <c r="AC1486" i="21"/>
  <c r="AD1486" i="21" s="1"/>
  <c r="G1486" i="21" s="1"/>
  <c r="AC1474" i="21"/>
  <c r="AC1462" i="21"/>
  <c r="AD1462" i="21" s="1"/>
  <c r="G1462" i="21" s="1"/>
  <c r="AC1450" i="21"/>
  <c r="G1450" i="21"/>
  <c r="G1438" i="21"/>
  <c r="AC1438" i="21"/>
  <c r="G1426" i="21"/>
  <c r="AC1426" i="21"/>
  <c r="AC1414" i="21"/>
  <c r="AD1414" i="21" s="1"/>
  <c r="G1414" i="21" s="1"/>
  <c r="G1402" i="21"/>
  <c r="AC1402" i="21"/>
  <c r="G1390" i="21"/>
  <c r="AC1390" i="21"/>
  <c r="G1378" i="21"/>
  <c r="AC1378" i="21"/>
  <c r="G1370" i="21"/>
  <c r="AC1370" i="21"/>
  <c r="G1358" i="21"/>
  <c r="AC1358" i="21"/>
  <c r="AC1346" i="21"/>
  <c r="AD1346" i="21" s="1"/>
  <c r="G1346" i="21" s="1"/>
  <c r="G1334" i="21"/>
  <c r="AC1334" i="21"/>
  <c r="AC1322" i="21"/>
  <c r="G1322" i="21"/>
  <c r="AC1310" i="21"/>
  <c r="G1298" i="21"/>
  <c r="AC1298" i="21"/>
  <c r="AC1286" i="21"/>
  <c r="AD1286" i="21" s="1"/>
  <c r="AC1274" i="21"/>
  <c r="AD1274" i="21" s="1"/>
  <c r="G1274" i="21" s="1"/>
  <c r="AC1258" i="21"/>
  <c r="G1258" i="21"/>
  <c r="G1246" i="21"/>
  <c r="AC1246" i="21"/>
  <c r="AC1234" i="21"/>
  <c r="AC1222" i="21"/>
  <c r="AD1222" i="21" s="1"/>
  <c r="G1222" i="21" s="1"/>
  <c r="AC1214" i="21"/>
  <c r="AD1214" i="21" s="1"/>
  <c r="G1214" i="21" s="1"/>
  <c r="AC1206" i="21"/>
  <c r="AD1206" i="21" s="1"/>
  <c r="G1206" i="21" s="1"/>
  <c r="AC1194" i="21"/>
  <c r="AD1194" i="21" s="1"/>
  <c r="G1194" i="21" s="1"/>
  <c r="G1186" i="21"/>
  <c r="AC1186" i="21"/>
  <c r="G1174" i="21"/>
  <c r="AC1174" i="21"/>
  <c r="AC1166" i="21"/>
  <c r="AD1166" i="21" s="1"/>
  <c r="G1166" i="21" s="1"/>
  <c r="G1158" i="21"/>
  <c r="AC1158" i="21"/>
  <c r="AC1146" i="21"/>
  <c r="AD1146" i="21" s="1"/>
  <c r="G1146" i="21" s="1"/>
  <c r="G1138" i="21"/>
  <c r="AC1138" i="21"/>
  <c r="AC1130" i="21"/>
  <c r="AD1130" i="21" s="1"/>
  <c r="G1122" i="21"/>
  <c r="AC1122" i="21"/>
  <c r="AC1118" i="21"/>
  <c r="AD1118" i="21" s="1"/>
  <c r="G1118" i="21" s="1"/>
  <c r="G1110" i="21"/>
  <c r="AC1110" i="21"/>
  <c r="AC1102" i="21"/>
  <c r="AD1102" i="21" s="1"/>
  <c r="G1102" i="21" s="1"/>
  <c r="AC1090" i="21"/>
  <c r="G1078" i="21"/>
  <c r="AC1078" i="21"/>
  <c r="AC1026" i="21"/>
  <c r="G1003" i="21"/>
  <c r="AC1003" i="21"/>
  <c r="AC975" i="21"/>
  <c r="AD975" i="21" s="1"/>
  <c r="G975" i="21" s="1"/>
  <c r="G971" i="21"/>
  <c r="AC971" i="21"/>
  <c r="AC959" i="21"/>
  <c r="AD959" i="21" s="1"/>
  <c r="G959" i="21" s="1"/>
  <c r="AC955" i="21"/>
  <c r="G937" i="21"/>
  <c r="AC937" i="21"/>
  <c r="AC921" i="21"/>
  <c r="AD921" i="21" s="1"/>
  <c r="AC905" i="21"/>
  <c r="AD905" i="21" s="1"/>
  <c r="G905" i="21" s="1"/>
  <c r="G884" i="21"/>
  <c r="AC884" i="21"/>
  <c r="AC868" i="21"/>
  <c r="AD868" i="21" s="1"/>
  <c r="G868" i="21" s="1"/>
  <c r="G788" i="21"/>
  <c r="AC788" i="21"/>
  <c r="G772" i="21"/>
  <c r="AC772" i="21"/>
  <c r="G756" i="21"/>
  <c r="AC756" i="21"/>
  <c r="AC740" i="21"/>
  <c r="AD740" i="21" s="1"/>
  <c r="G740" i="21" s="1"/>
  <c r="AC676" i="21"/>
  <c r="AD676" i="21" s="1"/>
  <c r="G676" i="21" s="1"/>
  <c r="AC660" i="21"/>
  <c r="AD660" i="21" s="1"/>
  <c r="G660" i="21" s="1"/>
  <c r="G652" i="21"/>
  <c r="AC652" i="21"/>
  <c r="AC644" i="21"/>
  <c r="AD644" i="21" s="1"/>
  <c r="G644" i="21" s="1"/>
  <c r="AC380" i="21"/>
  <c r="AD380" i="21" s="1"/>
  <c r="G380" i="21" s="1"/>
  <c r="G356" i="21"/>
  <c r="AC356" i="21"/>
  <c r="AC350" i="21"/>
  <c r="AD350" i="21" s="1"/>
  <c r="G350" i="21" s="1"/>
  <c r="G257" i="21"/>
  <c r="AC257" i="21"/>
  <c r="G243" i="21"/>
  <c r="AC243" i="21"/>
  <c r="G228" i="21"/>
  <c r="AC228" i="21"/>
  <c r="G88" i="21"/>
  <c r="AC88" i="21"/>
  <c r="G64" i="21"/>
  <c r="AC64" i="21"/>
  <c r="AC40" i="21"/>
  <c r="G16" i="21"/>
  <c r="AC16" i="21"/>
  <c r="G1973" i="21"/>
  <c r="AC1973" i="21"/>
  <c r="AC1918" i="21"/>
  <c r="AD1918" i="21" s="1"/>
  <c r="G1918" i="21" s="1"/>
  <c r="AC1886" i="21"/>
  <c r="AC1822" i="21"/>
  <c r="AD1822" i="21" s="1"/>
  <c r="G1822" i="21" s="1"/>
  <c r="G1758" i="21"/>
  <c r="AC1758" i="21"/>
  <c r="AC1726" i="21"/>
  <c r="AD1726" i="21" s="1"/>
  <c r="G1726" i="21" s="1"/>
  <c r="G1694" i="21"/>
  <c r="AC1694" i="21"/>
  <c r="G745" i="21"/>
  <c r="AC745" i="21"/>
  <c r="AC713" i="21"/>
  <c r="G649" i="21"/>
  <c r="AC649" i="21"/>
  <c r="AC614" i="21"/>
  <c r="AC582" i="21"/>
  <c r="AD582" i="21" s="1"/>
  <c r="G582" i="21" s="1"/>
  <c r="AC181" i="21"/>
  <c r="AC149" i="21"/>
  <c r="AD149" i="21" s="1"/>
  <c r="G149" i="21" s="1"/>
  <c r="AC93" i="21"/>
  <c r="AC1620" i="21"/>
  <c r="AC1962" i="21"/>
  <c r="AD1962" i="21" s="1"/>
  <c r="G1962" i="21" s="1"/>
  <c r="AC1922" i="21"/>
  <c r="AD1922" i="21" s="1"/>
  <c r="G1922" i="21" s="1"/>
  <c r="AC1874" i="21"/>
  <c r="AD1874" i="21" s="1"/>
  <c r="G1874" i="21" s="1"/>
  <c r="G1834" i="21"/>
  <c r="AC1834" i="21"/>
  <c r="AC1826" i="21"/>
  <c r="AD1826" i="21" s="1"/>
  <c r="G1826" i="21" s="1"/>
  <c r="G1802" i="21"/>
  <c r="AC1802" i="21"/>
  <c r="AC1794" i="21"/>
  <c r="AD1794" i="21" s="1"/>
  <c r="G1794" i="21" s="1"/>
  <c r="G1770" i="21"/>
  <c r="AC1770" i="21"/>
  <c r="AC1762" i="21"/>
  <c r="AD1762" i="21" s="1"/>
  <c r="G1762" i="21" s="1"/>
  <c r="AC1730" i="21"/>
  <c r="AD1730" i="21" s="1"/>
  <c r="G1730" i="21" s="1"/>
  <c r="AC1706" i="21"/>
  <c r="AD1706" i="21" s="1"/>
  <c r="G1706" i="21" s="1"/>
  <c r="G1674" i="21"/>
  <c r="AC1674" i="21"/>
  <c r="AC1658" i="21"/>
  <c r="AD1658" i="21" s="1"/>
  <c r="G1658" i="21" s="1"/>
  <c r="AC1642" i="21"/>
  <c r="AD1642" i="21" s="1"/>
  <c r="G1642" i="21" s="1"/>
  <c r="G1618" i="21"/>
  <c r="AC1618" i="21"/>
  <c r="G938" i="21"/>
  <c r="AC938" i="21"/>
  <c r="G934" i="21"/>
  <c r="AC934" i="21"/>
  <c r="G906" i="21"/>
  <c r="AC906" i="21"/>
  <c r="G902" i="21"/>
  <c r="AC902" i="21"/>
  <c r="G890" i="21"/>
  <c r="AC890" i="21"/>
  <c r="AC854" i="21"/>
  <c r="AC826" i="21"/>
  <c r="AD826" i="21" s="1"/>
  <c r="G826" i="21" s="1"/>
  <c r="AC730" i="21"/>
  <c r="AD730" i="21" s="1"/>
  <c r="G730" i="21" s="1"/>
  <c r="G674" i="21"/>
  <c r="AC518" i="21"/>
  <c r="AD518" i="21" s="1"/>
  <c r="G518" i="21" s="1"/>
  <c r="G470" i="21"/>
  <c r="AC470" i="21"/>
  <c r="AC430" i="21"/>
  <c r="G406" i="21"/>
  <c r="AC406" i="21"/>
  <c r="AC254" i="21"/>
  <c r="AD254" i="21" s="1"/>
  <c r="G254" i="21" s="1"/>
  <c r="G130" i="21"/>
  <c r="AC118" i="21"/>
  <c r="AD118" i="21" s="1"/>
  <c r="G118" i="21" s="1"/>
  <c r="AC102" i="21"/>
  <c r="AD102" i="21" s="1"/>
  <c r="G102" i="21" s="1"/>
  <c r="G38" i="21"/>
  <c r="AC38" i="21"/>
  <c r="G1676" i="21"/>
  <c r="AC1625" i="21"/>
  <c r="G1625" i="21"/>
  <c r="G941" i="21"/>
  <c r="AC941" i="21"/>
  <c r="G925" i="21"/>
  <c r="AC925" i="21"/>
  <c r="G920" i="21"/>
  <c r="AC909" i="21"/>
  <c r="G893" i="21"/>
  <c r="AC893" i="21"/>
  <c r="G877" i="21"/>
  <c r="AC877" i="21"/>
  <c r="G861" i="21"/>
  <c r="AC861" i="21"/>
  <c r="AC845" i="21"/>
  <c r="G827" i="21"/>
  <c r="AC827" i="21"/>
  <c r="AC811" i="21"/>
  <c r="AD811" i="21" s="1"/>
  <c r="G811" i="21" s="1"/>
  <c r="G803" i="21"/>
  <c r="G795" i="21"/>
  <c r="AC795" i="21"/>
  <c r="G763" i="21"/>
  <c r="AC763" i="21"/>
  <c r="AC747" i="21"/>
  <c r="AC731" i="21"/>
  <c r="AD731" i="21" s="1"/>
  <c r="G731" i="21" s="1"/>
  <c r="G715" i="21"/>
  <c r="AC715" i="21"/>
  <c r="G699" i="21"/>
  <c r="AC699" i="21"/>
  <c r="AC683" i="21"/>
  <c r="AD683" i="21" s="1"/>
  <c r="G683" i="21" s="1"/>
  <c r="AC675" i="21"/>
  <c r="AC667" i="21"/>
  <c r="AD667" i="21" s="1"/>
  <c r="G667" i="21" s="1"/>
  <c r="AC659" i="21"/>
  <c r="G643" i="21"/>
  <c r="AC643" i="21"/>
  <c r="G636" i="21"/>
  <c r="AC636" i="21"/>
  <c r="G628" i="21"/>
  <c r="AC628" i="21"/>
  <c r="G619" i="21"/>
  <c r="AC619" i="21"/>
  <c r="G611" i="21"/>
  <c r="AC611" i="21"/>
  <c r="AC603" i="21"/>
  <c r="AC595" i="21"/>
  <c r="AD595" i="21" s="1"/>
  <c r="G595" i="21" s="1"/>
  <c r="AC587" i="21"/>
  <c r="AD587" i="21" s="1"/>
  <c r="G587" i="21" s="1"/>
  <c r="G579" i="21"/>
  <c r="AC579" i="21"/>
  <c r="G571" i="21"/>
  <c r="AC571" i="21"/>
  <c r="G563" i="21"/>
  <c r="AC563" i="21"/>
  <c r="AC555" i="21"/>
  <c r="G549" i="21"/>
  <c r="AC549" i="21"/>
  <c r="AC536" i="21"/>
  <c r="AD536" i="21" s="1"/>
  <c r="G536" i="21" s="1"/>
  <c r="AC531" i="21"/>
  <c r="AD531" i="21" s="1"/>
  <c r="G531" i="21" s="1"/>
  <c r="AC516" i="21"/>
  <c r="AD516" i="21" s="1"/>
  <c r="G516" i="21" s="1"/>
  <c r="AC509" i="21"/>
  <c r="AD509" i="21" s="1"/>
  <c r="G509" i="21" s="1"/>
  <c r="AC488" i="21"/>
  <c r="AD488" i="21" s="1"/>
  <c r="G488" i="21" s="1"/>
  <c r="AC475" i="21"/>
  <c r="AD475" i="21" s="1"/>
  <c r="G475" i="21" s="1"/>
  <c r="AC467" i="21"/>
  <c r="AD467" i="21" s="1"/>
  <c r="G467" i="21" s="1"/>
  <c r="AC459" i="21"/>
  <c r="G459" i="21"/>
  <c r="AC451" i="21"/>
  <c r="AD451" i="21" s="1"/>
  <c r="G451" i="21" s="1"/>
  <c r="G443" i="21"/>
  <c r="AC443" i="21"/>
  <c r="AC435" i="21"/>
  <c r="AD435" i="21" s="1"/>
  <c r="G435" i="21" s="1"/>
  <c r="AC427" i="21"/>
  <c r="AD427" i="21" s="1"/>
  <c r="G427" i="21" s="1"/>
  <c r="AC419" i="21"/>
  <c r="AD419" i="21" s="1"/>
  <c r="G419" i="21" s="1"/>
  <c r="G411" i="21"/>
  <c r="AC411" i="21"/>
  <c r="AC403" i="21"/>
  <c r="AD403" i="21" s="1"/>
  <c r="G403" i="21" s="1"/>
  <c r="AC387" i="21"/>
  <c r="AD387" i="21" s="1"/>
  <c r="G387" i="21" s="1"/>
  <c r="AC379" i="21"/>
  <c r="AD379" i="21" s="1"/>
  <c r="G379" i="21" s="1"/>
  <c r="AC371" i="21"/>
  <c r="AD371" i="21" s="1"/>
  <c r="G371" i="21" s="1"/>
  <c r="G363" i="21"/>
  <c r="AC363" i="21"/>
  <c r="G355" i="21"/>
  <c r="AC355" i="21"/>
  <c r="G340" i="21"/>
  <c r="AC340" i="21"/>
  <c r="AC332" i="21"/>
  <c r="AD332" i="21" s="1"/>
  <c r="G332" i="21" s="1"/>
  <c r="AC324" i="21"/>
  <c r="AD324" i="21" s="1"/>
  <c r="G324" i="21" s="1"/>
  <c r="AC316" i="21"/>
  <c r="AD316" i="21" s="1"/>
  <c r="G316" i="21" s="1"/>
  <c r="G308" i="21"/>
  <c r="AC308" i="21"/>
  <c r="G300" i="21"/>
  <c r="AC300" i="21"/>
  <c r="G292" i="21"/>
  <c r="AC292" i="21"/>
  <c r="AC284" i="21"/>
  <c r="AD284" i="21" s="1"/>
  <c r="G284" i="21" s="1"/>
  <c r="AC276" i="21"/>
  <c r="AD276" i="21" s="1"/>
  <c r="G276" i="21" s="1"/>
  <c r="AC268" i="21"/>
  <c r="AD268" i="21" s="1"/>
  <c r="G268" i="21" s="1"/>
  <c r="AC261" i="21"/>
  <c r="AD261" i="21" s="1"/>
  <c r="G261" i="21" s="1"/>
  <c r="G256" i="21"/>
  <c r="AC256" i="21"/>
  <c r="AC248" i="21"/>
  <c r="AD248" i="21" s="1"/>
  <c r="G248" i="21" s="1"/>
  <c r="AC240" i="21"/>
  <c r="AD240" i="21" s="1"/>
  <c r="G240" i="21" s="1"/>
  <c r="AC232" i="21"/>
  <c r="AD232" i="21" s="1"/>
  <c r="G232" i="21" s="1"/>
  <c r="AC227" i="21"/>
  <c r="AD227" i="21" s="1"/>
  <c r="G227" i="21" s="1"/>
  <c r="G220" i="21"/>
  <c r="AC220" i="21"/>
  <c r="AC212" i="21"/>
  <c r="AD212" i="21" s="1"/>
  <c r="G212" i="21" s="1"/>
  <c r="AC204" i="21"/>
  <c r="AD204" i="21" s="1"/>
  <c r="G204" i="21" s="1"/>
  <c r="G196" i="21"/>
  <c r="AC196" i="21"/>
  <c r="AC188" i="21"/>
  <c r="AD188" i="21" s="1"/>
  <c r="G188" i="21" s="1"/>
  <c r="AC180" i="21"/>
  <c r="AD180" i="21" s="1"/>
  <c r="G180" i="21" s="1"/>
  <c r="AC172" i="21"/>
  <c r="AD172" i="21" s="1"/>
  <c r="G172" i="21" s="1"/>
  <c r="AC164" i="21"/>
  <c r="AD164" i="21" s="1"/>
  <c r="G164" i="21" s="1"/>
  <c r="G156" i="21"/>
  <c r="AC156" i="21"/>
  <c r="AC148" i="21"/>
  <c r="AD148" i="21" s="1"/>
  <c r="G148" i="21" s="1"/>
  <c r="AC140" i="21"/>
  <c r="AD140" i="21" s="1"/>
  <c r="G140" i="21" s="1"/>
  <c r="AC132" i="21"/>
  <c r="AD132" i="21" s="1"/>
  <c r="G132" i="21" s="1"/>
  <c r="AC124" i="21"/>
  <c r="AD124" i="21" s="1"/>
  <c r="G124" i="21" s="1"/>
  <c r="AC1981" i="21"/>
  <c r="AD1981" i="21" s="1"/>
  <c r="G1981" i="21" s="1"/>
  <c r="AC1949" i="21"/>
  <c r="AD1949" i="21" s="1"/>
  <c r="G1949" i="21" s="1"/>
  <c r="AC1917" i="21"/>
  <c r="AD1917" i="21" s="1"/>
  <c r="G1917" i="21" s="1"/>
  <c r="G1885" i="21"/>
  <c r="AC1885" i="21"/>
  <c r="AC1853" i="21"/>
  <c r="AD1853" i="21" s="1"/>
  <c r="G1853" i="21" s="1"/>
  <c r="AC1821" i="21"/>
  <c r="AD1821" i="21" s="1"/>
  <c r="G1821" i="21" s="1"/>
  <c r="AC1789" i="21"/>
  <c r="AD1789" i="21" s="1"/>
  <c r="G1789" i="21" s="1"/>
  <c r="G1757" i="21"/>
  <c r="AC1757" i="21"/>
  <c r="AC1725" i="21"/>
  <c r="AD1725" i="21" s="1"/>
  <c r="G1725" i="21" s="1"/>
  <c r="AC1693" i="21"/>
  <c r="AD1693" i="21" s="1"/>
  <c r="G1693" i="21" s="1"/>
  <c r="G1661" i="21"/>
  <c r="AC1661" i="21"/>
  <c r="G785" i="21"/>
  <c r="AC785" i="21"/>
  <c r="AC753" i="21"/>
  <c r="AC721" i="21"/>
  <c r="AD721" i="21" s="1"/>
  <c r="G721" i="21" s="1"/>
  <c r="G657" i="21"/>
  <c r="AC657" i="21"/>
  <c r="AC613" i="21"/>
  <c r="AD613" i="21" s="1"/>
  <c r="G613" i="21" s="1"/>
  <c r="G581" i="21"/>
  <c r="AC581" i="21"/>
  <c r="AC557" i="21"/>
  <c r="AD557" i="21" s="1"/>
  <c r="G557" i="21" s="1"/>
  <c r="AC525" i="21"/>
  <c r="AD525" i="21" s="1"/>
  <c r="G525" i="21" s="1"/>
  <c r="AC513" i="21"/>
  <c r="AD513" i="21" s="1"/>
  <c r="G513" i="21" s="1"/>
  <c r="AC497" i="21"/>
  <c r="AC485" i="21"/>
  <c r="AD485" i="21" s="1"/>
  <c r="G485" i="21" s="1"/>
  <c r="AC449" i="21"/>
  <c r="AD449" i="21" s="1"/>
  <c r="G449" i="21" s="1"/>
  <c r="AC417" i="21"/>
  <c r="AD417" i="21" s="1"/>
  <c r="G417" i="21" s="1"/>
  <c r="AC385" i="21"/>
  <c r="AD385" i="21" s="1"/>
  <c r="G385" i="21" s="1"/>
  <c r="AC361" i="21"/>
  <c r="AD361" i="21" s="1"/>
  <c r="G361" i="21" s="1"/>
  <c r="AC349" i="21"/>
  <c r="AD349" i="21" s="1"/>
  <c r="G349" i="21" s="1"/>
  <c r="AC317" i="21"/>
  <c r="AD317" i="21" s="1"/>
  <c r="G317" i="21" s="1"/>
  <c r="G285" i="21"/>
  <c r="AC285" i="21"/>
  <c r="AC249" i="21"/>
  <c r="AD249" i="21" s="1"/>
  <c r="G249" i="21" s="1"/>
  <c r="G221" i="21"/>
  <c r="AC221" i="21"/>
  <c r="AC189" i="21"/>
  <c r="AD189" i="21" s="1"/>
  <c r="G189" i="21" s="1"/>
  <c r="AC157" i="21"/>
  <c r="AD157" i="21" s="1"/>
  <c r="G157" i="21" s="1"/>
  <c r="AC125" i="21"/>
  <c r="AD125" i="21" s="1"/>
  <c r="G125" i="21" s="1"/>
  <c r="AC101" i="21"/>
  <c r="AD101" i="21" s="1"/>
  <c r="G101" i="21" s="1"/>
  <c r="G89" i="21"/>
  <c r="AC89" i="21"/>
  <c r="G57" i="21"/>
  <c r="AC57" i="21"/>
  <c r="AC25" i="21"/>
  <c r="AD25" i="21" s="1"/>
  <c r="G25" i="21" s="1"/>
  <c r="AC9" i="21"/>
  <c r="AD9" i="21" s="1"/>
  <c r="G9" i="21" s="1"/>
  <c r="AC1627" i="21"/>
  <c r="AC1619" i="21"/>
  <c r="AC1611" i="21"/>
  <c r="AC1603" i="21"/>
  <c r="AC1579" i="21"/>
  <c r="AC1555" i="21"/>
  <c r="AC1539" i="21"/>
  <c r="AC1499" i="21"/>
  <c r="AC1491" i="21"/>
  <c r="AC1483" i="21"/>
  <c r="AC1475" i="21"/>
  <c r="AC1443" i="21"/>
  <c r="AC1435" i="21"/>
  <c r="AC1427" i="21"/>
  <c r="AD1427" i="21" s="1"/>
  <c r="G1427" i="21" s="1"/>
  <c r="AC1411" i="21"/>
  <c r="AC1403" i="21"/>
  <c r="AD1403" i="21" s="1"/>
  <c r="G1403" i="21" s="1"/>
  <c r="AC1371" i="21"/>
  <c r="AC1363" i="21"/>
  <c r="AD1363" i="21" s="1"/>
  <c r="AC1355" i="21"/>
  <c r="AC1339" i="21"/>
  <c r="AC1331" i="21"/>
  <c r="AC1323" i="21"/>
  <c r="AC1315" i="21"/>
  <c r="AC1307" i="21"/>
  <c r="AC1299" i="21"/>
  <c r="AC1291" i="21"/>
  <c r="AC1259" i="21"/>
  <c r="AC1243" i="21"/>
  <c r="AC1235" i="21"/>
  <c r="AC1227" i="21"/>
  <c r="AC1219" i="21"/>
  <c r="AC1203" i="21"/>
  <c r="AC1171" i="21"/>
  <c r="AD1171" i="21" s="1"/>
  <c r="G1171" i="21" s="1"/>
  <c r="AC1163" i="21"/>
  <c r="AC1147" i="21"/>
  <c r="AC1123" i="21"/>
  <c r="AC1107" i="21"/>
  <c r="AC1099" i="21"/>
  <c r="AC1091" i="21"/>
  <c r="AC1083" i="21"/>
  <c r="AC1067" i="21"/>
  <c r="AC1059" i="21"/>
  <c r="AC1043" i="21"/>
  <c r="AC1035" i="21"/>
  <c r="AC1015" i="21"/>
  <c r="AC983" i="21"/>
  <c r="AC930" i="21"/>
  <c r="AC866" i="21"/>
  <c r="AC834" i="21"/>
  <c r="AC780" i="21"/>
  <c r="AC770" i="21"/>
  <c r="AC748" i="21"/>
  <c r="AC738" i="21"/>
  <c r="AC716" i="21"/>
  <c r="AC706" i="21"/>
  <c r="AC684" i="21"/>
  <c r="AC543" i="21"/>
  <c r="AD543" i="21" s="1"/>
  <c r="AC495" i="21"/>
  <c r="AD495" i="21" s="1"/>
  <c r="G495" i="21" s="1"/>
  <c r="AC335" i="21"/>
  <c r="AC319" i="21"/>
  <c r="AD319" i="21" s="1"/>
  <c r="AC287" i="21"/>
  <c r="AC271" i="21"/>
  <c r="AD271" i="21" s="1"/>
  <c r="G271" i="21" s="1"/>
  <c r="AC223" i="21"/>
  <c r="AC207" i="21"/>
  <c r="AD207" i="21" s="1"/>
  <c r="G207" i="21" s="1"/>
  <c r="AC191" i="21"/>
  <c r="AC175" i="21"/>
  <c r="AC159" i="21"/>
  <c r="AC143" i="21"/>
  <c r="AC127" i="21"/>
  <c r="AC95" i="21"/>
  <c r="AC54" i="21"/>
  <c r="AC1019" i="21"/>
  <c r="AD1019" i="21" s="1"/>
  <c r="G1019" i="21" s="1"/>
  <c r="AC991" i="21"/>
  <c r="AC987" i="21"/>
  <c r="AD987" i="21" s="1"/>
  <c r="G987" i="21" s="1"/>
  <c r="G943" i="21"/>
  <c r="AC943" i="21"/>
  <c r="G927" i="21"/>
  <c r="AC927" i="21"/>
  <c r="AC911" i="21"/>
  <c r="AD911" i="21" s="1"/>
  <c r="G911" i="21" s="1"/>
  <c r="AC895" i="21"/>
  <c r="AD895" i="21" s="1"/>
  <c r="G895" i="21" s="1"/>
  <c r="AC879" i="21"/>
  <c r="AD879" i="21" s="1"/>
  <c r="G879" i="21" s="1"/>
  <c r="G863" i="21"/>
  <c r="AC863" i="21"/>
  <c r="AC852" i="21"/>
  <c r="AD852" i="21" s="1"/>
  <c r="G852" i="21" s="1"/>
  <c r="AC841" i="21"/>
  <c r="AD841" i="21" s="1"/>
  <c r="G841" i="21" s="1"/>
  <c r="G804" i="21"/>
  <c r="AC804" i="21"/>
  <c r="G708" i="21"/>
  <c r="AC708" i="21"/>
  <c r="AC692" i="21"/>
  <c r="AD692" i="21" s="1"/>
  <c r="G692" i="21" s="1"/>
  <c r="AC372" i="21"/>
  <c r="G80" i="21"/>
  <c r="AC80" i="21"/>
  <c r="AC48" i="21"/>
  <c r="G1982" i="21"/>
  <c r="AC1982" i="21"/>
  <c r="G1941" i="21"/>
  <c r="AC1941" i="21"/>
  <c r="G1877" i="21"/>
  <c r="AC1877" i="21"/>
  <c r="G1845" i="21"/>
  <c r="AC1845" i="21"/>
  <c r="G1790" i="21"/>
  <c r="AC1790" i="21"/>
  <c r="AC1685" i="21"/>
  <c r="AD1685" i="21" s="1"/>
  <c r="G1685" i="21" s="1"/>
  <c r="G1662" i="21"/>
  <c r="AC1662" i="21"/>
  <c r="AC809" i="21"/>
  <c r="AD809" i="21" s="1"/>
  <c r="G809" i="21" s="1"/>
  <c r="G777" i="21"/>
  <c r="AC777" i="21"/>
  <c r="G681" i="21"/>
  <c r="AC681" i="21"/>
  <c r="AC605" i="21"/>
  <c r="AD605" i="21" s="1"/>
  <c r="G605" i="21" s="1"/>
  <c r="G573" i="21"/>
  <c r="AC573" i="21"/>
  <c r="G542" i="21"/>
  <c r="AC542" i="21"/>
  <c r="G486" i="21"/>
  <c r="AC486" i="21"/>
  <c r="G353" i="21"/>
  <c r="AC353" i="21"/>
  <c r="AC318" i="21"/>
  <c r="AD318" i="21" s="1"/>
  <c r="G318" i="21" s="1"/>
  <c r="AC213" i="21"/>
  <c r="G81" i="21"/>
  <c r="AC81" i="21"/>
  <c r="AC49" i="21"/>
  <c r="AD49" i="21" s="1"/>
  <c r="G49" i="21" s="1"/>
  <c r="AC418" i="21"/>
  <c r="AD418" i="21" s="1"/>
  <c r="G418" i="21" s="1"/>
  <c r="AC1986" i="21"/>
  <c r="AD1986" i="21" s="1"/>
  <c r="G1986" i="21" s="1"/>
  <c r="G1954" i="21"/>
  <c r="AC1954" i="21"/>
  <c r="AC1938" i="21"/>
  <c r="AD1938" i="21" s="1"/>
  <c r="G1938" i="21" s="1"/>
  <c r="G1906" i="21"/>
  <c r="AC1906" i="21"/>
  <c r="AC1866" i="21"/>
  <c r="AD1866" i="21" s="1"/>
  <c r="G1866" i="21" s="1"/>
  <c r="G1858" i="21"/>
  <c r="AC1858" i="21"/>
  <c r="AC1810" i="21"/>
  <c r="AD1810" i="21" s="1"/>
  <c r="G1810" i="21" s="1"/>
  <c r="G1778" i="21"/>
  <c r="AC1778" i="21"/>
  <c r="AC1738" i="21"/>
  <c r="AD1738" i="21" s="1"/>
  <c r="G1738" i="21" s="1"/>
  <c r="AC1690" i="21"/>
  <c r="AD1690" i="21" s="1"/>
  <c r="G1690" i="21" s="1"/>
  <c r="AC1666" i="21"/>
  <c r="AD1666" i="21" s="1"/>
  <c r="G1666" i="21" s="1"/>
  <c r="G1630" i="21"/>
  <c r="AC1630" i="21"/>
  <c r="AC918" i="21"/>
  <c r="AC886" i="21"/>
  <c r="AD886" i="21" s="1"/>
  <c r="G886" i="21" s="1"/>
  <c r="AC874" i="21"/>
  <c r="G870" i="21"/>
  <c r="AC870" i="21"/>
  <c r="AC858" i="21"/>
  <c r="AD858" i="21" s="1"/>
  <c r="G838" i="21"/>
  <c r="AC838" i="21"/>
  <c r="G778" i="21"/>
  <c r="AC778" i="21"/>
  <c r="AC762" i="21"/>
  <c r="AC714" i="21"/>
  <c r="AD714" i="21" s="1"/>
  <c r="G714" i="21" s="1"/>
  <c r="AC526" i="21"/>
  <c r="AC462" i="21"/>
  <c r="AC446" i="21"/>
  <c r="AD446" i="21" s="1"/>
  <c r="G446" i="21" s="1"/>
  <c r="AC422" i="21"/>
  <c r="G390" i="21"/>
  <c r="AC390" i="21"/>
  <c r="G382" i="21"/>
  <c r="AC382" i="21"/>
  <c r="G246" i="21"/>
  <c r="AC246" i="21"/>
  <c r="G194" i="21"/>
  <c r="AC94" i="21"/>
  <c r="AD94" i="21" s="1"/>
  <c r="G78" i="21"/>
  <c r="AC78" i="21"/>
  <c r="AC46" i="21"/>
  <c r="AC10" i="21"/>
  <c r="AD10" i="21" s="1"/>
  <c r="G10" i="21" s="1"/>
  <c r="G1899" i="21"/>
  <c r="G1755" i="21"/>
  <c r="G1691" i="21"/>
  <c r="AC1629" i="21"/>
  <c r="AD1629" i="21" s="1"/>
  <c r="G1629" i="21" s="1"/>
  <c r="AC1597" i="21"/>
  <c r="AC1593" i="21"/>
  <c r="G1593" i="21"/>
  <c r="AC1589" i="21"/>
  <c r="G1581" i="21"/>
  <c r="AC1581" i="21"/>
  <c r="AC1577" i="21"/>
  <c r="AD1577" i="21" s="1"/>
  <c r="G1577" i="21" s="1"/>
  <c r="AC1573" i="21"/>
  <c r="AD1573" i="21" s="1"/>
  <c r="G1573" i="21" s="1"/>
  <c r="G1565" i="21"/>
  <c r="AC1565" i="21"/>
  <c r="AC1561" i="21"/>
  <c r="G1561" i="21"/>
  <c r="AC1557" i="21"/>
  <c r="AC1549" i="21"/>
  <c r="AD1549" i="21" s="1"/>
  <c r="G1549" i="21" s="1"/>
  <c r="AC1545" i="21"/>
  <c r="G1545" i="21"/>
  <c r="G1541" i="21"/>
  <c r="AC1541" i="21"/>
  <c r="G1537" i="21"/>
  <c r="AC1537" i="21"/>
  <c r="G1533" i="21"/>
  <c r="AC1533" i="21"/>
  <c r="G1529" i="21"/>
  <c r="AC1529" i="21"/>
  <c r="AC1525" i="21"/>
  <c r="G1521" i="21"/>
  <c r="AC1521" i="21"/>
  <c r="G1517" i="21"/>
  <c r="AC1517" i="21"/>
  <c r="G1509" i="21"/>
  <c r="AC1509" i="21"/>
  <c r="AC1505" i="21"/>
  <c r="AD1505" i="21" s="1"/>
  <c r="G1505" i="21" s="1"/>
  <c r="G1501" i="21"/>
  <c r="AC1501" i="21"/>
  <c r="G1497" i="21"/>
  <c r="AC1497" i="21"/>
  <c r="AC1489" i="21"/>
  <c r="AC1485" i="21"/>
  <c r="AD1485" i="21" s="1"/>
  <c r="G1485" i="21" s="1"/>
  <c r="AC1481" i="21"/>
  <c r="G1477" i="21"/>
  <c r="AC1477" i="21"/>
  <c r="AC1473" i="21"/>
  <c r="AC1469" i="21"/>
  <c r="AD1469" i="21" s="1"/>
  <c r="G1469" i="21" s="1"/>
  <c r="G1465" i="21"/>
  <c r="AC1465" i="21"/>
  <c r="AC1461" i="21"/>
  <c r="G1457" i="21"/>
  <c r="AC1457" i="21"/>
  <c r="AC1453" i="21"/>
  <c r="AD1453" i="21" s="1"/>
  <c r="G1453" i="21" s="1"/>
  <c r="G1445" i="21"/>
  <c r="AC1445" i="21"/>
  <c r="G1441" i="21"/>
  <c r="AC1441" i="21"/>
  <c r="G1437" i="21"/>
  <c r="AC1437" i="21"/>
  <c r="G1433" i="21"/>
  <c r="AC1433" i="21"/>
  <c r="G1425" i="21"/>
  <c r="AC1425" i="21"/>
  <c r="G1421" i="21"/>
  <c r="AC1421" i="21"/>
  <c r="AC1417" i="21"/>
  <c r="AC1413" i="21"/>
  <c r="AD1413" i="21" s="1"/>
  <c r="G1413" i="21" s="1"/>
  <c r="AC1409" i="21"/>
  <c r="AC1405" i="21"/>
  <c r="AD1405" i="21" s="1"/>
  <c r="G1405" i="21" s="1"/>
  <c r="G1401" i="21"/>
  <c r="AC1401" i="21"/>
  <c r="AC1397" i="21"/>
  <c r="AC1393" i="21"/>
  <c r="G1389" i="21"/>
  <c r="AC1389" i="21"/>
  <c r="G1381" i="21"/>
  <c r="AC1381" i="21"/>
  <c r="G1377" i="21"/>
  <c r="AC1377" i="21"/>
  <c r="AC1373" i="21"/>
  <c r="G1369" i="21"/>
  <c r="AC1369" i="21"/>
  <c r="AC1361" i="21"/>
  <c r="AC1357" i="21"/>
  <c r="AD1357" i="21" s="1"/>
  <c r="G1357" i="21" s="1"/>
  <c r="AC1353" i="21"/>
  <c r="AC1349" i="21"/>
  <c r="AD1349" i="21" s="1"/>
  <c r="G1349" i="21" s="1"/>
  <c r="AC1345" i="21"/>
  <c r="AC1341" i="21"/>
  <c r="AD1341" i="21" s="1"/>
  <c r="G1341" i="21" s="1"/>
  <c r="G1337" i="21"/>
  <c r="AC1337" i="21"/>
  <c r="AC1333" i="21"/>
  <c r="G1333" i="21"/>
  <c r="AC1329" i="21"/>
  <c r="G1325" i="21"/>
  <c r="AC1325" i="21"/>
  <c r="AC1317" i="21"/>
  <c r="G1313" i="21"/>
  <c r="AC1313" i="21"/>
  <c r="G1309" i="21"/>
  <c r="AC1309" i="21"/>
  <c r="G1305" i="21"/>
  <c r="AC1305" i="21"/>
  <c r="AC1297" i="21"/>
  <c r="AC1293" i="21"/>
  <c r="AD1293" i="21" s="1"/>
  <c r="G1293" i="21" s="1"/>
  <c r="AC1289" i="21"/>
  <c r="AC1285" i="21"/>
  <c r="AD1285" i="21" s="1"/>
  <c r="G1285" i="21" s="1"/>
  <c r="AC1281" i="21"/>
  <c r="AC1277" i="21"/>
  <c r="AD1277" i="21" s="1"/>
  <c r="G1277" i="21" s="1"/>
  <c r="AC1273" i="21"/>
  <c r="AC1269" i="21"/>
  <c r="G1269" i="21"/>
  <c r="G1265" i="21"/>
  <c r="AC1265" i="21"/>
  <c r="AC1261" i="21"/>
  <c r="AD1261" i="21" s="1"/>
  <c r="G1261" i="21" s="1"/>
  <c r="AC1253" i="21"/>
  <c r="AC1249" i="21"/>
  <c r="AD1249" i="21" s="1"/>
  <c r="G1249" i="21" s="1"/>
  <c r="G1245" i="21"/>
  <c r="AC1245" i="21"/>
  <c r="G1241" i="21"/>
  <c r="AC1241" i="21"/>
  <c r="G1233" i="21"/>
  <c r="AC1233" i="21"/>
  <c r="G1229" i="21"/>
  <c r="AC1229" i="21"/>
  <c r="G1225" i="21"/>
  <c r="AC1225" i="21"/>
  <c r="G1221" i="21"/>
  <c r="AC1221" i="21"/>
  <c r="G1217" i="21"/>
  <c r="AC1217" i="21"/>
  <c r="AC1213" i="21"/>
  <c r="AD1213" i="21" s="1"/>
  <c r="G1213" i="21" s="1"/>
  <c r="G1209" i="21"/>
  <c r="AC1209" i="21"/>
  <c r="AC1205" i="21"/>
  <c r="G1201" i="21"/>
  <c r="AC1201" i="21"/>
  <c r="AC1197" i="21"/>
  <c r="AD1197" i="21" s="1"/>
  <c r="G1197" i="21" s="1"/>
  <c r="AC1189" i="21"/>
  <c r="G1185" i="21"/>
  <c r="AC1185" i="21"/>
  <c r="G1181" i="21"/>
  <c r="AC1181" i="21"/>
  <c r="AC1177" i="21"/>
  <c r="AD1177" i="21" s="1"/>
  <c r="G1177" i="21" s="1"/>
  <c r="G1169" i="21"/>
  <c r="AC1169" i="21"/>
  <c r="AC1165" i="21"/>
  <c r="AD1165" i="21" s="1"/>
  <c r="G1165" i="21" s="1"/>
  <c r="G1161" i="21"/>
  <c r="AC1161" i="21"/>
  <c r="G1157" i="21"/>
  <c r="AC1157" i="21"/>
  <c r="G1153" i="21"/>
  <c r="AC1153" i="21"/>
  <c r="AC1149" i="21"/>
  <c r="AD1149" i="21" s="1"/>
  <c r="G1149" i="21" s="1"/>
  <c r="G1145" i="21"/>
  <c r="AC1145" i="21"/>
  <c r="AC1141" i="21"/>
  <c r="G1137" i="21"/>
  <c r="AC1137" i="21"/>
  <c r="G1133" i="21"/>
  <c r="AC1133" i="21"/>
  <c r="AC1125" i="21"/>
  <c r="AC1121" i="21"/>
  <c r="AD1121" i="21" s="1"/>
  <c r="G1121" i="21" s="1"/>
  <c r="AC1117" i="21"/>
  <c r="AC1113" i="21"/>
  <c r="AD1113" i="21" s="1"/>
  <c r="G1113" i="21" s="1"/>
  <c r="AC1105" i="21"/>
  <c r="G1101" i="21"/>
  <c r="AC1101" i="21"/>
  <c r="AC1097" i="21"/>
  <c r="AC1093" i="21"/>
  <c r="AD1093" i="21" s="1"/>
  <c r="G1093" i="21" s="1"/>
  <c r="AC1089" i="21"/>
  <c r="G1085" i="21"/>
  <c r="AC1085" i="21"/>
  <c r="AC1081" i="21"/>
  <c r="AC1077" i="21"/>
  <c r="AC1073" i="21"/>
  <c r="G1069" i="21"/>
  <c r="AC1069" i="21"/>
  <c r="AC1061" i="21"/>
  <c r="AC1057" i="21"/>
  <c r="AD1057" i="21" s="1"/>
  <c r="G1057" i="21" s="1"/>
  <c r="G1053" i="21"/>
  <c r="AC1053" i="21"/>
  <c r="G1049" i="21"/>
  <c r="AC1049" i="21"/>
  <c r="G1041" i="21"/>
  <c r="AC1041" i="21"/>
  <c r="G1037" i="21"/>
  <c r="AC1037" i="21"/>
  <c r="G1033" i="21"/>
  <c r="AC1033" i="21"/>
  <c r="G1029" i="21"/>
  <c r="AC1029" i="21"/>
  <c r="AC1025" i="21"/>
  <c r="AC1021" i="21"/>
  <c r="AD1021" i="21" s="1"/>
  <c r="G1021" i="21" s="1"/>
  <c r="AC1017" i="21"/>
  <c r="AC1013" i="21"/>
  <c r="G1009" i="21"/>
  <c r="AC1009" i="21"/>
  <c r="AC1005" i="21"/>
  <c r="AD1005" i="21" s="1"/>
  <c r="G1005" i="21" s="1"/>
  <c r="AC997" i="21"/>
  <c r="AC993" i="21"/>
  <c r="AD993" i="21" s="1"/>
  <c r="G993" i="21" s="1"/>
  <c r="AC989" i="21"/>
  <c r="AC985" i="21"/>
  <c r="AD985" i="21" s="1"/>
  <c r="G985" i="21" s="1"/>
  <c r="AC981" i="21"/>
  <c r="AC973" i="21"/>
  <c r="AD973" i="21" s="1"/>
  <c r="G973" i="21" s="1"/>
  <c r="G969" i="21"/>
  <c r="AC969" i="21"/>
  <c r="G965" i="21"/>
  <c r="AC965" i="21"/>
  <c r="AC961" i="21"/>
  <c r="G961" i="21"/>
  <c r="AC957" i="21"/>
  <c r="AD957" i="21" s="1"/>
  <c r="G957" i="21" s="1"/>
  <c r="AC953" i="21"/>
  <c r="G949" i="21"/>
  <c r="AC949" i="21"/>
  <c r="AC929" i="21"/>
  <c r="G929" i="21"/>
  <c r="AC897" i="21"/>
  <c r="G887" i="21"/>
  <c r="AC865" i="21"/>
  <c r="G865" i="21"/>
  <c r="AC832" i="21"/>
  <c r="AD832" i="21" s="1"/>
  <c r="G832" i="21" s="1"/>
  <c r="G816" i="21"/>
  <c r="AC816" i="21"/>
  <c r="AC800" i="21"/>
  <c r="G792" i="21"/>
  <c r="AC784" i="21"/>
  <c r="AD784" i="21" s="1"/>
  <c r="G784" i="21" s="1"/>
  <c r="G768" i="21"/>
  <c r="AC768" i="21"/>
  <c r="AC752" i="21"/>
  <c r="AC720" i="21"/>
  <c r="AD720" i="21" s="1"/>
  <c r="G720" i="21" s="1"/>
  <c r="AC704" i="21"/>
  <c r="G688" i="21"/>
  <c r="AC688" i="21"/>
  <c r="AC672" i="21"/>
  <c r="G672" i="21"/>
  <c r="AC664" i="21"/>
  <c r="AD664" i="21" s="1"/>
  <c r="G664" i="21" s="1"/>
  <c r="G656" i="21"/>
  <c r="AC656" i="21"/>
  <c r="G648" i="21"/>
  <c r="AC648" i="21"/>
  <c r="G641" i="21"/>
  <c r="AC641" i="21"/>
  <c r="AC635" i="21"/>
  <c r="AD635" i="21" s="1"/>
  <c r="G635" i="21" s="1"/>
  <c r="G627" i="21"/>
  <c r="AC627" i="21"/>
  <c r="AC616" i="21"/>
  <c r="AD616" i="21" s="1"/>
  <c r="G616" i="21" s="1"/>
  <c r="G600" i="21"/>
  <c r="AC600" i="21"/>
  <c r="G592" i="21"/>
  <c r="AC592" i="21"/>
  <c r="G584" i="21"/>
  <c r="AC584" i="21"/>
  <c r="AC576" i="21"/>
  <c r="G576" i="21"/>
  <c r="AC568" i="21"/>
  <c r="AC553" i="21"/>
  <c r="AD553" i="21" s="1"/>
  <c r="G553" i="21" s="1"/>
  <c r="G548" i="21"/>
  <c r="AC548" i="21"/>
  <c r="AC540" i="21"/>
  <c r="G528" i="21"/>
  <c r="AC528" i="21"/>
  <c r="AC521" i="21"/>
  <c r="AD521" i="21" s="1"/>
  <c r="G521" i="21" s="1"/>
  <c r="AC515" i="21"/>
  <c r="AD515" i="21" s="1"/>
  <c r="G515" i="21" s="1"/>
  <c r="AC508" i="21"/>
  <c r="AD508" i="21" s="1"/>
  <c r="G508" i="21" s="1"/>
  <c r="G500" i="21"/>
  <c r="AC500" i="21"/>
  <c r="AC492" i="21"/>
  <c r="AD492" i="21" s="1"/>
  <c r="G492" i="21" s="1"/>
  <c r="G472" i="21"/>
  <c r="AC472" i="21"/>
  <c r="AC464" i="21"/>
  <c r="AC456" i="21"/>
  <c r="AD456" i="21" s="1"/>
  <c r="G456" i="21" s="1"/>
  <c r="AC448" i="21"/>
  <c r="AD448" i="21" s="1"/>
  <c r="G448" i="21" s="1"/>
  <c r="G440" i="21"/>
  <c r="AC440" i="21"/>
  <c r="AC432" i="21"/>
  <c r="G424" i="21"/>
  <c r="AC424" i="21"/>
  <c r="AC416" i="21"/>
  <c r="AD416" i="21" s="1"/>
  <c r="G416" i="21" s="1"/>
  <c r="G408" i="21"/>
  <c r="AC408" i="21"/>
  <c r="AC400" i="21"/>
  <c r="G392" i="21"/>
  <c r="AC392" i="21"/>
  <c r="AC384" i="21"/>
  <c r="G384" i="21"/>
  <c r="G1701" i="21"/>
  <c r="AC1701" i="21"/>
  <c r="AC1669" i="21"/>
  <c r="AC1637" i="21"/>
  <c r="AD1637" i="21" s="1"/>
  <c r="G1637" i="21" s="1"/>
  <c r="AC1605" i="21"/>
  <c r="AC825" i="21"/>
  <c r="AD825" i="21" s="1"/>
  <c r="G825" i="21" s="1"/>
  <c r="AC793" i="21"/>
  <c r="G761" i="21"/>
  <c r="AC761" i="21"/>
  <c r="AC729" i="21"/>
  <c r="G697" i="21"/>
  <c r="AC697" i="21"/>
  <c r="AC665" i="21"/>
  <c r="G621" i="21"/>
  <c r="AC621" i="21"/>
  <c r="AC589" i="21"/>
  <c r="AC505" i="21"/>
  <c r="AD505" i="21" s="1"/>
  <c r="G505" i="21" s="1"/>
  <c r="AC469" i="21"/>
  <c r="AC457" i="21"/>
  <c r="AD457" i="21" s="1"/>
  <c r="G457" i="21" s="1"/>
  <c r="G425" i="21"/>
  <c r="AC425" i="21"/>
  <c r="AC393" i="21"/>
  <c r="AD393" i="21" s="1"/>
  <c r="G393" i="21" s="1"/>
  <c r="AC369" i="21"/>
  <c r="G369" i="21"/>
  <c r="AC325" i="21"/>
  <c r="AD325" i="21" s="1"/>
  <c r="G325" i="21" s="1"/>
  <c r="G293" i="21"/>
  <c r="AC293" i="21"/>
  <c r="AC197" i="21"/>
  <c r="AD197" i="21" s="1"/>
  <c r="G197" i="21" s="1"/>
  <c r="G165" i="21"/>
  <c r="AC165" i="21"/>
  <c r="AC133" i="21"/>
  <c r="AD133" i="21" s="1"/>
  <c r="G133" i="21" s="1"/>
  <c r="G109" i="21"/>
  <c r="AC109" i="21"/>
  <c r="AC1992" i="21"/>
  <c r="AC1960" i="21"/>
  <c r="AC1952" i="21"/>
  <c r="AC1944" i="21"/>
  <c r="AC1936" i="21"/>
  <c r="AC1912" i="21"/>
  <c r="AC1880" i="21"/>
  <c r="AC1872" i="21"/>
  <c r="AC1864" i="21"/>
  <c r="AC1856" i="21"/>
  <c r="AC1832" i="21"/>
  <c r="AC1808" i="21"/>
  <c r="AC1800" i="21"/>
  <c r="AC1768" i="21"/>
  <c r="AC1760" i="21"/>
  <c r="AC1744" i="21"/>
  <c r="AC1696" i="21"/>
  <c r="AC1664" i="21"/>
  <c r="AD1664" i="21" s="1"/>
  <c r="G1664" i="21" s="1"/>
  <c r="AC1656" i="21"/>
  <c r="AC1624" i="21"/>
  <c r="AC1608" i="21"/>
  <c r="AC1600" i="21"/>
  <c r="AD1600" i="21" s="1"/>
  <c r="G1600" i="21" s="1"/>
  <c r="AC1568" i="21"/>
  <c r="AC1560" i="21"/>
  <c r="AC1536" i="21"/>
  <c r="AC1528" i="21"/>
  <c r="AC1520" i="21"/>
  <c r="AC1496" i="21"/>
  <c r="AC1472" i="21"/>
  <c r="AC1464" i="21"/>
  <c r="AC1440" i="21"/>
  <c r="AC1432" i="21"/>
  <c r="AC1424" i="21"/>
  <c r="AC1400" i="21"/>
  <c r="AC1384" i="21"/>
  <c r="AC1376" i="21"/>
  <c r="AC1368" i="21"/>
  <c r="AC1352" i="21"/>
  <c r="AC1344" i="21"/>
  <c r="AC1336" i="21"/>
  <c r="AC1328" i="21"/>
  <c r="AC1304" i="21"/>
  <c r="AC1296" i="21"/>
  <c r="AC1288" i="21"/>
  <c r="AC1264" i="21"/>
  <c r="AC1240" i="21"/>
  <c r="AC1224" i="21"/>
  <c r="AC1208" i="21"/>
  <c r="AC1200" i="21"/>
  <c r="AC1192" i="21"/>
  <c r="AC1176" i="21"/>
  <c r="AC1168" i="21"/>
  <c r="AC1136" i="21"/>
  <c r="AC1128" i="21"/>
  <c r="AC1104" i="21"/>
  <c r="AC1080" i="21"/>
  <c r="AC1064" i="21"/>
  <c r="AC1040" i="21"/>
  <c r="AC1011" i="21"/>
  <c r="AC968" i="21"/>
  <c r="AC936" i="21"/>
  <c r="AC926" i="21"/>
  <c r="AD926" i="21" s="1"/>
  <c r="G926" i="21" s="1"/>
  <c r="AC915" i="21"/>
  <c r="AC904" i="21"/>
  <c r="AC894" i="21"/>
  <c r="AC883" i="21"/>
  <c r="AC872" i="21"/>
  <c r="AC862" i="21"/>
  <c r="AC851" i="21"/>
  <c r="AC840" i="21"/>
  <c r="AD840" i="21" s="1"/>
  <c r="G840" i="21" s="1"/>
  <c r="AC830" i="21"/>
  <c r="AC819" i="21"/>
  <c r="AD819" i="21" s="1"/>
  <c r="G819" i="21" s="1"/>
  <c r="AC808" i="21"/>
  <c r="AC787" i="21"/>
  <c r="AC776" i="21"/>
  <c r="AC766" i="21"/>
  <c r="AC755" i="21"/>
  <c r="AC744" i="21"/>
  <c r="AC734" i="21"/>
  <c r="AC723" i="21"/>
  <c r="AC712" i="21"/>
  <c r="AC691" i="21"/>
  <c r="AD691" i="21" s="1"/>
  <c r="G691" i="21" s="1"/>
  <c r="AC680" i="21"/>
  <c r="AC666" i="21"/>
  <c r="AC650" i="21"/>
  <c r="AD650" i="21" s="1"/>
  <c r="G650" i="21" s="1"/>
  <c r="AC634" i="21"/>
  <c r="AD634" i="21" s="1"/>
  <c r="G634" i="21" s="1"/>
  <c r="AC618" i="21"/>
  <c r="AC602" i="21"/>
  <c r="AC586" i="21"/>
  <c r="AC570" i="21"/>
  <c r="AC538" i="21"/>
  <c r="AC506" i="21"/>
  <c r="AC490" i="21"/>
  <c r="AD490" i="21" s="1"/>
  <c r="G490" i="21" s="1"/>
  <c r="AC378" i="21"/>
  <c r="AC362" i="21"/>
  <c r="AC346" i="21"/>
  <c r="AC330" i="21"/>
  <c r="AC314" i="21"/>
  <c r="AD314" i="21" s="1"/>
  <c r="G314" i="21" s="1"/>
  <c r="AC298" i="21"/>
  <c r="AC282" i="21"/>
  <c r="AC266" i="21"/>
  <c r="AC250" i="21"/>
  <c r="AD250" i="21" s="1"/>
  <c r="G250" i="21" s="1"/>
  <c r="AC218" i="21"/>
  <c r="AC202" i="21"/>
  <c r="AC186" i="21"/>
  <c r="AC170" i="21"/>
  <c r="AD170" i="21" s="1"/>
  <c r="G170" i="21" s="1"/>
  <c r="AC138" i="21"/>
  <c r="AC26" i="21"/>
  <c r="G849" i="21"/>
  <c r="G1347" i="21"/>
  <c r="G1179" i="21"/>
  <c r="G1051" i="21"/>
  <c r="AC1007" i="21"/>
  <c r="AD1007" i="21" s="1"/>
  <c r="G1007" i="21" s="1"/>
  <c r="G947" i="21"/>
  <c r="AC932" i="21"/>
  <c r="AD932" i="21" s="1"/>
  <c r="G932" i="21" s="1"/>
  <c r="AC916" i="21"/>
  <c r="AD916" i="21" s="1"/>
  <c r="G916" i="21" s="1"/>
  <c r="AC900" i="21"/>
  <c r="AD900" i="21" s="1"/>
  <c r="G900" i="21" s="1"/>
  <c r="G889" i="21"/>
  <c r="AC889" i="21"/>
  <c r="AC873" i="21"/>
  <c r="AD873" i="21" s="1"/>
  <c r="G873" i="21" s="1"/>
  <c r="AC857" i="21"/>
  <c r="AD857" i="21" s="1"/>
  <c r="G857" i="21" s="1"/>
  <c r="AC847" i="21"/>
  <c r="AD847" i="21" s="1"/>
  <c r="G847" i="21" s="1"/>
  <c r="G836" i="21"/>
  <c r="AC836" i="21"/>
  <c r="AC820" i="21"/>
  <c r="AD820" i="21" s="1"/>
  <c r="G820" i="21" s="1"/>
  <c r="AC724" i="21"/>
  <c r="AD724" i="21" s="1"/>
  <c r="G724" i="21" s="1"/>
  <c r="AC668" i="21"/>
  <c r="G364" i="21"/>
  <c r="AC364" i="21"/>
  <c r="AC251" i="21"/>
  <c r="AD251" i="21" s="1"/>
  <c r="G251" i="21" s="1"/>
  <c r="G235" i="21"/>
  <c r="AC235" i="21"/>
  <c r="G72" i="21"/>
  <c r="AC72" i="21"/>
  <c r="G56" i="21"/>
  <c r="AC56" i="21"/>
  <c r="AC32" i="21"/>
  <c r="AD32" i="21" s="1"/>
  <c r="G32" i="21" s="1"/>
  <c r="G24" i="21"/>
  <c r="AC24" i="21"/>
  <c r="AC560" i="21"/>
  <c r="AD560" i="21" s="1"/>
  <c r="G560" i="21" s="1"/>
  <c r="AC1950" i="21"/>
  <c r="AC1909" i="21"/>
  <c r="AD1909" i="21" s="1"/>
  <c r="G1909" i="21" s="1"/>
  <c r="G1854" i="21"/>
  <c r="AC1854" i="21"/>
  <c r="AC1813" i="21"/>
  <c r="AD1813" i="21" s="1"/>
  <c r="G1813" i="21" s="1"/>
  <c r="AC1781" i="21"/>
  <c r="AC1749" i="21"/>
  <c r="AD1749" i="21" s="1"/>
  <c r="G1749" i="21" s="1"/>
  <c r="G1717" i="21"/>
  <c r="AC1717" i="21"/>
  <c r="AC1653" i="21"/>
  <c r="AD1653" i="21" s="1"/>
  <c r="G1653" i="21" s="1"/>
  <c r="G1621" i="21"/>
  <c r="AC1621" i="21"/>
  <c r="AC670" i="21"/>
  <c r="G637" i="21"/>
  <c r="AC637" i="21"/>
  <c r="G514" i="21"/>
  <c r="AC441" i="21"/>
  <c r="AD441" i="21" s="1"/>
  <c r="G441" i="21" s="1"/>
  <c r="G409" i="21"/>
  <c r="AC409" i="21"/>
  <c r="G374" i="21"/>
  <c r="AC374" i="21"/>
  <c r="G341" i="21"/>
  <c r="AC341" i="21"/>
  <c r="AC286" i="21"/>
  <c r="AD286" i="21" s="1"/>
  <c r="G286" i="21" s="1"/>
  <c r="G277" i="21"/>
  <c r="AC277" i="21"/>
  <c r="G222" i="21"/>
  <c r="AC222" i="21"/>
  <c r="G190" i="21"/>
  <c r="AC190" i="21"/>
  <c r="AC158" i="21"/>
  <c r="AD158" i="21" s="1"/>
  <c r="G158" i="21" s="1"/>
  <c r="G126" i="21"/>
  <c r="AC126" i="21"/>
  <c r="G17" i="21"/>
  <c r="AC17" i="21"/>
  <c r="AC1027" i="21"/>
  <c r="AC450" i="21"/>
  <c r="AC114" i="21"/>
  <c r="AC58" i="21"/>
  <c r="AD58" i="21" s="1"/>
  <c r="G58" i="21" s="1"/>
  <c r="G1994" i="21"/>
  <c r="AC1994" i="21"/>
  <c r="AC1970" i="21"/>
  <c r="AD1970" i="21" s="1"/>
  <c r="G1970" i="21" s="1"/>
  <c r="G1930" i="21"/>
  <c r="AC1930" i="21"/>
  <c r="AC1898" i="21"/>
  <c r="AD1898" i="21" s="1"/>
  <c r="G1898" i="21" s="1"/>
  <c r="G1890" i="21"/>
  <c r="AC1890" i="21"/>
  <c r="AC1842" i="21"/>
  <c r="AD1842" i="21" s="1"/>
  <c r="G1842" i="21" s="1"/>
  <c r="AC1746" i="21"/>
  <c r="AD1746" i="21" s="1"/>
  <c r="G1746" i="21" s="1"/>
  <c r="AC1714" i="21"/>
  <c r="AD1714" i="21" s="1"/>
  <c r="G1714" i="21" s="1"/>
  <c r="G1698" i="21"/>
  <c r="AC1698" i="21"/>
  <c r="G1682" i="21"/>
  <c r="AC1682" i="21"/>
  <c r="AC1650" i="21"/>
  <c r="AD1650" i="21" s="1"/>
  <c r="G1650" i="21" s="1"/>
  <c r="G1626" i="21"/>
  <c r="AC1626" i="21"/>
  <c r="AC1610" i="21"/>
  <c r="AD1610" i="21" s="1"/>
  <c r="G1610" i="21" s="1"/>
  <c r="AC922" i="21"/>
  <c r="AD922" i="21" s="1"/>
  <c r="G922" i="21" s="1"/>
  <c r="AC842" i="21"/>
  <c r="AD842" i="21" s="1"/>
  <c r="G842" i="21" s="1"/>
  <c r="AC810" i="21"/>
  <c r="AD810" i="21" s="1"/>
  <c r="G810" i="21" s="1"/>
  <c r="AC794" i="21"/>
  <c r="AD794" i="21" s="1"/>
  <c r="G794" i="21" s="1"/>
  <c r="AC746" i="21"/>
  <c r="AD746" i="21" s="1"/>
  <c r="G746" i="21" s="1"/>
  <c r="G698" i="21"/>
  <c r="AC698" i="21"/>
  <c r="AC682" i="21"/>
  <c r="AD682" i="21" s="1"/>
  <c r="G682" i="21" s="1"/>
  <c r="G558" i="21"/>
  <c r="AC558" i="21"/>
  <c r="G550" i="21"/>
  <c r="AC550" i="21"/>
  <c r="G510" i="21"/>
  <c r="AC510" i="21"/>
  <c r="AC454" i="21"/>
  <c r="AD454" i="21" s="1"/>
  <c r="G454" i="21" s="1"/>
  <c r="AC438" i="21"/>
  <c r="AC414" i="21"/>
  <c r="AD414" i="21" s="1"/>
  <c r="G414" i="21" s="1"/>
  <c r="AC398" i="21"/>
  <c r="AC238" i="21"/>
  <c r="AD238" i="21" s="1"/>
  <c r="G238" i="21" s="1"/>
  <c r="G230" i="21"/>
  <c r="AC230" i="21"/>
  <c r="AC110" i="21"/>
  <c r="AD110" i="21" s="1"/>
  <c r="G110" i="21" s="1"/>
  <c r="G70" i="21"/>
  <c r="AC70" i="21"/>
  <c r="G62" i="21"/>
  <c r="AC62" i="21"/>
  <c r="AC30" i="21"/>
  <c r="AC14" i="21"/>
  <c r="AD14" i="21" s="1"/>
  <c r="G14" i="21" s="1"/>
  <c r="G1728" i="21"/>
  <c r="G1416" i="21"/>
  <c r="G1268" i="21"/>
  <c r="G1252" i="21"/>
  <c r="G1188" i="21"/>
  <c r="G1172" i="21"/>
  <c r="G1124" i="21"/>
  <c r="G1088" i="21"/>
  <c r="AC1028" i="21"/>
  <c r="AD1028" i="21" s="1"/>
  <c r="G1028" i="21" s="1"/>
  <c r="AC1024" i="21"/>
  <c r="G1012" i="21"/>
  <c r="AC1012" i="21"/>
  <c r="G1008" i="21"/>
  <c r="AC1008" i="21"/>
  <c r="AC996" i="21"/>
  <c r="AD996" i="21" s="1"/>
  <c r="G996" i="21" s="1"/>
  <c r="G992" i="21"/>
  <c r="AC992" i="21"/>
  <c r="AC980" i="21"/>
  <c r="AD980" i="21" s="1"/>
  <c r="G980" i="21" s="1"/>
  <c r="AC976" i="21"/>
  <c r="G964" i="21"/>
  <c r="AC964" i="21"/>
  <c r="G960" i="21"/>
  <c r="AC960" i="21"/>
  <c r="AC948" i="21"/>
  <c r="G944" i="21"/>
  <c r="AC944" i="21"/>
  <c r="AC939" i="21"/>
  <c r="G933" i="21"/>
  <c r="AC933" i="21"/>
  <c r="AC928" i="21"/>
  <c r="G923" i="21"/>
  <c r="AC923" i="21"/>
  <c r="AC917" i="21"/>
  <c r="AC912" i="21"/>
  <c r="AD912" i="21" s="1"/>
  <c r="G912" i="21" s="1"/>
  <c r="G907" i="21"/>
  <c r="AC907" i="21"/>
  <c r="G901" i="21"/>
  <c r="AC901" i="21"/>
  <c r="AC896" i="21"/>
  <c r="AC891" i="21"/>
  <c r="AD891" i="21" s="1"/>
  <c r="G891" i="21" s="1"/>
  <c r="AC885" i="21"/>
  <c r="AC880" i="21"/>
  <c r="AD880" i="21" s="1"/>
  <c r="G880" i="21" s="1"/>
  <c r="G875" i="21"/>
  <c r="AC875" i="21"/>
  <c r="G869" i="21"/>
  <c r="AC869" i="21"/>
  <c r="G864" i="21"/>
  <c r="AC864" i="21"/>
  <c r="AC859" i="21"/>
  <c r="AD859" i="21" s="1"/>
  <c r="G859" i="21" s="1"/>
  <c r="AC853" i="21"/>
  <c r="AC848" i="21"/>
  <c r="AD848" i="21" s="1"/>
  <c r="G848" i="21" s="1"/>
  <c r="AC843" i="21"/>
  <c r="G120" i="21"/>
  <c r="AC120" i="21"/>
  <c r="G112" i="21"/>
  <c r="AC112" i="21"/>
  <c r="G104" i="21"/>
  <c r="AC104" i="21"/>
  <c r="G96" i="21"/>
  <c r="AC96" i="21"/>
  <c r="G83" i="21"/>
  <c r="AC83" i="21"/>
  <c r="AC67" i="21"/>
  <c r="AD67" i="21" s="1"/>
  <c r="G67" i="21" s="1"/>
  <c r="AC59" i="21"/>
  <c r="AD59" i="21" s="1"/>
  <c r="G59" i="21" s="1"/>
  <c r="G51" i="21"/>
  <c r="AC51" i="21"/>
  <c r="AC35" i="21"/>
  <c r="G27" i="21"/>
  <c r="AC27" i="21"/>
  <c r="G19" i="21"/>
  <c r="AC19" i="21"/>
  <c r="G12" i="21"/>
  <c r="AC12" i="21"/>
  <c r="AC4" i="21"/>
  <c r="AD4" i="21" s="1"/>
  <c r="G4" i="21" s="1"/>
  <c r="AC624" i="21"/>
  <c r="AD624" i="21" s="1"/>
  <c r="G624" i="21" s="1"/>
  <c r="AC1997" i="21"/>
  <c r="AD1997" i="21" s="1"/>
  <c r="G1997" i="21" s="1"/>
  <c r="G1965" i="21"/>
  <c r="AC1965" i="21"/>
  <c r="G1933" i="21"/>
  <c r="AC1933" i="21"/>
  <c r="G1901" i="21"/>
  <c r="AC1901" i="21"/>
  <c r="AC1869" i="21"/>
  <c r="AD1869" i="21" s="1"/>
  <c r="G1869" i="21" s="1"/>
  <c r="G1837" i="21"/>
  <c r="AC1837" i="21"/>
  <c r="AC1805" i="21"/>
  <c r="AD1805" i="21" s="1"/>
  <c r="G1805" i="21" s="1"/>
  <c r="G1773" i="21"/>
  <c r="AC1773" i="21"/>
  <c r="G1741" i="21"/>
  <c r="AC1741" i="21"/>
  <c r="AC1709" i="21"/>
  <c r="AD1709" i="21" s="1"/>
  <c r="G1709" i="21" s="1"/>
  <c r="G1677" i="21"/>
  <c r="AC1677" i="21"/>
  <c r="G1645" i="21"/>
  <c r="AC1645" i="21"/>
  <c r="G1613" i="21"/>
  <c r="AC1613" i="21"/>
  <c r="AC833" i="21"/>
  <c r="G833" i="21"/>
  <c r="AC801" i="21"/>
  <c r="AD801" i="21" s="1"/>
  <c r="G801" i="21" s="1"/>
  <c r="G769" i="21"/>
  <c r="AC769" i="21"/>
  <c r="AC737" i="21"/>
  <c r="AD737" i="21" s="1"/>
  <c r="G737" i="21" s="1"/>
  <c r="AC705" i="21"/>
  <c r="AD705" i="21" s="1"/>
  <c r="G705" i="21" s="1"/>
  <c r="G673" i="21"/>
  <c r="AC673" i="21"/>
  <c r="AC629" i="21"/>
  <c r="AC597" i="21"/>
  <c r="AD597" i="21" s="1"/>
  <c r="G597" i="21" s="1"/>
  <c r="G545" i="21"/>
  <c r="AC545" i="21"/>
  <c r="G465" i="21"/>
  <c r="AC465" i="21"/>
  <c r="AC401" i="21"/>
  <c r="AD401" i="21" s="1"/>
  <c r="G401" i="21" s="1"/>
  <c r="AC377" i="21"/>
  <c r="AD377" i="21" s="1"/>
  <c r="G377" i="21" s="1"/>
  <c r="AC333" i="21"/>
  <c r="AD333" i="21" s="1"/>
  <c r="G333" i="21" s="1"/>
  <c r="AC301" i="21"/>
  <c r="AD301" i="21" s="1"/>
  <c r="G301" i="21" s="1"/>
  <c r="G269" i="21"/>
  <c r="AC269" i="21"/>
  <c r="AC233" i="21"/>
  <c r="AD233" i="21" s="1"/>
  <c r="G233" i="21" s="1"/>
  <c r="AC205" i="21"/>
  <c r="AD205" i="21" s="1"/>
  <c r="G205" i="21" s="1"/>
  <c r="G173" i="21"/>
  <c r="AC173" i="21"/>
  <c r="G141" i="21"/>
  <c r="AC141" i="21"/>
  <c r="AC117" i="21"/>
  <c r="AD117" i="21" s="1"/>
  <c r="G117" i="21" s="1"/>
  <c r="AC73" i="21"/>
  <c r="AD73" i="21" s="1"/>
  <c r="G73" i="21" s="1"/>
  <c r="AC41" i="21"/>
  <c r="AD41" i="21" s="1"/>
  <c r="G41" i="21" s="1"/>
  <c r="AC1991" i="21"/>
  <c r="AC1983" i="21"/>
  <c r="AC1975" i="21"/>
  <c r="AD1975" i="21" s="1"/>
  <c r="G1975" i="21" s="1"/>
  <c r="AC1967" i="21"/>
  <c r="AD1967" i="21" s="1"/>
  <c r="G1967" i="21" s="1"/>
  <c r="AC1959" i="21"/>
  <c r="AC1951" i="21"/>
  <c r="AC1943" i="21"/>
  <c r="AC1935" i="21"/>
  <c r="AC1927" i="21"/>
  <c r="AC1919" i="21"/>
  <c r="AC1911" i="21"/>
  <c r="AD1911" i="21" s="1"/>
  <c r="G1911" i="21" s="1"/>
  <c r="AC1903" i="21"/>
  <c r="AC1895" i="21"/>
  <c r="AC1887" i="21"/>
  <c r="AC1879" i="21"/>
  <c r="AC1871" i="21"/>
  <c r="AC1863" i="21"/>
  <c r="AC1855" i="21"/>
  <c r="AC1847" i="21"/>
  <c r="AC1839" i="21"/>
  <c r="AC1831" i="21"/>
  <c r="AC1823" i="21"/>
  <c r="AD1823" i="21" s="1"/>
  <c r="G1823" i="21" s="1"/>
  <c r="AC1815" i="21"/>
  <c r="AD1815" i="21" s="1"/>
  <c r="G1815" i="21" s="1"/>
  <c r="AC1807" i="21"/>
  <c r="AC1799" i="21"/>
  <c r="AC1791" i="21"/>
  <c r="AC1783" i="21"/>
  <c r="AC1775" i="21"/>
  <c r="AC1767" i="21"/>
  <c r="AC1759" i="21"/>
  <c r="AD1759" i="21" s="1"/>
  <c r="G1759" i="21" s="1"/>
  <c r="AC1751" i="21"/>
  <c r="AC1743" i="21"/>
  <c r="AD1743" i="21" s="1"/>
  <c r="G1743" i="21" s="1"/>
  <c r="AC1735" i="21"/>
  <c r="AC1727" i="21"/>
  <c r="AD1727" i="21" s="1"/>
  <c r="G1727" i="21" s="1"/>
  <c r="AC1719" i="21"/>
  <c r="AC1711" i="21"/>
  <c r="AC1703" i="21"/>
  <c r="AC1695" i="21"/>
  <c r="AC1687" i="21"/>
  <c r="AC1679" i="21"/>
  <c r="AC1671" i="21"/>
  <c r="AC1663" i="21"/>
  <c r="AC1655" i="21"/>
  <c r="AC1647" i="21"/>
  <c r="AC1639" i="21"/>
  <c r="AC1631" i="21"/>
  <c r="AC1623" i="21"/>
  <c r="AC1615" i="21"/>
  <c r="AC1607" i="21"/>
  <c r="AC1599" i="21"/>
  <c r="AD1599" i="21" s="1"/>
  <c r="G1599" i="21" s="1"/>
  <c r="AC1591" i="21"/>
  <c r="AC1583" i="21"/>
  <c r="AC1575" i="21"/>
  <c r="AC1567" i="21"/>
  <c r="AD1567" i="21" s="1"/>
  <c r="G1567" i="21" s="1"/>
  <c r="AC1559" i="21"/>
  <c r="AC1551" i="21"/>
  <c r="AC1543" i="21"/>
  <c r="AC1527" i="21"/>
  <c r="AC1519" i="21"/>
  <c r="AC1511" i="21"/>
  <c r="AD1511" i="21" s="1"/>
  <c r="G1511" i="21" s="1"/>
  <c r="AC1503" i="21"/>
  <c r="AC1495" i="21"/>
  <c r="AC1487" i="21"/>
  <c r="AC1479" i="21"/>
  <c r="AC1463" i="21"/>
  <c r="AC1455" i="21"/>
  <c r="AC1447" i="21"/>
  <c r="AC1439" i="21"/>
  <c r="AD1439" i="21" s="1"/>
  <c r="G1439" i="21" s="1"/>
  <c r="AC1431" i="21"/>
  <c r="AC1423" i="21"/>
  <c r="AC1415" i="21"/>
  <c r="AC1399" i="21"/>
  <c r="AC1391" i="21"/>
  <c r="AC1383" i="21"/>
  <c r="AC1375" i="21"/>
  <c r="AC1367" i="21"/>
  <c r="AC1359" i="21"/>
  <c r="AC1351" i="21"/>
  <c r="AC1335" i="21"/>
  <c r="AC1327" i="21"/>
  <c r="AC1319" i="21"/>
  <c r="AC1311" i="21"/>
  <c r="AC1303" i="21"/>
  <c r="AD1303" i="21" s="1"/>
  <c r="G1303" i="21" s="1"/>
  <c r="AC1295" i="21"/>
  <c r="AD1295" i="21" s="1"/>
  <c r="G1295" i="21" s="1"/>
  <c r="AC1287" i="21"/>
  <c r="AC1271" i="21"/>
  <c r="AC1263" i="21"/>
  <c r="AC1255" i="21"/>
  <c r="AD1255" i="21" s="1"/>
  <c r="G1255" i="21" s="1"/>
  <c r="AC1247" i="21"/>
  <c r="AC1239" i="21"/>
  <c r="AC1231" i="21"/>
  <c r="AD1231" i="21" s="1"/>
  <c r="G1231" i="21" s="1"/>
  <c r="AC1223" i="21"/>
  <c r="AD1223" i="21" s="1"/>
  <c r="G1223" i="21" s="1"/>
  <c r="AC1207" i="21"/>
  <c r="AC1199" i="21"/>
  <c r="AC1191" i="21"/>
  <c r="AC1183" i="21"/>
  <c r="AC1175" i="21"/>
  <c r="AC1167" i="21"/>
  <c r="AD1167" i="21" s="1"/>
  <c r="G1167" i="21" s="1"/>
  <c r="AC1159" i="21"/>
  <c r="AC1143" i="21"/>
  <c r="AC1135" i="21"/>
  <c r="AC1127" i="21"/>
  <c r="AC1119" i="21"/>
  <c r="AD1119" i="21" s="1"/>
  <c r="G1119" i="21" s="1"/>
  <c r="AC1111" i="21"/>
  <c r="AD1111" i="21" s="1"/>
  <c r="G1111" i="21" s="1"/>
  <c r="AC1103" i="21"/>
  <c r="AC1095" i="21"/>
  <c r="AC1079" i="21"/>
  <c r="AC1071" i="21"/>
  <c r="AC1063" i="21"/>
  <c r="AC1055" i="21"/>
  <c r="AC1047" i="21"/>
  <c r="AC1039" i="21"/>
  <c r="AC1031" i="21"/>
  <c r="AC1020" i="21"/>
  <c r="AC999" i="21"/>
  <c r="AC988" i="21"/>
  <c r="AD988" i="21" s="1"/>
  <c r="G988" i="21" s="1"/>
  <c r="AC967" i="21"/>
  <c r="AC956" i="21"/>
  <c r="AC935" i="21"/>
  <c r="AD935" i="21" s="1"/>
  <c r="G935" i="21" s="1"/>
  <c r="AC924" i="21"/>
  <c r="AC914" i="21"/>
  <c r="AC903" i="21"/>
  <c r="AD903" i="21" s="1"/>
  <c r="G903" i="21" s="1"/>
  <c r="AC892" i="21"/>
  <c r="AC882" i="21"/>
  <c r="AC871" i="21"/>
  <c r="AC860" i="21"/>
  <c r="AC850" i="21"/>
  <c r="AD850" i="21" s="1"/>
  <c r="G850" i="21" s="1"/>
  <c r="AC839" i="21"/>
  <c r="AC828" i="21"/>
  <c r="AC818" i="21"/>
  <c r="AC796" i="21"/>
  <c r="AC786" i="21"/>
  <c r="AC764" i="21"/>
  <c r="AC754" i="21"/>
  <c r="AD754" i="21" s="1"/>
  <c r="G754" i="21" s="1"/>
  <c r="AC722" i="21"/>
  <c r="AC700" i="21"/>
  <c r="AC690" i="21"/>
  <c r="AC631" i="21"/>
  <c r="AC535" i="21"/>
  <c r="AC503" i="21"/>
  <c r="AD503" i="21" s="1"/>
  <c r="G503" i="21" s="1"/>
  <c r="AC487" i="21"/>
  <c r="AC343" i="21"/>
  <c r="AC327" i="21"/>
  <c r="AC311" i="21"/>
  <c r="AC295" i="21"/>
  <c r="AC279" i="21"/>
  <c r="AC263" i="21"/>
  <c r="AC215" i="21"/>
  <c r="AD215" i="21" s="1"/>
  <c r="G215" i="21" s="1"/>
  <c r="AC199" i="21"/>
  <c r="AC167" i="21"/>
  <c r="AC151" i="21"/>
  <c r="AC135" i="21"/>
  <c r="AC119" i="21"/>
  <c r="AC103" i="21"/>
  <c r="AC86" i="21"/>
  <c r="AC65" i="21"/>
  <c r="AC43" i="21"/>
  <c r="AC22" i="21"/>
  <c r="G1978" i="21"/>
  <c r="G1193" i="21"/>
  <c r="G241" i="21"/>
  <c r="G837" i="21"/>
  <c r="AC837" i="21"/>
  <c r="G791" i="21"/>
  <c r="G663" i="21"/>
  <c r="AC640" i="21"/>
  <c r="G640" i="21"/>
  <c r="AC632" i="21"/>
  <c r="G575" i="21"/>
  <c r="AC552" i="21"/>
  <c r="AC533" i="21"/>
  <c r="AD533" i="21" s="1"/>
  <c r="G533" i="21" s="1"/>
  <c r="AC520" i="21"/>
  <c r="AD520" i="21" s="1"/>
  <c r="G520" i="21" s="1"/>
  <c r="AC512" i="21"/>
  <c r="AD512" i="21" s="1"/>
  <c r="G512" i="21" s="1"/>
  <c r="AC484" i="21"/>
  <c r="AD484" i="21" s="1"/>
  <c r="G484" i="21" s="1"/>
  <c r="AC477" i="21"/>
  <c r="AD477" i="21" s="1"/>
  <c r="G477" i="21" s="1"/>
  <c r="G463" i="21"/>
  <c r="AC376" i="21"/>
  <c r="AD376" i="21" s="1"/>
  <c r="G376" i="21" s="1"/>
  <c r="G368" i="21"/>
  <c r="AC368" i="21"/>
  <c r="AC360" i="21"/>
  <c r="AD360" i="21" s="1"/>
  <c r="G360" i="21" s="1"/>
  <c r="AC260" i="21"/>
  <c r="AC225" i="21"/>
  <c r="AD225" i="21" s="1"/>
  <c r="G225" i="21" s="1"/>
  <c r="G116" i="21"/>
  <c r="AC116" i="21"/>
  <c r="G108" i="21"/>
  <c r="AC108" i="21"/>
  <c r="G100" i="21"/>
  <c r="AC100" i="21"/>
  <c r="AC92" i="21"/>
  <c r="G71" i="21"/>
  <c r="AC71" i="21"/>
  <c r="G55" i="21"/>
  <c r="AC55" i="21"/>
  <c r="AC39" i="21"/>
  <c r="G8" i="21"/>
  <c r="AC8" i="21"/>
  <c r="G829" i="21"/>
  <c r="AC829" i="21"/>
  <c r="G821" i="21"/>
  <c r="AC821" i="21"/>
  <c r="AC813" i="21"/>
  <c r="AD813" i="21" s="1"/>
  <c r="G813" i="21" s="1"/>
  <c r="G805" i="21"/>
  <c r="AC805" i="21"/>
  <c r="AC797" i="21"/>
  <c r="AD797" i="21" s="1"/>
  <c r="G797" i="21" s="1"/>
  <c r="G789" i="21"/>
  <c r="AC789" i="21"/>
  <c r="G781" i="21"/>
  <c r="AC781" i="21"/>
  <c r="G773" i="21"/>
  <c r="AC773" i="21"/>
  <c r="G765" i="21"/>
  <c r="AC765" i="21"/>
  <c r="AC749" i="21"/>
  <c r="AD749" i="21" s="1"/>
  <c r="G749" i="21" s="1"/>
  <c r="G741" i="21"/>
  <c r="AC741" i="21"/>
  <c r="AC733" i="21"/>
  <c r="AD733" i="21" s="1"/>
  <c r="G733" i="21" s="1"/>
  <c r="AC725" i="21"/>
  <c r="AD725" i="21" s="1"/>
  <c r="G725" i="21" s="1"/>
  <c r="G717" i="21"/>
  <c r="AC717" i="21"/>
  <c r="AC709" i="21"/>
  <c r="AD709" i="21" s="1"/>
  <c r="G709" i="21" s="1"/>
  <c r="AC701" i="21"/>
  <c r="AD701" i="21" s="1"/>
  <c r="G701" i="21" s="1"/>
  <c r="AC685" i="21"/>
  <c r="AD685" i="21" s="1"/>
  <c r="G685" i="21" s="1"/>
  <c r="AC677" i="21"/>
  <c r="AD677" i="21" s="1"/>
  <c r="G677" i="21" s="1"/>
  <c r="AC669" i="21"/>
  <c r="AD669" i="21" s="1"/>
  <c r="G669" i="21" s="1"/>
  <c r="G661" i="21"/>
  <c r="AC661" i="21"/>
  <c r="G653" i="21"/>
  <c r="AC653" i="21"/>
  <c r="AC645" i="21"/>
  <c r="AD645" i="21" s="1"/>
  <c r="G645" i="21" s="1"/>
  <c r="G541" i="21"/>
  <c r="AC541" i="21"/>
  <c r="G529" i="21"/>
  <c r="AC529" i="21"/>
  <c r="G493" i="21"/>
  <c r="AC493" i="21"/>
  <c r="G473" i="21"/>
  <c r="AC473" i="21"/>
  <c r="G381" i="21"/>
  <c r="AC381" i="21"/>
  <c r="AC365" i="21"/>
  <c r="AD365" i="21" s="1"/>
  <c r="G365" i="21" s="1"/>
  <c r="G357" i="21"/>
  <c r="AC357" i="21"/>
  <c r="AC121" i="21"/>
  <c r="AD121" i="21" s="1"/>
  <c r="G121" i="21" s="1"/>
  <c r="AC113" i="21"/>
  <c r="AD113" i="21" s="1"/>
  <c r="G113" i="21" s="1"/>
  <c r="G105" i="21"/>
  <c r="AC105" i="21"/>
  <c r="G97" i="21"/>
  <c r="AC97" i="21"/>
  <c r="AC63" i="21"/>
  <c r="AC53" i="21"/>
  <c r="AC31" i="21"/>
  <c r="G1889" i="21"/>
  <c r="G1825" i="21"/>
  <c r="G620" i="21"/>
  <c r="AC620" i="21"/>
  <c r="G612" i="21"/>
  <c r="AC612" i="21"/>
  <c r="AC596" i="21"/>
  <c r="AD596" i="21" s="1"/>
  <c r="G596" i="21" s="1"/>
  <c r="AC588" i="21"/>
  <c r="AD588" i="21" s="1"/>
  <c r="G588" i="21" s="1"/>
  <c r="G580" i="21"/>
  <c r="AC580" i="21"/>
  <c r="G572" i="21"/>
  <c r="AC572" i="21"/>
  <c r="AC564" i="21"/>
  <c r="AD564" i="21" s="1"/>
  <c r="G564" i="21" s="1"/>
  <c r="G556" i="21"/>
  <c r="AC556" i="21"/>
  <c r="G537" i="21"/>
  <c r="AC537" i="21"/>
  <c r="AC532" i="21"/>
  <c r="AD532" i="21" s="1"/>
  <c r="G532" i="21" s="1"/>
  <c r="AC524" i="21"/>
  <c r="AD524" i="21" s="1"/>
  <c r="G524" i="21" s="1"/>
  <c r="AC504" i="21"/>
  <c r="AD504" i="21" s="1"/>
  <c r="G504" i="21" s="1"/>
  <c r="AC496" i="21"/>
  <c r="AD496" i="21" s="1"/>
  <c r="G496" i="21" s="1"/>
  <c r="AC489" i="21"/>
  <c r="AD489" i="21" s="1"/>
  <c r="G489" i="21" s="1"/>
  <c r="AC468" i="21"/>
  <c r="G460" i="21"/>
  <c r="AC460" i="21"/>
  <c r="G452" i="21"/>
  <c r="AC452" i="21"/>
  <c r="AC444" i="21"/>
  <c r="AD444" i="21" s="1"/>
  <c r="G444" i="21" s="1"/>
  <c r="AC436" i="21"/>
  <c r="AC428" i="21"/>
  <c r="AD428" i="21" s="1"/>
  <c r="G428" i="21" s="1"/>
  <c r="G420" i="21"/>
  <c r="AC420" i="21"/>
  <c r="AC404" i="21"/>
  <c r="AD404" i="21" s="1"/>
  <c r="G404" i="21" s="1"/>
  <c r="AC396" i="21"/>
  <c r="AC388" i="21"/>
  <c r="AD388" i="21" s="1"/>
  <c r="G388" i="21" s="1"/>
  <c r="G375" i="21"/>
  <c r="G359" i="21"/>
  <c r="AC344" i="21"/>
  <c r="AD344" i="21" s="1"/>
  <c r="G344" i="21" s="1"/>
  <c r="AC336" i="21"/>
  <c r="AD336" i="21" s="1"/>
  <c r="G336" i="21" s="1"/>
  <c r="G328" i="21"/>
  <c r="AC328" i="21"/>
  <c r="AC320" i="21"/>
  <c r="G312" i="21"/>
  <c r="AC312" i="21"/>
  <c r="AC304" i="21"/>
  <c r="AD304" i="21" s="1"/>
  <c r="G304" i="21" s="1"/>
  <c r="AC296" i="21"/>
  <c r="AD296" i="21" s="1"/>
  <c r="G296" i="21" s="1"/>
  <c r="G288" i="21"/>
  <c r="AC288" i="21"/>
  <c r="AC280" i="21"/>
  <c r="AD280" i="21" s="1"/>
  <c r="G280" i="21" s="1"/>
  <c r="AC272" i="21"/>
  <c r="AD272" i="21" s="1"/>
  <c r="G272" i="21" s="1"/>
  <c r="AC264" i="21"/>
  <c r="AD264" i="21" s="1"/>
  <c r="G264" i="21" s="1"/>
  <c r="G252" i="21"/>
  <c r="AC252" i="21"/>
  <c r="G244" i="21"/>
  <c r="AC244" i="21"/>
  <c r="G236" i="21"/>
  <c r="AC236" i="21"/>
  <c r="AC229" i="21"/>
  <c r="G224" i="21"/>
  <c r="AC224" i="21"/>
  <c r="G216" i="21"/>
  <c r="AC216" i="21"/>
  <c r="AC208" i="21"/>
  <c r="AD208" i="21" s="1"/>
  <c r="G208" i="21" s="1"/>
  <c r="AC200" i="21"/>
  <c r="G192" i="21"/>
  <c r="AC192" i="21"/>
  <c r="AC184" i="21"/>
  <c r="AC176" i="21"/>
  <c r="AD176" i="21" s="1"/>
  <c r="G176" i="21" s="1"/>
  <c r="G168" i="21"/>
  <c r="AC168" i="21"/>
  <c r="AC160" i="21"/>
  <c r="AD160" i="21" s="1"/>
  <c r="G160" i="21" s="1"/>
  <c r="AC152" i="21"/>
  <c r="AC144" i="21"/>
  <c r="AD144" i="21" s="1"/>
  <c r="G144" i="21" s="1"/>
  <c r="AC136" i="21"/>
  <c r="G128" i="21"/>
  <c r="AC128" i="21"/>
  <c r="AC84" i="21"/>
  <c r="AD84" i="21" s="1"/>
  <c r="G84" i="21" s="1"/>
  <c r="AC76" i="21"/>
  <c r="AC68" i="21"/>
  <c r="AD68" i="21" s="1"/>
  <c r="G68" i="21" s="1"/>
  <c r="AC60" i="21"/>
  <c r="AC52" i="21"/>
  <c r="AD52" i="21" s="1"/>
  <c r="G52" i="21" s="1"/>
  <c r="G44" i="21"/>
  <c r="AC44" i="21"/>
  <c r="AC36" i="21"/>
  <c r="AD36" i="21" s="1"/>
  <c r="G36" i="21" s="1"/>
  <c r="AC28" i="21"/>
  <c r="G20" i="21"/>
  <c r="AC20" i="21"/>
  <c r="AC13" i="21"/>
  <c r="G7" i="21"/>
  <c r="AC7" i="21"/>
  <c r="AC633" i="21"/>
  <c r="AD633" i="21" s="1"/>
  <c r="G633" i="21" s="1"/>
  <c r="AC617" i="21"/>
  <c r="G609" i="21"/>
  <c r="AC609" i="21"/>
  <c r="G601" i="21"/>
  <c r="AC601" i="21"/>
  <c r="G593" i="21"/>
  <c r="AC593" i="21"/>
  <c r="G585" i="21"/>
  <c r="AC585" i="21"/>
  <c r="G577" i="21"/>
  <c r="AC577" i="21"/>
  <c r="AC569" i="21"/>
  <c r="AC517" i="21"/>
  <c r="AD517" i="21" s="1"/>
  <c r="G517" i="21" s="1"/>
  <c r="AC481" i="21"/>
  <c r="AC461" i="21"/>
  <c r="AD461" i="21" s="1"/>
  <c r="G461" i="21" s="1"/>
  <c r="G453" i="21"/>
  <c r="AC453" i="21"/>
  <c r="AC445" i="21"/>
  <c r="AD445" i="21" s="1"/>
  <c r="G445" i="21" s="1"/>
  <c r="AC429" i="21"/>
  <c r="G421" i="21"/>
  <c r="AC421" i="21"/>
  <c r="AC413" i="21"/>
  <c r="G405" i="21"/>
  <c r="AC405" i="21"/>
  <c r="AC397" i="21"/>
  <c r="AC389" i="21"/>
  <c r="AD389" i="21" s="1"/>
  <c r="G389" i="21" s="1"/>
  <c r="G345" i="21"/>
  <c r="AC345" i="21"/>
  <c r="AC337" i="21"/>
  <c r="AD337" i="21" s="1"/>
  <c r="G337" i="21" s="1"/>
  <c r="G329" i="21"/>
  <c r="AC329" i="21"/>
  <c r="G321" i="21"/>
  <c r="AC321" i="21"/>
  <c r="G313" i="21"/>
  <c r="AC313" i="21"/>
  <c r="AC297" i="21"/>
  <c r="AD297" i="21" s="1"/>
  <c r="G297" i="21" s="1"/>
  <c r="AC289" i="21"/>
  <c r="AC281" i="21"/>
  <c r="AD281" i="21" s="1"/>
  <c r="G281" i="21" s="1"/>
  <c r="AC265" i="21"/>
  <c r="AC253" i="21"/>
  <c r="AD253" i="21" s="1"/>
  <c r="G253" i="21" s="1"/>
  <c r="AC245" i="21"/>
  <c r="G237" i="21"/>
  <c r="AC237" i="21"/>
  <c r="G217" i="21"/>
  <c r="AC217" i="21"/>
  <c r="G201" i="21"/>
  <c r="AC201" i="21"/>
  <c r="AC193" i="21"/>
  <c r="G185" i="21"/>
  <c r="AC185" i="21"/>
  <c r="G169" i="21"/>
  <c r="AC169" i="21"/>
  <c r="AC161" i="21"/>
  <c r="AD161" i="21" s="1"/>
  <c r="G161" i="21" s="1"/>
  <c r="AC153" i="21"/>
  <c r="AC137" i="21"/>
  <c r="AD137" i="21" s="1"/>
  <c r="G137" i="21" s="1"/>
  <c r="G129" i="21"/>
  <c r="AC129" i="21"/>
  <c r="AC77" i="21"/>
  <c r="AD77" i="21" s="1"/>
  <c r="G77" i="21" s="1"/>
  <c r="AC61" i="21"/>
  <c r="AD61" i="21" s="1"/>
  <c r="G61" i="21" s="1"/>
  <c r="AC45" i="21"/>
  <c r="AC29" i="21"/>
  <c r="AD29" i="21" s="1"/>
  <c r="G29" i="21" s="1"/>
  <c r="AC1993" i="21"/>
  <c r="AC1977" i="21"/>
  <c r="AD1977" i="21" s="1"/>
  <c r="G1977" i="21" s="1"/>
  <c r="AC1961" i="21"/>
  <c r="AC1945" i="21"/>
  <c r="AC1929" i="21"/>
  <c r="AC1913" i="21"/>
  <c r="AC1897" i="21"/>
  <c r="AC1881" i="21"/>
  <c r="AC1865" i="21"/>
  <c r="AC1849" i="21"/>
  <c r="AC1833" i="21"/>
  <c r="AC1817" i="21"/>
  <c r="AC1801" i="21"/>
  <c r="AC1785" i="21"/>
  <c r="AC1769" i="21"/>
  <c r="AC1753" i="21"/>
  <c r="AC1737" i="21"/>
  <c r="AC1721" i="21"/>
  <c r="AC831" i="21"/>
  <c r="AD831" i="21" s="1"/>
  <c r="G831" i="21" s="1"/>
  <c r="AC815" i="21"/>
  <c r="AC799" i="21"/>
  <c r="AC783" i="21"/>
  <c r="AC767" i="21"/>
  <c r="AC751" i="21"/>
  <c r="AC735" i="21"/>
  <c r="AC719" i="21"/>
  <c r="AD719" i="21" s="1"/>
  <c r="G719" i="21" s="1"/>
  <c r="AC703" i="21"/>
  <c r="AD703" i="21" s="1"/>
  <c r="G703" i="21" s="1"/>
  <c r="AC687" i="21"/>
  <c r="AC547" i="21"/>
  <c r="AC539" i="21"/>
  <c r="AC507" i="21"/>
  <c r="AD507" i="21" s="1"/>
  <c r="G507" i="21" s="1"/>
  <c r="AC499" i="21"/>
  <c r="AC491" i="21"/>
  <c r="AC483" i="21"/>
  <c r="AC347" i="21"/>
  <c r="AC339" i="21"/>
  <c r="AC323" i="21"/>
  <c r="AC315" i="21"/>
  <c r="AC307" i="21"/>
  <c r="AC299" i="21"/>
  <c r="AC291" i="21"/>
  <c r="AC283" i="21"/>
  <c r="AD283" i="21" s="1"/>
  <c r="G283" i="21" s="1"/>
  <c r="AC275" i="21"/>
  <c r="AD275" i="21" s="1"/>
  <c r="G275" i="21" s="1"/>
  <c r="AC267" i="21"/>
  <c r="AC259" i="21"/>
  <c r="AC219" i="21"/>
  <c r="AD219" i="21" s="1"/>
  <c r="G219" i="21" s="1"/>
  <c r="AC211" i="21"/>
  <c r="AC203" i="21"/>
  <c r="AD203" i="21" s="1"/>
  <c r="G203" i="21" s="1"/>
  <c r="AC195" i="21"/>
  <c r="AC187" i="21"/>
  <c r="AC179" i="21"/>
  <c r="AC171" i="21"/>
  <c r="AD171" i="21" s="1"/>
  <c r="G171" i="21" s="1"/>
  <c r="AC163" i="21"/>
  <c r="AC155" i="21"/>
  <c r="AC147" i="21"/>
  <c r="AC139" i="21"/>
  <c r="AC131" i="21"/>
  <c r="AC123" i="21"/>
  <c r="AD123" i="21" s="1"/>
  <c r="G123" i="21" s="1"/>
  <c r="AC115" i="21"/>
  <c r="AC107" i="21"/>
  <c r="AD107" i="21" s="1"/>
  <c r="G107" i="21" s="1"/>
  <c r="AC91" i="21"/>
  <c r="G625" i="21"/>
  <c r="AC3" i="21"/>
  <c r="AD3" i="21" s="1"/>
  <c r="S1982" i="17"/>
  <c r="T1982" i="17" s="1"/>
  <c r="U1982" i="17" s="1"/>
  <c r="S1966" i="17"/>
  <c r="T1966" i="17" s="1"/>
  <c r="U1966" i="17" s="1"/>
  <c r="S1950" i="17"/>
  <c r="T1950" i="17" s="1"/>
  <c r="U1950" i="17" s="1"/>
  <c r="S1934" i="17"/>
  <c r="T1934" i="17" s="1"/>
  <c r="U1934" i="17" s="1"/>
  <c r="S1918" i="17"/>
  <c r="T1918" i="17" s="1"/>
  <c r="U1918" i="17" s="1"/>
  <c r="S1902" i="17"/>
  <c r="T1902" i="17" s="1"/>
  <c r="U1902" i="17" s="1"/>
  <c r="S1886" i="17"/>
  <c r="T1886" i="17" s="1"/>
  <c r="U1886" i="17" s="1"/>
  <c r="S1870" i="17"/>
  <c r="T1870" i="17" s="1"/>
  <c r="U1870" i="17" s="1"/>
  <c r="S1854" i="17"/>
  <c r="T1854" i="17" s="1"/>
  <c r="U1854" i="17" s="1"/>
  <c r="S1838" i="17"/>
  <c r="T1838" i="17" s="1"/>
  <c r="U1838" i="17" s="1"/>
  <c r="S1822" i="17"/>
  <c r="T1822" i="17" s="1"/>
  <c r="U1822" i="17" s="1"/>
  <c r="S1806" i="17"/>
  <c r="T1806" i="17" s="1"/>
  <c r="U1806" i="17" s="1"/>
  <c r="S1790" i="17"/>
  <c r="T1790" i="17" s="1"/>
  <c r="U1790" i="17" s="1"/>
  <c r="S1774" i="17"/>
  <c r="T1774" i="17" s="1"/>
  <c r="U1774" i="17" s="1"/>
  <c r="S1758" i="17"/>
  <c r="T1758" i="17" s="1"/>
  <c r="U1758" i="17" s="1"/>
  <c r="S1742" i="17"/>
  <c r="T1742" i="17" s="1"/>
  <c r="U1742" i="17" s="1"/>
  <c r="S1726" i="17"/>
  <c r="T1726" i="17" s="1"/>
  <c r="U1726" i="17" s="1"/>
  <c r="S1710" i="17"/>
  <c r="T1710" i="17" s="1"/>
  <c r="U1710" i="17" s="1"/>
  <c r="S1694" i="17"/>
  <c r="T1694" i="17" s="1"/>
  <c r="U1694" i="17" s="1"/>
  <c r="S1678" i="17"/>
  <c r="T1678" i="17" s="1"/>
  <c r="U1678" i="17" s="1"/>
  <c r="S1662" i="17"/>
  <c r="T1662" i="17" s="1"/>
  <c r="U1662" i="17" s="1"/>
  <c r="S1646" i="17"/>
  <c r="T1646" i="17" s="1"/>
  <c r="U1646" i="17" s="1"/>
  <c r="S1630" i="17"/>
  <c r="T1630" i="17" s="1"/>
  <c r="U1630" i="17" s="1"/>
  <c r="S1614" i="17"/>
  <c r="T1614" i="17" s="1"/>
  <c r="U1614" i="17" s="1"/>
  <c r="S1598" i="17"/>
  <c r="T1598" i="17" s="1"/>
  <c r="U1598" i="17" s="1"/>
  <c r="S1582" i="17"/>
  <c r="T1582" i="17" s="1"/>
  <c r="U1582" i="17" s="1"/>
  <c r="S1566" i="17"/>
  <c r="T1566" i="17" s="1"/>
  <c r="U1566" i="17" s="1"/>
  <c r="S1550" i="17"/>
  <c r="T1550" i="17" s="1"/>
  <c r="U1550" i="17" s="1"/>
  <c r="S1534" i="17"/>
  <c r="T1534" i="17" s="1"/>
  <c r="U1534" i="17" s="1"/>
  <c r="S1518" i="17"/>
  <c r="T1518" i="17" s="1"/>
  <c r="U1518" i="17" s="1"/>
  <c r="S1502" i="17"/>
  <c r="T1502" i="17" s="1"/>
  <c r="U1502" i="17" s="1"/>
  <c r="S1486" i="17"/>
  <c r="T1486" i="17" s="1"/>
  <c r="U1486" i="17" s="1"/>
  <c r="S1470" i="17"/>
  <c r="T1470" i="17" s="1"/>
  <c r="U1470" i="17" s="1"/>
  <c r="S1454" i="17"/>
  <c r="T1454" i="17" s="1"/>
  <c r="U1454" i="17" s="1"/>
  <c r="S1438" i="17"/>
  <c r="T1438" i="17" s="1"/>
  <c r="U1438" i="17" s="1"/>
  <c r="S1422" i="17"/>
  <c r="T1422" i="17" s="1"/>
  <c r="U1422" i="17" s="1"/>
  <c r="S1406" i="17"/>
  <c r="T1406" i="17" s="1"/>
  <c r="U1406" i="17" s="1"/>
  <c r="S1390" i="17"/>
  <c r="T1390" i="17" s="1"/>
  <c r="U1390" i="17" s="1"/>
  <c r="S1374" i="17"/>
  <c r="T1374" i="17" s="1"/>
  <c r="U1374" i="17" s="1"/>
  <c r="S1358" i="17"/>
  <c r="T1358" i="17" s="1"/>
  <c r="U1358" i="17" s="1"/>
  <c r="S1342" i="17"/>
  <c r="T1342" i="17" s="1"/>
  <c r="U1342" i="17" s="1"/>
  <c r="S1326" i="17"/>
  <c r="T1326" i="17" s="1"/>
  <c r="U1326" i="17" s="1"/>
  <c r="S1310" i="17"/>
  <c r="T1310" i="17" s="1"/>
  <c r="U1310" i="17" s="1"/>
  <c r="S1294" i="17"/>
  <c r="T1294" i="17" s="1"/>
  <c r="U1294" i="17" s="1"/>
  <c r="S1278" i="17"/>
  <c r="T1278" i="17" s="1"/>
  <c r="U1278" i="17" s="1"/>
  <c r="S1262" i="17"/>
  <c r="T1262" i="17" s="1"/>
  <c r="U1262" i="17" s="1"/>
  <c r="S1246" i="17"/>
  <c r="T1246" i="17" s="1"/>
  <c r="U1246" i="17" s="1"/>
  <c r="S1230" i="17"/>
  <c r="T1230" i="17" s="1"/>
  <c r="U1230" i="17" s="1"/>
  <c r="S1214" i="17"/>
  <c r="T1214" i="17" s="1"/>
  <c r="U1214" i="17" s="1"/>
  <c r="S1198" i="17"/>
  <c r="T1198" i="17" s="1"/>
  <c r="U1198" i="17" s="1"/>
  <c r="S1182" i="17"/>
  <c r="T1182" i="17" s="1"/>
  <c r="U1182" i="17" s="1"/>
  <c r="S1166" i="17"/>
  <c r="T1166" i="17" s="1"/>
  <c r="U1166" i="17" s="1"/>
  <c r="S1150" i="17"/>
  <c r="T1150" i="17" s="1"/>
  <c r="U1150" i="17" s="1"/>
  <c r="S1134" i="17"/>
  <c r="T1134" i="17" s="1"/>
  <c r="U1134" i="17" s="1"/>
  <c r="S1118" i="17"/>
  <c r="T1118" i="17" s="1"/>
  <c r="U1118" i="17" s="1"/>
  <c r="S1102" i="17"/>
  <c r="T1102" i="17" s="1"/>
  <c r="U1102" i="17" s="1"/>
  <c r="S1086" i="17"/>
  <c r="T1086" i="17" s="1"/>
  <c r="U1086" i="17" s="1"/>
  <c r="S1070" i="17"/>
  <c r="T1070" i="17" s="1"/>
  <c r="U1070" i="17" s="1"/>
  <c r="S1054" i="17"/>
  <c r="T1054" i="17" s="1"/>
  <c r="U1054" i="17" s="1"/>
  <c r="S1038" i="17"/>
  <c r="T1038" i="17" s="1"/>
  <c r="U1038" i="17" s="1"/>
  <c r="S1022" i="17"/>
  <c r="T1022" i="17" s="1"/>
  <c r="U1022" i="17" s="1"/>
  <c r="S1004" i="17"/>
  <c r="T1004" i="17" s="1"/>
  <c r="U1004" i="17" s="1"/>
  <c r="S983" i="17"/>
  <c r="T983" i="17" s="1"/>
  <c r="U983" i="17" s="1"/>
  <c r="S962" i="17"/>
  <c r="T962" i="17" s="1"/>
  <c r="U962" i="17" s="1"/>
  <c r="S940" i="17"/>
  <c r="T940" i="17" s="1"/>
  <c r="U940" i="17" s="1"/>
  <c r="S919" i="17"/>
  <c r="T919" i="17" s="1"/>
  <c r="U919" i="17" s="1"/>
  <c r="S898" i="17"/>
  <c r="T898" i="17" s="1"/>
  <c r="U898" i="17" s="1"/>
  <c r="S876" i="17"/>
  <c r="T876" i="17" s="1"/>
  <c r="U876" i="17" s="1"/>
  <c r="S855" i="17"/>
  <c r="T855" i="17" s="1"/>
  <c r="U855" i="17" s="1"/>
  <c r="S834" i="17"/>
  <c r="T834" i="17" s="1"/>
  <c r="U834" i="17" s="1"/>
  <c r="S812" i="17"/>
  <c r="T812" i="17" s="1"/>
  <c r="U812" i="17" s="1"/>
  <c r="S791" i="17"/>
  <c r="T791" i="17" s="1"/>
  <c r="U791" i="17" s="1"/>
  <c r="S770" i="17"/>
  <c r="T770" i="17" s="1"/>
  <c r="U770" i="17" s="1"/>
  <c r="S748" i="17"/>
  <c r="T748" i="17" s="1"/>
  <c r="U748" i="17" s="1"/>
  <c r="S727" i="17"/>
  <c r="T727" i="17" s="1"/>
  <c r="U727" i="17" s="1"/>
  <c r="S706" i="17"/>
  <c r="T706" i="17" s="1"/>
  <c r="U706" i="17" s="1"/>
  <c r="S684" i="17"/>
  <c r="T684" i="17" s="1"/>
  <c r="U684" i="17" s="1"/>
  <c r="S663" i="17"/>
  <c r="T663" i="17" s="1"/>
  <c r="U663" i="17" s="1"/>
  <c r="S642" i="17"/>
  <c r="T642" i="17" s="1"/>
  <c r="U642" i="17" s="1"/>
  <c r="S620" i="17"/>
  <c r="T620" i="17" s="1"/>
  <c r="U620" i="17" s="1"/>
  <c r="S599" i="17"/>
  <c r="T599" i="17" s="1"/>
  <c r="U599" i="17" s="1"/>
  <c r="S578" i="17"/>
  <c r="T578" i="17" s="1"/>
  <c r="U578" i="17" s="1"/>
  <c r="S556" i="17"/>
  <c r="T556" i="17" s="1"/>
  <c r="U556" i="17" s="1"/>
  <c r="S535" i="17"/>
  <c r="T535" i="17" s="1"/>
  <c r="U535" i="17" s="1"/>
  <c r="S514" i="17"/>
  <c r="T514" i="17" s="1"/>
  <c r="U514" i="17" s="1"/>
  <c r="S492" i="17"/>
  <c r="T492" i="17" s="1"/>
  <c r="U492" i="17" s="1"/>
  <c r="S471" i="17"/>
  <c r="T471" i="17" s="1"/>
  <c r="U471" i="17" s="1"/>
  <c r="S450" i="17"/>
  <c r="T450" i="17" s="1"/>
  <c r="U450" i="17" s="1"/>
  <c r="S428" i="17"/>
  <c r="T428" i="17" s="1"/>
  <c r="U428" i="17" s="1"/>
  <c r="S407" i="17"/>
  <c r="T407" i="17" s="1"/>
  <c r="U407" i="17" s="1"/>
  <c r="S386" i="17"/>
  <c r="T386" i="17" s="1"/>
  <c r="U386" i="17" s="1"/>
  <c r="S364" i="17"/>
  <c r="T364" i="17" s="1"/>
  <c r="U364" i="17" s="1"/>
  <c r="S343" i="17"/>
  <c r="T343" i="17" s="1"/>
  <c r="U343" i="17" s="1"/>
  <c r="S322" i="17"/>
  <c r="T322" i="17" s="1"/>
  <c r="U322" i="17" s="1"/>
  <c r="S300" i="17"/>
  <c r="T300" i="17" s="1"/>
  <c r="U300" i="17" s="1"/>
  <c r="S279" i="17"/>
  <c r="T279" i="17" s="1"/>
  <c r="U279" i="17" s="1"/>
  <c r="S258" i="17"/>
  <c r="T258" i="17" s="1"/>
  <c r="U258" i="17" s="1"/>
  <c r="S236" i="17"/>
  <c r="T236" i="17" s="1"/>
  <c r="U236" i="17" s="1"/>
  <c r="S215" i="17"/>
  <c r="T215" i="17" s="1"/>
  <c r="U215" i="17" s="1"/>
  <c r="S194" i="17"/>
  <c r="T194" i="17" s="1"/>
  <c r="U194" i="17" s="1"/>
  <c r="S172" i="17"/>
  <c r="T172" i="17" s="1"/>
  <c r="U172" i="17" s="1"/>
  <c r="S151" i="17"/>
  <c r="T151" i="17" s="1"/>
  <c r="U151" i="17" s="1"/>
  <c r="S130" i="17"/>
  <c r="T130" i="17" s="1"/>
  <c r="U130" i="17" s="1"/>
  <c r="S108" i="17"/>
  <c r="T108" i="17" s="1"/>
  <c r="U108" i="17" s="1"/>
  <c r="S87" i="17"/>
  <c r="T87" i="17" s="1"/>
  <c r="U87" i="17" s="1"/>
  <c r="S66" i="17"/>
  <c r="T66" i="17" s="1"/>
  <c r="U66" i="17" s="1"/>
  <c r="S44" i="17"/>
  <c r="T44" i="17" s="1"/>
  <c r="U44" i="17" s="1"/>
  <c r="S23" i="17"/>
  <c r="T23" i="17" s="1"/>
  <c r="U23" i="17" s="1"/>
  <c r="S1991" i="17"/>
  <c r="T1991" i="17" s="1"/>
  <c r="U1991" i="17" s="1"/>
  <c r="S1975" i="17"/>
  <c r="T1975" i="17" s="1"/>
  <c r="U1975" i="17" s="1"/>
  <c r="S1959" i="17"/>
  <c r="T1959" i="17" s="1"/>
  <c r="U1959" i="17" s="1"/>
  <c r="S1943" i="17"/>
  <c r="T1943" i="17" s="1"/>
  <c r="U1943" i="17" s="1"/>
  <c r="S1927" i="17"/>
  <c r="T1927" i="17" s="1"/>
  <c r="U1927" i="17" s="1"/>
  <c r="S1911" i="17"/>
  <c r="T1911" i="17" s="1"/>
  <c r="U1911" i="17" s="1"/>
  <c r="S1895" i="17"/>
  <c r="T1895" i="17" s="1"/>
  <c r="U1895" i="17" s="1"/>
  <c r="S1879" i="17"/>
  <c r="T1879" i="17" s="1"/>
  <c r="U1879" i="17" s="1"/>
  <c r="S1863" i="17"/>
  <c r="T1863" i="17" s="1"/>
  <c r="U1863" i="17" s="1"/>
  <c r="S1847" i="17"/>
  <c r="T1847" i="17" s="1"/>
  <c r="U1847" i="17" s="1"/>
  <c r="S1831" i="17"/>
  <c r="T1831" i="17" s="1"/>
  <c r="U1831" i="17" s="1"/>
  <c r="S1815" i="17"/>
  <c r="T1815" i="17" s="1"/>
  <c r="U1815" i="17" s="1"/>
  <c r="S1799" i="17"/>
  <c r="T1799" i="17" s="1"/>
  <c r="U1799" i="17" s="1"/>
  <c r="S1783" i="17"/>
  <c r="T1783" i="17" s="1"/>
  <c r="U1783" i="17" s="1"/>
  <c r="S1767" i="17"/>
  <c r="T1767" i="17" s="1"/>
  <c r="U1767" i="17" s="1"/>
  <c r="S1751" i="17"/>
  <c r="T1751" i="17" s="1"/>
  <c r="U1751" i="17" s="1"/>
  <c r="S1735" i="17"/>
  <c r="T1735" i="17" s="1"/>
  <c r="U1735" i="17" s="1"/>
  <c r="S1719" i="17"/>
  <c r="T1719" i="17" s="1"/>
  <c r="U1719" i="17" s="1"/>
  <c r="S1703" i="17"/>
  <c r="T1703" i="17" s="1"/>
  <c r="U1703" i="17" s="1"/>
  <c r="S1687" i="17"/>
  <c r="T1687" i="17" s="1"/>
  <c r="U1687" i="17" s="1"/>
  <c r="S1671" i="17"/>
  <c r="T1671" i="17" s="1"/>
  <c r="U1671" i="17" s="1"/>
  <c r="S1655" i="17"/>
  <c r="T1655" i="17" s="1"/>
  <c r="U1655" i="17" s="1"/>
  <c r="S1639" i="17"/>
  <c r="T1639" i="17" s="1"/>
  <c r="U1639" i="17" s="1"/>
  <c r="S1623" i="17"/>
  <c r="T1623" i="17" s="1"/>
  <c r="U1623" i="17" s="1"/>
  <c r="S1607" i="17"/>
  <c r="T1607" i="17" s="1"/>
  <c r="U1607" i="17" s="1"/>
  <c r="S1591" i="17"/>
  <c r="T1591" i="17" s="1"/>
  <c r="U1591" i="17" s="1"/>
  <c r="S1575" i="17"/>
  <c r="T1575" i="17" s="1"/>
  <c r="U1575" i="17" s="1"/>
  <c r="S1559" i="17"/>
  <c r="T1559" i="17" s="1"/>
  <c r="U1559" i="17" s="1"/>
  <c r="S1543" i="17"/>
  <c r="T1543" i="17" s="1"/>
  <c r="U1543" i="17" s="1"/>
  <c r="S1527" i="17"/>
  <c r="T1527" i="17" s="1"/>
  <c r="U1527" i="17" s="1"/>
  <c r="S1511" i="17"/>
  <c r="T1511" i="17" s="1"/>
  <c r="U1511" i="17" s="1"/>
  <c r="S1495" i="17"/>
  <c r="T1495" i="17" s="1"/>
  <c r="U1495" i="17" s="1"/>
  <c r="S1479" i="17"/>
  <c r="T1479" i="17" s="1"/>
  <c r="U1479" i="17" s="1"/>
  <c r="S1463" i="17"/>
  <c r="T1463" i="17" s="1"/>
  <c r="U1463" i="17" s="1"/>
  <c r="S1447" i="17"/>
  <c r="T1447" i="17" s="1"/>
  <c r="U1447" i="17" s="1"/>
  <c r="S1431" i="17"/>
  <c r="T1431" i="17" s="1"/>
  <c r="U1431" i="17" s="1"/>
  <c r="S1415" i="17"/>
  <c r="T1415" i="17" s="1"/>
  <c r="U1415" i="17" s="1"/>
  <c r="S1399" i="17"/>
  <c r="T1399" i="17" s="1"/>
  <c r="U1399" i="17" s="1"/>
  <c r="S1383" i="17"/>
  <c r="T1383" i="17" s="1"/>
  <c r="U1383" i="17" s="1"/>
  <c r="S1367" i="17"/>
  <c r="T1367" i="17" s="1"/>
  <c r="U1367" i="17" s="1"/>
  <c r="S1351" i="17"/>
  <c r="T1351" i="17" s="1"/>
  <c r="U1351" i="17" s="1"/>
  <c r="S1335" i="17"/>
  <c r="T1335" i="17" s="1"/>
  <c r="U1335" i="17" s="1"/>
  <c r="S1319" i="17"/>
  <c r="T1319" i="17" s="1"/>
  <c r="U1319" i="17" s="1"/>
  <c r="S1303" i="17"/>
  <c r="T1303" i="17" s="1"/>
  <c r="U1303" i="17" s="1"/>
  <c r="S1287" i="17"/>
  <c r="T1287" i="17" s="1"/>
  <c r="U1287" i="17" s="1"/>
  <c r="S1271" i="17"/>
  <c r="T1271" i="17" s="1"/>
  <c r="U1271" i="17" s="1"/>
  <c r="S1255" i="17"/>
  <c r="T1255" i="17" s="1"/>
  <c r="U1255" i="17" s="1"/>
  <c r="S1239" i="17"/>
  <c r="T1239" i="17" s="1"/>
  <c r="U1239" i="17" s="1"/>
  <c r="S1223" i="17"/>
  <c r="T1223" i="17" s="1"/>
  <c r="U1223" i="17" s="1"/>
  <c r="S1207" i="17"/>
  <c r="T1207" i="17" s="1"/>
  <c r="U1207" i="17" s="1"/>
  <c r="S1191" i="17"/>
  <c r="T1191" i="17" s="1"/>
  <c r="U1191" i="17" s="1"/>
  <c r="S1175" i="17"/>
  <c r="T1175" i="17" s="1"/>
  <c r="U1175" i="17" s="1"/>
  <c r="S1159" i="17"/>
  <c r="T1159" i="17" s="1"/>
  <c r="U1159" i="17" s="1"/>
  <c r="S1143" i="17"/>
  <c r="T1143" i="17" s="1"/>
  <c r="U1143" i="17" s="1"/>
  <c r="S1127" i="17"/>
  <c r="T1127" i="17" s="1"/>
  <c r="U1127" i="17" s="1"/>
  <c r="S1111" i="17"/>
  <c r="T1111" i="17" s="1"/>
  <c r="U1111" i="17" s="1"/>
  <c r="S1095" i="17"/>
  <c r="T1095" i="17" s="1"/>
  <c r="U1095" i="17" s="1"/>
  <c r="S1079" i="17"/>
  <c r="T1079" i="17" s="1"/>
  <c r="U1079" i="17" s="1"/>
  <c r="S1063" i="17"/>
  <c r="T1063" i="17" s="1"/>
  <c r="U1063" i="17" s="1"/>
  <c r="S1047" i="17"/>
  <c r="T1047" i="17" s="1"/>
  <c r="U1047" i="17" s="1"/>
  <c r="S1031" i="17"/>
  <c r="T1031" i="17" s="1"/>
  <c r="U1031" i="17" s="1"/>
  <c r="S1015" i="17"/>
  <c r="T1015" i="17" s="1"/>
  <c r="U1015" i="17" s="1"/>
  <c r="S995" i="17"/>
  <c r="T995" i="17" s="1"/>
  <c r="U995" i="17" s="1"/>
  <c r="S974" i="17"/>
  <c r="T974" i="17" s="1"/>
  <c r="U974" i="17" s="1"/>
  <c r="S952" i="17"/>
  <c r="T952" i="17" s="1"/>
  <c r="U952" i="17" s="1"/>
  <c r="S931" i="17"/>
  <c r="T931" i="17" s="1"/>
  <c r="U931" i="17" s="1"/>
  <c r="S910" i="17"/>
  <c r="T910" i="17" s="1"/>
  <c r="U910" i="17" s="1"/>
  <c r="S888" i="17"/>
  <c r="T888" i="17" s="1"/>
  <c r="U888" i="17" s="1"/>
  <c r="S867" i="17"/>
  <c r="T867" i="17" s="1"/>
  <c r="U867" i="17" s="1"/>
  <c r="S846" i="17"/>
  <c r="T846" i="17" s="1"/>
  <c r="U846" i="17" s="1"/>
  <c r="S824" i="17"/>
  <c r="T824" i="17" s="1"/>
  <c r="U824" i="17" s="1"/>
  <c r="S803" i="17"/>
  <c r="T803" i="17" s="1"/>
  <c r="U803" i="17" s="1"/>
  <c r="S782" i="17"/>
  <c r="T782" i="17" s="1"/>
  <c r="U782" i="17" s="1"/>
  <c r="S760" i="17"/>
  <c r="T760" i="17" s="1"/>
  <c r="U760" i="17" s="1"/>
  <c r="S739" i="17"/>
  <c r="T739" i="17" s="1"/>
  <c r="U739" i="17" s="1"/>
  <c r="S718" i="17"/>
  <c r="T718" i="17" s="1"/>
  <c r="U718" i="17" s="1"/>
  <c r="S696" i="17"/>
  <c r="T696" i="17" s="1"/>
  <c r="U696" i="17" s="1"/>
  <c r="S675" i="17"/>
  <c r="T675" i="17" s="1"/>
  <c r="U675" i="17" s="1"/>
  <c r="S654" i="17"/>
  <c r="T654" i="17" s="1"/>
  <c r="U654" i="17" s="1"/>
  <c r="S632" i="17"/>
  <c r="T632" i="17" s="1"/>
  <c r="U632" i="17" s="1"/>
  <c r="S611" i="17"/>
  <c r="T611" i="17" s="1"/>
  <c r="U611" i="17" s="1"/>
  <c r="S590" i="17"/>
  <c r="T590" i="17" s="1"/>
  <c r="U590" i="17" s="1"/>
  <c r="S568" i="17"/>
  <c r="T568" i="17" s="1"/>
  <c r="U568" i="17" s="1"/>
  <c r="S547" i="17"/>
  <c r="T547" i="17" s="1"/>
  <c r="U547" i="17" s="1"/>
  <c r="S526" i="17"/>
  <c r="T526" i="17" s="1"/>
  <c r="U526" i="17" s="1"/>
  <c r="S504" i="17"/>
  <c r="T504" i="17" s="1"/>
  <c r="U504" i="17" s="1"/>
  <c r="S483" i="17"/>
  <c r="T483" i="17" s="1"/>
  <c r="U483" i="17" s="1"/>
  <c r="S462" i="17"/>
  <c r="T462" i="17" s="1"/>
  <c r="U462" i="17" s="1"/>
  <c r="S440" i="17"/>
  <c r="T440" i="17" s="1"/>
  <c r="U440" i="17" s="1"/>
  <c r="S419" i="17"/>
  <c r="T419" i="17" s="1"/>
  <c r="U419" i="17" s="1"/>
  <c r="S398" i="17"/>
  <c r="T398" i="17" s="1"/>
  <c r="U398" i="17" s="1"/>
  <c r="S376" i="17"/>
  <c r="T376" i="17" s="1"/>
  <c r="U376" i="17" s="1"/>
  <c r="S355" i="17"/>
  <c r="T355" i="17" s="1"/>
  <c r="U355" i="17" s="1"/>
  <c r="S334" i="17"/>
  <c r="T334" i="17" s="1"/>
  <c r="U334" i="17" s="1"/>
  <c r="S312" i="17"/>
  <c r="T312" i="17" s="1"/>
  <c r="U312" i="17" s="1"/>
  <c r="S291" i="17"/>
  <c r="T291" i="17" s="1"/>
  <c r="U291" i="17" s="1"/>
  <c r="S270" i="17"/>
  <c r="T270" i="17" s="1"/>
  <c r="U270" i="17" s="1"/>
  <c r="S248" i="17"/>
  <c r="T248" i="17" s="1"/>
  <c r="U248" i="17" s="1"/>
  <c r="S227" i="17"/>
  <c r="T227" i="17" s="1"/>
  <c r="U227" i="17" s="1"/>
  <c r="S206" i="17"/>
  <c r="T206" i="17" s="1"/>
  <c r="U206" i="17" s="1"/>
  <c r="S184" i="17"/>
  <c r="T184" i="17" s="1"/>
  <c r="U184" i="17" s="1"/>
  <c r="S163" i="17"/>
  <c r="T163" i="17" s="1"/>
  <c r="U163" i="17" s="1"/>
  <c r="S142" i="17"/>
  <c r="T142" i="17" s="1"/>
  <c r="U142" i="17" s="1"/>
  <c r="S120" i="17"/>
  <c r="T120" i="17" s="1"/>
  <c r="U120" i="17" s="1"/>
  <c r="S99" i="17"/>
  <c r="T99" i="17" s="1"/>
  <c r="U99" i="17" s="1"/>
  <c r="S78" i="17"/>
  <c r="T78" i="17" s="1"/>
  <c r="U78" i="17" s="1"/>
  <c r="S56" i="17"/>
  <c r="T56" i="17" s="1"/>
  <c r="U56" i="17" s="1"/>
  <c r="S35" i="17"/>
  <c r="T35" i="17" s="1"/>
  <c r="U35" i="17" s="1"/>
  <c r="S5" i="17"/>
  <c r="T5" i="17" s="1"/>
  <c r="U5" i="17" s="1"/>
  <c r="S9" i="17"/>
  <c r="T9" i="17" s="1"/>
  <c r="U9" i="17" s="1"/>
  <c r="S13" i="17"/>
  <c r="T13" i="17" s="1"/>
  <c r="U13" i="17" s="1"/>
  <c r="S17" i="17"/>
  <c r="T17" i="17" s="1"/>
  <c r="U17" i="17" s="1"/>
  <c r="S21" i="17"/>
  <c r="T21" i="17" s="1"/>
  <c r="U21" i="17" s="1"/>
  <c r="S25" i="17"/>
  <c r="T25" i="17" s="1"/>
  <c r="U25" i="17" s="1"/>
  <c r="S29" i="17"/>
  <c r="T29" i="17" s="1"/>
  <c r="U29" i="17" s="1"/>
  <c r="S33" i="17"/>
  <c r="T33" i="17" s="1"/>
  <c r="U33" i="17" s="1"/>
  <c r="S37" i="17"/>
  <c r="T37" i="17" s="1"/>
  <c r="U37" i="17" s="1"/>
  <c r="S41" i="17"/>
  <c r="T41" i="17" s="1"/>
  <c r="U41" i="17" s="1"/>
  <c r="S45" i="17"/>
  <c r="T45" i="17" s="1"/>
  <c r="U45" i="17" s="1"/>
  <c r="S49" i="17"/>
  <c r="T49" i="17" s="1"/>
  <c r="U49" i="17" s="1"/>
  <c r="S53" i="17"/>
  <c r="T53" i="17" s="1"/>
  <c r="U53" i="17" s="1"/>
  <c r="S57" i="17"/>
  <c r="T57" i="17" s="1"/>
  <c r="U57" i="17" s="1"/>
  <c r="S61" i="17"/>
  <c r="T61" i="17" s="1"/>
  <c r="U61" i="17" s="1"/>
  <c r="S65" i="17"/>
  <c r="T65" i="17" s="1"/>
  <c r="U65" i="17" s="1"/>
  <c r="S69" i="17"/>
  <c r="T69" i="17" s="1"/>
  <c r="U69" i="17" s="1"/>
  <c r="S73" i="17"/>
  <c r="T73" i="17" s="1"/>
  <c r="U73" i="17" s="1"/>
  <c r="S77" i="17"/>
  <c r="T77" i="17" s="1"/>
  <c r="U77" i="17" s="1"/>
  <c r="S81" i="17"/>
  <c r="T81" i="17" s="1"/>
  <c r="U81" i="17" s="1"/>
  <c r="S85" i="17"/>
  <c r="T85" i="17" s="1"/>
  <c r="U85" i="17" s="1"/>
  <c r="S89" i="17"/>
  <c r="T89" i="17" s="1"/>
  <c r="U89" i="17" s="1"/>
  <c r="S93" i="17"/>
  <c r="T93" i="17" s="1"/>
  <c r="U93" i="17" s="1"/>
  <c r="S97" i="17"/>
  <c r="T97" i="17" s="1"/>
  <c r="U97" i="17" s="1"/>
  <c r="S101" i="17"/>
  <c r="T101" i="17" s="1"/>
  <c r="U101" i="17" s="1"/>
  <c r="S105" i="17"/>
  <c r="T105" i="17" s="1"/>
  <c r="U105" i="17" s="1"/>
  <c r="S109" i="17"/>
  <c r="T109" i="17" s="1"/>
  <c r="U109" i="17" s="1"/>
  <c r="S113" i="17"/>
  <c r="T113" i="17" s="1"/>
  <c r="U113" i="17" s="1"/>
  <c r="S117" i="17"/>
  <c r="T117" i="17" s="1"/>
  <c r="U117" i="17" s="1"/>
  <c r="S121" i="17"/>
  <c r="T121" i="17" s="1"/>
  <c r="U121" i="17" s="1"/>
  <c r="S125" i="17"/>
  <c r="T125" i="17" s="1"/>
  <c r="U125" i="17" s="1"/>
  <c r="S129" i="17"/>
  <c r="T129" i="17" s="1"/>
  <c r="U129" i="17" s="1"/>
  <c r="S133" i="17"/>
  <c r="T133" i="17" s="1"/>
  <c r="U133" i="17" s="1"/>
  <c r="S137" i="17"/>
  <c r="T137" i="17" s="1"/>
  <c r="U137" i="17" s="1"/>
  <c r="S141" i="17"/>
  <c r="T141" i="17" s="1"/>
  <c r="U141" i="17" s="1"/>
  <c r="S145" i="17"/>
  <c r="T145" i="17" s="1"/>
  <c r="U145" i="17" s="1"/>
  <c r="S149" i="17"/>
  <c r="T149" i="17" s="1"/>
  <c r="U149" i="17" s="1"/>
  <c r="S153" i="17"/>
  <c r="T153" i="17" s="1"/>
  <c r="U153" i="17" s="1"/>
  <c r="S157" i="17"/>
  <c r="T157" i="17" s="1"/>
  <c r="U157" i="17" s="1"/>
  <c r="S161" i="17"/>
  <c r="T161" i="17" s="1"/>
  <c r="U161" i="17" s="1"/>
  <c r="S165" i="17"/>
  <c r="T165" i="17" s="1"/>
  <c r="U165" i="17" s="1"/>
  <c r="S169" i="17"/>
  <c r="T169" i="17" s="1"/>
  <c r="U169" i="17" s="1"/>
  <c r="S173" i="17"/>
  <c r="T173" i="17" s="1"/>
  <c r="U173" i="17" s="1"/>
  <c r="S177" i="17"/>
  <c r="T177" i="17" s="1"/>
  <c r="U177" i="17" s="1"/>
  <c r="S181" i="17"/>
  <c r="T181" i="17" s="1"/>
  <c r="U181" i="17" s="1"/>
  <c r="S185" i="17"/>
  <c r="T185" i="17" s="1"/>
  <c r="U185" i="17" s="1"/>
  <c r="S189" i="17"/>
  <c r="T189" i="17" s="1"/>
  <c r="U189" i="17" s="1"/>
  <c r="S193" i="17"/>
  <c r="T193" i="17" s="1"/>
  <c r="U193" i="17" s="1"/>
  <c r="S197" i="17"/>
  <c r="T197" i="17" s="1"/>
  <c r="U197" i="17" s="1"/>
  <c r="S201" i="17"/>
  <c r="T201" i="17" s="1"/>
  <c r="U201" i="17" s="1"/>
  <c r="S205" i="17"/>
  <c r="T205" i="17" s="1"/>
  <c r="U205" i="17" s="1"/>
  <c r="S209" i="17"/>
  <c r="T209" i="17" s="1"/>
  <c r="U209" i="17" s="1"/>
  <c r="S213" i="17"/>
  <c r="T213" i="17" s="1"/>
  <c r="U213" i="17" s="1"/>
  <c r="S217" i="17"/>
  <c r="T217" i="17" s="1"/>
  <c r="U217" i="17" s="1"/>
  <c r="S221" i="17"/>
  <c r="T221" i="17" s="1"/>
  <c r="U221" i="17" s="1"/>
  <c r="S225" i="17"/>
  <c r="T225" i="17" s="1"/>
  <c r="U225" i="17" s="1"/>
  <c r="S229" i="17"/>
  <c r="T229" i="17" s="1"/>
  <c r="U229" i="17" s="1"/>
  <c r="S233" i="17"/>
  <c r="T233" i="17" s="1"/>
  <c r="U233" i="17" s="1"/>
  <c r="S237" i="17"/>
  <c r="T237" i="17" s="1"/>
  <c r="U237" i="17" s="1"/>
  <c r="S241" i="17"/>
  <c r="T241" i="17" s="1"/>
  <c r="U241" i="17" s="1"/>
  <c r="S245" i="17"/>
  <c r="T245" i="17" s="1"/>
  <c r="U245" i="17" s="1"/>
  <c r="S249" i="17"/>
  <c r="T249" i="17" s="1"/>
  <c r="U249" i="17" s="1"/>
  <c r="S253" i="17"/>
  <c r="T253" i="17" s="1"/>
  <c r="U253" i="17" s="1"/>
  <c r="S257" i="17"/>
  <c r="T257" i="17" s="1"/>
  <c r="U257" i="17" s="1"/>
  <c r="S261" i="17"/>
  <c r="T261" i="17" s="1"/>
  <c r="U261" i="17" s="1"/>
  <c r="S265" i="17"/>
  <c r="T265" i="17" s="1"/>
  <c r="U265" i="17" s="1"/>
  <c r="S269" i="17"/>
  <c r="T269" i="17" s="1"/>
  <c r="U269" i="17" s="1"/>
  <c r="S273" i="17"/>
  <c r="T273" i="17" s="1"/>
  <c r="U273" i="17" s="1"/>
  <c r="S277" i="17"/>
  <c r="T277" i="17" s="1"/>
  <c r="U277" i="17" s="1"/>
  <c r="S281" i="17"/>
  <c r="T281" i="17" s="1"/>
  <c r="U281" i="17" s="1"/>
  <c r="S285" i="17"/>
  <c r="T285" i="17" s="1"/>
  <c r="U285" i="17" s="1"/>
  <c r="S289" i="17"/>
  <c r="T289" i="17" s="1"/>
  <c r="U289" i="17" s="1"/>
  <c r="S293" i="17"/>
  <c r="T293" i="17" s="1"/>
  <c r="U293" i="17" s="1"/>
  <c r="S297" i="17"/>
  <c r="T297" i="17" s="1"/>
  <c r="U297" i="17" s="1"/>
  <c r="S301" i="17"/>
  <c r="T301" i="17" s="1"/>
  <c r="U301" i="17" s="1"/>
  <c r="S305" i="17"/>
  <c r="T305" i="17" s="1"/>
  <c r="U305" i="17" s="1"/>
  <c r="S309" i="17"/>
  <c r="T309" i="17" s="1"/>
  <c r="U309" i="17" s="1"/>
  <c r="S313" i="17"/>
  <c r="T313" i="17" s="1"/>
  <c r="U313" i="17" s="1"/>
  <c r="S317" i="17"/>
  <c r="T317" i="17" s="1"/>
  <c r="U317" i="17" s="1"/>
  <c r="S321" i="17"/>
  <c r="T321" i="17" s="1"/>
  <c r="U321" i="17" s="1"/>
  <c r="S325" i="17"/>
  <c r="T325" i="17" s="1"/>
  <c r="U325" i="17" s="1"/>
  <c r="S329" i="17"/>
  <c r="T329" i="17" s="1"/>
  <c r="U329" i="17" s="1"/>
  <c r="S333" i="17"/>
  <c r="T333" i="17" s="1"/>
  <c r="U333" i="17" s="1"/>
  <c r="S337" i="17"/>
  <c r="T337" i="17" s="1"/>
  <c r="U337" i="17" s="1"/>
  <c r="S341" i="17"/>
  <c r="T341" i="17" s="1"/>
  <c r="U341" i="17" s="1"/>
  <c r="S345" i="17"/>
  <c r="T345" i="17" s="1"/>
  <c r="U345" i="17" s="1"/>
  <c r="S349" i="17"/>
  <c r="T349" i="17" s="1"/>
  <c r="U349" i="17" s="1"/>
  <c r="S353" i="17"/>
  <c r="T353" i="17" s="1"/>
  <c r="U353" i="17" s="1"/>
  <c r="S357" i="17"/>
  <c r="T357" i="17" s="1"/>
  <c r="U357" i="17" s="1"/>
  <c r="S361" i="17"/>
  <c r="T361" i="17" s="1"/>
  <c r="U361" i="17" s="1"/>
  <c r="S365" i="17"/>
  <c r="T365" i="17" s="1"/>
  <c r="U365" i="17" s="1"/>
  <c r="S369" i="17"/>
  <c r="T369" i="17" s="1"/>
  <c r="U369" i="17" s="1"/>
  <c r="S373" i="17"/>
  <c r="T373" i="17" s="1"/>
  <c r="U373" i="17" s="1"/>
  <c r="S377" i="17"/>
  <c r="T377" i="17" s="1"/>
  <c r="U377" i="17" s="1"/>
  <c r="S381" i="17"/>
  <c r="T381" i="17" s="1"/>
  <c r="U381" i="17" s="1"/>
  <c r="S385" i="17"/>
  <c r="T385" i="17" s="1"/>
  <c r="U385" i="17" s="1"/>
  <c r="S389" i="17"/>
  <c r="T389" i="17" s="1"/>
  <c r="U389" i="17" s="1"/>
  <c r="S393" i="17"/>
  <c r="T393" i="17" s="1"/>
  <c r="U393" i="17" s="1"/>
  <c r="S397" i="17"/>
  <c r="T397" i="17" s="1"/>
  <c r="U397" i="17" s="1"/>
  <c r="S401" i="17"/>
  <c r="T401" i="17" s="1"/>
  <c r="U401" i="17" s="1"/>
  <c r="S405" i="17"/>
  <c r="T405" i="17" s="1"/>
  <c r="U405" i="17" s="1"/>
  <c r="S409" i="17"/>
  <c r="T409" i="17" s="1"/>
  <c r="U409" i="17" s="1"/>
  <c r="S413" i="17"/>
  <c r="T413" i="17" s="1"/>
  <c r="U413" i="17" s="1"/>
  <c r="S417" i="17"/>
  <c r="T417" i="17" s="1"/>
  <c r="U417" i="17" s="1"/>
  <c r="S421" i="17"/>
  <c r="T421" i="17" s="1"/>
  <c r="U421" i="17" s="1"/>
  <c r="S425" i="17"/>
  <c r="T425" i="17" s="1"/>
  <c r="U425" i="17" s="1"/>
  <c r="S429" i="17"/>
  <c r="T429" i="17" s="1"/>
  <c r="U429" i="17" s="1"/>
  <c r="S433" i="17"/>
  <c r="T433" i="17" s="1"/>
  <c r="U433" i="17" s="1"/>
  <c r="S437" i="17"/>
  <c r="T437" i="17" s="1"/>
  <c r="U437" i="17" s="1"/>
  <c r="S441" i="17"/>
  <c r="T441" i="17" s="1"/>
  <c r="U441" i="17" s="1"/>
  <c r="S445" i="17"/>
  <c r="T445" i="17" s="1"/>
  <c r="U445" i="17" s="1"/>
  <c r="S449" i="17"/>
  <c r="T449" i="17" s="1"/>
  <c r="U449" i="17" s="1"/>
  <c r="S453" i="17"/>
  <c r="T453" i="17" s="1"/>
  <c r="U453" i="17" s="1"/>
  <c r="S457" i="17"/>
  <c r="T457" i="17" s="1"/>
  <c r="U457" i="17" s="1"/>
  <c r="S461" i="17"/>
  <c r="T461" i="17" s="1"/>
  <c r="U461" i="17" s="1"/>
  <c r="S465" i="17"/>
  <c r="T465" i="17" s="1"/>
  <c r="U465" i="17" s="1"/>
  <c r="S469" i="17"/>
  <c r="T469" i="17" s="1"/>
  <c r="U469" i="17" s="1"/>
  <c r="S473" i="17"/>
  <c r="T473" i="17" s="1"/>
  <c r="U473" i="17" s="1"/>
  <c r="S477" i="17"/>
  <c r="T477" i="17" s="1"/>
  <c r="U477" i="17" s="1"/>
  <c r="S481" i="17"/>
  <c r="T481" i="17" s="1"/>
  <c r="U481" i="17" s="1"/>
  <c r="S485" i="17"/>
  <c r="T485" i="17" s="1"/>
  <c r="U485" i="17" s="1"/>
  <c r="S489" i="17"/>
  <c r="T489" i="17" s="1"/>
  <c r="U489" i="17" s="1"/>
  <c r="S493" i="17"/>
  <c r="T493" i="17" s="1"/>
  <c r="U493" i="17" s="1"/>
  <c r="S497" i="17"/>
  <c r="T497" i="17" s="1"/>
  <c r="U497" i="17" s="1"/>
  <c r="S501" i="17"/>
  <c r="T501" i="17" s="1"/>
  <c r="U501" i="17" s="1"/>
  <c r="S505" i="17"/>
  <c r="T505" i="17" s="1"/>
  <c r="U505" i="17" s="1"/>
  <c r="S509" i="17"/>
  <c r="T509" i="17" s="1"/>
  <c r="U509" i="17" s="1"/>
  <c r="S513" i="17"/>
  <c r="T513" i="17" s="1"/>
  <c r="U513" i="17" s="1"/>
  <c r="S517" i="17"/>
  <c r="T517" i="17" s="1"/>
  <c r="U517" i="17" s="1"/>
  <c r="S521" i="17"/>
  <c r="T521" i="17" s="1"/>
  <c r="U521" i="17" s="1"/>
  <c r="S525" i="17"/>
  <c r="T525" i="17" s="1"/>
  <c r="U525" i="17" s="1"/>
  <c r="S529" i="17"/>
  <c r="T529" i="17" s="1"/>
  <c r="U529" i="17" s="1"/>
  <c r="S533" i="17"/>
  <c r="T533" i="17" s="1"/>
  <c r="U533" i="17" s="1"/>
  <c r="S537" i="17"/>
  <c r="T537" i="17" s="1"/>
  <c r="U537" i="17" s="1"/>
  <c r="S541" i="17"/>
  <c r="T541" i="17" s="1"/>
  <c r="U541" i="17" s="1"/>
  <c r="S545" i="17"/>
  <c r="T545" i="17" s="1"/>
  <c r="U545" i="17" s="1"/>
  <c r="S549" i="17"/>
  <c r="T549" i="17" s="1"/>
  <c r="U549" i="17" s="1"/>
  <c r="S553" i="17"/>
  <c r="T553" i="17" s="1"/>
  <c r="U553" i="17" s="1"/>
  <c r="S557" i="17"/>
  <c r="T557" i="17" s="1"/>
  <c r="U557" i="17" s="1"/>
  <c r="S561" i="17"/>
  <c r="T561" i="17" s="1"/>
  <c r="U561" i="17" s="1"/>
  <c r="S565" i="17"/>
  <c r="T565" i="17" s="1"/>
  <c r="U565" i="17" s="1"/>
  <c r="S569" i="17"/>
  <c r="T569" i="17" s="1"/>
  <c r="U569" i="17" s="1"/>
  <c r="S573" i="17"/>
  <c r="T573" i="17" s="1"/>
  <c r="U573" i="17" s="1"/>
  <c r="S577" i="17"/>
  <c r="T577" i="17" s="1"/>
  <c r="U577" i="17" s="1"/>
  <c r="S581" i="17"/>
  <c r="T581" i="17" s="1"/>
  <c r="U581" i="17" s="1"/>
  <c r="S585" i="17"/>
  <c r="T585" i="17" s="1"/>
  <c r="U585" i="17" s="1"/>
  <c r="S589" i="17"/>
  <c r="T589" i="17" s="1"/>
  <c r="U589" i="17" s="1"/>
  <c r="S593" i="17"/>
  <c r="T593" i="17" s="1"/>
  <c r="U593" i="17" s="1"/>
  <c r="S597" i="17"/>
  <c r="T597" i="17" s="1"/>
  <c r="U597" i="17" s="1"/>
  <c r="S601" i="17"/>
  <c r="T601" i="17" s="1"/>
  <c r="U601" i="17" s="1"/>
  <c r="S605" i="17"/>
  <c r="T605" i="17" s="1"/>
  <c r="U605" i="17" s="1"/>
  <c r="S609" i="17"/>
  <c r="T609" i="17" s="1"/>
  <c r="U609" i="17" s="1"/>
  <c r="S613" i="17"/>
  <c r="T613" i="17" s="1"/>
  <c r="U613" i="17" s="1"/>
  <c r="S617" i="17"/>
  <c r="T617" i="17" s="1"/>
  <c r="U617" i="17" s="1"/>
  <c r="S621" i="17"/>
  <c r="T621" i="17" s="1"/>
  <c r="U621" i="17" s="1"/>
  <c r="S625" i="17"/>
  <c r="T625" i="17" s="1"/>
  <c r="U625" i="17" s="1"/>
  <c r="S629" i="17"/>
  <c r="T629" i="17" s="1"/>
  <c r="U629" i="17" s="1"/>
  <c r="S633" i="17"/>
  <c r="T633" i="17" s="1"/>
  <c r="U633" i="17" s="1"/>
  <c r="S637" i="17"/>
  <c r="T637" i="17" s="1"/>
  <c r="U637" i="17" s="1"/>
  <c r="S641" i="17"/>
  <c r="T641" i="17" s="1"/>
  <c r="U641" i="17" s="1"/>
  <c r="S645" i="17"/>
  <c r="T645" i="17" s="1"/>
  <c r="U645" i="17" s="1"/>
  <c r="S649" i="17"/>
  <c r="T649" i="17" s="1"/>
  <c r="U649" i="17" s="1"/>
  <c r="S653" i="17"/>
  <c r="T653" i="17" s="1"/>
  <c r="U653" i="17" s="1"/>
  <c r="S657" i="17"/>
  <c r="T657" i="17" s="1"/>
  <c r="U657" i="17" s="1"/>
  <c r="S661" i="17"/>
  <c r="T661" i="17" s="1"/>
  <c r="U661" i="17" s="1"/>
  <c r="S665" i="17"/>
  <c r="T665" i="17" s="1"/>
  <c r="U665" i="17" s="1"/>
  <c r="S669" i="17"/>
  <c r="T669" i="17" s="1"/>
  <c r="U669" i="17" s="1"/>
  <c r="S673" i="17"/>
  <c r="T673" i="17" s="1"/>
  <c r="U673" i="17" s="1"/>
  <c r="S677" i="17"/>
  <c r="T677" i="17" s="1"/>
  <c r="U677" i="17" s="1"/>
  <c r="S681" i="17"/>
  <c r="T681" i="17" s="1"/>
  <c r="U681" i="17" s="1"/>
  <c r="S685" i="17"/>
  <c r="T685" i="17" s="1"/>
  <c r="U685" i="17" s="1"/>
  <c r="S689" i="17"/>
  <c r="T689" i="17" s="1"/>
  <c r="U689" i="17" s="1"/>
  <c r="S693" i="17"/>
  <c r="T693" i="17" s="1"/>
  <c r="U693" i="17" s="1"/>
  <c r="S697" i="17"/>
  <c r="T697" i="17" s="1"/>
  <c r="U697" i="17" s="1"/>
  <c r="S701" i="17"/>
  <c r="T701" i="17" s="1"/>
  <c r="U701" i="17" s="1"/>
  <c r="S705" i="17"/>
  <c r="T705" i="17" s="1"/>
  <c r="U705" i="17" s="1"/>
  <c r="S709" i="17"/>
  <c r="T709" i="17" s="1"/>
  <c r="U709" i="17" s="1"/>
  <c r="S713" i="17"/>
  <c r="T713" i="17" s="1"/>
  <c r="U713" i="17" s="1"/>
  <c r="S717" i="17"/>
  <c r="T717" i="17" s="1"/>
  <c r="U717" i="17" s="1"/>
  <c r="S721" i="17"/>
  <c r="T721" i="17" s="1"/>
  <c r="U721" i="17" s="1"/>
  <c r="S725" i="17"/>
  <c r="T725" i="17" s="1"/>
  <c r="U725" i="17" s="1"/>
  <c r="S729" i="17"/>
  <c r="T729" i="17" s="1"/>
  <c r="U729" i="17" s="1"/>
  <c r="S733" i="17"/>
  <c r="T733" i="17" s="1"/>
  <c r="U733" i="17" s="1"/>
  <c r="S737" i="17"/>
  <c r="T737" i="17" s="1"/>
  <c r="U737" i="17" s="1"/>
  <c r="S741" i="17"/>
  <c r="T741" i="17" s="1"/>
  <c r="U741" i="17" s="1"/>
  <c r="S745" i="17"/>
  <c r="T745" i="17" s="1"/>
  <c r="U745" i="17" s="1"/>
  <c r="S749" i="17"/>
  <c r="T749" i="17" s="1"/>
  <c r="U749" i="17" s="1"/>
  <c r="S753" i="17"/>
  <c r="T753" i="17" s="1"/>
  <c r="U753" i="17" s="1"/>
  <c r="S757" i="17"/>
  <c r="T757" i="17" s="1"/>
  <c r="U757" i="17" s="1"/>
  <c r="S761" i="17"/>
  <c r="T761" i="17" s="1"/>
  <c r="U761" i="17" s="1"/>
  <c r="S765" i="17"/>
  <c r="T765" i="17" s="1"/>
  <c r="U765" i="17" s="1"/>
  <c r="S769" i="17"/>
  <c r="T769" i="17" s="1"/>
  <c r="U769" i="17" s="1"/>
  <c r="S773" i="17"/>
  <c r="T773" i="17" s="1"/>
  <c r="U773" i="17" s="1"/>
  <c r="S777" i="17"/>
  <c r="T777" i="17" s="1"/>
  <c r="U777" i="17" s="1"/>
  <c r="S781" i="17"/>
  <c r="T781" i="17" s="1"/>
  <c r="U781" i="17" s="1"/>
  <c r="S785" i="17"/>
  <c r="T785" i="17" s="1"/>
  <c r="U785" i="17" s="1"/>
  <c r="S789" i="17"/>
  <c r="T789" i="17" s="1"/>
  <c r="U789" i="17" s="1"/>
  <c r="S793" i="17"/>
  <c r="T793" i="17" s="1"/>
  <c r="U793" i="17" s="1"/>
  <c r="S797" i="17"/>
  <c r="T797" i="17" s="1"/>
  <c r="U797" i="17" s="1"/>
  <c r="S801" i="17"/>
  <c r="T801" i="17" s="1"/>
  <c r="U801" i="17" s="1"/>
  <c r="S805" i="17"/>
  <c r="T805" i="17" s="1"/>
  <c r="U805" i="17" s="1"/>
  <c r="S809" i="17"/>
  <c r="T809" i="17" s="1"/>
  <c r="U809" i="17" s="1"/>
  <c r="S813" i="17"/>
  <c r="T813" i="17" s="1"/>
  <c r="U813" i="17" s="1"/>
  <c r="S817" i="17"/>
  <c r="T817" i="17" s="1"/>
  <c r="U817" i="17" s="1"/>
  <c r="S821" i="17"/>
  <c r="T821" i="17" s="1"/>
  <c r="U821" i="17" s="1"/>
  <c r="S825" i="17"/>
  <c r="T825" i="17" s="1"/>
  <c r="U825" i="17" s="1"/>
  <c r="S829" i="17"/>
  <c r="T829" i="17" s="1"/>
  <c r="U829" i="17" s="1"/>
  <c r="S833" i="17"/>
  <c r="T833" i="17" s="1"/>
  <c r="U833" i="17" s="1"/>
  <c r="S837" i="17"/>
  <c r="T837" i="17" s="1"/>
  <c r="U837" i="17" s="1"/>
  <c r="S841" i="17"/>
  <c r="T841" i="17" s="1"/>
  <c r="U841" i="17" s="1"/>
  <c r="S845" i="17"/>
  <c r="T845" i="17" s="1"/>
  <c r="U845" i="17" s="1"/>
  <c r="S849" i="17"/>
  <c r="T849" i="17" s="1"/>
  <c r="U849" i="17" s="1"/>
  <c r="S853" i="17"/>
  <c r="T853" i="17" s="1"/>
  <c r="U853" i="17" s="1"/>
  <c r="S857" i="17"/>
  <c r="T857" i="17" s="1"/>
  <c r="U857" i="17" s="1"/>
  <c r="S861" i="17"/>
  <c r="T861" i="17" s="1"/>
  <c r="U861" i="17" s="1"/>
  <c r="S865" i="17"/>
  <c r="T865" i="17" s="1"/>
  <c r="U865" i="17" s="1"/>
  <c r="S869" i="17"/>
  <c r="T869" i="17" s="1"/>
  <c r="U869" i="17" s="1"/>
  <c r="S873" i="17"/>
  <c r="T873" i="17" s="1"/>
  <c r="U873" i="17" s="1"/>
  <c r="S877" i="17"/>
  <c r="T877" i="17" s="1"/>
  <c r="U877" i="17" s="1"/>
  <c r="S881" i="17"/>
  <c r="T881" i="17" s="1"/>
  <c r="U881" i="17" s="1"/>
  <c r="S885" i="17"/>
  <c r="T885" i="17" s="1"/>
  <c r="U885" i="17" s="1"/>
  <c r="S889" i="17"/>
  <c r="T889" i="17" s="1"/>
  <c r="U889" i="17" s="1"/>
  <c r="S893" i="17"/>
  <c r="T893" i="17" s="1"/>
  <c r="U893" i="17" s="1"/>
  <c r="S897" i="17"/>
  <c r="T897" i="17" s="1"/>
  <c r="U897" i="17" s="1"/>
  <c r="S901" i="17"/>
  <c r="T901" i="17" s="1"/>
  <c r="U901" i="17" s="1"/>
  <c r="S905" i="17"/>
  <c r="T905" i="17" s="1"/>
  <c r="U905" i="17" s="1"/>
  <c r="S909" i="17"/>
  <c r="T909" i="17" s="1"/>
  <c r="U909" i="17" s="1"/>
  <c r="S913" i="17"/>
  <c r="T913" i="17" s="1"/>
  <c r="U913" i="17" s="1"/>
  <c r="S917" i="17"/>
  <c r="T917" i="17" s="1"/>
  <c r="U917" i="17" s="1"/>
  <c r="S921" i="17"/>
  <c r="T921" i="17" s="1"/>
  <c r="U921" i="17" s="1"/>
  <c r="S925" i="17"/>
  <c r="T925" i="17" s="1"/>
  <c r="U925" i="17" s="1"/>
  <c r="S929" i="17"/>
  <c r="T929" i="17" s="1"/>
  <c r="U929" i="17" s="1"/>
  <c r="S933" i="17"/>
  <c r="T933" i="17" s="1"/>
  <c r="U933" i="17" s="1"/>
  <c r="S937" i="17"/>
  <c r="T937" i="17" s="1"/>
  <c r="U937" i="17" s="1"/>
  <c r="S941" i="17"/>
  <c r="T941" i="17" s="1"/>
  <c r="U941" i="17" s="1"/>
  <c r="S945" i="17"/>
  <c r="T945" i="17" s="1"/>
  <c r="U945" i="17" s="1"/>
  <c r="S949" i="17"/>
  <c r="T949" i="17" s="1"/>
  <c r="U949" i="17" s="1"/>
  <c r="S953" i="17"/>
  <c r="T953" i="17" s="1"/>
  <c r="U953" i="17" s="1"/>
  <c r="S957" i="17"/>
  <c r="T957" i="17" s="1"/>
  <c r="U957" i="17" s="1"/>
  <c r="S961" i="17"/>
  <c r="T961" i="17" s="1"/>
  <c r="U961" i="17" s="1"/>
  <c r="S965" i="17"/>
  <c r="T965" i="17" s="1"/>
  <c r="U965" i="17" s="1"/>
  <c r="S969" i="17"/>
  <c r="T969" i="17" s="1"/>
  <c r="U969" i="17" s="1"/>
  <c r="S973" i="17"/>
  <c r="T973" i="17" s="1"/>
  <c r="U973" i="17" s="1"/>
  <c r="S977" i="17"/>
  <c r="T977" i="17" s="1"/>
  <c r="U977" i="17" s="1"/>
  <c r="S981" i="17"/>
  <c r="T981" i="17" s="1"/>
  <c r="U981" i="17" s="1"/>
  <c r="S985" i="17"/>
  <c r="T985" i="17" s="1"/>
  <c r="U985" i="17" s="1"/>
  <c r="S989" i="17"/>
  <c r="T989" i="17" s="1"/>
  <c r="U989" i="17" s="1"/>
  <c r="S993" i="17"/>
  <c r="T993" i="17" s="1"/>
  <c r="U993" i="17" s="1"/>
  <c r="S997" i="17"/>
  <c r="T997" i="17" s="1"/>
  <c r="U997" i="17" s="1"/>
  <c r="S1001" i="17"/>
  <c r="T1001" i="17" s="1"/>
  <c r="U1001" i="17" s="1"/>
  <c r="S1005" i="17"/>
  <c r="T1005" i="17" s="1"/>
  <c r="U1005" i="17" s="1"/>
  <c r="S1009" i="17"/>
  <c r="T1009" i="17" s="1"/>
  <c r="U1009" i="17" s="1"/>
  <c r="S4" i="17"/>
  <c r="T4" i="17" s="1"/>
  <c r="U4" i="17" s="1"/>
  <c r="S10" i="17"/>
  <c r="T10" i="17" s="1"/>
  <c r="U10" i="17" s="1"/>
  <c r="S15" i="17"/>
  <c r="T15" i="17" s="1"/>
  <c r="U15" i="17" s="1"/>
  <c r="S20" i="17"/>
  <c r="T20" i="17" s="1"/>
  <c r="U20" i="17" s="1"/>
  <c r="S26" i="17"/>
  <c r="T26" i="17" s="1"/>
  <c r="U26" i="17" s="1"/>
  <c r="S31" i="17"/>
  <c r="T31" i="17" s="1"/>
  <c r="U31" i="17" s="1"/>
  <c r="S36" i="17"/>
  <c r="T36" i="17" s="1"/>
  <c r="U36" i="17" s="1"/>
  <c r="S42" i="17"/>
  <c r="T42" i="17" s="1"/>
  <c r="U42" i="17" s="1"/>
  <c r="S47" i="17"/>
  <c r="T47" i="17" s="1"/>
  <c r="U47" i="17" s="1"/>
  <c r="S52" i="17"/>
  <c r="T52" i="17" s="1"/>
  <c r="U52" i="17" s="1"/>
  <c r="S58" i="17"/>
  <c r="T58" i="17" s="1"/>
  <c r="U58" i="17" s="1"/>
  <c r="S63" i="17"/>
  <c r="T63" i="17" s="1"/>
  <c r="U63" i="17" s="1"/>
  <c r="S68" i="17"/>
  <c r="T68" i="17" s="1"/>
  <c r="U68" i="17" s="1"/>
  <c r="S74" i="17"/>
  <c r="T74" i="17" s="1"/>
  <c r="U74" i="17" s="1"/>
  <c r="S79" i="17"/>
  <c r="T79" i="17" s="1"/>
  <c r="U79" i="17" s="1"/>
  <c r="S84" i="17"/>
  <c r="T84" i="17" s="1"/>
  <c r="U84" i="17" s="1"/>
  <c r="S90" i="17"/>
  <c r="T90" i="17" s="1"/>
  <c r="U90" i="17" s="1"/>
  <c r="S95" i="17"/>
  <c r="T95" i="17" s="1"/>
  <c r="U95" i="17" s="1"/>
  <c r="S100" i="17"/>
  <c r="T100" i="17" s="1"/>
  <c r="U100" i="17" s="1"/>
  <c r="S106" i="17"/>
  <c r="T106" i="17" s="1"/>
  <c r="U106" i="17" s="1"/>
  <c r="S111" i="17"/>
  <c r="T111" i="17" s="1"/>
  <c r="U111" i="17" s="1"/>
  <c r="S116" i="17"/>
  <c r="T116" i="17" s="1"/>
  <c r="U116" i="17" s="1"/>
  <c r="S122" i="17"/>
  <c r="T122" i="17" s="1"/>
  <c r="U122" i="17" s="1"/>
  <c r="S127" i="17"/>
  <c r="T127" i="17" s="1"/>
  <c r="U127" i="17" s="1"/>
  <c r="S132" i="17"/>
  <c r="T132" i="17" s="1"/>
  <c r="U132" i="17" s="1"/>
  <c r="S138" i="17"/>
  <c r="T138" i="17" s="1"/>
  <c r="U138" i="17" s="1"/>
  <c r="S143" i="17"/>
  <c r="T143" i="17" s="1"/>
  <c r="U143" i="17" s="1"/>
  <c r="S148" i="17"/>
  <c r="T148" i="17" s="1"/>
  <c r="U148" i="17" s="1"/>
  <c r="S154" i="17"/>
  <c r="T154" i="17" s="1"/>
  <c r="U154" i="17" s="1"/>
  <c r="S159" i="17"/>
  <c r="T159" i="17" s="1"/>
  <c r="U159" i="17" s="1"/>
  <c r="S164" i="17"/>
  <c r="T164" i="17" s="1"/>
  <c r="U164" i="17" s="1"/>
  <c r="S170" i="17"/>
  <c r="T170" i="17" s="1"/>
  <c r="U170" i="17" s="1"/>
  <c r="S175" i="17"/>
  <c r="T175" i="17" s="1"/>
  <c r="U175" i="17" s="1"/>
  <c r="S180" i="17"/>
  <c r="T180" i="17" s="1"/>
  <c r="U180" i="17" s="1"/>
  <c r="S186" i="17"/>
  <c r="T186" i="17" s="1"/>
  <c r="U186" i="17" s="1"/>
  <c r="S191" i="17"/>
  <c r="T191" i="17" s="1"/>
  <c r="U191" i="17" s="1"/>
  <c r="S196" i="17"/>
  <c r="T196" i="17" s="1"/>
  <c r="U196" i="17" s="1"/>
  <c r="S202" i="17"/>
  <c r="T202" i="17" s="1"/>
  <c r="U202" i="17" s="1"/>
  <c r="S207" i="17"/>
  <c r="T207" i="17" s="1"/>
  <c r="U207" i="17" s="1"/>
  <c r="S212" i="17"/>
  <c r="T212" i="17" s="1"/>
  <c r="U212" i="17" s="1"/>
  <c r="S218" i="17"/>
  <c r="T218" i="17" s="1"/>
  <c r="U218" i="17" s="1"/>
  <c r="S223" i="17"/>
  <c r="T223" i="17" s="1"/>
  <c r="U223" i="17" s="1"/>
  <c r="S228" i="17"/>
  <c r="T228" i="17" s="1"/>
  <c r="U228" i="17" s="1"/>
  <c r="S234" i="17"/>
  <c r="T234" i="17" s="1"/>
  <c r="U234" i="17" s="1"/>
  <c r="S239" i="17"/>
  <c r="T239" i="17" s="1"/>
  <c r="U239" i="17" s="1"/>
  <c r="S244" i="17"/>
  <c r="T244" i="17" s="1"/>
  <c r="U244" i="17" s="1"/>
  <c r="S250" i="17"/>
  <c r="T250" i="17" s="1"/>
  <c r="U250" i="17" s="1"/>
  <c r="S255" i="17"/>
  <c r="T255" i="17" s="1"/>
  <c r="U255" i="17" s="1"/>
  <c r="S260" i="17"/>
  <c r="T260" i="17" s="1"/>
  <c r="U260" i="17" s="1"/>
  <c r="S266" i="17"/>
  <c r="T266" i="17" s="1"/>
  <c r="U266" i="17" s="1"/>
  <c r="S271" i="17"/>
  <c r="T271" i="17" s="1"/>
  <c r="U271" i="17" s="1"/>
  <c r="S276" i="17"/>
  <c r="T276" i="17" s="1"/>
  <c r="U276" i="17" s="1"/>
  <c r="S282" i="17"/>
  <c r="T282" i="17" s="1"/>
  <c r="U282" i="17" s="1"/>
  <c r="S287" i="17"/>
  <c r="T287" i="17" s="1"/>
  <c r="U287" i="17" s="1"/>
  <c r="S292" i="17"/>
  <c r="T292" i="17" s="1"/>
  <c r="U292" i="17" s="1"/>
  <c r="S298" i="17"/>
  <c r="T298" i="17" s="1"/>
  <c r="U298" i="17" s="1"/>
  <c r="S303" i="17"/>
  <c r="T303" i="17" s="1"/>
  <c r="U303" i="17" s="1"/>
  <c r="S308" i="17"/>
  <c r="T308" i="17" s="1"/>
  <c r="U308" i="17" s="1"/>
  <c r="S314" i="17"/>
  <c r="T314" i="17" s="1"/>
  <c r="U314" i="17" s="1"/>
  <c r="S319" i="17"/>
  <c r="T319" i="17" s="1"/>
  <c r="U319" i="17" s="1"/>
  <c r="S324" i="17"/>
  <c r="T324" i="17" s="1"/>
  <c r="U324" i="17" s="1"/>
  <c r="S330" i="17"/>
  <c r="T330" i="17" s="1"/>
  <c r="U330" i="17" s="1"/>
  <c r="S335" i="17"/>
  <c r="T335" i="17" s="1"/>
  <c r="U335" i="17" s="1"/>
  <c r="S340" i="17"/>
  <c r="T340" i="17" s="1"/>
  <c r="U340" i="17" s="1"/>
  <c r="S346" i="17"/>
  <c r="T346" i="17" s="1"/>
  <c r="U346" i="17" s="1"/>
  <c r="S351" i="17"/>
  <c r="T351" i="17" s="1"/>
  <c r="U351" i="17" s="1"/>
  <c r="S356" i="17"/>
  <c r="T356" i="17" s="1"/>
  <c r="U356" i="17" s="1"/>
  <c r="S362" i="17"/>
  <c r="T362" i="17" s="1"/>
  <c r="U362" i="17" s="1"/>
  <c r="S367" i="17"/>
  <c r="T367" i="17" s="1"/>
  <c r="U367" i="17" s="1"/>
  <c r="S372" i="17"/>
  <c r="T372" i="17" s="1"/>
  <c r="U372" i="17" s="1"/>
  <c r="S378" i="17"/>
  <c r="T378" i="17" s="1"/>
  <c r="U378" i="17" s="1"/>
  <c r="S383" i="17"/>
  <c r="T383" i="17" s="1"/>
  <c r="U383" i="17" s="1"/>
  <c r="S388" i="17"/>
  <c r="T388" i="17" s="1"/>
  <c r="U388" i="17" s="1"/>
  <c r="S394" i="17"/>
  <c r="T394" i="17" s="1"/>
  <c r="U394" i="17" s="1"/>
  <c r="S399" i="17"/>
  <c r="T399" i="17" s="1"/>
  <c r="U399" i="17" s="1"/>
  <c r="S404" i="17"/>
  <c r="T404" i="17" s="1"/>
  <c r="U404" i="17" s="1"/>
  <c r="S410" i="17"/>
  <c r="T410" i="17" s="1"/>
  <c r="U410" i="17" s="1"/>
  <c r="S415" i="17"/>
  <c r="T415" i="17" s="1"/>
  <c r="U415" i="17" s="1"/>
  <c r="S420" i="17"/>
  <c r="T420" i="17" s="1"/>
  <c r="U420" i="17" s="1"/>
  <c r="S426" i="17"/>
  <c r="T426" i="17" s="1"/>
  <c r="U426" i="17" s="1"/>
  <c r="S431" i="17"/>
  <c r="T431" i="17" s="1"/>
  <c r="U431" i="17" s="1"/>
  <c r="S436" i="17"/>
  <c r="T436" i="17" s="1"/>
  <c r="U436" i="17" s="1"/>
  <c r="S442" i="17"/>
  <c r="T442" i="17" s="1"/>
  <c r="U442" i="17" s="1"/>
  <c r="S447" i="17"/>
  <c r="T447" i="17" s="1"/>
  <c r="U447" i="17" s="1"/>
  <c r="S452" i="17"/>
  <c r="T452" i="17" s="1"/>
  <c r="U452" i="17" s="1"/>
  <c r="S458" i="17"/>
  <c r="T458" i="17" s="1"/>
  <c r="U458" i="17" s="1"/>
  <c r="S463" i="17"/>
  <c r="T463" i="17" s="1"/>
  <c r="U463" i="17" s="1"/>
  <c r="S468" i="17"/>
  <c r="T468" i="17" s="1"/>
  <c r="U468" i="17" s="1"/>
  <c r="S474" i="17"/>
  <c r="T474" i="17" s="1"/>
  <c r="U474" i="17" s="1"/>
  <c r="S479" i="17"/>
  <c r="T479" i="17" s="1"/>
  <c r="U479" i="17" s="1"/>
  <c r="S484" i="17"/>
  <c r="T484" i="17" s="1"/>
  <c r="U484" i="17" s="1"/>
  <c r="S490" i="17"/>
  <c r="T490" i="17" s="1"/>
  <c r="U490" i="17" s="1"/>
  <c r="S495" i="17"/>
  <c r="T495" i="17" s="1"/>
  <c r="U495" i="17" s="1"/>
  <c r="S500" i="17"/>
  <c r="T500" i="17" s="1"/>
  <c r="U500" i="17" s="1"/>
  <c r="S506" i="17"/>
  <c r="T506" i="17" s="1"/>
  <c r="U506" i="17" s="1"/>
  <c r="S511" i="17"/>
  <c r="T511" i="17" s="1"/>
  <c r="U511" i="17" s="1"/>
  <c r="S516" i="17"/>
  <c r="T516" i="17" s="1"/>
  <c r="U516" i="17" s="1"/>
  <c r="S522" i="17"/>
  <c r="T522" i="17" s="1"/>
  <c r="U522" i="17" s="1"/>
  <c r="S527" i="17"/>
  <c r="T527" i="17" s="1"/>
  <c r="U527" i="17" s="1"/>
  <c r="S532" i="17"/>
  <c r="T532" i="17" s="1"/>
  <c r="U532" i="17" s="1"/>
  <c r="S538" i="17"/>
  <c r="T538" i="17" s="1"/>
  <c r="U538" i="17" s="1"/>
  <c r="S543" i="17"/>
  <c r="T543" i="17" s="1"/>
  <c r="U543" i="17" s="1"/>
  <c r="S548" i="17"/>
  <c r="T548" i="17" s="1"/>
  <c r="U548" i="17" s="1"/>
  <c r="S554" i="17"/>
  <c r="T554" i="17" s="1"/>
  <c r="U554" i="17" s="1"/>
  <c r="S559" i="17"/>
  <c r="T559" i="17" s="1"/>
  <c r="U559" i="17" s="1"/>
  <c r="S564" i="17"/>
  <c r="T564" i="17" s="1"/>
  <c r="U564" i="17" s="1"/>
  <c r="S570" i="17"/>
  <c r="T570" i="17" s="1"/>
  <c r="U570" i="17" s="1"/>
  <c r="S575" i="17"/>
  <c r="T575" i="17" s="1"/>
  <c r="U575" i="17" s="1"/>
  <c r="S580" i="17"/>
  <c r="T580" i="17" s="1"/>
  <c r="U580" i="17" s="1"/>
  <c r="S586" i="17"/>
  <c r="T586" i="17" s="1"/>
  <c r="U586" i="17" s="1"/>
  <c r="S591" i="17"/>
  <c r="T591" i="17" s="1"/>
  <c r="U591" i="17" s="1"/>
  <c r="S596" i="17"/>
  <c r="T596" i="17" s="1"/>
  <c r="U596" i="17" s="1"/>
  <c r="S602" i="17"/>
  <c r="T602" i="17" s="1"/>
  <c r="U602" i="17" s="1"/>
  <c r="S607" i="17"/>
  <c r="T607" i="17" s="1"/>
  <c r="U607" i="17" s="1"/>
  <c r="S612" i="17"/>
  <c r="T612" i="17" s="1"/>
  <c r="U612" i="17" s="1"/>
  <c r="S618" i="17"/>
  <c r="T618" i="17" s="1"/>
  <c r="U618" i="17" s="1"/>
  <c r="S623" i="17"/>
  <c r="T623" i="17" s="1"/>
  <c r="U623" i="17" s="1"/>
  <c r="S628" i="17"/>
  <c r="T628" i="17" s="1"/>
  <c r="U628" i="17" s="1"/>
  <c r="S634" i="17"/>
  <c r="T634" i="17" s="1"/>
  <c r="U634" i="17" s="1"/>
  <c r="S639" i="17"/>
  <c r="T639" i="17" s="1"/>
  <c r="U639" i="17" s="1"/>
  <c r="S644" i="17"/>
  <c r="T644" i="17" s="1"/>
  <c r="U644" i="17" s="1"/>
  <c r="S650" i="17"/>
  <c r="T650" i="17" s="1"/>
  <c r="U650" i="17" s="1"/>
  <c r="S655" i="17"/>
  <c r="T655" i="17" s="1"/>
  <c r="U655" i="17" s="1"/>
  <c r="S660" i="17"/>
  <c r="T660" i="17" s="1"/>
  <c r="U660" i="17" s="1"/>
  <c r="S666" i="17"/>
  <c r="T666" i="17" s="1"/>
  <c r="U666" i="17" s="1"/>
  <c r="S671" i="17"/>
  <c r="T671" i="17" s="1"/>
  <c r="U671" i="17" s="1"/>
  <c r="S676" i="17"/>
  <c r="T676" i="17" s="1"/>
  <c r="U676" i="17" s="1"/>
  <c r="S682" i="17"/>
  <c r="T682" i="17" s="1"/>
  <c r="U682" i="17" s="1"/>
  <c r="S687" i="17"/>
  <c r="T687" i="17" s="1"/>
  <c r="U687" i="17" s="1"/>
  <c r="S692" i="17"/>
  <c r="T692" i="17" s="1"/>
  <c r="U692" i="17" s="1"/>
  <c r="S698" i="17"/>
  <c r="T698" i="17" s="1"/>
  <c r="U698" i="17" s="1"/>
  <c r="S703" i="17"/>
  <c r="T703" i="17" s="1"/>
  <c r="U703" i="17" s="1"/>
  <c r="S708" i="17"/>
  <c r="T708" i="17" s="1"/>
  <c r="U708" i="17" s="1"/>
  <c r="S714" i="17"/>
  <c r="T714" i="17" s="1"/>
  <c r="U714" i="17" s="1"/>
  <c r="S719" i="17"/>
  <c r="T719" i="17" s="1"/>
  <c r="U719" i="17" s="1"/>
  <c r="S724" i="17"/>
  <c r="T724" i="17" s="1"/>
  <c r="U724" i="17" s="1"/>
  <c r="S730" i="17"/>
  <c r="T730" i="17" s="1"/>
  <c r="U730" i="17" s="1"/>
  <c r="S735" i="17"/>
  <c r="T735" i="17" s="1"/>
  <c r="U735" i="17" s="1"/>
  <c r="S740" i="17"/>
  <c r="T740" i="17" s="1"/>
  <c r="U740" i="17" s="1"/>
  <c r="S746" i="17"/>
  <c r="T746" i="17" s="1"/>
  <c r="U746" i="17" s="1"/>
  <c r="S751" i="17"/>
  <c r="T751" i="17" s="1"/>
  <c r="U751" i="17" s="1"/>
  <c r="S756" i="17"/>
  <c r="T756" i="17" s="1"/>
  <c r="U756" i="17" s="1"/>
  <c r="S762" i="17"/>
  <c r="T762" i="17" s="1"/>
  <c r="U762" i="17" s="1"/>
  <c r="S767" i="17"/>
  <c r="T767" i="17" s="1"/>
  <c r="U767" i="17" s="1"/>
  <c r="S772" i="17"/>
  <c r="T772" i="17" s="1"/>
  <c r="U772" i="17" s="1"/>
  <c r="S778" i="17"/>
  <c r="T778" i="17" s="1"/>
  <c r="U778" i="17" s="1"/>
  <c r="S783" i="17"/>
  <c r="T783" i="17" s="1"/>
  <c r="U783" i="17" s="1"/>
  <c r="S788" i="17"/>
  <c r="T788" i="17" s="1"/>
  <c r="U788" i="17" s="1"/>
  <c r="S794" i="17"/>
  <c r="T794" i="17" s="1"/>
  <c r="U794" i="17" s="1"/>
  <c r="S799" i="17"/>
  <c r="T799" i="17" s="1"/>
  <c r="U799" i="17" s="1"/>
  <c r="S804" i="17"/>
  <c r="T804" i="17" s="1"/>
  <c r="U804" i="17" s="1"/>
  <c r="S810" i="17"/>
  <c r="T810" i="17" s="1"/>
  <c r="U810" i="17" s="1"/>
  <c r="S815" i="17"/>
  <c r="T815" i="17" s="1"/>
  <c r="U815" i="17" s="1"/>
  <c r="S820" i="17"/>
  <c r="T820" i="17" s="1"/>
  <c r="U820" i="17" s="1"/>
  <c r="S826" i="17"/>
  <c r="T826" i="17" s="1"/>
  <c r="U826" i="17" s="1"/>
  <c r="S831" i="17"/>
  <c r="T831" i="17" s="1"/>
  <c r="U831" i="17" s="1"/>
  <c r="S836" i="17"/>
  <c r="T836" i="17" s="1"/>
  <c r="U836" i="17" s="1"/>
  <c r="S842" i="17"/>
  <c r="T842" i="17" s="1"/>
  <c r="U842" i="17" s="1"/>
  <c r="S847" i="17"/>
  <c r="T847" i="17" s="1"/>
  <c r="U847" i="17" s="1"/>
  <c r="S852" i="17"/>
  <c r="T852" i="17" s="1"/>
  <c r="U852" i="17" s="1"/>
  <c r="S858" i="17"/>
  <c r="T858" i="17" s="1"/>
  <c r="U858" i="17" s="1"/>
  <c r="S863" i="17"/>
  <c r="T863" i="17" s="1"/>
  <c r="U863" i="17" s="1"/>
  <c r="S868" i="17"/>
  <c r="T868" i="17" s="1"/>
  <c r="U868" i="17" s="1"/>
  <c r="S874" i="17"/>
  <c r="T874" i="17" s="1"/>
  <c r="U874" i="17" s="1"/>
  <c r="S879" i="17"/>
  <c r="T879" i="17" s="1"/>
  <c r="U879" i="17" s="1"/>
  <c r="S884" i="17"/>
  <c r="T884" i="17" s="1"/>
  <c r="U884" i="17" s="1"/>
  <c r="S890" i="17"/>
  <c r="T890" i="17" s="1"/>
  <c r="U890" i="17" s="1"/>
  <c r="S895" i="17"/>
  <c r="T895" i="17" s="1"/>
  <c r="U895" i="17" s="1"/>
  <c r="S900" i="17"/>
  <c r="T900" i="17" s="1"/>
  <c r="U900" i="17" s="1"/>
  <c r="S906" i="17"/>
  <c r="T906" i="17" s="1"/>
  <c r="U906" i="17" s="1"/>
  <c r="S911" i="17"/>
  <c r="T911" i="17" s="1"/>
  <c r="U911" i="17" s="1"/>
  <c r="S916" i="17"/>
  <c r="T916" i="17" s="1"/>
  <c r="U916" i="17" s="1"/>
  <c r="S922" i="17"/>
  <c r="T922" i="17" s="1"/>
  <c r="U922" i="17" s="1"/>
  <c r="S927" i="17"/>
  <c r="T927" i="17" s="1"/>
  <c r="U927" i="17" s="1"/>
  <c r="S932" i="17"/>
  <c r="T932" i="17" s="1"/>
  <c r="U932" i="17" s="1"/>
  <c r="S938" i="17"/>
  <c r="T938" i="17" s="1"/>
  <c r="U938" i="17" s="1"/>
  <c r="S943" i="17"/>
  <c r="T943" i="17" s="1"/>
  <c r="U943" i="17" s="1"/>
  <c r="S948" i="17"/>
  <c r="T948" i="17" s="1"/>
  <c r="U948" i="17" s="1"/>
  <c r="S954" i="17"/>
  <c r="T954" i="17" s="1"/>
  <c r="U954" i="17" s="1"/>
  <c r="S959" i="17"/>
  <c r="T959" i="17" s="1"/>
  <c r="U959" i="17" s="1"/>
  <c r="S964" i="17"/>
  <c r="T964" i="17" s="1"/>
  <c r="U964" i="17" s="1"/>
  <c r="S970" i="17"/>
  <c r="T970" i="17" s="1"/>
  <c r="U970" i="17" s="1"/>
  <c r="S975" i="17"/>
  <c r="T975" i="17" s="1"/>
  <c r="U975" i="17" s="1"/>
  <c r="S980" i="17"/>
  <c r="T980" i="17" s="1"/>
  <c r="U980" i="17" s="1"/>
  <c r="S986" i="17"/>
  <c r="T986" i="17" s="1"/>
  <c r="U986" i="17" s="1"/>
  <c r="S991" i="17"/>
  <c r="T991" i="17" s="1"/>
  <c r="U991" i="17" s="1"/>
  <c r="S996" i="17"/>
  <c r="T996" i="17" s="1"/>
  <c r="U996" i="17" s="1"/>
  <c r="S1002" i="17"/>
  <c r="T1002" i="17" s="1"/>
  <c r="U1002" i="17" s="1"/>
  <c r="S1007" i="17"/>
  <c r="T1007" i="17" s="1"/>
  <c r="U1007" i="17" s="1"/>
  <c r="S1012" i="17"/>
  <c r="T1012" i="17" s="1"/>
  <c r="U1012" i="17" s="1"/>
  <c r="S1016" i="17"/>
  <c r="T1016" i="17" s="1"/>
  <c r="U1016" i="17" s="1"/>
  <c r="S1020" i="17"/>
  <c r="T1020" i="17" s="1"/>
  <c r="U1020" i="17" s="1"/>
  <c r="S1024" i="17"/>
  <c r="T1024" i="17" s="1"/>
  <c r="U1024" i="17" s="1"/>
  <c r="S1028" i="17"/>
  <c r="T1028" i="17" s="1"/>
  <c r="U1028" i="17" s="1"/>
  <c r="S1032" i="17"/>
  <c r="T1032" i="17" s="1"/>
  <c r="U1032" i="17" s="1"/>
  <c r="S1036" i="17"/>
  <c r="T1036" i="17" s="1"/>
  <c r="U1036" i="17" s="1"/>
  <c r="S1040" i="17"/>
  <c r="T1040" i="17" s="1"/>
  <c r="U1040" i="17" s="1"/>
  <c r="S1044" i="17"/>
  <c r="T1044" i="17" s="1"/>
  <c r="U1044" i="17" s="1"/>
  <c r="S1048" i="17"/>
  <c r="T1048" i="17" s="1"/>
  <c r="U1048" i="17" s="1"/>
  <c r="S1052" i="17"/>
  <c r="T1052" i="17" s="1"/>
  <c r="U1052" i="17" s="1"/>
  <c r="S1056" i="17"/>
  <c r="T1056" i="17" s="1"/>
  <c r="U1056" i="17" s="1"/>
  <c r="S1060" i="17"/>
  <c r="T1060" i="17" s="1"/>
  <c r="U1060" i="17" s="1"/>
  <c r="S1064" i="17"/>
  <c r="T1064" i="17" s="1"/>
  <c r="U1064" i="17" s="1"/>
  <c r="S1068" i="17"/>
  <c r="T1068" i="17" s="1"/>
  <c r="U1068" i="17" s="1"/>
  <c r="S1072" i="17"/>
  <c r="T1072" i="17" s="1"/>
  <c r="U1072" i="17" s="1"/>
  <c r="S1076" i="17"/>
  <c r="T1076" i="17" s="1"/>
  <c r="U1076" i="17" s="1"/>
  <c r="S1080" i="17"/>
  <c r="T1080" i="17" s="1"/>
  <c r="U1080" i="17" s="1"/>
  <c r="S1084" i="17"/>
  <c r="T1084" i="17" s="1"/>
  <c r="U1084" i="17" s="1"/>
  <c r="S1088" i="17"/>
  <c r="T1088" i="17" s="1"/>
  <c r="U1088" i="17" s="1"/>
  <c r="S1092" i="17"/>
  <c r="T1092" i="17" s="1"/>
  <c r="U1092" i="17" s="1"/>
  <c r="S1096" i="17"/>
  <c r="T1096" i="17" s="1"/>
  <c r="U1096" i="17" s="1"/>
  <c r="S1100" i="17"/>
  <c r="T1100" i="17" s="1"/>
  <c r="U1100" i="17" s="1"/>
  <c r="S1104" i="17"/>
  <c r="T1104" i="17" s="1"/>
  <c r="U1104" i="17" s="1"/>
  <c r="S1108" i="17"/>
  <c r="T1108" i="17" s="1"/>
  <c r="U1108" i="17" s="1"/>
  <c r="S1112" i="17"/>
  <c r="T1112" i="17" s="1"/>
  <c r="U1112" i="17" s="1"/>
  <c r="S1116" i="17"/>
  <c r="T1116" i="17" s="1"/>
  <c r="U1116" i="17" s="1"/>
  <c r="S1120" i="17"/>
  <c r="T1120" i="17" s="1"/>
  <c r="U1120" i="17" s="1"/>
  <c r="S1124" i="17"/>
  <c r="T1124" i="17" s="1"/>
  <c r="U1124" i="17" s="1"/>
  <c r="S1128" i="17"/>
  <c r="T1128" i="17" s="1"/>
  <c r="U1128" i="17" s="1"/>
  <c r="S1132" i="17"/>
  <c r="T1132" i="17" s="1"/>
  <c r="U1132" i="17" s="1"/>
  <c r="S1136" i="17"/>
  <c r="T1136" i="17" s="1"/>
  <c r="U1136" i="17" s="1"/>
  <c r="S1140" i="17"/>
  <c r="T1140" i="17" s="1"/>
  <c r="U1140" i="17" s="1"/>
  <c r="S1144" i="17"/>
  <c r="T1144" i="17" s="1"/>
  <c r="U1144" i="17" s="1"/>
  <c r="S1148" i="17"/>
  <c r="T1148" i="17" s="1"/>
  <c r="U1148" i="17" s="1"/>
  <c r="S1152" i="17"/>
  <c r="T1152" i="17" s="1"/>
  <c r="U1152" i="17" s="1"/>
  <c r="S1156" i="17"/>
  <c r="T1156" i="17" s="1"/>
  <c r="U1156" i="17" s="1"/>
  <c r="S1160" i="17"/>
  <c r="T1160" i="17" s="1"/>
  <c r="U1160" i="17" s="1"/>
  <c r="S1164" i="17"/>
  <c r="T1164" i="17" s="1"/>
  <c r="U1164" i="17" s="1"/>
  <c r="S1168" i="17"/>
  <c r="T1168" i="17" s="1"/>
  <c r="U1168" i="17" s="1"/>
  <c r="S1172" i="17"/>
  <c r="T1172" i="17" s="1"/>
  <c r="U1172" i="17" s="1"/>
  <c r="S1176" i="17"/>
  <c r="T1176" i="17" s="1"/>
  <c r="U1176" i="17" s="1"/>
  <c r="S1180" i="17"/>
  <c r="T1180" i="17" s="1"/>
  <c r="U1180" i="17" s="1"/>
  <c r="S1184" i="17"/>
  <c r="T1184" i="17" s="1"/>
  <c r="U1184" i="17" s="1"/>
  <c r="S1188" i="17"/>
  <c r="T1188" i="17" s="1"/>
  <c r="U1188" i="17" s="1"/>
  <c r="S1192" i="17"/>
  <c r="T1192" i="17" s="1"/>
  <c r="U1192" i="17" s="1"/>
  <c r="S1196" i="17"/>
  <c r="T1196" i="17" s="1"/>
  <c r="U1196" i="17" s="1"/>
  <c r="S1200" i="17"/>
  <c r="T1200" i="17" s="1"/>
  <c r="U1200" i="17" s="1"/>
  <c r="S1204" i="17"/>
  <c r="T1204" i="17" s="1"/>
  <c r="U1204" i="17" s="1"/>
  <c r="S1208" i="17"/>
  <c r="T1208" i="17" s="1"/>
  <c r="U1208" i="17" s="1"/>
  <c r="S1212" i="17"/>
  <c r="T1212" i="17" s="1"/>
  <c r="U1212" i="17" s="1"/>
  <c r="S1216" i="17"/>
  <c r="T1216" i="17" s="1"/>
  <c r="U1216" i="17" s="1"/>
  <c r="S1220" i="17"/>
  <c r="T1220" i="17" s="1"/>
  <c r="U1220" i="17" s="1"/>
  <c r="S1224" i="17"/>
  <c r="T1224" i="17" s="1"/>
  <c r="U1224" i="17" s="1"/>
  <c r="S1228" i="17"/>
  <c r="T1228" i="17" s="1"/>
  <c r="U1228" i="17" s="1"/>
  <c r="S1232" i="17"/>
  <c r="T1232" i="17" s="1"/>
  <c r="U1232" i="17" s="1"/>
  <c r="S1236" i="17"/>
  <c r="T1236" i="17" s="1"/>
  <c r="U1236" i="17" s="1"/>
  <c r="S1240" i="17"/>
  <c r="T1240" i="17" s="1"/>
  <c r="U1240" i="17" s="1"/>
  <c r="S1244" i="17"/>
  <c r="T1244" i="17" s="1"/>
  <c r="U1244" i="17" s="1"/>
  <c r="S1248" i="17"/>
  <c r="T1248" i="17" s="1"/>
  <c r="U1248" i="17" s="1"/>
  <c r="S1252" i="17"/>
  <c r="T1252" i="17" s="1"/>
  <c r="U1252" i="17" s="1"/>
  <c r="S1256" i="17"/>
  <c r="T1256" i="17" s="1"/>
  <c r="U1256" i="17" s="1"/>
  <c r="S1260" i="17"/>
  <c r="T1260" i="17" s="1"/>
  <c r="U1260" i="17" s="1"/>
  <c r="S1264" i="17"/>
  <c r="T1264" i="17" s="1"/>
  <c r="U1264" i="17" s="1"/>
  <c r="S1268" i="17"/>
  <c r="T1268" i="17" s="1"/>
  <c r="U1268" i="17" s="1"/>
  <c r="S1272" i="17"/>
  <c r="T1272" i="17" s="1"/>
  <c r="U1272" i="17" s="1"/>
  <c r="S1276" i="17"/>
  <c r="T1276" i="17" s="1"/>
  <c r="U1276" i="17" s="1"/>
  <c r="S1280" i="17"/>
  <c r="T1280" i="17" s="1"/>
  <c r="U1280" i="17" s="1"/>
  <c r="S1284" i="17"/>
  <c r="T1284" i="17" s="1"/>
  <c r="U1284" i="17" s="1"/>
  <c r="S1288" i="17"/>
  <c r="T1288" i="17" s="1"/>
  <c r="U1288" i="17" s="1"/>
  <c r="S1292" i="17"/>
  <c r="T1292" i="17" s="1"/>
  <c r="U1292" i="17" s="1"/>
  <c r="S1296" i="17"/>
  <c r="T1296" i="17" s="1"/>
  <c r="U1296" i="17" s="1"/>
  <c r="S1300" i="17"/>
  <c r="T1300" i="17" s="1"/>
  <c r="U1300" i="17" s="1"/>
  <c r="S1304" i="17"/>
  <c r="T1304" i="17" s="1"/>
  <c r="U1304" i="17" s="1"/>
  <c r="S1308" i="17"/>
  <c r="T1308" i="17" s="1"/>
  <c r="U1308" i="17" s="1"/>
  <c r="S1312" i="17"/>
  <c r="T1312" i="17" s="1"/>
  <c r="U1312" i="17" s="1"/>
  <c r="S1316" i="17"/>
  <c r="T1316" i="17" s="1"/>
  <c r="U1316" i="17" s="1"/>
  <c r="S1320" i="17"/>
  <c r="T1320" i="17" s="1"/>
  <c r="U1320" i="17" s="1"/>
  <c r="S1324" i="17"/>
  <c r="T1324" i="17" s="1"/>
  <c r="U1324" i="17" s="1"/>
  <c r="S1328" i="17"/>
  <c r="T1328" i="17" s="1"/>
  <c r="U1328" i="17" s="1"/>
  <c r="S1332" i="17"/>
  <c r="T1332" i="17" s="1"/>
  <c r="U1332" i="17" s="1"/>
  <c r="S1336" i="17"/>
  <c r="T1336" i="17" s="1"/>
  <c r="U1336" i="17" s="1"/>
  <c r="S1340" i="17"/>
  <c r="T1340" i="17" s="1"/>
  <c r="U1340" i="17" s="1"/>
  <c r="S1344" i="17"/>
  <c r="T1344" i="17" s="1"/>
  <c r="U1344" i="17" s="1"/>
  <c r="S1348" i="17"/>
  <c r="T1348" i="17" s="1"/>
  <c r="U1348" i="17" s="1"/>
  <c r="S1352" i="17"/>
  <c r="T1352" i="17" s="1"/>
  <c r="U1352" i="17" s="1"/>
  <c r="S1356" i="17"/>
  <c r="T1356" i="17" s="1"/>
  <c r="U1356" i="17" s="1"/>
  <c r="S1360" i="17"/>
  <c r="T1360" i="17" s="1"/>
  <c r="U1360" i="17" s="1"/>
  <c r="S1364" i="17"/>
  <c r="T1364" i="17" s="1"/>
  <c r="U1364" i="17" s="1"/>
  <c r="S1368" i="17"/>
  <c r="T1368" i="17" s="1"/>
  <c r="U1368" i="17" s="1"/>
  <c r="S1372" i="17"/>
  <c r="T1372" i="17" s="1"/>
  <c r="U1372" i="17" s="1"/>
  <c r="S1376" i="17"/>
  <c r="T1376" i="17" s="1"/>
  <c r="U1376" i="17" s="1"/>
  <c r="S1380" i="17"/>
  <c r="T1380" i="17" s="1"/>
  <c r="U1380" i="17" s="1"/>
  <c r="S1384" i="17"/>
  <c r="T1384" i="17" s="1"/>
  <c r="U1384" i="17" s="1"/>
  <c r="S1388" i="17"/>
  <c r="T1388" i="17" s="1"/>
  <c r="U1388" i="17" s="1"/>
  <c r="S1392" i="17"/>
  <c r="T1392" i="17" s="1"/>
  <c r="U1392" i="17" s="1"/>
  <c r="S1396" i="17"/>
  <c r="T1396" i="17" s="1"/>
  <c r="U1396" i="17" s="1"/>
  <c r="S1400" i="17"/>
  <c r="T1400" i="17" s="1"/>
  <c r="U1400" i="17" s="1"/>
  <c r="S1404" i="17"/>
  <c r="T1404" i="17" s="1"/>
  <c r="U1404" i="17" s="1"/>
  <c r="S1408" i="17"/>
  <c r="T1408" i="17" s="1"/>
  <c r="U1408" i="17" s="1"/>
  <c r="S1412" i="17"/>
  <c r="T1412" i="17" s="1"/>
  <c r="U1412" i="17" s="1"/>
  <c r="S1416" i="17"/>
  <c r="T1416" i="17" s="1"/>
  <c r="U1416" i="17" s="1"/>
  <c r="S1420" i="17"/>
  <c r="T1420" i="17" s="1"/>
  <c r="U1420" i="17" s="1"/>
  <c r="S1424" i="17"/>
  <c r="T1424" i="17" s="1"/>
  <c r="U1424" i="17" s="1"/>
  <c r="S1428" i="17"/>
  <c r="T1428" i="17" s="1"/>
  <c r="U1428" i="17" s="1"/>
  <c r="S1432" i="17"/>
  <c r="T1432" i="17" s="1"/>
  <c r="U1432" i="17" s="1"/>
  <c r="S1436" i="17"/>
  <c r="T1436" i="17" s="1"/>
  <c r="U1436" i="17" s="1"/>
  <c r="S1440" i="17"/>
  <c r="T1440" i="17" s="1"/>
  <c r="U1440" i="17" s="1"/>
  <c r="S1444" i="17"/>
  <c r="T1444" i="17" s="1"/>
  <c r="U1444" i="17" s="1"/>
  <c r="S1448" i="17"/>
  <c r="T1448" i="17" s="1"/>
  <c r="U1448" i="17" s="1"/>
  <c r="S1452" i="17"/>
  <c r="T1452" i="17" s="1"/>
  <c r="U1452" i="17" s="1"/>
  <c r="S1456" i="17"/>
  <c r="T1456" i="17" s="1"/>
  <c r="U1456" i="17" s="1"/>
  <c r="S1460" i="17"/>
  <c r="T1460" i="17" s="1"/>
  <c r="U1460" i="17" s="1"/>
  <c r="S1464" i="17"/>
  <c r="T1464" i="17" s="1"/>
  <c r="U1464" i="17" s="1"/>
  <c r="S1468" i="17"/>
  <c r="T1468" i="17" s="1"/>
  <c r="U1468" i="17" s="1"/>
  <c r="S1472" i="17"/>
  <c r="T1472" i="17" s="1"/>
  <c r="U1472" i="17" s="1"/>
  <c r="S1476" i="17"/>
  <c r="T1476" i="17" s="1"/>
  <c r="U1476" i="17" s="1"/>
  <c r="S1480" i="17"/>
  <c r="T1480" i="17" s="1"/>
  <c r="U1480" i="17" s="1"/>
  <c r="S1484" i="17"/>
  <c r="T1484" i="17" s="1"/>
  <c r="U1484" i="17" s="1"/>
  <c r="S1488" i="17"/>
  <c r="T1488" i="17" s="1"/>
  <c r="U1488" i="17" s="1"/>
  <c r="S1492" i="17"/>
  <c r="T1492" i="17" s="1"/>
  <c r="U1492" i="17" s="1"/>
  <c r="S1496" i="17"/>
  <c r="T1496" i="17" s="1"/>
  <c r="U1496" i="17" s="1"/>
  <c r="S1500" i="17"/>
  <c r="T1500" i="17" s="1"/>
  <c r="U1500" i="17" s="1"/>
  <c r="S1504" i="17"/>
  <c r="T1504" i="17" s="1"/>
  <c r="U1504" i="17" s="1"/>
  <c r="S1508" i="17"/>
  <c r="T1508" i="17" s="1"/>
  <c r="U1508" i="17" s="1"/>
  <c r="S1512" i="17"/>
  <c r="T1512" i="17" s="1"/>
  <c r="U1512" i="17" s="1"/>
  <c r="S1516" i="17"/>
  <c r="T1516" i="17" s="1"/>
  <c r="U1516" i="17" s="1"/>
  <c r="S1520" i="17"/>
  <c r="T1520" i="17" s="1"/>
  <c r="U1520" i="17" s="1"/>
  <c r="S1524" i="17"/>
  <c r="T1524" i="17" s="1"/>
  <c r="U1524" i="17" s="1"/>
  <c r="S1528" i="17"/>
  <c r="T1528" i="17" s="1"/>
  <c r="U1528" i="17" s="1"/>
  <c r="S1532" i="17"/>
  <c r="T1532" i="17" s="1"/>
  <c r="U1532" i="17" s="1"/>
  <c r="S1536" i="17"/>
  <c r="T1536" i="17" s="1"/>
  <c r="U1536" i="17" s="1"/>
  <c r="S1540" i="17"/>
  <c r="T1540" i="17" s="1"/>
  <c r="U1540" i="17" s="1"/>
  <c r="S1544" i="17"/>
  <c r="T1544" i="17" s="1"/>
  <c r="U1544" i="17" s="1"/>
  <c r="S1548" i="17"/>
  <c r="T1548" i="17" s="1"/>
  <c r="U1548" i="17" s="1"/>
  <c r="S1552" i="17"/>
  <c r="T1552" i="17" s="1"/>
  <c r="U1552" i="17" s="1"/>
  <c r="S1556" i="17"/>
  <c r="T1556" i="17" s="1"/>
  <c r="U1556" i="17" s="1"/>
  <c r="S1560" i="17"/>
  <c r="T1560" i="17" s="1"/>
  <c r="U1560" i="17" s="1"/>
  <c r="S1564" i="17"/>
  <c r="T1564" i="17" s="1"/>
  <c r="U1564" i="17" s="1"/>
  <c r="S1568" i="17"/>
  <c r="T1568" i="17" s="1"/>
  <c r="U1568" i="17" s="1"/>
  <c r="S1572" i="17"/>
  <c r="T1572" i="17" s="1"/>
  <c r="U1572" i="17" s="1"/>
  <c r="S1576" i="17"/>
  <c r="T1576" i="17" s="1"/>
  <c r="U1576" i="17" s="1"/>
  <c r="S1580" i="17"/>
  <c r="T1580" i="17" s="1"/>
  <c r="U1580" i="17" s="1"/>
  <c r="S1584" i="17"/>
  <c r="T1584" i="17" s="1"/>
  <c r="U1584" i="17" s="1"/>
  <c r="S1588" i="17"/>
  <c r="T1588" i="17" s="1"/>
  <c r="U1588" i="17" s="1"/>
  <c r="S1592" i="17"/>
  <c r="T1592" i="17" s="1"/>
  <c r="U1592" i="17" s="1"/>
  <c r="S1596" i="17"/>
  <c r="T1596" i="17" s="1"/>
  <c r="U1596" i="17" s="1"/>
  <c r="S1600" i="17"/>
  <c r="T1600" i="17" s="1"/>
  <c r="U1600" i="17" s="1"/>
  <c r="S1604" i="17"/>
  <c r="T1604" i="17" s="1"/>
  <c r="U1604" i="17" s="1"/>
  <c r="S1608" i="17"/>
  <c r="T1608" i="17" s="1"/>
  <c r="U1608" i="17" s="1"/>
  <c r="S1612" i="17"/>
  <c r="T1612" i="17" s="1"/>
  <c r="U1612" i="17" s="1"/>
  <c r="S1616" i="17"/>
  <c r="T1616" i="17" s="1"/>
  <c r="U1616" i="17" s="1"/>
  <c r="S1620" i="17"/>
  <c r="T1620" i="17" s="1"/>
  <c r="U1620" i="17" s="1"/>
  <c r="S1624" i="17"/>
  <c r="T1624" i="17" s="1"/>
  <c r="U1624" i="17" s="1"/>
  <c r="S1628" i="17"/>
  <c r="T1628" i="17" s="1"/>
  <c r="U1628" i="17" s="1"/>
  <c r="S1632" i="17"/>
  <c r="T1632" i="17" s="1"/>
  <c r="U1632" i="17" s="1"/>
  <c r="S1636" i="17"/>
  <c r="T1636" i="17" s="1"/>
  <c r="U1636" i="17" s="1"/>
  <c r="S1640" i="17"/>
  <c r="T1640" i="17" s="1"/>
  <c r="U1640" i="17" s="1"/>
  <c r="S1644" i="17"/>
  <c r="T1644" i="17" s="1"/>
  <c r="U1644" i="17" s="1"/>
  <c r="S1648" i="17"/>
  <c r="T1648" i="17" s="1"/>
  <c r="U1648" i="17" s="1"/>
  <c r="S1652" i="17"/>
  <c r="T1652" i="17" s="1"/>
  <c r="U1652" i="17" s="1"/>
  <c r="S1656" i="17"/>
  <c r="T1656" i="17" s="1"/>
  <c r="U1656" i="17" s="1"/>
  <c r="S1660" i="17"/>
  <c r="T1660" i="17" s="1"/>
  <c r="U1660" i="17" s="1"/>
  <c r="S1664" i="17"/>
  <c r="T1664" i="17" s="1"/>
  <c r="U1664" i="17" s="1"/>
  <c r="S1668" i="17"/>
  <c r="T1668" i="17" s="1"/>
  <c r="U1668" i="17" s="1"/>
  <c r="S1672" i="17"/>
  <c r="T1672" i="17" s="1"/>
  <c r="U1672" i="17" s="1"/>
  <c r="S1676" i="17"/>
  <c r="T1676" i="17" s="1"/>
  <c r="U1676" i="17" s="1"/>
  <c r="S1680" i="17"/>
  <c r="T1680" i="17" s="1"/>
  <c r="U1680" i="17" s="1"/>
  <c r="S1684" i="17"/>
  <c r="T1684" i="17" s="1"/>
  <c r="U1684" i="17" s="1"/>
  <c r="S1688" i="17"/>
  <c r="T1688" i="17" s="1"/>
  <c r="U1688" i="17" s="1"/>
  <c r="S1692" i="17"/>
  <c r="T1692" i="17" s="1"/>
  <c r="U1692" i="17" s="1"/>
  <c r="S1696" i="17"/>
  <c r="T1696" i="17" s="1"/>
  <c r="U1696" i="17" s="1"/>
  <c r="S1700" i="17"/>
  <c r="T1700" i="17" s="1"/>
  <c r="U1700" i="17" s="1"/>
  <c r="S1704" i="17"/>
  <c r="T1704" i="17" s="1"/>
  <c r="U1704" i="17" s="1"/>
  <c r="S1708" i="17"/>
  <c r="T1708" i="17" s="1"/>
  <c r="U1708" i="17" s="1"/>
  <c r="S1712" i="17"/>
  <c r="T1712" i="17" s="1"/>
  <c r="U1712" i="17" s="1"/>
  <c r="S1716" i="17"/>
  <c r="T1716" i="17" s="1"/>
  <c r="U1716" i="17" s="1"/>
  <c r="S1720" i="17"/>
  <c r="T1720" i="17" s="1"/>
  <c r="U1720" i="17" s="1"/>
  <c r="S1724" i="17"/>
  <c r="T1724" i="17" s="1"/>
  <c r="U1724" i="17" s="1"/>
  <c r="S1728" i="17"/>
  <c r="T1728" i="17" s="1"/>
  <c r="U1728" i="17" s="1"/>
  <c r="S1732" i="17"/>
  <c r="T1732" i="17" s="1"/>
  <c r="U1732" i="17" s="1"/>
  <c r="S1736" i="17"/>
  <c r="T1736" i="17" s="1"/>
  <c r="U1736" i="17" s="1"/>
  <c r="S1740" i="17"/>
  <c r="T1740" i="17" s="1"/>
  <c r="U1740" i="17" s="1"/>
  <c r="S1744" i="17"/>
  <c r="T1744" i="17" s="1"/>
  <c r="U1744" i="17" s="1"/>
  <c r="S1748" i="17"/>
  <c r="T1748" i="17" s="1"/>
  <c r="U1748" i="17" s="1"/>
  <c r="S1752" i="17"/>
  <c r="T1752" i="17" s="1"/>
  <c r="U1752" i="17" s="1"/>
  <c r="S1756" i="17"/>
  <c r="T1756" i="17" s="1"/>
  <c r="U1756" i="17" s="1"/>
  <c r="S1760" i="17"/>
  <c r="T1760" i="17" s="1"/>
  <c r="U1760" i="17" s="1"/>
  <c r="S1764" i="17"/>
  <c r="T1764" i="17" s="1"/>
  <c r="U1764" i="17" s="1"/>
  <c r="S1768" i="17"/>
  <c r="T1768" i="17" s="1"/>
  <c r="U1768" i="17" s="1"/>
  <c r="S1772" i="17"/>
  <c r="T1772" i="17" s="1"/>
  <c r="U1772" i="17" s="1"/>
  <c r="S1776" i="17"/>
  <c r="T1776" i="17" s="1"/>
  <c r="U1776" i="17" s="1"/>
  <c r="S1780" i="17"/>
  <c r="T1780" i="17" s="1"/>
  <c r="U1780" i="17" s="1"/>
  <c r="S1784" i="17"/>
  <c r="T1784" i="17" s="1"/>
  <c r="U1784" i="17" s="1"/>
  <c r="S1788" i="17"/>
  <c r="T1788" i="17" s="1"/>
  <c r="U1788" i="17" s="1"/>
  <c r="S1792" i="17"/>
  <c r="T1792" i="17" s="1"/>
  <c r="U1792" i="17" s="1"/>
  <c r="S1796" i="17"/>
  <c r="T1796" i="17" s="1"/>
  <c r="U1796" i="17" s="1"/>
  <c r="S1800" i="17"/>
  <c r="T1800" i="17" s="1"/>
  <c r="U1800" i="17" s="1"/>
  <c r="S1804" i="17"/>
  <c r="T1804" i="17" s="1"/>
  <c r="U1804" i="17" s="1"/>
  <c r="S1808" i="17"/>
  <c r="T1808" i="17" s="1"/>
  <c r="U1808" i="17" s="1"/>
  <c r="S1812" i="17"/>
  <c r="T1812" i="17" s="1"/>
  <c r="U1812" i="17" s="1"/>
  <c r="S1816" i="17"/>
  <c r="T1816" i="17" s="1"/>
  <c r="U1816" i="17" s="1"/>
  <c r="S1820" i="17"/>
  <c r="T1820" i="17" s="1"/>
  <c r="U1820" i="17" s="1"/>
  <c r="S1824" i="17"/>
  <c r="T1824" i="17" s="1"/>
  <c r="U1824" i="17" s="1"/>
  <c r="S1828" i="17"/>
  <c r="T1828" i="17" s="1"/>
  <c r="U1828" i="17" s="1"/>
  <c r="S1832" i="17"/>
  <c r="T1832" i="17" s="1"/>
  <c r="U1832" i="17" s="1"/>
  <c r="S1836" i="17"/>
  <c r="T1836" i="17" s="1"/>
  <c r="U1836" i="17" s="1"/>
  <c r="S1840" i="17"/>
  <c r="T1840" i="17" s="1"/>
  <c r="U1840" i="17" s="1"/>
  <c r="S1844" i="17"/>
  <c r="T1844" i="17" s="1"/>
  <c r="U1844" i="17" s="1"/>
  <c r="S1848" i="17"/>
  <c r="T1848" i="17" s="1"/>
  <c r="U1848" i="17" s="1"/>
  <c r="S1852" i="17"/>
  <c r="T1852" i="17" s="1"/>
  <c r="U1852" i="17" s="1"/>
  <c r="S1856" i="17"/>
  <c r="T1856" i="17" s="1"/>
  <c r="U1856" i="17" s="1"/>
  <c r="S1860" i="17"/>
  <c r="T1860" i="17" s="1"/>
  <c r="U1860" i="17" s="1"/>
  <c r="S1864" i="17"/>
  <c r="T1864" i="17" s="1"/>
  <c r="U1864" i="17" s="1"/>
  <c r="S1868" i="17"/>
  <c r="T1868" i="17" s="1"/>
  <c r="U1868" i="17" s="1"/>
  <c r="S1872" i="17"/>
  <c r="T1872" i="17" s="1"/>
  <c r="U1872" i="17" s="1"/>
  <c r="S1876" i="17"/>
  <c r="T1876" i="17" s="1"/>
  <c r="U1876" i="17" s="1"/>
  <c r="S1880" i="17"/>
  <c r="T1880" i="17" s="1"/>
  <c r="U1880" i="17" s="1"/>
  <c r="S1884" i="17"/>
  <c r="T1884" i="17" s="1"/>
  <c r="U1884" i="17" s="1"/>
  <c r="S1888" i="17"/>
  <c r="T1888" i="17" s="1"/>
  <c r="U1888" i="17" s="1"/>
  <c r="S1892" i="17"/>
  <c r="T1892" i="17" s="1"/>
  <c r="U1892" i="17" s="1"/>
  <c r="S1896" i="17"/>
  <c r="T1896" i="17" s="1"/>
  <c r="U1896" i="17" s="1"/>
  <c r="S1900" i="17"/>
  <c r="T1900" i="17" s="1"/>
  <c r="U1900" i="17" s="1"/>
  <c r="S1904" i="17"/>
  <c r="T1904" i="17" s="1"/>
  <c r="U1904" i="17" s="1"/>
  <c r="S1908" i="17"/>
  <c r="T1908" i="17" s="1"/>
  <c r="U1908" i="17" s="1"/>
  <c r="S1912" i="17"/>
  <c r="T1912" i="17" s="1"/>
  <c r="U1912" i="17" s="1"/>
  <c r="S1916" i="17"/>
  <c r="T1916" i="17" s="1"/>
  <c r="U1916" i="17" s="1"/>
  <c r="S1920" i="17"/>
  <c r="T1920" i="17" s="1"/>
  <c r="U1920" i="17" s="1"/>
  <c r="S1924" i="17"/>
  <c r="T1924" i="17" s="1"/>
  <c r="U1924" i="17" s="1"/>
  <c r="S1928" i="17"/>
  <c r="T1928" i="17" s="1"/>
  <c r="U1928" i="17" s="1"/>
  <c r="S1932" i="17"/>
  <c r="T1932" i="17" s="1"/>
  <c r="U1932" i="17" s="1"/>
  <c r="S1936" i="17"/>
  <c r="T1936" i="17" s="1"/>
  <c r="U1936" i="17" s="1"/>
  <c r="S1940" i="17"/>
  <c r="T1940" i="17" s="1"/>
  <c r="U1940" i="17" s="1"/>
  <c r="S1944" i="17"/>
  <c r="T1944" i="17" s="1"/>
  <c r="U1944" i="17" s="1"/>
  <c r="S1948" i="17"/>
  <c r="T1948" i="17" s="1"/>
  <c r="U1948" i="17" s="1"/>
  <c r="S1952" i="17"/>
  <c r="T1952" i="17" s="1"/>
  <c r="U1952" i="17" s="1"/>
  <c r="S1956" i="17"/>
  <c r="T1956" i="17" s="1"/>
  <c r="U1956" i="17" s="1"/>
  <c r="S1960" i="17"/>
  <c r="T1960" i="17" s="1"/>
  <c r="U1960" i="17" s="1"/>
  <c r="S1964" i="17"/>
  <c r="T1964" i="17" s="1"/>
  <c r="U1964" i="17" s="1"/>
  <c r="S1968" i="17"/>
  <c r="T1968" i="17" s="1"/>
  <c r="U1968" i="17" s="1"/>
  <c r="S1972" i="17"/>
  <c r="T1972" i="17" s="1"/>
  <c r="U1972" i="17" s="1"/>
  <c r="S1976" i="17"/>
  <c r="T1976" i="17" s="1"/>
  <c r="U1976" i="17" s="1"/>
  <c r="S1980" i="17"/>
  <c r="T1980" i="17" s="1"/>
  <c r="U1980" i="17" s="1"/>
  <c r="S1984" i="17"/>
  <c r="T1984" i="17" s="1"/>
  <c r="U1984" i="17" s="1"/>
  <c r="S1988" i="17"/>
  <c r="T1988" i="17" s="1"/>
  <c r="U1988" i="17" s="1"/>
  <c r="S1992" i="17"/>
  <c r="T1992" i="17" s="1"/>
  <c r="U1992" i="17" s="1"/>
  <c r="S1996" i="17"/>
  <c r="T1996" i="17" s="1"/>
  <c r="U1996" i="17" s="1"/>
  <c r="S6" i="17"/>
  <c r="T6" i="17" s="1"/>
  <c r="U6" i="17" s="1"/>
  <c r="S11" i="17"/>
  <c r="T11" i="17" s="1"/>
  <c r="U11" i="17" s="1"/>
  <c r="S16" i="17"/>
  <c r="T16" i="17" s="1"/>
  <c r="U16" i="17" s="1"/>
  <c r="S22" i="17"/>
  <c r="T22" i="17" s="1"/>
  <c r="U22" i="17" s="1"/>
  <c r="S27" i="17"/>
  <c r="T27" i="17" s="1"/>
  <c r="U27" i="17" s="1"/>
  <c r="S32" i="17"/>
  <c r="T32" i="17" s="1"/>
  <c r="U32" i="17" s="1"/>
  <c r="S38" i="17"/>
  <c r="T38" i="17" s="1"/>
  <c r="U38" i="17" s="1"/>
  <c r="S43" i="17"/>
  <c r="T43" i="17" s="1"/>
  <c r="U43" i="17" s="1"/>
  <c r="S48" i="17"/>
  <c r="T48" i="17" s="1"/>
  <c r="U48" i="17" s="1"/>
  <c r="S54" i="17"/>
  <c r="T54" i="17" s="1"/>
  <c r="U54" i="17" s="1"/>
  <c r="S59" i="17"/>
  <c r="T59" i="17" s="1"/>
  <c r="U59" i="17" s="1"/>
  <c r="S64" i="17"/>
  <c r="T64" i="17" s="1"/>
  <c r="U64" i="17" s="1"/>
  <c r="S70" i="17"/>
  <c r="T70" i="17" s="1"/>
  <c r="U70" i="17" s="1"/>
  <c r="S75" i="17"/>
  <c r="T75" i="17" s="1"/>
  <c r="U75" i="17" s="1"/>
  <c r="S80" i="17"/>
  <c r="T80" i="17" s="1"/>
  <c r="U80" i="17" s="1"/>
  <c r="S86" i="17"/>
  <c r="T86" i="17" s="1"/>
  <c r="U86" i="17" s="1"/>
  <c r="S91" i="17"/>
  <c r="T91" i="17" s="1"/>
  <c r="U91" i="17" s="1"/>
  <c r="S96" i="17"/>
  <c r="T96" i="17" s="1"/>
  <c r="U96" i="17" s="1"/>
  <c r="S102" i="17"/>
  <c r="T102" i="17" s="1"/>
  <c r="U102" i="17" s="1"/>
  <c r="S107" i="17"/>
  <c r="T107" i="17" s="1"/>
  <c r="U107" i="17" s="1"/>
  <c r="S112" i="17"/>
  <c r="T112" i="17" s="1"/>
  <c r="U112" i="17" s="1"/>
  <c r="S118" i="17"/>
  <c r="T118" i="17" s="1"/>
  <c r="U118" i="17" s="1"/>
  <c r="S123" i="17"/>
  <c r="T123" i="17" s="1"/>
  <c r="U123" i="17" s="1"/>
  <c r="S128" i="17"/>
  <c r="T128" i="17" s="1"/>
  <c r="U128" i="17" s="1"/>
  <c r="S134" i="17"/>
  <c r="T134" i="17" s="1"/>
  <c r="U134" i="17" s="1"/>
  <c r="S139" i="17"/>
  <c r="T139" i="17" s="1"/>
  <c r="U139" i="17" s="1"/>
  <c r="S144" i="17"/>
  <c r="T144" i="17" s="1"/>
  <c r="U144" i="17" s="1"/>
  <c r="S150" i="17"/>
  <c r="T150" i="17" s="1"/>
  <c r="U150" i="17" s="1"/>
  <c r="S155" i="17"/>
  <c r="T155" i="17" s="1"/>
  <c r="U155" i="17" s="1"/>
  <c r="S160" i="17"/>
  <c r="T160" i="17" s="1"/>
  <c r="U160" i="17" s="1"/>
  <c r="S166" i="17"/>
  <c r="T166" i="17" s="1"/>
  <c r="U166" i="17" s="1"/>
  <c r="S171" i="17"/>
  <c r="T171" i="17" s="1"/>
  <c r="U171" i="17" s="1"/>
  <c r="S176" i="17"/>
  <c r="T176" i="17" s="1"/>
  <c r="U176" i="17" s="1"/>
  <c r="S182" i="17"/>
  <c r="T182" i="17" s="1"/>
  <c r="U182" i="17" s="1"/>
  <c r="S187" i="17"/>
  <c r="T187" i="17" s="1"/>
  <c r="U187" i="17" s="1"/>
  <c r="S192" i="17"/>
  <c r="T192" i="17" s="1"/>
  <c r="U192" i="17" s="1"/>
  <c r="S198" i="17"/>
  <c r="T198" i="17" s="1"/>
  <c r="U198" i="17" s="1"/>
  <c r="S203" i="17"/>
  <c r="T203" i="17" s="1"/>
  <c r="U203" i="17" s="1"/>
  <c r="S208" i="17"/>
  <c r="T208" i="17" s="1"/>
  <c r="U208" i="17" s="1"/>
  <c r="S214" i="17"/>
  <c r="T214" i="17" s="1"/>
  <c r="U214" i="17" s="1"/>
  <c r="S219" i="17"/>
  <c r="T219" i="17" s="1"/>
  <c r="U219" i="17" s="1"/>
  <c r="S224" i="17"/>
  <c r="T224" i="17" s="1"/>
  <c r="U224" i="17" s="1"/>
  <c r="S230" i="17"/>
  <c r="T230" i="17" s="1"/>
  <c r="U230" i="17" s="1"/>
  <c r="S235" i="17"/>
  <c r="T235" i="17" s="1"/>
  <c r="U235" i="17" s="1"/>
  <c r="S240" i="17"/>
  <c r="T240" i="17" s="1"/>
  <c r="U240" i="17" s="1"/>
  <c r="S246" i="17"/>
  <c r="T246" i="17" s="1"/>
  <c r="U246" i="17" s="1"/>
  <c r="S251" i="17"/>
  <c r="T251" i="17" s="1"/>
  <c r="U251" i="17" s="1"/>
  <c r="S256" i="17"/>
  <c r="T256" i="17" s="1"/>
  <c r="U256" i="17" s="1"/>
  <c r="S262" i="17"/>
  <c r="T262" i="17" s="1"/>
  <c r="U262" i="17" s="1"/>
  <c r="S267" i="17"/>
  <c r="T267" i="17" s="1"/>
  <c r="U267" i="17" s="1"/>
  <c r="S272" i="17"/>
  <c r="T272" i="17" s="1"/>
  <c r="U272" i="17" s="1"/>
  <c r="S278" i="17"/>
  <c r="T278" i="17" s="1"/>
  <c r="U278" i="17" s="1"/>
  <c r="S283" i="17"/>
  <c r="T283" i="17" s="1"/>
  <c r="U283" i="17" s="1"/>
  <c r="S288" i="17"/>
  <c r="T288" i="17" s="1"/>
  <c r="U288" i="17" s="1"/>
  <c r="S294" i="17"/>
  <c r="T294" i="17" s="1"/>
  <c r="U294" i="17" s="1"/>
  <c r="S299" i="17"/>
  <c r="T299" i="17" s="1"/>
  <c r="U299" i="17" s="1"/>
  <c r="S304" i="17"/>
  <c r="T304" i="17" s="1"/>
  <c r="U304" i="17" s="1"/>
  <c r="S310" i="17"/>
  <c r="T310" i="17" s="1"/>
  <c r="U310" i="17" s="1"/>
  <c r="S315" i="17"/>
  <c r="T315" i="17" s="1"/>
  <c r="U315" i="17" s="1"/>
  <c r="S320" i="17"/>
  <c r="T320" i="17" s="1"/>
  <c r="U320" i="17" s="1"/>
  <c r="S326" i="17"/>
  <c r="T326" i="17" s="1"/>
  <c r="U326" i="17" s="1"/>
  <c r="S331" i="17"/>
  <c r="T331" i="17" s="1"/>
  <c r="U331" i="17" s="1"/>
  <c r="S336" i="17"/>
  <c r="T336" i="17" s="1"/>
  <c r="U336" i="17" s="1"/>
  <c r="S342" i="17"/>
  <c r="T342" i="17" s="1"/>
  <c r="U342" i="17" s="1"/>
  <c r="S347" i="17"/>
  <c r="T347" i="17" s="1"/>
  <c r="U347" i="17" s="1"/>
  <c r="S352" i="17"/>
  <c r="T352" i="17" s="1"/>
  <c r="U352" i="17" s="1"/>
  <c r="S358" i="17"/>
  <c r="T358" i="17" s="1"/>
  <c r="U358" i="17" s="1"/>
  <c r="S363" i="17"/>
  <c r="T363" i="17" s="1"/>
  <c r="U363" i="17" s="1"/>
  <c r="S368" i="17"/>
  <c r="T368" i="17" s="1"/>
  <c r="U368" i="17" s="1"/>
  <c r="S374" i="17"/>
  <c r="T374" i="17" s="1"/>
  <c r="U374" i="17" s="1"/>
  <c r="S379" i="17"/>
  <c r="T379" i="17" s="1"/>
  <c r="U379" i="17" s="1"/>
  <c r="S384" i="17"/>
  <c r="T384" i="17" s="1"/>
  <c r="U384" i="17" s="1"/>
  <c r="S390" i="17"/>
  <c r="T390" i="17" s="1"/>
  <c r="U390" i="17" s="1"/>
  <c r="S395" i="17"/>
  <c r="T395" i="17" s="1"/>
  <c r="U395" i="17" s="1"/>
  <c r="S400" i="17"/>
  <c r="T400" i="17" s="1"/>
  <c r="U400" i="17" s="1"/>
  <c r="S406" i="17"/>
  <c r="T406" i="17" s="1"/>
  <c r="U406" i="17" s="1"/>
  <c r="S411" i="17"/>
  <c r="T411" i="17" s="1"/>
  <c r="U411" i="17" s="1"/>
  <c r="S416" i="17"/>
  <c r="T416" i="17" s="1"/>
  <c r="U416" i="17" s="1"/>
  <c r="S422" i="17"/>
  <c r="T422" i="17" s="1"/>
  <c r="U422" i="17" s="1"/>
  <c r="S427" i="17"/>
  <c r="T427" i="17" s="1"/>
  <c r="U427" i="17" s="1"/>
  <c r="S432" i="17"/>
  <c r="T432" i="17" s="1"/>
  <c r="U432" i="17" s="1"/>
  <c r="S438" i="17"/>
  <c r="T438" i="17" s="1"/>
  <c r="U438" i="17" s="1"/>
  <c r="S443" i="17"/>
  <c r="T443" i="17" s="1"/>
  <c r="U443" i="17" s="1"/>
  <c r="S448" i="17"/>
  <c r="T448" i="17" s="1"/>
  <c r="U448" i="17" s="1"/>
  <c r="S454" i="17"/>
  <c r="T454" i="17" s="1"/>
  <c r="U454" i="17" s="1"/>
  <c r="S459" i="17"/>
  <c r="T459" i="17" s="1"/>
  <c r="U459" i="17" s="1"/>
  <c r="S464" i="17"/>
  <c r="T464" i="17" s="1"/>
  <c r="U464" i="17" s="1"/>
  <c r="S470" i="17"/>
  <c r="T470" i="17" s="1"/>
  <c r="U470" i="17" s="1"/>
  <c r="S475" i="17"/>
  <c r="T475" i="17" s="1"/>
  <c r="U475" i="17" s="1"/>
  <c r="S480" i="17"/>
  <c r="T480" i="17" s="1"/>
  <c r="U480" i="17" s="1"/>
  <c r="S486" i="17"/>
  <c r="T486" i="17" s="1"/>
  <c r="U486" i="17" s="1"/>
  <c r="S491" i="17"/>
  <c r="T491" i="17" s="1"/>
  <c r="U491" i="17" s="1"/>
  <c r="S496" i="17"/>
  <c r="T496" i="17" s="1"/>
  <c r="U496" i="17" s="1"/>
  <c r="S502" i="17"/>
  <c r="T502" i="17" s="1"/>
  <c r="U502" i="17" s="1"/>
  <c r="S507" i="17"/>
  <c r="T507" i="17" s="1"/>
  <c r="U507" i="17" s="1"/>
  <c r="S512" i="17"/>
  <c r="T512" i="17" s="1"/>
  <c r="U512" i="17" s="1"/>
  <c r="S518" i="17"/>
  <c r="T518" i="17" s="1"/>
  <c r="U518" i="17" s="1"/>
  <c r="S523" i="17"/>
  <c r="T523" i="17" s="1"/>
  <c r="U523" i="17" s="1"/>
  <c r="S528" i="17"/>
  <c r="T528" i="17" s="1"/>
  <c r="U528" i="17" s="1"/>
  <c r="S534" i="17"/>
  <c r="T534" i="17" s="1"/>
  <c r="U534" i="17" s="1"/>
  <c r="S539" i="17"/>
  <c r="T539" i="17" s="1"/>
  <c r="U539" i="17" s="1"/>
  <c r="S544" i="17"/>
  <c r="T544" i="17" s="1"/>
  <c r="U544" i="17" s="1"/>
  <c r="S550" i="17"/>
  <c r="T550" i="17" s="1"/>
  <c r="U550" i="17" s="1"/>
  <c r="S555" i="17"/>
  <c r="T555" i="17" s="1"/>
  <c r="U555" i="17" s="1"/>
  <c r="S560" i="17"/>
  <c r="T560" i="17" s="1"/>
  <c r="U560" i="17" s="1"/>
  <c r="S566" i="17"/>
  <c r="T566" i="17" s="1"/>
  <c r="U566" i="17" s="1"/>
  <c r="S571" i="17"/>
  <c r="T571" i="17" s="1"/>
  <c r="U571" i="17" s="1"/>
  <c r="S576" i="17"/>
  <c r="T576" i="17" s="1"/>
  <c r="U576" i="17" s="1"/>
  <c r="S582" i="17"/>
  <c r="T582" i="17" s="1"/>
  <c r="U582" i="17" s="1"/>
  <c r="S587" i="17"/>
  <c r="T587" i="17" s="1"/>
  <c r="U587" i="17" s="1"/>
  <c r="S592" i="17"/>
  <c r="T592" i="17" s="1"/>
  <c r="U592" i="17" s="1"/>
  <c r="S598" i="17"/>
  <c r="T598" i="17" s="1"/>
  <c r="U598" i="17" s="1"/>
  <c r="S603" i="17"/>
  <c r="T603" i="17" s="1"/>
  <c r="U603" i="17" s="1"/>
  <c r="S608" i="17"/>
  <c r="T608" i="17" s="1"/>
  <c r="U608" i="17" s="1"/>
  <c r="S614" i="17"/>
  <c r="T614" i="17" s="1"/>
  <c r="U614" i="17" s="1"/>
  <c r="S619" i="17"/>
  <c r="T619" i="17" s="1"/>
  <c r="U619" i="17" s="1"/>
  <c r="S624" i="17"/>
  <c r="T624" i="17" s="1"/>
  <c r="U624" i="17" s="1"/>
  <c r="S630" i="17"/>
  <c r="T630" i="17" s="1"/>
  <c r="U630" i="17" s="1"/>
  <c r="S635" i="17"/>
  <c r="T635" i="17" s="1"/>
  <c r="U635" i="17" s="1"/>
  <c r="S640" i="17"/>
  <c r="T640" i="17" s="1"/>
  <c r="U640" i="17" s="1"/>
  <c r="S646" i="17"/>
  <c r="T646" i="17" s="1"/>
  <c r="U646" i="17" s="1"/>
  <c r="S651" i="17"/>
  <c r="T651" i="17" s="1"/>
  <c r="U651" i="17" s="1"/>
  <c r="S656" i="17"/>
  <c r="T656" i="17" s="1"/>
  <c r="U656" i="17" s="1"/>
  <c r="S662" i="17"/>
  <c r="T662" i="17" s="1"/>
  <c r="U662" i="17" s="1"/>
  <c r="S667" i="17"/>
  <c r="T667" i="17" s="1"/>
  <c r="U667" i="17" s="1"/>
  <c r="S672" i="17"/>
  <c r="T672" i="17" s="1"/>
  <c r="U672" i="17" s="1"/>
  <c r="S678" i="17"/>
  <c r="T678" i="17" s="1"/>
  <c r="U678" i="17" s="1"/>
  <c r="S683" i="17"/>
  <c r="T683" i="17" s="1"/>
  <c r="U683" i="17" s="1"/>
  <c r="S688" i="17"/>
  <c r="T688" i="17" s="1"/>
  <c r="U688" i="17" s="1"/>
  <c r="S694" i="17"/>
  <c r="T694" i="17" s="1"/>
  <c r="U694" i="17" s="1"/>
  <c r="S699" i="17"/>
  <c r="T699" i="17" s="1"/>
  <c r="U699" i="17" s="1"/>
  <c r="S704" i="17"/>
  <c r="T704" i="17" s="1"/>
  <c r="U704" i="17" s="1"/>
  <c r="S710" i="17"/>
  <c r="T710" i="17" s="1"/>
  <c r="U710" i="17" s="1"/>
  <c r="S715" i="17"/>
  <c r="T715" i="17" s="1"/>
  <c r="U715" i="17" s="1"/>
  <c r="S720" i="17"/>
  <c r="T720" i="17" s="1"/>
  <c r="U720" i="17" s="1"/>
  <c r="S726" i="17"/>
  <c r="T726" i="17" s="1"/>
  <c r="U726" i="17" s="1"/>
  <c r="S731" i="17"/>
  <c r="T731" i="17" s="1"/>
  <c r="U731" i="17" s="1"/>
  <c r="S736" i="17"/>
  <c r="T736" i="17" s="1"/>
  <c r="U736" i="17" s="1"/>
  <c r="S742" i="17"/>
  <c r="T742" i="17" s="1"/>
  <c r="U742" i="17" s="1"/>
  <c r="S747" i="17"/>
  <c r="T747" i="17" s="1"/>
  <c r="U747" i="17" s="1"/>
  <c r="S752" i="17"/>
  <c r="T752" i="17" s="1"/>
  <c r="U752" i="17" s="1"/>
  <c r="S758" i="17"/>
  <c r="T758" i="17" s="1"/>
  <c r="U758" i="17" s="1"/>
  <c r="S763" i="17"/>
  <c r="T763" i="17" s="1"/>
  <c r="U763" i="17" s="1"/>
  <c r="S768" i="17"/>
  <c r="T768" i="17" s="1"/>
  <c r="U768" i="17" s="1"/>
  <c r="S774" i="17"/>
  <c r="T774" i="17" s="1"/>
  <c r="U774" i="17" s="1"/>
  <c r="S779" i="17"/>
  <c r="T779" i="17" s="1"/>
  <c r="U779" i="17" s="1"/>
  <c r="S784" i="17"/>
  <c r="T784" i="17" s="1"/>
  <c r="U784" i="17" s="1"/>
  <c r="S790" i="17"/>
  <c r="T790" i="17" s="1"/>
  <c r="U790" i="17" s="1"/>
  <c r="S795" i="17"/>
  <c r="T795" i="17" s="1"/>
  <c r="U795" i="17" s="1"/>
  <c r="S800" i="17"/>
  <c r="T800" i="17" s="1"/>
  <c r="U800" i="17" s="1"/>
  <c r="S806" i="17"/>
  <c r="T806" i="17" s="1"/>
  <c r="U806" i="17" s="1"/>
  <c r="S811" i="17"/>
  <c r="T811" i="17" s="1"/>
  <c r="U811" i="17" s="1"/>
  <c r="S816" i="17"/>
  <c r="T816" i="17" s="1"/>
  <c r="U816" i="17" s="1"/>
  <c r="S822" i="17"/>
  <c r="T822" i="17" s="1"/>
  <c r="U822" i="17" s="1"/>
  <c r="S827" i="17"/>
  <c r="T827" i="17" s="1"/>
  <c r="U827" i="17" s="1"/>
  <c r="S832" i="17"/>
  <c r="T832" i="17" s="1"/>
  <c r="U832" i="17" s="1"/>
  <c r="S838" i="17"/>
  <c r="T838" i="17" s="1"/>
  <c r="U838" i="17" s="1"/>
  <c r="S843" i="17"/>
  <c r="T843" i="17" s="1"/>
  <c r="U843" i="17" s="1"/>
  <c r="S848" i="17"/>
  <c r="T848" i="17" s="1"/>
  <c r="U848" i="17" s="1"/>
  <c r="S854" i="17"/>
  <c r="T854" i="17" s="1"/>
  <c r="U854" i="17" s="1"/>
  <c r="S859" i="17"/>
  <c r="T859" i="17" s="1"/>
  <c r="U859" i="17" s="1"/>
  <c r="S864" i="17"/>
  <c r="T864" i="17" s="1"/>
  <c r="U864" i="17" s="1"/>
  <c r="S870" i="17"/>
  <c r="T870" i="17" s="1"/>
  <c r="U870" i="17" s="1"/>
  <c r="S875" i="17"/>
  <c r="T875" i="17" s="1"/>
  <c r="U875" i="17" s="1"/>
  <c r="S880" i="17"/>
  <c r="T880" i="17" s="1"/>
  <c r="U880" i="17" s="1"/>
  <c r="S886" i="17"/>
  <c r="T886" i="17" s="1"/>
  <c r="U886" i="17" s="1"/>
  <c r="S891" i="17"/>
  <c r="T891" i="17" s="1"/>
  <c r="U891" i="17" s="1"/>
  <c r="S896" i="17"/>
  <c r="T896" i="17" s="1"/>
  <c r="U896" i="17" s="1"/>
  <c r="S902" i="17"/>
  <c r="T902" i="17" s="1"/>
  <c r="U902" i="17" s="1"/>
  <c r="S907" i="17"/>
  <c r="T907" i="17" s="1"/>
  <c r="U907" i="17" s="1"/>
  <c r="S912" i="17"/>
  <c r="T912" i="17" s="1"/>
  <c r="U912" i="17" s="1"/>
  <c r="S918" i="17"/>
  <c r="T918" i="17" s="1"/>
  <c r="U918" i="17" s="1"/>
  <c r="S923" i="17"/>
  <c r="T923" i="17" s="1"/>
  <c r="U923" i="17" s="1"/>
  <c r="S928" i="17"/>
  <c r="T928" i="17" s="1"/>
  <c r="U928" i="17" s="1"/>
  <c r="S934" i="17"/>
  <c r="T934" i="17" s="1"/>
  <c r="U934" i="17" s="1"/>
  <c r="S939" i="17"/>
  <c r="T939" i="17" s="1"/>
  <c r="U939" i="17" s="1"/>
  <c r="S944" i="17"/>
  <c r="T944" i="17" s="1"/>
  <c r="U944" i="17" s="1"/>
  <c r="S950" i="17"/>
  <c r="T950" i="17" s="1"/>
  <c r="U950" i="17" s="1"/>
  <c r="S955" i="17"/>
  <c r="T955" i="17" s="1"/>
  <c r="U955" i="17" s="1"/>
  <c r="S960" i="17"/>
  <c r="T960" i="17" s="1"/>
  <c r="U960" i="17" s="1"/>
  <c r="S966" i="17"/>
  <c r="T966" i="17" s="1"/>
  <c r="U966" i="17" s="1"/>
  <c r="S971" i="17"/>
  <c r="T971" i="17" s="1"/>
  <c r="U971" i="17" s="1"/>
  <c r="S976" i="17"/>
  <c r="T976" i="17" s="1"/>
  <c r="U976" i="17" s="1"/>
  <c r="S982" i="17"/>
  <c r="T982" i="17" s="1"/>
  <c r="U982" i="17" s="1"/>
  <c r="S987" i="17"/>
  <c r="T987" i="17" s="1"/>
  <c r="U987" i="17" s="1"/>
  <c r="S992" i="17"/>
  <c r="T992" i="17" s="1"/>
  <c r="U992" i="17" s="1"/>
  <c r="S998" i="17"/>
  <c r="T998" i="17" s="1"/>
  <c r="U998" i="17" s="1"/>
  <c r="S1003" i="17"/>
  <c r="T1003" i="17" s="1"/>
  <c r="U1003" i="17" s="1"/>
  <c r="S1008" i="17"/>
  <c r="T1008" i="17" s="1"/>
  <c r="U1008" i="17" s="1"/>
  <c r="S1013" i="17"/>
  <c r="T1013" i="17" s="1"/>
  <c r="U1013" i="17" s="1"/>
  <c r="S1017" i="17"/>
  <c r="T1017" i="17" s="1"/>
  <c r="U1017" i="17" s="1"/>
  <c r="S1021" i="17"/>
  <c r="T1021" i="17" s="1"/>
  <c r="U1021" i="17" s="1"/>
  <c r="S1025" i="17"/>
  <c r="T1025" i="17" s="1"/>
  <c r="U1025" i="17" s="1"/>
  <c r="S1029" i="17"/>
  <c r="T1029" i="17" s="1"/>
  <c r="U1029" i="17" s="1"/>
  <c r="S1033" i="17"/>
  <c r="T1033" i="17" s="1"/>
  <c r="U1033" i="17" s="1"/>
  <c r="S1037" i="17"/>
  <c r="T1037" i="17" s="1"/>
  <c r="U1037" i="17" s="1"/>
  <c r="S1041" i="17"/>
  <c r="T1041" i="17" s="1"/>
  <c r="U1041" i="17" s="1"/>
  <c r="S1045" i="17"/>
  <c r="T1045" i="17" s="1"/>
  <c r="U1045" i="17" s="1"/>
  <c r="S1049" i="17"/>
  <c r="T1049" i="17" s="1"/>
  <c r="U1049" i="17" s="1"/>
  <c r="S1053" i="17"/>
  <c r="T1053" i="17" s="1"/>
  <c r="U1053" i="17" s="1"/>
  <c r="S1057" i="17"/>
  <c r="T1057" i="17" s="1"/>
  <c r="U1057" i="17" s="1"/>
  <c r="S1061" i="17"/>
  <c r="T1061" i="17" s="1"/>
  <c r="U1061" i="17" s="1"/>
  <c r="S1065" i="17"/>
  <c r="T1065" i="17" s="1"/>
  <c r="U1065" i="17" s="1"/>
  <c r="S1069" i="17"/>
  <c r="T1069" i="17" s="1"/>
  <c r="U1069" i="17" s="1"/>
  <c r="S1073" i="17"/>
  <c r="T1073" i="17" s="1"/>
  <c r="U1073" i="17" s="1"/>
  <c r="S1077" i="17"/>
  <c r="T1077" i="17" s="1"/>
  <c r="U1077" i="17" s="1"/>
  <c r="S1081" i="17"/>
  <c r="T1081" i="17" s="1"/>
  <c r="U1081" i="17" s="1"/>
  <c r="S1085" i="17"/>
  <c r="T1085" i="17" s="1"/>
  <c r="U1085" i="17" s="1"/>
  <c r="S1089" i="17"/>
  <c r="T1089" i="17" s="1"/>
  <c r="U1089" i="17" s="1"/>
  <c r="S1093" i="17"/>
  <c r="T1093" i="17" s="1"/>
  <c r="U1093" i="17" s="1"/>
  <c r="S1097" i="17"/>
  <c r="T1097" i="17" s="1"/>
  <c r="U1097" i="17" s="1"/>
  <c r="S1101" i="17"/>
  <c r="T1101" i="17" s="1"/>
  <c r="U1101" i="17" s="1"/>
  <c r="S1105" i="17"/>
  <c r="T1105" i="17" s="1"/>
  <c r="U1105" i="17" s="1"/>
  <c r="S1109" i="17"/>
  <c r="T1109" i="17" s="1"/>
  <c r="U1109" i="17" s="1"/>
  <c r="S1113" i="17"/>
  <c r="T1113" i="17" s="1"/>
  <c r="U1113" i="17" s="1"/>
  <c r="S1117" i="17"/>
  <c r="T1117" i="17" s="1"/>
  <c r="U1117" i="17" s="1"/>
  <c r="S1121" i="17"/>
  <c r="T1121" i="17" s="1"/>
  <c r="U1121" i="17" s="1"/>
  <c r="S1125" i="17"/>
  <c r="T1125" i="17" s="1"/>
  <c r="U1125" i="17" s="1"/>
  <c r="S1129" i="17"/>
  <c r="T1129" i="17" s="1"/>
  <c r="U1129" i="17" s="1"/>
  <c r="S1133" i="17"/>
  <c r="T1133" i="17" s="1"/>
  <c r="U1133" i="17" s="1"/>
  <c r="S1137" i="17"/>
  <c r="T1137" i="17" s="1"/>
  <c r="U1137" i="17" s="1"/>
  <c r="S1141" i="17"/>
  <c r="T1141" i="17" s="1"/>
  <c r="U1141" i="17" s="1"/>
  <c r="S1145" i="17"/>
  <c r="T1145" i="17" s="1"/>
  <c r="U1145" i="17" s="1"/>
  <c r="S1149" i="17"/>
  <c r="T1149" i="17" s="1"/>
  <c r="U1149" i="17" s="1"/>
  <c r="S1153" i="17"/>
  <c r="T1153" i="17" s="1"/>
  <c r="U1153" i="17" s="1"/>
  <c r="S1157" i="17"/>
  <c r="T1157" i="17" s="1"/>
  <c r="U1157" i="17" s="1"/>
  <c r="S1161" i="17"/>
  <c r="T1161" i="17" s="1"/>
  <c r="U1161" i="17" s="1"/>
  <c r="S1165" i="17"/>
  <c r="T1165" i="17" s="1"/>
  <c r="U1165" i="17" s="1"/>
  <c r="S1169" i="17"/>
  <c r="T1169" i="17" s="1"/>
  <c r="U1169" i="17" s="1"/>
  <c r="S1173" i="17"/>
  <c r="T1173" i="17" s="1"/>
  <c r="U1173" i="17" s="1"/>
  <c r="S1177" i="17"/>
  <c r="T1177" i="17" s="1"/>
  <c r="U1177" i="17" s="1"/>
  <c r="S1181" i="17"/>
  <c r="T1181" i="17" s="1"/>
  <c r="U1181" i="17" s="1"/>
  <c r="S1185" i="17"/>
  <c r="T1185" i="17" s="1"/>
  <c r="U1185" i="17" s="1"/>
  <c r="S1189" i="17"/>
  <c r="T1189" i="17" s="1"/>
  <c r="U1189" i="17" s="1"/>
  <c r="S1193" i="17"/>
  <c r="T1193" i="17" s="1"/>
  <c r="U1193" i="17" s="1"/>
  <c r="S1197" i="17"/>
  <c r="T1197" i="17" s="1"/>
  <c r="U1197" i="17" s="1"/>
  <c r="S1201" i="17"/>
  <c r="T1201" i="17" s="1"/>
  <c r="U1201" i="17" s="1"/>
  <c r="S1205" i="17"/>
  <c r="T1205" i="17" s="1"/>
  <c r="U1205" i="17" s="1"/>
  <c r="S1209" i="17"/>
  <c r="T1209" i="17" s="1"/>
  <c r="U1209" i="17" s="1"/>
  <c r="S1213" i="17"/>
  <c r="T1213" i="17" s="1"/>
  <c r="U1213" i="17" s="1"/>
  <c r="S1217" i="17"/>
  <c r="T1217" i="17" s="1"/>
  <c r="U1217" i="17" s="1"/>
  <c r="S1221" i="17"/>
  <c r="T1221" i="17" s="1"/>
  <c r="U1221" i="17" s="1"/>
  <c r="S1225" i="17"/>
  <c r="T1225" i="17" s="1"/>
  <c r="U1225" i="17" s="1"/>
  <c r="S1229" i="17"/>
  <c r="T1229" i="17" s="1"/>
  <c r="U1229" i="17" s="1"/>
  <c r="S1233" i="17"/>
  <c r="T1233" i="17" s="1"/>
  <c r="U1233" i="17" s="1"/>
  <c r="S1237" i="17"/>
  <c r="T1237" i="17" s="1"/>
  <c r="U1237" i="17" s="1"/>
  <c r="S1241" i="17"/>
  <c r="T1241" i="17" s="1"/>
  <c r="U1241" i="17" s="1"/>
  <c r="S1245" i="17"/>
  <c r="T1245" i="17" s="1"/>
  <c r="U1245" i="17" s="1"/>
  <c r="S1249" i="17"/>
  <c r="T1249" i="17" s="1"/>
  <c r="U1249" i="17" s="1"/>
  <c r="S1253" i="17"/>
  <c r="T1253" i="17" s="1"/>
  <c r="U1253" i="17" s="1"/>
  <c r="S1257" i="17"/>
  <c r="T1257" i="17" s="1"/>
  <c r="U1257" i="17" s="1"/>
  <c r="S1261" i="17"/>
  <c r="T1261" i="17" s="1"/>
  <c r="U1261" i="17" s="1"/>
  <c r="S1265" i="17"/>
  <c r="T1265" i="17" s="1"/>
  <c r="U1265" i="17" s="1"/>
  <c r="S1269" i="17"/>
  <c r="T1269" i="17" s="1"/>
  <c r="U1269" i="17" s="1"/>
  <c r="S1273" i="17"/>
  <c r="T1273" i="17" s="1"/>
  <c r="U1273" i="17" s="1"/>
  <c r="S1277" i="17"/>
  <c r="T1277" i="17" s="1"/>
  <c r="U1277" i="17" s="1"/>
  <c r="S1281" i="17"/>
  <c r="T1281" i="17" s="1"/>
  <c r="U1281" i="17" s="1"/>
  <c r="S1285" i="17"/>
  <c r="T1285" i="17" s="1"/>
  <c r="U1285" i="17" s="1"/>
  <c r="S1289" i="17"/>
  <c r="T1289" i="17" s="1"/>
  <c r="U1289" i="17" s="1"/>
  <c r="S1293" i="17"/>
  <c r="T1293" i="17" s="1"/>
  <c r="U1293" i="17" s="1"/>
  <c r="S1297" i="17"/>
  <c r="T1297" i="17" s="1"/>
  <c r="U1297" i="17" s="1"/>
  <c r="S1301" i="17"/>
  <c r="T1301" i="17" s="1"/>
  <c r="U1301" i="17" s="1"/>
  <c r="S1305" i="17"/>
  <c r="T1305" i="17" s="1"/>
  <c r="U1305" i="17" s="1"/>
  <c r="S1309" i="17"/>
  <c r="T1309" i="17" s="1"/>
  <c r="U1309" i="17" s="1"/>
  <c r="S1313" i="17"/>
  <c r="T1313" i="17" s="1"/>
  <c r="U1313" i="17" s="1"/>
  <c r="S1317" i="17"/>
  <c r="T1317" i="17" s="1"/>
  <c r="U1317" i="17" s="1"/>
  <c r="S1321" i="17"/>
  <c r="T1321" i="17" s="1"/>
  <c r="U1321" i="17" s="1"/>
  <c r="S1325" i="17"/>
  <c r="T1325" i="17" s="1"/>
  <c r="U1325" i="17" s="1"/>
  <c r="S1329" i="17"/>
  <c r="T1329" i="17" s="1"/>
  <c r="U1329" i="17" s="1"/>
  <c r="S1333" i="17"/>
  <c r="T1333" i="17" s="1"/>
  <c r="U1333" i="17" s="1"/>
  <c r="S1337" i="17"/>
  <c r="T1337" i="17" s="1"/>
  <c r="U1337" i="17" s="1"/>
  <c r="S1341" i="17"/>
  <c r="T1341" i="17" s="1"/>
  <c r="U1341" i="17" s="1"/>
  <c r="S1345" i="17"/>
  <c r="T1345" i="17" s="1"/>
  <c r="U1345" i="17" s="1"/>
  <c r="S1349" i="17"/>
  <c r="T1349" i="17" s="1"/>
  <c r="U1349" i="17" s="1"/>
  <c r="S1353" i="17"/>
  <c r="T1353" i="17" s="1"/>
  <c r="U1353" i="17" s="1"/>
  <c r="S1357" i="17"/>
  <c r="T1357" i="17" s="1"/>
  <c r="U1357" i="17" s="1"/>
  <c r="S1361" i="17"/>
  <c r="T1361" i="17" s="1"/>
  <c r="U1361" i="17" s="1"/>
  <c r="S1365" i="17"/>
  <c r="T1365" i="17" s="1"/>
  <c r="U1365" i="17" s="1"/>
  <c r="S1369" i="17"/>
  <c r="T1369" i="17" s="1"/>
  <c r="U1369" i="17" s="1"/>
  <c r="S1373" i="17"/>
  <c r="T1373" i="17" s="1"/>
  <c r="U1373" i="17" s="1"/>
  <c r="S1377" i="17"/>
  <c r="T1377" i="17" s="1"/>
  <c r="U1377" i="17" s="1"/>
  <c r="S1381" i="17"/>
  <c r="T1381" i="17" s="1"/>
  <c r="U1381" i="17" s="1"/>
  <c r="S1385" i="17"/>
  <c r="T1385" i="17" s="1"/>
  <c r="U1385" i="17" s="1"/>
  <c r="S1389" i="17"/>
  <c r="T1389" i="17" s="1"/>
  <c r="U1389" i="17" s="1"/>
  <c r="S1393" i="17"/>
  <c r="T1393" i="17" s="1"/>
  <c r="U1393" i="17" s="1"/>
  <c r="S1397" i="17"/>
  <c r="T1397" i="17" s="1"/>
  <c r="U1397" i="17" s="1"/>
  <c r="S1401" i="17"/>
  <c r="T1401" i="17" s="1"/>
  <c r="U1401" i="17" s="1"/>
  <c r="S1405" i="17"/>
  <c r="T1405" i="17" s="1"/>
  <c r="U1405" i="17" s="1"/>
  <c r="S1409" i="17"/>
  <c r="T1409" i="17" s="1"/>
  <c r="U1409" i="17" s="1"/>
  <c r="S1413" i="17"/>
  <c r="T1413" i="17" s="1"/>
  <c r="U1413" i="17" s="1"/>
  <c r="S1417" i="17"/>
  <c r="T1417" i="17" s="1"/>
  <c r="U1417" i="17" s="1"/>
  <c r="S1421" i="17"/>
  <c r="T1421" i="17" s="1"/>
  <c r="U1421" i="17" s="1"/>
  <c r="S1425" i="17"/>
  <c r="T1425" i="17" s="1"/>
  <c r="U1425" i="17" s="1"/>
  <c r="S1429" i="17"/>
  <c r="T1429" i="17" s="1"/>
  <c r="U1429" i="17" s="1"/>
  <c r="S1433" i="17"/>
  <c r="T1433" i="17" s="1"/>
  <c r="U1433" i="17" s="1"/>
  <c r="S1437" i="17"/>
  <c r="T1437" i="17" s="1"/>
  <c r="U1437" i="17" s="1"/>
  <c r="S1441" i="17"/>
  <c r="T1441" i="17" s="1"/>
  <c r="U1441" i="17" s="1"/>
  <c r="S1445" i="17"/>
  <c r="T1445" i="17" s="1"/>
  <c r="U1445" i="17" s="1"/>
  <c r="S1449" i="17"/>
  <c r="T1449" i="17" s="1"/>
  <c r="U1449" i="17" s="1"/>
  <c r="S1453" i="17"/>
  <c r="T1453" i="17" s="1"/>
  <c r="U1453" i="17" s="1"/>
  <c r="S1457" i="17"/>
  <c r="T1457" i="17" s="1"/>
  <c r="U1457" i="17" s="1"/>
  <c r="S1461" i="17"/>
  <c r="T1461" i="17" s="1"/>
  <c r="U1461" i="17" s="1"/>
  <c r="S1465" i="17"/>
  <c r="T1465" i="17" s="1"/>
  <c r="U1465" i="17" s="1"/>
  <c r="S1469" i="17"/>
  <c r="T1469" i="17" s="1"/>
  <c r="U1469" i="17" s="1"/>
  <c r="S1473" i="17"/>
  <c r="T1473" i="17" s="1"/>
  <c r="U1473" i="17" s="1"/>
  <c r="S1477" i="17"/>
  <c r="T1477" i="17" s="1"/>
  <c r="U1477" i="17" s="1"/>
  <c r="S1481" i="17"/>
  <c r="T1481" i="17" s="1"/>
  <c r="U1481" i="17" s="1"/>
  <c r="S1485" i="17"/>
  <c r="T1485" i="17" s="1"/>
  <c r="U1485" i="17" s="1"/>
  <c r="S1489" i="17"/>
  <c r="T1489" i="17" s="1"/>
  <c r="U1489" i="17" s="1"/>
  <c r="S1493" i="17"/>
  <c r="T1493" i="17" s="1"/>
  <c r="U1493" i="17" s="1"/>
  <c r="S1497" i="17"/>
  <c r="T1497" i="17" s="1"/>
  <c r="U1497" i="17" s="1"/>
  <c r="S1501" i="17"/>
  <c r="T1501" i="17" s="1"/>
  <c r="U1501" i="17" s="1"/>
  <c r="S1505" i="17"/>
  <c r="T1505" i="17" s="1"/>
  <c r="U1505" i="17" s="1"/>
  <c r="S1509" i="17"/>
  <c r="T1509" i="17" s="1"/>
  <c r="U1509" i="17" s="1"/>
  <c r="S1513" i="17"/>
  <c r="T1513" i="17" s="1"/>
  <c r="U1513" i="17" s="1"/>
  <c r="S1517" i="17"/>
  <c r="T1517" i="17" s="1"/>
  <c r="U1517" i="17" s="1"/>
  <c r="S1521" i="17"/>
  <c r="T1521" i="17" s="1"/>
  <c r="U1521" i="17" s="1"/>
  <c r="S1525" i="17"/>
  <c r="T1525" i="17" s="1"/>
  <c r="U1525" i="17" s="1"/>
  <c r="S1529" i="17"/>
  <c r="T1529" i="17" s="1"/>
  <c r="U1529" i="17" s="1"/>
  <c r="S1533" i="17"/>
  <c r="T1533" i="17" s="1"/>
  <c r="U1533" i="17" s="1"/>
  <c r="S1537" i="17"/>
  <c r="T1537" i="17" s="1"/>
  <c r="U1537" i="17" s="1"/>
  <c r="S1541" i="17"/>
  <c r="T1541" i="17" s="1"/>
  <c r="U1541" i="17" s="1"/>
  <c r="S1545" i="17"/>
  <c r="T1545" i="17" s="1"/>
  <c r="U1545" i="17" s="1"/>
  <c r="S1549" i="17"/>
  <c r="T1549" i="17" s="1"/>
  <c r="U1549" i="17" s="1"/>
  <c r="S1553" i="17"/>
  <c r="T1553" i="17" s="1"/>
  <c r="U1553" i="17" s="1"/>
  <c r="S1557" i="17"/>
  <c r="T1557" i="17" s="1"/>
  <c r="U1557" i="17" s="1"/>
  <c r="S1561" i="17"/>
  <c r="T1561" i="17" s="1"/>
  <c r="U1561" i="17" s="1"/>
  <c r="S1565" i="17"/>
  <c r="T1565" i="17" s="1"/>
  <c r="U1565" i="17" s="1"/>
  <c r="S1569" i="17"/>
  <c r="T1569" i="17" s="1"/>
  <c r="U1569" i="17" s="1"/>
  <c r="S1573" i="17"/>
  <c r="T1573" i="17" s="1"/>
  <c r="U1573" i="17" s="1"/>
  <c r="S1577" i="17"/>
  <c r="T1577" i="17" s="1"/>
  <c r="U1577" i="17" s="1"/>
  <c r="S1581" i="17"/>
  <c r="T1581" i="17" s="1"/>
  <c r="U1581" i="17" s="1"/>
  <c r="S1585" i="17"/>
  <c r="T1585" i="17" s="1"/>
  <c r="U1585" i="17" s="1"/>
  <c r="S1589" i="17"/>
  <c r="T1589" i="17" s="1"/>
  <c r="U1589" i="17" s="1"/>
  <c r="S1593" i="17"/>
  <c r="T1593" i="17" s="1"/>
  <c r="U1593" i="17" s="1"/>
  <c r="S1597" i="17"/>
  <c r="T1597" i="17" s="1"/>
  <c r="U1597" i="17" s="1"/>
  <c r="S1601" i="17"/>
  <c r="T1601" i="17" s="1"/>
  <c r="U1601" i="17" s="1"/>
  <c r="S1605" i="17"/>
  <c r="T1605" i="17" s="1"/>
  <c r="U1605" i="17" s="1"/>
  <c r="S1609" i="17"/>
  <c r="T1609" i="17" s="1"/>
  <c r="U1609" i="17" s="1"/>
  <c r="S1613" i="17"/>
  <c r="T1613" i="17" s="1"/>
  <c r="U1613" i="17" s="1"/>
  <c r="S1617" i="17"/>
  <c r="T1617" i="17" s="1"/>
  <c r="U1617" i="17" s="1"/>
  <c r="S1621" i="17"/>
  <c r="T1621" i="17" s="1"/>
  <c r="U1621" i="17" s="1"/>
  <c r="S1625" i="17"/>
  <c r="T1625" i="17" s="1"/>
  <c r="U1625" i="17" s="1"/>
  <c r="S1629" i="17"/>
  <c r="T1629" i="17" s="1"/>
  <c r="U1629" i="17" s="1"/>
  <c r="S1633" i="17"/>
  <c r="T1633" i="17" s="1"/>
  <c r="U1633" i="17" s="1"/>
  <c r="S1637" i="17"/>
  <c r="T1637" i="17" s="1"/>
  <c r="U1637" i="17" s="1"/>
  <c r="S1641" i="17"/>
  <c r="T1641" i="17" s="1"/>
  <c r="U1641" i="17" s="1"/>
  <c r="S1645" i="17"/>
  <c r="T1645" i="17" s="1"/>
  <c r="U1645" i="17" s="1"/>
  <c r="S1649" i="17"/>
  <c r="T1649" i="17" s="1"/>
  <c r="U1649" i="17" s="1"/>
  <c r="S1653" i="17"/>
  <c r="T1653" i="17" s="1"/>
  <c r="U1653" i="17" s="1"/>
  <c r="S1657" i="17"/>
  <c r="T1657" i="17" s="1"/>
  <c r="U1657" i="17" s="1"/>
  <c r="S1661" i="17"/>
  <c r="T1661" i="17" s="1"/>
  <c r="U1661" i="17" s="1"/>
  <c r="S1665" i="17"/>
  <c r="T1665" i="17" s="1"/>
  <c r="U1665" i="17" s="1"/>
  <c r="S1669" i="17"/>
  <c r="T1669" i="17" s="1"/>
  <c r="U1669" i="17" s="1"/>
  <c r="S1673" i="17"/>
  <c r="T1673" i="17" s="1"/>
  <c r="U1673" i="17" s="1"/>
  <c r="S1677" i="17"/>
  <c r="T1677" i="17" s="1"/>
  <c r="U1677" i="17" s="1"/>
  <c r="S1681" i="17"/>
  <c r="T1681" i="17" s="1"/>
  <c r="U1681" i="17" s="1"/>
  <c r="S1685" i="17"/>
  <c r="T1685" i="17" s="1"/>
  <c r="U1685" i="17" s="1"/>
  <c r="S1689" i="17"/>
  <c r="T1689" i="17" s="1"/>
  <c r="U1689" i="17" s="1"/>
  <c r="S1693" i="17"/>
  <c r="T1693" i="17" s="1"/>
  <c r="U1693" i="17" s="1"/>
  <c r="S1697" i="17"/>
  <c r="T1697" i="17" s="1"/>
  <c r="U1697" i="17" s="1"/>
  <c r="S1701" i="17"/>
  <c r="T1701" i="17" s="1"/>
  <c r="U1701" i="17" s="1"/>
  <c r="S1705" i="17"/>
  <c r="T1705" i="17" s="1"/>
  <c r="U1705" i="17" s="1"/>
  <c r="S1709" i="17"/>
  <c r="T1709" i="17" s="1"/>
  <c r="U1709" i="17" s="1"/>
  <c r="S1713" i="17"/>
  <c r="T1713" i="17" s="1"/>
  <c r="U1713" i="17" s="1"/>
  <c r="S1717" i="17"/>
  <c r="T1717" i="17" s="1"/>
  <c r="U1717" i="17" s="1"/>
  <c r="S1721" i="17"/>
  <c r="T1721" i="17" s="1"/>
  <c r="U1721" i="17" s="1"/>
  <c r="S1725" i="17"/>
  <c r="T1725" i="17" s="1"/>
  <c r="U1725" i="17" s="1"/>
  <c r="S1729" i="17"/>
  <c r="T1729" i="17" s="1"/>
  <c r="U1729" i="17" s="1"/>
  <c r="S1733" i="17"/>
  <c r="T1733" i="17" s="1"/>
  <c r="U1733" i="17" s="1"/>
  <c r="S1737" i="17"/>
  <c r="T1737" i="17" s="1"/>
  <c r="U1737" i="17" s="1"/>
  <c r="S1741" i="17"/>
  <c r="T1741" i="17" s="1"/>
  <c r="U1741" i="17" s="1"/>
  <c r="S1745" i="17"/>
  <c r="T1745" i="17" s="1"/>
  <c r="U1745" i="17" s="1"/>
  <c r="S1749" i="17"/>
  <c r="T1749" i="17" s="1"/>
  <c r="U1749" i="17" s="1"/>
  <c r="S1753" i="17"/>
  <c r="T1753" i="17" s="1"/>
  <c r="U1753" i="17" s="1"/>
  <c r="S1757" i="17"/>
  <c r="T1757" i="17" s="1"/>
  <c r="U1757" i="17" s="1"/>
  <c r="S1761" i="17"/>
  <c r="T1761" i="17" s="1"/>
  <c r="U1761" i="17" s="1"/>
  <c r="S1765" i="17"/>
  <c r="T1765" i="17" s="1"/>
  <c r="U1765" i="17" s="1"/>
  <c r="S1769" i="17"/>
  <c r="T1769" i="17" s="1"/>
  <c r="U1769" i="17" s="1"/>
  <c r="S1773" i="17"/>
  <c r="T1773" i="17" s="1"/>
  <c r="U1773" i="17" s="1"/>
  <c r="S1777" i="17"/>
  <c r="T1777" i="17" s="1"/>
  <c r="U1777" i="17" s="1"/>
  <c r="S1781" i="17"/>
  <c r="T1781" i="17" s="1"/>
  <c r="U1781" i="17" s="1"/>
  <c r="S1785" i="17"/>
  <c r="T1785" i="17" s="1"/>
  <c r="U1785" i="17" s="1"/>
  <c r="S1789" i="17"/>
  <c r="T1789" i="17" s="1"/>
  <c r="U1789" i="17" s="1"/>
  <c r="S1793" i="17"/>
  <c r="T1793" i="17" s="1"/>
  <c r="U1793" i="17" s="1"/>
  <c r="S1797" i="17"/>
  <c r="T1797" i="17" s="1"/>
  <c r="U1797" i="17" s="1"/>
  <c r="S1801" i="17"/>
  <c r="T1801" i="17" s="1"/>
  <c r="U1801" i="17" s="1"/>
  <c r="S1805" i="17"/>
  <c r="T1805" i="17" s="1"/>
  <c r="U1805" i="17" s="1"/>
  <c r="S1809" i="17"/>
  <c r="T1809" i="17" s="1"/>
  <c r="U1809" i="17" s="1"/>
  <c r="S1813" i="17"/>
  <c r="T1813" i="17" s="1"/>
  <c r="U1813" i="17" s="1"/>
  <c r="S1817" i="17"/>
  <c r="T1817" i="17" s="1"/>
  <c r="U1817" i="17" s="1"/>
  <c r="S1821" i="17"/>
  <c r="T1821" i="17" s="1"/>
  <c r="U1821" i="17" s="1"/>
  <c r="S1825" i="17"/>
  <c r="T1825" i="17" s="1"/>
  <c r="U1825" i="17" s="1"/>
  <c r="S1829" i="17"/>
  <c r="T1829" i="17" s="1"/>
  <c r="U1829" i="17" s="1"/>
  <c r="S1833" i="17"/>
  <c r="T1833" i="17" s="1"/>
  <c r="U1833" i="17" s="1"/>
  <c r="S1837" i="17"/>
  <c r="T1837" i="17" s="1"/>
  <c r="U1837" i="17" s="1"/>
  <c r="S1841" i="17"/>
  <c r="T1841" i="17" s="1"/>
  <c r="U1841" i="17" s="1"/>
  <c r="S1845" i="17"/>
  <c r="T1845" i="17" s="1"/>
  <c r="U1845" i="17" s="1"/>
  <c r="S1849" i="17"/>
  <c r="T1849" i="17" s="1"/>
  <c r="U1849" i="17" s="1"/>
  <c r="S1853" i="17"/>
  <c r="T1853" i="17" s="1"/>
  <c r="U1853" i="17" s="1"/>
  <c r="S1857" i="17"/>
  <c r="T1857" i="17" s="1"/>
  <c r="U1857" i="17" s="1"/>
  <c r="S1861" i="17"/>
  <c r="T1861" i="17" s="1"/>
  <c r="U1861" i="17" s="1"/>
  <c r="S1865" i="17"/>
  <c r="T1865" i="17" s="1"/>
  <c r="U1865" i="17" s="1"/>
  <c r="S1869" i="17"/>
  <c r="T1869" i="17" s="1"/>
  <c r="U1869" i="17" s="1"/>
  <c r="S1873" i="17"/>
  <c r="T1873" i="17" s="1"/>
  <c r="U1873" i="17" s="1"/>
  <c r="S1877" i="17"/>
  <c r="T1877" i="17" s="1"/>
  <c r="U1877" i="17" s="1"/>
  <c r="S1881" i="17"/>
  <c r="T1881" i="17" s="1"/>
  <c r="U1881" i="17" s="1"/>
  <c r="S1885" i="17"/>
  <c r="T1885" i="17" s="1"/>
  <c r="U1885" i="17" s="1"/>
  <c r="S1889" i="17"/>
  <c r="T1889" i="17" s="1"/>
  <c r="U1889" i="17" s="1"/>
  <c r="S1893" i="17"/>
  <c r="T1893" i="17" s="1"/>
  <c r="U1893" i="17" s="1"/>
  <c r="S1897" i="17"/>
  <c r="T1897" i="17" s="1"/>
  <c r="U1897" i="17" s="1"/>
  <c r="S1901" i="17"/>
  <c r="T1901" i="17" s="1"/>
  <c r="U1901" i="17" s="1"/>
  <c r="S1905" i="17"/>
  <c r="T1905" i="17" s="1"/>
  <c r="U1905" i="17" s="1"/>
  <c r="S1909" i="17"/>
  <c r="T1909" i="17" s="1"/>
  <c r="U1909" i="17" s="1"/>
  <c r="S1913" i="17"/>
  <c r="T1913" i="17" s="1"/>
  <c r="U1913" i="17" s="1"/>
  <c r="S1917" i="17"/>
  <c r="T1917" i="17" s="1"/>
  <c r="U1917" i="17" s="1"/>
  <c r="S1921" i="17"/>
  <c r="T1921" i="17" s="1"/>
  <c r="U1921" i="17" s="1"/>
  <c r="S1925" i="17"/>
  <c r="T1925" i="17" s="1"/>
  <c r="U1925" i="17" s="1"/>
  <c r="S1929" i="17"/>
  <c r="T1929" i="17" s="1"/>
  <c r="U1929" i="17" s="1"/>
  <c r="S1933" i="17"/>
  <c r="T1933" i="17" s="1"/>
  <c r="U1933" i="17" s="1"/>
  <c r="S1937" i="17"/>
  <c r="T1937" i="17" s="1"/>
  <c r="U1937" i="17" s="1"/>
  <c r="S1941" i="17"/>
  <c r="T1941" i="17" s="1"/>
  <c r="U1941" i="17" s="1"/>
  <c r="S1945" i="17"/>
  <c r="T1945" i="17" s="1"/>
  <c r="U1945" i="17" s="1"/>
  <c r="S1949" i="17"/>
  <c r="T1949" i="17" s="1"/>
  <c r="U1949" i="17" s="1"/>
  <c r="S1953" i="17"/>
  <c r="T1953" i="17" s="1"/>
  <c r="U1953" i="17" s="1"/>
  <c r="S1957" i="17"/>
  <c r="T1957" i="17" s="1"/>
  <c r="U1957" i="17" s="1"/>
  <c r="S1961" i="17"/>
  <c r="T1961" i="17" s="1"/>
  <c r="U1961" i="17" s="1"/>
  <c r="S1965" i="17"/>
  <c r="T1965" i="17" s="1"/>
  <c r="U1965" i="17" s="1"/>
  <c r="S1969" i="17"/>
  <c r="T1969" i="17" s="1"/>
  <c r="U1969" i="17" s="1"/>
  <c r="S1973" i="17"/>
  <c r="T1973" i="17" s="1"/>
  <c r="U1973" i="17" s="1"/>
  <c r="S1977" i="17"/>
  <c r="T1977" i="17" s="1"/>
  <c r="U1977" i="17" s="1"/>
  <c r="S1981" i="17"/>
  <c r="T1981" i="17" s="1"/>
  <c r="U1981" i="17" s="1"/>
  <c r="S1985" i="17"/>
  <c r="T1985" i="17" s="1"/>
  <c r="U1985" i="17" s="1"/>
  <c r="S1989" i="17"/>
  <c r="T1989" i="17" s="1"/>
  <c r="U1989" i="17" s="1"/>
  <c r="S1993" i="17"/>
  <c r="T1993" i="17" s="1"/>
  <c r="U1993" i="17" s="1"/>
  <c r="S1997" i="17"/>
  <c r="T1997" i="17" s="1"/>
  <c r="U1997" i="17" s="1"/>
  <c r="S7" i="17"/>
  <c r="T7" i="17" s="1"/>
  <c r="U7" i="17" s="1"/>
  <c r="S18" i="17"/>
  <c r="T18" i="17" s="1"/>
  <c r="U18" i="17" s="1"/>
  <c r="S28" i="17"/>
  <c r="T28" i="17" s="1"/>
  <c r="U28" i="17" s="1"/>
  <c r="S39" i="17"/>
  <c r="T39" i="17" s="1"/>
  <c r="U39" i="17" s="1"/>
  <c r="S50" i="17"/>
  <c r="T50" i="17" s="1"/>
  <c r="U50" i="17" s="1"/>
  <c r="S60" i="17"/>
  <c r="T60" i="17" s="1"/>
  <c r="U60" i="17" s="1"/>
  <c r="S71" i="17"/>
  <c r="T71" i="17" s="1"/>
  <c r="U71" i="17" s="1"/>
  <c r="S82" i="17"/>
  <c r="T82" i="17" s="1"/>
  <c r="U82" i="17" s="1"/>
  <c r="S92" i="17"/>
  <c r="T92" i="17" s="1"/>
  <c r="U92" i="17" s="1"/>
  <c r="S103" i="17"/>
  <c r="T103" i="17" s="1"/>
  <c r="U103" i="17" s="1"/>
  <c r="S114" i="17"/>
  <c r="T114" i="17" s="1"/>
  <c r="U114" i="17" s="1"/>
  <c r="S124" i="17"/>
  <c r="T124" i="17" s="1"/>
  <c r="U124" i="17" s="1"/>
  <c r="S135" i="17"/>
  <c r="T135" i="17" s="1"/>
  <c r="U135" i="17" s="1"/>
  <c r="S146" i="17"/>
  <c r="T146" i="17" s="1"/>
  <c r="U146" i="17" s="1"/>
  <c r="S156" i="17"/>
  <c r="T156" i="17" s="1"/>
  <c r="U156" i="17" s="1"/>
  <c r="S167" i="17"/>
  <c r="T167" i="17" s="1"/>
  <c r="U167" i="17" s="1"/>
  <c r="S178" i="17"/>
  <c r="T178" i="17" s="1"/>
  <c r="U178" i="17" s="1"/>
  <c r="S188" i="17"/>
  <c r="T188" i="17" s="1"/>
  <c r="U188" i="17" s="1"/>
  <c r="S199" i="17"/>
  <c r="T199" i="17" s="1"/>
  <c r="U199" i="17" s="1"/>
  <c r="S210" i="17"/>
  <c r="T210" i="17" s="1"/>
  <c r="U210" i="17" s="1"/>
  <c r="S220" i="17"/>
  <c r="T220" i="17" s="1"/>
  <c r="U220" i="17" s="1"/>
  <c r="S231" i="17"/>
  <c r="T231" i="17" s="1"/>
  <c r="U231" i="17" s="1"/>
  <c r="S242" i="17"/>
  <c r="T242" i="17" s="1"/>
  <c r="U242" i="17" s="1"/>
  <c r="S252" i="17"/>
  <c r="T252" i="17" s="1"/>
  <c r="U252" i="17" s="1"/>
  <c r="S263" i="17"/>
  <c r="T263" i="17" s="1"/>
  <c r="U263" i="17" s="1"/>
  <c r="S274" i="17"/>
  <c r="T274" i="17" s="1"/>
  <c r="U274" i="17" s="1"/>
  <c r="S284" i="17"/>
  <c r="T284" i="17" s="1"/>
  <c r="U284" i="17" s="1"/>
  <c r="S295" i="17"/>
  <c r="T295" i="17" s="1"/>
  <c r="U295" i="17" s="1"/>
  <c r="S306" i="17"/>
  <c r="T306" i="17" s="1"/>
  <c r="U306" i="17" s="1"/>
  <c r="S316" i="17"/>
  <c r="T316" i="17" s="1"/>
  <c r="U316" i="17" s="1"/>
  <c r="S327" i="17"/>
  <c r="T327" i="17" s="1"/>
  <c r="U327" i="17" s="1"/>
  <c r="S338" i="17"/>
  <c r="T338" i="17" s="1"/>
  <c r="U338" i="17" s="1"/>
  <c r="S348" i="17"/>
  <c r="T348" i="17" s="1"/>
  <c r="U348" i="17" s="1"/>
  <c r="S359" i="17"/>
  <c r="T359" i="17" s="1"/>
  <c r="U359" i="17" s="1"/>
  <c r="S370" i="17"/>
  <c r="T370" i="17" s="1"/>
  <c r="U370" i="17" s="1"/>
  <c r="S380" i="17"/>
  <c r="T380" i="17" s="1"/>
  <c r="U380" i="17" s="1"/>
  <c r="S391" i="17"/>
  <c r="T391" i="17" s="1"/>
  <c r="U391" i="17" s="1"/>
  <c r="S402" i="17"/>
  <c r="T402" i="17" s="1"/>
  <c r="U402" i="17" s="1"/>
  <c r="S412" i="17"/>
  <c r="T412" i="17" s="1"/>
  <c r="U412" i="17" s="1"/>
  <c r="S423" i="17"/>
  <c r="T423" i="17" s="1"/>
  <c r="U423" i="17" s="1"/>
  <c r="S434" i="17"/>
  <c r="T434" i="17" s="1"/>
  <c r="U434" i="17" s="1"/>
  <c r="S444" i="17"/>
  <c r="T444" i="17" s="1"/>
  <c r="U444" i="17" s="1"/>
  <c r="S455" i="17"/>
  <c r="T455" i="17" s="1"/>
  <c r="U455" i="17" s="1"/>
  <c r="S466" i="17"/>
  <c r="T466" i="17" s="1"/>
  <c r="U466" i="17" s="1"/>
  <c r="S476" i="17"/>
  <c r="T476" i="17" s="1"/>
  <c r="U476" i="17" s="1"/>
  <c r="S487" i="17"/>
  <c r="T487" i="17" s="1"/>
  <c r="U487" i="17" s="1"/>
  <c r="S498" i="17"/>
  <c r="T498" i="17" s="1"/>
  <c r="U498" i="17" s="1"/>
  <c r="S508" i="17"/>
  <c r="T508" i="17" s="1"/>
  <c r="U508" i="17" s="1"/>
  <c r="S519" i="17"/>
  <c r="T519" i="17" s="1"/>
  <c r="U519" i="17" s="1"/>
  <c r="S530" i="17"/>
  <c r="T530" i="17" s="1"/>
  <c r="U530" i="17" s="1"/>
  <c r="S540" i="17"/>
  <c r="T540" i="17" s="1"/>
  <c r="U540" i="17" s="1"/>
  <c r="S551" i="17"/>
  <c r="T551" i="17" s="1"/>
  <c r="U551" i="17" s="1"/>
  <c r="S562" i="17"/>
  <c r="T562" i="17" s="1"/>
  <c r="U562" i="17" s="1"/>
  <c r="S572" i="17"/>
  <c r="T572" i="17" s="1"/>
  <c r="U572" i="17" s="1"/>
  <c r="S583" i="17"/>
  <c r="T583" i="17" s="1"/>
  <c r="U583" i="17" s="1"/>
  <c r="S594" i="17"/>
  <c r="T594" i="17" s="1"/>
  <c r="U594" i="17" s="1"/>
  <c r="S604" i="17"/>
  <c r="T604" i="17" s="1"/>
  <c r="U604" i="17" s="1"/>
  <c r="S615" i="17"/>
  <c r="T615" i="17" s="1"/>
  <c r="U615" i="17" s="1"/>
  <c r="S626" i="17"/>
  <c r="T626" i="17" s="1"/>
  <c r="U626" i="17" s="1"/>
  <c r="S636" i="17"/>
  <c r="T636" i="17" s="1"/>
  <c r="U636" i="17" s="1"/>
  <c r="S647" i="17"/>
  <c r="T647" i="17" s="1"/>
  <c r="U647" i="17" s="1"/>
  <c r="S658" i="17"/>
  <c r="T658" i="17" s="1"/>
  <c r="U658" i="17" s="1"/>
  <c r="S668" i="17"/>
  <c r="T668" i="17" s="1"/>
  <c r="U668" i="17" s="1"/>
  <c r="S679" i="17"/>
  <c r="T679" i="17" s="1"/>
  <c r="U679" i="17" s="1"/>
  <c r="S690" i="17"/>
  <c r="T690" i="17" s="1"/>
  <c r="U690" i="17" s="1"/>
  <c r="S700" i="17"/>
  <c r="T700" i="17" s="1"/>
  <c r="U700" i="17" s="1"/>
  <c r="S711" i="17"/>
  <c r="T711" i="17" s="1"/>
  <c r="U711" i="17" s="1"/>
  <c r="S722" i="17"/>
  <c r="T722" i="17" s="1"/>
  <c r="U722" i="17" s="1"/>
  <c r="S732" i="17"/>
  <c r="T732" i="17" s="1"/>
  <c r="U732" i="17" s="1"/>
  <c r="S743" i="17"/>
  <c r="T743" i="17" s="1"/>
  <c r="U743" i="17" s="1"/>
  <c r="S754" i="17"/>
  <c r="T754" i="17" s="1"/>
  <c r="U754" i="17" s="1"/>
  <c r="S764" i="17"/>
  <c r="T764" i="17" s="1"/>
  <c r="U764" i="17" s="1"/>
  <c r="S775" i="17"/>
  <c r="T775" i="17" s="1"/>
  <c r="U775" i="17" s="1"/>
  <c r="S786" i="17"/>
  <c r="T786" i="17" s="1"/>
  <c r="U786" i="17" s="1"/>
  <c r="S796" i="17"/>
  <c r="T796" i="17" s="1"/>
  <c r="U796" i="17" s="1"/>
  <c r="S807" i="17"/>
  <c r="T807" i="17" s="1"/>
  <c r="U807" i="17" s="1"/>
  <c r="S818" i="17"/>
  <c r="T818" i="17" s="1"/>
  <c r="U818" i="17" s="1"/>
  <c r="S828" i="17"/>
  <c r="T828" i="17" s="1"/>
  <c r="U828" i="17" s="1"/>
  <c r="S839" i="17"/>
  <c r="T839" i="17" s="1"/>
  <c r="U839" i="17" s="1"/>
  <c r="S850" i="17"/>
  <c r="T850" i="17" s="1"/>
  <c r="U850" i="17" s="1"/>
  <c r="S860" i="17"/>
  <c r="T860" i="17" s="1"/>
  <c r="U860" i="17" s="1"/>
  <c r="S871" i="17"/>
  <c r="T871" i="17" s="1"/>
  <c r="U871" i="17" s="1"/>
  <c r="S882" i="17"/>
  <c r="T882" i="17" s="1"/>
  <c r="U882" i="17" s="1"/>
  <c r="S892" i="17"/>
  <c r="T892" i="17" s="1"/>
  <c r="U892" i="17" s="1"/>
  <c r="S903" i="17"/>
  <c r="T903" i="17" s="1"/>
  <c r="U903" i="17" s="1"/>
  <c r="S914" i="17"/>
  <c r="T914" i="17" s="1"/>
  <c r="U914" i="17" s="1"/>
  <c r="S924" i="17"/>
  <c r="T924" i="17" s="1"/>
  <c r="U924" i="17" s="1"/>
  <c r="S935" i="17"/>
  <c r="T935" i="17" s="1"/>
  <c r="U935" i="17" s="1"/>
  <c r="S946" i="17"/>
  <c r="T946" i="17" s="1"/>
  <c r="U946" i="17" s="1"/>
  <c r="S956" i="17"/>
  <c r="T956" i="17" s="1"/>
  <c r="U956" i="17" s="1"/>
  <c r="S967" i="17"/>
  <c r="T967" i="17" s="1"/>
  <c r="U967" i="17" s="1"/>
  <c r="S978" i="17"/>
  <c r="T978" i="17" s="1"/>
  <c r="U978" i="17" s="1"/>
  <c r="S988" i="17"/>
  <c r="T988" i="17" s="1"/>
  <c r="U988" i="17" s="1"/>
  <c r="S999" i="17"/>
  <c r="T999" i="17" s="1"/>
  <c r="U999" i="17" s="1"/>
  <c r="S1010" i="17"/>
  <c r="T1010" i="17" s="1"/>
  <c r="U1010" i="17" s="1"/>
  <c r="S1018" i="17"/>
  <c r="T1018" i="17" s="1"/>
  <c r="U1018" i="17" s="1"/>
  <c r="S1026" i="17"/>
  <c r="T1026" i="17" s="1"/>
  <c r="U1026" i="17" s="1"/>
  <c r="S1034" i="17"/>
  <c r="T1034" i="17" s="1"/>
  <c r="U1034" i="17" s="1"/>
  <c r="S1042" i="17"/>
  <c r="T1042" i="17" s="1"/>
  <c r="U1042" i="17" s="1"/>
  <c r="S1050" i="17"/>
  <c r="T1050" i="17" s="1"/>
  <c r="U1050" i="17" s="1"/>
  <c r="S1058" i="17"/>
  <c r="T1058" i="17" s="1"/>
  <c r="U1058" i="17" s="1"/>
  <c r="S1066" i="17"/>
  <c r="T1066" i="17" s="1"/>
  <c r="U1066" i="17" s="1"/>
  <c r="S1074" i="17"/>
  <c r="T1074" i="17" s="1"/>
  <c r="U1074" i="17" s="1"/>
  <c r="S1082" i="17"/>
  <c r="T1082" i="17" s="1"/>
  <c r="U1082" i="17" s="1"/>
  <c r="S1090" i="17"/>
  <c r="T1090" i="17" s="1"/>
  <c r="U1090" i="17" s="1"/>
  <c r="S1098" i="17"/>
  <c r="T1098" i="17" s="1"/>
  <c r="U1098" i="17" s="1"/>
  <c r="S1106" i="17"/>
  <c r="T1106" i="17" s="1"/>
  <c r="U1106" i="17" s="1"/>
  <c r="S1114" i="17"/>
  <c r="T1114" i="17" s="1"/>
  <c r="U1114" i="17" s="1"/>
  <c r="S1122" i="17"/>
  <c r="T1122" i="17" s="1"/>
  <c r="U1122" i="17" s="1"/>
  <c r="S1130" i="17"/>
  <c r="T1130" i="17" s="1"/>
  <c r="U1130" i="17" s="1"/>
  <c r="S1138" i="17"/>
  <c r="T1138" i="17" s="1"/>
  <c r="U1138" i="17" s="1"/>
  <c r="S1146" i="17"/>
  <c r="T1146" i="17" s="1"/>
  <c r="U1146" i="17" s="1"/>
  <c r="S1154" i="17"/>
  <c r="T1154" i="17" s="1"/>
  <c r="U1154" i="17" s="1"/>
  <c r="S1162" i="17"/>
  <c r="T1162" i="17" s="1"/>
  <c r="U1162" i="17" s="1"/>
  <c r="S1170" i="17"/>
  <c r="T1170" i="17" s="1"/>
  <c r="U1170" i="17" s="1"/>
  <c r="S1178" i="17"/>
  <c r="T1178" i="17" s="1"/>
  <c r="U1178" i="17" s="1"/>
  <c r="S1186" i="17"/>
  <c r="T1186" i="17" s="1"/>
  <c r="U1186" i="17" s="1"/>
  <c r="S1194" i="17"/>
  <c r="T1194" i="17" s="1"/>
  <c r="U1194" i="17" s="1"/>
  <c r="S1202" i="17"/>
  <c r="T1202" i="17" s="1"/>
  <c r="U1202" i="17" s="1"/>
  <c r="S1210" i="17"/>
  <c r="T1210" i="17" s="1"/>
  <c r="U1210" i="17" s="1"/>
  <c r="S1218" i="17"/>
  <c r="T1218" i="17" s="1"/>
  <c r="U1218" i="17" s="1"/>
  <c r="S1226" i="17"/>
  <c r="T1226" i="17" s="1"/>
  <c r="U1226" i="17" s="1"/>
  <c r="S1234" i="17"/>
  <c r="T1234" i="17" s="1"/>
  <c r="U1234" i="17" s="1"/>
  <c r="S1242" i="17"/>
  <c r="T1242" i="17" s="1"/>
  <c r="U1242" i="17" s="1"/>
  <c r="S1250" i="17"/>
  <c r="T1250" i="17" s="1"/>
  <c r="U1250" i="17" s="1"/>
  <c r="S1258" i="17"/>
  <c r="T1258" i="17" s="1"/>
  <c r="U1258" i="17" s="1"/>
  <c r="S1266" i="17"/>
  <c r="T1266" i="17" s="1"/>
  <c r="U1266" i="17" s="1"/>
  <c r="S1274" i="17"/>
  <c r="T1274" i="17" s="1"/>
  <c r="U1274" i="17" s="1"/>
  <c r="S1282" i="17"/>
  <c r="T1282" i="17" s="1"/>
  <c r="U1282" i="17" s="1"/>
  <c r="S1290" i="17"/>
  <c r="T1290" i="17" s="1"/>
  <c r="U1290" i="17" s="1"/>
  <c r="S1298" i="17"/>
  <c r="T1298" i="17" s="1"/>
  <c r="U1298" i="17" s="1"/>
  <c r="S1306" i="17"/>
  <c r="T1306" i="17" s="1"/>
  <c r="U1306" i="17" s="1"/>
  <c r="S1314" i="17"/>
  <c r="T1314" i="17" s="1"/>
  <c r="U1314" i="17" s="1"/>
  <c r="S1322" i="17"/>
  <c r="T1322" i="17" s="1"/>
  <c r="U1322" i="17" s="1"/>
  <c r="S1330" i="17"/>
  <c r="T1330" i="17" s="1"/>
  <c r="U1330" i="17" s="1"/>
  <c r="S1338" i="17"/>
  <c r="T1338" i="17" s="1"/>
  <c r="U1338" i="17" s="1"/>
  <c r="S1346" i="17"/>
  <c r="T1346" i="17" s="1"/>
  <c r="U1346" i="17" s="1"/>
  <c r="S1354" i="17"/>
  <c r="T1354" i="17" s="1"/>
  <c r="U1354" i="17" s="1"/>
  <c r="S1362" i="17"/>
  <c r="T1362" i="17" s="1"/>
  <c r="U1362" i="17" s="1"/>
  <c r="S1370" i="17"/>
  <c r="T1370" i="17" s="1"/>
  <c r="U1370" i="17" s="1"/>
  <c r="S1378" i="17"/>
  <c r="T1378" i="17" s="1"/>
  <c r="U1378" i="17" s="1"/>
  <c r="S1386" i="17"/>
  <c r="T1386" i="17" s="1"/>
  <c r="U1386" i="17" s="1"/>
  <c r="S1394" i="17"/>
  <c r="T1394" i="17" s="1"/>
  <c r="U1394" i="17" s="1"/>
  <c r="S1402" i="17"/>
  <c r="T1402" i="17" s="1"/>
  <c r="U1402" i="17" s="1"/>
  <c r="S1410" i="17"/>
  <c r="T1410" i="17" s="1"/>
  <c r="U1410" i="17" s="1"/>
  <c r="S1418" i="17"/>
  <c r="T1418" i="17" s="1"/>
  <c r="U1418" i="17" s="1"/>
  <c r="S1426" i="17"/>
  <c r="T1426" i="17" s="1"/>
  <c r="U1426" i="17" s="1"/>
  <c r="S1434" i="17"/>
  <c r="T1434" i="17" s="1"/>
  <c r="U1434" i="17" s="1"/>
  <c r="S1442" i="17"/>
  <c r="T1442" i="17" s="1"/>
  <c r="U1442" i="17" s="1"/>
  <c r="S1450" i="17"/>
  <c r="T1450" i="17" s="1"/>
  <c r="U1450" i="17" s="1"/>
  <c r="S1458" i="17"/>
  <c r="T1458" i="17" s="1"/>
  <c r="U1458" i="17" s="1"/>
  <c r="S1466" i="17"/>
  <c r="T1466" i="17" s="1"/>
  <c r="U1466" i="17" s="1"/>
  <c r="S1474" i="17"/>
  <c r="T1474" i="17" s="1"/>
  <c r="U1474" i="17" s="1"/>
  <c r="S1482" i="17"/>
  <c r="T1482" i="17" s="1"/>
  <c r="U1482" i="17" s="1"/>
  <c r="S1490" i="17"/>
  <c r="T1490" i="17" s="1"/>
  <c r="U1490" i="17" s="1"/>
  <c r="S1498" i="17"/>
  <c r="T1498" i="17" s="1"/>
  <c r="U1498" i="17" s="1"/>
  <c r="S1506" i="17"/>
  <c r="T1506" i="17" s="1"/>
  <c r="U1506" i="17" s="1"/>
  <c r="S1514" i="17"/>
  <c r="T1514" i="17" s="1"/>
  <c r="U1514" i="17" s="1"/>
  <c r="S1522" i="17"/>
  <c r="T1522" i="17" s="1"/>
  <c r="U1522" i="17" s="1"/>
  <c r="S1530" i="17"/>
  <c r="T1530" i="17" s="1"/>
  <c r="U1530" i="17" s="1"/>
  <c r="S1538" i="17"/>
  <c r="T1538" i="17" s="1"/>
  <c r="U1538" i="17" s="1"/>
  <c r="S1546" i="17"/>
  <c r="T1546" i="17" s="1"/>
  <c r="U1546" i="17" s="1"/>
  <c r="S1554" i="17"/>
  <c r="T1554" i="17" s="1"/>
  <c r="U1554" i="17" s="1"/>
  <c r="S1562" i="17"/>
  <c r="T1562" i="17" s="1"/>
  <c r="U1562" i="17" s="1"/>
  <c r="S1570" i="17"/>
  <c r="T1570" i="17" s="1"/>
  <c r="U1570" i="17" s="1"/>
  <c r="S1578" i="17"/>
  <c r="T1578" i="17" s="1"/>
  <c r="U1578" i="17" s="1"/>
  <c r="S1586" i="17"/>
  <c r="T1586" i="17" s="1"/>
  <c r="U1586" i="17" s="1"/>
  <c r="S1594" i="17"/>
  <c r="T1594" i="17" s="1"/>
  <c r="U1594" i="17" s="1"/>
  <c r="S1602" i="17"/>
  <c r="T1602" i="17" s="1"/>
  <c r="U1602" i="17" s="1"/>
  <c r="S1610" i="17"/>
  <c r="T1610" i="17" s="1"/>
  <c r="U1610" i="17" s="1"/>
  <c r="S1618" i="17"/>
  <c r="T1618" i="17" s="1"/>
  <c r="U1618" i="17" s="1"/>
  <c r="S1626" i="17"/>
  <c r="T1626" i="17" s="1"/>
  <c r="U1626" i="17" s="1"/>
  <c r="S1634" i="17"/>
  <c r="T1634" i="17" s="1"/>
  <c r="U1634" i="17" s="1"/>
  <c r="S1642" i="17"/>
  <c r="T1642" i="17" s="1"/>
  <c r="U1642" i="17" s="1"/>
  <c r="S1650" i="17"/>
  <c r="T1650" i="17" s="1"/>
  <c r="U1650" i="17" s="1"/>
  <c r="S1658" i="17"/>
  <c r="T1658" i="17" s="1"/>
  <c r="U1658" i="17" s="1"/>
  <c r="S1666" i="17"/>
  <c r="T1666" i="17" s="1"/>
  <c r="U1666" i="17" s="1"/>
  <c r="S1674" i="17"/>
  <c r="T1674" i="17" s="1"/>
  <c r="U1674" i="17" s="1"/>
  <c r="S1682" i="17"/>
  <c r="T1682" i="17" s="1"/>
  <c r="U1682" i="17" s="1"/>
  <c r="S1690" i="17"/>
  <c r="T1690" i="17" s="1"/>
  <c r="U1690" i="17" s="1"/>
  <c r="S1698" i="17"/>
  <c r="T1698" i="17" s="1"/>
  <c r="U1698" i="17" s="1"/>
  <c r="S1706" i="17"/>
  <c r="T1706" i="17" s="1"/>
  <c r="U1706" i="17" s="1"/>
  <c r="S1714" i="17"/>
  <c r="T1714" i="17" s="1"/>
  <c r="U1714" i="17" s="1"/>
  <c r="S1722" i="17"/>
  <c r="T1722" i="17" s="1"/>
  <c r="U1722" i="17" s="1"/>
  <c r="S1730" i="17"/>
  <c r="T1730" i="17" s="1"/>
  <c r="U1730" i="17" s="1"/>
  <c r="S1738" i="17"/>
  <c r="T1738" i="17" s="1"/>
  <c r="U1738" i="17" s="1"/>
  <c r="S1746" i="17"/>
  <c r="T1746" i="17" s="1"/>
  <c r="U1746" i="17" s="1"/>
  <c r="S1754" i="17"/>
  <c r="T1754" i="17" s="1"/>
  <c r="U1754" i="17" s="1"/>
  <c r="S1762" i="17"/>
  <c r="T1762" i="17" s="1"/>
  <c r="U1762" i="17" s="1"/>
  <c r="S1770" i="17"/>
  <c r="T1770" i="17" s="1"/>
  <c r="U1770" i="17" s="1"/>
  <c r="S1778" i="17"/>
  <c r="T1778" i="17" s="1"/>
  <c r="U1778" i="17" s="1"/>
  <c r="S1786" i="17"/>
  <c r="T1786" i="17" s="1"/>
  <c r="U1786" i="17" s="1"/>
  <c r="S1794" i="17"/>
  <c r="T1794" i="17" s="1"/>
  <c r="U1794" i="17" s="1"/>
  <c r="S1802" i="17"/>
  <c r="T1802" i="17" s="1"/>
  <c r="U1802" i="17" s="1"/>
  <c r="S1810" i="17"/>
  <c r="T1810" i="17" s="1"/>
  <c r="U1810" i="17" s="1"/>
  <c r="S1818" i="17"/>
  <c r="T1818" i="17" s="1"/>
  <c r="U1818" i="17" s="1"/>
  <c r="S1826" i="17"/>
  <c r="T1826" i="17" s="1"/>
  <c r="U1826" i="17" s="1"/>
  <c r="S1834" i="17"/>
  <c r="T1834" i="17" s="1"/>
  <c r="U1834" i="17" s="1"/>
  <c r="S1842" i="17"/>
  <c r="T1842" i="17" s="1"/>
  <c r="U1842" i="17" s="1"/>
  <c r="S1850" i="17"/>
  <c r="T1850" i="17" s="1"/>
  <c r="U1850" i="17" s="1"/>
  <c r="S1858" i="17"/>
  <c r="T1858" i="17" s="1"/>
  <c r="U1858" i="17" s="1"/>
  <c r="S1866" i="17"/>
  <c r="T1866" i="17" s="1"/>
  <c r="U1866" i="17" s="1"/>
  <c r="S1874" i="17"/>
  <c r="T1874" i="17" s="1"/>
  <c r="U1874" i="17" s="1"/>
  <c r="S1882" i="17"/>
  <c r="T1882" i="17" s="1"/>
  <c r="U1882" i="17" s="1"/>
  <c r="S1890" i="17"/>
  <c r="T1890" i="17" s="1"/>
  <c r="U1890" i="17" s="1"/>
  <c r="S1898" i="17"/>
  <c r="T1898" i="17" s="1"/>
  <c r="U1898" i="17" s="1"/>
  <c r="S1906" i="17"/>
  <c r="T1906" i="17" s="1"/>
  <c r="U1906" i="17" s="1"/>
  <c r="S1914" i="17"/>
  <c r="T1914" i="17" s="1"/>
  <c r="U1914" i="17" s="1"/>
  <c r="S1922" i="17"/>
  <c r="T1922" i="17" s="1"/>
  <c r="U1922" i="17" s="1"/>
  <c r="S1930" i="17"/>
  <c r="T1930" i="17" s="1"/>
  <c r="U1930" i="17" s="1"/>
  <c r="S1938" i="17"/>
  <c r="T1938" i="17" s="1"/>
  <c r="U1938" i="17" s="1"/>
  <c r="S1946" i="17"/>
  <c r="T1946" i="17" s="1"/>
  <c r="U1946" i="17" s="1"/>
  <c r="S1954" i="17"/>
  <c r="T1954" i="17" s="1"/>
  <c r="U1954" i="17" s="1"/>
  <c r="S1962" i="17"/>
  <c r="T1962" i="17" s="1"/>
  <c r="U1962" i="17" s="1"/>
  <c r="S1970" i="17"/>
  <c r="T1970" i="17" s="1"/>
  <c r="U1970" i="17" s="1"/>
  <c r="S1978" i="17"/>
  <c r="T1978" i="17" s="1"/>
  <c r="U1978" i="17" s="1"/>
  <c r="S1986" i="17"/>
  <c r="T1986" i="17" s="1"/>
  <c r="U1986" i="17" s="1"/>
  <c r="S1994" i="17"/>
  <c r="T1994" i="17" s="1"/>
  <c r="U1994" i="17" s="1"/>
  <c r="S8" i="17"/>
  <c r="T8" i="17" s="1"/>
  <c r="U8" i="17" s="1"/>
  <c r="S19" i="17"/>
  <c r="T19" i="17" s="1"/>
  <c r="U19" i="17" s="1"/>
  <c r="S30" i="17"/>
  <c r="T30" i="17" s="1"/>
  <c r="U30" i="17" s="1"/>
  <c r="S40" i="17"/>
  <c r="T40" i="17" s="1"/>
  <c r="U40" i="17" s="1"/>
  <c r="S51" i="17"/>
  <c r="T51" i="17" s="1"/>
  <c r="U51" i="17" s="1"/>
  <c r="S62" i="17"/>
  <c r="T62" i="17" s="1"/>
  <c r="U62" i="17" s="1"/>
  <c r="S72" i="17"/>
  <c r="T72" i="17" s="1"/>
  <c r="U72" i="17" s="1"/>
  <c r="S83" i="17"/>
  <c r="T83" i="17" s="1"/>
  <c r="U83" i="17" s="1"/>
  <c r="S94" i="17"/>
  <c r="T94" i="17" s="1"/>
  <c r="U94" i="17" s="1"/>
  <c r="S104" i="17"/>
  <c r="T104" i="17" s="1"/>
  <c r="U104" i="17" s="1"/>
  <c r="S115" i="17"/>
  <c r="T115" i="17" s="1"/>
  <c r="U115" i="17" s="1"/>
  <c r="S126" i="17"/>
  <c r="T126" i="17" s="1"/>
  <c r="U126" i="17" s="1"/>
  <c r="S136" i="17"/>
  <c r="T136" i="17" s="1"/>
  <c r="U136" i="17" s="1"/>
  <c r="S147" i="17"/>
  <c r="T147" i="17" s="1"/>
  <c r="U147" i="17" s="1"/>
  <c r="S158" i="17"/>
  <c r="T158" i="17" s="1"/>
  <c r="U158" i="17" s="1"/>
  <c r="S168" i="17"/>
  <c r="T168" i="17" s="1"/>
  <c r="U168" i="17" s="1"/>
  <c r="S179" i="17"/>
  <c r="T179" i="17" s="1"/>
  <c r="U179" i="17" s="1"/>
  <c r="S190" i="17"/>
  <c r="T190" i="17" s="1"/>
  <c r="U190" i="17" s="1"/>
  <c r="S200" i="17"/>
  <c r="T200" i="17" s="1"/>
  <c r="U200" i="17" s="1"/>
  <c r="S211" i="17"/>
  <c r="T211" i="17" s="1"/>
  <c r="U211" i="17" s="1"/>
  <c r="S222" i="17"/>
  <c r="T222" i="17" s="1"/>
  <c r="U222" i="17" s="1"/>
  <c r="S232" i="17"/>
  <c r="T232" i="17" s="1"/>
  <c r="U232" i="17" s="1"/>
  <c r="S243" i="17"/>
  <c r="T243" i="17" s="1"/>
  <c r="U243" i="17" s="1"/>
  <c r="S254" i="17"/>
  <c r="T254" i="17" s="1"/>
  <c r="U254" i="17" s="1"/>
  <c r="S264" i="17"/>
  <c r="T264" i="17" s="1"/>
  <c r="U264" i="17" s="1"/>
  <c r="S275" i="17"/>
  <c r="T275" i="17" s="1"/>
  <c r="U275" i="17" s="1"/>
  <c r="S286" i="17"/>
  <c r="T286" i="17" s="1"/>
  <c r="U286" i="17" s="1"/>
  <c r="S296" i="17"/>
  <c r="T296" i="17" s="1"/>
  <c r="U296" i="17" s="1"/>
  <c r="S307" i="17"/>
  <c r="T307" i="17" s="1"/>
  <c r="U307" i="17" s="1"/>
  <c r="S318" i="17"/>
  <c r="T318" i="17" s="1"/>
  <c r="U318" i="17" s="1"/>
  <c r="S328" i="17"/>
  <c r="T328" i="17" s="1"/>
  <c r="U328" i="17" s="1"/>
  <c r="S339" i="17"/>
  <c r="T339" i="17" s="1"/>
  <c r="U339" i="17" s="1"/>
  <c r="S350" i="17"/>
  <c r="T350" i="17" s="1"/>
  <c r="U350" i="17" s="1"/>
  <c r="S360" i="17"/>
  <c r="T360" i="17" s="1"/>
  <c r="U360" i="17" s="1"/>
  <c r="S371" i="17"/>
  <c r="T371" i="17" s="1"/>
  <c r="U371" i="17" s="1"/>
  <c r="S382" i="17"/>
  <c r="T382" i="17" s="1"/>
  <c r="U382" i="17" s="1"/>
  <c r="S392" i="17"/>
  <c r="T392" i="17" s="1"/>
  <c r="U392" i="17" s="1"/>
  <c r="S403" i="17"/>
  <c r="T403" i="17" s="1"/>
  <c r="U403" i="17" s="1"/>
  <c r="S414" i="17"/>
  <c r="T414" i="17" s="1"/>
  <c r="U414" i="17" s="1"/>
  <c r="S424" i="17"/>
  <c r="T424" i="17" s="1"/>
  <c r="U424" i="17" s="1"/>
  <c r="S435" i="17"/>
  <c r="T435" i="17" s="1"/>
  <c r="U435" i="17" s="1"/>
  <c r="S446" i="17"/>
  <c r="T446" i="17" s="1"/>
  <c r="U446" i="17" s="1"/>
  <c r="S456" i="17"/>
  <c r="T456" i="17" s="1"/>
  <c r="U456" i="17" s="1"/>
  <c r="S467" i="17"/>
  <c r="T467" i="17" s="1"/>
  <c r="U467" i="17" s="1"/>
  <c r="S478" i="17"/>
  <c r="T478" i="17" s="1"/>
  <c r="U478" i="17" s="1"/>
  <c r="S488" i="17"/>
  <c r="T488" i="17" s="1"/>
  <c r="U488" i="17" s="1"/>
  <c r="S499" i="17"/>
  <c r="T499" i="17" s="1"/>
  <c r="U499" i="17" s="1"/>
  <c r="S510" i="17"/>
  <c r="T510" i="17" s="1"/>
  <c r="U510" i="17" s="1"/>
  <c r="S520" i="17"/>
  <c r="T520" i="17" s="1"/>
  <c r="U520" i="17" s="1"/>
  <c r="S531" i="17"/>
  <c r="T531" i="17" s="1"/>
  <c r="U531" i="17" s="1"/>
  <c r="S542" i="17"/>
  <c r="T542" i="17" s="1"/>
  <c r="U542" i="17" s="1"/>
  <c r="S552" i="17"/>
  <c r="T552" i="17" s="1"/>
  <c r="U552" i="17" s="1"/>
  <c r="S563" i="17"/>
  <c r="T563" i="17" s="1"/>
  <c r="U563" i="17" s="1"/>
  <c r="S574" i="17"/>
  <c r="T574" i="17" s="1"/>
  <c r="U574" i="17" s="1"/>
  <c r="S584" i="17"/>
  <c r="T584" i="17" s="1"/>
  <c r="U584" i="17" s="1"/>
  <c r="S595" i="17"/>
  <c r="T595" i="17" s="1"/>
  <c r="U595" i="17" s="1"/>
  <c r="S606" i="17"/>
  <c r="T606" i="17" s="1"/>
  <c r="U606" i="17" s="1"/>
  <c r="S616" i="17"/>
  <c r="T616" i="17" s="1"/>
  <c r="U616" i="17" s="1"/>
  <c r="S627" i="17"/>
  <c r="T627" i="17" s="1"/>
  <c r="U627" i="17" s="1"/>
  <c r="S638" i="17"/>
  <c r="T638" i="17" s="1"/>
  <c r="U638" i="17" s="1"/>
  <c r="S648" i="17"/>
  <c r="T648" i="17" s="1"/>
  <c r="U648" i="17" s="1"/>
  <c r="S659" i="17"/>
  <c r="T659" i="17" s="1"/>
  <c r="U659" i="17" s="1"/>
  <c r="S670" i="17"/>
  <c r="T670" i="17" s="1"/>
  <c r="U670" i="17" s="1"/>
  <c r="S680" i="17"/>
  <c r="T680" i="17" s="1"/>
  <c r="U680" i="17" s="1"/>
  <c r="S691" i="17"/>
  <c r="T691" i="17" s="1"/>
  <c r="U691" i="17" s="1"/>
  <c r="S702" i="17"/>
  <c r="T702" i="17" s="1"/>
  <c r="U702" i="17" s="1"/>
  <c r="S712" i="17"/>
  <c r="T712" i="17" s="1"/>
  <c r="U712" i="17" s="1"/>
  <c r="S723" i="17"/>
  <c r="T723" i="17" s="1"/>
  <c r="U723" i="17" s="1"/>
  <c r="S734" i="17"/>
  <c r="T734" i="17" s="1"/>
  <c r="U734" i="17" s="1"/>
  <c r="S744" i="17"/>
  <c r="T744" i="17" s="1"/>
  <c r="U744" i="17" s="1"/>
  <c r="S755" i="17"/>
  <c r="T755" i="17" s="1"/>
  <c r="U755" i="17" s="1"/>
  <c r="S766" i="17"/>
  <c r="T766" i="17" s="1"/>
  <c r="U766" i="17" s="1"/>
  <c r="S776" i="17"/>
  <c r="T776" i="17" s="1"/>
  <c r="U776" i="17" s="1"/>
  <c r="S787" i="17"/>
  <c r="T787" i="17" s="1"/>
  <c r="U787" i="17" s="1"/>
  <c r="S798" i="17"/>
  <c r="T798" i="17" s="1"/>
  <c r="U798" i="17" s="1"/>
  <c r="S808" i="17"/>
  <c r="T808" i="17" s="1"/>
  <c r="U808" i="17" s="1"/>
  <c r="S819" i="17"/>
  <c r="T819" i="17" s="1"/>
  <c r="U819" i="17" s="1"/>
  <c r="S830" i="17"/>
  <c r="T830" i="17" s="1"/>
  <c r="U830" i="17" s="1"/>
  <c r="S840" i="17"/>
  <c r="T840" i="17" s="1"/>
  <c r="U840" i="17" s="1"/>
  <c r="S851" i="17"/>
  <c r="T851" i="17" s="1"/>
  <c r="U851" i="17" s="1"/>
  <c r="S862" i="17"/>
  <c r="T862" i="17" s="1"/>
  <c r="U862" i="17" s="1"/>
  <c r="S872" i="17"/>
  <c r="T872" i="17" s="1"/>
  <c r="U872" i="17" s="1"/>
  <c r="S883" i="17"/>
  <c r="T883" i="17" s="1"/>
  <c r="U883" i="17" s="1"/>
  <c r="S894" i="17"/>
  <c r="T894" i="17" s="1"/>
  <c r="U894" i="17" s="1"/>
  <c r="S904" i="17"/>
  <c r="T904" i="17" s="1"/>
  <c r="U904" i="17" s="1"/>
  <c r="S915" i="17"/>
  <c r="T915" i="17" s="1"/>
  <c r="U915" i="17" s="1"/>
  <c r="S926" i="17"/>
  <c r="T926" i="17" s="1"/>
  <c r="U926" i="17" s="1"/>
  <c r="S936" i="17"/>
  <c r="T936" i="17" s="1"/>
  <c r="U936" i="17" s="1"/>
  <c r="S947" i="17"/>
  <c r="T947" i="17" s="1"/>
  <c r="U947" i="17" s="1"/>
  <c r="S958" i="17"/>
  <c r="T958" i="17" s="1"/>
  <c r="U958" i="17" s="1"/>
  <c r="S968" i="17"/>
  <c r="T968" i="17" s="1"/>
  <c r="U968" i="17" s="1"/>
  <c r="S979" i="17"/>
  <c r="T979" i="17" s="1"/>
  <c r="U979" i="17" s="1"/>
  <c r="S990" i="17"/>
  <c r="T990" i="17" s="1"/>
  <c r="U990" i="17" s="1"/>
  <c r="S1000" i="17"/>
  <c r="T1000" i="17" s="1"/>
  <c r="U1000" i="17" s="1"/>
  <c r="S1011" i="17"/>
  <c r="T1011" i="17" s="1"/>
  <c r="U1011" i="17" s="1"/>
  <c r="S1019" i="17"/>
  <c r="T1019" i="17" s="1"/>
  <c r="U1019" i="17" s="1"/>
  <c r="S1027" i="17"/>
  <c r="T1027" i="17" s="1"/>
  <c r="U1027" i="17" s="1"/>
  <c r="S1035" i="17"/>
  <c r="T1035" i="17" s="1"/>
  <c r="U1035" i="17" s="1"/>
  <c r="S1043" i="17"/>
  <c r="T1043" i="17" s="1"/>
  <c r="U1043" i="17" s="1"/>
  <c r="S1051" i="17"/>
  <c r="T1051" i="17" s="1"/>
  <c r="U1051" i="17" s="1"/>
  <c r="S1059" i="17"/>
  <c r="T1059" i="17" s="1"/>
  <c r="U1059" i="17" s="1"/>
  <c r="S1067" i="17"/>
  <c r="T1067" i="17" s="1"/>
  <c r="U1067" i="17" s="1"/>
  <c r="S1075" i="17"/>
  <c r="T1075" i="17" s="1"/>
  <c r="U1075" i="17" s="1"/>
  <c r="S1083" i="17"/>
  <c r="T1083" i="17" s="1"/>
  <c r="U1083" i="17" s="1"/>
  <c r="S1091" i="17"/>
  <c r="T1091" i="17" s="1"/>
  <c r="U1091" i="17" s="1"/>
  <c r="S1099" i="17"/>
  <c r="T1099" i="17" s="1"/>
  <c r="U1099" i="17" s="1"/>
  <c r="S1107" i="17"/>
  <c r="T1107" i="17" s="1"/>
  <c r="U1107" i="17" s="1"/>
  <c r="S1115" i="17"/>
  <c r="T1115" i="17" s="1"/>
  <c r="U1115" i="17" s="1"/>
  <c r="S1123" i="17"/>
  <c r="T1123" i="17" s="1"/>
  <c r="U1123" i="17" s="1"/>
  <c r="S1131" i="17"/>
  <c r="T1131" i="17" s="1"/>
  <c r="U1131" i="17" s="1"/>
  <c r="S1139" i="17"/>
  <c r="T1139" i="17" s="1"/>
  <c r="U1139" i="17" s="1"/>
  <c r="S1147" i="17"/>
  <c r="T1147" i="17" s="1"/>
  <c r="U1147" i="17" s="1"/>
  <c r="S1155" i="17"/>
  <c r="T1155" i="17" s="1"/>
  <c r="U1155" i="17" s="1"/>
  <c r="S1163" i="17"/>
  <c r="T1163" i="17" s="1"/>
  <c r="U1163" i="17" s="1"/>
  <c r="S1171" i="17"/>
  <c r="T1171" i="17" s="1"/>
  <c r="U1171" i="17" s="1"/>
  <c r="S1179" i="17"/>
  <c r="T1179" i="17" s="1"/>
  <c r="U1179" i="17" s="1"/>
  <c r="S1187" i="17"/>
  <c r="T1187" i="17" s="1"/>
  <c r="U1187" i="17" s="1"/>
  <c r="S1195" i="17"/>
  <c r="T1195" i="17" s="1"/>
  <c r="U1195" i="17" s="1"/>
  <c r="S1203" i="17"/>
  <c r="T1203" i="17" s="1"/>
  <c r="U1203" i="17" s="1"/>
  <c r="S1211" i="17"/>
  <c r="T1211" i="17" s="1"/>
  <c r="U1211" i="17" s="1"/>
  <c r="S1219" i="17"/>
  <c r="T1219" i="17" s="1"/>
  <c r="U1219" i="17" s="1"/>
  <c r="S1227" i="17"/>
  <c r="T1227" i="17" s="1"/>
  <c r="U1227" i="17" s="1"/>
  <c r="S1235" i="17"/>
  <c r="T1235" i="17" s="1"/>
  <c r="U1235" i="17" s="1"/>
  <c r="S1243" i="17"/>
  <c r="T1243" i="17" s="1"/>
  <c r="U1243" i="17" s="1"/>
  <c r="S1251" i="17"/>
  <c r="T1251" i="17" s="1"/>
  <c r="U1251" i="17" s="1"/>
  <c r="S1259" i="17"/>
  <c r="T1259" i="17" s="1"/>
  <c r="U1259" i="17" s="1"/>
  <c r="S1267" i="17"/>
  <c r="T1267" i="17" s="1"/>
  <c r="U1267" i="17" s="1"/>
  <c r="S1275" i="17"/>
  <c r="T1275" i="17" s="1"/>
  <c r="U1275" i="17" s="1"/>
  <c r="S1283" i="17"/>
  <c r="T1283" i="17" s="1"/>
  <c r="U1283" i="17" s="1"/>
  <c r="S1291" i="17"/>
  <c r="T1291" i="17" s="1"/>
  <c r="U1291" i="17" s="1"/>
  <c r="S1299" i="17"/>
  <c r="T1299" i="17" s="1"/>
  <c r="U1299" i="17" s="1"/>
  <c r="S1307" i="17"/>
  <c r="T1307" i="17" s="1"/>
  <c r="U1307" i="17" s="1"/>
  <c r="S1315" i="17"/>
  <c r="T1315" i="17" s="1"/>
  <c r="U1315" i="17" s="1"/>
  <c r="S1323" i="17"/>
  <c r="T1323" i="17" s="1"/>
  <c r="U1323" i="17" s="1"/>
  <c r="S1331" i="17"/>
  <c r="T1331" i="17" s="1"/>
  <c r="U1331" i="17" s="1"/>
  <c r="S1339" i="17"/>
  <c r="T1339" i="17" s="1"/>
  <c r="U1339" i="17" s="1"/>
  <c r="S1347" i="17"/>
  <c r="T1347" i="17" s="1"/>
  <c r="U1347" i="17" s="1"/>
  <c r="S1355" i="17"/>
  <c r="T1355" i="17" s="1"/>
  <c r="U1355" i="17" s="1"/>
  <c r="S1363" i="17"/>
  <c r="T1363" i="17" s="1"/>
  <c r="U1363" i="17" s="1"/>
  <c r="S1371" i="17"/>
  <c r="T1371" i="17" s="1"/>
  <c r="U1371" i="17" s="1"/>
  <c r="S1379" i="17"/>
  <c r="T1379" i="17" s="1"/>
  <c r="U1379" i="17" s="1"/>
  <c r="S1387" i="17"/>
  <c r="T1387" i="17" s="1"/>
  <c r="U1387" i="17" s="1"/>
  <c r="S1395" i="17"/>
  <c r="T1395" i="17" s="1"/>
  <c r="U1395" i="17" s="1"/>
  <c r="S1403" i="17"/>
  <c r="T1403" i="17" s="1"/>
  <c r="U1403" i="17" s="1"/>
  <c r="S1411" i="17"/>
  <c r="T1411" i="17" s="1"/>
  <c r="U1411" i="17" s="1"/>
  <c r="S1419" i="17"/>
  <c r="T1419" i="17" s="1"/>
  <c r="U1419" i="17" s="1"/>
  <c r="S1427" i="17"/>
  <c r="T1427" i="17" s="1"/>
  <c r="U1427" i="17" s="1"/>
  <c r="S1435" i="17"/>
  <c r="T1435" i="17" s="1"/>
  <c r="U1435" i="17" s="1"/>
  <c r="S1443" i="17"/>
  <c r="T1443" i="17" s="1"/>
  <c r="U1443" i="17" s="1"/>
  <c r="S1451" i="17"/>
  <c r="T1451" i="17" s="1"/>
  <c r="U1451" i="17" s="1"/>
  <c r="S1459" i="17"/>
  <c r="T1459" i="17" s="1"/>
  <c r="U1459" i="17" s="1"/>
  <c r="S1467" i="17"/>
  <c r="T1467" i="17" s="1"/>
  <c r="U1467" i="17" s="1"/>
  <c r="S1475" i="17"/>
  <c r="T1475" i="17" s="1"/>
  <c r="U1475" i="17" s="1"/>
  <c r="S1483" i="17"/>
  <c r="T1483" i="17" s="1"/>
  <c r="U1483" i="17" s="1"/>
  <c r="S1491" i="17"/>
  <c r="T1491" i="17" s="1"/>
  <c r="U1491" i="17" s="1"/>
  <c r="S1499" i="17"/>
  <c r="T1499" i="17" s="1"/>
  <c r="U1499" i="17" s="1"/>
  <c r="S1507" i="17"/>
  <c r="T1507" i="17" s="1"/>
  <c r="U1507" i="17" s="1"/>
  <c r="S1515" i="17"/>
  <c r="T1515" i="17" s="1"/>
  <c r="U1515" i="17" s="1"/>
  <c r="S1523" i="17"/>
  <c r="T1523" i="17" s="1"/>
  <c r="U1523" i="17" s="1"/>
  <c r="S1531" i="17"/>
  <c r="T1531" i="17" s="1"/>
  <c r="U1531" i="17" s="1"/>
  <c r="S1539" i="17"/>
  <c r="T1539" i="17" s="1"/>
  <c r="U1539" i="17" s="1"/>
  <c r="S1547" i="17"/>
  <c r="T1547" i="17" s="1"/>
  <c r="U1547" i="17" s="1"/>
  <c r="S1555" i="17"/>
  <c r="T1555" i="17" s="1"/>
  <c r="U1555" i="17" s="1"/>
  <c r="S1563" i="17"/>
  <c r="T1563" i="17" s="1"/>
  <c r="U1563" i="17" s="1"/>
  <c r="S1571" i="17"/>
  <c r="T1571" i="17" s="1"/>
  <c r="U1571" i="17" s="1"/>
  <c r="S1579" i="17"/>
  <c r="T1579" i="17" s="1"/>
  <c r="U1579" i="17" s="1"/>
  <c r="S1587" i="17"/>
  <c r="T1587" i="17" s="1"/>
  <c r="U1587" i="17" s="1"/>
  <c r="S1595" i="17"/>
  <c r="T1595" i="17" s="1"/>
  <c r="U1595" i="17" s="1"/>
  <c r="S1603" i="17"/>
  <c r="T1603" i="17" s="1"/>
  <c r="U1603" i="17" s="1"/>
  <c r="S1611" i="17"/>
  <c r="T1611" i="17" s="1"/>
  <c r="U1611" i="17" s="1"/>
  <c r="S1619" i="17"/>
  <c r="T1619" i="17" s="1"/>
  <c r="U1619" i="17" s="1"/>
  <c r="S1627" i="17"/>
  <c r="T1627" i="17" s="1"/>
  <c r="U1627" i="17" s="1"/>
  <c r="S1635" i="17"/>
  <c r="T1635" i="17" s="1"/>
  <c r="U1635" i="17" s="1"/>
  <c r="S1643" i="17"/>
  <c r="T1643" i="17" s="1"/>
  <c r="U1643" i="17" s="1"/>
  <c r="S1651" i="17"/>
  <c r="T1651" i="17" s="1"/>
  <c r="U1651" i="17" s="1"/>
  <c r="S1659" i="17"/>
  <c r="T1659" i="17" s="1"/>
  <c r="U1659" i="17" s="1"/>
  <c r="S1667" i="17"/>
  <c r="T1667" i="17" s="1"/>
  <c r="U1667" i="17" s="1"/>
  <c r="S1675" i="17"/>
  <c r="T1675" i="17" s="1"/>
  <c r="U1675" i="17" s="1"/>
  <c r="S1683" i="17"/>
  <c r="T1683" i="17" s="1"/>
  <c r="U1683" i="17" s="1"/>
  <c r="S1691" i="17"/>
  <c r="T1691" i="17" s="1"/>
  <c r="U1691" i="17" s="1"/>
  <c r="S1699" i="17"/>
  <c r="T1699" i="17" s="1"/>
  <c r="U1699" i="17" s="1"/>
  <c r="S1707" i="17"/>
  <c r="T1707" i="17" s="1"/>
  <c r="U1707" i="17" s="1"/>
  <c r="S1715" i="17"/>
  <c r="T1715" i="17" s="1"/>
  <c r="U1715" i="17" s="1"/>
  <c r="S1723" i="17"/>
  <c r="T1723" i="17" s="1"/>
  <c r="U1723" i="17" s="1"/>
  <c r="S1731" i="17"/>
  <c r="T1731" i="17" s="1"/>
  <c r="U1731" i="17" s="1"/>
  <c r="S1739" i="17"/>
  <c r="T1739" i="17" s="1"/>
  <c r="U1739" i="17" s="1"/>
  <c r="S1747" i="17"/>
  <c r="T1747" i="17" s="1"/>
  <c r="U1747" i="17" s="1"/>
  <c r="S1755" i="17"/>
  <c r="T1755" i="17" s="1"/>
  <c r="U1755" i="17" s="1"/>
  <c r="S1763" i="17"/>
  <c r="T1763" i="17" s="1"/>
  <c r="U1763" i="17" s="1"/>
  <c r="S1771" i="17"/>
  <c r="T1771" i="17" s="1"/>
  <c r="U1771" i="17" s="1"/>
  <c r="S1779" i="17"/>
  <c r="T1779" i="17" s="1"/>
  <c r="U1779" i="17" s="1"/>
  <c r="S1787" i="17"/>
  <c r="T1787" i="17" s="1"/>
  <c r="U1787" i="17" s="1"/>
  <c r="S1795" i="17"/>
  <c r="T1795" i="17" s="1"/>
  <c r="U1795" i="17" s="1"/>
  <c r="S1803" i="17"/>
  <c r="T1803" i="17" s="1"/>
  <c r="U1803" i="17" s="1"/>
  <c r="S1811" i="17"/>
  <c r="T1811" i="17" s="1"/>
  <c r="U1811" i="17" s="1"/>
  <c r="S1819" i="17"/>
  <c r="T1819" i="17" s="1"/>
  <c r="U1819" i="17" s="1"/>
  <c r="S1827" i="17"/>
  <c r="T1827" i="17" s="1"/>
  <c r="U1827" i="17" s="1"/>
  <c r="S1835" i="17"/>
  <c r="T1835" i="17" s="1"/>
  <c r="U1835" i="17" s="1"/>
  <c r="S1843" i="17"/>
  <c r="T1843" i="17" s="1"/>
  <c r="U1843" i="17" s="1"/>
  <c r="S1851" i="17"/>
  <c r="T1851" i="17" s="1"/>
  <c r="U1851" i="17" s="1"/>
  <c r="S1859" i="17"/>
  <c r="T1859" i="17" s="1"/>
  <c r="U1859" i="17" s="1"/>
  <c r="S1867" i="17"/>
  <c r="T1867" i="17" s="1"/>
  <c r="U1867" i="17" s="1"/>
  <c r="S1875" i="17"/>
  <c r="T1875" i="17" s="1"/>
  <c r="U1875" i="17" s="1"/>
  <c r="S1883" i="17"/>
  <c r="T1883" i="17" s="1"/>
  <c r="U1883" i="17" s="1"/>
  <c r="S1891" i="17"/>
  <c r="T1891" i="17" s="1"/>
  <c r="U1891" i="17" s="1"/>
  <c r="S1899" i="17"/>
  <c r="T1899" i="17" s="1"/>
  <c r="U1899" i="17" s="1"/>
  <c r="S1907" i="17"/>
  <c r="T1907" i="17" s="1"/>
  <c r="U1907" i="17" s="1"/>
  <c r="S1915" i="17"/>
  <c r="T1915" i="17" s="1"/>
  <c r="U1915" i="17" s="1"/>
  <c r="S1923" i="17"/>
  <c r="T1923" i="17" s="1"/>
  <c r="U1923" i="17" s="1"/>
  <c r="S1931" i="17"/>
  <c r="T1931" i="17" s="1"/>
  <c r="U1931" i="17" s="1"/>
  <c r="S1939" i="17"/>
  <c r="T1939" i="17" s="1"/>
  <c r="U1939" i="17" s="1"/>
  <c r="S1947" i="17"/>
  <c r="T1947" i="17" s="1"/>
  <c r="U1947" i="17" s="1"/>
  <c r="S1955" i="17"/>
  <c r="T1955" i="17" s="1"/>
  <c r="U1955" i="17" s="1"/>
  <c r="S1963" i="17"/>
  <c r="T1963" i="17" s="1"/>
  <c r="U1963" i="17" s="1"/>
  <c r="S1971" i="17"/>
  <c r="T1971" i="17" s="1"/>
  <c r="U1971" i="17" s="1"/>
  <c r="S1979" i="17"/>
  <c r="T1979" i="17" s="1"/>
  <c r="U1979" i="17" s="1"/>
  <c r="S1987" i="17"/>
  <c r="T1987" i="17" s="1"/>
  <c r="U1987" i="17" s="1"/>
  <c r="S1995" i="17"/>
  <c r="T1995" i="17" s="1"/>
  <c r="U1995" i="17" s="1"/>
  <c r="S1990" i="17"/>
  <c r="T1990" i="17" s="1"/>
  <c r="U1990" i="17" s="1"/>
  <c r="S1974" i="17"/>
  <c r="T1974" i="17" s="1"/>
  <c r="U1974" i="17" s="1"/>
  <c r="S1958" i="17"/>
  <c r="T1958" i="17" s="1"/>
  <c r="U1958" i="17" s="1"/>
  <c r="S1942" i="17"/>
  <c r="T1942" i="17" s="1"/>
  <c r="U1942" i="17" s="1"/>
  <c r="S1926" i="17"/>
  <c r="T1926" i="17" s="1"/>
  <c r="U1926" i="17" s="1"/>
  <c r="S1910" i="17"/>
  <c r="T1910" i="17" s="1"/>
  <c r="U1910" i="17" s="1"/>
  <c r="S1894" i="17"/>
  <c r="T1894" i="17" s="1"/>
  <c r="U1894" i="17" s="1"/>
  <c r="S1878" i="17"/>
  <c r="T1878" i="17" s="1"/>
  <c r="U1878" i="17" s="1"/>
  <c r="S1862" i="17"/>
  <c r="T1862" i="17" s="1"/>
  <c r="U1862" i="17" s="1"/>
  <c r="S1846" i="17"/>
  <c r="T1846" i="17" s="1"/>
  <c r="U1846" i="17" s="1"/>
  <c r="S1830" i="17"/>
  <c r="T1830" i="17" s="1"/>
  <c r="U1830" i="17" s="1"/>
  <c r="S1814" i="17"/>
  <c r="T1814" i="17" s="1"/>
  <c r="U1814" i="17" s="1"/>
  <c r="S1798" i="17"/>
  <c r="T1798" i="17" s="1"/>
  <c r="U1798" i="17" s="1"/>
  <c r="S1782" i="17"/>
  <c r="T1782" i="17" s="1"/>
  <c r="U1782" i="17" s="1"/>
  <c r="S1766" i="17"/>
  <c r="T1766" i="17" s="1"/>
  <c r="U1766" i="17" s="1"/>
  <c r="S1750" i="17"/>
  <c r="T1750" i="17" s="1"/>
  <c r="U1750" i="17" s="1"/>
  <c r="S1734" i="17"/>
  <c r="T1734" i="17" s="1"/>
  <c r="U1734" i="17" s="1"/>
  <c r="S1718" i="17"/>
  <c r="T1718" i="17" s="1"/>
  <c r="U1718" i="17" s="1"/>
  <c r="S1702" i="17"/>
  <c r="T1702" i="17" s="1"/>
  <c r="U1702" i="17" s="1"/>
  <c r="S1686" i="17"/>
  <c r="T1686" i="17" s="1"/>
  <c r="U1686" i="17" s="1"/>
  <c r="S1670" i="17"/>
  <c r="T1670" i="17" s="1"/>
  <c r="U1670" i="17" s="1"/>
  <c r="S1654" i="17"/>
  <c r="T1654" i="17" s="1"/>
  <c r="U1654" i="17" s="1"/>
  <c r="S1638" i="17"/>
  <c r="T1638" i="17" s="1"/>
  <c r="U1638" i="17" s="1"/>
  <c r="S1622" i="17"/>
  <c r="T1622" i="17" s="1"/>
  <c r="U1622" i="17" s="1"/>
  <c r="S1606" i="17"/>
  <c r="T1606" i="17" s="1"/>
  <c r="U1606" i="17" s="1"/>
  <c r="S1590" i="17"/>
  <c r="T1590" i="17" s="1"/>
  <c r="U1590" i="17" s="1"/>
  <c r="S1574" i="17"/>
  <c r="T1574" i="17" s="1"/>
  <c r="U1574" i="17" s="1"/>
  <c r="S1558" i="17"/>
  <c r="T1558" i="17" s="1"/>
  <c r="U1558" i="17" s="1"/>
  <c r="S1542" i="17"/>
  <c r="T1542" i="17" s="1"/>
  <c r="U1542" i="17" s="1"/>
  <c r="S1526" i="17"/>
  <c r="T1526" i="17" s="1"/>
  <c r="U1526" i="17" s="1"/>
  <c r="S1510" i="17"/>
  <c r="T1510" i="17" s="1"/>
  <c r="U1510" i="17" s="1"/>
  <c r="S1494" i="17"/>
  <c r="T1494" i="17" s="1"/>
  <c r="U1494" i="17" s="1"/>
  <c r="S1478" i="17"/>
  <c r="T1478" i="17" s="1"/>
  <c r="U1478" i="17" s="1"/>
  <c r="S1462" i="17"/>
  <c r="T1462" i="17" s="1"/>
  <c r="U1462" i="17" s="1"/>
  <c r="S1446" i="17"/>
  <c r="T1446" i="17" s="1"/>
  <c r="U1446" i="17" s="1"/>
  <c r="S1430" i="17"/>
  <c r="T1430" i="17" s="1"/>
  <c r="U1430" i="17" s="1"/>
  <c r="S1414" i="17"/>
  <c r="T1414" i="17" s="1"/>
  <c r="U1414" i="17" s="1"/>
  <c r="S1398" i="17"/>
  <c r="T1398" i="17" s="1"/>
  <c r="U1398" i="17" s="1"/>
  <c r="S1382" i="17"/>
  <c r="T1382" i="17" s="1"/>
  <c r="U1382" i="17" s="1"/>
  <c r="S1366" i="17"/>
  <c r="T1366" i="17" s="1"/>
  <c r="U1366" i="17" s="1"/>
  <c r="S1350" i="17"/>
  <c r="T1350" i="17" s="1"/>
  <c r="U1350" i="17" s="1"/>
  <c r="S1334" i="17"/>
  <c r="T1334" i="17" s="1"/>
  <c r="U1334" i="17" s="1"/>
  <c r="S1318" i="17"/>
  <c r="T1318" i="17" s="1"/>
  <c r="U1318" i="17" s="1"/>
  <c r="S1302" i="17"/>
  <c r="T1302" i="17" s="1"/>
  <c r="U1302" i="17" s="1"/>
  <c r="S1286" i="17"/>
  <c r="T1286" i="17" s="1"/>
  <c r="U1286" i="17" s="1"/>
  <c r="S1270" i="17"/>
  <c r="T1270" i="17" s="1"/>
  <c r="U1270" i="17" s="1"/>
  <c r="S1254" i="17"/>
  <c r="T1254" i="17" s="1"/>
  <c r="U1254" i="17" s="1"/>
  <c r="S1238" i="17"/>
  <c r="T1238" i="17" s="1"/>
  <c r="U1238" i="17" s="1"/>
  <c r="S1222" i="17"/>
  <c r="T1222" i="17" s="1"/>
  <c r="U1222" i="17" s="1"/>
  <c r="S1206" i="17"/>
  <c r="T1206" i="17" s="1"/>
  <c r="U1206" i="17" s="1"/>
  <c r="S1190" i="17"/>
  <c r="T1190" i="17" s="1"/>
  <c r="U1190" i="17" s="1"/>
  <c r="S1174" i="17"/>
  <c r="T1174" i="17" s="1"/>
  <c r="U1174" i="17" s="1"/>
  <c r="S1158" i="17"/>
  <c r="T1158" i="17" s="1"/>
  <c r="U1158" i="17" s="1"/>
  <c r="S1142" i="17"/>
  <c r="T1142" i="17" s="1"/>
  <c r="U1142" i="17" s="1"/>
  <c r="S1126" i="17"/>
  <c r="T1126" i="17" s="1"/>
  <c r="U1126" i="17" s="1"/>
  <c r="S1110" i="17"/>
  <c r="T1110" i="17" s="1"/>
  <c r="U1110" i="17" s="1"/>
  <c r="S1094" i="17"/>
  <c r="T1094" i="17" s="1"/>
  <c r="U1094" i="17" s="1"/>
  <c r="S1078" i="17"/>
  <c r="T1078" i="17" s="1"/>
  <c r="U1078" i="17" s="1"/>
  <c r="S1062" i="17"/>
  <c r="T1062" i="17" s="1"/>
  <c r="U1062" i="17" s="1"/>
  <c r="S1046" i="17"/>
  <c r="T1046" i="17" s="1"/>
  <c r="U1046" i="17" s="1"/>
  <c r="S1030" i="17"/>
  <c r="T1030" i="17" s="1"/>
  <c r="U1030" i="17" s="1"/>
  <c r="S1014" i="17"/>
  <c r="T1014" i="17" s="1"/>
  <c r="U1014" i="17" s="1"/>
  <c r="S994" i="17"/>
  <c r="T994" i="17" s="1"/>
  <c r="U994" i="17" s="1"/>
  <c r="S972" i="17"/>
  <c r="T972" i="17" s="1"/>
  <c r="U972" i="17" s="1"/>
  <c r="S951" i="17"/>
  <c r="T951" i="17" s="1"/>
  <c r="U951" i="17" s="1"/>
  <c r="S930" i="17"/>
  <c r="T930" i="17" s="1"/>
  <c r="U930" i="17" s="1"/>
  <c r="S908" i="17"/>
  <c r="T908" i="17" s="1"/>
  <c r="U908" i="17" s="1"/>
  <c r="S887" i="17"/>
  <c r="T887" i="17" s="1"/>
  <c r="U887" i="17" s="1"/>
  <c r="S866" i="17"/>
  <c r="T866" i="17" s="1"/>
  <c r="U866" i="17" s="1"/>
  <c r="S844" i="17"/>
  <c r="T844" i="17" s="1"/>
  <c r="U844" i="17" s="1"/>
  <c r="S823" i="17"/>
  <c r="T823" i="17" s="1"/>
  <c r="U823" i="17" s="1"/>
  <c r="S802" i="17"/>
  <c r="T802" i="17" s="1"/>
  <c r="U802" i="17" s="1"/>
  <c r="S780" i="17"/>
  <c r="T780" i="17" s="1"/>
  <c r="U780" i="17" s="1"/>
  <c r="S759" i="17"/>
  <c r="T759" i="17" s="1"/>
  <c r="U759" i="17" s="1"/>
  <c r="S738" i="17"/>
  <c r="T738" i="17" s="1"/>
  <c r="U738" i="17" s="1"/>
  <c r="S716" i="17"/>
  <c r="T716" i="17" s="1"/>
  <c r="U716" i="17" s="1"/>
  <c r="S695" i="17"/>
  <c r="T695" i="17" s="1"/>
  <c r="U695" i="17" s="1"/>
  <c r="S674" i="17"/>
  <c r="T674" i="17" s="1"/>
  <c r="U674" i="17" s="1"/>
  <c r="S652" i="17"/>
  <c r="T652" i="17" s="1"/>
  <c r="U652" i="17" s="1"/>
  <c r="S631" i="17"/>
  <c r="T631" i="17" s="1"/>
  <c r="U631" i="17" s="1"/>
  <c r="S610" i="17"/>
  <c r="T610" i="17" s="1"/>
  <c r="U610" i="17" s="1"/>
  <c r="S588" i="17"/>
  <c r="T588" i="17" s="1"/>
  <c r="U588" i="17" s="1"/>
  <c r="S567" i="17"/>
  <c r="T567" i="17" s="1"/>
  <c r="U567" i="17" s="1"/>
  <c r="S546" i="17"/>
  <c r="T546" i="17" s="1"/>
  <c r="U546" i="17" s="1"/>
  <c r="S524" i="17"/>
  <c r="T524" i="17" s="1"/>
  <c r="U524" i="17" s="1"/>
  <c r="S503" i="17"/>
  <c r="T503" i="17" s="1"/>
  <c r="U503" i="17" s="1"/>
  <c r="S482" i="17"/>
  <c r="T482" i="17" s="1"/>
  <c r="U482" i="17" s="1"/>
  <c r="S460" i="17"/>
  <c r="T460" i="17" s="1"/>
  <c r="U460" i="17" s="1"/>
  <c r="S439" i="17"/>
  <c r="T439" i="17" s="1"/>
  <c r="U439" i="17" s="1"/>
  <c r="S418" i="17"/>
  <c r="T418" i="17" s="1"/>
  <c r="U418" i="17" s="1"/>
  <c r="S396" i="17"/>
  <c r="T396" i="17" s="1"/>
  <c r="U396" i="17" s="1"/>
  <c r="S375" i="17"/>
  <c r="T375" i="17" s="1"/>
  <c r="U375" i="17" s="1"/>
  <c r="S354" i="17"/>
  <c r="T354" i="17" s="1"/>
  <c r="U354" i="17" s="1"/>
  <c r="S332" i="17"/>
  <c r="T332" i="17" s="1"/>
  <c r="U332" i="17" s="1"/>
  <c r="S311" i="17"/>
  <c r="T311" i="17" s="1"/>
  <c r="U311" i="17" s="1"/>
  <c r="S290" i="17"/>
  <c r="T290" i="17" s="1"/>
  <c r="U290" i="17" s="1"/>
  <c r="S268" i="17"/>
  <c r="T268" i="17" s="1"/>
  <c r="U268" i="17" s="1"/>
  <c r="S247" i="17"/>
  <c r="T247" i="17" s="1"/>
  <c r="U247" i="17" s="1"/>
  <c r="S226" i="17"/>
  <c r="T226" i="17" s="1"/>
  <c r="U226" i="17" s="1"/>
  <c r="S204" i="17"/>
  <c r="T204" i="17" s="1"/>
  <c r="U204" i="17" s="1"/>
  <c r="S183" i="17"/>
  <c r="T183" i="17" s="1"/>
  <c r="U183" i="17" s="1"/>
  <c r="S162" i="17"/>
  <c r="T162" i="17" s="1"/>
  <c r="U162" i="17" s="1"/>
  <c r="S140" i="17"/>
  <c r="T140" i="17" s="1"/>
  <c r="U140" i="17" s="1"/>
  <c r="S119" i="17"/>
  <c r="T119" i="17" s="1"/>
  <c r="U119" i="17" s="1"/>
  <c r="S98" i="17"/>
  <c r="T98" i="17" s="1"/>
  <c r="U98" i="17" s="1"/>
  <c r="S76" i="17"/>
  <c r="T76" i="17" s="1"/>
  <c r="U76" i="17" s="1"/>
  <c r="S55" i="17"/>
  <c r="T55" i="17" s="1"/>
  <c r="U55" i="17" s="1"/>
  <c r="S34" i="17"/>
  <c r="T34" i="17" s="1"/>
  <c r="U34" i="17" s="1"/>
  <c r="S12" i="17"/>
  <c r="T12" i="17" s="1"/>
  <c r="U12" i="17" s="1"/>
  <c r="R265" i="17"/>
  <c r="W265" i="17" s="1"/>
  <c r="Y265" i="17" s="1"/>
  <c r="AB265" i="17" s="1"/>
  <c r="E265" i="17" s="1"/>
  <c r="R1657" i="17"/>
  <c r="W1657" i="17" s="1"/>
  <c r="Y1657" i="17" s="1"/>
  <c r="AB1657" i="17" s="1"/>
  <c r="E1657" i="17" s="1"/>
  <c r="X59" i="17"/>
  <c r="Z59" i="17" s="1"/>
  <c r="R833" i="17"/>
  <c r="W833" i="17" s="1"/>
  <c r="Y833" i="17" s="1"/>
  <c r="AB833" i="17" s="1"/>
  <c r="E833" i="17" s="1"/>
  <c r="R1799" i="17"/>
  <c r="W1799" i="17" s="1"/>
  <c r="Y1799" i="17" s="1"/>
  <c r="AB1799" i="17" s="1"/>
  <c r="E1799" i="17" s="1"/>
  <c r="X145" i="17"/>
  <c r="Z145" i="17" s="1"/>
  <c r="X412" i="17"/>
  <c r="Z412" i="17" s="1"/>
  <c r="X668" i="17"/>
  <c r="Z668" i="17" s="1"/>
  <c r="X924" i="17"/>
  <c r="Z924" i="17" s="1"/>
  <c r="X1180" i="17"/>
  <c r="Z1180" i="17" s="1"/>
  <c r="X1436" i="17"/>
  <c r="Z1436" i="17" s="1"/>
  <c r="X1692" i="17"/>
  <c r="Z1692" i="17" s="1"/>
  <c r="X1800" i="17"/>
  <c r="Z1800" i="17" s="1"/>
  <c r="X1885" i="17"/>
  <c r="Z1885" i="17" s="1"/>
  <c r="X1970" i="17"/>
  <c r="Z1970" i="17" s="1"/>
  <c r="Q60" i="17"/>
  <c r="AA60" i="17" s="1"/>
  <c r="D60" i="17" s="1"/>
  <c r="Q145" i="17"/>
  <c r="AA145" i="17" s="1"/>
  <c r="D145" i="17" s="1"/>
  <c r="Q230" i="17"/>
  <c r="AA230" i="17" s="1"/>
  <c r="D230" i="17" s="1"/>
  <c r="Q299" i="17"/>
  <c r="AA299" i="17" s="1"/>
  <c r="D299" i="17" s="1"/>
  <c r="Q363" i="17"/>
  <c r="AA363" i="17" s="1"/>
  <c r="D363" i="17" s="1"/>
  <c r="Q427" i="17"/>
  <c r="AA427" i="17" s="1"/>
  <c r="D427" i="17" s="1"/>
  <c r="Q491" i="17"/>
  <c r="AA491" i="17" s="1"/>
  <c r="D491" i="17" s="1"/>
  <c r="Q555" i="17"/>
  <c r="AA555" i="17" s="1"/>
  <c r="D555" i="17" s="1"/>
  <c r="Q619" i="17"/>
  <c r="AA619" i="17" s="1"/>
  <c r="D619" i="17" s="1"/>
  <c r="Q683" i="17"/>
  <c r="AA683" i="17" s="1"/>
  <c r="D683" i="17" s="1"/>
  <c r="Q747" i="17"/>
  <c r="AA747" i="17" s="1"/>
  <c r="D747" i="17" s="1"/>
  <c r="Q811" i="17"/>
  <c r="AA811" i="17" s="1"/>
  <c r="D811" i="17" s="1"/>
  <c r="Q875" i="17"/>
  <c r="AA875" i="17" s="1"/>
  <c r="D875" i="17" s="1"/>
  <c r="Q939" i="17"/>
  <c r="AA939" i="17" s="1"/>
  <c r="D939" i="17" s="1"/>
  <c r="Q1003" i="17"/>
  <c r="AA1003" i="17" s="1"/>
  <c r="D1003" i="17" s="1"/>
  <c r="Q1067" i="17"/>
  <c r="AA1067" i="17" s="1"/>
  <c r="D1067" i="17" s="1"/>
  <c r="Q1131" i="17"/>
  <c r="AA1131" i="17" s="1"/>
  <c r="D1131" i="17" s="1"/>
  <c r="Q1195" i="17"/>
  <c r="AA1195" i="17" s="1"/>
  <c r="D1195" i="17" s="1"/>
  <c r="Q1259" i="17"/>
  <c r="AA1259" i="17" s="1"/>
  <c r="D1259" i="17" s="1"/>
  <c r="Q1323" i="17"/>
  <c r="AA1323" i="17" s="1"/>
  <c r="D1323" i="17" s="1"/>
  <c r="Q1387" i="17"/>
  <c r="AA1387" i="17" s="1"/>
  <c r="D1387" i="17" s="1"/>
  <c r="Q1451" i="17"/>
  <c r="AA1451" i="17" s="1"/>
  <c r="D1451" i="17" s="1"/>
  <c r="Q1515" i="17"/>
  <c r="AA1515" i="17" s="1"/>
  <c r="D1515" i="17" s="1"/>
  <c r="Q1579" i="17"/>
  <c r="AA1579" i="17" s="1"/>
  <c r="D1579" i="17" s="1"/>
  <c r="Q1643" i="17"/>
  <c r="AA1643" i="17" s="1"/>
  <c r="D1643" i="17" s="1"/>
  <c r="Q1707" i="17"/>
  <c r="AA1707" i="17" s="1"/>
  <c r="D1707" i="17" s="1"/>
  <c r="Q1771" i="17"/>
  <c r="AA1771" i="17" s="1"/>
  <c r="D1771" i="17" s="1"/>
  <c r="Q1835" i="17"/>
  <c r="AA1835" i="17" s="1"/>
  <c r="D1835" i="17" s="1"/>
  <c r="Q1899" i="17"/>
  <c r="AA1899" i="17" s="1"/>
  <c r="D1899" i="17" s="1"/>
  <c r="Q1963" i="17"/>
  <c r="AA1963" i="17" s="1"/>
  <c r="D1963" i="17" s="1"/>
  <c r="P574" i="17"/>
  <c r="P782" i="17"/>
  <c r="P958" i="17"/>
  <c r="P1049" i="17"/>
  <c r="P1090" i="17"/>
  <c r="P1134" i="17"/>
  <c r="R1145" i="17"/>
  <c r="W1145" i="17" s="1"/>
  <c r="Y1145" i="17" s="1"/>
  <c r="AB1145" i="17" s="1"/>
  <c r="E1145" i="17" s="1"/>
  <c r="R1885" i="17"/>
  <c r="W1885" i="17" s="1"/>
  <c r="Y1885" i="17" s="1"/>
  <c r="AB1885" i="17" s="1"/>
  <c r="E1885" i="17" s="1"/>
  <c r="X220" i="17"/>
  <c r="Z220" i="17" s="1"/>
  <c r="X476" i="17"/>
  <c r="Z476" i="17" s="1"/>
  <c r="X732" i="17"/>
  <c r="Z732" i="17" s="1"/>
  <c r="X988" i="17"/>
  <c r="Z988" i="17" s="1"/>
  <c r="X1244" i="17"/>
  <c r="Z1244" i="17" s="1"/>
  <c r="X1500" i="17"/>
  <c r="Z1500" i="17" s="1"/>
  <c r="X1736" i="17"/>
  <c r="Z1736" i="17" s="1"/>
  <c r="X1821" i="17"/>
  <c r="Z1821" i="17" s="1"/>
  <c r="X1906" i="17"/>
  <c r="Z1906" i="17" s="1"/>
  <c r="X1992" i="17"/>
  <c r="Z1992" i="17" s="1"/>
  <c r="Q81" i="17"/>
  <c r="AA81" i="17" s="1"/>
  <c r="D81" i="17" s="1"/>
  <c r="Q166" i="17"/>
  <c r="AA166" i="17" s="1"/>
  <c r="D166" i="17" s="1"/>
  <c r="Q251" i="17"/>
  <c r="AA251" i="17" s="1"/>
  <c r="D251" i="17" s="1"/>
  <c r="Q315" i="17"/>
  <c r="AA315" i="17" s="1"/>
  <c r="D315" i="17" s="1"/>
  <c r="Q379" i="17"/>
  <c r="AA379" i="17" s="1"/>
  <c r="D379" i="17" s="1"/>
  <c r="Q443" i="17"/>
  <c r="AA443" i="17" s="1"/>
  <c r="D443" i="17" s="1"/>
  <c r="Q507" i="17"/>
  <c r="AA507" i="17" s="1"/>
  <c r="D507" i="17" s="1"/>
  <c r="Q571" i="17"/>
  <c r="AA571" i="17" s="1"/>
  <c r="D571" i="17" s="1"/>
  <c r="Q635" i="17"/>
  <c r="AA635" i="17" s="1"/>
  <c r="D635" i="17" s="1"/>
  <c r="Q699" i="17"/>
  <c r="AA699" i="17" s="1"/>
  <c r="D699" i="17" s="1"/>
  <c r="Q763" i="17"/>
  <c r="AA763" i="17" s="1"/>
  <c r="D763" i="17" s="1"/>
  <c r="Q827" i="17"/>
  <c r="AA827" i="17" s="1"/>
  <c r="D827" i="17" s="1"/>
  <c r="Q891" i="17"/>
  <c r="AA891" i="17" s="1"/>
  <c r="D891" i="17" s="1"/>
  <c r="Q955" i="17"/>
  <c r="AA955" i="17" s="1"/>
  <c r="D955" i="17" s="1"/>
  <c r="Q1019" i="17"/>
  <c r="AA1019" i="17" s="1"/>
  <c r="D1019" i="17" s="1"/>
  <c r="Q1083" i="17"/>
  <c r="AA1083" i="17" s="1"/>
  <c r="D1083" i="17" s="1"/>
  <c r="Q1147" i="17"/>
  <c r="AA1147" i="17" s="1"/>
  <c r="D1147" i="17" s="1"/>
  <c r="Q1211" i="17"/>
  <c r="AA1211" i="17" s="1"/>
  <c r="D1211" i="17" s="1"/>
  <c r="Q1275" i="17"/>
  <c r="AA1275" i="17" s="1"/>
  <c r="D1275" i="17" s="1"/>
  <c r="Q1339" i="17"/>
  <c r="AA1339" i="17" s="1"/>
  <c r="D1339" i="17" s="1"/>
  <c r="Q1403" i="17"/>
  <c r="AA1403" i="17" s="1"/>
  <c r="D1403" i="17" s="1"/>
  <c r="Q1467" i="17"/>
  <c r="AA1467" i="17" s="1"/>
  <c r="D1467" i="17" s="1"/>
  <c r="Q1531" i="17"/>
  <c r="AA1531" i="17" s="1"/>
  <c r="D1531" i="17" s="1"/>
  <c r="Q1595" i="17"/>
  <c r="AA1595" i="17" s="1"/>
  <c r="D1595" i="17" s="1"/>
  <c r="Q1659" i="17"/>
  <c r="AA1659" i="17" s="1"/>
  <c r="D1659" i="17" s="1"/>
  <c r="Q1723" i="17"/>
  <c r="AA1723" i="17" s="1"/>
  <c r="D1723" i="17" s="1"/>
  <c r="Q1787" i="17"/>
  <c r="AA1787" i="17" s="1"/>
  <c r="D1787" i="17" s="1"/>
  <c r="P1969" i="17"/>
  <c r="P1937" i="17"/>
  <c r="P1905" i="17"/>
  <c r="P1873" i="17"/>
  <c r="P1841" i="17"/>
  <c r="P1809" i="17"/>
  <c r="P1777" i="17"/>
  <c r="P1745" i="17"/>
  <c r="P1710" i="17"/>
  <c r="P1666" i="17"/>
  <c r="P1625" i="17"/>
  <c r="P1582" i="17"/>
  <c r="P1538" i="17"/>
  <c r="P1497" i="17"/>
  <c r="P1454" i="17"/>
  <c r="P1410" i="17"/>
  <c r="P1369" i="17"/>
  <c r="P1326" i="17"/>
  <c r="P1282" i="17"/>
  <c r="P1241" i="17"/>
  <c r="P1198" i="17"/>
  <c r="P1154" i="17"/>
  <c r="P1102" i="17"/>
  <c r="P1038" i="17"/>
  <c r="P870" i="17"/>
  <c r="P654" i="17"/>
  <c r="Q1947" i="17"/>
  <c r="AA1947" i="17" s="1"/>
  <c r="D1947" i="17" s="1"/>
  <c r="Q1867" i="17"/>
  <c r="AA1867" i="17" s="1"/>
  <c r="D1867" i="17" s="1"/>
  <c r="Q1755" i="17"/>
  <c r="AA1755" i="17" s="1"/>
  <c r="D1755" i="17" s="1"/>
  <c r="Q1627" i="17"/>
  <c r="AA1627" i="17" s="1"/>
  <c r="D1627" i="17" s="1"/>
  <c r="Q1499" i="17"/>
  <c r="AA1499" i="17" s="1"/>
  <c r="D1499" i="17" s="1"/>
  <c r="Q1371" i="17"/>
  <c r="AA1371" i="17" s="1"/>
  <c r="D1371" i="17" s="1"/>
  <c r="Q1243" i="17"/>
  <c r="AA1243" i="17" s="1"/>
  <c r="D1243" i="17" s="1"/>
  <c r="Q1115" i="17"/>
  <c r="AA1115" i="17" s="1"/>
  <c r="D1115" i="17" s="1"/>
  <c r="Q987" i="17"/>
  <c r="AA987" i="17" s="1"/>
  <c r="D987" i="17" s="1"/>
  <c r="Q859" i="17"/>
  <c r="AA859" i="17" s="1"/>
  <c r="D859" i="17" s="1"/>
  <c r="Q731" i="17"/>
  <c r="AA731" i="17" s="1"/>
  <c r="D731" i="17" s="1"/>
  <c r="Q603" i="17"/>
  <c r="AA603" i="17" s="1"/>
  <c r="D603" i="17" s="1"/>
  <c r="Q475" i="17"/>
  <c r="AA475" i="17" s="1"/>
  <c r="D475" i="17" s="1"/>
  <c r="Q347" i="17"/>
  <c r="AA347" i="17" s="1"/>
  <c r="D347" i="17" s="1"/>
  <c r="Q209" i="17"/>
  <c r="AA209" i="17" s="1"/>
  <c r="D209" i="17" s="1"/>
  <c r="Q38" i="17"/>
  <c r="AA38" i="17" s="1"/>
  <c r="D38" i="17" s="1"/>
  <c r="X1864" i="17"/>
  <c r="Z1864" i="17" s="1"/>
  <c r="X1628" i="17"/>
  <c r="Z1628" i="17" s="1"/>
  <c r="X1116" i="17"/>
  <c r="Z1116" i="17" s="1"/>
  <c r="X604" i="17"/>
  <c r="Z604" i="17" s="1"/>
  <c r="R1970" i="17"/>
  <c r="W1970" i="17" s="1"/>
  <c r="Y1970" i="17" s="1"/>
  <c r="AB1970" i="17" s="1"/>
  <c r="E1970" i="17" s="1"/>
  <c r="P1993" i="17"/>
  <c r="P1961" i="17"/>
  <c r="P1929" i="17"/>
  <c r="P1897" i="17"/>
  <c r="P1865" i="17"/>
  <c r="P1833" i="17"/>
  <c r="P1801" i="17"/>
  <c r="P1769" i="17"/>
  <c r="P1737" i="17"/>
  <c r="P1698" i="17"/>
  <c r="P1657" i="17"/>
  <c r="P1614" i="17"/>
  <c r="P1570" i="17"/>
  <c r="P1529" i="17"/>
  <c r="P1486" i="17"/>
  <c r="P1442" i="17"/>
  <c r="P1401" i="17"/>
  <c r="P1358" i="17"/>
  <c r="P1314" i="17"/>
  <c r="P1273" i="17"/>
  <c r="P1230" i="17"/>
  <c r="P1186" i="17"/>
  <c r="P1145" i="17"/>
  <c r="P1081" i="17"/>
  <c r="P1026" i="17"/>
  <c r="P830" i="17"/>
  <c r="P380" i="17"/>
  <c r="Q1931" i="17"/>
  <c r="AA1931" i="17" s="1"/>
  <c r="D1931" i="17" s="1"/>
  <c r="Q1851" i="17"/>
  <c r="AA1851" i="17" s="1"/>
  <c r="D1851" i="17" s="1"/>
  <c r="Q1739" i="17"/>
  <c r="AA1739" i="17" s="1"/>
  <c r="D1739" i="17" s="1"/>
  <c r="Q1611" i="17"/>
  <c r="AA1611" i="17" s="1"/>
  <c r="D1611" i="17" s="1"/>
  <c r="Q1483" i="17"/>
  <c r="AA1483" i="17" s="1"/>
  <c r="D1483" i="17" s="1"/>
  <c r="Q1355" i="17"/>
  <c r="AA1355" i="17" s="1"/>
  <c r="D1355" i="17" s="1"/>
  <c r="Q1227" i="17"/>
  <c r="AA1227" i="17" s="1"/>
  <c r="D1227" i="17" s="1"/>
  <c r="Q1099" i="17"/>
  <c r="AA1099" i="17" s="1"/>
  <c r="D1099" i="17" s="1"/>
  <c r="Q971" i="17"/>
  <c r="AA971" i="17" s="1"/>
  <c r="D971" i="17" s="1"/>
  <c r="Q843" i="17"/>
  <c r="AA843" i="17" s="1"/>
  <c r="D843" i="17" s="1"/>
  <c r="Q715" i="17"/>
  <c r="AA715" i="17" s="1"/>
  <c r="D715" i="17" s="1"/>
  <c r="Q587" i="17"/>
  <c r="AA587" i="17" s="1"/>
  <c r="D587" i="17" s="1"/>
  <c r="Q459" i="17"/>
  <c r="AA459" i="17" s="1"/>
  <c r="D459" i="17" s="1"/>
  <c r="Q331" i="17"/>
  <c r="AA331" i="17" s="1"/>
  <c r="D331" i="17" s="1"/>
  <c r="Q188" i="17"/>
  <c r="AA188" i="17" s="1"/>
  <c r="D188" i="17" s="1"/>
  <c r="Q17" i="17"/>
  <c r="AA17" i="17" s="1"/>
  <c r="D17" i="17" s="1"/>
  <c r="X1842" i="17"/>
  <c r="Z1842" i="17" s="1"/>
  <c r="X1564" i="17"/>
  <c r="Z1564" i="17" s="1"/>
  <c r="X1052" i="17"/>
  <c r="Z1052" i="17" s="1"/>
  <c r="X540" i="17"/>
  <c r="Z540" i="17" s="1"/>
  <c r="R1401" i="17"/>
  <c r="W1401" i="17" s="1"/>
  <c r="Y1401" i="17" s="1"/>
  <c r="AB1401" i="17" s="1"/>
  <c r="E1401" i="17" s="1"/>
  <c r="P1985" i="17"/>
  <c r="P1953" i="17"/>
  <c r="P1921" i="17"/>
  <c r="P1889" i="17"/>
  <c r="P1857" i="17"/>
  <c r="P1825" i="17"/>
  <c r="P1793" i="17"/>
  <c r="P1761" i="17"/>
  <c r="P1729" i="17"/>
  <c r="P1689" i="17"/>
  <c r="P1646" i="17"/>
  <c r="P1602" i="17"/>
  <c r="P1561" i="17"/>
  <c r="P1518" i="17"/>
  <c r="P1474" i="17"/>
  <c r="P1433" i="17"/>
  <c r="P1390" i="17"/>
  <c r="P1346" i="17"/>
  <c r="P1305" i="17"/>
  <c r="P1262" i="17"/>
  <c r="P1218" i="17"/>
  <c r="P1177" i="17"/>
  <c r="P1122" i="17"/>
  <c r="P1070" i="17"/>
  <c r="P998" i="17"/>
  <c r="P742" i="17"/>
  <c r="Q1995" i="17"/>
  <c r="AA1995" i="17" s="1"/>
  <c r="D1995" i="17" s="1"/>
  <c r="Q1915" i="17"/>
  <c r="AA1915" i="17" s="1"/>
  <c r="D1915" i="17" s="1"/>
  <c r="Q1819" i="17"/>
  <c r="AA1819" i="17" s="1"/>
  <c r="D1819" i="17" s="1"/>
  <c r="Q1691" i="17"/>
  <c r="AA1691" i="17" s="1"/>
  <c r="D1691" i="17" s="1"/>
  <c r="Q1563" i="17"/>
  <c r="AA1563" i="17" s="1"/>
  <c r="D1563" i="17" s="1"/>
  <c r="Q1435" i="17"/>
  <c r="AA1435" i="17" s="1"/>
  <c r="D1435" i="17" s="1"/>
  <c r="Q1307" i="17"/>
  <c r="AA1307" i="17" s="1"/>
  <c r="D1307" i="17" s="1"/>
  <c r="Q1179" i="17"/>
  <c r="AA1179" i="17" s="1"/>
  <c r="D1179" i="17" s="1"/>
  <c r="Q1051" i="17"/>
  <c r="AA1051" i="17" s="1"/>
  <c r="D1051" i="17" s="1"/>
  <c r="Q923" i="17"/>
  <c r="AA923" i="17" s="1"/>
  <c r="D923" i="17" s="1"/>
  <c r="Q795" i="17"/>
  <c r="AA795" i="17" s="1"/>
  <c r="D795" i="17" s="1"/>
  <c r="Q667" i="17"/>
  <c r="AA667" i="17" s="1"/>
  <c r="D667" i="17" s="1"/>
  <c r="Q539" i="17"/>
  <c r="AA539" i="17" s="1"/>
  <c r="D539" i="17" s="1"/>
  <c r="Q411" i="17"/>
  <c r="AA411" i="17" s="1"/>
  <c r="D411" i="17" s="1"/>
  <c r="Q283" i="17"/>
  <c r="AA283" i="17" s="1"/>
  <c r="D283" i="17" s="1"/>
  <c r="Q124" i="17"/>
  <c r="AA124" i="17" s="1"/>
  <c r="D124" i="17" s="1"/>
  <c r="X1949" i="17"/>
  <c r="Z1949" i="17" s="1"/>
  <c r="X1778" i="17"/>
  <c r="Z1778" i="17" s="1"/>
  <c r="X1372" i="17"/>
  <c r="Z1372" i="17" s="1"/>
  <c r="X860" i="17"/>
  <c r="Z860" i="17" s="1"/>
  <c r="X348" i="17"/>
  <c r="Z348" i="17" s="1"/>
  <c r="P1977" i="17"/>
  <c r="P1945" i="17"/>
  <c r="P1913" i="17"/>
  <c r="P1881" i="17"/>
  <c r="P1849" i="17"/>
  <c r="P1817" i="17"/>
  <c r="P1785" i="17"/>
  <c r="P1753" i="17"/>
  <c r="P1721" i="17"/>
  <c r="P1678" i="17"/>
  <c r="P1634" i="17"/>
  <c r="P1593" i="17"/>
  <c r="P1550" i="17"/>
  <c r="P1506" i="17"/>
  <c r="P1465" i="17"/>
  <c r="P1422" i="17"/>
  <c r="P1378" i="17"/>
  <c r="P1337" i="17"/>
  <c r="P1294" i="17"/>
  <c r="P1250" i="17"/>
  <c r="P1209" i="17"/>
  <c r="P1166" i="17"/>
  <c r="P1113" i="17"/>
  <c r="P1058" i="17"/>
  <c r="P910" i="17"/>
  <c r="P702" i="17"/>
  <c r="Q1979" i="17"/>
  <c r="AA1979" i="17" s="1"/>
  <c r="D1979" i="17" s="1"/>
  <c r="Q1883" i="17"/>
  <c r="AA1883" i="17" s="1"/>
  <c r="D1883" i="17" s="1"/>
  <c r="Q1803" i="17"/>
  <c r="AA1803" i="17" s="1"/>
  <c r="D1803" i="17" s="1"/>
  <c r="Q1675" i="17"/>
  <c r="AA1675" i="17" s="1"/>
  <c r="D1675" i="17" s="1"/>
  <c r="Q1547" i="17"/>
  <c r="AA1547" i="17" s="1"/>
  <c r="D1547" i="17" s="1"/>
  <c r="Q1419" i="17"/>
  <c r="AA1419" i="17" s="1"/>
  <c r="D1419" i="17" s="1"/>
  <c r="Q1291" i="17"/>
  <c r="AA1291" i="17" s="1"/>
  <c r="D1291" i="17" s="1"/>
  <c r="Q1163" i="17"/>
  <c r="AA1163" i="17" s="1"/>
  <c r="D1163" i="17" s="1"/>
  <c r="Q1035" i="17"/>
  <c r="AA1035" i="17" s="1"/>
  <c r="D1035" i="17" s="1"/>
  <c r="Q907" i="17"/>
  <c r="AA907" i="17" s="1"/>
  <c r="D907" i="17" s="1"/>
  <c r="Q779" i="17"/>
  <c r="AA779" i="17" s="1"/>
  <c r="D779" i="17" s="1"/>
  <c r="Q651" i="17"/>
  <c r="AA651" i="17" s="1"/>
  <c r="D651" i="17" s="1"/>
  <c r="Q523" i="17"/>
  <c r="AA523" i="17" s="1"/>
  <c r="D523" i="17" s="1"/>
  <c r="Q395" i="17"/>
  <c r="AA395" i="17" s="1"/>
  <c r="D395" i="17" s="1"/>
  <c r="Q267" i="17"/>
  <c r="AA267" i="17" s="1"/>
  <c r="D267" i="17" s="1"/>
  <c r="Q102" i="17"/>
  <c r="AA102" i="17" s="1"/>
  <c r="D102" i="17" s="1"/>
  <c r="X1928" i="17"/>
  <c r="Z1928" i="17" s="1"/>
  <c r="X1757" i="17"/>
  <c r="Z1757" i="17" s="1"/>
  <c r="X1308" i="17"/>
  <c r="Z1308" i="17" s="1"/>
  <c r="X796" i="17"/>
  <c r="Z796" i="17" s="1"/>
  <c r="X284" i="17"/>
  <c r="Z284" i="17" s="1"/>
  <c r="P18" i="17"/>
  <c r="R6" i="17"/>
  <c r="W6" i="17" s="1"/>
  <c r="Y6" i="17" s="1"/>
  <c r="AB6" i="17" s="1"/>
  <c r="E6" i="17" s="1"/>
  <c r="R10" i="17"/>
  <c r="W10" i="17" s="1"/>
  <c r="Y10" i="17" s="1"/>
  <c r="AB10" i="17" s="1"/>
  <c r="E10" i="17" s="1"/>
  <c r="R14" i="17"/>
  <c r="W14" i="17" s="1"/>
  <c r="Y14" i="17" s="1"/>
  <c r="AB14" i="17" s="1"/>
  <c r="E14" i="17" s="1"/>
  <c r="R18" i="17"/>
  <c r="W18" i="17" s="1"/>
  <c r="Y18" i="17" s="1"/>
  <c r="AB18" i="17" s="1"/>
  <c r="E18" i="17" s="1"/>
  <c r="R22" i="17"/>
  <c r="W22" i="17" s="1"/>
  <c r="Y22" i="17" s="1"/>
  <c r="AB22" i="17" s="1"/>
  <c r="E22" i="17" s="1"/>
  <c r="R26" i="17"/>
  <c r="W26" i="17" s="1"/>
  <c r="Y26" i="17" s="1"/>
  <c r="AB26" i="17" s="1"/>
  <c r="E26" i="17" s="1"/>
  <c r="R30" i="17"/>
  <c r="W30" i="17" s="1"/>
  <c r="Y30" i="17" s="1"/>
  <c r="AB30" i="17" s="1"/>
  <c r="E30" i="17" s="1"/>
  <c r="R34" i="17"/>
  <c r="W34" i="17" s="1"/>
  <c r="Y34" i="17" s="1"/>
  <c r="AB34" i="17" s="1"/>
  <c r="E34" i="17" s="1"/>
  <c r="R38" i="17"/>
  <c r="W38" i="17" s="1"/>
  <c r="Y38" i="17" s="1"/>
  <c r="AB38" i="17" s="1"/>
  <c r="E38" i="17" s="1"/>
  <c r="R42" i="17"/>
  <c r="W42" i="17" s="1"/>
  <c r="Y42" i="17" s="1"/>
  <c r="AB42" i="17" s="1"/>
  <c r="E42" i="17" s="1"/>
  <c r="R46" i="17"/>
  <c r="W46" i="17" s="1"/>
  <c r="Y46" i="17" s="1"/>
  <c r="AB46" i="17" s="1"/>
  <c r="E46" i="17" s="1"/>
  <c r="R50" i="17"/>
  <c r="W50" i="17" s="1"/>
  <c r="Y50" i="17" s="1"/>
  <c r="AB50" i="17" s="1"/>
  <c r="E50" i="17" s="1"/>
  <c r="R54" i="17"/>
  <c r="W54" i="17" s="1"/>
  <c r="Y54" i="17" s="1"/>
  <c r="AB54" i="17" s="1"/>
  <c r="E54" i="17" s="1"/>
  <c r="R58" i="17"/>
  <c r="W58" i="17" s="1"/>
  <c r="Y58" i="17" s="1"/>
  <c r="AB58" i="17" s="1"/>
  <c r="E58" i="17" s="1"/>
  <c r="R62" i="17"/>
  <c r="W62" i="17" s="1"/>
  <c r="Y62" i="17" s="1"/>
  <c r="AB62" i="17" s="1"/>
  <c r="E62" i="17" s="1"/>
  <c r="R66" i="17"/>
  <c r="W66" i="17" s="1"/>
  <c r="Y66" i="17" s="1"/>
  <c r="AB66" i="17" s="1"/>
  <c r="E66" i="17" s="1"/>
  <c r="R70" i="17"/>
  <c r="W70" i="17" s="1"/>
  <c r="Y70" i="17" s="1"/>
  <c r="AB70" i="17" s="1"/>
  <c r="E70" i="17" s="1"/>
  <c r="R74" i="17"/>
  <c r="W74" i="17" s="1"/>
  <c r="Y74" i="17" s="1"/>
  <c r="AB74" i="17" s="1"/>
  <c r="E74" i="17" s="1"/>
  <c r="R78" i="17"/>
  <c r="W78" i="17" s="1"/>
  <c r="Y78" i="17" s="1"/>
  <c r="AB78" i="17" s="1"/>
  <c r="E78" i="17" s="1"/>
  <c r="R82" i="17"/>
  <c r="W82" i="17" s="1"/>
  <c r="Y82" i="17" s="1"/>
  <c r="AB82" i="17" s="1"/>
  <c r="E82" i="17" s="1"/>
  <c r="R86" i="17"/>
  <c r="W86" i="17" s="1"/>
  <c r="Y86" i="17" s="1"/>
  <c r="AB86" i="17" s="1"/>
  <c r="E86" i="17" s="1"/>
  <c r="R90" i="17"/>
  <c r="W90" i="17" s="1"/>
  <c r="Y90" i="17" s="1"/>
  <c r="AB90" i="17" s="1"/>
  <c r="E90" i="17" s="1"/>
  <c r="R94" i="17"/>
  <c r="W94" i="17" s="1"/>
  <c r="Y94" i="17" s="1"/>
  <c r="AB94" i="17" s="1"/>
  <c r="E94" i="17" s="1"/>
  <c r="R98" i="17"/>
  <c r="W98" i="17" s="1"/>
  <c r="Y98" i="17" s="1"/>
  <c r="AB98" i="17" s="1"/>
  <c r="E98" i="17" s="1"/>
  <c r="R102" i="17"/>
  <c r="W102" i="17" s="1"/>
  <c r="Y102" i="17" s="1"/>
  <c r="AB102" i="17" s="1"/>
  <c r="E102" i="17" s="1"/>
  <c r="R106" i="17"/>
  <c r="W106" i="17" s="1"/>
  <c r="Y106" i="17" s="1"/>
  <c r="AB106" i="17" s="1"/>
  <c r="E106" i="17" s="1"/>
  <c r="R110" i="17"/>
  <c r="W110" i="17" s="1"/>
  <c r="Y110" i="17" s="1"/>
  <c r="AB110" i="17" s="1"/>
  <c r="E110" i="17" s="1"/>
  <c r="R114" i="17"/>
  <c r="W114" i="17" s="1"/>
  <c r="Y114" i="17" s="1"/>
  <c r="AB114" i="17" s="1"/>
  <c r="E114" i="17" s="1"/>
  <c r="R118" i="17"/>
  <c r="W118" i="17" s="1"/>
  <c r="Y118" i="17" s="1"/>
  <c r="AB118" i="17" s="1"/>
  <c r="E118" i="17" s="1"/>
  <c r="R122" i="17"/>
  <c r="W122" i="17" s="1"/>
  <c r="Y122" i="17" s="1"/>
  <c r="AB122" i="17" s="1"/>
  <c r="E122" i="17" s="1"/>
  <c r="R126" i="17"/>
  <c r="W126" i="17" s="1"/>
  <c r="Y126" i="17" s="1"/>
  <c r="AB126" i="17" s="1"/>
  <c r="E126" i="17" s="1"/>
  <c r="R130" i="17"/>
  <c r="W130" i="17" s="1"/>
  <c r="Y130" i="17" s="1"/>
  <c r="AB130" i="17" s="1"/>
  <c r="E130" i="17" s="1"/>
  <c r="R134" i="17"/>
  <c r="W134" i="17" s="1"/>
  <c r="Y134" i="17" s="1"/>
  <c r="AB134" i="17" s="1"/>
  <c r="E134" i="17" s="1"/>
  <c r="R138" i="17"/>
  <c r="W138" i="17" s="1"/>
  <c r="Y138" i="17" s="1"/>
  <c r="AB138" i="17" s="1"/>
  <c r="E138" i="17" s="1"/>
  <c r="R142" i="17"/>
  <c r="W142" i="17" s="1"/>
  <c r="Y142" i="17" s="1"/>
  <c r="AB142" i="17" s="1"/>
  <c r="E142" i="17" s="1"/>
  <c r="R146" i="17"/>
  <c r="W146" i="17" s="1"/>
  <c r="Y146" i="17" s="1"/>
  <c r="AB146" i="17" s="1"/>
  <c r="E146" i="17" s="1"/>
  <c r="R150" i="17"/>
  <c r="W150" i="17" s="1"/>
  <c r="Y150" i="17" s="1"/>
  <c r="AB150" i="17" s="1"/>
  <c r="E150" i="17" s="1"/>
  <c r="R154" i="17"/>
  <c r="W154" i="17" s="1"/>
  <c r="Y154" i="17" s="1"/>
  <c r="AB154" i="17" s="1"/>
  <c r="E154" i="17" s="1"/>
  <c r="R158" i="17"/>
  <c r="W158" i="17" s="1"/>
  <c r="Y158" i="17" s="1"/>
  <c r="AB158" i="17" s="1"/>
  <c r="E158" i="17" s="1"/>
  <c r="R162" i="17"/>
  <c r="W162" i="17" s="1"/>
  <c r="Y162" i="17" s="1"/>
  <c r="AB162" i="17" s="1"/>
  <c r="E162" i="17" s="1"/>
  <c r="R166" i="17"/>
  <c r="W166" i="17" s="1"/>
  <c r="Y166" i="17" s="1"/>
  <c r="AB166" i="17" s="1"/>
  <c r="E166" i="17" s="1"/>
  <c r="R170" i="17"/>
  <c r="W170" i="17" s="1"/>
  <c r="Y170" i="17" s="1"/>
  <c r="AB170" i="17" s="1"/>
  <c r="E170" i="17" s="1"/>
  <c r="R174" i="17"/>
  <c r="W174" i="17" s="1"/>
  <c r="Y174" i="17" s="1"/>
  <c r="AB174" i="17" s="1"/>
  <c r="E174" i="17" s="1"/>
  <c r="R178" i="17"/>
  <c r="W178" i="17" s="1"/>
  <c r="Y178" i="17" s="1"/>
  <c r="AB178" i="17" s="1"/>
  <c r="E178" i="17" s="1"/>
  <c r="R182" i="17"/>
  <c r="W182" i="17" s="1"/>
  <c r="Y182" i="17" s="1"/>
  <c r="AB182" i="17" s="1"/>
  <c r="E182" i="17" s="1"/>
  <c r="R186" i="17"/>
  <c r="W186" i="17" s="1"/>
  <c r="Y186" i="17" s="1"/>
  <c r="AB186" i="17" s="1"/>
  <c r="E186" i="17" s="1"/>
  <c r="R190" i="17"/>
  <c r="W190" i="17" s="1"/>
  <c r="Y190" i="17" s="1"/>
  <c r="AB190" i="17" s="1"/>
  <c r="E190" i="17" s="1"/>
  <c r="R194" i="17"/>
  <c r="W194" i="17" s="1"/>
  <c r="Y194" i="17" s="1"/>
  <c r="AB194" i="17" s="1"/>
  <c r="E194" i="17" s="1"/>
  <c r="R198" i="17"/>
  <c r="W198" i="17" s="1"/>
  <c r="Y198" i="17" s="1"/>
  <c r="AB198" i="17" s="1"/>
  <c r="E198" i="17" s="1"/>
  <c r="R202" i="17"/>
  <c r="W202" i="17" s="1"/>
  <c r="Y202" i="17" s="1"/>
  <c r="AB202" i="17" s="1"/>
  <c r="E202" i="17" s="1"/>
  <c r="R206" i="17"/>
  <c r="W206" i="17" s="1"/>
  <c r="Y206" i="17" s="1"/>
  <c r="AB206" i="17" s="1"/>
  <c r="E206" i="17" s="1"/>
  <c r="R210" i="17"/>
  <c r="W210" i="17" s="1"/>
  <c r="Y210" i="17" s="1"/>
  <c r="AB210" i="17" s="1"/>
  <c r="E210" i="17" s="1"/>
  <c r="R214" i="17"/>
  <c r="W214" i="17" s="1"/>
  <c r="Y214" i="17" s="1"/>
  <c r="AB214" i="17" s="1"/>
  <c r="E214" i="17" s="1"/>
  <c r="R218" i="17"/>
  <c r="W218" i="17" s="1"/>
  <c r="Y218" i="17" s="1"/>
  <c r="AB218" i="17" s="1"/>
  <c r="E218" i="17" s="1"/>
  <c r="R222" i="17"/>
  <c r="W222" i="17" s="1"/>
  <c r="Y222" i="17" s="1"/>
  <c r="AB222" i="17" s="1"/>
  <c r="E222" i="17" s="1"/>
  <c r="R226" i="17"/>
  <c r="W226" i="17" s="1"/>
  <c r="Y226" i="17" s="1"/>
  <c r="AB226" i="17" s="1"/>
  <c r="E226" i="17" s="1"/>
  <c r="R230" i="17"/>
  <c r="W230" i="17" s="1"/>
  <c r="Y230" i="17" s="1"/>
  <c r="AB230" i="17" s="1"/>
  <c r="E230" i="17" s="1"/>
  <c r="R234" i="17"/>
  <c r="W234" i="17" s="1"/>
  <c r="Y234" i="17" s="1"/>
  <c r="AB234" i="17" s="1"/>
  <c r="E234" i="17" s="1"/>
  <c r="R238" i="17"/>
  <c r="W238" i="17" s="1"/>
  <c r="Y238" i="17" s="1"/>
  <c r="AB238" i="17" s="1"/>
  <c r="E238" i="17" s="1"/>
  <c r="R242" i="17"/>
  <c r="W242" i="17" s="1"/>
  <c r="Y242" i="17" s="1"/>
  <c r="AB242" i="17" s="1"/>
  <c r="E242" i="17" s="1"/>
  <c r="R246" i="17"/>
  <c r="W246" i="17" s="1"/>
  <c r="Y246" i="17" s="1"/>
  <c r="AB246" i="17" s="1"/>
  <c r="E246" i="17" s="1"/>
  <c r="R250" i="17"/>
  <c r="W250" i="17" s="1"/>
  <c r="Y250" i="17" s="1"/>
  <c r="AB250" i="17" s="1"/>
  <c r="E250" i="17" s="1"/>
  <c r="R254" i="17"/>
  <c r="W254" i="17" s="1"/>
  <c r="Y254" i="17" s="1"/>
  <c r="AB254" i="17" s="1"/>
  <c r="E254" i="17" s="1"/>
  <c r="R258" i="17"/>
  <c r="W258" i="17" s="1"/>
  <c r="Y258" i="17" s="1"/>
  <c r="AB258" i="17" s="1"/>
  <c r="E258" i="17" s="1"/>
  <c r="R262" i="17"/>
  <c r="W262" i="17" s="1"/>
  <c r="Y262" i="17" s="1"/>
  <c r="AB262" i="17" s="1"/>
  <c r="E262" i="17" s="1"/>
  <c r="R266" i="17"/>
  <c r="W266" i="17" s="1"/>
  <c r="Y266" i="17" s="1"/>
  <c r="AB266" i="17" s="1"/>
  <c r="E266" i="17" s="1"/>
  <c r="R270" i="17"/>
  <c r="W270" i="17" s="1"/>
  <c r="Y270" i="17" s="1"/>
  <c r="AB270" i="17" s="1"/>
  <c r="E270" i="17" s="1"/>
  <c r="R274" i="17"/>
  <c r="W274" i="17" s="1"/>
  <c r="Y274" i="17" s="1"/>
  <c r="AB274" i="17" s="1"/>
  <c r="E274" i="17" s="1"/>
  <c r="R278" i="17"/>
  <c r="W278" i="17" s="1"/>
  <c r="Y278" i="17" s="1"/>
  <c r="AB278" i="17" s="1"/>
  <c r="E278" i="17" s="1"/>
  <c r="R282" i="17"/>
  <c r="W282" i="17" s="1"/>
  <c r="Y282" i="17" s="1"/>
  <c r="AB282" i="17" s="1"/>
  <c r="E282" i="17" s="1"/>
  <c r="R286" i="17"/>
  <c r="W286" i="17" s="1"/>
  <c r="Y286" i="17" s="1"/>
  <c r="AB286" i="17" s="1"/>
  <c r="E286" i="17" s="1"/>
  <c r="R290" i="17"/>
  <c r="W290" i="17" s="1"/>
  <c r="Y290" i="17" s="1"/>
  <c r="AB290" i="17" s="1"/>
  <c r="E290" i="17" s="1"/>
  <c r="R294" i="17"/>
  <c r="W294" i="17" s="1"/>
  <c r="Y294" i="17" s="1"/>
  <c r="AB294" i="17" s="1"/>
  <c r="E294" i="17" s="1"/>
  <c r="R298" i="17"/>
  <c r="W298" i="17" s="1"/>
  <c r="Y298" i="17" s="1"/>
  <c r="AB298" i="17" s="1"/>
  <c r="E298" i="17" s="1"/>
  <c r="R302" i="17"/>
  <c r="W302" i="17" s="1"/>
  <c r="Y302" i="17" s="1"/>
  <c r="AB302" i="17" s="1"/>
  <c r="E302" i="17" s="1"/>
  <c r="R306" i="17"/>
  <c r="W306" i="17" s="1"/>
  <c r="Y306" i="17" s="1"/>
  <c r="AB306" i="17" s="1"/>
  <c r="E306" i="17" s="1"/>
  <c r="R310" i="17"/>
  <c r="W310" i="17" s="1"/>
  <c r="Y310" i="17" s="1"/>
  <c r="AB310" i="17" s="1"/>
  <c r="E310" i="17" s="1"/>
  <c r="R314" i="17"/>
  <c r="W314" i="17" s="1"/>
  <c r="Y314" i="17" s="1"/>
  <c r="AB314" i="17" s="1"/>
  <c r="E314" i="17" s="1"/>
  <c r="R318" i="17"/>
  <c r="W318" i="17" s="1"/>
  <c r="Y318" i="17" s="1"/>
  <c r="AB318" i="17" s="1"/>
  <c r="E318" i="17" s="1"/>
  <c r="R322" i="17"/>
  <c r="W322" i="17" s="1"/>
  <c r="Y322" i="17" s="1"/>
  <c r="AB322" i="17" s="1"/>
  <c r="E322" i="17" s="1"/>
  <c r="R326" i="17"/>
  <c r="W326" i="17" s="1"/>
  <c r="Y326" i="17" s="1"/>
  <c r="AB326" i="17" s="1"/>
  <c r="E326" i="17" s="1"/>
  <c r="R330" i="17"/>
  <c r="W330" i="17" s="1"/>
  <c r="Y330" i="17" s="1"/>
  <c r="AB330" i="17" s="1"/>
  <c r="E330" i="17" s="1"/>
  <c r="R334" i="17"/>
  <c r="W334" i="17" s="1"/>
  <c r="Y334" i="17" s="1"/>
  <c r="AB334" i="17" s="1"/>
  <c r="E334" i="17" s="1"/>
  <c r="R338" i="17"/>
  <c r="W338" i="17" s="1"/>
  <c r="Y338" i="17" s="1"/>
  <c r="AB338" i="17" s="1"/>
  <c r="E338" i="17" s="1"/>
  <c r="R342" i="17"/>
  <c r="W342" i="17" s="1"/>
  <c r="Y342" i="17" s="1"/>
  <c r="AB342" i="17" s="1"/>
  <c r="E342" i="17" s="1"/>
  <c r="R346" i="17"/>
  <c r="W346" i="17" s="1"/>
  <c r="Y346" i="17" s="1"/>
  <c r="AB346" i="17" s="1"/>
  <c r="E346" i="17" s="1"/>
  <c r="R350" i="17"/>
  <c r="W350" i="17" s="1"/>
  <c r="Y350" i="17" s="1"/>
  <c r="AB350" i="17" s="1"/>
  <c r="E350" i="17" s="1"/>
  <c r="R354" i="17"/>
  <c r="W354" i="17" s="1"/>
  <c r="Y354" i="17" s="1"/>
  <c r="AB354" i="17" s="1"/>
  <c r="E354" i="17" s="1"/>
  <c r="R358" i="17"/>
  <c r="W358" i="17" s="1"/>
  <c r="Y358" i="17" s="1"/>
  <c r="AB358" i="17" s="1"/>
  <c r="E358" i="17" s="1"/>
  <c r="R362" i="17"/>
  <c r="W362" i="17" s="1"/>
  <c r="Y362" i="17" s="1"/>
  <c r="AB362" i="17" s="1"/>
  <c r="E362" i="17" s="1"/>
  <c r="R366" i="17"/>
  <c r="W366" i="17" s="1"/>
  <c r="Y366" i="17" s="1"/>
  <c r="AB366" i="17" s="1"/>
  <c r="E366" i="17" s="1"/>
  <c r="R370" i="17"/>
  <c r="W370" i="17" s="1"/>
  <c r="Y370" i="17" s="1"/>
  <c r="AB370" i="17" s="1"/>
  <c r="E370" i="17" s="1"/>
  <c r="R374" i="17"/>
  <c r="W374" i="17" s="1"/>
  <c r="Y374" i="17" s="1"/>
  <c r="AB374" i="17" s="1"/>
  <c r="E374" i="17" s="1"/>
  <c r="R378" i="17"/>
  <c r="W378" i="17" s="1"/>
  <c r="Y378" i="17" s="1"/>
  <c r="AB378" i="17" s="1"/>
  <c r="E378" i="17" s="1"/>
  <c r="R382" i="17"/>
  <c r="W382" i="17" s="1"/>
  <c r="Y382" i="17" s="1"/>
  <c r="AB382" i="17" s="1"/>
  <c r="E382" i="17" s="1"/>
  <c r="R386" i="17"/>
  <c r="W386" i="17" s="1"/>
  <c r="Y386" i="17" s="1"/>
  <c r="AB386" i="17" s="1"/>
  <c r="E386" i="17" s="1"/>
  <c r="R390" i="17"/>
  <c r="W390" i="17" s="1"/>
  <c r="Y390" i="17" s="1"/>
  <c r="AB390" i="17" s="1"/>
  <c r="E390" i="17" s="1"/>
  <c r="R394" i="17"/>
  <c r="W394" i="17" s="1"/>
  <c r="Y394" i="17" s="1"/>
  <c r="AB394" i="17" s="1"/>
  <c r="E394" i="17" s="1"/>
  <c r="R398" i="17"/>
  <c r="W398" i="17" s="1"/>
  <c r="Y398" i="17" s="1"/>
  <c r="AB398" i="17" s="1"/>
  <c r="E398" i="17" s="1"/>
  <c r="R402" i="17"/>
  <c r="W402" i="17" s="1"/>
  <c r="Y402" i="17" s="1"/>
  <c r="AB402" i="17" s="1"/>
  <c r="E402" i="17" s="1"/>
  <c r="R406" i="17"/>
  <c r="W406" i="17" s="1"/>
  <c r="Y406" i="17" s="1"/>
  <c r="AB406" i="17" s="1"/>
  <c r="E406" i="17" s="1"/>
  <c r="R410" i="17"/>
  <c r="W410" i="17" s="1"/>
  <c r="Y410" i="17" s="1"/>
  <c r="AB410" i="17" s="1"/>
  <c r="E410" i="17" s="1"/>
  <c r="R414" i="17"/>
  <c r="W414" i="17" s="1"/>
  <c r="Y414" i="17" s="1"/>
  <c r="AB414" i="17" s="1"/>
  <c r="E414" i="17" s="1"/>
  <c r="R418" i="17"/>
  <c r="W418" i="17" s="1"/>
  <c r="Y418" i="17" s="1"/>
  <c r="AB418" i="17" s="1"/>
  <c r="E418" i="17" s="1"/>
  <c r="R422" i="17"/>
  <c r="W422" i="17" s="1"/>
  <c r="Y422" i="17" s="1"/>
  <c r="AB422" i="17" s="1"/>
  <c r="E422" i="17" s="1"/>
  <c r="R426" i="17"/>
  <c r="W426" i="17" s="1"/>
  <c r="Y426" i="17" s="1"/>
  <c r="AB426" i="17" s="1"/>
  <c r="E426" i="17" s="1"/>
  <c r="R430" i="17"/>
  <c r="W430" i="17" s="1"/>
  <c r="Y430" i="17" s="1"/>
  <c r="AB430" i="17" s="1"/>
  <c r="E430" i="17" s="1"/>
  <c r="R434" i="17"/>
  <c r="W434" i="17" s="1"/>
  <c r="Y434" i="17" s="1"/>
  <c r="AB434" i="17" s="1"/>
  <c r="E434" i="17" s="1"/>
  <c r="R438" i="17"/>
  <c r="W438" i="17" s="1"/>
  <c r="Y438" i="17" s="1"/>
  <c r="AB438" i="17" s="1"/>
  <c r="E438" i="17" s="1"/>
  <c r="R442" i="17"/>
  <c r="W442" i="17" s="1"/>
  <c r="Y442" i="17" s="1"/>
  <c r="AB442" i="17" s="1"/>
  <c r="E442" i="17" s="1"/>
  <c r="R446" i="17"/>
  <c r="W446" i="17" s="1"/>
  <c r="Y446" i="17" s="1"/>
  <c r="AB446" i="17" s="1"/>
  <c r="E446" i="17" s="1"/>
  <c r="R450" i="17"/>
  <c r="W450" i="17" s="1"/>
  <c r="Y450" i="17" s="1"/>
  <c r="AB450" i="17" s="1"/>
  <c r="E450" i="17" s="1"/>
  <c r="R454" i="17"/>
  <c r="W454" i="17" s="1"/>
  <c r="Y454" i="17" s="1"/>
  <c r="AB454" i="17" s="1"/>
  <c r="E454" i="17" s="1"/>
  <c r="R458" i="17"/>
  <c r="W458" i="17" s="1"/>
  <c r="Y458" i="17" s="1"/>
  <c r="AB458" i="17" s="1"/>
  <c r="E458" i="17" s="1"/>
  <c r="R462" i="17"/>
  <c r="W462" i="17" s="1"/>
  <c r="Y462" i="17" s="1"/>
  <c r="AB462" i="17" s="1"/>
  <c r="E462" i="17" s="1"/>
  <c r="R466" i="17"/>
  <c r="W466" i="17" s="1"/>
  <c r="Y466" i="17" s="1"/>
  <c r="AB466" i="17" s="1"/>
  <c r="E466" i="17" s="1"/>
  <c r="R470" i="17"/>
  <c r="W470" i="17" s="1"/>
  <c r="Y470" i="17" s="1"/>
  <c r="AB470" i="17" s="1"/>
  <c r="E470" i="17" s="1"/>
  <c r="R474" i="17"/>
  <c r="W474" i="17" s="1"/>
  <c r="Y474" i="17" s="1"/>
  <c r="AB474" i="17" s="1"/>
  <c r="E474" i="17" s="1"/>
  <c r="R478" i="17"/>
  <c r="W478" i="17" s="1"/>
  <c r="Y478" i="17" s="1"/>
  <c r="AB478" i="17" s="1"/>
  <c r="E478" i="17" s="1"/>
  <c r="R482" i="17"/>
  <c r="W482" i="17" s="1"/>
  <c r="Y482" i="17" s="1"/>
  <c r="AB482" i="17" s="1"/>
  <c r="E482" i="17" s="1"/>
  <c r="R486" i="17"/>
  <c r="W486" i="17" s="1"/>
  <c r="Y486" i="17" s="1"/>
  <c r="AB486" i="17" s="1"/>
  <c r="E486" i="17" s="1"/>
  <c r="R490" i="17"/>
  <c r="W490" i="17" s="1"/>
  <c r="Y490" i="17" s="1"/>
  <c r="AB490" i="17" s="1"/>
  <c r="E490" i="17" s="1"/>
  <c r="R494" i="17"/>
  <c r="W494" i="17" s="1"/>
  <c r="Y494" i="17" s="1"/>
  <c r="AB494" i="17" s="1"/>
  <c r="E494" i="17" s="1"/>
  <c r="R498" i="17"/>
  <c r="W498" i="17" s="1"/>
  <c r="Y498" i="17" s="1"/>
  <c r="AB498" i="17" s="1"/>
  <c r="E498" i="17" s="1"/>
  <c r="R502" i="17"/>
  <c r="W502" i="17" s="1"/>
  <c r="Y502" i="17" s="1"/>
  <c r="AB502" i="17" s="1"/>
  <c r="E502" i="17" s="1"/>
  <c r="R506" i="17"/>
  <c r="W506" i="17" s="1"/>
  <c r="Y506" i="17" s="1"/>
  <c r="AB506" i="17" s="1"/>
  <c r="E506" i="17" s="1"/>
  <c r="R510" i="17"/>
  <c r="W510" i="17" s="1"/>
  <c r="Y510" i="17" s="1"/>
  <c r="AB510" i="17" s="1"/>
  <c r="E510" i="17" s="1"/>
  <c r="R514" i="17"/>
  <c r="W514" i="17" s="1"/>
  <c r="Y514" i="17" s="1"/>
  <c r="AB514" i="17" s="1"/>
  <c r="E514" i="17" s="1"/>
  <c r="R518" i="17"/>
  <c r="W518" i="17" s="1"/>
  <c r="Y518" i="17" s="1"/>
  <c r="AB518" i="17" s="1"/>
  <c r="E518" i="17" s="1"/>
  <c r="R522" i="17"/>
  <c r="W522" i="17" s="1"/>
  <c r="Y522" i="17" s="1"/>
  <c r="AB522" i="17" s="1"/>
  <c r="E522" i="17" s="1"/>
  <c r="R526" i="17"/>
  <c r="W526" i="17" s="1"/>
  <c r="Y526" i="17" s="1"/>
  <c r="AB526" i="17" s="1"/>
  <c r="E526" i="17" s="1"/>
  <c r="R530" i="17"/>
  <c r="W530" i="17" s="1"/>
  <c r="Y530" i="17" s="1"/>
  <c r="AB530" i="17" s="1"/>
  <c r="E530" i="17" s="1"/>
  <c r="R534" i="17"/>
  <c r="W534" i="17" s="1"/>
  <c r="Y534" i="17" s="1"/>
  <c r="AB534" i="17" s="1"/>
  <c r="E534" i="17" s="1"/>
  <c r="R538" i="17"/>
  <c r="W538" i="17" s="1"/>
  <c r="Y538" i="17" s="1"/>
  <c r="AB538" i="17" s="1"/>
  <c r="E538" i="17" s="1"/>
  <c r="R542" i="17"/>
  <c r="W542" i="17" s="1"/>
  <c r="Y542" i="17" s="1"/>
  <c r="AB542" i="17" s="1"/>
  <c r="E542" i="17" s="1"/>
  <c r="R546" i="17"/>
  <c r="W546" i="17" s="1"/>
  <c r="Y546" i="17" s="1"/>
  <c r="AB546" i="17" s="1"/>
  <c r="E546" i="17" s="1"/>
  <c r="R550" i="17"/>
  <c r="W550" i="17" s="1"/>
  <c r="Y550" i="17" s="1"/>
  <c r="AB550" i="17" s="1"/>
  <c r="E550" i="17" s="1"/>
  <c r="R554" i="17"/>
  <c r="W554" i="17" s="1"/>
  <c r="Y554" i="17" s="1"/>
  <c r="AB554" i="17" s="1"/>
  <c r="E554" i="17" s="1"/>
  <c r="R558" i="17"/>
  <c r="W558" i="17" s="1"/>
  <c r="Y558" i="17" s="1"/>
  <c r="AB558" i="17" s="1"/>
  <c r="E558" i="17" s="1"/>
  <c r="R562" i="17"/>
  <c r="W562" i="17" s="1"/>
  <c r="Y562" i="17" s="1"/>
  <c r="AB562" i="17" s="1"/>
  <c r="E562" i="17" s="1"/>
  <c r="R566" i="17"/>
  <c r="W566" i="17" s="1"/>
  <c r="Y566" i="17" s="1"/>
  <c r="AB566" i="17" s="1"/>
  <c r="E566" i="17" s="1"/>
  <c r="R570" i="17"/>
  <c r="W570" i="17" s="1"/>
  <c r="Y570" i="17" s="1"/>
  <c r="AB570" i="17" s="1"/>
  <c r="E570" i="17" s="1"/>
  <c r="R574" i="17"/>
  <c r="W574" i="17" s="1"/>
  <c r="Y574" i="17" s="1"/>
  <c r="AB574" i="17" s="1"/>
  <c r="E574" i="17" s="1"/>
  <c r="R578" i="17"/>
  <c r="W578" i="17" s="1"/>
  <c r="Y578" i="17" s="1"/>
  <c r="AB578" i="17" s="1"/>
  <c r="E578" i="17" s="1"/>
  <c r="R582" i="17"/>
  <c r="W582" i="17" s="1"/>
  <c r="Y582" i="17" s="1"/>
  <c r="AB582" i="17" s="1"/>
  <c r="E582" i="17" s="1"/>
  <c r="R586" i="17"/>
  <c r="W586" i="17" s="1"/>
  <c r="Y586" i="17" s="1"/>
  <c r="AB586" i="17" s="1"/>
  <c r="E586" i="17" s="1"/>
  <c r="R590" i="17"/>
  <c r="W590" i="17" s="1"/>
  <c r="Y590" i="17" s="1"/>
  <c r="AB590" i="17" s="1"/>
  <c r="E590" i="17" s="1"/>
  <c r="R594" i="17"/>
  <c r="W594" i="17" s="1"/>
  <c r="Y594" i="17" s="1"/>
  <c r="AB594" i="17" s="1"/>
  <c r="E594" i="17" s="1"/>
  <c r="R598" i="17"/>
  <c r="W598" i="17" s="1"/>
  <c r="Y598" i="17" s="1"/>
  <c r="AB598" i="17" s="1"/>
  <c r="E598" i="17" s="1"/>
  <c r="R602" i="17"/>
  <c r="W602" i="17" s="1"/>
  <c r="Y602" i="17" s="1"/>
  <c r="AB602" i="17" s="1"/>
  <c r="E602" i="17" s="1"/>
  <c r="R3" i="17"/>
  <c r="W3" i="17" s="1"/>
  <c r="Y3" i="17" s="1"/>
  <c r="AB3" i="17" s="1"/>
  <c r="R7" i="17"/>
  <c r="W7" i="17" s="1"/>
  <c r="Y7" i="17" s="1"/>
  <c r="AB7" i="17" s="1"/>
  <c r="E7" i="17" s="1"/>
  <c r="R11" i="17"/>
  <c r="W11" i="17" s="1"/>
  <c r="Y11" i="17" s="1"/>
  <c r="AB11" i="17" s="1"/>
  <c r="E11" i="17" s="1"/>
  <c r="R15" i="17"/>
  <c r="W15" i="17" s="1"/>
  <c r="Y15" i="17" s="1"/>
  <c r="AB15" i="17" s="1"/>
  <c r="E15" i="17" s="1"/>
  <c r="R19" i="17"/>
  <c r="W19" i="17" s="1"/>
  <c r="Y19" i="17" s="1"/>
  <c r="AB19" i="17" s="1"/>
  <c r="E19" i="17" s="1"/>
  <c r="R23" i="17"/>
  <c r="W23" i="17" s="1"/>
  <c r="Y23" i="17" s="1"/>
  <c r="AB23" i="17" s="1"/>
  <c r="E23" i="17" s="1"/>
  <c r="R27" i="17"/>
  <c r="W27" i="17" s="1"/>
  <c r="Y27" i="17" s="1"/>
  <c r="AB27" i="17" s="1"/>
  <c r="E27" i="17" s="1"/>
  <c r="R31" i="17"/>
  <c r="W31" i="17" s="1"/>
  <c r="Y31" i="17" s="1"/>
  <c r="AB31" i="17" s="1"/>
  <c r="E31" i="17" s="1"/>
  <c r="R35" i="17"/>
  <c r="W35" i="17" s="1"/>
  <c r="Y35" i="17" s="1"/>
  <c r="AB35" i="17" s="1"/>
  <c r="E35" i="17" s="1"/>
  <c r="R39" i="17"/>
  <c r="W39" i="17" s="1"/>
  <c r="Y39" i="17" s="1"/>
  <c r="AB39" i="17" s="1"/>
  <c r="E39" i="17" s="1"/>
  <c r="R43" i="17"/>
  <c r="W43" i="17" s="1"/>
  <c r="Y43" i="17" s="1"/>
  <c r="AB43" i="17" s="1"/>
  <c r="E43" i="17" s="1"/>
  <c r="R47" i="17"/>
  <c r="W47" i="17" s="1"/>
  <c r="Y47" i="17" s="1"/>
  <c r="AB47" i="17" s="1"/>
  <c r="E47" i="17" s="1"/>
  <c r="R51" i="17"/>
  <c r="W51" i="17" s="1"/>
  <c r="Y51" i="17" s="1"/>
  <c r="AB51" i="17" s="1"/>
  <c r="E51" i="17" s="1"/>
  <c r="R55" i="17"/>
  <c r="W55" i="17" s="1"/>
  <c r="Y55" i="17" s="1"/>
  <c r="AB55" i="17" s="1"/>
  <c r="E55" i="17" s="1"/>
  <c r="R59" i="17"/>
  <c r="W59" i="17" s="1"/>
  <c r="Y59" i="17" s="1"/>
  <c r="AB59" i="17" s="1"/>
  <c r="E59" i="17" s="1"/>
  <c r="R63" i="17"/>
  <c r="W63" i="17" s="1"/>
  <c r="Y63" i="17" s="1"/>
  <c r="AB63" i="17" s="1"/>
  <c r="E63" i="17" s="1"/>
  <c r="R67" i="17"/>
  <c r="W67" i="17" s="1"/>
  <c r="Y67" i="17" s="1"/>
  <c r="AB67" i="17" s="1"/>
  <c r="E67" i="17" s="1"/>
  <c r="R71" i="17"/>
  <c r="W71" i="17" s="1"/>
  <c r="Y71" i="17" s="1"/>
  <c r="AB71" i="17" s="1"/>
  <c r="E71" i="17" s="1"/>
  <c r="R75" i="17"/>
  <c r="W75" i="17" s="1"/>
  <c r="Y75" i="17" s="1"/>
  <c r="AB75" i="17" s="1"/>
  <c r="E75" i="17" s="1"/>
  <c r="R79" i="17"/>
  <c r="W79" i="17" s="1"/>
  <c r="Y79" i="17" s="1"/>
  <c r="AB79" i="17" s="1"/>
  <c r="E79" i="17" s="1"/>
  <c r="R83" i="17"/>
  <c r="W83" i="17" s="1"/>
  <c r="Y83" i="17" s="1"/>
  <c r="AB83" i="17" s="1"/>
  <c r="E83" i="17" s="1"/>
  <c r="R87" i="17"/>
  <c r="W87" i="17" s="1"/>
  <c r="Y87" i="17" s="1"/>
  <c r="AB87" i="17" s="1"/>
  <c r="E87" i="17" s="1"/>
  <c r="R91" i="17"/>
  <c r="W91" i="17" s="1"/>
  <c r="Y91" i="17" s="1"/>
  <c r="AB91" i="17" s="1"/>
  <c r="E91" i="17" s="1"/>
  <c r="R95" i="17"/>
  <c r="W95" i="17" s="1"/>
  <c r="Y95" i="17" s="1"/>
  <c r="AB95" i="17" s="1"/>
  <c r="E95" i="17" s="1"/>
  <c r="R99" i="17"/>
  <c r="W99" i="17" s="1"/>
  <c r="Y99" i="17" s="1"/>
  <c r="AB99" i="17" s="1"/>
  <c r="E99" i="17" s="1"/>
  <c r="R103" i="17"/>
  <c r="W103" i="17" s="1"/>
  <c r="Y103" i="17" s="1"/>
  <c r="AB103" i="17" s="1"/>
  <c r="E103" i="17" s="1"/>
  <c r="R107" i="17"/>
  <c r="W107" i="17" s="1"/>
  <c r="Y107" i="17" s="1"/>
  <c r="AB107" i="17" s="1"/>
  <c r="E107" i="17" s="1"/>
  <c r="R111" i="17"/>
  <c r="W111" i="17" s="1"/>
  <c r="Y111" i="17" s="1"/>
  <c r="AB111" i="17" s="1"/>
  <c r="E111" i="17" s="1"/>
  <c r="R115" i="17"/>
  <c r="W115" i="17" s="1"/>
  <c r="Y115" i="17" s="1"/>
  <c r="AB115" i="17" s="1"/>
  <c r="E115" i="17" s="1"/>
  <c r="R119" i="17"/>
  <c r="W119" i="17" s="1"/>
  <c r="Y119" i="17" s="1"/>
  <c r="AB119" i="17" s="1"/>
  <c r="E119" i="17" s="1"/>
  <c r="R123" i="17"/>
  <c r="W123" i="17" s="1"/>
  <c r="Y123" i="17" s="1"/>
  <c r="AB123" i="17" s="1"/>
  <c r="E123" i="17" s="1"/>
  <c r="R127" i="17"/>
  <c r="W127" i="17" s="1"/>
  <c r="Y127" i="17" s="1"/>
  <c r="AB127" i="17" s="1"/>
  <c r="E127" i="17" s="1"/>
  <c r="R131" i="17"/>
  <c r="W131" i="17" s="1"/>
  <c r="Y131" i="17" s="1"/>
  <c r="AB131" i="17" s="1"/>
  <c r="E131" i="17" s="1"/>
  <c r="R135" i="17"/>
  <c r="W135" i="17" s="1"/>
  <c r="Y135" i="17" s="1"/>
  <c r="AB135" i="17" s="1"/>
  <c r="E135" i="17" s="1"/>
  <c r="R139" i="17"/>
  <c r="W139" i="17" s="1"/>
  <c r="Y139" i="17" s="1"/>
  <c r="AB139" i="17" s="1"/>
  <c r="E139" i="17" s="1"/>
  <c r="R143" i="17"/>
  <c r="W143" i="17" s="1"/>
  <c r="Y143" i="17" s="1"/>
  <c r="AB143" i="17" s="1"/>
  <c r="E143" i="17" s="1"/>
  <c r="R147" i="17"/>
  <c r="W147" i="17" s="1"/>
  <c r="Y147" i="17" s="1"/>
  <c r="AB147" i="17" s="1"/>
  <c r="E147" i="17" s="1"/>
  <c r="R151" i="17"/>
  <c r="W151" i="17" s="1"/>
  <c r="Y151" i="17" s="1"/>
  <c r="AB151" i="17" s="1"/>
  <c r="E151" i="17" s="1"/>
  <c r="R155" i="17"/>
  <c r="W155" i="17" s="1"/>
  <c r="Y155" i="17" s="1"/>
  <c r="AB155" i="17" s="1"/>
  <c r="E155" i="17" s="1"/>
  <c r="R159" i="17"/>
  <c r="W159" i="17" s="1"/>
  <c r="Y159" i="17" s="1"/>
  <c r="AB159" i="17" s="1"/>
  <c r="E159" i="17" s="1"/>
  <c r="R163" i="17"/>
  <c r="W163" i="17" s="1"/>
  <c r="Y163" i="17" s="1"/>
  <c r="AB163" i="17" s="1"/>
  <c r="E163" i="17" s="1"/>
  <c r="R167" i="17"/>
  <c r="W167" i="17" s="1"/>
  <c r="Y167" i="17" s="1"/>
  <c r="AB167" i="17" s="1"/>
  <c r="E167" i="17" s="1"/>
  <c r="R171" i="17"/>
  <c r="W171" i="17" s="1"/>
  <c r="Y171" i="17" s="1"/>
  <c r="AB171" i="17" s="1"/>
  <c r="E171" i="17" s="1"/>
  <c r="R175" i="17"/>
  <c r="W175" i="17" s="1"/>
  <c r="Y175" i="17" s="1"/>
  <c r="AB175" i="17" s="1"/>
  <c r="E175" i="17" s="1"/>
  <c r="R179" i="17"/>
  <c r="W179" i="17" s="1"/>
  <c r="Y179" i="17" s="1"/>
  <c r="AB179" i="17" s="1"/>
  <c r="E179" i="17" s="1"/>
  <c r="R183" i="17"/>
  <c r="W183" i="17" s="1"/>
  <c r="Y183" i="17" s="1"/>
  <c r="AB183" i="17" s="1"/>
  <c r="E183" i="17" s="1"/>
  <c r="R187" i="17"/>
  <c r="W187" i="17" s="1"/>
  <c r="Y187" i="17" s="1"/>
  <c r="AB187" i="17" s="1"/>
  <c r="E187" i="17" s="1"/>
  <c r="R191" i="17"/>
  <c r="W191" i="17" s="1"/>
  <c r="Y191" i="17" s="1"/>
  <c r="AB191" i="17" s="1"/>
  <c r="E191" i="17" s="1"/>
  <c r="R195" i="17"/>
  <c r="W195" i="17" s="1"/>
  <c r="Y195" i="17" s="1"/>
  <c r="AB195" i="17" s="1"/>
  <c r="E195" i="17" s="1"/>
  <c r="R199" i="17"/>
  <c r="W199" i="17" s="1"/>
  <c r="Y199" i="17" s="1"/>
  <c r="AB199" i="17" s="1"/>
  <c r="E199" i="17" s="1"/>
  <c r="R203" i="17"/>
  <c r="W203" i="17" s="1"/>
  <c r="Y203" i="17" s="1"/>
  <c r="AB203" i="17" s="1"/>
  <c r="E203" i="17" s="1"/>
  <c r="R207" i="17"/>
  <c r="W207" i="17" s="1"/>
  <c r="Y207" i="17" s="1"/>
  <c r="AB207" i="17" s="1"/>
  <c r="E207" i="17" s="1"/>
  <c r="R211" i="17"/>
  <c r="W211" i="17" s="1"/>
  <c r="Y211" i="17" s="1"/>
  <c r="AB211" i="17" s="1"/>
  <c r="E211" i="17" s="1"/>
  <c r="R215" i="17"/>
  <c r="W215" i="17" s="1"/>
  <c r="Y215" i="17" s="1"/>
  <c r="AB215" i="17" s="1"/>
  <c r="E215" i="17" s="1"/>
  <c r="R219" i="17"/>
  <c r="W219" i="17" s="1"/>
  <c r="Y219" i="17" s="1"/>
  <c r="AB219" i="17" s="1"/>
  <c r="E219" i="17" s="1"/>
  <c r="R223" i="17"/>
  <c r="W223" i="17" s="1"/>
  <c r="Y223" i="17" s="1"/>
  <c r="AB223" i="17" s="1"/>
  <c r="E223" i="17" s="1"/>
  <c r="R227" i="17"/>
  <c r="W227" i="17" s="1"/>
  <c r="Y227" i="17" s="1"/>
  <c r="AB227" i="17" s="1"/>
  <c r="E227" i="17" s="1"/>
  <c r="R231" i="17"/>
  <c r="W231" i="17" s="1"/>
  <c r="Y231" i="17" s="1"/>
  <c r="AB231" i="17" s="1"/>
  <c r="E231" i="17" s="1"/>
  <c r="R235" i="17"/>
  <c r="W235" i="17" s="1"/>
  <c r="Y235" i="17" s="1"/>
  <c r="AB235" i="17" s="1"/>
  <c r="E235" i="17" s="1"/>
  <c r="R239" i="17"/>
  <c r="W239" i="17" s="1"/>
  <c r="Y239" i="17" s="1"/>
  <c r="AB239" i="17" s="1"/>
  <c r="E239" i="17" s="1"/>
  <c r="R243" i="17"/>
  <c r="W243" i="17" s="1"/>
  <c r="Y243" i="17" s="1"/>
  <c r="AB243" i="17" s="1"/>
  <c r="E243" i="17" s="1"/>
  <c r="R247" i="17"/>
  <c r="W247" i="17" s="1"/>
  <c r="Y247" i="17" s="1"/>
  <c r="AB247" i="17" s="1"/>
  <c r="E247" i="17" s="1"/>
  <c r="R251" i="17"/>
  <c r="W251" i="17" s="1"/>
  <c r="Y251" i="17" s="1"/>
  <c r="AB251" i="17" s="1"/>
  <c r="E251" i="17" s="1"/>
  <c r="R255" i="17"/>
  <c r="W255" i="17" s="1"/>
  <c r="Y255" i="17" s="1"/>
  <c r="AB255" i="17" s="1"/>
  <c r="E255" i="17" s="1"/>
  <c r="R259" i="17"/>
  <c r="W259" i="17" s="1"/>
  <c r="Y259" i="17" s="1"/>
  <c r="AB259" i="17" s="1"/>
  <c r="E259" i="17" s="1"/>
  <c r="R263" i="17"/>
  <c r="W263" i="17" s="1"/>
  <c r="Y263" i="17" s="1"/>
  <c r="AB263" i="17" s="1"/>
  <c r="E263" i="17" s="1"/>
  <c r="R267" i="17"/>
  <c r="W267" i="17" s="1"/>
  <c r="Y267" i="17" s="1"/>
  <c r="AB267" i="17" s="1"/>
  <c r="E267" i="17" s="1"/>
  <c r="R271" i="17"/>
  <c r="W271" i="17" s="1"/>
  <c r="Y271" i="17" s="1"/>
  <c r="AB271" i="17" s="1"/>
  <c r="E271" i="17" s="1"/>
  <c r="R275" i="17"/>
  <c r="W275" i="17" s="1"/>
  <c r="Y275" i="17" s="1"/>
  <c r="AB275" i="17" s="1"/>
  <c r="E275" i="17" s="1"/>
  <c r="R279" i="17"/>
  <c r="W279" i="17" s="1"/>
  <c r="Y279" i="17" s="1"/>
  <c r="AB279" i="17" s="1"/>
  <c r="E279" i="17" s="1"/>
  <c r="R283" i="17"/>
  <c r="W283" i="17" s="1"/>
  <c r="Y283" i="17" s="1"/>
  <c r="AB283" i="17" s="1"/>
  <c r="E283" i="17" s="1"/>
  <c r="R287" i="17"/>
  <c r="W287" i="17" s="1"/>
  <c r="Y287" i="17" s="1"/>
  <c r="AB287" i="17" s="1"/>
  <c r="E287" i="17" s="1"/>
  <c r="R291" i="17"/>
  <c r="W291" i="17" s="1"/>
  <c r="Y291" i="17" s="1"/>
  <c r="AB291" i="17" s="1"/>
  <c r="E291" i="17" s="1"/>
  <c r="R295" i="17"/>
  <c r="W295" i="17" s="1"/>
  <c r="Y295" i="17" s="1"/>
  <c r="AB295" i="17" s="1"/>
  <c r="E295" i="17" s="1"/>
  <c r="R299" i="17"/>
  <c r="W299" i="17" s="1"/>
  <c r="Y299" i="17" s="1"/>
  <c r="AB299" i="17" s="1"/>
  <c r="E299" i="17" s="1"/>
  <c r="R303" i="17"/>
  <c r="W303" i="17" s="1"/>
  <c r="Y303" i="17" s="1"/>
  <c r="AB303" i="17" s="1"/>
  <c r="E303" i="17" s="1"/>
  <c r="R307" i="17"/>
  <c r="W307" i="17" s="1"/>
  <c r="Y307" i="17" s="1"/>
  <c r="AB307" i="17" s="1"/>
  <c r="E307" i="17" s="1"/>
  <c r="R311" i="17"/>
  <c r="W311" i="17" s="1"/>
  <c r="Y311" i="17" s="1"/>
  <c r="AB311" i="17" s="1"/>
  <c r="E311" i="17" s="1"/>
  <c r="R315" i="17"/>
  <c r="W315" i="17" s="1"/>
  <c r="Y315" i="17" s="1"/>
  <c r="AB315" i="17" s="1"/>
  <c r="E315" i="17" s="1"/>
  <c r="R319" i="17"/>
  <c r="W319" i="17" s="1"/>
  <c r="Y319" i="17" s="1"/>
  <c r="AB319" i="17" s="1"/>
  <c r="E319" i="17" s="1"/>
  <c r="R323" i="17"/>
  <c r="W323" i="17" s="1"/>
  <c r="Y323" i="17" s="1"/>
  <c r="AB323" i="17" s="1"/>
  <c r="E323" i="17" s="1"/>
  <c r="R327" i="17"/>
  <c r="W327" i="17" s="1"/>
  <c r="Y327" i="17" s="1"/>
  <c r="AB327" i="17" s="1"/>
  <c r="E327" i="17" s="1"/>
  <c r="R331" i="17"/>
  <c r="W331" i="17" s="1"/>
  <c r="Y331" i="17" s="1"/>
  <c r="AB331" i="17" s="1"/>
  <c r="E331" i="17" s="1"/>
  <c r="R335" i="17"/>
  <c r="W335" i="17" s="1"/>
  <c r="Y335" i="17" s="1"/>
  <c r="AB335" i="17" s="1"/>
  <c r="E335" i="17" s="1"/>
  <c r="R339" i="17"/>
  <c r="W339" i="17" s="1"/>
  <c r="Y339" i="17" s="1"/>
  <c r="AB339" i="17" s="1"/>
  <c r="E339" i="17" s="1"/>
  <c r="R343" i="17"/>
  <c r="W343" i="17" s="1"/>
  <c r="Y343" i="17" s="1"/>
  <c r="AB343" i="17" s="1"/>
  <c r="E343" i="17" s="1"/>
  <c r="R347" i="17"/>
  <c r="W347" i="17" s="1"/>
  <c r="Y347" i="17" s="1"/>
  <c r="AB347" i="17" s="1"/>
  <c r="E347" i="17" s="1"/>
  <c r="R351" i="17"/>
  <c r="W351" i="17" s="1"/>
  <c r="Y351" i="17" s="1"/>
  <c r="AB351" i="17" s="1"/>
  <c r="E351" i="17" s="1"/>
  <c r="R355" i="17"/>
  <c r="W355" i="17" s="1"/>
  <c r="Y355" i="17" s="1"/>
  <c r="AB355" i="17" s="1"/>
  <c r="E355" i="17" s="1"/>
  <c r="R359" i="17"/>
  <c r="W359" i="17" s="1"/>
  <c r="Y359" i="17" s="1"/>
  <c r="AB359" i="17" s="1"/>
  <c r="E359" i="17" s="1"/>
  <c r="R363" i="17"/>
  <c r="W363" i="17" s="1"/>
  <c r="Y363" i="17" s="1"/>
  <c r="AB363" i="17" s="1"/>
  <c r="E363" i="17" s="1"/>
  <c r="R367" i="17"/>
  <c r="W367" i="17" s="1"/>
  <c r="Y367" i="17" s="1"/>
  <c r="AB367" i="17" s="1"/>
  <c r="E367" i="17" s="1"/>
  <c r="R371" i="17"/>
  <c r="W371" i="17" s="1"/>
  <c r="Y371" i="17" s="1"/>
  <c r="AB371" i="17" s="1"/>
  <c r="E371" i="17" s="1"/>
  <c r="R375" i="17"/>
  <c r="W375" i="17" s="1"/>
  <c r="Y375" i="17" s="1"/>
  <c r="AB375" i="17" s="1"/>
  <c r="E375" i="17" s="1"/>
  <c r="R379" i="17"/>
  <c r="W379" i="17" s="1"/>
  <c r="Y379" i="17" s="1"/>
  <c r="AB379" i="17" s="1"/>
  <c r="E379" i="17" s="1"/>
  <c r="R383" i="17"/>
  <c r="W383" i="17" s="1"/>
  <c r="Y383" i="17" s="1"/>
  <c r="AB383" i="17" s="1"/>
  <c r="E383" i="17" s="1"/>
  <c r="R387" i="17"/>
  <c r="W387" i="17" s="1"/>
  <c r="Y387" i="17" s="1"/>
  <c r="AB387" i="17" s="1"/>
  <c r="E387" i="17" s="1"/>
  <c r="R391" i="17"/>
  <c r="W391" i="17" s="1"/>
  <c r="Y391" i="17" s="1"/>
  <c r="AB391" i="17" s="1"/>
  <c r="E391" i="17" s="1"/>
  <c r="R395" i="17"/>
  <c r="W395" i="17" s="1"/>
  <c r="Y395" i="17" s="1"/>
  <c r="AB395" i="17" s="1"/>
  <c r="E395" i="17" s="1"/>
  <c r="R399" i="17"/>
  <c r="W399" i="17" s="1"/>
  <c r="Y399" i="17" s="1"/>
  <c r="AB399" i="17" s="1"/>
  <c r="E399" i="17" s="1"/>
  <c r="R403" i="17"/>
  <c r="W403" i="17" s="1"/>
  <c r="Y403" i="17" s="1"/>
  <c r="AB403" i="17" s="1"/>
  <c r="E403" i="17" s="1"/>
  <c r="R407" i="17"/>
  <c r="W407" i="17" s="1"/>
  <c r="Y407" i="17" s="1"/>
  <c r="AB407" i="17" s="1"/>
  <c r="E407" i="17" s="1"/>
  <c r="R411" i="17"/>
  <c r="W411" i="17" s="1"/>
  <c r="Y411" i="17" s="1"/>
  <c r="AB411" i="17" s="1"/>
  <c r="E411" i="17" s="1"/>
  <c r="R415" i="17"/>
  <c r="W415" i="17" s="1"/>
  <c r="Y415" i="17" s="1"/>
  <c r="AB415" i="17" s="1"/>
  <c r="E415" i="17" s="1"/>
  <c r="R419" i="17"/>
  <c r="W419" i="17" s="1"/>
  <c r="Y419" i="17" s="1"/>
  <c r="AB419" i="17" s="1"/>
  <c r="E419" i="17" s="1"/>
  <c r="R423" i="17"/>
  <c r="W423" i="17" s="1"/>
  <c r="Y423" i="17" s="1"/>
  <c r="AB423" i="17" s="1"/>
  <c r="E423" i="17" s="1"/>
  <c r="R427" i="17"/>
  <c r="W427" i="17" s="1"/>
  <c r="Y427" i="17" s="1"/>
  <c r="AB427" i="17" s="1"/>
  <c r="E427" i="17" s="1"/>
  <c r="R431" i="17"/>
  <c r="W431" i="17" s="1"/>
  <c r="Y431" i="17" s="1"/>
  <c r="AB431" i="17" s="1"/>
  <c r="E431" i="17" s="1"/>
  <c r="R435" i="17"/>
  <c r="W435" i="17" s="1"/>
  <c r="Y435" i="17" s="1"/>
  <c r="AB435" i="17" s="1"/>
  <c r="E435" i="17" s="1"/>
  <c r="R439" i="17"/>
  <c r="W439" i="17" s="1"/>
  <c r="Y439" i="17" s="1"/>
  <c r="AB439" i="17" s="1"/>
  <c r="E439" i="17" s="1"/>
  <c r="R443" i="17"/>
  <c r="W443" i="17" s="1"/>
  <c r="Y443" i="17" s="1"/>
  <c r="AB443" i="17" s="1"/>
  <c r="E443" i="17" s="1"/>
  <c r="R447" i="17"/>
  <c r="W447" i="17" s="1"/>
  <c r="Y447" i="17" s="1"/>
  <c r="AB447" i="17" s="1"/>
  <c r="E447" i="17" s="1"/>
  <c r="R451" i="17"/>
  <c r="W451" i="17" s="1"/>
  <c r="Y451" i="17" s="1"/>
  <c r="AB451" i="17" s="1"/>
  <c r="E451" i="17" s="1"/>
  <c r="R455" i="17"/>
  <c r="W455" i="17" s="1"/>
  <c r="Y455" i="17" s="1"/>
  <c r="AB455" i="17" s="1"/>
  <c r="E455" i="17" s="1"/>
  <c r="R459" i="17"/>
  <c r="W459" i="17" s="1"/>
  <c r="Y459" i="17" s="1"/>
  <c r="AB459" i="17" s="1"/>
  <c r="E459" i="17" s="1"/>
  <c r="R463" i="17"/>
  <c r="W463" i="17" s="1"/>
  <c r="Y463" i="17" s="1"/>
  <c r="AB463" i="17" s="1"/>
  <c r="E463" i="17" s="1"/>
  <c r="R467" i="17"/>
  <c r="W467" i="17" s="1"/>
  <c r="Y467" i="17" s="1"/>
  <c r="AB467" i="17" s="1"/>
  <c r="E467" i="17" s="1"/>
  <c r="R471" i="17"/>
  <c r="W471" i="17" s="1"/>
  <c r="Y471" i="17" s="1"/>
  <c r="AB471" i="17" s="1"/>
  <c r="E471" i="17" s="1"/>
  <c r="R475" i="17"/>
  <c r="W475" i="17" s="1"/>
  <c r="Y475" i="17" s="1"/>
  <c r="AB475" i="17" s="1"/>
  <c r="E475" i="17" s="1"/>
  <c r="R479" i="17"/>
  <c r="W479" i="17" s="1"/>
  <c r="Y479" i="17" s="1"/>
  <c r="AB479" i="17" s="1"/>
  <c r="E479" i="17" s="1"/>
  <c r="R483" i="17"/>
  <c r="W483" i="17" s="1"/>
  <c r="Y483" i="17" s="1"/>
  <c r="AB483" i="17" s="1"/>
  <c r="E483" i="17" s="1"/>
  <c r="R487" i="17"/>
  <c r="W487" i="17" s="1"/>
  <c r="Y487" i="17" s="1"/>
  <c r="AB487" i="17" s="1"/>
  <c r="E487" i="17" s="1"/>
  <c r="R491" i="17"/>
  <c r="W491" i="17" s="1"/>
  <c r="Y491" i="17" s="1"/>
  <c r="AB491" i="17" s="1"/>
  <c r="E491" i="17" s="1"/>
  <c r="R495" i="17"/>
  <c r="W495" i="17" s="1"/>
  <c r="Y495" i="17" s="1"/>
  <c r="AB495" i="17" s="1"/>
  <c r="E495" i="17" s="1"/>
  <c r="R499" i="17"/>
  <c r="W499" i="17" s="1"/>
  <c r="Y499" i="17" s="1"/>
  <c r="AB499" i="17" s="1"/>
  <c r="E499" i="17" s="1"/>
  <c r="R503" i="17"/>
  <c r="W503" i="17" s="1"/>
  <c r="Y503" i="17" s="1"/>
  <c r="AB503" i="17" s="1"/>
  <c r="E503" i="17" s="1"/>
  <c r="R507" i="17"/>
  <c r="W507" i="17" s="1"/>
  <c r="Y507" i="17" s="1"/>
  <c r="AB507" i="17" s="1"/>
  <c r="E507" i="17" s="1"/>
  <c r="R511" i="17"/>
  <c r="W511" i="17" s="1"/>
  <c r="Y511" i="17" s="1"/>
  <c r="AB511" i="17" s="1"/>
  <c r="E511" i="17" s="1"/>
  <c r="R515" i="17"/>
  <c r="W515" i="17" s="1"/>
  <c r="Y515" i="17" s="1"/>
  <c r="AB515" i="17" s="1"/>
  <c r="E515" i="17" s="1"/>
  <c r="R519" i="17"/>
  <c r="W519" i="17" s="1"/>
  <c r="Y519" i="17" s="1"/>
  <c r="AB519" i="17" s="1"/>
  <c r="E519" i="17" s="1"/>
  <c r="R523" i="17"/>
  <c r="W523" i="17" s="1"/>
  <c r="Y523" i="17" s="1"/>
  <c r="AB523" i="17" s="1"/>
  <c r="E523" i="17" s="1"/>
  <c r="R527" i="17"/>
  <c r="W527" i="17" s="1"/>
  <c r="Y527" i="17" s="1"/>
  <c r="AB527" i="17" s="1"/>
  <c r="E527" i="17" s="1"/>
  <c r="R531" i="17"/>
  <c r="W531" i="17" s="1"/>
  <c r="Y531" i="17" s="1"/>
  <c r="AB531" i="17" s="1"/>
  <c r="E531" i="17" s="1"/>
  <c r="R535" i="17"/>
  <c r="W535" i="17" s="1"/>
  <c r="Y535" i="17" s="1"/>
  <c r="AB535" i="17" s="1"/>
  <c r="E535" i="17" s="1"/>
  <c r="R539" i="17"/>
  <c r="W539" i="17" s="1"/>
  <c r="Y539" i="17" s="1"/>
  <c r="AB539" i="17" s="1"/>
  <c r="E539" i="17" s="1"/>
  <c r="R543" i="17"/>
  <c r="W543" i="17" s="1"/>
  <c r="Y543" i="17" s="1"/>
  <c r="AB543" i="17" s="1"/>
  <c r="E543" i="17" s="1"/>
  <c r="R547" i="17"/>
  <c r="W547" i="17" s="1"/>
  <c r="Y547" i="17" s="1"/>
  <c r="AB547" i="17" s="1"/>
  <c r="E547" i="17" s="1"/>
  <c r="R551" i="17"/>
  <c r="W551" i="17" s="1"/>
  <c r="Y551" i="17" s="1"/>
  <c r="AB551" i="17" s="1"/>
  <c r="E551" i="17" s="1"/>
  <c r="R555" i="17"/>
  <c r="W555" i="17" s="1"/>
  <c r="Y555" i="17" s="1"/>
  <c r="AB555" i="17" s="1"/>
  <c r="E555" i="17" s="1"/>
  <c r="R559" i="17"/>
  <c r="W559" i="17" s="1"/>
  <c r="Y559" i="17" s="1"/>
  <c r="AB559" i="17" s="1"/>
  <c r="E559" i="17" s="1"/>
  <c r="R563" i="17"/>
  <c r="W563" i="17" s="1"/>
  <c r="Y563" i="17" s="1"/>
  <c r="AB563" i="17" s="1"/>
  <c r="E563" i="17" s="1"/>
  <c r="R567" i="17"/>
  <c r="W567" i="17" s="1"/>
  <c r="Y567" i="17" s="1"/>
  <c r="AB567" i="17" s="1"/>
  <c r="E567" i="17" s="1"/>
  <c r="R571" i="17"/>
  <c r="W571" i="17" s="1"/>
  <c r="Y571" i="17" s="1"/>
  <c r="AB571" i="17" s="1"/>
  <c r="E571" i="17" s="1"/>
  <c r="R575" i="17"/>
  <c r="W575" i="17" s="1"/>
  <c r="Y575" i="17" s="1"/>
  <c r="AB575" i="17" s="1"/>
  <c r="E575" i="17" s="1"/>
  <c r="R579" i="17"/>
  <c r="W579" i="17" s="1"/>
  <c r="Y579" i="17" s="1"/>
  <c r="AB579" i="17" s="1"/>
  <c r="E579" i="17" s="1"/>
  <c r="R583" i="17"/>
  <c r="W583" i="17" s="1"/>
  <c r="Y583" i="17" s="1"/>
  <c r="AB583" i="17" s="1"/>
  <c r="E583" i="17" s="1"/>
  <c r="R587" i="17"/>
  <c r="W587" i="17" s="1"/>
  <c r="Y587" i="17" s="1"/>
  <c r="AB587" i="17" s="1"/>
  <c r="E587" i="17" s="1"/>
  <c r="R591" i="17"/>
  <c r="W591" i="17" s="1"/>
  <c r="Y591" i="17" s="1"/>
  <c r="AB591" i="17" s="1"/>
  <c r="E591" i="17" s="1"/>
  <c r="R595" i="17"/>
  <c r="W595" i="17" s="1"/>
  <c r="Y595" i="17" s="1"/>
  <c r="AB595" i="17" s="1"/>
  <c r="E595" i="17" s="1"/>
  <c r="R599" i="17"/>
  <c r="W599" i="17" s="1"/>
  <c r="Y599" i="17" s="1"/>
  <c r="AB599" i="17" s="1"/>
  <c r="E599" i="17" s="1"/>
  <c r="R603" i="17"/>
  <c r="W603" i="17" s="1"/>
  <c r="Y603" i="17" s="1"/>
  <c r="AB603" i="17" s="1"/>
  <c r="E603" i="17" s="1"/>
  <c r="R4" i="17"/>
  <c r="W4" i="17" s="1"/>
  <c r="Y4" i="17" s="1"/>
  <c r="AB4" i="17" s="1"/>
  <c r="E4" i="17" s="1"/>
  <c r="R8" i="17"/>
  <c r="W8" i="17" s="1"/>
  <c r="Y8" i="17" s="1"/>
  <c r="AB8" i="17" s="1"/>
  <c r="E8" i="17" s="1"/>
  <c r="R12" i="17"/>
  <c r="W12" i="17" s="1"/>
  <c r="Y12" i="17" s="1"/>
  <c r="AB12" i="17" s="1"/>
  <c r="E12" i="17" s="1"/>
  <c r="R16" i="17"/>
  <c r="W16" i="17" s="1"/>
  <c r="Y16" i="17" s="1"/>
  <c r="AB16" i="17" s="1"/>
  <c r="E16" i="17" s="1"/>
  <c r="R20" i="17"/>
  <c r="W20" i="17" s="1"/>
  <c r="Y20" i="17" s="1"/>
  <c r="AB20" i="17" s="1"/>
  <c r="E20" i="17" s="1"/>
  <c r="R24" i="17"/>
  <c r="W24" i="17" s="1"/>
  <c r="Y24" i="17" s="1"/>
  <c r="AB24" i="17" s="1"/>
  <c r="E24" i="17" s="1"/>
  <c r="R28" i="17"/>
  <c r="W28" i="17" s="1"/>
  <c r="Y28" i="17" s="1"/>
  <c r="AB28" i="17" s="1"/>
  <c r="E28" i="17" s="1"/>
  <c r="R32" i="17"/>
  <c r="W32" i="17" s="1"/>
  <c r="Y32" i="17" s="1"/>
  <c r="AB32" i="17" s="1"/>
  <c r="E32" i="17" s="1"/>
  <c r="R36" i="17"/>
  <c r="W36" i="17" s="1"/>
  <c r="Y36" i="17" s="1"/>
  <c r="AB36" i="17" s="1"/>
  <c r="E36" i="17" s="1"/>
  <c r="R40" i="17"/>
  <c r="W40" i="17" s="1"/>
  <c r="Y40" i="17" s="1"/>
  <c r="AB40" i="17" s="1"/>
  <c r="E40" i="17" s="1"/>
  <c r="R44" i="17"/>
  <c r="W44" i="17" s="1"/>
  <c r="Y44" i="17" s="1"/>
  <c r="AB44" i="17" s="1"/>
  <c r="E44" i="17" s="1"/>
  <c r="R48" i="17"/>
  <c r="W48" i="17" s="1"/>
  <c r="Y48" i="17" s="1"/>
  <c r="AB48" i="17" s="1"/>
  <c r="E48" i="17" s="1"/>
  <c r="R52" i="17"/>
  <c r="W52" i="17" s="1"/>
  <c r="Y52" i="17" s="1"/>
  <c r="AB52" i="17" s="1"/>
  <c r="E52" i="17" s="1"/>
  <c r="R56" i="17"/>
  <c r="W56" i="17" s="1"/>
  <c r="Y56" i="17" s="1"/>
  <c r="AB56" i="17" s="1"/>
  <c r="E56" i="17" s="1"/>
  <c r="R60" i="17"/>
  <c r="W60" i="17" s="1"/>
  <c r="Y60" i="17" s="1"/>
  <c r="AB60" i="17" s="1"/>
  <c r="E60" i="17" s="1"/>
  <c r="R64" i="17"/>
  <c r="W64" i="17" s="1"/>
  <c r="Y64" i="17" s="1"/>
  <c r="AB64" i="17" s="1"/>
  <c r="E64" i="17" s="1"/>
  <c r="R68" i="17"/>
  <c r="W68" i="17" s="1"/>
  <c r="Y68" i="17" s="1"/>
  <c r="AB68" i="17" s="1"/>
  <c r="E68" i="17" s="1"/>
  <c r="R72" i="17"/>
  <c r="W72" i="17" s="1"/>
  <c r="Y72" i="17" s="1"/>
  <c r="AB72" i="17" s="1"/>
  <c r="E72" i="17" s="1"/>
  <c r="R76" i="17"/>
  <c r="W76" i="17" s="1"/>
  <c r="Y76" i="17" s="1"/>
  <c r="AB76" i="17" s="1"/>
  <c r="E76" i="17" s="1"/>
  <c r="R80" i="17"/>
  <c r="W80" i="17" s="1"/>
  <c r="Y80" i="17" s="1"/>
  <c r="AB80" i="17" s="1"/>
  <c r="E80" i="17" s="1"/>
  <c r="R84" i="17"/>
  <c r="W84" i="17" s="1"/>
  <c r="Y84" i="17" s="1"/>
  <c r="AB84" i="17" s="1"/>
  <c r="E84" i="17" s="1"/>
  <c r="R88" i="17"/>
  <c r="W88" i="17" s="1"/>
  <c r="Y88" i="17" s="1"/>
  <c r="AB88" i="17" s="1"/>
  <c r="E88" i="17" s="1"/>
  <c r="R92" i="17"/>
  <c r="W92" i="17" s="1"/>
  <c r="Y92" i="17" s="1"/>
  <c r="AB92" i="17" s="1"/>
  <c r="E92" i="17" s="1"/>
  <c r="R96" i="17"/>
  <c r="W96" i="17" s="1"/>
  <c r="Y96" i="17" s="1"/>
  <c r="AB96" i="17" s="1"/>
  <c r="E96" i="17" s="1"/>
  <c r="R100" i="17"/>
  <c r="W100" i="17" s="1"/>
  <c r="Y100" i="17" s="1"/>
  <c r="AB100" i="17" s="1"/>
  <c r="E100" i="17" s="1"/>
  <c r="R104" i="17"/>
  <c r="W104" i="17" s="1"/>
  <c r="Y104" i="17" s="1"/>
  <c r="AB104" i="17" s="1"/>
  <c r="E104" i="17" s="1"/>
  <c r="R108" i="17"/>
  <c r="W108" i="17" s="1"/>
  <c r="Y108" i="17" s="1"/>
  <c r="AB108" i="17" s="1"/>
  <c r="E108" i="17" s="1"/>
  <c r="R112" i="17"/>
  <c r="W112" i="17" s="1"/>
  <c r="Y112" i="17" s="1"/>
  <c r="AB112" i="17" s="1"/>
  <c r="E112" i="17" s="1"/>
  <c r="R116" i="17"/>
  <c r="W116" i="17" s="1"/>
  <c r="Y116" i="17" s="1"/>
  <c r="AB116" i="17" s="1"/>
  <c r="E116" i="17" s="1"/>
  <c r="R120" i="17"/>
  <c r="W120" i="17" s="1"/>
  <c r="Y120" i="17" s="1"/>
  <c r="AB120" i="17" s="1"/>
  <c r="E120" i="17" s="1"/>
  <c r="R124" i="17"/>
  <c r="W124" i="17" s="1"/>
  <c r="Y124" i="17" s="1"/>
  <c r="AB124" i="17" s="1"/>
  <c r="E124" i="17" s="1"/>
  <c r="R128" i="17"/>
  <c r="W128" i="17" s="1"/>
  <c r="Y128" i="17" s="1"/>
  <c r="AB128" i="17" s="1"/>
  <c r="E128" i="17" s="1"/>
  <c r="R132" i="17"/>
  <c r="W132" i="17" s="1"/>
  <c r="Y132" i="17" s="1"/>
  <c r="AB132" i="17" s="1"/>
  <c r="E132" i="17" s="1"/>
  <c r="R136" i="17"/>
  <c r="W136" i="17" s="1"/>
  <c r="Y136" i="17" s="1"/>
  <c r="AB136" i="17" s="1"/>
  <c r="E136" i="17" s="1"/>
  <c r="R140" i="17"/>
  <c r="W140" i="17" s="1"/>
  <c r="Y140" i="17" s="1"/>
  <c r="AB140" i="17" s="1"/>
  <c r="E140" i="17" s="1"/>
  <c r="R144" i="17"/>
  <c r="W144" i="17" s="1"/>
  <c r="Y144" i="17" s="1"/>
  <c r="AB144" i="17" s="1"/>
  <c r="E144" i="17" s="1"/>
  <c r="R148" i="17"/>
  <c r="W148" i="17" s="1"/>
  <c r="Y148" i="17" s="1"/>
  <c r="AB148" i="17" s="1"/>
  <c r="E148" i="17" s="1"/>
  <c r="R152" i="17"/>
  <c r="W152" i="17" s="1"/>
  <c r="Y152" i="17" s="1"/>
  <c r="AB152" i="17" s="1"/>
  <c r="E152" i="17" s="1"/>
  <c r="R156" i="17"/>
  <c r="W156" i="17" s="1"/>
  <c r="Y156" i="17" s="1"/>
  <c r="AB156" i="17" s="1"/>
  <c r="E156" i="17" s="1"/>
  <c r="R160" i="17"/>
  <c r="W160" i="17" s="1"/>
  <c r="Y160" i="17" s="1"/>
  <c r="AB160" i="17" s="1"/>
  <c r="E160" i="17" s="1"/>
  <c r="R164" i="17"/>
  <c r="W164" i="17" s="1"/>
  <c r="Y164" i="17" s="1"/>
  <c r="AB164" i="17" s="1"/>
  <c r="E164" i="17" s="1"/>
  <c r="R168" i="17"/>
  <c r="W168" i="17" s="1"/>
  <c r="Y168" i="17" s="1"/>
  <c r="AB168" i="17" s="1"/>
  <c r="E168" i="17" s="1"/>
  <c r="R172" i="17"/>
  <c r="W172" i="17" s="1"/>
  <c r="Y172" i="17" s="1"/>
  <c r="AB172" i="17" s="1"/>
  <c r="E172" i="17" s="1"/>
  <c r="R176" i="17"/>
  <c r="W176" i="17" s="1"/>
  <c r="Y176" i="17" s="1"/>
  <c r="AB176" i="17" s="1"/>
  <c r="E176" i="17" s="1"/>
  <c r="R180" i="17"/>
  <c r="W180" i="17" s="1"/>
  <c r="Y180" i="17" s="1"/>
  <c r="AB180" i="17" s="1"/>
  <c r="E180" i="17" s="1"/>
  <c r="R184" i="17"/>
  <c r="W184" i="17" s="1"/>
  <c r="Y184" i="17" s="1"/>
  <c r="AB184" i="17" s="1"/>
  <c r="E184" i="17" s="1"/>
  <c r="R188" i="17"/>
  <c r="W188" i="17" s="1"/>
  <c r="Y188" i="17" s="1"/>
  <c r="AB188" i="17" s="1"/>
  <c r="E188" i="17" s="1"/>
  <c r="R192" i="17"/>
  <c r="W192" i="17" s="1"/>
  <c r="Y192" i="17" s="1"/>
  <c r="AB192" i="17" s="1"/>
  <c r="E192" i="17" s="1"/>
  <c r="R196" i="17"/>
  <c r="W196" i="17" s="1"/>
  <c r="Y196" i="17" s="1"/>
  <c r="AB196" i="17" s="1"/>
  <c r="E196" i="17" s="1"/>
  <c r="R200" i="17"/>
  <c r="W200" i="17" s="1"/>
  <c r="Y200" i="17" s="1"/>
  <c r="AB200" i="17" s="1"/>
  <c r="E200" i="17" s="1"/>
  <c r="R204" i="17"/>
  <c r="W204" i="17" s="1"/>
  <c r="Y204" i="17" s="1"/>
  <c r="AB204" i="17" s="1"/>
  <c r="E204" i="17" s="1"/>
  <c r="R208" i="17"/>
  <c r="W208" i="17" s="1"/>
  <c r="Y208" i="17" s="1"/>
  <c r="AB208" i="17" s="1"/>
  <c r="E208" i="17" s="1"/>
  <c r="R212" i="17"/>
  <c r="W212" i="17" s="1"/>
  <c r="Y212" i="17" s="1"/>
  <c r="AB212" i="17" s="1"/>
  <c r="E212" i="17" s="1"/>
  <c r="R216" i="17"/>
  <c r="W216" i="17" s="1"/>
  <c r="Y216" i="17" s="1"/>
  <c r="AB216" i="17" s="1"/>
  <c r="E216" i="17" s="1"/>
  <c r="R220" i="17"/>
  <c r="W220" i="17" s="1"/>
  <c r="Y220" i="17" s="1"/>
  <c r="AB220" i="17" s="1"/>
  <c r="E220" i="17" s="1"/>
  <c r="R224" i="17"/>
  <c r="W224" i="17" s="1"/>
  <c r="Y224" i="17" s="1"/>
  <c r="AB224" i="17" s="1"/>
  <c r="E224" i="17" s="1"/>
  <c r="R228" i="17"/>
  <c r="W228" i="17" s="1"/>
  <c r="Y228" i="17" s="1"/>
  <c r="AB228" i="17" s="1"/>
  <c r="E228" i="17" s="1"/>
  <c r="R232" i="17"/>
  <c r="W232" i="17" s="1"/>
  <c r="Y232" i="17" s="1"/>
  <c r="AB232" i="17" s="1"/>
  <c r="E232" i="17" s="1"/>
  <c r="R236" i="17"/>
  <c r="W236" i="17" s="1"/>
  <c r="Y236" i="17" s="1"/>
  <c r="AB236" i="17" s="1"/>
  <c r="E236" i="17" s="1"/>
  <c r="R240" i="17"/>
  <c r="W240" i="17" s="1"/>
  <c r="Y240" i="17" s="1"/>
  <c r="AB240" i="17" s="1"/>
  <c r="E240" i="17" s="1"/>
  <c r="R244" i="17"/>
  <c r="W244" i="17" s="1"/>
  <c r="Y244" i="17" s="1"/>
  <c r="AB244" i="17" s="1"/>
  <c r="E244" i="17" s="1"/>
  <c r="R248" i="17"/>
  <c r="W248" i="17" s="1"/>
  <c r="Y248" i="17" s="1"/>
  <c r="AB248" i="17" s="1"/>
  <c r="E248" i="17" s="1"/>
  <c r="R252" i="17"/>
  <c r="W252" i="17" s="1"/>
  <c r="Y252" i="17" s="1"/>
  <c r="AB252" i="17" s="1"/>
  <c r="E252" i="17" s="1"/>
  <c r="R256" i="17"/>
  <c r="W256" i="17" s="1"/>
  <c r="Y256" i="17" s="1"/>
  <c r="AB256" i="17" s="1"/>
  <c r="E256" i="17" s="1"/>
  <c r="R260" i="17"/>
  <c r="W260" i="17" s="1"/>
  <c r="Y260" i="17" s="1"/>
  <c r="AB260" i="17" s="1"/>
  <c r="E260" i="17" s="1"/>
  <c r="R264" i="17"/>
  <c r="W264" i="17" s="1"/>
  <c r="Y264" i="17" s="1"/>
  <c r="AB264" i="17" s="1"/>
  <c r="E264" i="17" s="1"/>
  <c r="R268" i="17"/>
  <c r="W268" i="17" s="1"/>
  <c r="Y268" i="17" s="1"/>
  <c r="AB268" i="17" s="1"/>
  <c r="E268" i="17" s="1"/>
  <c r="R272" i="17"/>
  <c r="W272" i="17" s="1"/>
  <c r="Y272" i="17" s="1"/>
  <c r="AB272" i="17" s="1"/>
  <c r="E272" i="17" s="1"/>
  <c r="R276" i="17"/>
  <c r="W276" i="17" s="1"/>
  <c r="Y276" i="17" s="1"/>
  <c r="AB276" i="17" s="1"/>
  <c r="E276" i="17" s="1"/>
  <c r="R280" i="17"/>
  <c r="W280" i="17" s="1"/>
  <c r="Y280" i="17" s="1"/>
  <c r="AB280" i="17" s="1"/>
  <c r="E280" i="17" s="1"/>
  <c r="R284" i="17"/>
  <c r="W284" i="17" s="1"/>
  <c r="Y284" i="17" s="1"/>
  <c r="AB284" i="17" s="1"/>
  <c r="E284" i="17" s="1"/>
  <c r="R288" i="17"/>
  <c r="W288" i="17" s="1"/>
  <c r="Y288" i="17" s="1"/>
  <c r="AB288" i="17" s="1"/>
  <c r="E288" i="17" s="1"/>
  <c r="R292" i="17"/>
  <c r="W292" i="17" s="1"/>
  <c r="Y292" i="17" s="1"/>
  <c r="AB292" i="17" s="1"/>
  <c r="E292" i="17" s="1"/>
  <c r="R296" i="17"/>
  <c r="W296" i="17" s="1"/>
  <c r="Y296" i="17" s="1"/>
  <c r="AB296" i="17" s="1"/>
  <c r="E296" i="17" s="1"/>
  <c r="R300" i="17"/>
  <c r="W300" i="17" s="1"/>
  <c r="Y300" i="17" s="1"/>
  <c r="AB300" i="17" s="1"/>
  <c r="E300" i="17" s="1"/>
  <c r="R304" i="17"/>
  <c r="W304" i="17" s="1"/>
  <c r="Y304" i="17" s="1"/>
  <c r="AB304" i="17" s="1"/>
  <c r="E304" i="17" s="1"/>
  <c r="R308" i="17"/>
  <c r="W308" i="17" s="1"/>
  <c r="Y308" i="17" s="1"/>
  <c r="AB308" i="17" s="1"/>
  <c r="E308" i="17" s="1"/>
  <c r="R312" i="17"/>
  <c r="W312" i="17" s="1"/>
  <c r="Y312" i="17" s="1"/>
  <c r="AB312" i="17" s="1"/>
  <c r="E312" i="17" s="1"/>
  <c r="R316" i="17"/>
  <c r="W316" i="17" s="1"/>
  <c r="Y316" i="17" s="1"/>
  <c r="AB316" i="17" s="1"/>
  <c r="E316" i="17" s="1"/>
  <c r="R320" i="17"/>
  <c r="W320" i="17" s="1"/>
  <c r="Y320" i="17" s="1"/>
  <c r="AB320" i="17" s="1"/>
  <c r="E320" i="17" s="1"/>
  <c r="R324" i="17"/>
  <c r="W324" i="17" s="1"/>
  <c r="Y324" i="17" s="1"/>
  <c r="AB324" i="17" s="1"/>
  <c r="E324" i="17" s="1"/>
  <c r="R328" i="17"/>
  <c r="W328" i="17" s="1"/>
  <c r="Y328" i="17" s="1"/>
  <c r="AB328" i="17" s="1"/>
  <c r="E328" i="17" s="1"/>
  <c r="R332" i="17"/>
  <c r="W332" i="17" s="1"/>
  <c r="Y332" i="17" s="1"/>
  <c r="AB332" i="17" s="1"/>
  <c r="E332" i="17" s="1"/>
  <c r="R336" i="17"/>
  <c r="W336" i="17" s="1"/>
  <c r="Y336" i="17" s="1"/>
  <c r="AB336" i="17" s="1"/>
  <c r="E336" i="17" s="1"/>
  <c r="R340" i="17"/>
  <c r="W340" i="17" s="1"/>
  <c r="Y340" i="17" s="1"/>
  <c r="AB340" i="17" s="1"/>
  <c r="E340" i="17" s="1"/>
  <c r="R344" i="17"/>
  <c r="W344" i="17" s="1"/>
  <c r="Y344" i="17" s="1"/>
  <c r="AB344" i="17" s="1"/>
  <c r="E344" i="17" s="1"/>
  <c r="R348" i="17"/>
  <c r="W348" i="17" s="1"/>
  <c r="Y348" i="17" s="1"/>
  <c r="AB348" i="17" s="1"/>
  <c r="E348" i="17" s="1"/>
  <c r="R352" i="17"/>
  <c r="W352" i="17" s="1"/>
  <c r="Y352" i="17" s="1"/>
  <c r="AB352" i="17" s="1"/>
  <c r="E352" i="17" s="1"/>
  <c r="R356" i="17"/>
  <c r="W356" i="17" s="1"/>
  <c r="Y356" i="17" s="1"/>
  <c r="AB356" i="17" s="1"/>
  <c r="E356" i="17" s="1"/>
  <c r="R360" i="17"/>
  <c r="W360" i="17" s="1"/>
  <c r="Y360" i="17" s="1"/>
  <c r="AB360" i="17" s="1"/>
  <c r="E360" i="17" s="1"/>
  <c r="R364" i="17"/>
  <c r="W364" i="17" s="1"/>
  <c r="Y364" i="17" s="1"/>
  <c r="AB364" i="17" s="1"/>
  <c r="E364" i="17" s="1"/>
  <c r="R368" i="17"/>
  <c r="W368" i="17" s="1"/>
  <c r="Y368" i="17" s="1"/>
  <c r="AB368" i="17" s="1"/>
  <c r="E368" i="17" s="1"/>
  <c r="R372" i="17"/>
  <c r="W372" i="17" s="1"/>
  <c r="Y372" i="17" s="1"/>
  <c r="AB372" i="17" s="1"/>
  <c r="E372" i="17" s="1"/>
  <c r="R376" i="17"/>
  <c r="W376" i="17" s="1"/>
  <c r="Y376" i="17" s="1"/>
  <c r="AB376" i="17" s="1"/>
  <c r="E376" i="17" s="1"/>
  <c r="R380" i="17"/>
  <c r="W380" i="17" s="1"/>
  <c r="Y380" i="17" s="1"/>
  <c r="AB380" i="17" s="1"/>
  <c r="E380" i="17" s="1"/>
  <c r="R384" i="17"/>
  <c r="W384" i="17" s="1"/>
  <c r="Y384" i="17" s="1"/>
  <c r="AB384" i="17" s="1"/>
  <c r="E384" i="17" s="1"/>
  <c r="R388" i="17"/>
  <c r="W388" i="17" s="1"/>
  <c r="Y388" i="17" s="1"/>
  <c r="AB388" i="17" s="1"/>
  <c r="E388" i="17" s="1"/>
  <c r="R392" i="17"/>
  <c r="W392" i="17" s="1"/>
  <c r="Y392" i="17" s="1"/>
  <c r="AB392" i="17" s="1"/>
  <c r="E392" i="17" s="1"/>
  <c r="R396" i="17"/>
  <c r="W396" i="17" s="1"/>
  <c r="Y396" i="17" s="1"/>
  <c r="AB396" i="17" s="1"/>
  <c r="E396" i="17" s="1"/>
  <c r="R400" i="17"/>
  <c r="W400" i="17" s="1"/>
  <c r="Y400" i="17" s="1"/>
  <c r="AB400" i="17" s="1"/>
  <c r="E400" i="17" s="1"/>
  <c r="R404" i="17"/>
  <c r="W404" i="17" s="1"/>
  <c r="Y404" i="17" s="1"/>
  <c r="AB404" i="17" s="1"/>
  <c r="E404" i="17" s="1"/>
  <c r="R408" i="17"/>
  <c r="W408" i="17" s="1"/>
  <c r="Y408" i="17" s="1"/>
  <c r="AB408" i="17" s="1"/>
  <c r="E408" i="17" s="1"/>
  <c r="R412" i="17"/>
  <c r="W412" i="17" s="1"/>
  <c r="Y412" i="17" s="1"/>
  <c r="AB412" i="17" s="1"/>
  <c r="E412" i="17" s="1"/>
  <c r="R416" i="17"/>
  <c r="W416" i="17" s="1"/>
  <c r="Y416" i="17" s="1"/>
  <c r="AB416" i="17" s="1"/>
  <c r="E416" i="17" s="1"/>
  <c r="R420" i="17"/>
  <c r="W420" i="17" s="1"/>
  <c r="Y420" i="17" s="1"/>
  <c r="AB420" i="17" s="1"/>
  <c r="E420" i="17" s="1"/>
  <c r="R424" i="17"/>
  <c r="W424" i="17" s="1"/>
  <c r="Y424" i="17" s="1"/>
  <c r="AB424" i="17" s="1"/>
  <c r="E424" i="17" s="1"/>
  <c r="R428" i="17"/>
  <c r="W428" i="17" s="1"/>
  <c r="Y428" i="17" s="1"/>
  <c r="AB428" i="17" s="1"/>
  <c r="E428" i="17" s="1"/>
  <c r="R432" i="17"/>
  <c r="W432" i="17" s="1"/>
  <c r="Y432" i="17" s="1"/>
  <c r="AB432" i="17" s="1"/>
  <c r="E432" i="17" s="1"/>
  <c r="R436" i="17"/>
  <c r="W436" i="17" s="1"/>
  <c r="Y436" i="17" s="1"/>
  <c r="AB436" i="17" s="1"/>
  <c r="E436" i="17" s="1"/>
  <c r="R440" i="17"/>
  <c r="W440" i="17" s="1"/>
  <c r="Y440" i="17" s="1"/>
  <c r="AB440" i="17" s="1"/>
  <c r="E440" i="17" s="1"/>
  <c r="R444" i="17"/>
  <c r="W444" i="17" s="1"/>
  <c r="Y444" i="17" s="1"/>
  <c r="AB444" i="17" s="1"/>
  <c r="E444" i="17" s="1"/>
  <c r="R448" i="17"/>
  <c r="W448" i="17" s="1"/>
  <c r="Y448" i="17" s="1"/>
  <c r="AB448" i="17" s="1"/>
  <c r="E448" i="17" s="1"/>
  <c r="R452" i="17"/>
  <c r="W452" i="17" s="1"/>
  <c r="Y452" i="17" s="1"/>
  <c r="AB452" i="17" s="1"/>
  <c r="E452" i="17" s="1"/>
  <c r="R456" i="17"/>
  <c r="W456" i="17" s="1"/>
  <c r="Y456" i="17" s="1"/>
  <c r="AB456" i="17" s="1"/>
  <c r="E456" i="17" s="1"/>
  <c r="R460" i="17"/>
  <c r="W460" i="17" s="1"/>
  <c r="Y460" i="17" s="1"/>
  <c r="AB460" i="17" s="1"/>
  <c r="E460" i="17" s="1"/>
  <c r="R464" i="17"/>
  <c r="W464" i="17" s="1"/>
  <c r="Y464" i="17" s="1"/>
  <c r="AB464" i="17" s="1"/>
  <c r="E464" i="17" s="1"/>
  <c r="R468" i="17"/>
  <c r="W468" i="17" s="1"/>
  <c r="Y468" i="17" s="1"/>
  <c r="AB468" i="17" s="1"/>
  <c r="E468" i="17" s="1"/>
  <c r="R472" i="17"/>
  <c r="W472" i="17" s="1"/>
  <c r="Y472" i="17" s="1"/>
  <c r="AB472" i="17" s="1"/>
  <c r="E472" i="17" s="1"/>
  <c r="R476" i="17"/>
  <c r="W476" i="17" s="1"/>
  <c r="Y476" i="17" s="1"/>
  <c r="AB476" i="17" s="1"/>
  <c r="E476" i="17" s="1"/>
  <c r="R480" i="17"/>
  <c r="W480" i="17" s="1"/>
  <c r="Y480" i="17" s="1"/>
  <c r="AB480" i="17" s="1"/>
  <c r="E480" i="17" s="1"/>
  <c r="R484" i="17"/>
  <c r="W484" i="17" s="1"/>
  <c r="Y484" i="17" s="1"/>
  <c r="AB484" i="17" s="1"/>
  <c r="E484" i="17" s="1"/>
  <c r="R488" i="17"/>
  <c r="W488" i="17" s="1"/>
  <c r="Y488" i="17" s="1"/>
  <c r="AB488" i="17" s="1"/>
  <c r="E488" i="17" s="1"/>
  <c r="R492" i="17"/>
  <c r="W492" i="17" s="1"/>
  <c r="Y492" i="17" s="1"/>
  <c r="AB492" i="17" s="1"/>
  <c r="E492" i="17" s="1"/>
  <c r="R496" i="17"/>
  <c r="W496" i="17" s="1"/>
  <c r="Y496" i="17" s="1"/>
  <c r="AB496" i="17" s="1"/>
  <c r="E496" i="17" s="1"/>
  <c r="R500" i="17"/>
  <c r="W500" i="17" s="1"/>
  <c r="Y500" i="17" s="1"/>
  <c r="AB500" i="17" s="1"/>
  <c r="E500" i="17" s="1"/>
  <c r="R504" i="17"/>
  <c r="W504" i="17" s="1"/>
  <c r="Y504" i="17" s="1"/>
  <c r="AB504" i="17" s="1"/>
  <c r="E504" i="17" s="1"/>
  <c r="R508" i="17"/>
  <c r="W508" i="17" s="1"/>
  <c r="Y508" i="17" s="1"/>
  <c r="AB508" i="17" s="1"/>
  <c r="E508" i="17" s="1"/>
  <c r="R512" i="17"/>
  <c r="W512" i="17" s="1"/>
  <c r="Y512" i="17" s="1"/>
  <c r="AB512" i="17" s="1"/>
  <c r="E512" i="17" s="1"/>
  <c r="R516" i="17"/>
  <c r="W516" i="17" s="1"/>
  <c r="Y516" i="17" s="1"/>
  <c r="AB516" i="17" s="1"/>
  <c r="E516" i="17" s="1"/>
  <c r="R520" i="17"/>
  <c r="W520" i="17" s="1"/>
  <c r="Y520" i="17" s="1"/>
  <c r="AB520" i="17" s="1"/>
  <c r="E520" i="17" s="1"/>
  <c r="R524" i="17"/>
  <c r="W524" i="17" s="1"/>
  <c r="Y524" i="17" s="1"/>
  <c r="AB524" i="17" s="1"/>
  <c r="E524" i="17" s="1"/>
  <c r="R528" i="17"/>
  <c r="W528" i="17" s="1"/>
  <c r="Y528" i="17" s="1"/>
  <c r="AB528" i="17" s="1"/>
  <c r="E528" i="17" s="1"/>
  <c r="R532" i="17"/>
  <c r="W532" i="17" s="1"/>
  <c r="Y532" i="17" s="1"/>
  <c r="AB532" i="17" s="1"/>
  <c r="E532" i="17" s="1"/>
  <c r="R536" i="17"/>
  <c r="W536" i="17" s="1"/>
  <c r="Y536" i="17" s="1"/>
  <c r="AB536" i="17" s="1"/>
  <c r="E536" i="17" s="1"/>
  <c r="R540" i="17"/>
  <c r="W540" i="17" s="1"/>
  <c r="Y540" i="17" s="1"/>
  <c r="AB540" i="17" s="1"/>
  <c r="E540" i="17" s="1"/>
  <c r="R544" i="17"/>
  <c r="W544" i="17" s="1"/>
  <c r="Y544" i="17" s="1"/>
  <c r="AB544" i="17" s="1"/>
  <c r="E544" i="17" s="1"/>
  <c r="R548" i="17"/>
  <c r="W548" i="17" s="1"/>
  <c r="Y548" i="17" s="1"/>
  <c r="AB548" i="17" s="1"/>
  <c r="E548" i="17" s="1"/>
  <c r="R552" i="17"/>
  <c r="W552" i="17" s="1"/>
  <c r="Y552" i="17" s="1"/>
  <c r="AB552" i="17" s="1"/>
  <c r="E552" i="17" s="1"/>
  <c r="R556" i="17"/>
  <c r="W556" i="17" s="1"/>
  <c r="Y556" i="17" s="1"/>
  <c r="AB556" i="17" s="1"/>
  <c r="E556" i="17" s="1"/>
  <c r="R560" i="17"/>
  <c r="W560" i="17" s="1"/>
  <c r="Y560" i="17" s="1"/>
  <c r="AB560" i="17" s="1"/>
  <c r="E560" i="17" s="1"/>
  <c r="R564" i="17"/>
  <c r="W564" i="17" s="1"/>
  <c r="Y564" i="17" s="1"/>
  <c r="AB564" i="17" s="1"/>
  <c r="E564" i="17" s="1"/>
  <c r="R568" i="17"/>
  <c r="W568" i="17" s="1"/>
  <c r="Y568" i="17" s="1"/>
  <c r="AB568" i="17" s="1"/>
  <c r="E568" i="17" s="1"/>
  <c r="R572" i="17"/>
  <c r="W572" i="17" s="1"/>
  <c r="Y572" i="17" s="1"/>
  <c r="AB572" i="17" s="1"/>
  <c r="E572" i="17" s="1"/>
  <c r="R576" i="17"/>
  <c r="W576" i="17" s="1"/>
  <c r="Y576" i="17" s="1"/>
  <c r="AB576" i="17" s="1"/>
  <c r="E576" i="17" s="1"/>
  <c r="R580" i="17"/>
  <c r="W580" i="17" s="1"/>
  <c r="Y580" i="17" s="1"/>
  <c r="AB580" i="17" s="1"/>
  <c r="E580" i="17" s="1"/>
  <c r="R584" i="17"/>
  <c r="W584" i="17" s="1"/>
  <c r="Y584" i="17" s="1"/>
  <c r="AB584" i="17" s="1"/>
  <c r="E584" i="17" s="1"/>
  <c r="R588" i="17"/>
  <c r="W588" i="17" s="1"/>
  <c r="Y588" i="17" s="1"/>
  <c r="AB588" i="17" s="1"/>
  <c r="E588" i="17" s="1"/>
  <c r="R592" i="17"/>
  <c r="W592" i="17" s="1"/>
  <c r="Y592" i="17" s="1"/>
  <c r="AB592" i="17" s="1"/>
  <c r="E592" i="17" s="1"/>
  <c r="R596" i="17"/>
  <c r="W596" i="17" s="1"/>
  <c r="Y596" i="17" s="1"/>
  <c r="AB596" i="17" s="1"/>
  <c r="E596" i="17" s="1"/>
  <c r="R600" i="17"/>
  <c r="W600" i="17" s="1"/>
  <c r="Y600" i="17" s="1"/>
  <c r="AB600" i="17" s="1"/>
  <c r="E600" i="17" s="1"/>
  <c r="R604" i="17"/>
  <c r="W604" i="17" s="1"/>
  <c r="Y604" i="17" s="1"/>
  <c r="AB604" i="17" s="1"/>
  <c r="E604" i="17" s="1"/>
  <c r="R608" i="17"/>
  <c r="W608" i="17" s="1"/>
  <c r="Y608" i="17" s="1"/>
  <c r="AB608" i="17" s="1"/>
  <c r="E608" i="17" s="1"/>
  <c r="R612" i="17"/>
  <c r="W612" i="17" s="1"/>
  <c r="Y612" i="17" s="1"/>
  <c r="AB612" i="17" s="1"/>
  <c r="E612" i="17" s="1"/>
  <c r="R616" i="17"/>
  <c r="W616" i="17" s="1"/>
  <c r="Y616" i="17" s="1"/>
  <c r="AB616" i="17" s="1"/>
  <c r="E616" i="17" s="1"/>
  <c r="R620" i="17"/>
  <c r="W620" i="17" s="1"/>
  <c r="Y620" i="17" s="1"/>
  <c r="AB620" i="17" s="1"/>
  <c r="E620" i="17" s="1"/>
  <c r="R624" i="17"/>
  <c r="W624" i="17" s="1"/>
  <c r="Y624" i="17" s="1"/>
  <c r="AB624" i="17" s="1"/>
  <c r="E624" i="17" s="1"/>
  <c r="R628" i="17"/>
  <c r="W628" i="17" s="1"/>
  <c r="Y628" i="17" s="1"/>
  <c r="AB628" i="17" s="1"/>
  <c r="E628" i="17" s="1"/>
  <c r="R632" i="17"/>
  <c r="W632" i="17" s="1"/>
  <c r="Y632" i="17" s="1"/>
  <c r="AB632" i="17" s="1"/>
  <c r="E632" i="17" s="1"/>
  <c r="R636" i="17"/>
  <c r="W636" i="17" s="1"/>
  <c r="Y636" i="17" s="1"/>
  <c r="AB636" i="17" s="1"/>
  <c r="E636" i="17" s="1"/>
  <c r="R640" i="17"/>
  <c r="W640" i="17" s="1"/>
  <c r="Y640" i="17" s="1"/>
  <c r="AB640" i="17" s="1"/>
  <c r="E640" i="17" s="1"/>
  <c r="R644" i="17"/>
  <c r="W644" i="17" s="1"/>
  <c r="Y644" i="17" s="1"/>
  <c r="AB644" i="17" s="1"/>
  <c r="E644" i="17" s="1"/>
  <c r="R648" i="17"/>
  <c r="W648" i="17" s="1"/>
  <c r="Y648" i="17" s="1"/>
  <c r="AB648" i="17" s="1"/>
  <c r="E648" i="17" s="1"/>
  <c r="R652" i="17"/>
  <c r="W652" i="17" s="1"/>
  <c r="Y652" i="17" s="1"/>
  <c r="AB652" i="17" s="1"/>
  <c r="E652" i="17" s="1"/>
  <c r="R656" i="17"/>
  <c r="W656" i="17" s="1"/>
  <c r="Y656" i="17" s="1"/>
  <c r="AB656" i="17" s="1"/>
  <c r="E656" i="17" s="1"/>
  <c r="R660" i="17"/>
  <c r="W660" i="17" s="1"/>
  <c r="Y660" i="17" s="1"/>
  <c r="AB660" i="17" s="1"/>
  <c r="E660" i="17" s="1"/>
  <c r="R664" i="17"/>
  <c r="W664" i="17" s="1"/>
  <c r="Y664" i="17" s="1"/>
  <c r="AB664" i="17" s="1"/>
  <c r="E664" i="17" s="1"/>
  <c r="R668" i="17"/>
  <c r="W668" i="17" s="1"/>
  <c r="Y668" i="17" s="1"/>
  <c r="AB668" i="17" s="1"/>
  <c r="E668" i="17" s="1"/>
  <c r="R672" i="17"/>
  <c r="W672" i="17" s="1"/>
  <c r="Y672" i="17" s="1"/>
  <c r="AB672" i="17" s="1"/>
  <c r="E672" i="17" s="1"/>
  <c r="R676" i="17"/>
  <c r="W676" i="17" s="1"/>
  <c r="Y676" i="17" s="1"/>
  <c r="AB676" i="17" s="1"/>
  <c r="E676" i="17" s="1"/>
  <c r="R680" i="17"/>
  <c r="W680" i="17" s="1"/>
  <c r="Y680" i="17" s="1"/>
  <c r="AB680" i="17" s="1"/>
  <c r="E680" i="17" s="1"/>
  <c r="R684" i="17"/>
  <c r="W684" i="17" s="1"/>
  <c r="Y684" i="17" s="1"/>
  <c r="AB684" i="17" s="1"/>
  <c r="E684" i="17" s="1"/>
  <c r="R688" i="17"/>
  <c r="W688" i="17" s="1"/>
  <c r="Y688" i="17" s="1"/>
  <c r="AB688" i="17" s="1"/>
  <c r="E688" i="17" s="1"/>
  <c r="R692" i="17"/>
  <c r="W692" i="17" s="1"/>
  <c r="Y692" i="17" s="1"/>
  <c r="AB692" i="17" s="1"/>
  <c r="E692" i="17" s="1"/>
  <c r="R696" i="17"/>
  <c r="W696" i="17" s="1"/>
  <c r="Y696" i="17" s="1"/>
  <c r="AB696" i="17" s="1"/>
  <c r="E696" i="17" s="1"/>
  <c r="R700" i="17"/>
  <c r="W700" i="17" s="1"/>
  <c r="Y700" i="17" s="1"/>
  <c r="AB700" i="17" s="1"/>
  <c r="E700" i="17" s="1"/>
  <c r="R704" i="17"/>
  <c r="W704" i="17" s="1"/>
  <c r="Y704" i="17" s="1"/>
  <c r="AB704" i="17" s="1"/>
  <c r="E704" i="17" s="1"/>
  <c r="R708" i="17"/>
  <c r="W708" i="17" s="1"/>
  <c r="Y708" i="17" s="1"/>
  <c r="AB708" i="17" s="1"/>
  <c r="E708" i="17" s="1"/>
  <c r="R712" i="17"/>
  <c r="W712" i="17" s="1"/>
  <c r="Y712" i="17" s="1"/>
  <c r="AB712" i="17" s="1"/>
  <c r="E712" i="17" s="1"/>
  <c r="R716" i="17"/>
  <c r="W716" i="17" s="1"/>
  <c r="Y716" i="17" s="1"/>
  <c r="AB716" i="17" s="1"/>
  <c r="E716" i="17" s="1"/>
  <c r="R720" i="17"/>
  <c r="W720" i="17" s="1"/>
  <c r="Y720" i="17" s="1"/>
  <c r="AB720" i="17" s="1"/>
  <c r="E720" i="17" s="1"/>
  <c r="R724" i="17"/>
  <c r="W724" i="17" s="1"/>
  <c r="Y724" i="17" s="1"/>
  <c r="AB724" i="17" s="1"/>
  <c r="E724" i="17" s="1"/>
  <c r="R728" i="17"/>
  <c r="W728" i="17" s="1"/>
  <c r="Y728" i="17" s="1"/>
  <c r="AB728" i="17" s="1"/>
  <c r="E728" i="17" s="1"/>
  <c r="R732" i="17"/>
  <c r="W732" i="17" s="1"/>
  <c r="Y732" i="17" s="1"/>
  <c r="AB732" i="17" s="1"/>
  <c r="E732" i="17" s="1"/>
  <c r="R736" i="17"/>
  <c r="W736" i="17" s="1"/>
  <c r="Y736" i="17" s="1"/>
  <c r="AB736" i="17" s="1"/>
  <c r="E736" i="17" s="1"/>
  <c r="R740" i="17"/>
  <c r="W740" i="17" s="1"/>
  <c r="Y740" i="17" s="1"/>
  <c r="AB740" i="17" s="1"/>
  <c r="E740" i="17" s="1"/>
  <c r="R744" i="17"/>
  <c r="W744" i="17" s="1"/>
  <c r="Y744" i="17" s="1"/>
  <c r="AB744" i="17" s="1"/>
  <c r="E744" i="17" s="1"/>
  <c r="R748" i="17"/>
  <c r="W748" i="17" s="1"/>
  <c r="Y748" i="17" s="1"/>
  <c r="AB748" i="17" s="1"/>
  <c r="E748" i="17" s="1"/>
  <c r="R752" i="17"/>
  <c r="W752" i="17" s="1"/>
  <c r="Y752" i="17" s="1"/>
  <c r="AB752" i="17" s="1"/>
  <c r="E752" i="17" s="1"/>
  <c r="R756" i="17"/>
  <c r="W756" i="17" s="1"/>
  <c r="Y756" i="17" s="1"/>
  <c r="AB756" i="17" s="1"/>
  <c r="E756" i="17" s="1"/>
  <c r="R760" i="17"/>
  <c r="W760" i="17" s="1"/>
  <c r="Y760" i="17" s="1"/>
  <c r="AB760" i="17" s="1"/>
  <c r="E760" i="17" s="1"/>
  <c r="R764" i="17"/>
  <c r="W764" i="17" s="1"/>
  <c r="Y764" i="17" s="1"/>
  <c r="AB764" i="17" s="1"/>
  <c r="E764" i="17" s="1"/>
  <c r="R768" i="17"/>
  <c r="W768" i="17" s="1"/>
  <c r="Y768" i="17" s="1"/>
  <c r="AB768" i="17" s="1"/>
  <c r="E768" i="17" s="1"/>
  <c r="R772" i="17"/>
  <c r="W772" i="17" s="1"/>
  <c r="Y772" i="17" s="1"/>
  <c r="AB772" i="17" s="1"/>
  <c r="E772" i="17" s="1"/>
  <c r="R776" i="17"/>
  <c r="W776" i="17" s="1"/>
  <c r="Y776" i="17" s="1"/>
  <c r="AB776" i="17" s="1"/>
  <c r="E776" i="17" s="1"/>
  <c r="R780" i="17"/>
  <c r="W780" i="17" s="1"/>
  <c r="Y780" i="17" s="1"/>
  <c r="AB780" i="17" s="1"/>
  <c r="E780" i="17" s="1"/>
  <c r="R784" i="17"/>
  <c r="W784" i="17" s="1"/>
  <c r="Y784" i="17" s="1"/>
  <c r="AB784" i="17" s="1"/>
  <c r="E784" i="17" s="1"/>
  <c r="R788" i="17"/>
  <c r="W788" i="17" s="1"/>
  <c r="Y788" i="17" s="1"/>
  <c r="AB788" i="17" s="1"/>
  <c r="E788" i="17" s="1"/>
  <c r="R792" i="17"/>
  <c r="W792" i="17" s="1"/>
  <c r="Y792" i="17" s="1"/>
  <c r="AB792" i="17" s="1"/>
  <c r="E792" i="17" s="1"/>
  <c r="R796" i="17"/>
  <c r="W796" i="17" s="1"/>
  <c r="Y796" i="17" s="1"/>
  <c r="AB796" i="17" s="1"/>
  <c r="E796" i="17" s="1"/>
  <c r="R800" i="17"/>
  <c r="W800" i="17" s="1"/>
  <c r="Y800" i="17" s="1"/>
  <c r="AB800" i="17" s="1"/>
  <c r="E800" i="17" s="1"/>
  <c r="R804" i="17"/>
  <c r="W804" i="17" s="1"/>
  <c r="Y804" i="17" s="1"/>
  <c r="AB804" i="17" s="1"/>
  <c r="E804" i="17" s="1"/>
  <c r="R808" i="17"/>
  <c r="W808" i="17" s="1"/>
  <c r="Y808" i="17" s="1"/>
  <c r="AB808" i="17" s="1"/>
  <c r="E808" i="17" s="1"/>
  <c r="R812" i="17"/>
  <c r="W812" i="17" s="1"/>
  <c r="Y812" i="17" s="1"/>
  <c r="AB812" i="17" s="1"/>
  <c r="E812" i="17" s="1"/>
  <c r="R816" i="17"/>
  <c r="W816" i="17" s="1"/>
  <c r="Y816" i="17" s="1"/>
  <c r="AB816" i="17" s="1"/>
  <c r="E816" i="17" s="1"/>
  <c r="R820" i="17"/>
  <c r="W820" i="17" s="1"/>
  <c r="Y820" i="17" s="1"/>
  <c r="AB820" i="17" s="1"/>
  <c r="E820" i="17" s="1"/>
  <c r="R824" i="17"/>
  <c r="W824" i="17" s="1"/>
  <c r="Y824" i="17" s="1"/>
  <c r="AB824" i="17" s="1"/>
  <c r="E824" i="17" s="1"/>
  <c r="R828" i="17"/>
  <c r="W828" i="17" s="1"/>
  <c r="Y828" i="17" s="1"/>
  <c r="AB828" i="17" s="1"/>
  <c r="E828" i="17" s="1"/>
  <c r="R832" i="17"/>
  <c r="W832" i="17" s="1"/>
  <c r="Y832" i="17" s="1"/>
  <c r="AB832" i="17" s="1"/>
  <c r="E832" i="17" s="1"/>
  <c r="R836" i="17"/>
  <c r="W836" i="17" s="1"/>
  <c r="Y836" i="17" s="1"/>
  <c r="AB836" i="17" s="1"/>
  <c r="E836" i="17" s="1"/>
  <c r="R840" i="17"/>
  <c r="W840" i="17" s="1"/>
  <c r="Y840" i="17" s="1"/>
  <c r="AB840" i="17" s="1"/>
  <c r="E840" i="17" s="1"/>
  <c r="R844" i="17"/>
  <c r="W844" i="17" s="1"/>
  <c r="Y844" i="17" s="1"/>
  <c r="AB844" i="17" s="1"/>
  <c r="E844" i="17" s="1"/>
  <c r="R848" i="17"/>
  <c r="W848" i="17" s="1"/>
  <c r="Y848" i="17" s="1"/>
  <c r="AB848" i="17" s="1"/>
  <c r="E848" i="17" s="1"/>
  <c r="R852" i="17"/>
  <c r="W852" i="17" s="1"/>
  <c r="Y852" i="17" s="1"/>
  <c r="AB852" i="17" s="1"/>
  <c r="E852" i="17" s="1"/>
  <c r="R856" i="17"/>
  <c r="W856" i="17" s="1"/>
  <c r="Y856" i="17" s="1"/>
  <c r="AB856" i="17" s="1"/>
  <c r="E856" i="17" s="1"/>
  <c r="R860" i="17"/>
  <c r="W860" i="17" s="1"/>
  <c r="Y860" i="17" s="1"/>
  <c r="AB860" i="17" s="1"/>
  <c r="E860" i="17" s="1"/>
  <c r="R864" i="17"/>
  <c r="W864" i="17" s="1"/>
  <c r="Y864" i="17" s="1"/>
  <c r="AB864" i="17" s="1"/>
  <c r="E864" i="17" s="1"/>
  <c r="R868" i="17"/>
  <c r="W868" i="17" s="1"/>
  <c r="Y868" i="17" s="1"/>
  <c r="AB868" i="17" s="1"/>
  <c r="E868" i="17" s="1"/>
  <c r="R872" i="17"/>
  <c r="W872" i="17" s="1"/>
  <c r="Y872" i="17" s="1"/>
  <c r="AB872" i="17" s="1"/>
  <c r="E872" i="17" s="1"/>
  <c r="R876" i="17"/>
  <c r="W876" i="17" s="1"/>
  <c r="Y876" i="17" s="1"/>
  <c r="AB876" i="17" s="1"/>
  <c r="E876" i="17" s="1"/>
  <c r="R880" i="17"/>
  <c r="W880" i="17" s="1"/>
  <c r="Y880" i="17" s="1"/>
  <c r="AB880" i="17" s="1"/>
  <c r="E880" i="17" s="1"/>
  <c r="R884" i="17"/>
  <c r="W884" i="17" s="1"/>
  <c r="Y884" i="17" s="1"/>
  <c r="AB884" i="17" s="1"/>
  <c r="E884" i="17" s="1"/>
  <c r="R888" i="17"/>
  <c r="W888" i="17" s="1"/>
  <c r="Y888" i="17" s="1"/>
  <c r="AB888" i="17" s="1"/>
  <c r="E888" i="17" s="1"/>
  <c r="R892" i="17"/>
  <c r="W892" i="17" s="1"/>
  <c r="Y892" i="17" s="1"/>
  <c r="AB892" i="17" s="1"/>
  <c r="E892" i="17" s="1"/>
  <c r="R896" i="17"/>
  <c r="W896" i="17" s="1"/>
  <c r="Y896" i="17" s="1"/>
  <c r="AB896" i="17" s="1"/>
  <c r="E896" i="17" s="1"/>
  <c r="R900" i="17"/>
  <c r="W900" i="17" s="1"/>
  <c r="Y900" i="17" s="1"/>
  <c r="AB900" i="17" s="1"/>
  <c r="E900" i="17" s="1"/>
  <c r="R904" i="17"/>
  <c r="W904" i="17" s="1"/>
  <c r="Y904" i="17" s="1"/>
  <c r="AB904" i="17" s="1"/>
  <c r="E904" i="17" s="1"/>
  <c r="R908" i="17"/>
  <c r="W908" i="17" s="1"/>
  <c r="Y908" i="17" s="1"/>
  <c r="AB908" i="17" s="1"/>
  <c r="E908" i="17" s="1"/>
  <c r="R912" i="17"/>
  <c r="W912" i="17" s="1"/>
  <c r="Y912" i="17" s="1"/>
  <c r="AB912" i="17" s="1"/>
  <c r="E912" i="17" s="1"/>
  <c r="R916" i="17"/>
  <c r="W916" i="17" s="1"/>
  <c r="Y916" i="17" s="1"/>
  <c r="AB916" i="17" s="1"/>
  <c r="E916" i="17" s="1"/>
  <c r="R920" i="17"/>
  <c r="W920" i="17" s="1"/>
  <c r="Y920" i="17" s="1"/>
  <c r="AB920" i="17" s="1"/>
  <c r="E920" i="17" s="1"/>
  <c r="R924" i="17"/>
  <c r="W924" i="17" s="1"/>
  <c r="Y924" i="17" s="1"/>
  <c r="AB924" i="17" s="1"/>
  <c r="E924" i="17" s="1"/>
  <c r="R928" i="17"/>
  <c r="W928" i="17" s="1"/>
  <c r="Y928" i="17" s="1"/>
  <c r="AB928" i="17" s="1"/>
  <c r="E928" i="17" s="1"/>
  <c r="R932" i="17"/>
  <c r="W932" i="17" s="1"/>
  <c r="Y932" i="17" s="1"/>
  <c r="AB932" i="17" s="1"/>
  <c r="E932" i="17" s="1"/>
  <c r="R936" i="17"/>
  <c r="W936" i="17" s="1"/>
  <c r="Y936" i="17" s="1"/>
  <c r="AB936" i="17" s="1"/>
  <c r="E936" i="17" s="1"/>
  <c r="R940" i="17"/>
  <c r="W940" i="17" s="1"/>
  <c r="Y940" i="17" s="1"/>
  <c r="AB940" i="17" s="1"/>
  <c r="E940" i="17" s="1"/>
  <c r="R944" i="17"/>
  <c r="W944" i="17" s="1"/>
  <c r="Y944" i="17" s="1"/>
  <c r="AB944" i="17" s="1"/>
  <c r="E944" i="17" s="1"/>
  <c r="R948" i="17"/>
  <c r="W948" i="17" s="1"/>
  <c r="Y948" i="17" s="1"/>
  <c r="AB948" i="17" s="1"/>
  <c r="E948" i="17" s="1"/>
  <c r="R952" i="17"/>
  <c r="W952" i="17" s="1"/>
  <c r="Y952" i="17" s="1"/>
  <c r="AB952" i="17" s="1"/>
  <c r="E952" i="17" s="1"/>
  <c r="R956" i="17"/>
  <c r="W956" i="17" s="1"/>
  <c r="Y956" i="17" s="1"/>
  <c r="AB956" i="17" s="1"/>
  <c r="E956" i="17" s="1"/>
  <c r="R960" i="17"/>
  <c r="W960" i="17" s="1"/>
  <c r="Y960" i="17" s="1"/>
  <c r="AB960" i="17" s="1"/>
  <c r="E960" i="17" s="1"/>
  <c r="R964" i="17"/>
  <c r="W964" i="17" s="1"/>
  <c r="Y964" i="17" s="1"/>
  <c r="AB964" i="17" s="1"/>
  <c r="E964" i="17" s="1"/>
  <c r="R968" i="17"/>
  <c r="W968" i="17" s="1"/>
  <c r="Y968" i="17" s="1"/>
  <c r="AB968" i="17" s="1"/>
  <c r="E968" i="17" s="1"/>
  <c r="R972" i="17"/>
  <c r="W972" i="17" s="1"/>
  <c r="Y972" i="17" s="1"/>
  <c r="AB972" i="17" s="1"/>
  <c r="E972" i="17" s="1"/>
  <c r="R976" i="17"/>
  <c r="W976" i="17" s="1"/>
  <c r="Y976" i="17" s="1"/>
  <c r="AB976" i="17" s="1"/>
  <c r="E976" i="17" s="1"/>
  <c r="R980" i="17"/>
  <c r="W980" i="17" s="1"/>
  <c r="Y980" i="17" s="1"/>
  <c r="AB980" i="17" s="1"/>
  <c r="E980" i="17" s="1"/>
  <c r="R984" i="17"/>
  <c r="W984" i="17" s="1"/>
  <c r="Y984" i="17" s="1"/>
  <c r="AB984" i="17" s="1"/>
  <c r="E984" i="17" s="1"/>
  <c r="R988" i="17"/>
  <c r="W988" i="17" s="1"/>
  <c r="Y988" i="17" s="1"/>
  <c r="AB988" i="17" s="1"/>
  <c r="E988" i="17" s="1"/>
  <c r="R992" i="17"/>
  <c r="W992" i="17" s="1"/>
  <c r="Y992" i="17" s="1"/>
  <c r="AB992" i="17" s="1"/>
  <c r="E992" i="17" s="1"/>
  <c r="R996" i="17"/>
  <c r="W996" i="17" s="1"/>
  <c r="Y996" i="17" s="1"/>
  <c r="AB996" i="17" s="1"/>
  <c r="E996" i="17" s="1"/>
  <c r="R1000" i="17"/>
  <c r="W1000" i="17" s="1"/>
  <c r="Y1000" i="17" s="1"/>
  <c r="AB1000" i="17" s="1"/>
  <c r="E1000" i="17" s="1"/>
  <c r="R1004" i="17"/>
  <c r="W1004" i="17" s="1"/>
  <c r="Y1004" i="17" s="1"/>
  <c r="AB1004" i="17" s="1"/>
  <c r="E1004" i="17" s="1"/>
  <c r="R1008" i="17"/>
  <c r="W1008" i="17" s="1"/>
  <c r="Y1008" i="17" s="1"/>
  <c r="AB1008" i="17" s="1"/>
  <c r="E1008" i="17" s="1"/>
  <c r="R1012" i="17"/>
  <c r="W1012" i="17" s="1"/>
  <c r="Y1012" i="17" s="1"/>
  <c r="AB1012" i="17" s="1"/>
  <c r="E1012" i="17" s="1"/>
  <c r="R1016" i="17"/>
  <c r="W1016" i="17" s="1"/>
  <c r="Y1016" i="17" s="1"/>
  <c r="AB1016" i="17" s="1"/>
  <c r="E1016" i="17" s="1"/>
  <c r="R1020" i="17"/>
  <c r="W1020" i="17" s="1"/>
  <c r="Y1020" i="17" s="1"/>
  <c r="AB1020" i="17" s="1"/>
  <c r="E1020" i="17" s="1"/>
  <c r="R1024" i="17"/>
  <c r="W1024" i="17" s="1"/>
  <c r="Y1024" i="17" s="1"/>
  <c r="AB1024" i="17" s="1"/>
  <c r="E1024" i="17" s="1"/>
  <c r="R1028" i="17"/>
  <c r="W1028" i="17" s="1"/>
  <c r="Y1028" i="17" s="1"/>
  <c r="AB1028" i="17" s="1"/>
  <c r="E1028" i="17" s="1"/>
  <c r="R1032" i="17"/>
  <c r="W1032" i="17" s="1"/>
  <c r="Y1032" i="17" s="1"/>
  <c r="AB1032" i="17" s="1"/>
  <c r="E1032" i="17" s="1"/>
  <c r="R1036" i="17"/>
  <c r="W1036" i="17" s="1"/>
  <c r="Y1036" i="17" s="1"/>
  <c r="AB1036" i="17" s="1"/>
  <c r="E1036" i="17" s="1"/>
  <c r="R1040" i="17"/>
  <c r="W1040" i="17" s="1"/>
  <c r="Y1040" i="17" s="1"/>
  <c r="AB1040" i="17" s="1"/>
  <c r="E1040" i="17" s="1"/>
  <c r="R1044" i="17"/>
  <c r="W1044" i="17" s="1"/>
  <c r="Y1044" i="17" s="1"/>
  <c r="AB1044" i="17" s="1"/>
  <c r="E1044" i="17" s="1"/>
  <c r="R1048" i="17"/>
  <c r="W1048" i="17" s="1"/>
  <c r="Y1048" i="17" s="1"/>
  <c r="AB1048" i="17" s="1"/>
  <c r="E1048" i="17" s="1"/>
  <c r="R1052" i="17"/>
  <c r="W1052" i="17" s="1"/>
  <c r="Y1052" i="17" s="1"/>
  <c r="AB1052" i="17" s="1"/>
  <c r="E1052" i="17" s="1"/>
  <c r="R1056" i="17"/>
  <c r="W1056" i="17" s="1"/>
  <c r="Y1056" i="17" s="1"/>
  <c r="AB1056" i="17" s="1"/>
  <c r="E1056" i="17" s="1"/>
  <c r="R13" i="17"/>
  <c r="W13" i="17" s="1"/>
  <c r="Y13" i="17" s="1"/>
  <c r="AB13" i="17" s="1"/>
  <c r="E13" i="17" s="1"/>
  <c r="R29" i="17"/>
  <c r="W29" i="17" s="1"/>
  <c r="Y29" i="17" s="1"/>
  <c r="AB29" i="17" s="1"/>
  <c r="E29" i="17" s="1"/>
  <c r="R45" i="17"/>
  <c r="W45" i="17" s="1"/>
  <c r="Y45" i="17" s="1"/>
  <c r="AB45" i="17" s="1"/>
  <c r="E45" i="17" s="1"/>
  <c r="R61" i="17"/>
  <c r="W61" i="17" s="1"/>
  <c r="Y61" i="17" s="1"/>
  <c r="AB61" i="17" s="1"/>
  <c r="E61" i="17" s="1"/>
  <c r="R77" i="17"/>
  <c r="W77" i="17" s="1"/>
  <c r="Y77" i="17" s="1"/>
  <c r="AB77" i="17" s="1"/>
  <c r="E77" i="17" s="1"/>
  <c r="R93" i="17"/>
  <c r="W93" i="17" s="1"/>
  <c r="Y93" i="17" s="1"/>
  <c r="AB93" i="17" s="1"/>
  <c r="E93" i="17" s="1"/>
  <c r="R109" i="17"/>
  <c r="W109" i="17" s="1"/>
  <c r="Y109" i="17" s="1"/>
  <c r="AB109" i="17" s="1"/>
  <c r="E109" i="17" s="1"/>
  <c r="R125" i="17"/>
  <c r="W125" i="17" s="1"/>
  <c r="Y125" i="17" s="1"/>
  <c r="AB125" i="17" s="1"/>
  <c r="E125" i="17" s="1"/>
  <c r="R141" i="17"/>
  <c r="W141" i="17" s="1"/>
  <c r="Y141" i="17" s="1"/>
  <c r="AB141" i="17" s="1"/>
  <c r="E141" i="17" s="1"/>
  <c r="R157" i="17"/>
  <c r="W157" i="17" s="1"/>
  <c r="Y157" i="17" s="1"/>
  <c r="AB157" i="17" s="1"/>
  <c r="E157" i="17" s="1"/>
  <c r="R173" i="17"/>
  <c r="W173" i="17" s="1"/>
  <c r="Y173" i="17" s="1"/>
  <c r="AB173" i="17" s="1"/>
  <c r="E173" i="17" s="1"/>
  <c r="R189" i="17"/>
  <c r="W189" i="17" s="1"/>
  <c r="Y189" i="17" s="1"/>
  <c r="AB189" i="17" s="1"/>
  <c r="E189" i="17" s="1"/>
  <c r="R205" i="17"/>
  <c r="W205" i="17" s="1"/>
  <c r="Y205" i="17" s="1"/>
  <c r="AB205" i="17" s="1"/>
  <c r="E205" i="17" s="1"/>
  <c r="R221" i="17"/>
  <c r="W221" i="17" s="1"/>
  <c r="Y221" i="17" s="1"/>
  <c r="AB221" i="17" s="1"/>
  <c r="E221" i="17" s="1"/>
  <c r="R237" i="17"/>
  <c r="W237" i="17" s="1"/>
  <c r="Y237" i="17" s="1"/>
  <c r="AB237" i="17" s="1"/>
  <c r="E237" i="17" s="1"/>
  <c r="R253" i="17"/>
  <c r="W253" i="17" s="1"/>
  <c r="Y253" i="17" s="1"/>
  <c r="AB253" i="17" s="1"/>
  <c r="E253" i="17" s="1"/>
  <c r="R269" i="17"/>
  <c r="W269" i="17" s="1"/>
  <c r="Y269" i="17" s="1"/>
  <c r="AB269" i="17" s="1"/>
  <c r="E269" i="17" s="1"/>
  <c r="R285" i="17"/>
  <c r="W285" i="17" s="1"/>
  <c r="Y285" i="17" s="1"/>
  <c r="AB285" i="17" s="1"/>
  <c r="E285" i="17" s="1"/>
  <c r="R301" i="17"/>
  <c r="W301" i="17" s="1"/>
  <c r="Y301" i="17" s="1"/>
  <c r="AB301" i="17" s="1"/>
  <c r="E301" i="17" s="1"/>
  <c r="R317" i="17"/>
  <c r="W317" i="17" s="1"/>
  <c r="Y317" i="17" s="1"/>
  <c r="AB317" i="17" s="1"/>
  <c r="E317" i="17" s="1"/>
  <c r="R333" i="17"/>
  <c r="W333" i="17" s="1"/>
  <c r="Y333" i="17" s="1"/>
  <c r="AB333" i="17" s="1"/>
  <c r="E333" i="17" s="1"/>
  <c r="R349" i="17"/>
  <c r="W349" i="17" s="1"/>
  <c r="Y349" i="17" s="1"/>
  <c r="AB349" i="17" s="1"/>
  <c r="E349" i="17" s="1"/>
  <c r="R365" i="17"/>
  <c r="W365" i="17" s="1"/>
  <c r="Y365" i="17" s="1"/>
  <c r="AB365" i="17" s="1"/>
  <c r="E365" i="17" s="1"/>
  <c r="R381" i="17"/>
  <c r="W381" i="17" s="1"/>
  <c r="Y381" i="17" s="1"/>
  <c r="AB381" i="17" s="1"/>
  <c r="E381" i="17" s="1"/>
  <c r="R397" i="17"/>
  <c r="W397" i="17" s="1"/>
  <c r="Y397" i="17" s="1"/>
  <c r="AB397" i="17" s="1"/>
  <c r="E397" i="17" s="1"/>
  <c r="R413" i="17"/>
  <c r="W413" i="17" s="1"/>
  <c r="Y413" i="17" s="1"/>
  <c r="AB413" i="17" s="1"/>
  <c r="E413" i="17" s="1"/>
  <c r="R429" i="17"/>
  <c r="W429" i="17" s="1"/>
  <c r="Y429" i="17" s="1"/>
  <c r="AB429" i="17" s="1"/>
  <c r="E429" i="17" s="1"/>
  <c r="R445" i="17"/>
  <c r="W445" i="17" s="1"/>
  <c r="Y445" i="17" s="1"/>
  <c r="AB445" i="17" s="1"/>
  <c r="E445" i="17" s="1"/>
  <c r="R461" i="17"/>
  <c r="W461" i="17" s="1"/>
  <c r="Y461" i="17" s="1"/>
  <c r="AB461" i="17" s="1"/>
  <c r="E461" i="17" s="1"/>
  <c r="R477" i="17"/>
  <c r="W477" i="17" s="1"/>
  <c r="Y477" i="17" s="1"/>
  <c r="AB477" i="17" s="1"/>
  <c r="E477" i="17" s="1"/>
  <c r="R493" i="17"/>
  <c r="W493" i="17" s="1"/>
  <c r="Y493" i="17" s="1"/>
  <c r="AB493" i="17" s="1"/>
  <c r="E493" i="17" s="1"/>
  <c r="R509" i="17"/>
  <c r="W509" i="17" s="1"/>
  <c r="Y509" i="17" s="1"/>
  <c r="AB509" i="17" s="1"/>
  <c r="E509" i="17" s="1"/>
  <c r="R525" i="17"/>
  <c r="W525" i="17" s="1"/>
  <c r="Y525" i="17" s="1"/>
  <c r="AB525" i="17" s="1"/>
  <c r="E525" i="17" s="1"/>
  <c r="R541" i="17"/>
  <c r="W541" i="17" s="1"/>
  <c r="Y541" i="17" s="1"/>
  <c r="AB541" i="17" s="1"/>
  <c r="E541" i="17" s="1"/>
  <c r="R557" i="17"/>
  <c r="W557" i="17" s="1"/>
  <c r="Y557" i="17" s="1"/>
  <c r="AB557" i="17" s="1"/>
  <c r="E557" i="17" s="1"/>
  <c r="R573" i="17"/>
  <c r="W573" i="17" s="1"/>
  <c r="Y573" i="17" s="1"/>
  <c r="AB573" i="17" s="1"/>
  <c r="E573" i="17" s="1"/>
  <c r="R589" i="17"/>
  <c r="W589" i="17" s="1"/>
  <c r="Y589" i="17" s="1"/>
  <c r="AB589" i="17" s="1"/>
  <c r="E589" i="17" s="1"/>
  <c r="R605" i="17"/>
  <c r="W605" i="17" s="1"/>
  <c r="Y605" i="17" s="1"/>
  <c r="AB605" i="17" s="1"/>
  <c r="E605" i="17" s="1"/>
  <c r="R610" i="17"/>
  <c r="W610" i="17" s="1"/>
  <c r="Y610" i="17" s="1"/>
  <c r="AB610" i="17" s="1"/>
  <c r="E610" i="17" s="1"/>
  <c r="R615" i="17"/>
  <c r="W615" i="17" s="1"/>
  <c r="Y615" i="17" s="1"/>
  <c r="AB615" i="17" s="1"/>
  <c r="E615" i="17" s="1"/>
  <c r="R621" i="17"/>
  <c r="W621" i="17" s="1"/>
  <c r="Y621" i="17" s="1"/>
  <c r="AB621" i="17" s="1"/>
  <c r="E621" i="17" s="1"/>
  <c r="R626" i="17"/>
  <c r="W626" i="17" s="1"/>
  <c r="Y626" i="17" s="1"/>
  <c r="AB626" i="17" s="1"/>
  <c r="E626" i="17" s="1"/>
  <c r="R631" i="17"/>
  <c r="W631" i="17" s="1"/>
  <c r="Y631" i="17" s="1"/>
  <c r="AB631" i="17" s="1"/>
  <c r="E631" i="17" s="1"/>
  <c r="R637" i="17"/>
  <c r="W637" i="17" s="1"/>
  <c r="Y637" i="17" s="1"/>
  <c r="AB637" i="17" s="1"/>
  <c r="E637" i="17" s="1"/>
  <c r="R642" i="17"/>
  <c r="W642" i="17" s="1"/>
  <c r="Y642" i="17" s="1"/>
  <c r="AB642" i="17" s="1"/>
  <c r="E642" i="17" s="1"/>
  <c r="R647" i="17"/>
  <c r="W647" i="17" s="1"/>
  <c r="Y647" i="17" s="1"/>
  <c r="AB647" i="17" s="1"/>
  <c r="E647" i="17" s="1"/>
  <c r="R653" i="17"/>
  <c r="W653" i="17" s="1"/>
  <c r="Y653" i="17" s="1"/>
  <c r="AB653" i="17" s="1"/>
  <c r="E653" i="17" s="1"/>
  <c r="R658" i="17"/>
  <c r="W658" i="17" s="1"/>
  <c r="Y658" i="17" s="1"/>
  <c r="AB658" i="17" s="1"/>
  <c r="E658" i="17" s="1"/>
  <c r="R663" i="17"/>
  <c r="W663" i="17" s="1"/>
  <c r="Y663" i="17" s="1"/>
  <c r="AB663" i="17" s="1"/>
  <c r="E663" i="17" s="1"/>
  <c r="R669" i="17"/>
  <c r="W669" i="17" s="1"/>
  <c r="Y669" i="17" s="1"/>
  <c r="AB669" i="17" s="1"/>
  <c r="E669" i="17" s="1"/>
  <c r="R674" i="17"/>
  <c r="W674" i="17" s="1"/>
  <c r="Y674" i="17" s="1"/>
  <c r="AB674" i="17" s="1"/>
  <c r="E674" i="17" s="1"/>
  <c r="R679" i="17"/>
  <c r="W679" i="17" s="1"/>
  <c r="Y679" i="17" s="1"/>
  <c r="AB679" i="17" s="1"/>
  <c r="E679" i="17" s="1"/>
  <c r="R685" i="17"/>
  <c r="W685" i="17" s="1"/>
  <c r="Y685" i="17" s="1"/>
  <c r="AB685" i="17" s="1"/>
  <c r="E685" i="17" s="1"/>
  <c r="R690" i="17"/>
  <c r="W690" i="17" s="1"/>
  <c r="Y690" i="17" s="1"/>
  <c r="AB690" i="17" s="1"/>
  <c r="E690" i="17" s="1"/>
  <c r="R695" i="17"/>
  <c r="W695" i="17" s="1"/>
  <c r="Y695" i="17" s="1"/>
  <c r="AB695" i="17" s="1"/>
  <c r="E695" i="17" s="1"/>
  <c r="R701" i="17"/>
  <c r="W701" i="17" s="1"/>
  <c r="Y701" i="17" s="1"/>
  <c r="AB701" i="17" s="1"/>
  <c r="E701" i="17" s="1"/>
  <c r="R706" i="17"/>
  <c r="W706" i="17" s="1"/>
  <c r="Y706" i="17" s="1"/>
  <c r="AB706" i="17" s="1"/>
  <c r="E706" i="17" s="1"/>
  <c r="R711" i="17"/>
  <c r="W711" i="17" s="1"/>
  <c r="Y711" i="17" s="1"/>
  <c r="AB711" i="17" s="1"/>
  <c r="E711" i="17" s="1"/>
  <c r="R717" i="17"/>
  <c r="W717" i="17" s="1"/>
  <c r="Y717" i="17" s="1"/>
  <c r="AB717" i="17" s="1"/>
  <c r="E717" i="17" s="1"/>
  <c r="R722" i="17"/>
  <c r="W722" i="17" s="1"/>
  <c r="Y722" i="17" s="1"/>
  <c r="AB722" i="17" s="1"/>
  <c r="E722" i="17" s="1"/>
  <c r="R727" i="17"/>
  <c r="W727" i="17" s="1"/>
  <c r="Y727" i="17" s="1"/>
  <c r="AB727" i="17" s="1"/>
  <c r="E727" i="17" s="1"/>
  <c r="R733" i="17"/>
  <c r="W733" i="17" s="1"/>
  <c r="Y733" i="17" s="1"/>
  <c r="AB733" i="17" s="1"/>
  <c r="E733" i="17" s="1"/>
  <c r="R738" i="17"/>
  <c r="W738" i="17" s="1"/>
  <c r="Y738" i="17" s="1"/>
  <c r="AB738" i="17" s="1"/>
  <c r="E738" i="17" s="1"/>
  <c r="R743" i="17"/>
  <c r="W743" i="17" s="1"/>
  <c r="Y743" i="17" s="1"/>
  <c r="AB743" i="17" s="1"/>
  <c r="E743" i="17" s="1"/>
  <c r="R749" i="17"/>
  <c r="W749" i="17" s="1"/>
  <c r="Y749" i="17" s="1"/>
  <c r="AB749" i="17" s="1"/>
  <c r="E749" i="17" s="1"/>
  <c r="R754" i="17"/>
  <c r="W754" i="17" s="1"/>
  <c r="Y754" i="17" s="1"/>
  <c r="AB754" i="17" s="1"/>
  <c r="E754" i="17" s="1"/>
  <c r="R759" i="17"/>
  <c r="W759" i="17" s="1"/>
  <c r="Y759" i="17" s="1"/>
  <c r="AB759" i="17" s="1"/>
  <c r="E759" i="17" s="1"/>
  <c r="R765" i="17"/>
  <c r="W765" i="17" s="1"/>
  <c r="Y765" i="17" s="1"/>
  <c r="AB765" i="17" s="1"/>
  <c r="E765" i="17" s="1"/>
  <c r="R770" i="17"/>
  <c r="W770" i="17" s="1"/>
  <c r="Y770" i="17" s="1"/>
  <c r="AB770" i="17" s="1"/>
  <c r="E770" i="17" s="1"/>
  <c r="R775" i="17"/>
  <c r="W775" i="17" s="1"/>
  <c r="Y775" i="17" s="1"/>
  <c r="AB775" i="17" s="1"/>
  <c r="E775" i="17" s="1"/>
  <c r="R781" i="17"/>
  <c r="W781" i="17" s="1"/>
  <c r="Y781" i="17" s="1"/>
  <c r="AB781" i="17" s="1"/>
  <c r="E781" i="17" s="1"/>
  <c r="R786" i="17"/>
  <c r="W786" i="17" s="1"/>
  <c r="Y786" i="17" s="1"/>
  <c r="AB786" i="17" s="1"/>
  <c r="E786" i="17" s="1"/>
  <c r="R791" i="17"/>
  <c r="W791" i="17" s="1"/>
  <c r="Y791" i="17" s="1"/>
  <c r="AB791" i="17" s="1"/>
  <c r="E791" i="17" s="1"/>
  <c r="R797" i="17"/>
  <c r="W797" i="17" s="1"/>
  <c r="Y797" i="17" s="1"/>
  <c r="AB797" i="17" s="1"/>
  <c r="E797" i="17" s="1"/>
  <c r="R802" i="17"/>
  <c r="W802" i="17" s="1"/>
  <c r="Y802" i="17" s="1"/>
  <c r="AB802" i="17" s="1"/>
  <c r="E802" i="17" s="1"/>
  <c r="R807" i="17"/>
  <c r="W807" i="17" s="1"/>
  <c r="Y807" i="17" s="1"/>
  <c r="AB807" i="17" s="1"/>
  <c r="E807" i="17" s="1"/>
  <c r="R813" i="17"/>
  <c r="W813" i="17" s="1"/>
  <c r="Y813" i="17" s="1"/>
  <c r="AB813" i="17" s="1"/>
  <c r="E813" i="17" s="1"/>
  <c r="R818" i="17"/>
  <c r="W818" i="17" s="1"/>
  <c r="Y818" i="17" s="1"/>
  <c r="AB818" i="17" s="1"/>
  <c r="E818" i="17" s="1"/>
  <c r="R823" i="17"/>
  <c r="W823" i="17" s="1"/>
  <c r="Y823" i="17" s="1"/>
  <c r="AB823" i="17" s="1"/>
  <c r="E823" i="17" s="1"/>
  <c r="R829" i="17"/>
  <c r="W829" i="17" s="1"/>
  <c r="Y829" i="17" s="1"/>
  <c r="AB829" i="17" s="1"/>
  <c r="E829" i="17" s="1"/>
  <c r="R834" i="17"/>
  <c r="W834" i="17" s="1"/>
  <c r="Y834" i="17" s="1"/>
  <c r="AB834" i="17" s="1"/>
  <c r="E834" i="17" s="1"/>
  <c r="R839" i="17"/>
  <c r="W839" i="17" s="1"/>
  <c r="Y839" i="17" s="1"/>
  <c r="AB839" i="17" s="1"/>
  <c r="E839" i="17" s="1"/>
  <c r="R845" i="17"/>
  <c r="W845" i="17" s="1"/>
  <c r="Y845" i="17" s="1"/>
  <c r="AB845" i="17" s="1"/>
  <c r="E845" i="17" s="1"/>
  <c r="R850" i="17"/>
  <c r="W850" i="17" s="1"/>
  <c r="Y850" i="17" s="1"/>
  <c r="AB850" i="17" s="1"/>
  <c r="E850" i="17" s="1"/>
  <c r="R855" i="17"/>
  <c r="W855" i="17" s="1"/>
  <c r="Y855" i="17" s="1"/>
  <c r="AB855" i="17" s="1"/>
  <c r="E855" i="17" s="1"/>
  <c r="R861" i="17"/>
  <c r="W861" i="17" s="1"/>
  <c r="Y861" i="17" s="1"/>
  <c r="AB861" i="17" s="1"/>
  <c r="E861" i="17" s="1"/>
  <c r="R866" i="17"/>
  <c r="W866" i="17" s="1"/>
  <c r="Y866" i="17" s="1"/>
  <c r="AB866" i="17" s="1"/>
  <c r="E866" i="17" s="1"/>
  <c r="R871" i="17"/>
  <c r="W871" i="17" s="1"/>
  <c r="Y871" i="17" s="1"/>
  <c r="AB871" i="17" s="1"/>
  <c r="E871" i="17" s="1"/>
  <c r="R877" i="17"/>
  <c r="W877" i="17" s="1"/>
  <c r="Y877" i="17" s="1"/>
  <c r="AB877" i="17" s="1"/>
  <c r="E877" i="17" s="1"/>
  <c r="R882" i="17"/>
  <c r="W882" i="17" s="1"/>
  <c r="Y882" i="17" s="1"/>
  <c r="AB882" i="17" s="1"/>
  <c r="E882" i="17" s="1"/>
  <c r="R887" i="17"/>
  <c r="W887" i="17" s="1"/>
  <c r="Y887" i="17" s="1"/>
  <c r="AB887" i="17" s="1"/>
  <c r="E887" i="17" s="1"/>
  <c r="R893" i="17"/>
  <c r="W893" i="17" s="1"/>
  <c r="Y893" i="17" s="1"/>
  <c r="AB893" i="17" s="1"/>
  <c r="E893" i="17" s="1"/>
  <c r="R898" i="17"/>
  <c r="W898" i="17" s="1"/>
  <c r="Y898" i="17" s="1"/>
  <c r="AB898" i="17" s="1"/>
  <c r="E898" i="17" s="1"/>
  <c r="R903" i="17"/>
  <c r="W903" i="17" s="1"/>
  <c r="Y903" i="17" s="1"/>
  <c r="AB903" i="17" s="1"/>
  <c r="E903" i="17" s="1"/>
  <c r="R909" i="17"/>
  <c r="W909" i="17" s="1"/>
  <c r="Y909" i="17" s="1"/>
  <c r="AB909" i="17" s="1"/>
  <c r="E909" i="17" s="1"/>
  <c r="R914" i="17"/>
  <c r="W914" i="17" s="1"/>
  <c r="Y914" i="17" s="1"/>
  <c r="AB914" i="17" s="1"/>
  <c r="E914" i="17" s="1"/>
  <c r="R919" i="17"/>
  <c r="W919" i="17" s="1"/>
  <c r="Y919" i="17" s="1"/>
  <c r="AB919" i="17" s="1"/>
  <c r="E919" i="17" s="1"/>
  <c r="R925" i="17"/>
  <c r="W925" i="17" s="1"/>
  <c r="Y925" i="17" s="1"/>
  <c r="AB925" i="17" s="1"/>
  <c r="E925" i="17" s="1"/>
  <c r="R930" i="17"/>
  <c r="W930" i="17" s="1"/>
  <c r="Y930" i="17" s="1"/>
  <c r="AB930" i="17" s="1"/>
  <c r="E930" i="17" s="1"/>
  <c r="R935" i="17"/>
  <c r="W935" i="17" s="1"/>
  <c r="Y935" i="17" s="1"/>
  <c r="AB935" i="17" s="1"/>
  <c r="E935" i="17" s="1"/>
  <c r="R941" i="17"/>
  <c r="W941" i="17" s="1"/>
  <c r="Y941" i="17" s="1"/>
  <c r="AB941" i="17" s="1"/>
  <c r="E941" i="17" s="1"/>
  <c r="R946" i="17"/>
  <c r="W946" i="17" s="1"/>
  <c r="Y946" i="17" s="1"/>
  <c r="AB946" i="17" s="1"/>
  <c r="E946" i="17" s="1"/>
  <c r="R951" i="17"/>
  <c r="W951" i="17" s="1"/>
  <c r="Y951" i="17" s="1"/>
  <c r="AB951" i="17" s="1"/>
  <c r="E951" i="17" s="1"/>
  <c r="R957" i="17"/>
  <c r="W957" i="17" s="1"/>
  <c r="Y957" i="17" s="1"/>
  <c r="AB957" i="17" s="1"/>
  <c r="E957" i="17" s="1"/>
  <c r="R962" i="17"/>
  <c r="W962" i="17" s="1"/>
  <c r="Y962" i="17" s="1"/>
  <c r="AB962" i="17" s="1"/>
  <c r="E962" i="17" s="1"/>
  <c r="R967" i="17"/>
  <c r="W967" i="17" s="1"/>
  <c r="Y967" i="17" s="1"/>
  <c r="AB967" i="17" s="1"/>
  <c r="E967" i="17" s="1"/>
  <c r="R973" i="17"/>
  <c r="W973" i="17" s="1"/>
  <c r="Y973" i="17" s="1"/>
  <c r="AB973" i="17" s="1"/>
  <c r="E973" i="17" s="1"/>
  <c r="R978" i="17"/>
  <c r="W978" i="17" s="1"/>
  <c r="Y978" i="17" s="1"/>
  <c r="AB978" i="17" s="1"/>
  <c r="E978" i="17" s="1"/>
  <c r="R983" i="17"/>
  <c r="W983" i="17" s="1"/>
  <c r="Y983" i="17" s="1"/>
  <c r="AB983" i="17" s="1"/>
  <c r="E983" i="17" s="1"/>
  <c r="R989" i="17"/>
  <c r="W989" i="17" s="1"/>
  <c r="Y989" i="17" s="1"/>
  <c r="AB989" i="17" s="1"/>
  <c r="E989" i="17" s="1"/>
  <c r="R994" i="17"/>
  <c r="W994" i="17" s="1"/>
  <c r="Y994" i="17" s="1"/>
  <c r="AB994" i="17" s="1"/>
  <c r="E994" i="17" s="1"/>
  <c r="R999" i="17"/>
  <c r="W999" i="17" s="1"/>
  <c r="Y999" i="17" s="1"/>
  <c r="AB999" i="17" s="1"/>
  <c r="E999" i="17" s="1"/>
  <c r="R1005" i="17"/>
  <c r="W1005" i="17" s="1"/>
  <c r="Y1005" i="17" s="1"/>
  <c r="AB1005" i="17" s="1"/>
  <c r="E1005" i="17" s="1"/>
  <c r="R1010" i="17"/>
  <c r="W1010" i="17" s="1"/>
  <c r="Y1010" i="17" s="1"/>
  <c r="AB1010" i="17" s="1"/>
  <c r="E1010" i="17" s="1"/>
  <c r="R1015" i="17"/>
  <c r="W1015" i="17" s="1"/>
  <c r="Y1015" i="17" s="1"/>
  <c r="AB1015" i="17" s="1"/>
  <c r="E1015" i="17" s="1"/>
  <c r="R1021" i="17"/>
  <c r="W1021" i="17" s="1"/>
  <c r="Y1021" i="17" s="1"/>
  <c r="AB1021" i="17" s="1"/>
  <c r="E1021" i="17" s="1"/>
  <c r="R1026" i="17"/>
  <c r="W1026" i="17" s="1"/>
  <c r="Y1026" i="17" s="1"/>
  <c r="AB1026" i="17" s="1"/>
  <c r="E1026" i="17" s="1"/>
  <c r="R1031" i="17"/>
  <c r="W1031" i="17" s="1"/>
  <c r="Y1031" i="17" s="1"/>
  <c r="AB1031" i="17" s="1"/>
  <c r="E1031" i="17" s="1"/>
  <c r="R1037" i="17"/>
  <c r="W1037" i="17" s="1"/>
  <c r="Y1037" i="17" s="1"/>
  <c r="AB1037" i="17" s="1"/>
  <c r="E1037" i="17" s="1"/>
  <c r="R1042" i="17"/>
  <c r="W1042" i="17" s="1"/>
  <c r="Y1042" i="17" s="1"/>
  <c r="AB1042" i="17" s="1"/>
  <c r="E1042" i="17" s="1"/>
  <c r="R1047" i="17"/>
  <c r="W1047" i="17" s="1"/>
  <c r="Y1047" i="17" s="1"/>
  <c r="AB1047" i="17" s="1"/>
  <c r="E1047" i="17" s="1"/>
  <c r="R1053" i="17"/>
  <c r="W1053" i="17" s="1"/>
  <c r="Y1053" i="17" s="1"/>
  <c r="AB1053" i="17" s="1"/>
  <c r="E1053" i="17" s="1"/>
  <c r="R1058" i="17"/>
  <c r="W1058" i="17" s="1"/>
  <c r="Y1058" i="17" s="1"/>
  <c r="AB1058" i="17" s="1"/>
  <c r="E1058" i="17" s="1"/>
  <c r="R1062" i="17"/>
  <c r="W1062" i="17" s="1"/>
  <c r="Y1062" i="17" s="1"/>
  <c r="AB1062" i="17" s="1"/>
  <c r="E1062" i="17" s="1"/>
  <c r="R1066" i="17"/>
  <c r="W1066" i="17" s="1"/>
  <c r="Y1066" i="17" s="1"/>
  <c r="AB1066" i="17" s="1"/>
  <c r="E1066" i="17" s="1"/>
  <c r="R1070" i="17"/>
  <c r="W1070" i="17" s="1"/>
  <c r="Y1070" i="17" s="1"/>
  <c r="AB1070" i="17" s="1"/>
  <c r="E1070" i="17" s="1"/>
  <c r="R1074" i="17"/>
  <c r="W1074" i="17" s="1"/>
  <c r="Y1074" i="17" s="1"/>
  <c r="AB1074" i="17" s="1"/>
  <c r="E1074" i="17" s="1"/>
  <c r="R1078" i="17"/>
  <c r="W1078" i="17" s="1"/>
  <c r="Y1078" i="17" s="1"/>
  <c r="AB1078" i="17" s="1"/>
  <c r="E1078" i="17" s="1"/>
  <c r="R1082" i="17"/>
  <c r="W1082" i="17" s="1"/>
  <c r="Y1082" i="17" s="1"/>
  <c r="AB1082" i="17" s="1"/>
  <c r="E1082" i="17" s="1"/>
  <c r="R1086" i="17"/>
  <c r="W1086" i="17" s="1"/>
  <c r="Y1086" i="17" s="1"/>
  <c r="AB1086" i="17" s="1"/>
  <c r="E1086" i="17" s="1"/>
  <c r="R1090" i="17"/>
  <c r="W1090" i="17" s="1"/>
  <c r="Y1090" i="17" s="1"/>
  <c r="AB1090" i="17" s="1"/>
  <c r="E1090" i="17" s="1"/>
  <c r="R1094" i="17"/>
  <c r="W1094" i="17" s="1"/>
  <c r="Y1094" i="17" s="1"/>
  <c r="AB1094" i="17" s="1"/>
  <c r="E1094" i="17" s="1"/>
  <c r="R1098" i="17"/>
  <c r="W1098" i="17" s="1"/>
  <c r="Y1098" i="17" s="1"/>
  <c r="AB1098" i="17" s="1"/>
  <c r="E1098" i="17" s="1"/>
  <c r="R1102" i="17"/>
  <c r="W1102" i="17" s="1"/>
  <c r="Y1102" i="17" s="1"/>
  <c r="AB1102" i="17" s="1"/>
  <c r="E1102" i="17" s="1"/>
  <c r="R1106" i="17"/>
  <c r="W1106" i="17" s="1"/>
  <c r="Y1106" i="17" s="1"/>
  <c r="AB1106" i="17" s="1"/>
  <c r="E1106" i="17" s="1"/>
  <c r="R1110" i="17"/>
  <c r="W1110" i="17" s="1"/>
  <c r="Y1110" i="17" s="1"/>
  <c r="AB1110" i="17" s="1"/>
  <c r="E1110" i="17" s="1"/>
  <c r="R1114" i="17"/>
  <c r="W1114" i="17" s="1"/>
  <c r="Y1114" i="17" s="1"/>
  <c r="AB1114" i="17" s="1"/>
  <c r="E1114" i="17" s="1"/>
  <c r="R1118" i="17"/>
  <c r="W1118" i="17" s="1"/>
  <c r="Y1118" i="17" s="1"/>
  <c r="AB1118" i="17" s="1"/>
  <c r="E1118" i="17" s="1"/>
  <c r="R1122" i="17"/>
  <c r="W1122" i="17" s="1"/>
  <c r="Y1122" i="17" s="1"/>
  <c r="AB1122" i="17" s="1"/>
  <c r="E1122" i="17" s="1"/>
  <c r="R1126" i="17"/>
  <c r="W1126" i="17" s="1"/>
  <c r="Y1126" i="17" s="1"/>
  <c r="AB1126" i="17" s="1"/>
  <c r="E1126" i="17" s="1"/>
  <c r="R1130" i="17"/>
  <c r="W1130" i="17" s="1"/>
  <c r="Y1130" i="17" s="1"/>
  <c r="AB1130" i="17" s="1"/>
  <c r="E1130" i="17" s="1"/>
  <c r="R1134" i="17"/>
  <c r="W1134" i="17" s="1"/>
  <c r="Y1134" i="17" s="1"/>
  <c r="AB1134" i="17" s="1"/>
  <c r="E1134" i="17" s="1"/>
  <c r="R1138" i="17"/>
  <c r="W1138" i="17" s="1"/>
  <c r="Y1138" i="17" s="1"/>
  <c r="AB1138" i="17" s="1"/>
  <c r="E1138" i="17" s="1"/>
  <c r="R1142" i="17"/>
  <c r="W1142" i="17" s="1"/>
  <c r="Y1142" i="17" s="1"/>
  <c r="AB1142" i="17" s="1"/>
  <c r="E1142" i="17" s="1"/>
  <c r="R1146" i="17"/>
  <c r="W1146" i="17" s="1"/>
  <c r="Y1146" i="17" s="1"/>
  <c r="AB1146" i="17" s="1"/>
  <c r="E1146" i="17" s="1"/>
  <c r="R1150" i="17"/>
  <c r="W1150" i="17" s="1"/>
  <c r="Y1150" i="17" s="1"/>
  <c r="AB1150" i="17" s="1"/>
  <c r="E1150" i="17" s="1"/>
  <c r="R1154" i="17"/>
  <c r="W1154" i="17" s="1"/>
  <c r="Y1154" i="17" s="1"/>
  <c r="AB1154" i="17" s="1"/>
  <c r="E1154" i="17" s="1"/>
  <c r="R1158" i="17"/>
  <c r="W1158" i="17" s="1"/>
  <c r="Y1158" i="17" s="1"/>
  <c r="AB1158" i="17" s="1"/>
  <c r="E1158" i="17" s="1"/>
  <c r="R1162" i="17"/>
  <c r="W1162" i="17" s="1"/>
  <c r="Y1162" i="17" s="1"/>
  <c r="AB1162" i="17" s="1"/>
  <c r="E1162" i="17" s="1"/>
  <c r="R1166" i="17"/>
  <c r="W1166" i="17" s="1"/>
  <c r="Y1166" i="17" s="1"/>
  <c r="AB1166" i="17" s="1"/>
  <c r="E1166" i="17" s="1"/>
  <c r="R1170" i="17"/>
  <c r="W1170" i="17" s="1"/>
  <c r="Y1170" i="17" s="1"/>
  <c r="AB1170" i="17" s="1"/>
  <c r="E1170" i="17" s="1"/>
  <c r="R1174" i="17"/>
  <c r="W1174" i="17" s="1"/>
  <c r="Y1174" i="17" s="1"/>
  <c r="AB1174" i="17" s="1"/>
  <c r="E1174" i="17" s="1"/>
  <c r="R1178" i="17"/>
  <c r="W1178" i="17" s="1"/>
  <c r="Y1178" i="17" s="1"/>
  <c r="AB1178" i="17" s="1"/>
  <c r="E1178" i="17" s="1"/>
  <c r="R1182" i="17"/>
  <c r="W1182" i="17" s="1"/>
  <c r="Y1182" i="17" s="1"/>
  <c r="AB1182" i="17" s="1"/>
  <c r="E1182" i="17" s="1"/>
  <c r="R1186" i="17"/>
  <c r="W1186" i="17" s="1"/>
  <c r="Y1186" i="17" s="1"/>
  <c r="AB1186" i="17" s="1"/>
  <c r="E1186" i="17" s="1"/>
  <c r="R1190" i="17"/>
  <c r="W1190" i="17" s="1"/>
  <c r="Y1190" i="17" s="1"/>
  <c r="AB1190" i="17" s="1"/>
  <c r="E1190" i="17" s="1"/>
  <c r="R1194" i="17"/>
  <c r="W1194" i="17" s="1"/>
  <c r="Y1194" i="17" s="1"/>
  <c r="AB1194" i="17" s="1"/>
  <c r="E1194" i="17" s="1"/>
  <c r="R1198" i="17"/>
  <c r="W1198" i="17" s="1"/>
  <c r="Y1198" i="17" s="1"/>
  <c r="AB1198" i="17" s="1"/>
  <c r="E1198" i="17" s="1"/>
  <c r="R1202" i="17"/>
  <c r="W1202" i="17" s="1"/>
  <c r="Y1202" i="17" s="1"/>
  <c r="AB1202" i="17" s="1"/>
  <c r="E1202" i="17" s="1"/>
  <c r="R1206" i="17"/>
  <c r="W1206" i="17" s="1"/>
  <c r="Y1206" i="17" s="1"/>
  <c r="AB1206" i="17" s="1"/>
  <c r="E1206" i="17" s="1"/>
  <c r="R1210" i="17"/>
  <c r="W1210" i="17" s="1"/>
  <c r="Y1210" i="17" s="1"/>
  <c r="AB1210" i="17" s="1"/>
  <c r="E1210" i="17" s="1"/>
  <c r="R1214" i="17"/>
  <c r="W1214" i="17" s="1"/>
  <c r="Y1214" i="17" s="1"/>
  <c r="AB1214" i="17" s="1"/>
  <c r="E1214" i="17" s="1"/>
  <c r="R1218" i="17"/>
  <c r="W1218" i="17" s="1"/>
  <c r="Y1218" i="17" s="1"/>
  <c r="AB1218" i="17" s="1"/>
  <c r="E1218" i="17" s="1"/>
  <c r="R1222" i="17"/>
  <c r="W1222" i="17" s="1"/>
  <c r="Y1222" i="17" s="1"/>
  <c r="AB1222" i="17" s="1"/>
  <c r="E1222" i="17" s="1"/>
  <c r="R1226" i="17"/>
  <c r="W1226" i="17" s="1"/>
  <c r="Y1226" i="17" s="1"/>
  <c r="AB1226" i="17" s="1"/>
  <c r="E1226" i="17" s="1"/>
  <c r="R1230" i="17"/>
  <c r="W1230" i="17" s="1"/>
  <c r="Y1230" i="17" s="1"/>
  <c r="AB1230" i="17" s="1"/>
  <c r="E1230" i="17" s="1"/>
  <c r="R1234" i="17"/>
  <c r="W1234" i="17" s="1"/>
  <c r="Y1234" i="17" s="1"/>
  <c r="AB1234" i="17" s="1"/>
  <c r="E1234" i="17" s="1"/>
  <c r="R1238" i="17"/>
  <c r="W1238" i="17" s="1"/>
  <c r="Y1238" i="17" s="1"/>
  <c r="AB1238" i="17" s="1"/>
  <c r="E1238" i="17" s="1"/>
  <c r="R1242" i="17"/>
  <c r="W1242" i="17" s="1"/>
  <c r="Y1242" i="17" s="1"/>
  <c r="AB1242" i="17" s="1"/>
  <c r="E1242" i="17" s="1"/>
  <c r="R1246" i="17"/>
  <c r="W1246" i="17" s="1"/>
  <c r="Y1246" i="17" s="1"/>
  <c r="AB1246" i="17" s="1"/>
  <c r="E1246" i="17" s="1"/>
  <c r="R1250" i="17"/>
  <c r="W1250" i="17" s="1"/>
  <c r="Y1250" i="17" s="1"/>
  <c r="AB1250" i="17" s="1"/>
  <c r="E1250" i="17" s="1"/>
  <c r="R1254" i="17"/>
  <c r="W1254" i="17" s="1"/>
  <c r="Y1254" i="17" s="1"/>
  <c r="AB1254" i="17" s="1"/>
  <c r="E1254" i="17" s="1"/>
  <c r="R1258" i="17"/>
  <c r="W1258" i="17" s="1"/>
  <c r="Y1258" i="17" s="1"/>
  <c r="AB1258" i="17" s="1"/>
  <c r="E1258" i="17" s="1"/>
  <c r="R1262" i="17"/>
  <c r="W1262" i="17" s="1"/>
  <c r="Y1262" i="17" s="1"/>
  <c r="AB1262" i="17" s="1"/>
  <c r="E1262" i="17" s="1"/>
  <c r="R1266" i="17"/>
  <c r="W1266" i="17" s="1"/>
  <c r="Y1266" i="17" s="1"/>
  <c r="AB1266" i="17" s="1"/>
  <c r="E1266" i="17" s="1"/>
  <c r="R1270" i="17"/>
  <c r="W1270" i="17" s="1"/>
  <c r="Y1270" i="17" s="1"/>
  <c r="AB1270" i="17" s="1"/>
  <c r="E1270" i="17" s="1"/>
  <c r="R1274" i="17"/>
  <c r="W1274" i="17" s="1"/>
  <c r="Y1274" i="17" s="1"/>
  <c r="AB1274" i="17" s="1"/>
  <c r="E1274" i="17" s="1"/>
  <c r="R1278" i="17"/>
  <c r="W1278" i="17" s="1"/>
  <c r="Y1278" i="17" s="1"/>
  <c r="AB1278" i="17" s="1"/>
  <c r="E1278" i="17" s="1"/>
  <c r="R1282" i="17"/>
  <c r="W1282" i="17" s="1"/>
  <c r="Y1282" i="17" s="1"/>
  <c r="AB1282" i="17" s="1"/>
  <c r="E1282" i="17" s="1"/>
  <c r="R1286" i="17"/>
  <c r="W1286" i="17" s="1"/>
  <c r="Y1286" i="17" s="1"/>
  <c r="AB1286" i="17" s="1"/>
  <c r="E1286" i="17" s="1"/>
  <c r="R1290" i="17"/>
  <c r="W1290" i="17" s="1"/>
  <c r="Y1290" i="17" s="1"/>
  <c r="AB1290" i="17" s="1"/>
  <c r="E1290" i="17" s="1"/>
  <c r="R1294" i="17"/>
  <c r="W1294" i="17" s="1"/>
  <c r="Y1294" i="17" s="1"/>
  <c r="AB1294" i="17" s="1"/>
  <c r="E1294" i="17" s="1"/>
  <c r="R1298" i="17"/>
  <c r="W1298" i="17" s="1"/>
  <c r="Y1298" i="17" s="1"/>
  <c r="AB1298" i="17" s="1"/>
  <c r="E1298" i="17" s="1"/>
  <c r="R1302" i="17"/>
  <c r="W1302" i="17" s="1"/>
  <c r="Y1302" i="17" s="1"/>
  <c r="AB1302" i="17" s="1"/>
  <c r="E1302" i="17" s="1"/>
  <c r="R1306" i="17"/>
  <c r="W1306" i="17" s="1"/>
  <c r="Y1306" i="17" s="1"/>
  <c r="AB1306" i="17" s="1"/>
  <c r="E1306" i="17" s="1"/>
  <c r="R1310" i="17"/>
  <c r="W1310" i="17" s="1"/>
  <c r="Y1310" i="17" s="1"/>
  <c r="AB1310" i="17" s="1"/>
  <c r="E1310" i="17" s="1"/>
  <c r="R1314" i="17"/>
  <c r="W1314" i="17" s="1"/>
  <c r="Y1314" i="17" s="1"/>
  <c r="AB1314" i="17" s="1"/>
  <c r="E1314" i="17" s="1"/>
  <c r="R1318" i="17"/>
  <c r="W1318" i="17" s="1"/>
  <c r="Y1318" i="17" s="1"/>
  <c r="AB1318" i="17" s="1"/>
  <c r="E1318" i="17" s="1"/>
  <c r="R1322" i="17"/>
  <c r="W1322" i="17" s="1"/>
  <c r="Y1322" i="17" s="1"/>
  <c r="AB1322" i="17" s="1"/>
  <c r="E1322" i="17" s="1"/>
  <c r="R1326" i="17"/>
  <c r="W1326" i="17" s="1"/>
  <c r="Y1326" i="17" s="1"/>
  <c r="AB1326" i="17" s="1"/>
  <c r="E1326" i="17" s="1"/>
  <c r="R1330" i="17"/>
  <c r="W1330" i="17" s="1"/>
  <c r="Y1330" i="17" s="1"/>
  <c r="AB1330" i="17" s="1"/>
  <c r="E1330" i="17" s="1"/>
  <c r="R1334" i="17"/>
  <c r="W1334" i="17" s="1"/>
  <c r="Y1334" i="17" s="1"/>
  <c r="AB1334" i="17" s="1"/>
  <c r="E1334" i="17" s="1"/>
  <c r="R1338" i="17"/>
  <c r="W1338" i="17" s="1"/>
  <c r="Y1338" i="17" s="1"/>
  <c r="AB1338" i="17" s="1"/>
  <c r="E1338" i="17" s="1"/>
  <c r="R1342" i="17"/>
  <c r="W1342" i="17" s="1"/>
  <c r="Y1342" i="17" s="1"/>
  <c r="AB1342" i="17" s="1"/>
  <c r="E1342" i="17" s="1"/>
  <c r="R1346" i="17"/>
  <c r="W1346" i="17" s="1"/>
  <c r="Y1346" i="17" s="1"/>
  <c r="AB1346" i="17" s="1"/>
  <c r="E1346" i="17" s="1"/>
  <c r="R1350" i="17"/>
  <c r="W1350" i="17" s="1"/>
  <c r="Y1350" i="17" s="1"/>
  <c r="AB1350" i="17" s="1"/>
  <c r="E1350" i="17" s="1"/>
  <c r="R1354" i="17"/>
  <c r="W1354" i="17" s="1"/>
  <c r="Y1354" i="17" s="1"/>
  <c r="AB1354" i="17" s="1"/>
  <c r="E1354" i="17" s="1"/>
  <c r="R1358" i="17"/>
  <c r="W1358" i="17" s="1"/>
  <c r="Y1358" i="17" s="1"/>
  <c r="AB1358" i="17" s="1"/>
  <c r="E1358" i="17" s="1"/>
  <c r="R1362" i="17"/>
  <c r="W1362" i="17" s="1"/>
  <c r="Y1362" i="17" s="1"/>
  <c r="AB1362" i="17" s="1"/>
  <c r="E1362" i="17" s="1"/>
  <c r="R1366" i="17"/>
  <c r="W1366" i="17" s="1"/>
  <c r="Y1366" i="17" s="1"/>
  <c r="AB1366" i="17" s="1"/>
  <c r="E1366" i="17" s="1"/>
  <c r="R1370" i="17"/>
  <c r="W1370" i="17" s="1"/>
  <c r="Y1370" i="17" s="1"/>
  <c r="AB1370" i="17" s="1"/>
  <c r="E1370" i="17" s="1"/>
  <c r="R1374" i="17"/>
  <c r="W1374" i="17" s="1"/>
  <c r="Y1374" i="17" s="1"/>
  <c r="AB1374" i="17" s="1"/>
  <c r="E1374" i="17" s="1"/>
  <c r="R1378" i="17"/>
  <c r="W1378" i="17" s="1"/>
  <c r="Y1378" i="17" s="1"/>
  <c r="AB1378" i="17" s="1"/>
  <c r="E1378" i="17" s="1"/>
  <c r="R1382" i="17"/>
  <c r="W1382" i="17" s="1"/>
  <c r="Y1382" i="17" s="1"/>
  <c r="AB1382" i="17" s="1"/>
  <c r="E1382" i="17" s="1"/>
  <c r="R1386" i="17"/>
  <c r="W1386" i="17" s="1"/>
  <c r="Y1386" i="17" s="1"/>
  <c r="AB1386" i="17" s="1"/>
  <c r="E1386" i="17" s="1"/>
  <c r="R1390" i="17"/>
  <c r="W1390" i="17" s="1"/>
  <c r="Y1390" i="17" s="1"/>
  <c r="AB1390" i="17" s="1"/>
  <c r="E1390" i="17" s="1"/>
  <c r="R1394" i="17"/>
  <c r="W1394" i="17" s="1"/>
  <c r="Y1394" i="17" s="1"/>
  <c r="AB1394" i="17" s="1"/>
  <c r="E1394" i="17" s="1"/>
  <c r="R1398" i="17"/>
  <c r="W1398" i="17" s="1"/>
  <c r="Y1398" i="17" s="1"/>
  <c r="AB1398" i="17" s="1"/>
  <c r="E1398" i="17" s="1"/>
  <c r="R1402" i="17"/>
  <c r="W1402" i="17" s="1"/>
  <c r="Y1402" i="17" s="1"/>
  <c r="AB1402" i="17" s="1"/>
  <c r="E1402" i="17" s="1"/>
  <c r="R1406" i="17"/>
  <c r="W1406" i="17" s="1"/>
  <c r="Y1406" i="17" s="1"/>
  <c r="AB1406" i="17" s="1"/>
  <c r="E1406" i="17" s="1"/>
  <c r="R1410" i="17"/>
  <c r="W1410" i="17" s="1"/>
  <c r="Y1410" i="17" s="1"/>
  <c r="AB1410" i="17" s="1"/>
  <c r="E1410" i="17" s="1"/>
  <c r="R1414" i="17"/>
  <c r="W1414" i="17" s="1"/>
  <c r="Y1414" i="17" s="1"/>
  <c r="AB1414" i="17" s="1"/>
  <c r="E1414" i="17" s="1"/>
  <c r="R1418" i="17"/>
  <c r="W1418" i="17" s="1"/>
  <c r="Y1418" i="17" s="1"/>
  <c r="AB1418" i="17" s="1"/>
  <c r="E1418" i="17" s="1"/>
  <c r="R1422" i="17"/>
  <c r="W1422" i="17" s="1"/>
  <c r="Y1422" i="17" s="1"/>
  <c r="AB1422" i="17" s="1"/>
  <c r="E1422" i="17" s="1"/>
  <c r="R1426" i="17"/>
  <c r="W1426" i="17" s="1"/>
  <c r="Y1426" i="17" s="1"/>
  <c r="AB1426" i="17" s="1"/>
  <c r="E1426" i="17" s="1"/>
  <c r="R1430" i="17"/>
  <c r="W1430" i="17" s="1"/>
  <c r="Y1430" i="17" s="1"/>
  <c r="AB1430" i="17" s="1"/>
  <c r="E1430" i="17" s="1"/>
  <c r="R1434" i="17"/>
  <c r="W1434" i="17" s="1"/>
  <c r="Y1434" i="17" s="1"/>
  <c r="AB1434" i="17" s="1"/>
  <c r="E1434" i="17" s="1"/>
  <c r="R1438" i="17"/>
  <c r="W1438" i="17" s="1"/>
  <c r="Y1438" i="17" s="1"/>
  <c r="AB1438" i="17" s="1"/>
  <c r="E1438" i="17" s="1"/>
  <c r="R1442" i="17"/>
  <c r="W1442" i="17" s="1"/>
  <c r="Y1442" i="17" s="1"/>
  <c r="AB1442" i="17" s="1"/>
  <c r="E1442" i="17" s="1"/>
  <c r="R1446" i="17"/>
  <c r="W1446" i="17" s="1"/>
  <c r="Y1446" i="17" s="1"/>
  <c r="AB1446" i="17" s="1"/>
  <c r="E1446" i="17" s="1"/>
  <c r="R1450" i="17"/>
  <c r="W1450" i="17" s="1"/>
  <c r="Y1450" i="17" s="1"/>
  <c r="AB1450" i="17" s="1"/>
  <c r="E1450" i="17" s="1"/>
  <c r="R1454" i="17"/>
  <c r="W1454" i="17" s="1"/>
  <c r="Y1454" i="17" s="1"/>
  <c r="AB1454" i="17" s="1"/>
  <c r="E1454" i="17" s="1"/>
  <c r="R1458" i="17"/>
  <c r="W1458" i="17" s="1"/>
  <c r="Y1458" i="17" s="1"/>
  <c r="AB1458" i="17" s="1"/>
  <c r="E1458" i="17" s="1"/>
  <c r="R1462" i="17"/>
  <c r="W1462" i="17" s="1"/>
  <c r="Y1462" i="17" s="1"/>
  <c r="AB1462" i="17" s="1"/>
  <c r="E1462" i="17" s="1"/>
  <c r="R1466" i="17"/>
  <c r="W1466" i="17" s="1"/>
  <c r="Y1466" i="17" s="1"/>
  <c r="AB1466" i="17" s="1"/>
  <c r="E1466" i="17" s="1"/>
  <c r="R1470" i="17"/>
  <c r="W1470" i="17" s="1"/>
  <c r="Y1470" i="17" s="1"/>
  <c r="AB1470" i="17" s="1"/>
  <c r="E1470" i="17" s="1"/>
  <c r="R1474" i="17"/>
  <c r="W1474" i="17" s="1"/>
  <c r="Y1474" i="17" s="1"/>
  <c r="AB1474" i="17" s="1"/>
  <c r="E1474" i="17" s="1"/>
  <c r="R1478" i="17"/>
  <c r="W1478" i="17" s="1"/>
  <c r="Y1478" i="17" s="1"/>
  <c r="AB1478" i="17" s="1"/>
  <c r="E1478" i="17" s="1"/>
  <c r="R1482" i="17"/>
  <c r="W1482" i="17" s="1"/>
  <c r="Y1482" i="17" s="1"/>
  <c r="AB1482" i="17" s="1"/>
  <c r="E1482" i="17" s="1"/>
  <c r="R1486" i="17"/>
  <c r="W1486" i="17" s="1"/>
  <c r="Y1486" i="17" s="1"/>
  <c r="AB1486" i="17" s="1"/>
  <c r="E1486" i="17" s="1"/>
  <c r="R1490" i="17"/>
  <c r="W1490" i="17" s="1"/>
  <c r="Y1490" i="17" s="1"/>
  <c r="AB1490" i="17" s="1"/>
  <c r="E1490" i="17" s="1"/>
  <c r="R1494" i="17"/>
  <c r="W1494" i="17" s="1"/>
  <c r="Y1494" i="17" s="1"/>
  <c r="AB1494" i="17" s="1"/>
  <c r="E1494" i="17" s="1"/>
  <c r="R1498" i="17"/>
  <c r="W1498" i="17" s="1"/>
  <c r="Y1498" i="17" s="1"/>
  <c r="AB1498" i="17" s="1"/>
  <c r="E1498" i="17" s="1"/>
  <c r="R1502" i="17"/>
  <c r="W1502" i="17" s="1"/>
  <c r="Y1502" i="17" s="1"/>
  <c r="AB1502" i="17" s="1"/>
  <c r="E1502" i="17" s="1"/>
  <c r="R1506" i="17"/>
  <c r="W1506" i="17" s="1"/>
  <c r="Y1506" i="17" s="1"/>
  <c r="AB1506" i="17" s="1"/>
  <c r="E1506" i="17" s="1"/>
  <c r="R1510" i="17"/>
  <c r="W1510" i="17" s="1"/>
  <c r="Y1510" i="17" s="1"/>
  <c r="AB1510" i="17" s="1"/>
  <c r="E1510" i="17" s="1"/>
  <c r="R1514" i="17"/>
  <c r="W1514" i="17" s="1"/>
  <c r="Y1514" i="17" s="1"/>
  <c r="AB1514" i="17" s="1"/>
  <c r="E1514" i="17" s="1"/>
  <c r="R1518" i="17"/>
  <c r="W1518" i="17" s="1"/>
  <c r="Y1518" i="17" s="1"/>
  <c r="AB1518" i="17" s="1"/>
  <c r="E1518" i="17" s="1"/>
  <c r="R1522" i="17"/>
  <c r="W1522" i="17" s="1"/>
  <c r="Y1522" i="17" s="1"/>
  <c r="AB1522" i="17" s="1"/>
  <c r="E1522" i="17" s="1"/>
  <c r="R1526" i="17"/>
  <c r="W1526" i="17" s="1"/>
  <c r="Y1526" i="17" s="1"/>
  <c r="AB1526" i="17" s="1"/>
  <c r="E1526" i="17" s="1"/>
  <c r="R1530" i="17"/>
  <c r="W1530" i="17" s="1"/>
  <c r="Y1530" i="17" s="1"/>
  <c r="AB1530" i="17" s="1"/>
  <c r="E1530" i="17" s="1"/>
  <c r="R1534" i="17"/>
  <c r="W1534" i="17" s="1"/>
  <c r="Y1534" i="17" s="1"/>
  <c r="AB1534" i="17" s="1"/>
  <c r="E1534" i="17" s="1"/>
  <c r="R1538" i="17"/>
  <c r="W1538" i="17" s="1"/>
  <c r="Y1538" i="17" s="1"/>
  <c r="AB1538" i="17" s="1"/>
  <c r="E1538" i="17" s="1"/>
  <c r="R1542" i="17"/>
  <c r="W1542" i="17" s="1"/>
  <c r="Y1542" i="17" s="1"/>
  <c r="AB1542" i="17" s="1"/>
  <c r="E1542" i="17" s="1"/>
  <c r="R1546" i="17"/>
  <c r="W1546" i="17" s="1"/>
  <c r="Y1546" i="17" s="1"/>
  <c r="AB1546" i="17" s="1"/>
  <c r="E1546" i="17" s="1"/>
  <c r="R1550" i="17"/>
  <c r="W1550" i="17" s="1"/>
  <c r="Y1550" i="17" s="1"/>
  <c r="AB1550" i="17" s="1"/>
  <c r="E1550" i="17" s="1"/>
  <c r="R1554" i="17"/>
  <c r="W1554" i="17" s="1"/>
  <c r="Y1554" i="17" s="1"/>
  <c r="AB1554" i="17" s="1"/>
  <c r="E1554" i="17" s="1"/>
  <c r="R1558" i="17"/>
  <c r="W1558" i="17" s="1"/>
  <c r="Y1558" i="17" s="1"/>
  <c r="AB1558" i="17" s="1"/>
  <c r="E1558" i="17" s="1"/>
  <c r="R1562" i="17"/>
  <c r="W1562" i="17" s="1"/>
  <c r="Y1562" i="17" s="1"/>
  <c r="AB1562" i="17" s="1"/>
  <c r="E1562" i="17" s="1"/>
  <c r="R1566" i="17"/>
  <c r="W1566" i="17" s="1"/>
  <c r="Y1566" i="17" s="1"/>
  <c r="AB1566" i="17" s="1"/>
  <c r="E1566" i="17" s="1"/>
  <c r="R1570" i="17"/>
  <c r="W1570" i="17" s="1"/>
  <c r="Y1570" i="17" s="1"/>
  <c r="AB1570" i="17" s="1"/>
  <c r="E1570" i="17" s="1"/>
  <c r="R1574" i="17"/>
  <c r="W1574" i="17" s="1"/>
  <c r="Y1574" i="17" s="1"/>
  <c r="AB1574" i="17" s="1"/>
  <c r="E1574" i="17" s="1"/>
  <c r="R1578" i="17"/>
  <c r="W1578" i="17" s="1"/>
  <c r="Y1578" i="17" s="1"/>
  <c r="AB1578" i="17" s="1"/>
  <c r="E1578" i="17" s="1"/>
  <c r="R1582" i="17"/>
  <c r="W1582" i="17" s="1"/>
  <c r="Y1582" i="17" s="1"/>
  <c r="AB1582" i="17" s="1"/>
  <c r="E1582" i="17" s="1"/>
  <c r="R1586" i="17"/>
  <c r="W1586" i="17" s="1"/>
  <c r="Y1586" i="17" s="1"/>
  <c r="AB1586" i="17" s="1"/>
  <c r="E1586" i="17" s="1"/>
  <c r="R1590" i="17"/>
  <c r="W1590" i="17" s="1"/>
  <c r="Y1590" i="17" s="1"/>
  <c r="AB1590" i="17" s="1"/>
  <c r="E1590" i="17" s="1"/>
  <c r="R1594" i="17"/>
  <c r="W1594" i="17" s="1"/>
  <c r="Y1594" i="17" s="1"/>
  <c r="AB1594" i="17" s="1"/>
  <c r="E1594" i="17" s="1"/>
  <c r="R1598" i="17"/>
  <c r="W1598" i="17" s="1"/>
  <c r="Y1598" i="17" s="1"/>
  <c r="AB1598" i="17" s="1"/>
  <c r="E1598" i="17" s="1"/>
  <c r="R1602" i="17"/>
  <c r="W1602" i="17" s="1"/>
  <c r="Y1602" i="17" s="1"/>
  <c r="AB1602" i="17" s="1"/>
  <c r="E1602" i="17" s="1"/>
  <c r="R1606" i="17"/>
  <c r="W1606" i="17" s="1"/>
  <c r="Y1606" i="17" s="1"/>
  <c r="AB1606" i="17" s="1"/>
  <c r="E1606" i="17" s="1"/>
  <c r="R1610" i="17"/>
  <c r="W1610" i="17" s="1"/>
  <c r="Y1610" i="17" s="1"/>
  <c r="AB1610" i="17" s="1"/>
  <c r="E1610" i="17" s="1"/>
  <c r="R1614" i="17"/>
  <c r="W1614" i="17" s="1"/>
  <c r="Y1614" i="17" s="1"/>
  <c r="AB1614" i="17" s="1"/>
  <c r="E1614" i="17" s="1"/>
  <c r="R1618" i="17"/>
  <c r="W1618" i="17" s="1"/>
  <c r="Y1618" i="17" s="1"/>
  <c r="AB1618" i="17" s="1"/>
  <c r="E1618" i="17" s="1"/>
  <c r="R1622" i="17"/>
  <c r="W1622" i="17" s="1"/>
  <c r="Y1622" i="17" s="1"/>
  <c r="AB1622" i="17" s="1"/>
  <c r="E1622" i="17" s="1"/>
  <c r="R1626" i="17"/>
  <c r="W1626" i="17" s="1"/>
  <c r="Y1626" i="17" s="1"/>
  <c r="AB1626" i="17" s="1"/>
  <c r="E1626" i="17" s="1"/>
  <c r="R1630" i="17"/>
  <c r="W1630" i="17" s="1"/>
  <c r="Y1630" i="17" s="1"/>
  <c r="AB1630" i="17" s="1"/>
  <c r="E1630" i="17" s="1"/>
  <c r="R1634" i="17"/>
  <c r="W1634" i="17" s="1"/>
  <c r="Y1634" i="17" s="1"/>
  <c r="AB1634" i="17" s="1"/>
  <c r="E1634" i="17" s="1"/>
  <c r="R1638" i="17"/>
  <c r="W1638" i="17" s="1"/>
  <c r="Y1638" i="17" s="1"/>
  <c r="AB1638" i="17" s="1"/>
  <c r="E1638" i="17" s="1"/>
  <c r="R1642" i="17"/>
  <c r="W1642" i="17" s="1"/>
  <c r="Y1642" i="17" s="1"/>
  <c r="AB1642" i="17" s="1"/>
  <c r="E1642" i="17" s="1"/>
  <c r="R1646" i="17"/>
  <c r="W1646" i="17" s="1"/>
  <c r="Y1646" i="17" s="1"/>
  <c r="AB1646" i="17" s="1"/>
  <c r="E1646" i="17" s="1"/>
  <c r="R1650" i="17"/>
  <c r="W1650" i="17" s="1"/>
  <c r="Y1650" i="17" s="1"/>
  <c r="AB1650" i="17" s="1"/>
  <c r="E1650" i="17" s="1"/>
  <c r="R1654" i="17"/>
  <c r="W1654" i="17" s="1"/>
  <c r="Y1654" i="17" s="1"/>
  <c r="AB1654" i="17" s="1"/>
  <c r="E1654" i="17" s="1"/>
  <c r="R1658" i="17"/>
  <c r="W1658" i="17" s="1"/>
  <c r="Y1658" i="17" s="1"/>
  <c r="AB1658" i="17" s="1"/>
  <c r="E1658" i="17" s="1"/>
  <c r="R1662" i="17"/>
  <c r="W1662" i="17" s="1"/>
  <c r="Y1662" i="17" s="1"/>
  <c r="AB1662" i="17" s="1"/>
  <c r="E1662" i="17" s="1"/>
  <c r="R1666" i="17"/>
  <c r="W1666" i="17" s="1"/>
  <c r="Y1666" i="17" s="1"/>
  <c r="AB1666" i="17" s="1"/>
  <c r="E1666" i="17" s="1"/>
  <c r="R1670" i="17"/>
  <c r="W1670" i="17" s="1"/>
  <c r="Y1670" i="17" s="1"/>
  <c r="AB1670" i="17" s="1"/>
  <c r="E1670" i="17" s="1"/>
  <c r="R1674" i="17"/>
  <c r="W1674" i="17" s="1"/>
  <c r="Y1674" i="17" s="1"/>
  <c r="AB1674" i="17" s="1"/>
  <c r="E1674" i="17" s="1"/>
  <c r="R1678" i="17"/>
  <c r="W1678" i="17" s="1"/>
  <c r="Y1678" i="17" s="1"/>
  <c r="AB1678" i="17" s="1"/>
  <c r="E1678" i="17" s="1"/>
  <c r="R1682" i="17"/>
  <c r="W1682" i="17" s="1"/>
  <c r="Y1682" i="17" s="1"/>
  <c r="AB1682" i="17" s="1"/>
  <c r="E1682" i="17" s="1"/>
  <c r="R1686" i="17"/>
  <c r="W1686" i="17" s="1"/>
  <c r="Y1686" i="17" s="1"/>
  <c r="AB1686" i="17" s="1"/>
  <c r="E1686" i="17" s="1"/>
  <c r="R1690" i="17"/>
  <c r="W1690" i="17" s="1"/>
  <c r="Y1690" i="17" s="1"/>
  <c r="AB1690" i="17" s="1"/>
  <c r="E1690" i="17" s="1"/>
  <c r="R1694" i="17"/>
  <c r="W1694" i="17" s="1"/>
  <c r="Y1694" i="17" s="1"/>
  <c r="AB1694" i="17" s="1"/>
  <c r="E1694" i="17" s="1"/>
  <c r="R1698" i="17"/>
  <c r="W1698" i="17" s="1"/>
  <c r="Y1698" i="17" s="1"/>
  <c r="AB1698" i="17" s="1"/>
  <c r="E1698" i="17" s="1"/>
  <c r="R1702" i="17"/>
  <c r="W1702" i="17" s="1"/>
  <c r="Y1702" i="17" s="1"/>
  <c r="AB1702" i="17" s="1"/>
  <c r="E1702" i="17" s="1"/>
  <c r="R1706" i="17"/>
  <c r="W1706" i="17" s="1"/>
  <c r="Y1706" i="17" s="1"/>
  <c r="AB1706" i="17" s="1"/>
  <c r="E1706" i="17" s="1"/>
  <c r="R1710" i="17"/>
  <c r="W1710" i="17" s="1"/>
  <c r="Y1710" i="17" s="1"/>
  <c r="AB1710" i="17" s="1"/>
  <c r="E1710" i="17" s="1"/>
  <c r="R1714" i="17"/>
  <c r="W1714" i="17" s="1"/>
  <c r="Y1714" i="17" s="1"/>
  <c r="AB1714" i="17" s="1"/>
  <c r="E1714" i="17" s="1"/>
  <c r="R1718" i="17"/>
  <c r="W1718" i="17" s="1"/>
  <c r="Y1718" i="17" s="1"/>
  <c r="AB1718" i="17" s="1"/>
  <c r="E1718" i="17" s="1"/>
  <c r="R1722" i="17"/>
  <c r="W1722" i="17" s="1"/>
  <c r="Y1722" i="17" s="1"/>
  <c r="AB1722" i="17" s="1"/>
  <c r="E1722" i="17" s="1"/>
  <c r="R1726" i="17"/>
  <c r="W1726" i="17" s="1"/>
  <c r="Y1726" i="17" s="1"/>
  <c r="AB1726" i="17" s="1"/>
  <c r="E1726" i="17" s="1"/>
  <c r="R1730" i="17"/>
  <c r="W1730" i="17" s="1"/>
  <c r="Y1730" i="17" s="1"/>
  <c r="AB1730" i="17" s="1"/>
  <c r="E1730" i="17" s="1"/>
  <c r="R1734" i="17"/>
  <c r="W1734" i="17" s="1"/>
  <c r="Y1734" i="17" s="1"/>
  <c r="AB1734" i="17" s="1"/>
  <c r="E1734" i="17" s="1"/>
  <c r="R1738" i="17"/>
  <c r="W1738" i="17" s="1"/>
  <c r="Y1738" i="17" s="1"/>
  <c r="AB1738" i="17" s="1"/>
  <c r="E1738" i="17" s="1"/>
  <c r="R17" i="17"/>
  <c r="W17" i="17" s="1"/>
  <c r="Y17" i="17" s="1"/>
  <c r="AB17" i="17" s="1"/>
  <c r="E17" i="17" s="1"/>
  <c r="R33" i="17"/>
  <c r="W33" i="17" s="1"/>
  <c r="Y33" i="17" s="1"/>
  <c r="AB33" i="17" s="1"/>
  <c r="E33" i="17" s="1"/>
  <c r="R49" i="17"/>
  <c r="W49" i="17" s="1"/>
  <c r="Y49" i="17" s="1"/>
  <c r="AB49" i="17" s="1"/>
  <c r="E49" i="17" s="1"/>
  <c r="R65" i="17"/>
  <c r="W65" i="17" s="1"/>
  <c r="Y65" i="17" s="1"/>
  <c r="AB65" i="17" s="1"/>
  <c r="E65" i="17" s="1"/>
  <c r="R81" i="17"/>
  <c r="W81" i="17" s="1"/>
  <c r="Y81" i="17" s="1"/>
  <c r="AB81" i="17" s="1"/>
  <c r="E81" i="17" s="1"/>
  <c r="R97" i="17"/>
  <c r="W97" i="17" s="1"/>
  <c r="Y97" i="17" s="1"/>
  <c r="AB97" i="17" s="1"/>
  <c r="E97" i="17" s="1"/>
  <c r="R113" i="17"/>
  <c r="W113" i="17" s="1"/>
  <c r="Y113" i="17" s="1"/>
  <c r="AB113" i="17" s="1"/>
  <c r="E113" i="17" s="1"/>
  <c r="R129" i="17"/>
  <c r="W129" i="17" s="1"/>
  <c r="Y129" i="17" s="1"/>
  <c r="AB129" i="17" s="1"/>
  <c r="E129" i="17" s="1"/>
  <c r="R145" i="17"/>
  <c r="W145" i="17" s="1"/>
  <c r="Y145" i="17" s="1"/>
  <c r="AB145" i="17" s="1"/>
  <c r="E145" i="17" s="1"/>
  <c r="R161" i="17"/>
  <c r="W161" i="17" s="1"/>
  <c r="Y161" i="17" s="1"/>
  <c r="AB161" i="17" s="1"/>
  <c r="E161" i="17" s="1"/>
  <c r="R177" i="17"/>
  <c r="W177" i="17" s="1"/>
  <c r="Y177" i="17" s="1"/>
  <c r="AB177" i="17" s="1"/>
  <c r="E177" i="17" s="1"/>
  <c r="R193" i="17"/>
  <c r="W193" i="17" s="1"/>
  <c r="Y193" i="17" s="1"/>
  <c r="AB193" i="17" s="1"/>
  <c r="E193" i="17" s="1"/>
  <c r="R209" i="17"/>
  <c r="W209" i="17" s="1"/>
  <c r="Y209" i="17" s="1"/>
  <c r="AB209" i="17" s="1"/>
  <c r="E209" i="17" s="1"/>
  <c r="R225" i="17"/>
  <c r="W225" i="17" s="1"/>
  <c r="Y225" i="17" s="1"/>
  <c r="AB225" i="17" s="1"/>
  <c r="E225" i="17" s="1"/>
  <c r="R241" i="17"/>
  <c r="W241" i="17" s="1"/>
  <c r="Y241" i="17" s="1"/>
  <c r="AB241" i="17" s="1"/>
  <c r="E241" i="17" s="1"/>
  <c r="R257" i="17"/>
  <c r="W257" i="17" s="1"/>
  <c r="Y257" i="17" s="1"/>
  <c r="AB257" i="17" s="1"/>
  <c r="E257" i="17" s="1"/>
  <c r="R273" i="17"/>
  <c r="W273" i="17" s="1"/>
  <c r="Y273" i="17" s="1"/>
  <c r="AB273" i="17" s="1"/>
  <c r="E273" i="17" s="1"/>
  <c r="R289" i="17"/>
  <c r="W289" i="17" s="1"/>
  <c r="Y289" i="17" s="1"/>
  <c r="AB289" i="17" s="1"/>
  <c r="E289" i="17" s="1"/>
  <c r="R305" i="17"/>
  <c r="W305" i="17" s="1"/>
  <c r="Y305" i="17" s="1"/>
  <c r="AB305" i="17" s="1"/>
  <c r="E305" i="17" s="1"/>
  <c r="R321" i="17"/>
  <c r="W321" i="17" s="1"/>
  <c r="Y321" i="17" s="1"/>
  <c r="AB321" i="17" s="1"/>
  <c r="E321" i="17" s="1"/>
  <c r="R337" i="17"/>
  <c r="W337" i="17" s="1"/>
  <c r="Y337" i="17" s="1"/>
  <c r="AB337" i="17" s="1"/>
  <c r="E337" i="17" s="1"/>
  <c r="R353" i="17"/>
  <c r="W353" i="17" s="1"/>
  <c r="Y353" i="17" s="1"/>
  <c r="AB353" i="17" s="1"/>
  <c r="E353" i="17" s="1"/>
  <c r="R369" i="17"/>
  <c r="W369" i="17" s="1"/>
  <c r="Y369" i="17" s="1"/>
  <c r="AB369" i="17" s="1"/>
  <c r="E369" i="17" s="1"/>
  <c r="R385" i="17"/>
  <c r="W385" i="17" s="1"/>
  <c r="Y385" i="17" s="1"/>
  <c r="AB385" i="17" s="1"/>
  <c r="E385" i="17" s="1"/>
  <c r="R401" i="17"/>
  <c r="W401" i="17" s="1"/>
  <c r="Y401" i="17" s="1"/>
  <c r="AB401" i="17" s="1"/>
  <c r="E401" i="17" s="1"/>
  <c r="R417" i="17"/>
  <c r="W417" i="17" s="1"/>
  <c r="Y417" i="17" s="1"/>
  <c r="AB417" i="17" s="1"/>
  <c r="E417" i="17" s="1"/>
  <c r="R433" i="17"/>
  <c r="W433" i="17" s="1"/>
  <c r="Y433" i="17" s="1"/>
  <c r="AB433" i="17" s="1"/>
  <c r="E433" i="17" s="1"/>
  <c r="R449" i="17"/>
  <c r="W449" i="17" s="1"/>
  <c r="Y449" i="17" s="1"/>
  <c r="AB449" i="17" s="1"/>
  <c r="E449" i="17" s="1"/>
  <c r="R465" i="17"/>
  <c r="W465" i="17" s="1"/>
  <c r="Y465" i="17" s="1"/>
  <c r="AB465" i="17" s="1"/>
  <c r="E465" i="17" s="1"/>
  <c r="R481" i="17"/>
  <c r="W481" i="17" s="1"/>
  <c r="Y481" i="17" s="1"/>
  <c r="AB481" i="17" s="1"/>
  <c r="E481" i="17" s="1"/>
  <c r="R497" i="17"/>
  <c r="W497" i="17" s="1"/>
  <c r="Y497" i="17" s="1"/>
  <c r="AB497" i="17" s="1"/>
  <c r="E497" i="17" s="1"/>
  <c r="R513" i="17"/>
  <c r="W513" i="17" s="1"/>
  <c r="Y513" i="17" s="1"/>
  <c r="AB513" i="17" s="1"/>
  <c r="E513" i="17" s="1"/>
  <c r="R529" i="17"/>
  <c r="W529" i="17" s="1"/>
  <c r="Y529" i="17" s="1"/>
  <c r="AB529" i="17" s="1"/>
  <c r="E529" i="17" s="1"/>
  <c r="R545" i="17"/>
  <c r="W545" i="17" s="1"/>
  <c r="Y545" i="17" s="1"/>
  <c r="AB545" i="17" s="1"/>
  <c r="E545" i="17" s="1"/>
  <c r="R561" i="17"/>
  <c r="W561" i="17" s="1"/>
  <c r="Y561" i="17" s="1"/>
  <c r="AB561" i="17" s="1"/>
  <c r="E561" i="17" s="1"/>
  <c r="R577" i="17"/>
  <c r="W577" i="17" s="1"/>
  <c r="Y577" i="17" s="1"/>
  <c r="AB577" i="17" s="1"/>
  <c r="E577" i="17" s="1"/>
  <c r="R593" i="17"/>
  <c r="W593" i="17" s="1"/>
  <c r="Y593" i="17" s="1"/>
  <c r="AB593" i="17" s="1"/>
  <c r="E593" i="17" s="1"/>
  <c r="R606" i="17"/>
  <c r="W606" i="17" s="1"/>
  <c r="Y606" i="17" s="1"/>
  <c r="AB606" i="17" s="1"/>
  <c r="E606" i="17" s="1"/>
  <c r="R611" i="17"/>
  <c r="W611" i="17" s="1"/>
  <c r="Y611" i="17" s="1"/>
  <c r="AB611" i="17" s="1"/>
  <c r="E611" i="17" s="1"/>
  <c r="R617" i="17"/>
  <c r="W617" i="17" s="1"/>
  <c r="Y617" i="17" s="1"/>
  <c r="AB617" i="17" s="1"/>
  <c r="E617" i="17" s="1"/>
  <c r="R622" i="17"/>
  <c r="W622" i="17" s="1"/>
  <c r="Y622" i="17" s="1"/>
  <c r="AB622" i="17" s="1"/>
  <c r="E622" i="17" s="1"/>
  <c r="R627" i="17"/>
  <c r="W627" i="17" s="1"/>
  <c r="Y627" i="17" s="1"/>
  <c r="AB627" i="17" s="1"/>
  <c r="E627" i="17" s="1"/>
  <c r="R633" i="17"/>
  <c r="W633" i="17" s="1"/>
  <c r="Y633" i="17" s="1"/>
  <c r="AB633" i="17" s="1"/>
  <c r="E633" i="17" s="1"/>
  <c r="R638" i="17"/>
  <c r="W638" i="17" s="1"/>
  <c r="Y638" i="17" s="1"/>
  <c r="AB638" i="17" s="1"/>
  <c r="E638" i="17" s="1"/>
  <c r="R643" i="17"/>
  <c r="W643" i="17" s="1"/>
  <c r="Y643" i="17" s="1"/>
  <c r="AB643" i="17" s="1"/>
  <c r="E643" i="17" s="1"/>
  <c r="R649" i="17"/>
  <c r="W649" i="17" s="1"/>
  <c r="Y649" i="17" s="1"/>
  <c r="AB649" i="17" s="1"/>
  <c r="E649" i="17" s="1"/>
  <c r="R654" i="17"/>
  <c r="W654" i="17" s="1"/>
  <c r="Y654" i="17" s="1"/>
  <c r="AB654" i="17" s="1"/>
  <c r="E654" i="17" s="1"/>
  <c r="R659" i="17"/>
  <c r="W659" i="17" s="1"/>
  <c r="Y659" i="17" s="1"/>
  <c r="AB659" i="17" s="1"/>
  <c r="E659" i="17" s="1"/>
  <c r="R665" i="17"/>
  <c r="W665" i="17" s="1"/>
  <c r="Y665" i="17" s="1"/>
  <c r="AB665" i="17" s="1"/>
  <c r="E665" i="17" s="1"/>
  <c r="R670" i="17"/>
  <c r="W670" i="17" s="1"/>
  <c r="Y670" i="17" s="1"/>
  <c r="AB670" i="17" s="1"/>
  <c r="E670" i="17" s="1"/>
  <c r="R675" i="17"/>
  <c r="W675" i="17" s="1"/>
  <c r="Y675" i="17" s="1"/>
  <c r="AB675" i="17" s="1"/>
  <c r="E675" i="17" s="1"/>
  <c r="R681" i="17"/>
  <c r="W681" i="17" s="1"/>
  <c r="Y681" i="17" s="1"/>
  <c r="AB681" i="17" s="1"/>
  <c r="E681" i="17" s="1"/>
  <c r="R686" i="17"/>
  <c r="W686" i="17" s="1"/>
  <c r="Y686" i="17" s="1"/>
  <c r="AB686" i="17" s="1"/>
  <c r="E686" i="17" s="1"/>
  <c r="R691" i="17"/>
  <c r="W691" i="17" s="1"/>
  <c r="Y691" i="17" s="1"/>
  <c r="AB691" i="17" s="1"/>
  <c r="E691" i="17" s="1"/>
  <c r="R697" i="17"/>
  <c r="W697" i="17" s="1"/>
  <c r="Y697" i="17" s="1"/>
  <c r="AB697" i="17" s="1"/>
  <c r="E697" i="17" s="1"/>
  <c r="R702" i="17"/>
  <c r="W702" i="17" s="1"/>
  <c r="Y702" i="17" s="1"/>
  <c r="AB702" i="17" s="1"/>
  <c r="E702" i="17" s="1"/>
  <c r="R707" i="17"/>
  <c r="W707" i="17" s="1"/>
  <c r="Y707" i="17" s="1"/>
  <c r="AB707" i="17" s="1"/>
  <c r="E707" i="17" s="1"/>
  <c r="R713" i="17"/>
  <c r="W713" i="17" s="1"/>
  <c r="Y713" i="17" s="1"/>
  <c r="AB713" i="17" s="1"/>
  <c r="E713" i="17" s="1"/>
  <c r="R718" i="17"/>
  <c r="W718" i="17" s="1"/>
  <c r="Y718" i="17" s="1"/>
  <c r="AB718" i="17" s="1"/>
  <c r="E718" i="17" s="1"/>
  <c r="R723" i="17"/>
  <c r="W723" i="17" s="1"/>
  <c r="Y723" i="17" s="1"/>
  <c r="AB723" i="17" s="1"/>
  <c r="E723" i="17" s="1"/>
  <c r="R729" i="17"/>
  <c r="W729" i="17" s="1"/>
  <c r="Y729" i="17" s="1"/>
  <c r="AB729" i="17" s="1"/>
  <c r="E729" i="17" s="1"/>
  <c r="R734" i="17"/>
  <c r="W734" i="17" s="1"/>
  <c r="Y734" i="17" s="1"/>
  <c r="AB734" i="17" s="1"/>
  <c r="E734" i="17" s="1"/>
  <c r="R739" i="17"/>
  <c r="W739" i="17" s="1"/>
  <c r="Y739" i="17" s="1"/>
  <c r="AB739" i="17" s="1"/>
  <c r="E739" i="17" s="1"/>
  <c r="R745" i="17"/>
  <c r="W745" i="17" s="1"/>
  <c r="Y745" i="17" s="1"/>
  <c r="AB745" i="17" s="1"/>
  <c r="E745" i="17" s="1"/>
  <c r="R750" i="17"/>
  <c r="W750" i="17" s="1"/>
  <c r="Y750" i="17" s="1"/>
  <c r="AB750" i="17" s="1"/>
  <c r="E750" i="17" s="1"/>
  <c r="R755" i="17"/>
  <c r="W755" i="17" s="1"/>
  <c r="Y755" i="17" s="1"/>
  <c r="AB755" i="17" s="1"/>
  <c r="E755" i="17" s="1"/>
  <c r="R761" i="17"/>
  <c r="W761" i="17" s="1"/>
  <c r="Y761" i="17" s="1"/>
  <c r="AB761" i="17" s="1"/>
  <c r="E761" i="17" s="1"/>
  <c r="R766" i="17"/>
  <c r="W766" i="17" s="1"/>
  <c r="Y766" i="17" s="1"/>
  <c r="AB766" i="17" s="1"/>
  <c r="E766" i="17" s="1"/>
  <c r="R771" i="17"/>
  <c r="W771" i="17" s="1"/>
  <c r="Y771" i="17" s="1"/>
  <c r="AB771" i="17" s="1"/>
  <c r="E771" i="17" s="1"/>
  <c r="R777" i="17"/>
  <c r="W777" i="17" s="1"/>
  <c r="Y777" i="17" s="1"/>
  <c r="AB777" i="17" s="1"/>
  <c r="E777" i="17" s="1"/>
  <c r="R782" i="17"/>
  <c r="W782" i="17" s="1"/>
  <c r="Y782" i="17" s="1"/>
  <c r="AB782" i="17" s="1"/>
  <c r="E782" i="17" s="1"/>
  <c r="R787" i="17"/>
  <c r="W787" i="17" s="1"/>
  <c r="Y787" i="17" s="1"/>
  <c r="AB787" i="17" s="1"/>
  <c r="E787" i="17" s="1"/>
  <c r="R793" i="17"/>
  <c r="W793" i="17" s="1"/>
  <c r="Y793" i="17" s="1"/>
  <c r="AB793" i="17" s="1"/>
  <c r="E793" i="17" s="1"/>
  <c r="R798" i="17"/>
  <c r="W798" i="17" s="1"/>
  <c r="Y798" i="17" s="1"/>
  <c r="AB798" i="17" s="1"/>
  <c r="E798" i="17" s="1"/>
  <c r="R803" i="17"/>
  <c r="W803" i="17" s="1"/>
  <c r="Y803" i="17" s="1"/>
  <c r="AB803" i="17" s="1"/>
  <c r="E803" i="17" s="1"/>
  <c r="R809" i="17"/>
  <c r="W809" i="17" s="1"/>
  <c r="Y809" i="17" s="1"/>
  <c r="AB809" i="17" s="1"/>
  <c r="E809" i="17" s="1"/>
  <c r="R814" i="17"/>
  <c r="W814" i="17" s="1"/>
  <c r="Y814" i="17" s="1"/>
  <c r="AB814" i="17" s="1"/>
  <c r="E814" i="17" s="1"/>
  <c r="R819" i="17"/>
  <c r="W819" i="17" s="1"/>
  <c r="Y819" i="17" s="1"/>
  <c r="AB819" i="17" s="1"/>
  <c r="E819" i="17" s="1"/>
  <c r="R825" i="17"/>
  <c r="W825" i="17" s="1"/>
  <c r="Y825" i="17" s="1"/>
  <c r="AB825" i="17" s="1"/>
  <c r="E825" i="17" s="1"/>
  <c r="R830" i="17"/>
  <c r="W830" i="17" s="1"/>
  <c r="Y830" i="17" s="1"/>
  <c r="AB830" i="17" s="1"/>
  <c r="E830" i="17" s="1"/>
  <c r="R835" i="17"/>
  <c r="W835" i="17" s="1"/>
  <c r="Y835" i="17" s="1"/>
  <c r="AB835" i="17" s="1"/>
  <c r="E835" i="17" s="1"/>
  <c r="R841" i="17"/>
  <c r="W841" i="17" s="1"/>
  <c r="Y841" i="17" s="1"/>
  <c r="AB841" i="17" s="1"/>
  <c r="E841" i="17" s="1"/>
  <c r="R846" i="17"/>
  <c r="W846" i="17" s="1"/>
  <c r="Y846" i="17" s="1"/>
  <c r="AB846" i="17" s="1"/>
  <c r="E846" i="17" s="1"/>
  <c r="R851" i="17"/>
  <c r="W851" i="17" s="1"/>
  <c r="Y851" i="17" s="1"/>
  <c r="AB851" i="17" s="1"/>
  <c r="E851" i="17" s="1"/>
  <c r="R857" i="17"/>
  <c r="W857" i="17" s="1"/>
  <c r="Y857" i="17" s="1"/>
  <c r="AB857" i="17" s="1"/>
  <c r="E857" i="17" s="1"/>
  <c r="R862" i="17"/>
  <c r="W862" i="17" s="1"/>
  <c r="Y862" i="17" s="1"/>
  <c r="AB862" i="17" s="1"/>
  <c r="E862" i="17" s="1"/>
  <c r="R867" i="17"/>
  <c r="W867" i="17" s="1"/>
  <c r="Y867" i="17" s="1"/>
  <c r="AB867" i="17" s="1"/>
  <c r="E867" i="17" s="1"/>
  <c r="R873" i="17"/>
  <c r="W873" i="17" s="1"/>
  <c r="Y873" i="17" s="1"/>
  <c r="AB873" i="17" s="1"/>
  <c r="E873" i="17" s="1"/>
  <c r="R878" i="17"/>
  <c r="W878" i="17" s="1"/>
  <c r="Y878" i="17" s="1"/>
  <c r="AB878" i="17" s="1"/>
  <c r="E878" i="17" s="1"/>
  <c r="R883" i="17"/>
  <c r="W883" i="17" s="1"/>
  <c r="Y883" i="17" s="1"/>
  <c r="AB883" i="17" s="1"/>
  <c r="E883" i="17" s="1"/>
  <c r="R889" i="17"/>
  <c r="W889" i="17" s="1"/>
  <c r="Y889" i="17" s="1"/>
  <c r="AB889" i="17" s="1"/>
  <c r="E889" i="17" s="1"/>
  <c r="R894" i="17"/>
  <c r="W894" i="17" s="1"/>
  <c r="Y894" i="17" s="1"/>
  <c r="AB894" i="17" s="1"/>
  <c r="E894" i="17" s="1"/>
  <c r="R899" i="17"/>
  <c r="W899" i="17" s="1"/>
  <c r="Y899" i="17" s="1"/>
  <c r="AB899" i="17" s="1"/>
  <c r="E899" i="17" s="1"/>
  <c r="R905" i="17"/>
  <c r="W905" i="17" s="1"/>
  <c r="Y905" i="17" s="1"/>
  <c r="AB905" i="17" s="1"/>
  <c r="E905" i="17" s="1"/>
  <c r="R910" i="17"/>
  <c r="W910" i="17" s="1"/>
  <c r="Y910" i="17" s="1"/>
  <c r="AB910" i="17" s="1"/>
  <c r="E910" i="17" s="1"/>
  <c r="R915" i="17"/>
  <c r="W915" i="17" s="1"/>
  <c r="Y915" i="17" s="1"/>
  <c r="AB915" i="17" s="1"/>
  <c r="E915" i="17" s="1"/>
  <c r="R921" i="17"/>
  <c r="W921" i="17" s="1"/>
  <c r="Y921" i="17" s="1"/>
  <c r="AB921" i="17" s="1"/>
  <c r="E921" i="17" s="1"/>
  <c r="R926" i="17"/>
  <c r="W926" i="17" s="1"/>
  <c r="Y926" i="17" s="1"/>
  <c r="AB926" i="17" s="1"/>
  <c r="E926" i="17" s="1"/>
  <c r="R931" i="17"/>
  <c r="W931" i="17" s="1"/>
  <c r="Y931" i="17" s="1"/>
  <c r="AB931" i="17" s="1"/>
  <c r="E931" i="17" s="1"/>
  <c r="R937" i="17"/>
  <c r="W937" i="17" s="1"/>
  <c r="Y937" i="17" s="1"/>
  <c r="AB937" i="17" s="1"/>
  <c r="E937" i="17" s="1"/>
  <c r="R942" i="17"/>
  <c r="W942" i="17" s="1"/>
  <c r="Y942" i="17" s="1"/>
  <c r="AB942" i="17" s="1"/>
  <c r="E942" i="17" s="1"/>
  <c r="R947" i="17"/>
  <c r="W947" i="17" s="1"/>
  <c r="Y947" i="17" s="1"/>
  <c r="AB947" i="17" s="1"/>
  <c r="E947" i="17" s="1"/>
  <c r="R953" i="17"/>
  <c r="W953" i="17" s="1"/>
  <c r="Y953" i="17" s="1"/>
  <c r="AB953" i="17" s="1"/>
  <c r="E953" i="17" s="1"/>
  <c r="R958" i="17"/>
  <c r="W958" i="17" s="1"/>
  <c r="Y958" i="17" s="1"/>
  <c r="AB958" i="17" s="1"/>
  <c r="E958" i="17" s="1"/>
  <c r="R963" i="17"/>
  <c r="W963" i="17" s="1"/>
  <c r="Y963" i="17" s="1"/>
  <c r="AB963" i="17" s="1"/>
  <c r="E963" i="17" s="1"/>
  <c r="R969" i="17"/>
  <c r="W969" i="17" s="1"/>
  <c r="Y969" i="17" s="1"/>
  <c r="AB969" i="17" s="1"/>
  <c r="E969" i="17" s="1"/>
  <c r="R974" i="17"/>
  <c r="W974" i="17" s="1"/>
  <c r="Y974" i="17" s="1"/>
  <c r="AB974" i="17" s="1"/>
  <c r="E974" i="17" s="1"/>
  <c r="R979" i="17"/>
  <c r="W979" i="17" s="1"/>
  <c r="Y979" i="17" s="1"/>
  <c r="AB979" i="17" s="1"/>
  <c r="E979" i="17" s="1"/>
  <c r="R985" i="17"/>
  <c r="W985" i="17" s="1"/>
  <c r="Y985" i="17" s="1"/>
  <c r="AB985" i="17" s="1"/>
  <c r="E985" i="17" s="1"/>
  <c r="R990" i="17"/>
  <c r="W990" i="17" s="1"/>
  <c r="Y990" i="17" s="1"/>
  <c r="AB990" i="17" s="1"/>
  <c r="E990" i="17" s="1"/>
  <c r="R995" i="17"/>
  <c r="W995" i="17" s="1"/>
  <c r="Y995" i="17" s="1"/>
  <c r="AB995" i="17" s="1"/>
  <c r="E995" i="17" s="1"/>
  <c r="R1001" i="17"/>
  <c r="W1001" i="17" s="1"/>
  <c r="Y1001" i="17" s="1"/>
  <c r="AB1001" i="17" s="1"/>
  <c r="E1001" i="17" s="1"/>
  <c r="R1006" i="17"/>
  <c r="W1006" i="17" s="1"/>
  <c r="Y1006" i="17" s="1"/>
  <c r="AB1006" i="17" s="1"/>
  <c r="E1006" i="17" s="1"/>
  <c r="R1011" i="17"/>
  <c r="W1011" i="17" s="1"/>
  <c r="Y1011" i="17" s="1"/>
  <c r="AB1011" i="17" s="1"/>
  <c r="E1011" i="17" s="1"/>
  <c r="R1017" i="17"/>
  <c r="W1017" i="17" s="1"/>
  <c r="Y1017" i="17" s="1"/>
  <c r="AB1017" i="17" s="1"/>
  <c r="E1017" i="17" s="1"/>
  <c r="R1022" i="17"/>
  <c r="W1022" i="17" s="1"/>
  <c r="Y1022" i="17" s="1"/>
  <c r="AB1022" i="17" s="1"/>
  <c r="E1022" i="17" s="1"/>
  <c r="R1027" i="17"/>
  <c r="W1027" i="17" s="1"/>
  <c r="Y1027" i="17" s="1"/>
  <c r="AB1027" i="17" s="1"/>
  <c r="E1027" i="17" s="1"/>
  <c r="R1033" i="17"/>
  <c r="W1033" i="17" s="1"/>
  <c r="Y1033" i="17" s="1"/>
  <c r="AB1033" i="17" s="1"/>
  <c r="E1033" i="17" s="1"/>
  <c r="R1038" i="17"/>
  <c r="W1038" i="17" s="1"/>
  <c r="Y1038" i="17" s="1"/>
  <c r="AB1038" i="17" s="1"/>
  <c r="E1038" i="17" s="1"/>
  <c r="R1043" i="17"/>
  <c r="W1043" i="17" s="1"/>
  <c r="Y1043" i="17" s="1"/>
  <c r="AB1043" i="17" s="1"/>
  <c r="E1043" i="17" s="1"/>
  <c r="R1049" i="17"/>
  <c r="W1049" i="17" s="1"/>
  <c r="Y1049" i="17" s="1"/>
  <c r="AB1049" i="17" s="1"/>
  <c r="E1049" i="17" s="1"/>
  <c r="R1054" i="17"/>
  <c r="W1054" i="17" s="1"/>
  <c r="Y1054" i="17" s="1"/>
  <c r="AB1054" i="17" s="1"/>
  <c r="E1054" i="17" s="1"/>
  <c r="R1059" i="17"/>
  <c r="W1059" i="17" s="1"/>
  <c r="Y1059" i="17" s="1"/>
  <c r="AB1059" i="17" s="1"/>
  <c r="E1059" i="17" s="1"/>
  <c r="R1063" i="17"/>
  <c r="W1063" i="17" s="1"/>
  <c r="Y1063" i="17" s="1"/>
  <c r="AB1063" i="17" s="1"/>
  <c r="E1063" i="17" s="1"/>
  <c r="R1067" i="17"/>
  <c r="W1067" i="17" s="1"/>
  <c r="Y1067" i="17" s="1"/>
  <c r="AB1067" i="17" s="1"/>
  <c r="E1067" i="17" s="1"/>
  <c r="R1071" i="17"/>
  <c r="W1071" i="17" s="1"/>
  <c r="Y1071" i="17" s="1"/>
  <c r="AB1071" i="17" s="1"/>
  <c r="E1071" i="17" s="1"/>
  <c r="R1075" i="17"/>
  <c r="W1075" i="17" s="1"/>
  <c r="Y1075" i="17" s="1"/>
  <c r="AB1075" i="17" s="1"/>
  <c r="E1075" i="17" s="1"/>
  <c r="R1079" i="17"/>
  <c r="W1079" i="17" s="1"/>
  <c r="Y1079" i="17" s="1"/>
  <c r="AB1079" i="17" s="1"/>
  <c r="E1079" i="17" s="1"/>
  <c r="R1083" i="17"/>
  <c r="W1083" i="17" s="1"/>
  <c r="Y1083" i="17" s="1"/>
  <c r="AB1083" i="17" s="1"/>
  <c r="E1083" i="17" s="1"/>
  <c r="R1087" i="17"/>
  <c r="W1087" i="17" s="1"/>
  <c r="Y1087" i="17" s="1"/>
  <c r="AB1087" i="17" s="1"/>
  <c r="E1087" i="17" s="1"/>
  <c r="R1091" i="17"/>
  <c r="W1091" i="17" s="1"/>
  <c r="Y1091" i="17" s="1"/>
  <c r="AB1091" i="17" s="1"/>
  <c r="E1091" i="17" s="1"/>
  <c r="R1095" i="17"/>
  <c r="W1095" i="17" s="1"/>
  <c r="Y1095" i="17" s="1"/>
  <c r="AB1095" i="17" s="1"/>
  <c r="E1095" i="17" s="1"/>
  <c r="R1099" i="17"/>
  <c r="W1099" i="17" s="1"/>
  <c r="Y1099" i="17" s="1"/>
  <c r="AB1099" i="17" s="1"/>
  <c r="E1099" i="17" s="1"/>
  <c r="R1103" i="17"/>
  <c r="W1103" i="17" s="1"/>
  <c r="Y1103" i="17" s="1"/>
  <c r="AB1103" i="17" s="1"/>
  <c r="E1103" i="17" s="1"/>
  <c r="R1107" i="17"/>
  <c r="W1107" i="17" s="1"/>
  <c r="Y1107" i="17" s="1"/>
  <c r="AB1107" i="17" s="1"/>
  <c r="E1107" i="17" s="1"/>
  <c r="R1111" i="17"/>
  <c r="W1111" i="17" s="1"/>
  <c r="Y1111" i="17" s="1"/>
  <c r="AB1111" i="17" s="1"/>
  <c r="E1111" i="17" s="1"/>
  <c r="R1115" i="17"/>
  <c r="W1115" i="17" s="1"/>
  <c r="Y1115" i="17" s="1"/>
  <c r="AB1115" i="17" s="1"/>
  <c r="E1115" i="17" s="1"/>
  <c r="R1119" i="17"/>
  <c r="W1119" i="17" s="1"/>
  <c r="Y1119" i="17" s="1"/>
  <c r="AB1119" i="17" s="1"/>
  <c r="E1119" i="17" s="1"/>
  <c r="R1123" i="17"/>
  <c r="W1123" i="17" s="1"/>
  <c r="Y1123" i="17" s="1"/>
  <c r="AB1123" i="17" s="1"/>
  <c r="E1123" i="17" s="1"/>
  <c r="R1127" i="17"/>
  <c r="W1127" i="17" s="1"/>
  <c r="Y1127" i="17" s="1"/>
  <c r="AB1127" i="17" s="1"/>
  <c r="E1127" i="17" s="1"/>
  <c r="R1131" i="17"/>
  <c r="W1131" i="17" s="1"/>
  <c r="Y1131" i="17" s="1"/>
  <c r="AB1131" i="17" s="1"/>
  <c r="E1131" i="17" s="1"/>
  <c r="R1135" i="17"/>
  <c r="W1135" i="17" s="1"/>
  <c r="Y1135" i="17" s="1"/>
  <c r="AB1135" i="17" s="1"/>
  <c r="E1135" i="17" s="1"/>
  <c r="R1139" i="17"/>
  <c r="W1139" i="17" s="1"/>
  <c r="Y1139" i="17" s="1"/>
  <c r="AB1139" i="17" s="1"/>
  <c r="E1139" i="17" s="1"/>
  <c r="R1143" i="17"/>
  <c r="W1143" i="17" s="1"/>
  <c r="Y1143" i="17" s="1"/>
  <c r="AB1143" i="17" s="1"/>
  <c r="E1143" i="17" s="1"/>
  <c r="R1147" i="17"/>
  <c r="W1147" i="17" s="1"/>
  <c r="Y1147" i="17" s="1"/>
  <c r="AB1147" i="17" s="1"/>
  <c r="E1147" i="17" s="1"/>
  <c r="R1151" i="17"/>
  <c r="W1151" i="17" s="1"/>
  <c r="Y1151" i="17" s="1"/>
  <c r="AB1151" i="17" s="1"/>
  <c r="E1151" i="17" s="1"/>
  <c r="R1155" i="17"/>
  <c r="W1155" i="17" s="1"/>
  <c r="Y1155" i="17" s="1"/>
  <c r="AB1155" i="17" s="1"/>
  <c r="E1155" i="17" s="1"/>
  <c r="R1159" i="17"/>
  <c r="W1159" i="17" s="1"/>
  <c r="Y1159" i="17" s="1"/>
  <c r="AB1159" i="17" s="1"/>
  <c r="E1159" i="17" s="1"/>
  <c r="R1163" i="17"/>
  <c r="W1163" i="17" s="1"/>
  <c r="Y1163" i="17" s="1"/>
  <c r="AB1163" i="17" s="1"/>
  <c r="E1163" i="17" s="1"/>
  <c r="R1167" i="17"/>
  <c r="W1167" i="17" s="1"/>
  <c r="Y1167" i="17" s="1"/>
  <c r="AB1167" i="17" s="1"/>
  <c r="E1167" i="17" s="1"/>
  <c r="R1171" i="17"/>
  <c r="W1171" i="17" s="1"/>
  <c r="Y1171" i="17" s="1"/>
  <c r="AB1171" i="17" s="1"/>
  <c r="E1171" i="17" s="1"/>
  <c r="R1175" i="17"/>
  <c r="W1175" i="17" s="1"/>
  <c r="Y1175" i="17" s="1"/>
  <c r="AB1175" i="17" s="1"/>
  <c r="E1175" i="17" s="1"/>
  <c r="R1179" i="17"/>
  <c r="W1179" i="17" s="1"/>
  <c r="Y1179" i="17" s="1"/>
  <c r="AB1179" i="17" s="1"/>
  <c r="E1179" i="17" s="1"/>
  <c r="R1183" i="17"/>
  <c r="W1183" i="17" s="1"/>
  <c r="Y1183" i="17" s="1"/>
  <c r="AB1183" i="17" s="1"/>
  <c r="E1183" i="17" s="1"/>
  <c r="R1187" i="17"/>
  <c r="W1187" i="17" s="1"/>
  <c r="Y1187" i="17" s="1"/>
  <c r="AB1187" i="17" s="1"/>
  <c r="E1187" i="17" s="1"/>
  <c r="R1191" i="17"/>
  <c r="W1191" i="17" s="1"/>
  <c r="Y1191" i="17" s="1"/>
  <c r="AB1191" i="17" s="1"/>
  <c r="E1191" i="17" s="1"/>
  <c r="R1195" i="17"/>
  <c r="W1195" i="17" s="1"/>
  <c r="Y1195" i="17" s="1"/>
  <c r="AB1195" i="17" s="1"/>
  <c r="E1195" i="17" s="1"/>
  <c r="R1199" i="17"/>
  <c r="W1199" i="17" s="1"/>
  <c r="Y1199" i="17" s="1"/>
  <c r="AB1199" i="17" s="1"/>
  <c r="E1199" i="17" s="1"/>
  <c r="R1203" i="17"/>
  <c r="W1203" i="17" s="1"/>
  <c r="Y1203" i="17" s="1"/>
  <c r="AB1203" i="17" s="1"/>
  <c r="E1203" i="17" s="1"/>
  <c r="R1207" i="17"/>
  <c r="W1207" i="17" s="1"/>
  <c r="Y1207" i="17" s="1"/>
  <c r="AB1207" i="17" s="1"/>
  <c r="E1207" i="17" s="1"/>
  <c r="R1211" i="17"/>
  <c r="W1211" i="17" s="1"/>
  <c r="Y1211" i="17" s="1"/>
  <c r="AB1211" i="17" s="1"/>
  <c r="E1211" i="17" s="1"/>
  <c r="R1215" i="17"/>
  <c r="W1215" i="17" s="1"/>
  <c r="Y1215" i="17" s="1"/>
  <c r="AB1215" i="17" s="1"/>
  <c r="E1215" i="17" s="1"/>
  <c r="R1219" i="17"/>
  <c r="W1219" i="17" s="1"/>
  <c r="Y1219" i="17" s="1"/>
  <c r="AB1219" i="17" s="1"/>
  <c r="E1219" i="17" s="1"/>
  <c r="R1223" i="17"/>
  <c r="W1223" i="17" s="1"/>
  <c r="Y1223" i="17" s="1"/>
  <c r="AB1223" i="17" s="1"/>
  <c r="E1223" i="17" s="1"/>
  <c r="R1227" i="17"/>
  <c r="W1227" i="17" s="1"/>
  <c r="Y1227" i="17" s="1"/>
  <c r="AB1227" i="17" s="1"/>
  <c r="E1227" i="17" s="1"/>
  <c r="R1231" i="17"/>
  <c r="W1231" i="17" s="1"/>
  <c r="Y1231" i="17" s="1"/>
  <c r="AB1231" i="17" s="1"/>
  <c r="E1231" i="17" s="1"/>
  <c r="R1235" i="17"/>
  <c r="W1235" i="17" s="1"/>
  <c r="Y1235" i="17" s="1"/>
  <c r="AB1235" i="17" s="1"/>
  <c r="E1235" i="17" s="1"/>
  <c r="R1239" i="17"/>
  <c r="W1239" i="17" s="1"/>
  <c r="Y1239" i="17" s="1"/>
  <c r="AB1239" i="17" s="1"/>
  <c r="E1239" i="17" s="1"/>
  <c r="R1243" i="17"/>
  <c r="W1243" i="17" s="1"/>
  <c r="Y1243" i="17" s="1"/>
  <c r="AB1243" i="17" s="1"/>
  <c r="E1243" i="17" s="1"/>
  <c r="R1247" i="17"/>
  <c r="W1247" i="17" s="1"/>
  <c r="Y1247" i="17" s="1"/>
  <c r="AB1247" i="17" s="1"/>
  <c r="E1247" i="17" s="1"/>
  <c r="R1251" i="17"/>
  <c r="W1251" i="17" s="1"/>
  <c r="Y1251" i="17" s="1"/>
  <c r="AB1251" i="17" s="1"/>
  <c r="E1251" i="17" s="1"/>
  <c r="R1255" i="17"/>
  <c r="W1255" i="17" s="1"/>
  <c r="Y1255" i="17" s="1"/>
  <c r="AB1255" i="17" s="1"/>
  <c r="E1255" i="17" s="1"/>
  <c r="R1259" i="17"/>
  <c r="W1259" i="17" s="1"/>
  <c r="Y1259" i="17" s="1"/>
  <c r="AB1259" i="17" s="1"/>
  <c r="E1259" i="17" s="1"/>
  <c r="R1263" i="17"/>
  <c r="W1263" i="17" s="1"/>
  <c r="Y1263" i="17" s="1"/>
  <c r="AB1263" i="17" s="1"/>
  <c r="E1263" i="17" s="1"/>
  <c r="R1267" i="17"/>
  <c r="W1267" i="17" s="1"/>
  <c r="Y1267" i="17" s="1"/>
  <c r="AB1267" i="17" s="1"/>
  <c r="E1267" i="17" s="1"/>
  <c r="R1271" i="17"/>
  <c r="W1271" i="17" s="1"/>
  <c r="Y1271" i="17" s="1"/>
  <c r="AB1271" i="17" s="1"/>
  <c r="E1271" i="17" s="1"/>
  <c r="R1275" i="17"/>
  <c r="W1275" i="17" s="1"/>
  <c r="Y1275" i="17" s="1"/>
  <c r="AB1275" i="17" s="1"/>
  <c r="E1275" i="17" s="1"/>
  <c r="R1279" i="17"/>
  <c r="W1279" i="17" s="1"/>
  <c r="Y1279" i="17" s="1"/>
  <c r="AB1279" i="17" s="1"/>
  <c r="E1279" i="17" s="1"/>
  <c r="R1283" i="17"/>
  <c r="W1283" i="17" s="1"/>
  <c r="Y1283" i="17" s="1"/>
  <c r="AB1283" i="17" s="1"/>
  <c r="E1283" i="17" s="1"/>
  <c r="R1287" i="17"/>
  <c r="W1287" i="17" s="1"/>
  <c r="Y1287" i="17" s="1"/>
  <c r="AB1287" i="17" s="1"/>
  <c r="E1287" i="17" s="1"/>
  <c r="R1291" i="17"/>
  <c r="W1291" i="17" s="1"/>
  <c r="Y1291" i="17" s="1"/>
  <c r="AB1291" i="17" s="1"/>
  <c r="E1291" i="17" s="1"/>
  <c r="R1295" i="17"/>
  <c r="W1295" i="17" s="1"/>
  <c r="Y1295" i="17" s="1"/>
  <c r="AB1295" i="17" s="1"/>
  <c r="E1295" i="17" s="1"/>
  <c r="R1299" i="17"/>
  <c r="W1299" i="17" s="1"/>
  <c r="Y1299" i="17" s="1"/>
  <c r="AB1299" i="17" s="1"/>
  <c r="E1299" i="17" s="1"/>
  <c r="R1303" i="17"/>
  <c r="W1303" i="17" s="1"/>
  <c r="Y1303" i="17" s="1"/>
  <c r="AB1303" i="17" s="1"/>
  <c r="E1303" i="17" s="1"/>
  <c r="R1307" i="17"/>
  <c r="W1307" i="17" s="1"/>
  <c r="Y1307" i="17" s="1"/>
  <c r="AB1307" i="17" s="1"/>
  <c r="E1307" i="17" s="1"/>
  <c r="R1311" i="17"/>
  <c r="W1311" i="17" s="1"/>
  <c r="Y1311" i="17" s="1"/>
  <c r="AB1311" i="17" s="1"/>
  <c r="E1311" i="17" s="1"/>
  <c r="R1315" i="17"/>
  <c r="W1315" i="17" s="1"/>
  <c r="Y1315" i="17" s="1"/>
  <c r="AB1315" i="17" s="1"/>
  <c r="E1315" i="17" s="1"/>
  <c r="R1319" i="17"/>
  <c r="W1319" i="17" s="1"/>
  <c r="Y1319" i="17" s="1"/>
  <c r="AB1319" i="17" s="1"/>
  <c r="E1319" i="17" s="1"/>
  <c r="R1323" i="17"/>
  <c r="W1323" i="17" s="1"/>
  <c r="Y1323" i="17" s="1"/>
  <c r="AB1323" i="17" s="1"/>
  <c r="E1323" i="17" s="1"/>
  <c r="R1327" i="17"/>
  <c r="W1327" i="17" s="1"/>
  <c r="Y1327" i="17" s="1"/>
  <c r="AB1327" i="17" s="1"/>
  <c r="E1327" i="17" s="1"/>
  <c r="R1331" i="17"/>
  <c r="W1331" i="17" s="1"/>
  <c r="Y1331" i="17" s="1"/>
  <c r="AB1331" i="17" s="1"/>
  <c r="E1331" i="17" s="1"/>
  <c r="R1335" i="17"/>
  <c r="W1335" i="17" s="1"/>
  <c r="Y1335" i="17" s="1"/>
  <c r="AB1335" i="17" s="1"/>
  <c r="E1335" i="17" s="1"/>
  <c r="R1339" i="17"/>
  <c r="W1339" i="17" s="1"/>
  <c r="Y1339" i="17" s="1"/>
  <c r="AB1339" i="17" s="1"/>
  <c r="E1339" i="17" s="1"/>
  <c r="R1343" i="17"/>
  <c r="W1343" i="17" s="1"/>
  <c r="Y1343" i="17" s="1"/>
  <c r="AB1343" i="17" s="1"/>
  <c r="E1343" i="17" s="1"/>
  <c r="R1347" i="17"/>
  <c r="W1347" i="17" s="1"/>
  <c r="Y1347" i="17" s="1"/>
  <c r="AB1347" i="17" s="1"/>
  <c r="E1347" i="17" s="1"/>
  <c r="R1351" i="17"/>
  <c r="W1351" i="17" s="1"/>
  <c r="Y1351" i="17" s="1"/>
  <c r="AB1351" i="17" s="1"/>
  <c r="E1351" i="17" s="1"/>
  <c r="R1355" i="17"/>
  <c r="W1355" i="17" s="1"/>
  <c r="Y1355" i="17" s="1"/>
  <c r="AB1355" i="17" s="1"/>
  <c r="E1355" i="17" s="1"/>
  <c r="R1359" i="17"/>
  <c r="W1359" i="17" s="1"/>
  <c r="Y1359" i="17" s="1"/>
  <c r="AB1359" i="17" s="1"/>
  <c r="E1359" i="17" s="1"/>
  <c r="R1363" i="17"/>
  <c r="W1363" i="17" s="1"/>
  <c r="Y1363" i="17" s="1"/>
  <c r="AB1363" i="17" s="1"/>
  <c r="E1363" i="17" s="1"/>
  <c r="R1367" i="17"/>
  <c r="W1367" i="17" s="1"/>
  <c r="Y1367" i="17" s="1"/>
  <c r="AB1367" i="17" s="1"/>
  <c r="E1367" i="17" s="1"/>
  <c r="R1371" i="17"/>
  <c r="W1371" i="17" s="1"/>
  <c r="Y1371" i="17" s="1"/>
  <c r="AB1371" i="17" s="1"/>
  <c r="E1371" i="17" s="1"/>
  <c r="R1375" i="17"/>
  <c r="W1375" i="17" s="1"/>
  <c r="Y1375" i="17" s="1"/>
  <c r="AB1375" i="17" s="1"/>
  <c r="E1375" i="17" s="1"/>
  <c r="R1379" i="17"/>
  <c r="W1379" i="17" s="1"/>
  <c r="Y1379" i="17" s="1"/>
  <c r="AB1379" i="17" s="1"/>
  <c r="E1379" i="17" s="1"/>
  <c r="R1383" i="17"/>
  <c r="W1383" i="17" s="1"/>
  <c r="Y1383" i="17" s="1"/>
  <c r="AB1383" i="17" s="1"/>
  <c r="E1383" i="17" s="1"/>
  <c r="R1387" i="17"/>
  <c r="W1387" i="17" s="1"/>
  <c r="Y1387" i="17" s="1"/>
  <c r="AB1387" i="17" s="1"/>
  <c r="E1387" i="17" s="1"/>
  <c r="R1391" i="17"/>
  <c r="W1391" i="17" s="1"/>
  <c r="Y1391" i="17" s="1"/>
  <c r="AB1391" i="17" s="1"/>
  <c r="E1391" i="17" s="1"/>
  <c r="R1395" i="17"/>
  <c r="W1395" i="17" s="1"/>
  <c r="Y1395" i="17" s="1"/>
  <c r="AB1395" i="17" s="1"/>
  <c r="E1395" i="17" s="1"/>
  <c r="R1399" i="17"/>
  <c r="W1399" i="17" s="1"/>
  <c r="Y1399" i="17" s="1"/>
  <c r="AB1399" i="17" s="1"/>
  <c r="E1399" i="17" s="1"/>
  <c r="R1403" i="17"/>
  <c r="W1403" i="17" s="1"/>
  <c r="Y1403" i="17" s="1"/>
  <c r="AB1403" i="17" s="1"/>
  <c r="E1403" i="17" s="1"/>
  <c r="R1407" i="17"/>
  <c r="W1407" i="17" s="1"/>
  <c r="Y1407" i="17" s="1"/>
  <c r="AB1407" i="17" s="1"/>
  <c r="E1407" i="17" s="1"/>
  <c r="R1411" i="17"/>
  <c r="W1411" i="17" s="1"/>
  <c r="Y1411" i="17" s="1"/>
  <c r="AB1411" i="17" s="1"/>
  <c r="E1411" i="17" s="1"/>
  <c r="R1415" i="17"/>
  <c r="W1415" i="17" s="1"/>
  <c r="Y1415" i="17" s="1"/>
  <c r="AB1415" i="17" s="1"/>
  <c r="E1415" i="17" s="1"/>
  <c r="R1419" i="17"/>
  <c r="W1419" i="17" s="1"/>
  <c r="Y1419" i="17" s="1"/>
  <c r="AB1419" i="17" s="1"/>
  <c r="E1419" i="17" s="1"/>
  <c r="R1423" i="17"/>
  <c r="W1423" i="17" s="1"/>
  <c r="Y1423" i="17" s="1"/>
  <c r="AB1423" i="17" s="1"/>
  <c r="E1423" i="17" s="1"/>
  <c r="R1427" i="17"/>
  <c r="W1427" i="17" s="1"/>
  <c r="Y1427" i="17" s="1"/>
  <c r="AB1427" i="17" s="1"/>
  <c r="E1427" i="17" s="1"/>
  <c r="R1431" i="17"/>
  <c r="W1431" i="17" s="1"/>
  <c r="Y1431" i="17" s="1"/>
  <c r="AB1431" i="17" s="1"/>
  <c r="E1431" i="17" s="1"/>
  <c r="R1435" i="17"/>
  <c r="W1435" i="17" s="1"/>
  <c r="Y1435" i="17" s="1"/>
  <c r="AB1435" i="17" s="1"/>
  <c r="E1435" i="17" s="1"/>
  <c r="R1439" i="17"/>
  <c r="W1439" i="17" s="1"/>
  <c r="Y1439" i="17" s="1"/>
  <c r="AB1439" i="17" s="1"/>
  <c r="E1439" i="17" s="1"/>
  <c r="R1443" i="17"/>
  <c r="W1443" i="17" s="1"/>
  <c r="Y1443" i="17" s="1"/>
  <c r="AB1443" i="17" s="1"/>
  <c r="E1443" i="17" s="1"/>
  <c r="R1447" i="17"/>
  <c r="W1447" i="17" s="1"/>
  <c r="Y1447" i="17" s="1"/>
  <c r="AB1447" i="17" s="1"/>
  <c r="E1447" i="17" s="1"/>
  <c r="R1451" i="17"/>
  <c r="W1451" i="17" s="1"/>
  <c r="Y1451" i="17" s="1"/>
  <c r="AB1451" i="17" s="1"/>
  <c r="E1451" i="17" s="1"/>
  <c r="R1455" i="17"/>
  <c r="W1455" i="17" s="1"/>
  <c r="Y1455" i="17" s="1"/>
  <c r="AB1455" i="17" s="1"/>
  <c r="E1455" i="17" s="1"/>
  <c r="R1459" i="17"/>
  <c r="W1459" i="17" s="1"/>
  <c r="Y1459" i="17" s="1"/>
  <c r="AB1459" i="17" s="1"/>
  <c r="E1459" i="17" s="1"/>
  <c r="R1463" i="17"/>
  <c r="W1463" i="17" s="1"/>
  <c r="Y1463" i="17" s="1"/>
  <c r="AB1463" i="17" s="1"/>
  <c r="E1463" i="17" s="1"/>
  <c r="R1467" i="17"/>
  <c r="W1467" i="17" s="1"/>
  <c r="Y1467" i="17" s="1"/>
  <c r="AB1467" i="17" s="1"/>
  <c r="E1467" i="17" s="1"/>
  <c r="R1471" i="17"/>
  <c r="W1471" i="17" s="1"/>
  <c r="Y1471" i="17" s="1"/>
  <c r="AB1471" i="17" s="1"/>
  <c r="E1471" i="17" s="1"/>
  <c r="R1475" i="17"/>
  <c r="W1475" i="17" s="1"/>
  <c r="Y1475" i="17" s="1"/>
  <c r="AB1475" i="17" s="1"/>
  <c r="E1475" i="17" s="1"/>
  <c r="R1479" i="17"/>
  <c r="W1479" i="17" s="1"/>
  <c r="Y1479" i="17" s="1"/>
  <c r="AB1479" i="17" s="1"/>
  <c r="E1479" i="17" s="1"/>
  <c r="R1483" i="17"/>
  <c r="W1483" i="17" s="1"/>
  <c r="Y1483" i="17" s="1"/>
  <c r="AB1483" i="17" s="1"/>
  <c r="E1483" i="17" s="1"/>
  <c r="R1487" i="17"/>
  <c r="W1487" i="17" s="1"/>
  <c r="Y1487" i="17" s="1"/>
  <c r="AB1487" i="17" s="1"/>
  <c r="E1487" i="17" s="1"/>
  <c r="R1491" i="17"/>
  <c r="W1491" i="17" s="1"/>
  <c r="Y1491" i="17" s="1"/>
  <c r="AB1491" i="17" s="1"/>
  <c r="E1491" i="17" s="1"/>
  <c r="R1495" i="17"/>
  <c r="W1495" i="17" s="1"/>
  <c r="Y1495" i="17" s="1"/>
  <c r="AB1495" i="17" s="1"/>
  <c r="E1495" i="17" s="1"/>
  <c r="R1499" i="17"/>
  <c r="W1499" i="17" s="1"/>
  <c r="Y1499" i="17" s="1"/>
  <c r="AB1499" i="17" s="1"/>
  <c r="E1499" i="17" s="1"/>
  <c r="R1503" i="17"/>
  <c r="W1503" i="17" s="1"/>
  <c r="Y1503" i="17" s="1"/>
  <c r="AB1503" i="17" s="1"/>
  <c r="E1503" i="17" s="1"/>
  <c r="R1507" i="17"/>
  <c r="W1507" i="17" s="1"/>
  <c r="Y1507" i="17" s="1"/>
  <c r="AB1507" i="17" s="1"/>
  <c r="E1507" i="17" s="1"/>
  <c r="R1511" i="17"/>
  <c r="W1511" i="17" s="1"/>
  <c r="Y1511" i="17" s="1"/>
  <c r="AB1511" i="17" s="1"/>
  <c r="E1511" i="17" s="1"/>
  <c r="R1515" i="17"/>
  <c r="W1515" i="17" s="1"/>
  <c r="Y1515" i="17" s="1"/>
  <c r="AB1515" i="17" s="1"/>
  <c r="E1515" i="17" s="1"/>
  <c r="R1519" i="17"/>
  <c r="W1519" i="17" s="1"/>
  <c r="Y1519" i="17" s="1"/>
  <c r="AB1519" i="17" s="1"/>
  <c r="E1519" i="17" s="1"/>
  <c r="R1523" i="17"/>
  <c r="W1523" i="17" s="1"/>
  <c r="Y1523" i="17" s="1"/>
  <c r="AB1523" i="17" s="1"/>
  <c r="E1523" i="17" s="1"/>
  <c r="R1527" i="17"/>
  <c r="W1527" i="17" s="1"/>
  <c r="Y1527" i="17" s="1"/>
  <c r="AB1527" i="17" s="1"/>
  <c r="E1527" i="17" s="1"/>
  <c r="R1531" i="17"/>
  <c r="W1531" i="17" s="1"/>
  <c r="Y1531" i="17" s="1"/>
  <c r="AB1531" i="17" s="1"/>
  <c r="E1531" i="17" s="1"/>
  <c r="R1535" i="17"/>
  <c r="W1535" i="17" s="1"/>
  <c r="Y1535" i="17" s="1"/>
  <c r="AB1535" i="17" s="1"/>
  <c r="E1535" i="17" s="1"/>
  <c r="R1539" i="17"/>
  <c r="W1539" i="17" s="1"/>
  <c r="Y1539" i="17" s="1"/>
  <c r="AB1539" i="17" s="1"/>
  <c r="E1539" i="17" s="1"/>
  <c r="R1543" i="17"/>
  <c r="W1543" i="17" s="1"/>
  <c r="Y1543" i="17" s="1"/>
  <c r="AB1543" i="17" s="1"/>
  <c r="E1543" i="17" s="1"/>
  <c r="R1547" i="17"/>
  <c r="W1547" i="17" s="1"/>
  <c r="Y1547" i="17" s="1"/>
  <c r="AB1547" i="17" s="1"/>
  <c r="E1547" i="17" s="1"/>
  <c r="R1551" i="17"/>
  <c r="W1551" i="17" s="1"/>
  <c r="Y1551" i="17" s="1"/>
  <c r="AB1551" i="17" s="1"/>
  <c r="E1551" i="17" s="1"/>
  <c r="R1555" i="17"/>
  <c r="W1555" i="17" s="1"/>
  <c r="Y1555" i="17" s="1"/>
  <c r="AB1555" i="17" s="1"/>
  <c r="E1555" i="17" s="1"/>
  <c r="R1559" i="17"/>
  <c r="W1559" i="17" s="1"/>
  <c r="Y1559" i="17" s="1"/>
  <c r="AB1559" i="17" s="1"/>
  <c r="E1559" i="17" s="1"/>
  <c r="R1563" i="17"/>
  <c r="W1563" i="17" s="1"/>
  <c r="Y1563" i="17" s="1"/>
  <c r="AB1563" i="17" s="1"/>
  <c r="E1563" i="17" s="1"/>
  <c r="R1567" i="17"/>
  <c r="W1567" i="17" s="1"/>
  <c r="Y1567" i="17" s="1"/>
  <c r="AB1567" i="17" s="1"/>
  <c r="E1567" i="17" s="1"/>
  <c r="R1571" i="17"/>
  <c r="W1571" i="17" s="1"/>
  <c r="Y1571" i="17" s="1"/>
  <c r="AB1571" i="17" s="1"/>
  <c r="E1571" i="17" s="1"/>
  <c r="R1575" i="17"/>
  <c r="W1575" i="17" s="1"/>
  <c r="Y1575" i="17" s="1"/>
  <c r="AB1575" i="17" s="1"/>
  <c r="E1575" i="17" s="1"/>
  <c r="R1579" i="17"/>
  <c r="W1579" i="17" s="1"/>
  <c r="Y1579" i="17" s="1"/>
  <c r="AB1579" i="17" s="1"/>
  <c r="E1579" i="17" s="1"/>
  <c r="R1583" i="17"/>
  <c r="W1583" i="17" s="1"/>
  <c r="Y1583" i="17" s="1"/>
  <c r="AB1583" i="17" s="1"/>
  <c r="E1583" i="17" s="1"/>
  <c r="R1587" i="17"/>
  <c r="W1587" i="17" s="1"/>
  <c r="Y1587" i="17" s="1"/>
  <c r="AB1587" i="17" s="1"/>
  <c r="E1587" i="17" s="1"/>
  <c r="R1591" i="17"/>
  <c r="W1591" i="17" s="1"/>
  <c r="Y1591" i="17" s="1"/>
  <c r="AB1591" i="17" s="1"/>
  <c r="E1591" i="17" s="1"/>
  <c r="R1595" i="17"/>
  <c r="W1595" i="17" s="1"/>
  <c r="Y1595" i="17" s="1"/>
  <c r="AB1595" i="17" s="1"/>
  <c r="E1595" i="17" s="1"/>
  <c r="R1599" i="17"/>
  <c r="W1599" i="17" s="1"/>
  <c r="Y1599" i="17" s="1"/>
  <c r="AB1599" i="17" s="1"/>
  <c r="E1599" i="17" s="1"/>
  <c r="R1603" i="17"/>
  <c r="W1603" i="17" s="1"/>
  <c r="Y1603" i="17" s="1"/>
  <c r="AB1603" i="17" s="1"/>
  <c r="E1603" i="17" s="1"/>
  <c r="R1607" i="17"/>
  <c r="W1607" i="17" s="1"/>
  <c r="Y1607" i="17" s="1"/>
  <c r="AB1607" i="17" s="1"/>
  <c r="E1607" i="17" s="1"/>
  <c r="R1611" i="17"/>
  <c r="W1611" i="17" s="1"/>
  <c r="Y1611" i="17" s="1"/>
  <c r="AB1611" i="17" s="1"/>
  <c r="E1611" i="17" s="1"/>
  <c r="R1615" i="17"/>
  <c r="W1615" i="17" s="1"/>
  <c r="Y1615" i="17" s="1"/>
  <c r="AB1615" i="17" s="1"/>
  <c r="E1615" i="17" s="1"/>
  <c r="R1619" i="17"/>
  <c r="W1619" i="17" s="1"/>
  <c r="Y1619" i="17" s="1"/>
  <c r="AB1619" i="17" s="1"/>
  <c r="E1619" i="17" s="1"/>
  <c r="R1623" i="17"/>
  <c r="W1623" i="17" s="1"/>
  <c r="Y1623" i="17" s="1"/>
  <c r="AB1623" i="17" s="1"/>
  <c r="E1623" i="17" s="1"/>
  <c r="R1627" i="17"/>
  <c r="W1627" i="17" s="1"/>
  <c r="Y1627" i="17" s="1"/>
  <c r="AB1627" i="17" s="1"/>
  <c r="E1627" i="17" s="1"/>
  <c r="R1631" i="17"/>
  <c r="W1631" i="17" s="1"/>
  <c r="Y1631" i="17" s="1"/>
  <c r="AB1631" i="17" s="1"/>
  <c r="E1631" i="17" s="1"/>
  <c r="R1635" i="17"/>
  <c r="W1635" i="17" s="1"/>
  <c r="Y1635" i="17" s="1"/>
  <c r="AB1635" i="17" s="1"/>
  <c r="E1635" i="17" s="1"/>
  <c r="R1639" i="17"/>
  <c r="W1639" i="17" s="1"/>
  <c r="Y1639" i="17" s="1"/>
  <c r="AB1639" i="17" s="1"/>
  <c r="E1639" i="17" s="1"/>
  <c r="R1643" i="17"/>
  <c r="W1643" i="17" s="1"/>
  <c r="Y1643" i="17" s="1"/>
  <c r="AB1643" i="17" s="1"/>
  <c r="E1643" i="17" s="1"/>
  <c r="R1647" i="17"/>
  <c r="W1647" i="17" s="1"/>
  <c r="Y1647" i="17" s="1"/>
  <c r="AB1647" i="17" s="1"/>
  <c r="E1647" i="17" s="1"/>
  <c r="R1651" i="17"/>
  <c r="W1651" i="17" s="1"/>
  <c r="Y1651" i="17" s="1"/>
  <c r="AB1651" i="17" s="1"/>
  <c r="E1651" i="17" s="1"/>
  <c r="R1655" i="17"/>
  <c r="W1655" i="17" s="1"/>
  <c r="Y1655" i="17" s="1"/>
  <c r="AB1655" i="17" s="1"/>
  <c r="E1655" i="17" s="1"/>
  <c r="R1659" i="17"/>
  <c r="W1659" i="17" s="1"/>
  <c r="Y1659" i="17" s="1"/>
  <c r="AB1659" i="17" s="1"/>
  <c r="E1659" i="17" s="1"/>
  <c r="R1663" i="17"/>
  <c r="W1663" i="17" s="1"/>
  <c r="Y1663" i="17" s="1"/>
  <c r="AB1663" i="17" s="1"/>
  <c r="E1663" i="17" s="1"/>
  <c r="R1667" i="17"/>
  <c r="W1667" i="17" s="1"/>
  <c r="Y1667" i="17" s="1"/>
  <c r="AB1667" i="17" s="1"/>
  <c r="E1667" i="17" s="1"/>
  <c r="R1671" i="17"/>
  <c r="W1671" i="17" s="1"/>
  <c r="Y1671" i="17" s="1"/>
  <c r="AB1671" i="17" s="1"/>
  <c r="E1671" i="17" s="1"/>
  <c r="R1675" i="17"/>
  <c r="W1675" i="17" s="1"/>
  <c r="Y1675" i="17" s="1"/>
  <c r="AB1675" i="17" s="1"/>
  <c r="E1675" i="17" s="1"/>
  <c r="R1679" i="17"/>
  <c r="W1679" i="17" s="1"/>
  <c r="Y1679" i="17" s="1"/>
  <c r="AB1679" i="17" s="1"/>
  <c r="E1679" i="17" s="1"/>
  <c r="R1683" i="17"/>
  <c r="W1683" i="17" s="1"/>
  <c r="Y1683" i="17" s="1"/>
  <c r="AB1683" i="17" s="1"/>
  <c r="E1683" i="17" s="1"/>
  <c r="R1687" i="17"/>
  <c r="W1687" i="17" s="1"/>
  <c r="Y1687" i="17" s="1"/>
  <c r="AB1687" i="17" s="1"/>
  <c r="E1687" i="17" s="1"/>
  <c r="R1691" i="17"/>
  <c r="W1691" i="17" s="1"/>
  <c r="Y1691" i="17" s="1"/>
  <c r="AB1691" i="17" s="1"/>
  <c r="E1691" i="17" s="1"/>
  <c r="R1695" i="17"/>
  <c r="W1695" i="17" s="1"/>
  <c r="Y1695" i="17" s="1"/>
  <c r="AB1695" i="17" s="1"/>
  <c r="E1695" i="17" s="1"/>
  <c r="R1699" i="17"/>
  <c r="W1699" i="17" s="1"/>
  <c r="Y1699" i="17" s="1"/>
  <c r="AB1699" i="17" s="1"/>
  <c r="E1699" i="17" s="1"/>
  <c r="R1703" i="17"/>
  <c r="W1703" i="17" s="1"/>
  <c r="Y1703" i="17" s="1"/>
  <c r="AB1703" i="17" s="1"/>
  <c r="E1703" i="17" s="1"/>
  <c r="R1707" i="17"/>
  <c r="W1707" i="17" s="1"/>
  <c r="Y1707" i="17" s="1"/>
  <c r="AB1707" i="17" s="1"/>
  <c r="E1707" i="17" s="1"/>
  <c r="R1711" i="17"/>
  <c r="W1711" i="17" s="1"/>
  <c r="Y1711" i="17" s="1"/>
  <c r="AB1711" i="17" s="1"/>
  <c r="E1711" i="17" s="1"/>
  <c r="R1715" i="17"/>
  <c r="W1715" i="17" s="1"/>
  <c r="Y1715" i="17" s="1"/>
  <c r="AB1715" i="17" s="1"/>
  <c r="E1715" i="17" s="1"/>
  <c r="R1719" i="17"/>
  <c r="W1719" i="17" s="1"/>
  <c r="Y1719" i="17" s="1"/>
  <c r="AB1719" i="17" s="1"/>
  <c r="E1719" i="17" s="1"/>
  <c r="R1723" i="17"/>
  <c r="W1723" i="17" s="1"/>
  <c r="Y1723" i="17" s="1"/>
  <c r="AB1723" i="17" s="1"/>
  <c r="E1723" i="17" s="1"/>
  <c r="R1727" i="17"/>
  <c r="W1727" i="17" s="1"/>
  <c r="Y1727" i="17" s="1"/>
  <c r="AB1727" i="17" s="1"/>
  <c r="E1727" i="17" s="1"/>
  <c r="R1731" i="17"/>
  <c r="W1731" i="17" s="1"/>
  <c r="Y1731" i="17" s="1"/>
  <c r="AB1731" i="17" s="1"/>
  <c r="E1731" i="17" s="1"/>
  <c r="R1735" i="17"/>
  <c r="W1735" i="17" s="1"/>
  <c r="Y1735" i="17" s="1"/>
  <c r="AB1735" i="17" s="1"/>
  <c r="E1735" i="17" s="1"/>
  <c r="R1739" i="17"/>
  <c r="W1739" i="17" s="1"/>
  <c r="Y1739" i="17" s="1"/>
  <c r="AB1739" i="17" s="1"/>
  <c r="E1739" i="17" s="1"/>
  <c r="R1743" i="17"/>
  <c r="W1743" i="17" s="1"/>
  <c r="Y1743" i="17" s="1"/>
  <c r="AB1743" i="17" s="1"/>
  <c r="E1743" i="17" s="1"/>
  <c r="R5" i="17"/>
  <c r="W5" i="17" s="1"/>
  <c r="Y5" i="17" s="1"/>
  <c r="AB5" i="17" s="1"/>
  <c r="E5" i="17" s="1"/>
  <c r="R21" i="17"/>
  <c r="W21" i="17" s="1"/>
  <c r="Y21" i="17" s="1"/>
  <c r="AB21" i="17" s="1"/>
  <c r="E21" i="17" s="1"/>
  <c r="R37" i="17"/>
  <c r="W37" i="17" s="1"/>
  <c r="Y37" i="17" s="1"/>
  <c r="AB37" i="17" s="1"/>
  <c r="E37" i="17" s="1"/>
  <c r="R53" i="17"/>
  <c r="W53" i="17" s="1"/>
  <c r="Y53" i="17" s="1"/>
  <c r="AB53" i="17" s="1"/>
  <c r="E53" i="17" s="1"/>
  <c r="R69" i="17"/>
  <c r="W69" i="17" s="1"/>
  <c r="Y69" i="17" s="1"/>
  <c r="AB69" i="17" s="1"/>
  <c r="E69" i="17" s="1"/>
  <c r="R85" i="17"/>
  <c r="W85" i="17" s="1"/>
  <c r="Y85" i="17" s="1"/>
  <c r="AB85" i="17" s="1"/>
  <c r="E85" i="17" s="1"/>
  <c r="R101" i="17"/>
  <c r="W101" i="17" s="1"/>
  <c r="Y101" i="17" s="1"/>
  <c r="AB101" i="17" s="1"/>
  <c r="E101" i="17" s="1"/>
  <c r="R117" i="17"/>
  <c r="W117" i="17" s="1"/>
  <c r="Y117" i="17" s="1"/>
  <c r="AB117" i="17" s="1"/>
  <c r="E117" i="17" s="1"/>
  <c r="R133" i="17"/>
  <c r="W133" i="17" s="1"/>
  <c r="Y133" i="17" s="1"/>
  <c r="AB133" i="17" s="1"/>
  <c r="E133" i="17" s="1"/>
  <c r="R149" i="17"/>
  <c r="W149" i="17" s="1"/>
  <c r="Y149" i="17" s="1"/>
  <c r="AB149" i="17" s="1"/>
  <c r="E149" i="17" s="1"/>
  <c r="R165" i="17"/>
  <c r="W165" i="17" s="1"/>
  <c r="Y165" i="17" s="1"/>
  <c r="AB165" i="17" s="1"/>
  <c r="E165" i="17" s="1"/>
  <c r="R181" i="17"/>
  <c r="W181" i="17" s="1"/>
  <c r="Y181" i="17" s="1"/>
  <c r="AB181" i="17" s="1"/>
  <c r="E181" i="17" s="1"/>
  <c r="R197" i="17"/>
  <c r="W197" i="17" s="1"/>
  <c r="Y197" i="17" s="1"/>
  <c r="AB197" i="17" s="1"/>
  <c r="E197" i="17" s="1"/>
  <c r="R213" i="17"/>
  <c r="W213" i="17" s="1"/>
  <c r="Y213" i="17" s="1"/>
  <c r="AB213" i="17" s="1"/>
  <c r="E213" i="17" s="1"/>
  <c r="R229" i="17"/>
  <c r="W229" i="17" s="1"/>
  <c r="Y229" i="17" s="1"/>
  <c r="AB229" i="17" s="1"/>
  <c r="E229" i="17" s="1"/>
  <c r="R245" i="17"/>
  <c r="W245" i="17" s="1"/>
  <c r="Y245" i="17" s="1"/>
  <c r="AB245" i="17" s="1"/>
  <c r="E245" i="17" s="1"/>
  <c r="R261" i="17"/>
  <c r="W261" i="17" s="1"/>
  <c r="Y261" i="17" s="1"/>
  <c r="AB261" i="17" s="1"/>
  <c r="E261" i="17" s="1"/>
  <c r="R277" i="17"/>
  <c r="W277" i="17" s="1"/>
  <c r="Y277" i="17" s="1"/>
  <c r="AB277" i="17" s="1"/>
  <c r="E277" i="17" s="1"/>
  <c r="R293" i="17"/>
  <c r="W293" i="17" s="1"/>
  <c r="Y293" i="17" s="1"/>
  <c r="AB293" i="17" s="1"/>
  <c r="E293" i="17" s="1"/>
  <c r="R309" i="17"/>
  <c r="W309" i="17" s="1"/>
  <c r="Y309" i="17" s="1"/>
  <c r="AB309" i="17" s="1"/>
  <c r="E309" i="17" s="1"/>
  <c r="R325" i="17"/>
  <c r="W325" i="17" s="1"/>
  <c r="Y325" i="17" s="1"/>
  <c r="AB325" i="17" s="1"/>
  <c r="E325" i="17" s="1"/>
  <c r="R341" i="17"/>
  <c r="W341" i="17" s="1"/>
  <c r="Y341" i="17" s="1"/>
  <c r="AB341" i="17" s="1"/>
  <c r="E341" i="17" s="1"/>
  <c r="R357" i="17"/>
  <c r="W357" i="17" s="1"/>
  <c r="Y357" i="17" s="1"/>
  <c r="AB357" i="17" s="1"/>
  <c r="E357" i="17" s="1"/>
  <c r="R373" i="17"/>
  <c r="W373" i="17" s="1"/>
  <c r="Y373" i="17" s="1"/>
  <c r="AB373" i="17" s="1"/>
  <c r="E373" i="17" s="1"/>
  <c r="R389" i="17"/>
  <c r="W389" i="17" s="1"/>
  <c r="Y389" i="17" s="1"/>
  <c r="AB389" i="17" s="1"/>
  <c r="E389" i="17" s="1"/>
  <c r="R405" i="17"/>
  <c r="W405" i="17" s="1"/>
  <c r="Y405" i="17" s="1"/>
  <c r="AB405" i="17" s="1"/>
  <c r="E405" i="17" s="1"/>
  <c r="R421" i="17"/>
  <c r="W421" i="17" s="1"/>
  <c r="Y421" i="17" s="1"/>
  <c r="AB421" i="17" s="1"/>
  <c r="E421" i="17" s="1"/>
  <c r="R437" i="17"/>
  <c r="W437" i="17" s="1"/>
  <c r="Y437" i="17" s="1"/>
  <c r="AB437" i="17" s="1"/>
  <c r="E437" i="17" s="1"/>
  <c r="R453" i="17"/>
  <c r="W453" i="17" s="1"/>
  <c r="Y453" i="17" s="1"/>
  <c r="AB453" i="17" s="1"/>
  <c r="E453" i="17" s="1"/>
  <c r="R469" i="17"/>
  <c r="W469" i="17" s="1"/>
  <c r="Y469" i="17" s="1"/>
  <c r="AB469" i="17" s="1"/>
  <c r="E469" i="17" s="1"/>
  <c r="R485" i="17"/>
  <c r="W485" i="17" s="1"/>
  <c r="Y485" i="17" s="1"/>
  <c r="AB485" i="17" s="1"/>
  <c r="E485" i="17" s="1"/>
  <c r="R501" i="17"/>
  <c r="W501" i="17" s="1"/>
  <c r="Y501" i="17" s="1"/>
  <c r="AB501" i="17" s="1"/>
  <c r="E501" i="17" s="1"/>
  <c r="R517" i="17"/>
  <c r="W517" i="17" s="1"/>
  <c r="Y517" i="17" s="1"/>
  <c r="AB517" i="17" s="1"/>
  <c r="E517" i="17" s="1"/>
  <c r="R533" i="17"/>
  <c r="W533" i="17" s="1"/>
  <c r="Y533" i="17" s="1"/>
  <c r="AB533" i="17" s="1"/>
  <c r="E533" i="17" s="1"/>
  <c r="R549" i="17"/>
  <c r="W549" i="17" s="1"/>
  <c r="Y549" i="17" s="1"/>
  <c r="AB549" i="17" s="1"/>
  <c r="E549" i="17" s="1"/>
  <c r="R565" i="17"/>
  <c r="W565" i="17" s="1"/>
  <c r="Y565" i="17" s="1"/>
  <c r="AB565" i="17" s="1"/>
  <c r="E565" i="17" s="1"/>
  <c r="R581" i="17"/>
  <c r="W581" i="17" s="1"/>
  <c r="Y581" i="17" s="1"/>
  <c r="AB581" i="17" s="1"/>
  <c r="E581" i="17" s="1"/>
  <c r="R597" i="17"/>
  <c r="W597" i="17" s="1"/>
  <c r="Y597" i="17" s="1"/>
  <c r="AB597" i="17" s="1"/>
  <c r="E597" i="17" s="1"/>
  <c r="R607" i="17"/>
  <c r="W607" i="17" s="1"/>
  <c r="Y607" i="17" s="1"/>
  <c r="AB607" i="17" s="1"/>
  <c r="E607" i="17" s="1"/>
  <c r="R613" i="17"/>
  <c r="W613" i="17" s="1"/>
  <c r="Y613" i="17" s="1"/>
  <c r="AB613" i="17" s="1"/>
  <c r="E613" i="17" s="1"/>
  <c r="R618" i="17"/>
  <c r="W618" i="17" s="1"/>
  <c r="Y618" i="17" s="1"/>
  <c r="AB618" i="17" s="1"/>
  <c r="E618" i="17" s="1"/>
  <c r="R623" i="17"/>
  <c r="W623" i="17" s="1"/>
  <c r="Y623" i="17" s="1"/>
  <c r="AB623" i="17" s="1"/>
  <c r="E623" i="17" s="1"/>
  <c r="R629" i="17"/>
  <c r="W629" i="17" s="1"/>
  <c r="Y629" i="17" s="1"/>
  <c r="AB629" i="17" s="1"/>
  <c r="E629" i="17" s="1"/>
  <c r="R634" i="17"/>
  <c r="W634" i="17" s="1"/>
  <c r="Y634" i="17" s="1"/>
  <c r="AB634" i="17" s="1"/>
  <c r="E634" i="17" s="1"/>
  <c r="R639" i="17"/>
  <c r="W639" i="17" s="1"/>
  <c r="Y639" i="17" s="1"/>
  <c r="AB639" i="17" s="1"/>
  <c r="E639" i="17" s="1"/>
  <c r="R645" i="17"/>
  <c r="W645" i="17" s="1"/>
  <c r="Y645" i="17" s="1"/>
  <c r="AB645" i="17" s="1"/>
  <c r="E645" i="17" s="1"/>
  <c r="R650" i="17"/>
  <c r="W650" i="17" s="1"/>
  <c r="Y650" i="17" s="1"/>
  <c r="AB650" i="17" s="1"/>
  <c r="E650" i="17" s="1"/>
  <c r="R655" i="17"/>
  <c r="W655" i="17" s="1"/>
  <c r="Y655" i="17" s="1"/>
  <c r="AB655" i="17" s="1"/>
  <c r="E655" i="17" s="1"/>
  <c r="R661" i="17"/>
  <c r="W661" i="17" s="1"/>
  <c r="Y661" i="17" s="1"/>
  <c r="AB661" i="17" s="1"/>
  <c r="E661" i="17" s="1"/>
  <c r="R666" i="17"/>
  <c r="W666" i="17" s="1"/>
  <c r="Y666" i="17" s="1"/>
  <c r="AB666" i="17" s="1"/>
  <c r="E666" i="17" s="1"/>
  <c r="R671" i="17"/>
  <c r="W671" i="17" s="1"/>
  <c r="Y671" i="17" s="1"/>
  <c r="AB671" i="17" s="1"/>
  <c r="E671" i="17" s="1"/>
  <c r="R677" i="17"/>
  <c r="W677" i="17" s="1"/>
  <c r="Y677" i="17" s="1"/>
  <c r="AB677" i="17" s="1"/>
  <c r="E677" i="17" s="1"/>
  <c r="R682" i="17"/>
  <c r="W682" i="17" s="1"/>
  <c r="Y682" i="17" s="1"/>
  <c r="AB682" i="17" s="1"/>
  <c r="E682" i="17" s="1"/>
  <c r="R687" i="17"/>
  <c r="W687" i="17" s="1"/>
  <c r="Y687" i="17" s="1"/>
  <c r="AB687" i="17" s="1"/>
  <c r="E687" i="17" s="1"/>
  <c r="R693" i="17"/>
  <c r="W693" i="17" s="1"/>
  <c r="Y693" i="17" s="1"/>
  <c r="AB693" i="17" s="1"/>
  <c r="E693" i="17" s="1"/>
  <c r="R698" i="17"/>
  <c r="W698" i="17" s="1"/>
  <c r="Y698" i="17" s="1"/>
  <c r="AB698" i="17" s="1"/>
  <c r="E698" i="17" s="1"/>
  <c r="R703" i="17"/>
  <c r="W703" i="17" s="1"/>
  <c r="Y703" i="17" s="1"/>
  <c r="AB703" i="17" s="1"/>
  <c r="E703" i="17" s="1"/>
  <c r="R709" i="17"/>
  <c r="W709" i="17" s="1"/>
  <c r="Y709" i="17" s="1"/>
  <c r="AB709" i="17" s="1"/>
  <c r="E709" i="17" s="1"/>
  <c r="R714" i="17"/>
  <c r="W714" i="17" s="1"/>
  <c r="Y714" i="17" s="1"/>
  <c r="AB714" i="17" s="1"/>
  <c r="E714" i="17" s="1"/>
  <c r="R719" i="17"/>
  <c r="W719" i="17" s="1"/>
  <c r="Y719" i="17" s="1"/>
  <c r="AB719" i="17" s="1"/>
  <c r="E719" i="17" s="1"/>
  <c r="R725" i="17"/>
  <c r="W725" i="17" s="1"/>
  <c r="Y725" i="17" s="1"/>
  <c r="AB725" i="17" s="1"/>
  <c r="E725" i="17" s="1"/>
  <c r="R730" i="17"/>
  <c r="W730" i="17" s="1"/>
  <c r="Y730" i="17" s="1"/>
  <c r="AB730" i="17" s="1"/>
  <c r="E730" i="17" s="1"/>
  <c r="R735" i="17"/>
  <c r="W735" i="17" s="1"/>
  <c r="Y735" i="17" s="1"/>
  <c r="AB735" i="17" s="1"/>
  <c r="E735" i="17" s="1"/>
  <c r="R741" i="17"/>
  <c r="W741" i="17" s="1"/>
  <c r="Y741" i="17" s="1"/>
  <c r="AB741" i="17" s="1"/>
  <c r="E741" i="17" s="1"/>
  <c r="R746" i="17"/>
  <c r="W746" i="17" s="1"/>
  <c r="Y746" i="17" s="1"/>
  <c r="AB746" i="17" s="1"/>
  <c r="E746" i="17" s="1"/>
  <c r="R751" i="17"/>
  <c r="W751" i="17" s="1"/>
  <c r="Y751" i="17" s="1"/>
  <c r="AB751" i="17" s="1"/>
  <c r="E751" i="17" s="1"/>
  <c r="R757" i="17"/>
  <c r="W757" i="17" s="1"/>
  <c r="Y757" i="17" s="1"/>
  <c r="AB757" i="17" s="1"/>
  <c r="E757" i="17" s="1"/>
  <c r="R762" i="17"/>
  <c r="W762" i="17" s="1"/>
  <c r="Y762" i="17" s="1"/>
  <c r="AB762" i="17" s="1"/>
  <c r="E762" i="17" s="1"/>
  <c r="R767" i="17"/>
  <c r="W767" i="17" s="1"/>
  <c r="Y767" i="17" s="1"/>
  <c r="AB767" i="17" s="1"/>
  <c r="E767" i="17" s="1"/>
  <c r="R773" i="17"/>
  <c r="W773" i="17" s="1"/>
  <c r="Y773" i="17" s="1"/>
  <c r="AB773" i="17" s="1"/>
  <c r="E773" i="17" s="1"/>
  <c r="R778" i="17"/>
  <c r="W778" i="17" s="1"/>
  <c r="Y778" i="17" s="1"/>
  <c r="AB778" i="17" s="1"/>
  <c r="E778" i="17" s="1"/>
  <c r="R783" i="17"/>
  <c r="W783" i="17" s="1"/>
  <c r="Y783" i="17" s="1"/>
  <c r="AB783" i="17" s="1"/>
  <c r="E783" i="17" s="1"/>
  <c r="R789" i="17"/>
  <c r="W789" i="17" s="1"/>
  <c r="Y789" i="17" s="1"/>
  <c r="AB789" i="17" s="1"/>
  <c r="E789" i="17" s="1"/>
  <c r="R794" i="17"/>
  <c r="W794" i="17" s="1"/>
  <c r="Y794" i="17" s="1"/>
  <c r="AB794" i="17" s="1"/>
  <c r="E794" i="17" s="1"/>
  <c r="R799" i="17"/>
  <c r="W799" i="17" s="1"/>
  <c r="Y799" i="17" s="1"/>
  <c r="AB799" i="17" s="1"/>
  <c r="E799" i="17" s="1"/>
  <c r="R805" i="17"/>
  <c r="W805" i="17" s="1"/>
  <c r="Y805" i="17" s="1"/>
  <c r="AB805" i="17" s="1"/>
  <c r="E805" i="17" s="1"/>
  <c r="R810" i="17"/>
  <c r="W810" i="17" s="1"/>
  <c r="Y810" i="17" s="1"/>
  <c r="AB810" i="17" s="1"/>
  <c r="E810" i="17" s="1"/>
  <c r="R815" i="17"/>
  <c r="W815" i="17" s="1"/>
  <c r="Y815" i="17" s="1"/>
  <c r="AB815" i="17" s="1"/>
  <c r="E815" i="17" s="1"/>
  <c r="R821" i="17"/>
  <c r="W821" i="17" s="1"/>
  <c r="Y821" i="17" s="1"/>
  <c r="AB821" i="17" s="1"/>
  <c r="E821" i="17" s="1"/>
  <c r="R826" i="17"/>
  <c r="W826" i="17" s="1"/>
  <c r="Y826" i="17" s="1"/>
  <c r="AB826" i="17" s="1"/>
  <c r="E826" i="17" s="1"/>
  <c r="R831" i="17"/>
  <c r="W831" i="17" s="1"/>
  <c r="Y831" i="17" s="1"/>
  <c r="AB831" i="17" s="1"/>
  <c r="E831" i="17" s="1"/>
  <c r="R837" i="17"/>
  <c r="W837" i="17" s="1"/>
  <c r="Y837" i="17" s="1"/>
  <c r="AB837" i="17" s="1"/>
  <c r="E837" i="17" s="1"/>
  <c r="R842" i="17"/>
  <c r="W842" i="17" s="1"/>
  <c r="Y842" i="17" s="1"/>
  <c r="AB842" i="17" s="1"/>
  <c r="E842" i="17" s="1"/>
  <c r="R847" i="17"/>
  <c r="W847" i="17" s="1"/>
  <c r="Y847" i="17" s="1"/>
  <c r="AB847" i="17" s="1"/>
  <c r="E847" i="17" s="1"/>
  <c r="R853" i="17"/>
  <c r="W853" i="17" s="1"/>
  <c r="Y853" i="17" s="1"/>
  <c r="AB853" i="17" s="1"/>
  <c r="E853" i="17" s="1"/>
  <c r="R858" i="17"/>
  <c r="W858" i="17" s="1"/>
  <c r="Y858" i="17" s="1"/>
  <c r="AB858" i="17" s="1"/>
  <c r="E858" i="17" s="1"/>
  <c r="R863" i="17"/>
  <c r="W863" i="17" s="1"/>
  <c r="Y863" i="17" s="1"/>
  <c r="AB863" i="17" s="1"/>
  <c r="E863" i="17" s="1"/>
  <c r="R869" i="17"/>
  <c r="W869" i="17" s="1"/>
  <c r="Y869" i="17" s="1"/>
  <c r="AB869" i="17" s="1"/>
  <c r="E869" i="17" s="1"/>
  <c r="R874" i="17"/>
  <c r="W874" i="17" s="1"/>
  <c r="Y874" i="17" s="1"/>
  <c r="AB874" i="17" s="1"/>
  <c r="E874" i="17" s="1"/>
  <c r="R879" i="17"/>
  <c r="W879" i="17" s="1"/>
  <c r="Y879" i="17" s="1"/>
  <c r="AB879" i="17" s="1"/>
  <c r="E879" i="17" s="1"/>
  <c r="R885" i="17"/>
  <c r="W885" i="17" s="1"/>
  <c r="Y885" i="17" s="1"/>
  <c r="AB885" i="17" s="1"/>
  <c r="E885" i="17" s="1"/>
  <c r="R890" i="17"/>
  <c r="W890" i="17" s="1"/>
  <c r="Y890" i="17" s="1"/>
  <c r="AB890" i="17" s="1"/>
  <c r="E890" i="17" s="1"/>
  <c r="R895" i="17"/>
  <c r="W895" i="17" s="1"/>
  <c r="Y895" i="17" s="1"/>
  <c r="AB895" i="17" s="1"/>
  <c r="E895" i="17" s="1"/>
  <c r="R901" i="17"/>
  <c r="W901" i="17" s="1"/>
  <c r="Y901" i="17" s="1"/>
  <c r="AB901" i="17" s="1"/>
  <c r="E901" i="17" s="1"/>
  <c r="R906" i="17"/>
  <c r="W906" i="17" s="1"/>
  <c r="Y906" i="17" s="1"/>
  <c r="AB906" i="17" s="1"/>
  <c r="E906" i="17" s="1"/>
  <c r="R911" i="17"/>
  <c r="W911" i="17" s="1"/>
  <c r="Y911" i="17" s="1"/>
  <c r="AB911" i="17" s="1"/>
  <c r="E911" i="17" s="1"/>
  <c r="R917" i="17"/>
  <c r="W917" i="17" s="1"/>
  <c r="Y917" i="17" s="1"/>
  <c r="AB917" i="17" s="1"/>
  <c r="E917" i="17" s="1"/>
  <c r="R922" i="17"/>
  <c r="W922" i="17" s="1"/>
  <c r="Y922" i="17" s="1"/>
  <c r="AB922" i="17" s="1"/>
  <c r="E922" i="17" s="1"/>
  <c r="R927" i="17"/>
  <c r="W927" i="17" s="1"/>
  <c r="Y927" i="17" s="1"/>
  <c r="AB927" i="17" s="1"/>
  <c r="E927" i="17" s="1"/>
  <c r="R933" i="17"/>
  <c r="W933" i="17" s="1"/>
  <c r="Y933" i="17" s="1"/>
  <c r="AB933" i="17" s="1"/>
  <c r="E933" i="17" s="1"/>
  <c r="R938" i="17"/>
  <c r="W938" i="17" s="1"/>
  <c r="Y938" i="17" s="1"/>
  <c r="AB938" i="17" s="1"/>
  <c r="E938" i="17" s="1"/>
  <c r="R943" i="17"/>
  <c r="W943" i="17" s="1"/>
  <c r="Y943" i="17" s="1"/>
  <c r="AB943" i="17" s="1"/>
  <c r="E943" i="17" s="1"/>
  <c r="R949" i="17"/>
  <c r="W949" i="17" s="1"/>
  <c r="Y949" i="17" s="1"/>
  <c r="AB949" i="17" s="1"/>
  <c r="E949" i="17" s="1"/>
  <c r="R954" i="17"/>
  <c r="W954" i="17" s="1"/>
  <c r="Y954" i="17" s="1"/>
  <c r="AB954" i="17" s="1"/>
  <c r="E954" i="17" s="1"/>
  <c r="R959" i="17"/>
  <c r="W959" i="17" s="1"/>
  <c r="Y959" i="17" s="1"/>
  <c r="AB959" i="17" s="1"/>
  <c r="E959" i="17" s="1"/>
  <c r="R965" i="17"/>
  <c r="W965" i="17" s="1"/>
  <c r="Y965" i="17" s="1"/>
  <c r="AB965" i="17" s="1"/>
  <c r="E965" i="17" s="1"/>
  <c r="R970" i="17"/>
  <c r="W970" i="17" s="1"/>
  <c r="Y970" i="17" s="1"/>
  <c r="AB970" i="17" s="1"/>
  <c r="E970" i="17" s="1"/>
  <c r="R975" i="17"/>
  <c r="W975" i="17" s="1"/>
  <c r="Y975" i="17" s="1"/>
  <c r="AB975" i="17" s="1"/>
  <c r="E975" i="17" s="1"/>
  <c r="R981" i="17"/>
  <c r="W981" i="17" s="1"/>
  <c r="Y981" i="17" s="1"/>
  <c r="AB981" i="17" s="1"/>
  <c r="E981" i="17" s="1"/>
  <c r="R986" i="17"/>
  <c r="W986" i="17" s="1"/>
  <c r="Y986" i="17" s="1"/>
  <c r="AB986" i="17" s="1"/>
  <c r="E986" i="17" s="1"/>
  <c r="R991" i="17"/>
  <c r="W991" i="17" s="1"/>
  <c r="Y991" i="17" s="1"/>
  <c r="AB991" i="17" s="1"/>
  <c r="E991" i="17" s="1"/>
  <c r="R997" i="17"/>
  <c r="W997" i="17" s="1"/>
  <c r="Y997" i="17" s="1"/>
  <c r="AB997" i="17" s="1"/>
  <c r="E997" i="17" s="1"/>
  <c r="R1002" i="17"/>
  <c r="W1002" i="17" s="1"/>
  <c r="Y1002" i="17" s="1"/>
  <c r="AB1002" i="17" s="1"/>
  <c r="E1002" i="17" s="1"/>
  <c r="R1007" i="17"/>
  <c r="W1007" i="17" s="1"/>
  <c r="Y1007" i="17" s="1"/>
  <c r="AB1007" i="17" s="1"/>
  <c r="E1007" i="17" s="1"/>
  <c r="R1013" i="17"/>
  <c r="W1013" i="17" s="1"/>
  <c r="Y1013" i="17" s="1"/>
  <c r="AB1013" i="17" s="1"/>
  <c r="E1013" i="17" s="1"/>
  <c r="R1018" i="17"/>
  <c r="W1018" i="17" s="1"/>
  <c r="Y1018" i="17" s="1"/>
  <c r="AB1018" i="17" s="1"/>
  <c r="E1018" i="17" s="1"/>
  <c r="R1023" i="17"/>
  <c r="W1023" i="17" s="1"/>
  <c r="Y1023" i="17" s="1"/>
  <c r="AB1023" i="17" s="1"/>
  <c r="E1023" i="17" s="1"/>
  <c r="R1029" i="17"/>
  <c r="W1029" i="17" s="1"/>
  <c r="Y1029" i="17" s="1"/>
  <c r="AB1029" i="17" s="1"/>
  <c r="E1029" i="17" s="1"/>
  <c r="R1034" i="17"/>
  <c r="W1034" i="17" s="1"/>
  <c r="Y1034" i="17" s="1"/>
  <c r="AB1034" i="17" s="1"/>
  <c r="E1034" i="17" s="1"/>
  <c r="R1039" i="17"/>
  <c r="W1039" i="17" s="1"/>
  <c r="Y1039" i="17" s="1"/>
  <c r="AB1039" i="17" s="1"/>
  <c r="E1039" i="17" s="1"/>
  <c r="R1045" i="17"/>
  <c r="W1045" i="17" s="1"/>
  <c r="Y1045" i="17" s="1"/>
  <c r="AB1045" i="17" s="1"/>
  <c r="E1045" i="17" s="1"/>
  <c r="R1050" i="17"/>
  <c r="W1050" i="17" s="1"/>
  <c r="Y1050" i="17" s="1"/>
  <c r="AB1050" i="17" s="1"/>
  <c r="E1050" i="17" s="1"/>
  <c r="R1055" i="17"/>
  <c r="W1055" i="17" s="1"/>
  <c r="Y1055" i="17" s="1"/>
  <c r="AB1055" i="17" s="1"/>
  <c r="E1055" i="17" s="1"/>
  <c r="R1060" i="17"/>
  <c r="W1060" i="17" s="1"/>
  <c r="Y1060" i="17" s="1"/>
  <c r="AB1060" i="17" s="1"/>
  <c r="E1060" i="17" s="1"/>
  <c r="R1064" i="17"/>
  <c r="W1064" i="17" s="1"/>
  <c r="Y1064" i="17" s="1"/>
  <c r="AB1064" i="17" s="1"/>
  <c r="E1064" i="17" s="1"/>
  <c r="R1068" i="17"/>
  <c r="W1068" i="17" s="1"/>
  <c r="Y1068" i="17" s="1"/>
  <c r="AB1068" i="17" s="1"/>
  <c r="E1068" i="17" s="1"/>
  <c r="R1072" i="17"/>
  <c r="W1072" i="17" s="1"/>
  <c r="Y1072" i="17" s="1"/>
  <c r="AB1072" i="17" s="1"/>
  <c r="E1072" i="17" s="1"/>
  <c r="R1076" i="17"/>
  <c r="W1076" i="17" s="1"/>
  <c r="Y1076" i="17" s="1"/>
  <c r="AB1076" i="17" s="1"/>
  <c r="E1076" i="17" s="1"/>
  <c r="R1080" i="17"/>
  <c r="W1080" i="17" s="1"/>
  <c r="Y1080" i="17" s="1"/>
  <c r="AB1080" i="17" s="1"/>
  <c r="E1080" i="17" s="1"/>
  <c r="R1084" i="17"/>
  <c r="W1084" i="17" s="1"/>
  <c r="Y1084" i="17" s="1"/>
  <c r="AB1084" i="17" s="1"/>
  <c r="E1084" i="17" s="1"/>
  <c r="R1088" i="17"/>
  <c r="W1088" i="17" s="1"/>
  <c r="Y1088" i="17" s="1"/>
  <c r="AB1088" i="17" s="1"/>
  <c r="E1088" i="17" s="1"/>
  <c r="R1092" i="17"/>
  <c r="W1092" i="17" s="1"/>
  <c r="Y1092" i="17" s="1"/>
  <c r="AB1092" i="17" s="1"/>
  <c r="E1092" i="17" s="1"/>
  <c r="R1096" i="17"/>
  <c r="W1096" i="17" s="1"/>
  <c r="Y1096" i="17" s="1"/>
  <c r="AB1096" i="17" s="1"/>
  <c r="E1096" i="17" s="1"/>
  <c r="R1100" i="17"/>
  <c r="W1100" i="17" s="1"/>
  <c r="Y1100" i="17" s="1"/>
  <c r="AB1100" i="17" s="1"/>
  <c r="E1100" i="17" s="1"/>
  <c r="R1104" i="17"/>
  <c r="W1104" i="17" s="1"/>
  <c r="Y1104" i="17" s="1"/>
  <c r="AB1104" i="17" s="1"/>
  <c r="E1104" i="17" s="1"/>
  <c r="R1108" i="17"/>
  <c r="W1108" i="17" s="1"/>
  <c r="Y1108" i="17" s="1"/>
  <c r="AB1108" i="17" s="1"/>
  <c r="E1108" i="17" s="1"/>
  <c r="R1112" i="17"/>
  <c r="W1112" i="17" s="1"/>
  <c r="Y1112" i="17" s="1"/>
  <c r="AB1112" i="17" s="1"/>
  <c r="E1112" i="17" s="1"/>
  <c r="R1116" i="17"/>
  <c r="W1116" i="17" s="1"/>
  <c r="Y1116" i="17" s="1"/>
  <c r="AB1116" i="17" s="1"/>
  <c r="E1116" i="17" s="1"/>
  <c r="R1120" i="17"/>
  <c r="W1120" i="17" s="1"/>
  <c r="Y1120" i="17" s="1"/>
  <c r="AB1120" i="17" s="1"/>
  <c r="E1120" i="17" s="1"/>
  <c r="R1124" i="17"/>
  <c r="W1124" i="17" s="1"/>
  <c r="Y1124" i="17" s="1"/>
  <c r="AB1124" i="17" s="1"/>
  <c r="E1124" i="17" s="1"/>
  <c r="R1128" i="17"/>
  <c r="W1128" i="17" s="1"/>
  <c r="Y1128" i="17" s="1"/>
  <c r="AB1128" i="17" s="1"/>
  <c r="E1128" i="17" s="1"/>
  <c r="R1132" i="17"/>
  <c r="W1132" i="17" s="1"/>
  <c r="Y1132" i="17" s="1"/>
  <c r="AB1132" i="17" s="1"/>
  <c r="E1132" i="17" s="1"/>
  <c r="R1136" i="17"/>
  <c r="W1136" i="17" s="1"/>
  <c r="Y1136" i="17" s="1"/>
  <c r="AB1136" i="17" s="1"/>
  <c r="E1136" i="17" s="1"/>
  <c r="R1140" i="17"/>
  <c r="W1140" i="17" s="1"/>
  <c r="Y1140" i="17" s="1"/>
  <c r="AB1140" i="17" s="1"/>
  <c r="E1140" i="17" s="1"/>
  <c r="R1144" i="17"/>
  <c r="W1144" i="17" s="1"/>
  <c r="Y1144" i="17" s="1"/>
  <c r="AB1144" i="17" s="1"/>
  <c r="E1144" i="17" s="1"/>
  <c r="R1148" i="17"/>
  <c r="W1148" i="17" s="1"/>
  <c r="Y1148" i="17" s="1"/>
  <c r="AB1148" i="17" s="1"/>
  <c r="E1148" i="17" s="1"/>
  <c r="R1152" i="17"/>
  <c r="W1152" i="17" s="1"/>
  <c r="Y1152" i="17" s="1"/>
  <c r="AB1152" i="17" s="1"/>
  <c r="E1152" i="17" s="1"/>
  <c r="R1156" i="17"/>
  <c r="W1156" i="17" s="1"/>
  <c r="Y1156" i="17" s="1"/>
  <c r="AB1156" i="17" s="1"/>
  <c r="E1156" i="17" s="1"/>
  <c r="R1160" i="17"/>
  <c r="W1160" i="17" s="1"/>
  <c r="Y1160" i="17" s="1"/>
  <c r="AB1160" i="17" s="1"/>
  <c r="E1160" i="17" s="1"/>
  <c r="R1164" i="17"/>
  <c r="W1164" i="17" s="1"/>
  <c r="Y1164" i="17" s="1"/>
  <c r="AB1164" i="17" s="1"/>
  <c r="E1164" i="17" s="1"/>
  <c r="R1168" i="17"/>
  <c r="W1168" i="17" s="1"/>
  <c r="Y1168" i="17" s="1"/>
  <c r="AB1168" i="17" s="1"/>
  <c r="E1168" i="17" s="1"/>
  <c r="R1172" i="17"/>
  <c r="W1172" i="17" s="1"/>
  <c r="Y1172" i="17" s="1"/>
  <c r="AB1172" i="17" s="1"/>
  <c r="E1172" i="17" s="1"/>
  <c r="R1176" i="17"/>
  <c r="W1176" i="17" s="1"/>
  <c r="Y1176" i="17" s="1"/>
  <c r="AB1176" i="17" s="1"/>
  <c r="E1176" i="17" s="1"/>
  <c r="R1180" i="17"/>
  <c r="W1180" i="17" s="1"/>
  <c r="Y1180" i="17" s="1"/>
  <c r="AB1180" i="17" s="1"/>
  <c r="E1180" i="17" s="1"/>
  <c r="R1184" i="17"/>
  <c r="W1184" i="17" s="1"/>
  <c r="Y1184" i="17" s="1"/>
  <c r="AB1184" i="17" s="1"/>
  <c r="E1184" i="17" s="1"/>
  <c r="R1188" i="17"/>
  <c r="W1188" i="17" s="1"/>
  <c r="Y1188" i="17" s="1"/>
  <c r="AB1188" i="17" s="1"/>
  <c r="E1188" i="17" s="1"/>
  <c r="R1192" i="17"/>
  <c r="W1192" i="17" s="1"/>
  <c r="Y1192" i="17" s="1"/>
  <c r="AB1192" i="17" s="1"/>
  <c r="E1192" i="17" s="1"/>
  <c r="R1196" i="17"/>
  <c r="W1196" i="17" s="1"/>
  <c r="Y1196" i="17" s="1"/>
  <c r="AB1196" i="17" s="1"/>
  <c r="E1196" i="17" s="1"/>
  <c r="R1200" i="17"/>
  <c r="W1200" i="17" s="1"/>
  <c r="Y1200" i="17" s="1"/>
  <c r="AB1200" i="17" s="1"/>
  <c r="E1200" i="17" s="1"/>
  <c r="R1204" i="17"/>
  <c r="W1204" i="17" s="1"/>
  <c r="Y1204" i="17" s="1"/>
  <c r="AB1204" i="17" s="1"/>
  <c r="E1204" i="17" s="1"/>
  <c r="R1208" i="17"/>
  <c r="W1208" i="17" s="1"/>
  <c r="Y1208" i="17" s="1"/>
  <c r="AB1208" i="17" s="1"/>
  <c r="E1208" i="17" s="1"/>
  <c r="R1212" i="17"/>
  <c r="W1212" i="17" s="1"/>
  <c r="Y1212" i="17" s="1"/>
  <c r="AB1212" i="17" s="1"/>
  <c r="E1212" i="17" s="1"/>
  <c r="R1216" i="17"/>
  <c r="W1216" i="17" s="1"/>
  <c r="Y1216" i="17" s="1"/>
  <c r="AB1216" i="17" s="1"/>
  <c r="E1216" i="17" s="1"/>
  <c r="R1220" i="17"/>
  <c r="W1220" i="17" s="1"/>
  <c r="Y1220" i="17" s="1"/>
  <c r="AB1220" i="17" s="1"/>
  <c r="E1220" i="17" s="1"/>
  <c r="R1224" i="17"/>
  <c r="W1224" i="17" s="1"/>
  <c r="Y1224" i="17" s="1"/>
  <c r="AB1224" i="17" s="1"/>
  <c r="E1224" i="17" s="1"/>
  <c r="R1228" i="17"/>
  <c r="W1228" i="17" s="1"/>
  <c r="Y1228" i="17" s="1"/>
  <c r="AB1228" i="17" s="1"/>
  <c r="E1228" i="17" s="1"/>
  <c r="R1232" i="17"/>
  <c r="W1232" i="17" s="1"/>
  <c r="Y1232" i="17" s="1"/>
  <c r="AB1232" i="17" s="1"/>
  <c r="E1232" i="17" s="1"/>
  <c r="R1236" i="17"/>
  <c r="W1236" i="17" s="1"/>
  <c r="Y1236" i="17" s="1"/>
  <c r="AB1236" i="17" s="1"/>
  <c r="E1236" i="17" s="1"/>
  <c r="R1240" i="17"/>
  <c r="W1240" i="17" s="1"/>
  <c r="Y1240" i="17" s="1"/>
  <c r="AB1240" i="17" s="1"/>
  <c r="E1240" i="17" s="1"/>
  <c r="R1244" i="17"/>
  <c r="W1244" i="17" s="1"/>
  <c r="Y1244" i="17" s="1"/>
  <c r="AB1244" i="17" s="1"/>
  <c r="E1244" i="17" s="1"/>
  <c r="R1248" i="17"/>
  <c r="W1248" i="17" s="1"/>
  <c r="Y1248" i="17" s="1"/>
  <c r="AB1248" i="17" s="1"/>
  <c r="E1248" i="17" s="1"/>
  <c r="R1252" i="17"/>
  <c r="W1252" i="17" s="1"/>
  <c r="Y1252" i="17" s="1"/>
  <c r="AB1252" i="17" s="1"/>
  <c r="E1252" i="17" s="1"/>
  <c r="R1256" i="17"/>
  <c r="W1256" i="17" s="1"/>
  <c r="Y1256" i="17" s="1"/>
  <c r="AB1256" i="17" s="1"/>
  <c r="E1256" i="17" s="1"/>
  <c r="R1260" i="17"/>
  <c r="W1260" i="17" s="1"/>
  <c r="Y1260" i="17" s="1"/>
  <c r="AB1260" i="17" s="1"/>
  <c r="E1260" i="17" s="1"/>
  <c r="R1264" i="17"/>
  <c r="W1264" i="17" s="1"/>
  <c r="Y1264" i="17" s="1"/>
  <c r="AB1264" i="17" s="1"/>
  <c r="E1264" i="17" s="1"/>
  <c r="R1268" i="17"/>
  <c r="W1268" i="17" s="1"/>
  <c r="Y1268" i="17" s="1"/>
  <c r="AB1268" i="17" s="1"/>
  <c r="E1268" i="17" s="1"/>
  <c r="R1272" i="17"/>
  <c r="W1272" i="17" s="1"/>
  <c r="Y1272" i="17" s="1"/>
  <c r="AB1272" i="17" s="1"/>
  <c r="E1272" i="17" s="1"/>
  <c r="R1276" i="17"/>
  <c r="W1276" i="17" s="1"/>
  <c r="Y1276" i="17" s="1"/>
  <c r="AB1276" i="17" s="1"/>
  <c r="E1276" i="17" s="1"/>
  <c r="R1280" i="17"/>
  <c r="W1280" i="17" s="1"/>
  <c r="Y1280" i="17" s="1"/>
  <c r="AB1280" i="17" s="1"/>
  <c r="E1280" i="17" s="1"/>
  <c r="R1284" i="17"/>
  <c r="W1284" i="17" s="1"/>
  <c r="Y1284" i="17" s="1"/>
  <c r="AB1284" i="17" s="1"/>
  <c r="E1284" i="17" s="1"/>
  <c r="R1288" i="17"/>
  <c r="W1288" i="17" s="1"/>
  <c r="Y1288" i="17" s="1"/>
  <c r="AB1288" i="17" s="1"/>
  <c r="E1288" i="17" s="1"/>
  <c r="R1292" i="17"/>
  <c r="W1292" i="17" s="1"/>
  <c r="Y1292" i="17" s="1"/>
  <c r="AB1292" i="17" s="1"/>
  <c r="E1292" i="17" s="1"/>
  <c r="R1296" i="17"/>
  <c r="W1296" i="17" s="1"/>
  <c r="Y1296" i="17" s="1"/>
  <c r="AB1296" i="17" s="1"/>
  <c r="E1296" i="17" s="1"/>
  <c r="R1300" i="17"/>
  <c r="W1300" i="17" s="1"/>
  <c r="Y1300" i="17" s="1"/>
  <c r="AB1300" i="17" s="1"/>
  <c r="E1300" i="17" s="1"/>
  <c r="R1304" i="17"/>
  <c r="W1304" i="17" s="1"/>
  <c r="Y1304" i="17" s="1"/>
  <c r="AB1304" i="17" s="1"/>
  <c r="E1304" i="17" s="1"/>
  <c r="R1308" i="17"/>
  <c r="W1308" i="17" s="1"/>
  <c r="Y1308" i="17" s="1"/>
  <c r="AB1308" i="17" s="1"/>
  <c r="E1308" i="17" s="1"/>
  <c r="R1312" i="17"/>
  <c r="W1312" i="17" s="1"/>
  <c r="Y1312" i="17" s="1"/>
  <c r="AB1312" i="17" s="1"/>
  <c r="E1312" i="17" s="1"/>
  <c r="R1316" i="17"/>
  <c r="W1316" i="17" s="1"/>
  <c r="Y1316" i="17" s="1"/>
  <c r="AB1316" i="17" s="1"/>
  <c r="E1316" i="17" s="1"/>
  <c r="R1320" i="17"/>
  <c r="W1320" i="17" s="1"/>
  <c r="Y1320" i="17" s="1"/>
  <c r="AB1320" i="17" s="1"/>
  <c r="E1320" i="17" s="1"/>
  <c r="R1324" i="17"/>
  <c r="W1324" i="17" s="1"/>
  <c r="Y1324" i="17" s="1"/>
  <c r="AB1324" i="17" s="1"/>
  <c r="E1324" i="17" s="1"/>
  <c r="R1328" i="17"/>
  <c r="W1328" i="17" s="1"/>
  <c r="Y1328" i="17" s="1"/>
  <c r="AB1328" i="17" s="1"/>
  <c r="E1328" i="17" s="1"/>
  <c r="R1332" i="17"/>
  <c r="W1332" i="17" s="1"/>
  <c r="Y1332" i="17" s="1"/>
  <c r="AB1332" i="17" s="1"/>
  <c r="E1332" i="17" s="1"/>
  <c r="R1336" i="17"/>
  <c r="W1336" i="17" s="1"/>
  <c r="Y1336" i="17" s="1"/>
  <c r="AB1336" i="17" s="1"/>
  <c r="E1336" i="17" s="1"/>
  <c r="R1340" i="17"/>
  <c r="W1340" i="17" s="1"/>
  <c r="Y1340" i="17" s="1"/>
  <c r="AB1340" i="17" s="1"/>
  <c r="E1340" i="17" s="1"/>
  <c r="R1344" i="17"/>
  <c r="W1344" i="17" s="1"/>
  <c r="Y1344" i="17" s="1"/>
  <c r="AB1344" i="17" s="1"/>
  <c r="E1344" i="17" s="1"/>
  <c r="R1348" i="17"/>
  <c r="W1348" i="17" s="1"/>
  <c r="Y1348" i="17" s="1"/>
  <c r="AB1348" i="17" s="1"/>
  <c r="E1348" i="17" s="1"/>
  <c r="R1352" i="17"/>
  <c r="W1352" i="17" s="1"/>
  <c r="Y1352" i="17" s="1"/>
  <c r="AB1352" i="17" s="1"/>
  <c r="E1352" i="17" s="1"/>
  <c r="R1356" i="17"/>
  <c r="W1356" i="17" s="1"/>
  <c r="Y1356" i="17" s="1"/>
  <c r="AB1356" i="17" s="1"/>
  <c r="E1356" i="17" s="1"/>
  <c r="R1360" i="17"/>
  <c r="W1360" i="17" s="1"/>
  <c r="Y1360" i="17" s="1"/>
  <c r="AB1360" i="17" s="1"/>
  <c r="E1360" i="17" s="1"/>
  <c r="R1364" i="17"/>
  <c r="W1364" i="17" s="1"/>
  <c r="Y1364" i="17" s="1"/>
  <c r="AB1364" i="17" s="1"/>
  <c r="E1364" i="17" s="1"/>
  <c r="R1368" i="17"/>
  <c r="W1368" i="17" s="1"/>
  <c r="Y1368" i="17" s="1"/>
  <c r="AB1368" i="17" s="1"/>
  <c r="E1368" i="17" s="1"/>
  <c r="R1372" i="17"/>
  <c r="W1372" i="17" s="1"/>
  <c r="Y1372" i="17" s="1"/>
  <c r="AB1372" i="17" s="1"/>
  <c r="E1372" i="17" s="1"/>
  <c r="R1376" i="17"/>
  <c r="W1376" i="17" s="1"/>
  <c r="Y1376" i="17" s="1"/>
  <c r="AB1376" i="17" s="1"/>
  <c r="E1376" i="17" s="1"/>
  <c r="R1380" i="17"/>
  <c r="W1380" i="17" s="1"/>
  <c r="Y1380" i="17" s="1"/>
  <c r="AB1380" i="17" s="1"/>
  <c r="E1380" i="17" s="1"/>
  <c r="R1384" i="17"/>
  <c r="W1384" i="17" s="1"/>
  <c r="Y1384" i="17" s="1"/>
  <c r="AB1384" i="17" s="1"/>
  <c r="E1384" i="17" s="1"/>
  <c r="R1388" i="17"/>
  <c r="W1388" i="17" s="1"/>
  <c r="Y1388" i="17" s="1"/>
  <c r="AB1388" i="17" s="1"/>
  <c r="E1388" i="17" s="1"/>
  <c r="R1392" i="17"/>
  <c r="W1392" i="17" s="1"/>
  <c r="Y1392" i="17" s="1"/>
  <c r="AB1392" i="17" s="1"/>
  <c r="E1392" i="17" s="1"/>
  <c r="R1396" i="17"/>
  <c r="W1396" i="17" s="1"/>
  <c r="Y1396" i="17" s="1"/>
  <c r="AB1396" i="17" s="1"/>
  <c r="E1396" i="17" s="1"/>
  <c r="R1400" i="17"/>
  <c r="W1400" i="17" s="1"/>
  <c r="Y1400" i="17" s="1"/>
  <c r="AB1400" i="17" s="1"/>
  <c r="E1400" i="17" s="1"/>
  <c r="R1404" i="17"/>
  <c r="W1404" i="17" s="1"/>
  <c r="Y1404" i="17" s="1"/>
  <c r="AB1404" i="17" s="1"/>
  <c r="E1404" i="17" s="1"/>
  <c r="R1408" i="17"/>
  <c r="W1408" i="17" s="1"/>
  <c r="Y1408" i="17" s="1"/>
  <c r="AB1408" i="17" s="1"/>
  <c r="E1408" i="17" s="1"/>
  <c r="R1412" i="17"/>
  <c r="W1412" i="17" s="1"/>
  <c r="Y1412" i="17" s="1"/>
  <c r="AB1412" i="17" s="1"/>
  <c r="E1412" i="17" s="1"/>
  <c r="R1416" i="17"/>
  <c r="W1416" i="17" s="1"/>
  <c r="Y1416" i="17" s="1"/>
  <c r="AB1416" i="17" s="1"/>
  <c r="E1416" i="17" s="1"/>
  <c r="R1420" i="17"/>
  <c r="W1420" i="17" s="1"/>
  <c r="Y1420" i="17" s="1"/>
  <c r="AB1420" i="17" s="1"/>
  <c r="E1420" i="17" s="1"/>
  <c r="R1424" i="17"/>
  <c r="W1424" i="17" s="1"/>
  <c r="Y1424" i="17" s="1"/>
  <c r="AB1424" i="17" s="1"/>
  <c r="E1424" i="17" s="1"/>
  <c r="R1428" i="17"/>
  <c r="W1428" i="17" s="1"/>
  <c r="Y1428" i="17" s="1"/>
  <c r="AB1428" i="17" s="1"/>
  <c r="E1428" i="17" s="1"/>
  <c r="R1432" i="17"/>
  <c r="W1432" i="17" s="1"/>
  <c r="Y1432" i="17" s="1"/>
  <c r="AB1432" i="17" s="1"/>
  <c r="E1432" i="17" s="1"/>
  <c r="R1436" i="17"/>
  <c r="W1436" i="17" s="1"/>
  <c r="Y1436" i="17" s="1"/>
  <c r="AB1436" i="17" s="1"/>
  <c r="E1436" i="17" s="1"/>
  <c r="R1440" i="17"/>
  <c r="W1440" i="17" s="1"/>
  <c r="Y1440" i="17" s="1"/>
  <c r="AB1440" i="17" s="1"/>
  <c r="E1440" i="17" s="1"/>
  <c r="R1444" i="17"/>
  <c r="W1444" i="17" s="1"/>
  <c r="Y1444" i="17" s="1"/>
  <c r="AB1444" i="17" s="1"/>
  <c r="E1444" i="17" s="1"/>
  <c r="R1448" i="17"/>
  <c r="W1448" i="17" s="1"/>
  <c r="Y1448" i="17" s="1"/>
  <c r="AB1448" i="17" s="1"/>
  <c r="E1448" i="17" s="1"/>
  <c r="R1452" i="17"/>
  <c r="W1452" i="17" s="1"/>
  <c r="Y1452" i="17" s="1"/>
  <c r="AB1452" i="17" s="1"/>
  <c r="E1452" i="17" s="1"/>
  <c r="R1456" i="17"/>
  <c r="W1456" i="17" s="1"/>
  <c r="Y1456" i="17" s="1"/>
  <c r="AB1456" i="17" s="1"/>
  <c r="E1456" i="17" s="1"/>
  <c r="R1460" i="17"/>
  <c r="W1460" i="17" s="1"/>
  <c r="Y1460" i="17" s="1"/>
  <c r="AB1460" i="17" s="1"/>
  <c r="E1460" i="17" s="1"/>
  <c r="R1464" i="17"/>
  <c r="W1464" i="17" s="1"/>
  <c r="Y1464" i="17" s="1"/>
  <c r="AB1464" i="17" s="1"/>
  <c r="E1464" i="17" s="1"/>
  <c r="R1468" i="17"/>
  <c r="W1468" i="17" s="1"/>
  <c r="Y1468" i="17" s="1"/>
  <c r="AB1468" i="17" s="1"/>
  <c r="E1468" i="17" s="1"/>
  <c r="R1472" i="17"/>
  <c r="W1472" i="17" s="1"/>
  <c r="Y1472" i="17" s="1"/>
  <c r="AB1472" i="17" s="1"/>
  <c r="E1472" i="17" s="1"/>
  <c r="R1476" i="17"/>
  <c r="W1476" i="17" s="1"/>
  <c r="Y1476" i="17" s="1"/>
  <c r="AB1476" i="17" s="1"/>
  <c r="E1476" i="17" s="1"/>
  <c r="R1480" i="17"/>
  <c r="W1480" i="17" s="1"/>
  <c r="Y1480" i="17" s="1"/>
  <c r="AB1480" i="17" s="1"/>
  <c r="E1480" i="17" s="1"/>
  <c r="R1484" i="17"/>
  <c r="W1484" i="17" s="1"/>
  <c r="Y1484" i="17" s="1"/>
  <c r="AB1484" i="17" s="1"/>
  <c r="E1484" i="17" s="1"/>
  <c r="R1488" i="17"/>
  <c r="W1488" i="17" s="1"/>
  <c r="Y1488" i="17" s="1"/>
  <c r="AB1488" i="17" s="1"/>
  <c r="E1488" i="17" s="1"/>
  <c r="R1492" i="17"/>
  <c r="W1492" i="17" s="1"/>
  <c r="Y1492" i="17" s="1"/>
  <c r="AB1492" i="17" s="1"/>
  <c r="E1492" i="17" s="1"/>
  <c r="R1496" i="17"/>
  <c r="W1496" i="17" s="1"/>
  <c r="Y1496" i="17" s="1"/>
  <c r="AB1496" i="17" s="1"/>
  <c r="E1496" i="17" s="1"/>
  <c r="R1500" i="17"/>
  <c r="W1500" i="17" s="1"/>
  <c r="Y1500" i="17" s="1"/>
  <c r="AB1500" i="17" s="1"/>
  <c r="E1500" i="17" s="1"/>
  <c r="R1504" i="17"/>
  <c r="W1504" i="17" s="1"/>
  <c r="Y1504" i="17" s="1"/>
  <c r="AB1504" i="17" s="1"/>
  <c r="E1504" i="17" s="1"/>
  <c r="R1508" i="17"/>
  <c r="W1508" i="17" s="1"/>
  <c r="Y1508" i="17" s="1"/>
  <c r="AB1508" i="17" s="1"/>
  <c r="E1508" i="17" s="1"/>
  <c r="R1512" i="17"/>
  <c r="W1512" i="17" s="1"/>
  <c r="Y1512" i="17" s="1"/>
  <c r="AB1512" i="17" s="1"/>
  <c r="E1512" i="17" s="1"/>
  <c r="R1516" i="17"/>
  <c r="W1516" i="17" s="1"/>
  <c r="Y1516" i="17" s="1"/>
  <c r="AB1516" i="17" s="1"/>
  <c r="E1516" i="17" s="1"/>
  <c r="R1520" i="17"/>
  <c r="W1520" i="17" s="1"/>
  <c r="Y1520" i="17" s="1"/>
  <c r="AB1520" i="17" s="1"/>
  <c r="E1520" i="17" s="1"/>
  <c r="R1524" i="17"/>
  <c r="W1524" i="17" s="1"/>
  <c r="Y1524" i="17" s="1"/>
  <c r="AB1524" i="17" s="1"/>
  <c r="E1524" i="17" s="1"/>
  <c r="R1528" i="17"/>
  <c r="W1528" i="17" s="1"/>
  <c r="Y1528" i="17" s="1"/>
  <c r="AB1528" i="17" s="1"/>
  <c r="E1528" i="17" s="1"/>
  <c r="R1532" i="17"/>
  <c r="W1532" i="17" s="1"/>
  <c r="Y1532" i="17" s="1"/>
  <c r="AB1532" i="17" s="1"/>
  <c r="E1532" i="17" s="1"/>
  <c r="R1536" i="17"/>
  <c r="W1536" i="17" s="1"/>
  <c r="Y1536" i="17" s="1"/>
  <c r="AB1536" i="17" s="1"/>
  <c r="E1536" i="17" s="1"/>
  <c r="R1540" i="17"/>
  <c r="W1540" i="17" s="1"/>
  <c r="Y1540" i="17" s="1"/>
  <c r="AB1540" i="17" s="1"/>
  <c r="E1540" i="17" s="1"/>
  <c r="R1544" i="17"/>
  <c r="W1544" i="17" s="1"/>
  <c r="Y1544" i="17" s="1"/>
  <c r="AB1544" i="17" s="1"/>
  <c r="E1544" i="17" s="1"/>
  <c r="R1548" i="17"/>
  <c r="W1548" i="17" s="1"/>
  <c r="Y1548" i="17" s="1"/>
  <c r="AB1548" i="17" s="1"/>
  <c r="E1548" i="17" s="1"/>
  <c r="R1552" i="17"/>
  <c r="W1552" i="17" s="1"/>
  <c r="Y1552" i="17" s="1"/>
  <c r="AB1552" i="17" s="1"/>
  <c r="E1552" i="17" s="1"/>
  <c r="R1556" i="17"/>
  <c r="W1556" i="17" s="1"/>
  <c r="Y1556" i="17" s="1"/>
  <c r="AB1556" i="17" s="1"/>
  <c r="E1556" i="17" s="1"/>
  <c r="R1560" i="17"/>
  <c r="W1560" i="17" s="1"/>
  <c r="Y1560" i="17" s="1"/>
  <c r="AB1560" i="17" s="1"/>
  <c r="E1560" i="17" s="1"/>
  <c r="R1564" i="17"/>
  <c r="W1564" i="17" s="1"/>
  <c r="Y1564" i="17" s="1"/>
  <c r="AB1564" i="17" s="1"/>
  <c r="E1564" i="17" s="1"/>
  <c r="R1568" i="17"/>
  <c r="W1568" i="17" s="1"/>
  <c r="Y1568" i="17" s="1"/>
  <c r="AB1568" i="17" s="1"/>
  <c r="E1568" i="17" s="1"/>
  <c r="R1572" i="17"/>
  <c r="W1572" i="17" s="1"/>
  <c r="Y1572" i="17" s="1"/>
  <c r="AB1572" i="17" s="1"/>
  <c r="E1572" i="17" s="1"/>
  <c r="R1576" i="17"/>
  <c r="W1576" i="17" s="1"/>
  <c r="Y1576" i="17" s="1"/>
  <c r="AB1576" i="17" s="1"/>
  <c r="E1576" i="17" s="1"/>
  <c r="R1580" i="17"/>
  <c r="W1580" i="17" s="1"/>
  <c r="Y1580" i="17" s="1"/>
  <c r="AB1580" i="17" s="1"/>
  <c r="E1580" i="17" s="1"/>
  <c r="R1584" i="17"/>
  <c r="W1584" i="17" s="1"/>
  <c r="Y1584" i="17" s="1"/>
  <c r="AB1584" i="17" s="1"/>
  <c r="E1584" i="17" s="1"/>
  <c r="R1588" i="17"/>
  <c r="W1588" i="17" s="1"/>
  <c r="Y1588" i="17" s="1"/>
  <c r="AB1588" i="17" s="1"/>
  <c r="E1588" i="17" s="1"/>
  <c r="R1592" i="17"/>
  <c r="W1592" i="17" s="1"/>
  <c r="Y1592" i="17" s="1"/>
  <c r="AB1592" i="17" s="1"/>
  <c r="E1592" i="17" s="1"/>
  <c r="R1596" i="17"/>
  <c r="W1596" i="17" s="1"/>
  <c r="Y1596" i="17" s="1"/>
  <c r="AB1596" i="17" s="1"/>
  <c r="E1596" i="17" s="1"/>
  <c r="R1600" i="17"/>
  <c r="W1600" i="17" s="1"/>
  <c r="Y1600" i="17" s="1"/>
  <c r="AB1600" i="17" s="1"/>
  <c r="E1600" i="17" s="1"/>
  <c r="R1604" i="17"/>
  <c r="W1604" i="17" s="1"/>
  <c r="Y1604" i="17" s="1"/>
  <c r="AB1604" i="17" s="1"/>
  <c r="E1604" i="17" s="1"/>
  <c r="R1608" i="17"/>
  <c r="W1608" i="17" s="1"/>
  <c r="Y1608" i="17" s="1"/>
  <c r="AB1608" i="17" s="1"/>
  <c r="E1608" i="17" s="1"/>
  <c r="R1612" i="17"/>
  <c r="W1612" i="17" s="1"/>
  <c r="Y1612" i="17" s="1"/>
  <c r="AB1612" i="17" s="1"/>
  <c r="E1612" i="17" s="1"/>
  <c r="R1616" i="17"/>
  <c r="W1616" i="17" s="1"/>
  <c r="Y1616" i="17" s="1"/>
  <c r="AB1616" i="17" s="1"/>
  <c r="E1616" i="17" s="1"/>
  <c r="R1620" i="17"/>
  <c r="W1620" i="17" s="1"/>
  <c r="Y1620" i="17" s="1"/>
  <c r="AB1620" i="17" s="1"/>
  <c r="E1620" i="17" s="1"/>
  <c r="R1624" i="17"/>
  <c r="W1624" i="17" s="1"/>
  <c r="Y1624" i="17" s="1"/>
  <c r="AB1624" i="17" s="1"/>
  <c r="E1624" i="17" s="1"/>
  <c r="R1628" i="17"/>
  <c r="W1628" i="17" s="1"/>
  <c r="Y1628" i="17" s="1"/>
  <c r="AB1628" i="17" s="1"/>
  <c r="E1628" i="17" s="1"/>
  <c r="R1632" i="17"/>
  <c r="W1632" i="17" s="1"/>
  <c r="Y1632" i="17" s="1"/>
  <c r="AB1632" i="17" s="1"/>
  <c r="E1632" i="17" s="1"/>
  <c r="R1636" i="17"/>
  <c r="W1636" i="17" s="1"/>
  <c r="Y1636" i="17" s="1"/>
  <c r="AB1636" i="17" s="1"/>
  <c r="E1636" i="17" s="1"/>
  <c r="R1640" i="17"/>
  <c r="W1640" i="17" s="1"/>
  <c r="Y1640" i="17" s="1"/>
  <c r="AB1640" i="17" s="1"/>
  <c r="E1640" i="17" s="1"/>
  <c r="R1644" i="17"/>
  <c r="W1644" i="17" s="1"/>
  <c r="Y1644" i="17" s="1"/>
  <c r="AB1644" i="17" s="1"/>
  <c r="E1644" i="17" s="1"/>
  <c r="R1648" i="17"/>
  <c r="W1648" i="17" s="1"/>
  <c r="Y1648" i="17" s="1"/>
  <c r="AB1648" i="17" s="1"/>
  <c r="E1648" i="17" s="1"/>
  <c r="R1652" i="17"/>
  <c r="W1652" i="17" s="1"/>
  <c r="Y1652" i="17" s="1"/>
  <c r="AB1652" i="17" s="1"/>
  <c r="E1652" i="17" s="1"/>
  <c r="R1656" i="17"/>
  <c r="W1656" i="17" s="1"/>
  <c r="Y1656" i="17" s="1"/>
  <c r="AB1656" i="17" s="1"/>
  <c r="E1656" i="17" s="1"/>
  <c r="R1660" i="17"/>
  <c r="W1660" i="17" s="1"/>
  <c r="Y1660" i="17" s="1"/>
  <c r="AB1660" i="17" s="1"/>
  <c r="E1660" i="17" s="1"/>
  <c r="R1664" i="17"/>
  <c r="W1664" i="17" s="1"/>
  <c r="Y1664" i="17" s="1"/>
  <c r="AB1664" i="17" s="1"/>
  <c r="E1664" i="17" s="1"/>
  <c r="R1668" i="17"/>
  <c r="W1668" i="17" s="1"/>
  <c r="Y1668" i="17" s="1"/>
  <c r="AB1668" i="17" s="1"/>
  <c r="E1668" i="17" s="1"/>
  <c r="R1672" i="17"/>
  <c r="W1672" i="17" s="1"/>
  <c r="Y1672" i="17" s="1"/>
  <c r="AB1672" i="17" s="1"/>
  <c r="E1672" i="17" s="1"/>
  <c r="R1676" i="17"/>
  <c r="W1676" i="17" s="1"/>
  <c r="Y1676" i="17" s="1"/>
  <c r="AB1676" i="17" s="1"/>
  <c r="E1676" i="17" s="1"/>
  <c r="R1680" i="17"/>
  <c r="W1680" i="17" s="1"/>
  <c r="Y1680" i="17" s="1"/>
  <c r="AB1680" i="17" s="1"/>
  <c r="E1680" i="17" s="1"/>
  <c r="R1684" i="17"/>
  <c r="W1684" i="17" s="1"/>
  <c r="Y1684" i="17" s="1"/>
  <c r="AB1684" i="17" s="1"/>
  <c r="E1684" i="17" s="1"/>
  <c r="R1688" i="17"/>
  <c r="W1688" i="17" s="1"/>
  <c r="Y1688" i="17" s="1"/>
  <c r="AB1688" i="17" s="1"/>
  <c r="E1688" i="17" s="1"/>
  <c r="R1692" i="17"/>
  <c r="W1692" i="17" s="1"/>
  <c r="Y1692" i="17" s="1"/>
  <c r="AB1692" i="17" s="1"/>
  <c r="E1692" i="17" s="1"/>
  <c r="R1696" i="17"/>
  <c r="W1696" i="17" s="1"/>
  <c r="Y1696" i="17" s="1"/>
  <c r="AB1696" i="17" s="1"/>
  <c r="E1696" i="17" s="1"/>
  <c r="R1700" i="17"/>
  <c r="W1700" i="17" s="1"/>
  <c r="Y1700" i="17" s="1"/>
  <c r="AB1700" i="17" s="1"/>
  <c r="E1700" i="17" s="1"/>
  <c r="R1704" i="17"/>
  <c r="W1704" i="17" s="1"/>
  <c r="Y1704" i="17" s="1"/>
  <c r="AB1704" i="17" s="1"/>
  <c r="E1704" i="17" s="1"/>
  <c r="R1708" i="17"/>
  <c r="W1708" i="17" s="1"/>
  <c r="Y1708" i="17" s="1"/>
  <c r="AB1708" i="17" s="1"/>
  <c r="E1708" i="17" s="1"/>
  <c r="R1712" i="17"/>
  <c r="W1712" i="17" s="1"/>
  <c r="Y1712" i="17" s="1"/>
  <c r="AB1712" i="17" s="1"/>
  <c r="E1712" i="17" s="1"/>
  <c r="R1716" i="17"/>
  <c r="W1716" i="17" s="1"/>
  <c r="Y1716" i="17" s="1"/>
  <c r="AB1716" i="17" s="1"/>
  <c r="E1716" i="17" s="1"/>
  <c r="R1720" i="17"/>
  <c r="W1720" i="17" s="1"/>
  <c r="Y1720" i="17" s="1"/>
  <c r="AB1720" i="17" s="1"/>
  <c r="E1720" i="17" s="1"/>
  <c r="R1724" i="17"/>
  <c r="W1724" i="17" s="1"/>
  <c r="Y1724" i="17" s="1"/>
  <c r="AB1724" i="17" s="1"/>
  <c r="E1724" i="17" s="1"/>
  <c r="R1728" i="17"/>
  <c r="W1728" i="17" s="1"/>
  <c r="Y1728" i="17" s="1"/>
  <c r="AB1728" i="17" s="1"/>
  <c r="E1728" i="17" s="1"/>
  <c r="R1732" i="17"/>
  <c r="W1732" i="17" s="1"/>
  <c r="Y1732" i="17" s="1"/>
  <c r="AB1732" i="17" s="1"/>
  <c r="E1732" i="17" s="1"/>
  <c r="R1736" i="17"/>
  <c r="W1736" i="17" s="1"/>
  <c r="Y1736" i="17" s="1"/>
  <c r="AB1736" i="17" s="1"/>
  <c r="E1736" i="17" s="1"/>
  <c r="R1740" i="17"/>
  <c r="W1740" i="17" s="1"/>
  <c r="Y1740" i="17" s="1"/>
  <c r="AB1740" i="17" s="1"/>
  <c r="E1740" i="17" s="1"/>
  <c r="R1744" i="17"/>
  <c r="W1744" i="17" s="1"/>
  <c r="Y1744" i="17" s="1"/>
  <c r="AB1744" i="17" s="1"/>
  <c r="E1744" i="17" s="1"/>
  <c r="R1748" i="17"/>
  <c r="W1748" i="17" s="1"/>
  <c r="Y1748" i="17" s="1"/>
  <c r="AB1748" i="17" s="1"/>
  <c r="E1748" i="17" s="1"/>
  <c r="R1752" i="17"/>
  <c r="W1752" i="17" s="1"/>
  <c r="Y1752" i="17" s="1"/>
  <c r="AB1752" i="17" s="1"/>
  <c r="E1752" i="17" s="1"/>
  <c r="R1756" i="17"/>
  <c r="W1756" i="17" s="1"/>
  <c r="Y1756" i="17" s="1"/>
  <c r="AB1756" i="17" s="1"/>
  <c r="E1756" i="17" s="1"/>
  <c r="R1760" i="17"/>
  <c r="W1760" i="17" s="1"/>
  <c r="Y1760" i="17" s="1"/>
  <c r="AB1760" i="17" s="1"/>
  <c r="E1760" i="17" s="1"/>
  <c r="R1764" i="17"/>
  <c r="W1764" i="17" s="1"/>
  <c r="Y1764" i="17" s="1"/>
  <c r="AB1764" i="17" s="1"/>
  <c r="E1764" i="17" s="1"/>
  <c r="R1768" i="17"/>
  <c r="W1768" i="17" s="1"/>
  <c r="Y1768" i="17" s="1"/>
  <c r="AB1768" i="17" s="1"/>
  <c r="E1768" i="17" s="1"/>
  <c r="R1772" i="17"/>
  <c r="W1772" i="17" s="1"/>
  <c r="Y1772" i="17" s="1"/>
  <c r="AB1772" i="17" s="1"/>
  <c r="E1772" i="17" s="1"/>
  <c r="R1776" i="17"/>
  <c r="W1776" i="17" s="1"/>
  <c r="Y1776" i="17" s="1"/>
  <c r="AB1776" i="17" s="1"/>
  <c r="E1776" i="17" s="1"/>
  <c r="R1780" i="17"/>
  <c r="W1780" i="17" s="1"/>
  <c r="Y1780" i="17" s="1"/>
  <c r="AB1780" i="17" s="1"/>
  <c r="E1780" i="17" s="1"/>
  <c r="R1784" i="17"/>
  <c r="W1784" i="17" s="1"/>
  <c r="Y1784" i="17" s="1"/>
  <c r="AB1784" i="17" s="1"/>
  <c r="E1784" i="17" s="1"/>
  <c r="R1788" i="17"/>
  <c r="W1788" i="17" s="1"/>
  <c r="Y1788" i="17" s="1"/>
  <c r="AB1788" i="17" s="1"/>
  <c r="E1788" i="17" s="1"/>
  <c r="R1792" i="17"/>
  <c r="W1792" i="17" s="1"/>
  <c r="Y1792" i="17" s="1"/>
  <c r="AB1792" i="17" s="1"/>
  <c r="E1792" i="17" s="1"/>
  <c r="R1796" i="17"/>
  <c r="W1796" i="17" s="1"/>
  <c r="Y1796" i="17" s="1"/>
  <c r="AB1796" i="17" s="1"/>
  <c r="E1796" i="17" s="1"/>
  <c r="R1800" i="17"/>
  <c r="W1800" i="17" s="1"/>
  <c r="Y1800" i="17" s="1"/>
  <c r="AB1800" i="17" s="1"/>
  <c r="E1800" i="17" s="1"/>
  <c r="R1804" i="17"/>
  <c r="W1804" i="17" s="1"/>
  <c r="Y1804" i="17" s="1"/>
  <c r="AB1804" i="17" s="1"/>
  <c r="E1804" i="17" s="1"/>
  <c r="R1808" i="17"/>
  <c r="W1808" i="17" s="1"/>
  <c r="Y1808" i="17" s="1"/>
  <c r="AB1808" i="17" s="1"/>
  <c r="E1808" i="17" s="1"/>
  <c r="R1812" i="17"/>
  <c r="W1812" i="17" s="1"/>
  <c r="Y1812" i="17" s="1"/>
  <c r="AB1812" i="17" s="1"/>
  <c r="E1812" i="17" s="1"/>
  <c r="R1816" i="17"/>
  <c r="W1816" i="17" s="1"/>
  <c r="Y1816" i="17" s="1"/>
  <c r="AB1816" i="17" s="1"/>
  <c r="E1816" i="17" s="1"/>
  <c r="R1820" i="17"/>
  <c r="W1820" i="17" s="1"/>
  <c r="Y1820" i="17" s="1"/>
  <c r="AB1820" i="17" s="1"/>
  <c r="E1820" i="17" s="1"/>
  <c r="R1824" i="17"/>
  <c r="W1824" i="17" s="1"/>
  <c r="Y1824" i="17" s="1"/>
  <c r="AB1824" i="17" s="1"/>
  <c r="E1824" i="17" s="1"/>
  <c r="R1828" i="17"/>
  <c r="W1828" i="17" s="1"/>
  <c r="Y1828" i="17" s="1"/>
  <c r="AB1828" i="17" s="1"/>
  <c r="E1828" i="17" s="1"/>
  <c r="R1832" i="17"/>
  <c r="W1832" i="17" s="1"/>
  <c r="Y1832" i="17" s="1"/>
  <c r="AB1832" i="17" s="1"/>
  <c r="E1832" i="17" s="1"/>
  <c r="R1836" i="17"/>
  <c r="W1836" i="17" s="1"/>
  <c r="Y1836" i="17" s="1"/>
  <c r="AB1836" i="17" s="1"/>
  <c r="E1836" i="17" s="1"/>
  <c r="R1840" i="17"/>
  <c r="W1840" i="17" s="1"/>
  <c r="Y1840" i="17" s="1"/>
  <c r="AB1840" i="17" s="1"/>
  <c r="E1840" i="17" s="1"/>
  <c r="R1844" i="17"/>
  <c r="W1844" i="17" s="1"/>
  <c r="Y1844" i="17" s="1"/>
  <c r="AB1844" i="17" s="1"/>
  <c r="E1844" i="17" s="1"/>
  <c r="R1848" i="17"/>
  <c r="W1848" i="17" s="1"/>
  <c r="Y1848" i="17" s="1"/>
  <c r="AB1848" i="17" s="1"/>
  <c r="E1848" i="17" s="1"/>
  <c r="R1852" i="17"/>
  <c r="W1852" i="17" s="1"/>
  <c r="Y1852" i="17" s="1"/>
  <c r="AB1852" i="17" s="1"/>
  <c r="E1852" i="17" s="1"/>
  <c r="R1856" i="17"/>
  <c r="W1856" i="17" s="1"/>
  <c r="Y1856" i="17" s="1"/>
  <c r="AB1856" i="17" s="1"/>
  <c r="E1856" i="17" s="1"/>
  <c r="R1860" i="17"/>
  <c r="W1860" i="17" s="1"/>
  <c r="Y1860" i="17" s="1"/>
  <c r="AB1860" i="17" s="1"/>
  <c r="E1860" i="17" s="1"/>
  <c r="R1864" i="17"/>
  <c r="W1864" i="17" s="1"/>
  <c r="Y1864" i="17" s="1"/>
  <c r="AB1864" i="17" s="1"/>
  <c r="E1864" i="17" s="1"/>
  <c r="R1868" i="17"/>
  <c r="W1868" i="17" s="1"/>
  <c r="Y1868" i="17" s="1"/>
  <c r="AB1868" i="17" s="1"/>
  <c r="E1868" i="17" s="1"/>
  <c r="R1872" i="17"/>
  <c r="W1872" i="17" s="1"/>
  <c r="Y1872" i="17" s="1"/>
  <c r="AB1872" i="17" s="1"/>
  <c r="E1872" i="17" s="1"/>
  <c r="R1876" i="17"/>
  <c r="W1876" i="17" s="1"/>
  <c r="Y1876" i="17" s="1"/>
  <c r="AB1876" i="17" s="1"/>
  <c r="E1876" i="17" s="1"/>
  <c r="R1880" i="17"/>
  <c r="W1880" i="17" s="1"/>
  <c r="Y1880" i="17" s="1"/>
  <c r="AB1880" i="17" s="1"/>
  <c r="E1880" i="17" s="1"/>
  <c r="R1884" i="17"/>
  <c r="W1884" i="17" s="1"/>
  <c r="Y1884" i="17" s="1"/>
  <c r="AB1884" i="17" s="1"/>
  <c r="E1884" i="17" s="1"/>
  <c r="R1888" i="17"/>
  <c r="W1888" i="17" s="1"/>
  <c r="Y1888" i="17" s="1"/>
  <c r="AB1888" i="17" s="1"/>
  <c r="E1888" i="17" s="1"/>
  <c r="R1892" i="17"/>
  <c r="W1892" i="17" s="1"/>
  <c r="Y1892" i="17" s="1"/>
  <c r="AB1892" i="17" s="1"/>
  <c r="E1892" i="17" s="1"/>
  <c r="R1896" i="17"/>
  <c r="W1896" i="17" s="1"/>
  <c r="Y1896" i="17" s="1"/>
  <c r="AB1896" i="17" s="1"/>
  <c r="E1896" i="17" s="1"/>
  <c r="R1900" i="17"/>
  <c r="W1900" i="17" s="1"/>
  <c r="Y1900" i="17" s="1"/>
  <c r="AB1900" i="17" s="1"/>
  <c r="E1900" i="17" s="1"/>
  <c r="R1904" i="17"/>
  <c r="W1904" i="17" s="1"/>
  <c r="Y1904" i="17" s="1"/>
  <c r="AB1904" i="17" s="1"/>
  <c r="E1904" i="17" s="1"/>
  <c r="R1908" i="17"/>
  <c r="W1908" i="17" s="1"/>
  <c r="Y1908" i="17" s="1"/>
  <c r="AB1908" i="17" s="1"/>
  <c r="E1908" i="17" s="1"/>
  <c r="R1912" i="17"/>
  <c r="W1912" i="17" s="1"/>
  <c r="Y1912" i="17" s="1"/>
  <c r="AB1912" i="17" s="1"/>
  <c r="E1912" i="17" s="1"/>
  <c r="R1916" i="17"/>
  <c r="W1916" i="17" s="1"/>
  <c r="Y1916" i="17" s="1"/>
  <c r="AB1916" i="17" s="1"/>
  <c r="E1916" i="17" s="1"/>
  <c r="R1920" i="17"/>
  <c r="W1920" i="17" s="1"/>
  <c r="Y1920" i="17" s="1"/>
  <c r="AB1920" i="17" s="1"/>
  <c r="E1920" i="17" s="1"/>
  <c r="R1924" i="17"/>
  <c r="W1924" i="17" s="1"/>
  <c r="Y1924" i="17" s="1"/>
  <c r="AB1924" i="17" s="1"/>
  <c r="E1924" i="17" s="1"/>
  <c r="R1928" i="17"/>
  <c r="W1928" i="17" s="1"/>
  <c r="Y1928" i="17" s="1"/>
  <c r="AB1928" i="17" s="1"/>
  <c r="E1928" i="17" s="1"/>
  <c r="R1932" i="17"/>
  <c r="W1932" i="17" s="1"/>
  <c r="Y1932" i="17" s="1"/>
  <c r="AB1932" i="17" s="1"/>
  <c r="E1932" i="17" s="1"/>
  <c r="R1936" i="17"/>
  <c r="W1936" i="17" s="1"/>
  <c r="Y1936" i="17" s="1"/>
  <c r="AB1936" i="17" s="1"/>
  <c r="E1936" i="17" s="1"/>
  <c r="R1940" i="17"/>
  <c r="W1940" i="17" s="1"/>
  <c r="Y1940" i="17" s="1"/>
  <c r="AB1940" i="17" s="1"/>
  <c r="E1940" i="17" s="1"/>
  <c r="R1944" i="17"/>
  <c r="W1944" i="17" s="1"/>
  <c r="Y1944" i="17" s="1"/>
  <c r="AB1944" i="17" s="1"/>
  <c r="E1944" i="17" s="1"/>
  <c r="R1948" i="17"/>
  <c r="W1948" i="17" s="1"/>
  <c r="Y1948" i="17" s="1"/>
  <c r="AB1948" i="17" s="1"/>
  <c r="E1948" i="17" s="1"/>
  <c r="R1952" i="17"/>
  <c r="W1952" i="17" s="1"/>
  <c r="Y1952" i="17" s="1"/>
  <c r="AB1952" i="17" s="1"/>
  <c r="E1952" i="17" s="1"/>
  <c r="R1956" i="17"/>
  <c r="W1956" i="17" s="1"/>
  <c r="Y1956" i="17" s="1"/>
  <c r="AB1956" i="17" s="1"/>
  <c r="E1956" i="17" s="1"/>
  <c r="R1960" i="17"/>
  <c r="W1960" i="17" s="1"/>
  <c r="Y1960" i="17" s="1"/>
  <c r="AB1960" i="17" s="1"/>
  <c r="E1960" i="17" s="1"/>
  <c r="R1964" i="17"/>
  <c r="W1964" i="17" s="1"/>
  <c r="Y1964" i="17" s="1"/>
  <c r="AB1964" i="17" s="1"/>
  <c r="E1964" i="17" s="1"/>
  <c r="R1968" i="17"/>
  <c r="W1968" i="17" s="1"/>
  <c r="Y1968" i="17" s="1"/>
  <c r="AB1968" i="17" s="1"/>
  <c r="E1968" i="17" s="1"/>
  <c r="R1972" i="17"/>
  <c r="W1972" i="17" s="1"/>
  <c r="Y1972" i="17" s="1"/>
  <c r="AB1972" i="17" s="1"/>
  <c r="E1972" i="17" s="1"/>
  <c r="R1976" i="17"/>
  <c r="W1976" i="17" s="1"/>
  <c r="Y1976" i="17" s="1"/>
  <c r="AB1976" i="17" s="1"/>
  <c r="E1976" i="17" s="1"/>
  <c r="R1980" i="17"/>
  <c r="W1980" i="17" s="1"/>
  <c r="Y1980" i="17" s="1"/>
  <c r="AB1980" i="17" s="1"/>
  <c r="E1980" i="17" s="1"/>
  <c r="R1984" i="17"/>
  <c r="W1984" i="17" s="1"/>
  <c r="Y1984" i="17" s="1"/>
  <c r="AB1984" i="17" s="1"/>
  <c r="E1984" i="17" s="1"/>
  <c r="R1988" i="17"/>
  <c r="W1988" i="17" s="1"/>
  <c r="Y1988" i="17" s="1"/>
  <c r="AB1988" i="17" s="1"/>
  <c r="E1988" i="17" s="1"/>
  <c r="R1992" i="17"/>
  <c r="W1992" i="17" s="1"/>
  <c r="Y1992" i="17" s="1"/>
  <c r="AB1992" i="17" s="1"/>
  <c r="E1992" i="17" s="1"/>
  <c r="R1996" i="17"/>
  <c r="W1996" i="17" s="1"/>
  <c r="Y1996" i="17" s="1"/>
  <c r="AB1996" i="17" s="1"/>
  <c r="E1996" i="17" s="1"/>
  <c r="X4" i="17"/>
  <c r="Z4" i="17" s="1"/>
  <c r="X8" i="17"/>
  <c r="Z8" i="17" s="1"/>
  <c r="X12" i="17"/>
  <c r="Z12" i="17" s="1"/>
  <c r="X16" i="17"/>
  <c r="Z16" i="17" s="1"/>
  <c r="X20" i="17"/>
  <c r="Z20" i="17" s="1"/>
  <c r="X24" i="17"/>
  <c r="Z24" i="17" s="1"/>
  <c r="X28" i="17"/>
  <c r="Z28" i="17" s="1"/>
  <c r="X32" i="17"/>
  <c r="Z32" i="17" s="1"/>
  <c r="X36" i="17"/>
  <c r="Z36" i="17" s="1"/>
  <c r="X40" i="17"/>
  <c r="Z40" i="17" s="1"/>
  <c r="X44" i="17"/>
  <c r="Z44" i="17" s="1"/>
  <c r="X48" i="17"/>
  <c r="Z48" i="17" s="1"/>
  <c r="X52" i="17"/>
  <c r="Z52" i="17" s="1"/>
  <c r="X56" i="17"/>
  <c r="Z56" i="17" s="1"/>
  <c r="X60" i="17"/>
  <c r="Z60" i="17" s="1"/>
  <c r="X64" i="17"/>
  <c r="Z64" i="17" s="1"/>
  <c r="X68" i="17"/>
  <c r="Z68" i="17" s="1"/>
  <c r="X72" i="17"/>
  <c r="Z72" i="17" s="1"/>
  <c r="X76" i="17"/>
  <c r="Z76" i="17" s="1"/>
  <c r="X80" i="17"/>
  <c r="Z80" i="17" s="1"/>
  <c r="X84" i="17"/>
  <c r="Z84" i="17" s="1"/>
  <c r="X88" i="17"/>
  <c r="Z88" i="17" s="1"/>
  <c r="X92" i="17"/>
  <c r="Z92" i="17" s="1"/>
  <c r="X96" i="17"/>
  <c r="Z96" i="17" s="1"/>
  <c r="X100" i="17"/>
  <c r="Z100" i="17" s="1"/>
  <c r="X104" i="17"/>
  <c r="Z104" i="17" s="1"/>
  <c r="X108" i="17"/>
  <c r="Z108" i="17" s="1"/>
  <c r="X112" i="17"/>
  <c r="Z112" i="17" s="1"/>
  <c r="X116" i="17"/>
  <c r="Z116" i="17" s="1"/>
  <c r="X120" i="17"/>
  <c r="Z120" i="17" s="1"/>
  <c r="X124" i="17"/>
  <c r="Z124" i="17" s="1"/>
  <c r="X128" i="17"/>
  <c r="Z128" i="17" s="1"/>
  <c r="X132" i="17"/>
  <c r="Z132" i="17" s="1"/>
  <c r="X136" i="17"/>
  <c r="Z136" i="17" s="1"/>
  <c r="X140" i="17"/>
  <c r="Z140" i="17" s="1"/>
  <c r="X144" i="17"/>
  <c r="Z144" i="17" s="1"/>
  <c r="X148" i="17"/>
  <c r="Z148" i="17" s="1"/>
  <c r="X152" i="17"/>
  <c r="Z152" i="17" s="1"/>
  <c r="X156" i="17"/>
  <c r="Z156" i="17" s="1"/>
  <c r="X160" i="17"/>
  <c r="Z160" i="17" s="1"/>
  <c r="X164" i="17"/>
  <c r="Z164" i="17" s="1"/>
  <c r="X168" i="17"/>
  <c r="Z168" i="17" s="1"/>
  <c r="X172" i="17"/>
  <c r="Z172" i="17" s="1"/>
  <c r="X176" i="17"/>
  <c r="Z176" i="17" s="1"/>
  <c r="X180" i="17"/>
  <c r="Z180" i="17" s="1"/>
  <c r="X184" i="17"/>
  <c r="Z184" i="17" s="1"/>
  <c r="X188" i="17"/>
  <c r="Z188" i="17" s="1"/>
  <c r="R25" i="17"/>
  <c r="W25" i="17" s="1"/>
  <c r="Y25" i="17" s="1"/>
  <c r="AB25" i="17" s="1"/>
  <c r="E25" i="17" s="1"/>
  <c r="R89" i="17"/>
  <c r="W89" i="17" s="1"/>
  <c r="Y89" i="17" s="1"/>
  <c r="AB89" i="17" s="1"/>
  <c r="E89" i="17" s="1"/>
  <c r="R153" i="17"/>
  <c r="W153" i="17" s="1"/>
  <c r="Y153" i="17" s="1"/>
  <c r="AB153" i="17" s="1"/>
  <c r="E153" i="17" s="1"/>
  <c r="R217" i="17"/>
  <c r="W217" i="17" s="1"/>
  <c r="Y217" i="17" s="1"/>
  <c r="AB217" i="17" s="1"/>
  <c r="E217" i="17" s="1"/>
  <c r="R281" i="17"/>
  <c r="W281" i="17" s="1"/>
  <c r="Y281" i="17" s="1"/>
  <c r="AB281" i="17" s="1"/>
  <c r="E281" i="17" s="1"/>
  <c r="R345" i="17"/>
  <c r="W345" i="17" s="1"/>
  <c r="Y345" i="17" s="1"/>
  <c r="AB345" i="17" s="1"/>
  <c r="E345" i="17" s="1"/>
  <c r="R409" i="17"/>
  <c r="W409" i="17" s="1"/>
  <c r="Y409" i="17" s="1"/>
  <c r="AB409" i="17" s="1"/>
  <c r="E409" i="17" s="1"/>
  <c r="R473" i="17"/>
  <c r="W473" i="17" s="1"/>
  <c r="Y473" i="17" s="1"/>
  <c r="AB473" i="17" s="1"/>
  <c r="E473" i="17" s="1"/>
  <c r="R537" i="17"/>
  <c r="W537" i="17" s="1"/>
  <c r="Y537" i="17" s="1"/>
  <c r="AB537" i="17" s="1"/>
  <c r="E537" i="17" s="1"/>
  <c r="R601" i="17"/>
  <c r="W601" i="17" s="1"/>
  <c r="Y601" i="17" s="1"/>
  <c r="AB601" i="17" s="1"/>
  <c r="E601" i="17" s="1"/>
  <c r="R625" i="17"/>
  <c r="W625" i="17" s="1"/>
  <c r="Y625" i="17" s="1"/>
  <c r="AB625" i="17" s="1"/>
  <c r="E625" i="17" s="1"/>
  <c r="R646" i="17"/>
  <c r="W646" i="17" s="1"/>
  <c r="Y646" i="17" s="1"/>
  <c r="AB646" i="17" s="1"/>
  <c r="E646" i="17" s="1"/>
  <c r="R667" i="17"/>
  <c r="W667" i="17" s="1"/>
  <c r="Y667" i="17" s="1"/>
  <c r="AB667" i="17" s="1"/>
  <c r="E667" i="17" s="1"/>
  <c r="R689" i="17"/>
  <c r="W689" i="17" s="1"/>
  <c r="Y689" i="17" s="1"/>
  <c r="AB689" i="17" s="1"/>
  <c r="E689" i="17" s="1"/>
  <c r="R710" i="17"/>
  <c r="W710" i="17" s="1"/>
  <c r="Y710" i="17" s="1"/>
  <c r="AB710" i="17" s="1"/>
  <c r="E710" i="17" s="1"/>
  <c r="R731" i="17"/>
  <c r="W731" i="17" s="1"/>
  <c r="Y731" i="17" s="1"/>
  <c r="AB731" i="17" s="1"/>
  <c r="E731" i="17" s="1"/>
  <c r="R753" i="17"/>
  <c r="W753" i="17" s="1"/>
  <c r="Y753" i="17" s="1"/>
  <c r="AB753" i="17" s="1"/>
  <c r="E753" i="17" s="1"/>
  <c r="R774" i="17"/>
  <c r="W774" i="17" s="1"/>
  <c r="Y774" i="17" s="1"/>
  <c r="AB774" i="17" s="1"/>
  <c r="E774" i="17" s="1"/>
  <c r="R795" i="17"/>
  <c r="W795" i="17" s="1"/>
  <c r="Y795" i="17" s="1"/>
  <c r="AB795" i="17" s="1"/>
  <c r="E795" i="17" s="1"/>
  <c r="R817" i="17"/>
  <c r="W817" i="17" s="1"/>
  <c r="Y817" i="17" s="1"/>
  <c r="AB817" i="17" s="1"/>
  <c r="E817" i="17" s="1"/>
  <c r="R838" i="17"/>
  <c r="W838" i="17" s="1"/>
  <c r="Y838" i="17" s="1"/>
  <c r="AB838" i="17" s="1"/>
  <c r="E838" i="17" s="1"/>
  <c r="R859" i="17"/>
  <c r="W859" i="17" s="1"/>
  <c r="Y859" i="17" s="1"/>
  <c r="AB859" i="17" s="1"/>
  <c r="E859" i="17" s="1"/>
  <c r="R881" i="17"/>
  <c r="W881" i="17" s="1"/>
  <c r="Y881" i="17" s="1"/>
  <c r="AB881" i="17" s="1"/>
  <c r="E881" i="17" s="1"/>
  <c r="R902" i="17"/>
  <c r="W902" i="17" s="1"/>
  <c r="Y902" i="17" s="1"/>
  <c r="AB902" i="17" s="1"/>
  <c r="E902" i="17" s="1"/>
  <c r="R923" i="17"/>
  <c r="W923" i="17" s="1"/>
  <c r="Y923" i="17" s="1"/>
  <c r="AB923" i="17" s="1"/>
  <c r="E923" i="17" s="1"/>
  <c r="R945" i="17"/>
  <c r="W945" i="17" s="1"/>
  <c r="Y945" i="17" s="1"/>
  <c r="AB945" i="17" s="1"/>
  <c r="E945" i="17" s="1"/>
  <c r="R966" i="17"/>
  <c r="W966" i="17" s="1"/>
  <c r="Y966" i="17" s="1"/>
  <c r="AB966" i="17" s="1"/>
  <c r="E966" i="17" s="1"/>
  <c r="R987" i="17"/>
  <c r="W987" i="17" s="1"/>
  <c r="Y987" i="17" s="1"/>
  <c r="AB987" i="17" s="1"/>
  <c r="E987" i="17" s="1"/>
  <c r="R1009" i="17"/>
  <c r="W1009" i="17" s="1"/>
  <c r="Y1009" i="17" s="1"/>
  <c r="AB1009" i="17" s="1"/>
  <c r="E1009" i="17" s="1"/>
  <c r="R1030" i="17"/>
  <c r="W1030" i="17" s="1"/>
  <c r="Y1030" i="17" s="1"/>
  <c r="AB1030" i="17" s="1"/>
  <c r="E1030" i="17" s="1"/>
  <c r="R1051" i="17"/>
  <c r="W1051" i="17" s="1"/>
  <c r="Y1051" i="17" s="1"/>
  <c r="AB1051" i="17" s="1"/>
  <c r="E1051" i="17" s="1"/>
  <c r="R1069" i="17"/>
  <c r="W1069" i="17" s="1"/>
  <c r="Y1069" i="17" s="1"/>
  <c r="AB1069" i="17" s="1"/>
  <c r="E1069" i="17" s="1"/>
  <c r="R1085" i="17"/>
  <c r="W1085" i="17" s="1"/>
  <c r="Y1085" i="17" s="1"/>
  <c r="AB1085" i="17" s="1"/>
  <c r="E1085" i="17" s="1"/>
  <c r="R1101" i="17"/>
  <c r="W1101" i="17" s="1"/>
  <c r="Y1101" i="17" s="1"/>
  <c r="AB1101" i="17" s="1"/>
  <c r="E1101" i="17" s="1"/>
  <c r="R1117" i="17"/>
  <c r="W1117" i="17" s="1"/>
  <c r="Y1117" i="17" s="1"/>
  <c r="AB1117" i="17" s="1"/>
  <c r="E1117" i="17" s="1"/>
  <c r="R1133" i="17"/>
  <c r="W1133" i="17" s="1"/>
  <c r="Y1133" i="17" s="1"/>
  <c r="AB1133" i="17" s="1"/>
  <c r="E1133" i="17" s="1"/>
  <c r="R1149" i="17"/>
  <c r="W1149" i="17" s="1"/>
  <c r="Y1149" i="17" s="1"/>
  <c r="AB1149" i="17" s="1"/>
  <c r="E1149" i="17" s="1"/>
  <c r="R1165" i="17"/>
  <c r="W1165" i="17" s="1"/>
  <c r="Y1165" i="17" s="1"/>
  <c r="AB1165" i="17" s="1"/>
  <c r="E1165" i="17" s="1"/>
  <c r="R1181" i="17"/>
  <c r="W1181" i="17" s="1"/>
  <c r="Y1181" i="17" s="1"/>
  <c r="AB1181" i="17" s="1"/>
  <c r="E1181" i="17" s="1"/>
  <c r="R1197" i="17"/>
  <c r="W1197" i="17" s="1"/>
  <c r="Y1197" i="17" s="1"/>
  <c r="AB1197" i="17" s="1"/>
  <c r="E1197" i="17" s="1"/>
  <c r="R1213" i="17"/>
  <c r="W1213" i="17" s="1"/>
  <c r="Y1213" i="17" s="1"/>
  <c r="AB1213" i="17" s="1"/>
  <c r="E1213" i="17" s="1"/>
  <c r="R1229" i="17"/>
  <c r="W1229" i="17" s="1"/>
  <c r="Y1229" i="17" s="1"/>
  <c r="AB1229" i="17" s="1"/>
  <c r="E1229" i="17" s="1"/>
  <c r="R1245" i="17"/>
  <c r="W1245" i="17" s="1"/>
  <c r="Y1245" i="17" s="1"/>
  <c r="AB1245" i="17" s="1"/>
  <c r="E1245" i="17" s="1"/>
  <c r="R1261" i="17"/>
  <c r="W1261" i="17" s="1"/>
  <c r="Y1261" i="17" s="1"/>
  <c r="AB1261" i="17" s="1"/>
  <c r="E1261" i="17" s="1"/>
  <c r="R1277" i="17"/>
  <c r="W1277" i="17" s="1"/>
  <c r="Y1277" i="17" s="1"/>
  <c r="AB1277" i="17" s="1"/>
  <c r="E1277" i="17" s="1"/>
  <c r="R1293" i="17"/>
  <c r="W1293" i="17" s="1"/>
  <c r="Y1293" i="17" s="1"/>
  <c r="AB1293" i="17" s="1"/>
  <c r="E1293" i="17" s="1"/>
  <c r="R1309" i="17"/>
  <c r="W1309" i="17" s="1"/>
  <c r="Y1309" i="17" s="1"/>
  <c r="AB1309" i="17" s="1"/>
  <c r="E1309" i="17" s="1"/>
  <c r="R1325" i="17"/>
  <c r="W1325" i="17" s="1"/>
  <c r="Y1325" i="17" s="1"/>
  <c r="AB1325" i="17" s="1"/>
  <c r="E1325" i="17" s="1"/>
  <c r="R1341" i="17"/>
  <c r="W1341" i="17" s="1"/>
  <c r="Y1341" i="17" s="1"/>
  <c r="AB1341" i="17" s="1"/>
  <c r="E1341" i="17" s="1"/>
  <c r="R1357" i="17"/>
  <c r="W1357" i="17" s="1"/>
  <c r="Y1357" i="17" s="1"/>
  <c r="AB1357" i="17" s="1"/>
  <c r="E1357" i="17" s="1"/>
  <c r="R1373" i="17"/>
  <c r="W1373" i="17" s="1"/>
  <c r="Y1373" i="17" s="1"/>
  <c r="AB1373" i="17" s="1"/>
  <c r="E1373" i="17" s="1"/>
  <c r="R1389" i="17"/>
  <c r="W1389" i="17" s="1"/>
  <c r="Y1389" i="17" s="1"/>
  <c r="AB1389" i="17" s="1"/>
  <c r="E1389" i="17" s="1"/>
  <c r="R1405" i="17"/>
  <c r="W1405" i="17" s="1"/>
  <c r="Y1405" i="17" s="1"/>
  <c r="AB1405" i="17" s="1"/>
  <c r="E1405" i="17" s="1"/>
  <c r="R1421" i="17"/>
  <c r="W1421" i="17" s="1"/>
  <c r="Y1421" i="17" s="1"/>
  <c r="AB1421" i="17" s="1"/>
  <c r="E1421" i="17" s="1"/>
  <c r="R1437" i="17"/>
  <c r="W1437" i="17" s="1"/>
  <c r="Y1437" i="17" s="1"/>
  <c r="AB1437" i="17" s="1"/>
  <c r="E1437" i="17" s="1"/>
  <c r="R1453" i="17"/>
  <c r="W1453" i="17" s="1"/>
  <c r="Y1453" i="17" s="1"/>
  <c r="AB1453" i="17" s="1"/>
  <c r="E1453" i="17" s="1"/>
  <c r="R1469" i="17"/>
  <c r="W1469" i="17" s="1"/>
  <c r="Y1469" i="17" s="1"/>
  <c r="AB1469" i="17" s="1"/>
  <c r="E1469" i="17" s="1"/>
  <c r="R1485" i="17"/>
  <c r="W1485" i="17" s="1"/>
  <c r="Y1485" i="17" s="1"/>
  <c r="AB1485" i="17" s="1"/>
  <c r="E1485" i="17" s="1"/>
  <c r="R1501" i="17"/>
  <c r="W1501" i="17" s="1"/>
  <c r="Y1501" i="17" s="1"/>
  <c r="AB1501" i="17" s="1"/>
  <c r="E1501" i="17" s="1"/>
  <c r="R1517" i="17"/>
  <c r="W1517" i="17" s="1"/>
  <c r="Y1517" i="17" s="1"/>
  <c r="AB1517" i="17" s="1"/>
  <c r="E1517" i="17" s="1"/>
  <c r="R1533" i="17"/>
  <c r="W1533" i="17" s="1"/>
  <c r="Y1533" i="17" s="1"/>
  <c r="AB1533" i="17" s="1"/>
  <c r="E1533" i="17" s="1"/>
  <c r="R1549" i="17"/>
  <c r="W1549" i="17" s="1"/>
  <c r="Y1549" i="17" s="1"/>
  <c r="AB1549" i="17" s="1"/>
  <c r="E1549" i="17" s="1"/>
  <c r="R1565" i="17"/>
  <c r="W1565" i="17" s="1"/>
  <c r="Y1565" i="17" s="1"/>
  <c r="AB1565" i="17" s="1"/>
  <c r="E1565" i="17" s="1"/>
  <c r="R1581" i="17"/>
  <c r="W1581" i="17" s="1"/>
  <c r="Y1581" i="17" s="1"/>
  <c r="AB1581" i="17" s="1"/>
  <c r="E1581" i="17" s="1"/>
  <c r="R1597" i="17"/>
  <c r="W1597" i="17" s="1"/>
  <c r="Y1597" i="17" s="1"/>
  <c r="AB1597" i="17" s="1"/>
  <c r="E1597" i="17" s="1"/>
  <c r="R1613" i="17"/>
  <c r="W1613" i="17" s="1"/>
  <c r="Y1613" i="17" s="1"/>
  <c r="AB1613" i="17" s="1"/>
  <c r="E1613" i="17" s="1"/>
  <c r="R1629" i="17"/>
  <c r="W1629" i="17" s="1"/>
  <c r="Y1629" i="17" s="1"/>
  <c r="AB1629" i="17" s="1"/>
  <c r="E1629" i="17" s="1"/>
  <c r="R1645" i="17"/>
  <c r="W1645" i="17" s="1"/>
  <c r="Y1645" i="17" s="1"/>
  <c r="AB1645" i="17" s="1"/>
  <c r="E1645" i="17" s="1"/>
  <c r="R1661" i="17"/>
  <c r="W1661" i="17" s="1"/>
  <c r="Y1661" i="17" s="1"/>
  <c r="AB1661" i="17" s="1"/>
  <c r="E1661" i="17" s="1"/>
  <c r="R1677" i="17"/>
  <c r="W1677" i="17" s="1"/>
  <c r="Y1677" i="17" s="1"/>
  <c r="AB1677" i="17" s="1"/>
  <c r="E1677" i="17" s="1"/>
  <c r="R1693" i="17"/>
  <c r="W1693" i="17" s="1"/>
  <c r="Y1693" i="17" s="1"/>
  <c r="AB1693" i="17" s="1"/>
  <c r="E1693" i="17" s="1"/>
  <c r="R1709" i="17"/>
  <c r="W1709" i="17" s="1"/>
  <c r="Y1709" i="17" s="1"/>
  <c r="AB1709" i="17" s="1"/>
  <c r="E1709" i="17" s="1"/>
  <c r="R1725" i="17"/>
  <c r="W1725" i="17" s="1"/>
  <c r="Y1725" i="17" s="1"/>
  <c r="AB1725" i="17" s="1"/>
  <c r="E1725" i="17" s="1"/>
  <c r="R1741" i="17"/>
  <c r="W1741" i="17" s="1"/>
  <c r="Y1741" i="17" s="1"/>
  <c r="AB1741" i="17" s="1"/>
  <c r="E1741" i="17" s="1"/>
  <c r="R1747" i="17"/>
  <c r="W1747" i="17" s="1"/>
  <c r="Y1747" i="17" s="1"/>
  <c r="AB1747" i="17" s="1"/>
  <c r="E1747" i="17" s="1"/>
  <c r="R1753" i="17"/>
  <c r="W1753" i="17" s="1"/>
  <c r="Y1753" i="17" s="1"/>
  <c r="AB1753" i="17" s="1"/>
  <c r="E1753" i="17" s="1"/>
  <c r="R1758" i="17"/>
  <c r="W1758" i="17" s="1"/>
  <c r="Y1758" i="17" s="1"/>
  <c r="AB1758" i="17" s="1"/>
  <c r="E1758" i="17" s="1"/>
  <c r="R1763" i="17"/>
  <c r="W1763" i="17" s="1"/>
  <c r="Y1763" i="17" s="1"/>
  <c r="AB1763" i="17" s="1"/>
  <c r="E1763" i="17" s="1"/>
  <c r="R1769" i="17"/>
  <c r="W1769" i="17" s="1"/>
  <c r="Y1769" i="17" s="1"/>
  <c r="AB1769" i="17" s="1"/>
  <c r="E1769" i="17" s="1"/>
  <c r="R1774" i="17"/>
  <c r="W1774" i="17" s="1"/>
  <c r="Y1774" i="17" s="1"/>
  <c r="AB1774" i="17" s="1"/>
  <c r="E1774" i="17" s="1"/>
  <c r="R1779" i="17"/>
  <c r="W1779" i="17" s="1"/>
  <c r="Y1779" i="17" s="1"/>
  <c r="AB1779" i="17" s="1"/>
  <c r="E1779" i="17" s="1"/>
  <c r="R1785" i="17"/>
  <c r="W1785" i="17" s="1"/>
  <c r="Y1785" i="17" s="1"/>
  <c r="AB1785" i="17" s="1"/>
  <c r="E1785" i="17" s="1"/>
  <c r="R1790" i="17"/>
  <c r="W1790" i="17" s="1"/>
  <c r="Y1790" i="17" s="1"/>
  <c r="AB1790" i="17" s="1"/>
  <c r="E1790" i="17" s="1"/>
  <c r="R1795" i="17"/>
  <c r="W1795" i="17" s="1"/>
  <c r="Y1795" i="17" s="1"/>
  <c r="AB1795" i="17" s="1"/>
  <c r="E1795" i="17" s="1"/>
  <c r="R1801" i="17"/>
  <c r="W1801" i="17" s="1"/>
  <c r="Y1801" i="17" s="1"/>
  <c r="AB1801" i="17" s="1"/>
  <c r="E1801" i="17" s="1"/>
  <c r="R1806" i="17"/>
  <c r="W1806" i="17" s="1"/>
  <c r="Y1806" i="17" s="1"/>
  <c r="AB1806" i="17" s="1"/>
  <c r="E1806" i="17" s="1"/>
  <c r="R1811" i="17"/>
  <c r="W1811" i="17" s="1"/>
  <c r="Y1811" i="17" s="1"/>
  <c r="AB1811" i="17" s="1"/>
  <c r="E1811" i="17" s="1"/>
  <c r="R1817" i="17"/>
  <c r="W1817" i="17" s="1"/>
  <c r="Y1817" i="17" s="1"/>
  <c r="AB1817" i="17" s="1"/>
  <c r="E1817" i="17" s="1"/>
  <c r="R1822" i="17"/>
  <c r="W1822" i="17" s="1"/>
  <c r="Y1822" i="17" s="1"/>
  <c r="AB1822" i="17" s="1"/>
  <c r="E1822" i="17" s="1"/>
  <c r="R1827" i="17"/>
  <c r="W1827" i="17" s="1"/>
  <c r="Y1827" i="17" s="1"/>
  <c r="AB1827" i="17" s="1"/>
  <c r="E1827" i="17" s="1"/>
  <c r="R1833" i="17"/>
  <c r="W1833" i="17" s="1"/>
  <c r="Y1833" i="17" s="1"/>
  <c r="AB1833" i="17" s="1"/>
  <c r="E1833" i="17" s="1"/>
  <c r="R1838" i="17"/>
  <c r="W1838" i="17" s="1"/>
  <c r="Y1838" i="17" s="1"/>
  <c r="AB1838" i="17" s="1"/>
  <c r="E1838" i="17" s="1"/>
  <c r="R1843" i="17"/>
  <c r="W1843" i="17" s="1"/>
  <c r="Y1843" i="17" s="1"/>
  <c r="AB1843" i="17" s="1"/>
  <c r="E1843" i="17" s="1"/>
  <c r="R1849" i="17"/>
  <c r="W1849" i="17" s="1"/>
  <c r="Y1849" i="17" s="1"/>
  <c r="AB1849" i="17" s="1"/>
  <c r="E1849" i="17" s="1"/>
  <c r="R1854" i="17"/>
  <c r="W1854" i="17" s="1"/>
  <c r="Y1854" i="17" s="1"/>
  <c r="AB1854" i="17" s="1"/>
  <c r="E1854" i="17" s="1"/>
  <c r="R1859" i="17"/>
  <c r="W1859" i="17" s="1"/>
  <c r="Y1859" i="17" s="1"/>
  <c r="AB1859" i="17" s="1"/>
  <c r="E1859" i="17" s="1"/>
  <c r="R1865" i="17"/>
  <c r="W1865" i="17" s="1"/>
  <c r="Y1865" i="17" s="1"/>
  <c r="AB1865" i="17" s="1"/>
  <c r="E1865" i="17" s="1"/>
  <c r="R1870" i="17"/>
  <c r="W1870" i="17" s="1"/>
  <c r="Y1870" i="17" s="1"/>
  <c r="AB1870" i="17" s="1"/>
  <c r="E1870" i="17" s="1"/>
  <c r="R1875" i="17"/>
  <c r="W1875" i="17" s="1"/>
  <c r="Y1875" i="17" s="1"/>
  <c r="AB1875" i="17" s="1"/>
  <c r="E1875" i="17" s="1"/>
  <c r="R1881" i="17"/>
  <c r="W1881" i="17" s="1"/>
  <c r="Y1881" i="17" s="1"/>
  <c r="AB1881" i="17" s="1"/>
  <c r="E1881" i="17" s="1"/>
  <c r="R1886" i="17"/>
  <c r="W1886" i="17" s="1"/>
  <c r="Y1886" i="17" s="1"/>
  <c r="AB1886" i="17" s="1"/>
  <c r="E1886" i="17" s="1"/>
  <c r="R1891" i="17"/>
  <c r="W1891" i="17" s="1"/>
  <c r="Y1891" i="17" s="1"/>
  <c r="AB1891" i="17" s="1"/>
  <c r="E1891" i="17" s="1"/>
  <c r="R1897" i="17"/>
  <c r="W1897" i="17" s="1"/>
  <c r="Y1897" i="17" s="1"/>
  <c r="AB1897" i="17" s="1"/>
  <c r="E1897" i="17" s="1"/>
  <c r="R1902" i="17"/>
  <c r="W1902" i="17" s="1"/>
  <c r="Y1902" i="17" s="1"/>
  <c r="AB1902" i="17" s="1"/>
  <c r="E1902" i="17" s="1"/>
  <c r="R1907" i="17"/>
  <c r="W1907" i="17" s="1"/>
  <c r="Y1907" i="17" s="1"/>
  <c r="AB1907" i="17" s="1"/>
  <c r="E1907" i="17" s="1"/>
  <c r="R1913" i="17"/>
  <c r="W1913" i="17" s="1"/>
  <c r="Y1913" i="17" s="1"/>
  <c r="AB1913" i="17" s="1"/>
  <c r="E1913" i="17" s="1"/>
  <c r="R1918" i="17"/>
  <c r="W1918" i="17" s="1"/>
  <c r="Y1918" i="17" s="1"/>
  <c r="AB1918" i="17" s="1"/>
  <c r="E1918" i="17" s="1"/>
  <c r="R1923" i="17"/>
  <c r="W1923" i="17" s="1"/>
  <c r="Y1923" i="17" s="1"/>
  <c r="AB1923" i="17" s="1"/>
  <c r="E1923" i="17" s="1"/>
  <c r="R1929" i="17"/>
  <c r="W1929" i="17" s="1"/>
  <c r="Y1929" i="17" s="1"/>
  <c r="AB1929" i="17" s="1"/>
  <c r="E1929" i="17" s="1"/>
  <c r="R1934" i="17"/>
  <c r="W1934" i="17" s="1"/>
  <c r="Y1934" i="17" s="1"/>
  <c r="AB1934" i="17" s="1"/>
  <c r="E1934" i="17" s="1"/>
  <c r="R1939" i="17"/>
  <c r="W1939" i="17" s="1"/>
  <c r="Y1939" i="17" s="1"/>
  <c r="AB1939" i="17" s="1"/>
  <c r="E1939" i="17" s="1"/>
  <c r="R1945" i="17"/>
  <c r="W1945" i="17" s="1"/>
  <c r="Y1945" i="17" s="1"/>
  <c r="AB1945" i="17" s="1"/>
  <c r="E1945" i="17" s="1"/>
  <c r="R1950" i="17"/>
  <c r="W1950" i="17" s="1"/>
  <c r="Y1950" i="17" s="1"/>
  <c r="AB1950" i="17" s="1"/>
  <c r="E1950" i="17" s="1"/>
  <c r="R1955" i="17"/>
  <c r="W1955" i="17" s="1"/>
  <c r="Y1955" i="17" s="1"/>
  <c r="AB1955" i="17" s="1"/>
  <c r="E1955" i="17" s="1"/>
  <c r="R1961" i="17"/>
  <c r="W1961" i="17" s="1"/>
  <c r="Y1961" i="17" s="1"/>
  <c r="AB1961" i="17" s="1"/>
  <c r="E1961" i="17" s="1"/>
  <c r="R1966" i="17"/>
  <c r="W1966" i="17" s="1"/>
  <c r="Y1966" i="17" s="1"/>
  <c r="AB1966" i="17" s="1"/>
  <c r="E1966" i="17" s="1"/>
  <c r="R1971" i="17"/>
  <c r="W1971" i="17" s="1"/>
  <c r="Y1971" i="17" s="1"/>
  <c r="AB1971" i="17" s="1"/>
  <c r="E1971" i="17" s="1"/>
  <c r="R1977" i="17"/>
  <c r="W1977" i="17" s="1"/>
  <c r="Y1977" i="17" s="1"/>
  <c r="AB1977" i="17" s="1"/>
  <c r="E1977" i="17" s="1"/>
  <c r="R1982" i="17"/>
  <c r="W1982" i="17" s="1"/>
  <c r="Y1982" i="17" s="1"/>
  <c r="AB1982" i="17" s="1"/>
  <c r="E1982" i="17" s="1"/>
  <c r="R1987" i="17"/>
  <c r="W1987" i="17" s="1"/>
  <c r="Y1987" i="17" s="1"/>
  <c r="AB1987" i="17" s="1"/>
  <c r="E1987" i="17" s="1"/>
  <c r="R1993" i="17"/>
  <c r="W1993" i="17" s="1"/>
  <c r="Y1993" i="17" s="1"/>
  <c r="AB1993" i="17" s="1"/>
  <c r="E1993" i="17" s="1"/>
  <c r="X7" i="17"/>
  <c r="Z7" i="17" s="1"/>
  <c r="X13" i="17"/>
  <c r="Z13" i="17" s="1"/>
  <c r="X18" i="17"/>
  <c r="Z18" i="17" s="1"/>
  <c r="X23" i="17"/>
  <c r="Z23" i="17" s="1"/>
  <c r="X29" i="17"/>
  <c r="Z29" i="17" s="1"/>
  <c r="X34" i="17"/>
  <c r="Z34" i="17" s="1"/>
  <c r="X39" i="17"/>
  <c r="Z39" i="17" s="1"/>
  <c r="X45" i="17"/>
  <c r="Z45" i="17" s="1"/>
  <c r="X50" i="17"/>
  <c r="Z50" i="17" s="1"/>
  <c r="X55" i="17"/>
  <c r="Z55" i="17" s="1"/>
  <c r="X61" i="17"/>
  <c r="Z61" i="17" s="1"/>
  <c r="X66" i="17"/>
  <c r="Z66" i="17" s="1"/>
  <c r="X71" i="17"/>
  <c r="Z71" i="17" s="1"/>
  <c r="X77" i="17"/>
  <c r="Z77" i="17" s="1"/>
  <c r="X82" i="17"/>
  <c r="Z82" i="17" s="1"/>
  <c r="X87" i="17"/>
  <c r="Z87" i="17" s="1"/>
  <c r="X93" i="17"/>
  <c r="Z93" i="17" s="1"/>
  <c r="X98" i="17"/>
  <c r="Z98" i="17" s="1"/>
  <c r="X103" i="17"/>
  <c r="Z103" i="17" s="1"/>
  <c r="X109" i="17"/>
  <c r="Z109" i="17" s="1"/>
  <c r="X114" i="17"/>
  <c r="Z114" i="17" s="1"/>
  <c r="X119" i="17"/>
  <c r="Z119" i="17" s="1"/>
  <c r="X125" i="17"/>
  <c r="Z125" i="17" s="1"/>
  <c r="X130" i="17"/>
  <c r="Z130" i="17" s="1"/>
  <c r="X135" i="17"/>
  <c r="Z135" i="17" s="1"/>
  <c r="X141" i="17"/>
  <c r="Z141" i="17" s="1"/>
  <c r="X146" i="17"/>
  <c r="Z146" i="17" s="1"/>
  <c r="X151" i="17"/>
  <c r="Z151" i="17" s="1"/>
  <c r="X157" i="17"/>
  <c r="Z157" i="17" s="1"/>
  <c r="X162" i="17"/>
  <c r="Z162" i="17" s="1"/>
  <c r="X167" i="17"/>
  <c r="Z167" i="17" s="1"/>
  <c r="X173" i="17"/>
  <c r="Z173" i="17" s="1"/>
  <c r="X178" i="17"/>
  <c r="Z178" i="17" s="1"/>
  <c r="X183" i="17"/>
  <c r="Z183" i="17" s="1"/>
  <c r="X189" i="17"/>
  <c r="Z189" i="17" s="1"/>
  <c r="X193" i="17"/>
  <c r="Z193" i="17" s="1"/>
  <c r="X197" i="17"/>
  <c r="Z197" i="17" s="1"/>
  <c r="X201" i="17"/>
  <c r="Z201" i="17" s="1"/>
  <c r="X205" i="17"/>
  <c r="Z205" i="17" s="1"/>
  <c r="X209" i="17"/>
  <c r="Z209" i="17" s="1"/>
  <c r="X213" i="17"/>
  <c r="Z213" i="17" s="1"/>
  <c r="X217" i="17"/>
  <c r="Z217" i="17" s="1"/>
  <c r="X221" i="17"/>
  <c r="Z221" i="17" s="1"/>
  <c r="X225" i="17"/>
  <c r="Z225" i="17" s="1"/>
  <c r="X229" i="17"/>
  <c r="Z229" i="17" s="1"/>
  <c r="X233" i="17"/>
  <c r="Z233" i="17" s="1"/>
  <c r="X237" i="17"/>
  <c r="Z237" i="17" s="1"/>
  <c r="X241" i="17"/>
  <c r="Z241" i="17" s="1"/>
  <c r="X245" i="17"/>
  <c r="Z245" i="17" s="1"/>
  <c r="X249" i="17"/>
  <c r="Z249" i="17" s="1"/>
  <c r="X253" i="17"/>
  <c r="Z253" i="17" s="1"/>
  <c r="X257" i="17"/>
  <c r="Z257" i="17" s="1"/>
  <c r="X261" i="17"/>
  <c r="Z261" i="17" s="1"/>
  <c r="X265" i="17"/>
  <c r="Z265" i="17" s="1"/>
  <c r="X269" i="17"/>
  <c r="Z269" i="17" s="1"/>
  <c r="X273" i="17"/>
  <c r="Z273" i="17" s="1"/>
  <c r="X277" i="17"/>
  <c r="Z277" i="17" s="1"/>
  <c r="X281" i="17"/>
  <c r="Z281" i="17" s="1"/>
  <c r="X285" i="17"/>
  <c r="Z285" i="17" s="1"/>
  <c r="X289" i="17"/>
  <c r="Z289" i="17" s="1"/>
  <c r="X293" i="17"/>
  <c r="Z293" i="17" s="1"/>
  <c r="X297" i="17"/>
  <c r="Z297" i="17" s="1"/>
  <c r="X301" i="17"/>
  <c r="Z301" i="17" s="1"/>
  <c r="X305" i="17"/>
  <c r="Z305" i="17" s="1"/>
  <c r="X309" i="17"/>
  <c r="Z309" i="17" s="1"/>
  <c r="X313" i="17"/>
  <c r="Z313" i="17" s="1"/>
  <c r="X317" i="17"/>
  <c r="Z317" i="17" s="1"/>
  <c r="X321" i="17"/>
  <c r="Z321" i="17" s="1"/>
  <c r="X325" i="17"/>
  <c r="Z325" i="17" s="1"/>
  <c r="X329" i="17"/>
  <c r="Z329" i="17" s="1"/>
  <c r="X333" i="17"/>
  <c r="Z333" i="17" s="1"/>
  <c r="X337" i="17"/>
  <c r="Z337" i="17" s="1"/>
  <c r="X341" i="17"/>
  <c r="Z341" i="17" s="1"/>
  <c r="X345" i="17"/>
  <c r="Z345" i="17" s="1"/>
  <c r="X349" i="17"/>
  <c r="Z349" i="17" s="1"/>
  <c r="X353" i="17"/>
  <c r="Z353" i="17" s="1"/>
  <c r="X357" i="17"/>
  <c r="Z357" i="17" s="1"/>
  <c r="X361" i="17"/>
  <c r="Z361" i="17" s="1"/>
  <c r="X365" i="17"/>
  <c r="Z365" i="17" s="1"/>
  <c r="X369" i="17"/>
  <c r="Z369" i="17" s="1"/>
  <c r="X373" i="17"/>
  <c r="Z373" i="17" s="1"/>
  <c r="X377" i="17"/>
  <c r="Z377" i="17" s="1"/>
  <c r="X381" i="17"/>
  <c r="Z381" i="17" s="1"/>
  <c r="X385" i="17"/>
  <c r="Z385" i="17" s="1"/>
  <c r="X389" i="17"/>
  <c r="Z389" i="17" s="1"/>
  <c r="X393" i="17"/>
  <c r="Z393" i="17" s="1"/>
  <c r="X397" i="17"/>
  <c r="Z397" i="17" s="1"/>
  <c r="X401" i="17"/>
  <c r="Z401" i="17" s="1"/>
  <c r="X405" i="17"/>
  <c r="Z405" i="17" s="1"/>
  <c r="X409" i="17"/>
  <c r="Z409" i="17" s="1"/>
  <c r="X413" i="17"/>
  <c r="Z413" i="17" s="1"/>
  <c r="X417" i="17"/>
  <c r="Z417" i="17" s="1"/>
  <c r="X421" i="17"/>
  <c r="Z421" i="17" s="1"/>
  <c r="X425" i="17"/>
  <c r="Z425" i="17" s="1"/>
  <c r="X429" i="17"/>
  <c r="Z429" i="17" s="1"/>
  <c r="X433" i="17"/>
  <c r="Z433" i="17" s="1"/>
  <c r="X437" i="17"/>
  <c r="Z437" i="17" s="1"/>
  <c r="X441" i="17"/>
  <c r="Z441" i="17" s="1"/>
  <c r="X445" i="17"/>
  <c r="Z445" i="17" s="1"/>
  <c r="X449" i="17"/>
  <c r="Z449" i="17" s="1"/>
  <c r="X453" i="17"/>
  <c r="Z453" i="17" s="1"/>
  <c r="X457" i="17"/>
  <c r="Z457" i="17" s="1"/>
  <c r="X461" i="17"/>
  <c r="Z461" i="17" s="1"/>
  <c r="X465" i="17"/>
  <c r="Z465" i="17" s="1"/>
  <c r="X469" i="17"/>
  <c r="Z469" i="17" s="1"/>
  <c r="X473" i="17"/>
  <c r="Z473" i="17" s="1"/>
  <c r="X477" i="17"/>
  <c r="Z477" i="17" s="1"/>
  <c r="X481" i="17"/>
  <c r="Z481" i="17" s="1"/>
  <c r="X485" i="17"/>
  <c r="Z485" i="17" s="1"/>
  <c r="X489" i="17"/>
  <c r="Z489" i="17" s="1"/>
  <c r="X493" i="17"/>
  <c r="Z493" i="17" s="1"/>
  <c r="X497" i="17"/>
  <c r="Z497" i="17" s="1"/>
  <c r="X501" i="17"/>
  <c r="Z501" i="17" s="1"/>
  <c r="X505" i="17"/>
  <c r="Z505" i="17" s="1"/>
  <c r="X509" i="17"/>
  <c r="Z509" i="17" s="1"/>
  <c r="X513" i="17"/>
  <c r="Z513" i="17" s="1"/>
  <c r="X517" i="17"/>
  <c r="Z517" i="17" s="1"/>
  <c r="X521" i="17"/>
  <c r="Z521" i="17" s="1"/>
  <c r="X525" i="17"/>
  <c r="Z525" i="17" s="1"/>
  <c r="X529" i="17"/>
  <c r="Z529" i="17" s="1"/>
  <c r="X533" i="17"/>
  <c r="Z533" i="17" s="1"/>
  <c r="X537" i="17"/>
  <c r="Z537" i="17" s="1"/>
  <c r="X541" i="17"/>
  <c r="Z541" i="17" s="1"/>
  <c r="X545" i="17"/>
  <c r="Z545" i="17" s="1"/>
  <c r="X549" i="17"/>
  <c r="Z549" i="17" s="1"/>
  <c r="X553" i="17"/>
  <c r="Z553" i="17" s="1"/>
  <c r="X557" i="17"/>
  <c r="Z557" i="17" s="1"/>
  <c r="X561" i="17"/>
  <c r="Z561" i="17" s="1"/>
  <c r="X565" i="17"/>
  <c r="Z565" i="17" s="1"/>
  <c r="X569" i="17"/>
  <c r="Z569" i="17" s="1"/>
  <c r="X573" i="17"/>
  <c r="Z573" i="17" s="1"/>
  <c r="X577" i="17"/>
  <c r="Z577" i="17" s="1"/>
  <c r="X581" i="17"/>
  <c r="Z581" i="17" s="1"/>
  <c r="X585" i="17"/>
  <c r="Z585" i="17" s="1"/>
  <c r="X589" i="17"/>
  <c r="Z589" i="17" s="1"/>
  <c r="X593" i="17"/>
  <c r="Z593" i="17" s="1"/>
  <c r="X597" i="17"/>
  <c r="Z597" i="17" s="1"/>
  <c r="X601" i="17"/>
  <c r="Z601" i="17" s="1"/>
  <c r="X605" i="17"/>
  <c r="Z605" i="17" s="1"/>
  <c r="X609" i="17"/>
  <c r="Z609" i="17" s="1"/>
  <c r="X613" i="17"/>
  <c r="Z613" i="17" s="1"/>
  <c r="X617" i="17"/>
  <c r="Z617" i="17" s="1"/>
  <c r="X621" i="17"/>
  <c r="Z621" i="17" s="1"/>
  <c r="X625" i="17"/>
  <c r="Z625" i="17" s="1"/>
  <c r="X629" i="17"/>
  <c r="Z629" i="17" s="1"/>
  <c r="X633" i="17"/>
  <c r="Z633" i="17" s="1"/>
  <c r="X637" i="17"/>
  <c r="Z637" i="17" s="1"/>
  <c r="X641" i="17"/>
  <c r="Z641" i="17" s="1"/>
  <c r="X645" i="17"/>
  <c r="Z645" i="17" s="1"/>
  <c r="X649" i="17"/>
  <c r="Z649" i="17" s="1"/>
  <c r="X653" i="17"/>
  <c r="Z653" i="17" s="1"/>
  <c r="X657" i="17"/>
  <c r="Z657" i="17" s="1"/>
  <c r="X661" i="17"/>
  <c r="Z661" i="17" s="1"/>
  <c r="X665" i="17"/>
  <c r="Z665" i="17" s="1"/>
  <c r="X669" i="17"/>
  <c r="Z669" i="17" s="1"/>
  <c r="X673" i="17"/>
  <c r="Z673" i="17" s="1"/>
  <c r="X677" i="17"/>
  <c r="Z677" i="17" s="1"/>
  <c r="X681" i="17"/>
  <c r="Z681" i="17" s="1"/>
  <c r="X685" i="17"/>
  <c r="Z685" i="17" s="1"/>
  <c r="X689" i="17"/>
  <c r="Z689" i="17" s="1"/>
  <c r="X693" i="17"/>
  <c r="Z693" i="17" s="1"/>
  <c r="X697" i="17"/>
  <c r="Z697" i="17" s="1"/>
  <c r="X701" i="17"/>
  <c r="Z701" i="17" s="1"/>
  <c r="X705" i="17"/>
  <c r="Z705" i="17" s="1"/>
  <c r="X709" i="17"/>
  <c r="Z709" i="17" s="1"/>
  <c r="X713" i="17"/>
  <c r="Z713" i="17" s="1"/>
  <c r="X717" i="17"/>
  <c r="Z717" i="17" s="1"/>
  <c r="X721" i="17"/>
  <c r="Z721" i="17" s="1"/>
  <c r="X725" i="17"/>
  <c r="Z725" i="17" s="1"/>
  <c r="X729" i="17"/>
  <c r="Z729" i="17" s="1"/>
  <c r="X733" i="17"/>
  <c r="Z733" i="17" s="1"/>
  <c r="X737" i="17"/>
  <c r="Z737" i="17" s="1"/>
  <c r="X741" i="17"/>
  <c r="Z741" i="17" s="1"/>
  <c r="X745" i="17"/>
  <c r="Z745" i="17" s="1"/>
  <c r="X749" i="17"/>
  <c r="Z749" i="17" s="1"/>
  <c r="X753" i="17"/>
  <c r="Z753" i="17" s="1"/>
  <c r="X757" i="17"/>
  <c r="Z757" i="17" s="1"/>
  <c r="X761" i="17"/>
  <c r="Z761" i="17" s="1"/>
  <c r="X765" i="17"/>
  <c r="Z765" i="17" s="1"/>
  <c r="X769" i="17"/>
  <c r="Z769" i="17" s="1"/>
  <c r="X773" i="17"/>
  <c r="Z773" i="17" s="1"/>
  <c r="X777" i="17"/>
  <c r="Z777" i="17" s="1"/>
  <c r="X781" i="17"/>
  <c r="Z781" i="17" s="1"/>
  <c r="X785" i="17"/>
  <c r="Z785" i="17" s="1"/>
  <c r="X789" i="17"/>
  <c r="Z789" i="17" s="1"/>
  <c r="X793" i="17"/>
  <c r="Z793" i="17" s="1"/>
  <c r="X797" i="17"/>
  <c r="Z797" i="17" s="1"/>
  <c r="X801" i="17"/>
  <c r="Z801" i="17" s="1"/>
  <c r="X805" i="17"/>
  <c r="Z805" i="17" s="1"/>
  <c r="X809" i="17"/>
  <c r="Z809" i="17" s="1"/>
  <c r="X813" i="17"/>
  <c r="Z813" i="17" s="1"/>
  <c r="X817" i="17"/>
  <c r="Z817" i="17" s="1"/>
  <c r="X821" i="17"/>
  <c r="Z821" i="17" s="1"/>
  <c r="X825" i="17"/>
  <c r="Z825" i="17" s="1"/>
  <c r="X829" i="17"/>
  <c r="Z829" i="17" s="1"/>
  <c r="X833" i="17"/>
  <c r="Z833" i="17" s="1"/>
  <c r="X837" i="17"/>
  <c r="Z837" i="17" s="1"/>
  <c r="X841" i="17"/>
  <c r="Z841" i="17" s="1"/>
  <c r="X845" i="17"/>
  <c r="Z845" i="17" s="1"/>
  <c r="X849" i="17"/>
  <c r="Z849" i="17" s="1"/>
  <c r="X853" i="17"/>
  <c r="Z853" i="17" s="1"/>
  <c r="X857" i="17"/>
  <c r="Z857" i="17" s="1"/>
  <c r="X861" i="17"/>
  <c r="Z861" i="17" s="1"/>
  <c r="X865" i="17"/>
  <c r="Z865" i="17" s="1"/>
  <c r="X869" i="17"/>
  <c r="Z869" i="17" s="1"/>
  <c r="X873" i="17"/>
  <c r="Z873" i="17" s="1"/>
  <c r="X877" i="17"/>
  <c r="Z877" i="17" s="1"/>
  <c r="X881" i="17"/>
  <c r="Z881" i="17" s="1"/>
  <c r="X885" i="17"/>
  <c r="Z885" i="17" s="1"/>
  <c r="X889" i="17"/>
  <c r="Z889" i="17" s="1"/>
  <c r="X893" i="17"/>
  <c r="Z893" i="17" s="1"/>
  <c r="X897" i="17"/>
  <c r="Z897" i="17" s="1"/>
  <c r="X901" i="17"/>
  <c r="Z901" i="17" s="1"/>
  <c r="X905" i="17"/>
  <c r="Z905" i="17" s="1"/>
  <c r="X909" i="17"/>
  <c r="Z909" i="17" s="1"/>
  <c r="X913" i="17"/>
  <c r="Z913" i="17" s="1"/>
  <c r="X917" i="17"/>
  <c r="Z917" i="17" s="1"/>
  <c r="X921" i="17"/>
  <c r="Z921" i="17" s="1"/>
  <c r="X925" i="17"/>
  <c r="Z925" i="17" s="1"/>
  <c r="X929" i="17"/>
  <c r="Z929" i="17" s="1"/>
  <c r="X933" i="17"/>
  <c r="Z933" i="17" s="1"/>
  <c r="X937" i="17"/>
  <c r="Z937" i="17" s="1"/>
  <c r="X941" i="17"/>
  <c r="Z941" i="17" s="1"/>
  <c r="X945" i="17"/>
  <c r="Z945" i="17" s="1"/>
  <c r="X949" i="17"/>
  <c r="Z949" i="17" s="1"/>
  <c r="X953" i="17"/>
  <c r="Z953" i="17" s="1"/>
  <c r="X957" i="17"/>
  <c r="Z957" i="17" s="1"/>
  <c r="X961" i="17"/>
  <c r="Z961" i="17" s="1"/>
  <c r="X965" i="17"/>
  <c r="Z965" i="17" s="1"/>
  <c r="X969" i="17"/>
  <c r="Z969" i="17" s="1"/>
  <c r="X973" i="17"/>
  <c r="Z973" i="17" s="1"/>
  <c r="X977" i="17"/>
  <c r="Z977" i="17" s="1"/>
  <c r="X981" i="17"/>
  <c r="Z981" i="17" s="1"/>
  <c r="X985" i="17"/>
  <c r="Z985" i="17" s="1"/>
  <c r="X989" i="17"/>
  <c r="Z989" i="17" s="1"/>
  <c r="X993" i="17"/>
  <c r="Z993" i="17" s="1"/>
  <c r="X997" i="17"/>
  <c r="Z997" i="17" s="1"/>
  <c r="X1001" i="17"/>
  <c r="Z1001" i="17" s="1"/>
  <c r="X1005" i="17"/>
  <c r="Z1005" i="17" s="1"/>
  <c r="X1009" i="17"/>
  <c r="Z1009" i="17" s="1"/>
  <c r="X1013" i="17"/>
  <c r="Z1013" i="17" s="1"/>
  <c r="X1017" i="17"/>
  <c r="Z1017" i="17" s="1"/>
  <c r="X1021" i="17"/>
  <c r="Z1021" i="17" s="1"/>
  <c r="X1025" i="17"/>
  <c r="Z1025" i="17" s="1"/>
  <c r="X1029" i="17"/>
  <c r="Z1029" i="17" s="1"/>
  <c r="X1033" i="17"/>
  <c r="Z1033" i="17" s="1"/>
  <c r="X1037" i="17"/>
  <c r="Z1037" i="17" s="1"/>
  <c r="X1041" i="17"/>
  <c r="Z1041" i="17" s="1"/>
  <c r="X1045" i="17"/>
  <c r="Z1045" i="17" s="1"/>
  <c r="X1049" i="17"/>
  <c r="Z1049" i="17" s="1"/>
  <c r="X1053" i="17"/>
  <c r="Z1053" i="17" s="1"/>
  <c r="X1057" i="17"/>
  <c r="Z1057" i="17" s="1"/>
  <c r="X1061" i="17"/>
  <c r="Z1061" i="17" s="1"/>
  <c r="X1065" i="17"/>
  <c r="Z1065" i="17" s="1"/>
  <c r="X1069" i="17"/>
  <c r="Z1069" i="17" s="1"/>
  <c r="X1073" i="17"/>
  <c r="Z1073" i="17" s="1"/>
  <c r="X1077" i="17"/>
  <c r="Z1077" i="17" s="1"/>
  <c r="X1081" i="17"/>
  <c r="Z1081" i="17" s="1"/>
  <c r="X1085" i="17"/>
  <c r="Z1085" i="17" s="1"/>
  <c r="X1089" i="17"/>
  <c r="Z1089" i="17" s="1"/>
  <c r="X1093" i="17"/>
  <c r="Z1093" i="17" s="1"/>
  <c r="X1097" i="17"/>
  <c r="Z1097" i="17" s="1"/>
  <c r="X1101" i="17"/>
  <c r="Z1101" i="17" s="1"/>
  <c r="X1105" i="17"/>
  <c r="Z1105" i="17" s="1"/>
  <c r="X1109" i="17"/>
  <c r="Z1109" i="17" s="1"/>
  <c r="X1113" i="17"/>
  <c r="Z1113" i="17" s="1"/>
  <c r="X1117" i="17"/>
  <c r="Z1117" i="17" s="1"/>
  <c r="X1121" i="17"/>
  <c r="Z1121" i="17" s="1"/>
  <c r="X1125" i="17"/>
  <c r="Z1125" i="17" s="1"/>
  <c r="X1129" i="17"/>
  <c r="Z1129" i="17" s="1"/>
  <c r="X1133" i="17"/>
  <c r="Z1133" i="17" s="1"/>
  <c r="X1137" i="17"/>
  <c r="Z1137" i="17" s="1"/>
  <c r="X1141" i="17"/>
  <c r="Z1141" i="17" s="1"/>
  <c r="X1145" i="17"/>
  <c r="Z1145" i="17" s="1"/>
  <c r="X1149" i="17"/>
  <c r="Z1149" i="17" s="1"/>
  <c r="X1153" i="17"/>
  <c r="Z1153" i="17" s="1"/>
  <c r="X1157" i="17"/>
  <c r="Z1157" i="17" s="1"/>
  <c r="X1161" i="17"/>
  <c r="Z1161" i="17" s="1"/>
  <c r="X1165" i="17"/>
  <c r="Z1165" i="17" s="1"/>
  <c r="X1169" i="17"/>
  <c r="Z1169" i="17" s="1"/>
  <c r="X1173" i="17"/>
  <c r="Z1173" i="17" s="1"/>
  <c r="X1177" i="17"/>
  <c r="Z1177" i="17" s="1"/>
  <c r="X1181" i="17"/>
  <c r="Z1181" i="17" s="1"/>
  <c r="X1185" i="17"/>
  <c r="Z1185" i="17" s="1"/>
  <c r="X1189" i="17"/>
  <c r="Z1189" i="17" s="1"/>
  <c r="X1193" i="17"/>
  <c r="Z1193" i="17" s="1"/>
  <c r="X1197" i="17"/>
  <c r="Z1197" i="17" s="1"/>
  <c r="X1201" i="17"/>
  <c r="Z1201" i="17" s="1"/>
  <c r="X1205" i="17"/>
  <c r="Z1205" i="17" s="1"/>
  <c r="X1209" i="17"/>
  <c r="Z1209" i="17" s="1"/>
  <c r="X1213" i="17"/>
  <c r="Z1213" i="17" s="1"/>
  <c r="X1217" i="17"/>
  <c r="Z1217" i="17" s="1"/>
  <c r="X1221" i="17"/>
  <c r="Z1221" i="17" s="1"/>
  <c r="X1225" i="17"/>
  <c r="Z1225" i="17" s="1"/>
  <c r="X1229" i="17"/>
  <c r="Z1229" i="17" s="1"/>
  <c r="X1233" i="17"/>
  <c r="Z1233" i="17" s="1"/>
  <c r="X1237" i="17"/>
  <c r="Z1237" i="17" s="1"/>
  <c r="X1241" i="17"/>
  <c r="Z1241" i="17" s="1"/>
  <c r="X1245" i="17"/>
  <c r="Z1245" i="17" s="1"/>
  <c r="X1249" i="17"/>
  <c r="Z1249" i="17" s="1"/>
  <c r="X1253" i="17"/>
  <c r="Z1253" i="17" s="1"/>
  <c r="X1257" i="17"/>
  <c r="Z1257" i="17" s="1"/>
  <c r="X1261" i="17"/>
  <c r="Z1261" i="17" s="1"/>
  <c r="X1265" i="17"/>
  <c r="Z1265" i="17" s="1"/>
  <c r="X1269" i="17"/>
  <c r="Z1269" i="17" s="1"/>
  <c r="X1273" i="17"/>
  <c r="Z1273" i="17" s="1"/>
  <c r="X1277" i="17"/>
  <c r="Z1277" i="17" s="1"/>
  <c r="X1281" i="17"/>
  <c r="Z1281" i="17" s="1"/>
  <c r="X1285" i="17"/>
  <c r="Z1285" i="17" s="1"/>
  <c r="X1289" i="17"/>
  <c r="Z1289" i="17" s="1"/>
  <c r="X1293" i="17"/>
  <c r="Z1293" i="17" s="1"/>
  <c r="X1297" i="17"/>
  <c r="Z1297" i="17" s="1"/>
  <c r="X1301" i="17"/>
  <c r="Z1301" i="17" s="1"/>
  <c r="X1305" i="17"/>
  <c r="Z1305" i="17" s="1"/>
  <c r="X1309" i="17"/>
  <c r="Z1309" i="17" s="1"/>
  <c r="X1313" i="17"/>
  <c r="Z1313" i="17" s="1"/>
  <c r="X1317" i="17"/>
  <c r="Z1317" i="17" s="1"/>
  <c r="X1321" i="17"/>
  <c r="Z1321" i="17" s="1"/>
  <c r="X1325" i="17"/>
  <c r="Z1325" i="17" s="1"/>
  <c r="X1329" i="17"/>
  <c r="Z1329" i="17" s="1"/>
  <c r="X1333" i="17"/>
  <c r="Z1333" i="17" s="1"/>
  <c r="X1337" i="17"/>
  <c r="Z1337" i="17" s="1"/>
  <c r="X1341" i="17"/>
  <c r="Z1341" i="17" s="1"/>
  <c r="X1345" i="17"/>
  <c r="Z1345" i="17" s="1"/>
  <c r="X1349" i="17"/>
  <c r="Z1349" i="17" s="1"/>
  <c r="X1353" i="17"/>
  <c r="Z1353" i="17" s="1"/>
  <c r="X1357" i="17"/>
  <c r="Z1357" i="17" s="1"/>
  <c r="X1361" i="17"/>
  <c r="Z1361" i="17" s="1"/>
  <c r="X1365" i="17"/>
  <c r="Z1365" i="17" s="1"/>
  <c r="X1369" i="17"/>
  <c r="Z1369" i="17" s="1"/>
  <c r="X1373" i="17"/>
  <c r="Z1373" i="17" s="1"/>
  <c r="X1377" i="17"/>
  <c r="Z1377" i="17" s="1"/>
  <c r="X1381" i="17"/>
  <c r="Z1381" i="17" s="1"/>
  <c r="X1385" i="17"/>
  <c r="Z1385" i="17" s="1"/>
  <c r="X1389" i="17"/>
  <c r="Z1389" i="17" s="1"/>
  <c r="X1393" i="17"/>
  <c r="Z1393" i="17" s="1"/>
  <c r="X1397" i="17"/>
  <c r="Z1397" i="17" s="1"/>
  <c r="X1401" i="17"/>
  <c r="Z1401" i="17" s="1"/>
  <c r="X1405" i="17"/>
  <c r="Z1405" i="17" s="1"/>
  <c r="X1409" i="17"/>
  <c r="Z1409" i="17" s="1"/>
  <c r="X1413" i="17"/>
  <c r="Z1413" i="17" s="1"/>
  <c r="X1417" i="17"/>
  <c r="Z1417" i="17" s="1"/>
  <c r="X1421" i="17"/>
  <c r="Z1421" i="17" s="1"/>
  <c r="X1425" i="17"/>
  <c r="Z1425" i="17" s="1"/>
  <c r="X1429" i="17"/>
  <c r="Z1429" i="17" s="1"/>
  <c r="X1433" i="17"/>
  <c r="Z1433" i="17" s="1"/>
  <c r="X1437" i="17"/>
  <c r="Z1437" i="17" s="1"/>
  <c r="X1441" i="17"/>
  <c r="Z1441" i="17" s="1"/>
  <c r="X1445" i="17"/>
  <c r="Z1445" i="17" s="1"/>
  <c r="X1449" i="17"/>
  <c r="Z1449" i="17" s="1"/>
  <c r="X1453" i="17"/>
  <c r="Z1453" i="17" s="1"/>
  <c r="X1457" i="17"/>
  <c r="Z1457" i="17" s="1"/>
  <c r="X1461" i="17"/>
  <c r="Z1461" i="17" s="1"/>
  <c r="X1465" i="17"/>
  <c r="Z1465" i="17" s="1"/>
  <c r="X1469" i="17"/>
  <c r="Z1469" i="17" s="1"/>
  <c r="X1473" i="17"/>
  <c r="Z1473" i="17" s="1"/>
  <c r="X1477" i="17"/>
  <c r="Z1477" i="17" s="1"/>
  <c r="X1481" i="17"/>
  <c r="Z1481" i="17" s="1"/>
  <c r="X1485" i="17"/>
  <c r="Z1485" i="17" s="1"/>
  <c r="X1489" i="17"/>
  <c r="Z1489" i="17" s="1"/>
  <c r="X1493" i="17"/>
  <c r="Z1493" i="17" s="1"/>
  <c r="X1497" i="17"/>
  <c r="Z1497" i="17" s="1"/>
  <c r="X1501" i="17"/>
  <c r="Z1501" i="17" s="1"/>
  <c r="X1505" i="17"/>
  <c r="Z1505" i="17" s="1"/>
  <c r="X1509" i="17"/>
  <c r="Z1509" i="17" s="1"/>
  <c r="X1513" i="17"/>
  <c r="Z1513" i="17" s="1"/>
  <c r="X1517" i="17"/>
  <c r="Z1517" i="17" s="1"/>
  <c r="X1521" i="17"/>
  <c r="Z1521" i="17" s="1"/>
  <c r="X1525" i="17"/>
  <c r="Z1525" i="17" s="1"/>
  <c r="X1529" i="17"/>
  <c r="Z1529" i="17" s="1"/>
  <c r="X1533" i="17"/>
  <c r="Z1533" i="17" s="1"/>
  <c r="X1537" i="17"/>
  <c r="Z1537" i="17" s="1"/>
  <c r="X1541" i="17"/>
  <c r="Z1541" i="17" s="1"/>
  <c r="X1545" i="17"/>
  <c r="Z1545" i="17" s="1"/>
  <c r="X1549" i="17"/>
  <c r="Z1549" i="17" s="1"/>
  <c r="X1553" i="17"/>
  <c r="Z1553" i="17" s="1"/>
  <c r="X1557" i="17"/>
  <c r="Z1557" i="17" s="1"/>
  <c r="X1561" i="17"/>
  <c r="Z1561" i="17" s="1"/>
  <c r="X1565" i="17"/>
  <c r="Z1565" i="17" s="1"/>
  <c r="X1569" i="17"/>
  <c r="Z1569" i="17" s="1"/>
  <c r="X1573" i="17"/>
  <c r="Z1573" i="17" s="1"/>
  <c r="X1577" i="17"/>
  <c r="Z1577" i="17" s="1"/>
  <c r="X1581" i="17"/>
  <c r="Z1581" i="17" s="1"/>
  <c r="X1585" i="17"/>
  <c r="Z1585" i="17" s="1"/>
  <c r="X1589" i="17"/>
  <c r="Z1589" i="17" s="1"/>
  <c r="X1593" i="17"/>
  <c r="Z1593" i="17" s="1"/>
  <c r="X1597" i="17"/>
  <c r="Z1597" i="17" s="1"/>
  <c r="X1601" i="17"/>
  <c r="Z1601" i="17" s="1"/>
  <c r="X1605" i="17"/>
  <c r="Z1605" i="17" s="1"/>
  <c r="X1609" i="17"/>
  <c r="Z1609" i="17" s="1"/>
  <c r="X1613" i="17"/>
  <c r="Z1613" i="17" s="1"/>
  <c r="X1617" i="17"/>
  <c r="Z1617" i="17" s="1"/>
  <c r="X1621" i="17"/>
  <c r="Z1621" i="17" s="1"/>
  <c r="X1625" i="17"/>
  <c r="Z1625" i="17" s="1"/>
  <c r="X1629" i="17"/>
  <c r="Z1629" i="17" s="1"/>
  <c r="X1633" i="17"/>
  <c r="Z1633" i="17" s="1"/>
  <c r="X1637" i="17"/>
  <c r="Z1637" i="17" s="1"/>
  <c r="X1641" i="17"/>
  <c r="Z1641" i="17" s="1"/>
  <c r="X1645" i="17"/>
  <c r="Z1645" i="17" s="1"/>
  <c r="X1649" i="17"/>
  <c r="Z1649" i="17" s="1"/>
  <c r="X1653" i="17"/>
  <c r="Z1653" i="17" s="1"/>
  <c r="X1657" i="17"/>
  <c r="Z1657" i="17" s="1"/>
  <c r="X1661" i="17"/>
  <c r="Z1661" i="17" s="1"/>
  <c r="X1665" i="17"/>
  <c r="Z1665" i="17" s="1"/>
  <c r="X1669" i="17"/>
  <c r="Z1669" i="17" s="1"/>
  <c r="X1673" i="17"/>
  <c r="Z1673" i="17" s="1"/>
  <c r="X1677" i="17"/>
  <c r="Z1677" i="17" s="1"/>
  <c r="X1681" i="17"/>
  <c r="Z1681" i="17" s="1"/>
  <c r="X1685" i="17"/>
  <c r="Z1685" i="17" s="1"/>
  <c r="X1689" i="17"/>
  <c r="Z1689" i="17" s="1"/>
  <c r="X1693" i="17"/>
  <c r="Z1693" i="17" s="1"/>
  <c r="X1697" i="17"/>
  <c r="Z1697" i="17" s="1"/>
  <c r="X1701" i="17"/>
  <c r="Z1701" i="17" s="1"/>
  <c r="X1705" i="17"/>
  <c r="Z1705" i="17" s="1"/>
  <c r="X1709" i="17"/>
  <c r="Z1709" i="17" s="1"/>
  <c r="X1713" i="17"/>
  <c r="Z1713" i="17" s="1"/>
  <c r="X1717" i="17"/>
  <c r="Z1717" i="17" s="1"/>
  <c r="X1721" i="17"/>
  <c r="Z1721" i="17" s="1"/>
  <c r="R41" i="17"/>
  <c r="W41" i="17" s="1"/>
  <c r="Y41" i="17" s="1"/>
  <c r="AB41" i="17" s="1"/>
  <c r="E41" i="17" s="1"/>
  <c r="R105" i="17"/>
  <c r="W105" i="17" s="1"/>
  <c r="Y105" i="17" s="1"/>
  <c r="AB105" i="17" s="1"/>
  <c r="E105" i="17" s="1"/>
  <c r="R169" i="17"/>
  <c r="W169" i="17" s="1"/>
  <c r="Y169" i="17" s="1"/>
  <c r="AB169" i="17" s="1"/>
  <c r="E169" i="17" s="1"/>
  <c r="R233" i="17"/>
  <c r="W233" i="17" s="1"/>
  <c r="Y233" i="17" s="1"/>
  <c r="AB233" i="17" s="1"/>
  <c r="E233" i="17" s="1"/>
  <c r="R297" i="17"/>
  <c r="W297" i="17" s="1"/>
  <c r="Y297" i="17" s="1"/>
  <c r="AB297" i="17" s="1"/>
  <c r="E297" i="17" s="1"/>
  <c r="R361" i="17"/>
  <c r="W361" i="17" s="1"/>
  <c r="Y361" i="17" s="1"/>
  <c r="AB361" i="17" s="1"/>
  <c r="E361" i="17" s="1"/>
  <c r="R425" i="17"/>
  <c r="W425" i="17" s="1"/>
  <c r="Y425" i="17" s="1"/>
  <c r="AB425" i="17" s="1"/>
  <c r="E425" i="17" s="1"/>
  <c r="R489" i="17"/>
  <c r="W489" i="17" s="1"/>
  <c r="Y489" i="17" s="1"/>
  <c r="AB489" i="17" s="1"/>
  <c r="E489" i="17" s="1"/>
  <c r="R553" i="17"/>
  <c r="W553" i="17" s="1"/>
  <c r="Y553" i="17" s="1"/>
  <c r="AB553" i="17" s="1"/>
  <c r="E553" i="17" s="1"/>
  <c r="R609" i="17"/>
  <c r="W609" i="17" s="1"/>
  <c r="Y609" i="17" s="1"/>
  <c r="AB609" i="17" s="1"/>
  <c r="E609" i="17" s="1"/>
  <c r="R630" i="17"/>
  <c r="W630" i="17" s="1"/>
  <c r="Y630" i="17" s="1"/>
  <c r="AB630" i="17" s="1"/>
  <c r="E630" i="17" s="1"/>
  <c r="R651" i="17"/>
  <c r="W651" i="17" s="1"/>
  <c r="Y651" i="17" s="1"/>
  <c r="AB651" i="17" s="1"/>
  <c r="E651" i="17" s="1"/>
  <c r="R673" i="17"/>
  <c r="W673" i="17" s="1"/>
  <c r="Y673" i="17" s="1"/>
  <c r="AB673" i="17" s="1"/>
  <c r="E673" i="17" s="1"/>
  <c r="R694" i="17"/>
  <c r="W694" i="17" s="1"/>
  <c r="Y694" i="17" s="1"/>
  <c r="AB694" i="17" s="1"/>
  <c r="E694" i="17" s="1"/>
  <c r="R715" i="17"/>
  <c r="W715" i="17" s="1"/>
  <c r="Y715" i="17" s="1"/>
  <c r="AB715" i="17" s="1"/>
  <c r="E715" i="17" s="1"/>
  <c r="R737" i="17"/>
  <c r="W737" i="17" s="1"/>
  <c r="Y737" i="17" s="1"/>
  <c r="AB737" i="17" s="1"/>
  <c r="E737" i="17" s="1"/>
  <c r="R758" i="17"/>
  <c r="W758" i="17" s="1"/>
  <c r="Y758" i="17" s="1"/>
  <c r="AB758" i="17" s="1"/>
  <c r="E758" i="17" s="1"/>
  <c r="R779" i="17"/>
  <c r="W779" i="17" s="1"/>
  <c r="Y779" i="17" s="1"/>
  <c r="AB779" i="17" s="1"/>
  <c r="E779" i="17" s="1"/>
  <c r="R801" i="17"/>
  <c r="W801" i="17" s="1"/>
  <c r="Y801" i="17" s="1"/>
  <c r="AB801" i="17" s="1"/>
  <c r="E801" i="17" s="1"/>
  <c r="R822" i="17"/>
  <c r="W822" i="17" s="1"/>
  <c r="Y822" i="17" s="1"/>
  <c r="AB822" i="17" s="1"/>
  <c r="E822" i="17" s="1"/>
  <c r="R843" i="17"/>
  <c r="W843" i="17" s="1"/>
  <c r="Y843" i="17" s="1"/>
  <c r="AB843" i="17" s="1"/>
  <c r="E843" i="17" s="1"/>
  <c r="R865" i="17"/>
  <c r="W865" i="17" s="1"/>
  <c r="Y865" i="17" s="1"/>
  <c r="AB865" i="17" s="1"/>
  <c r="E865" i="17" s="1"/>
  <c r="R886" i="17"/>
  <c r="W886" i="17" s="1"/>
  <c r="Y886" i="17" s="1"/>
  <c r="AB886" i="17" s="1"/>
  <c r="E886" i="17" s="1"/>
  <c r="R907" i="17"/>
  <c r="W907" i="17" s="1"/>
  <c r="Y907" i="17" s="1"/>
  <c r="AB907" i="17" s="1"/>
  <c r="E907" i="17" s="1"/>
  <c r="R929" i="17"/>
  <c r="W929" i="17" s="1"/>
  <c r="Y929" i="17" s="1"/>
  <c r="AB929" i="17" s="1"/>
  <c r="E929" i="17" s="1"/>
  <c r="R950" i="17"/>
  <c r="W950" i="17" s="1"/>
  <c r="Y950" i="17" s="1"/>
  <c r="AB950" i="17" s="1"/>
  <c r="E950" i="17" s="1"/>
  <c r="R971" i="17"/>
  <c r="W971" i="17" s="1"/>
  <c r="Y971" i="17" s="1"/>
  <c r="AB971" i="17" s="1"/>
  <c r="E971" i="17" s="1"/>
  <c r="R993" i="17"/>
  <c r="W993" i="17" s="1"/>
  <c r="Y993" i="17" s="1"/>
  <c r="AB993" i="17" s="1"/>
  <c r="E993" i="17" s="1"/>
  <c r="R1014" i="17"/>
  <c r="W1014" i="17" s="1"/>
  <c r="Y1014" i="17" s="1"/>
  <c r="AB1014" i="17" s="1"/>
  <c r="E1014" i="17" s="1"/>
  <c r="R1035" i="17"/>
  <c r="W1035" i="17" s="1"/>
  <c r="Y1035" i="17" s="1"/>
  <c r="AB1035" i="17" s="1"/>
  <c r="E1035" i="17" s="1"/>
  <c r="R1057" i="17"/>
  <c r="W1057" i="17" s="1"/>
  <c r="Y1057" i="17" s="1"/>
  <c r="AB1057" i="17" s="1"/>
  <c r="E1057" i="17" s="1"/>
  <c r="R1073" i="17"/>
  <c r="W1073" i="17" s="1"/>
  <c r="Y1073" i="17" s="1"/>
  <c r="AB1073" i="17" s="1"/>
  <c r="E1073" i="17" s="1"/>
  <c r="R1089" i="17"/>
  <c r="W1089" i="17" s="1"/>
  <c r="Y1089" i="17" s="1"/>
  <c r="AB1089" i="17" s="1"/>
  <c r="E1089" i="17" s="1"/>
  <c r="R1105" i="17"/>
  <c r="W1105" i="17" s="1"/>
  <c r="Y1105" i="17" s="1"/>
  <c r="AB1105" i="17" s="1"/>
  <c r="E1105" i="17" s="1"/>
  <c r="R1121" i="17"/>
  <c r="W1121" i="17" s="1"/>
  <c r="Y1121" i="17" s="1"/>
  <c r="AB1121" i="17" s="1"/>
  <c r="E1121" i="17" s="1"/>
  <c r="R1137" i="17"/>
  <c r="W1137" i="17" s="1"/>
  <c r="Y1137" i="17" s="1"/>
  <c r="AB1137" i="17" s="1"/>
  <c r="E1137" i="17" s="1"/>
  <c r="R1153" i="17"/>
  <c r="W1153" i="17" s="1"/>
  <c r="Y1153" i="17" s="1"/>
  <c r="AB1153" i="17" s="1"/>
  <c r="E1153" i="17" s="1"/>
  <c r="R1169" i="17"/>
  <c r="W1169" i="17" s="1"/>
  <c r="Y1169" i="17" s="1"/>
  <c r="AB1169" i="17" s="1"/>
  <c r="E1169" i="17" s="1"/>
  <c r="R1185" i="17"/>
  <c r="W1185" i="17" s="1"/>
  <c r="Y1185" i="17" s="1"/>
  <c r="AB1185" i="17" s="1"/>
  <c r="E1185" i="17" s="1"/>
  <c r="R1201" i="17"/>
  <c r="W1201" i="17" s="1"/>
  <c r="Y1201" i="17" s="1"/>
  <c r="AB1201" i="17" s="1"/>
  <c r="E1201" i="17" s="1"/>
  <c r="R1217" i="17"/>
  <c r="W1217" i="17" s="1"/>
  <c r="Y1217" i="17" s="1"/>
  <c r="AB1217" i="17" s="1"/>
  <c r="E1217" i="17" s="1"/>
  <c r="R1233" i="17"/>
  <c r="W1233" i="17" s="1"/>
  <c r="Y1233" i="17" s="1"/>
  <c r="AB1233" i="17" s="1"/>
  <c r="E1233" i="17" s="1"/>
  <c r="R1249" i="17"/>
  <c r="W1249" i="17" s="1"/>
  <c r="Y1249" i="17" s="1"/>
  <c r="AB1249" i="17" s="1"/>
  <c r="E1249" i="17" s="1"/>
  <c r="R1265" i="17"/>
  <c r="W1265" i="17" s="1"/>
  <c r="Y1265" i="17" s="1"/>
  <c r="AB1265" i="17" s="1"/>
  <c r="E1265" i="17" s="1"/>
  <c r="R1281" i="17"/>
  <c r="W1281" i="17" s="1"/>
  <c r="Y1281" i="17" s="1"/>
  <c r="AB1281" i="17" s="1"/>
  <c r="E1281" i="17" s="1"/>
  <c r="R1297" i="17"/>
  <c r="W1297" i="17" s="1"/>
  <c r="Y1297" i="17" s="1"/>
  <c r="AB1297" i="17" s="1"/>
  <c r="E1297" i="17" s="1"/>
  <c r="R1313" i="17"/>
  <c r="W1313" i="17" s="1"/>
  <c r="Y1313" i="17" s="1"/>
  <c r="AB1313" i="17" s="1"/>
  <c r="E1313" i="17" s="1"/>
  <c r="R1329" i="17"/>
  <c r="W1329" i="17" s="1"/>
  <c r="Y1329" i="17" s="1"/>
  <c r="AB1329" i="17" s="1"/>
  <c r="E1329" i="17" s="1"/>
  <c r="R1345" i="17"/>
  <c r="W1345" i="17" s="1"/>
  <c r="Y1345" i="17" s="1"/>
  <c r="AB1345" i="17" s="1"/>
  <c r="E1345" i="17" s="1"/>
  <c r="R1361" i="17"/>
  <c r="W1361" i="17" s="1"/>
  <c r="Y1361" i="17" s="1"/>
  <c r="AB1361" i="17" s="1"/>
  <c r="E1361" i="17" s="1"/>
  <c r="R1377" i="17"/>
  <c r="W1377" i="17" s="1"/>
  <c r="Y1377" i="17" s="1"/>
  <c r="AB1377" i="17" s="1"/>
  <c r="E1377" i="17" s="1"/>
  <c r="R1393" i="17"/>
  <c r="W1393" i="17" s="1"/>
  <c r="Y1393" i="17" s="1"/>
  <c r="AB1393" i="17" s="1"/>
  <c r="E1393" i="17" s="1"/>
  <c r="R1409" i="17"/>
  <c r="W1409" i="17" s="1"/>
  <c r="Y1409" i="17" s="1"/>
  <c r="AB1409" i="17" s="1"/>
  <c r="E1409" i="17" s="1"/>
  <c r="R1425" i="17"/>
  <c r="W1425" i="17" s="1"/>
  <c r="Y1425" i="17" s="1"/>
  <c r="AB1425" i="17" s="1"/>
  <c r="E1425" i="17" s="1"/>
  <c r="R1441" i="17"/>
  <c r="W1441" i="17" s="1"/>
  <c r="Y1441" i="17" s="1"/>
  <c r="AB1441" i="17" s="1"/>
  <c r="E1441" i="17" s="1"/>
  <c r="R1457" i="17"/>
  <c r="W1457" i="17" s="1"/>
  <c r="Y1457" i="17" s="1"/>
  <c r="AB1457" i="17" s="1"/>
  <c r="E1457" i="17" s="1"/>
  <c r="R1473" i="17"/>
  <c r="W1473" i="17" s="1"/>
  <c r="Y1473" i="17" s="1"/>
  <c r="AB1473" i="17" s="1"/>
  <c r="E1473" i="17" s="1"/>
  <c r="R1489" i="17"/>
  <c r="W1489" i="17" s="1"/>
  <c r="Y1489" i="17" s="1"/>
  <c r="AB1489" i="17" s="1"/>
  <c r="E1489" i="17" s="1"/>
  <c r="R1505" i="17"/>
  <c r="W1505" i="17" s="1"/>
  <c r="Y1505" i="17" s="1"/>
  <c r="AB1505" i="17" s="1"/>
  <c r="E1505" i="17" s="1"/>
  <c r="R1521" i="17"/>
  <c r="W1521" i="17" s="1"/>
  <c r="Y1521" i="17" s="1"/>
  <c r="AB1521" i="17" s="1"/>
  <c r="E1521" i="17" s="1"/>
  <c r="R1537" i="17"/>
  <c r="W1537" i="17" s="1"/>
  <c r="Y1537" i="17" s="1"/>
  <c r="AB1537" i="17" s="1"/>
  <c r="E1537" i="17" s="1"/>
  <c r="R1553" i="17"/>
  <c r="W1553" i="17" s="1"/>
  <c r="Y1553" i="17" s="1"/>
  <c r="AB1553" i="17" s="1"/>
  <c r="E1553" i="17" s="1"/>
  <c r="R1569" i="17"/>
  <c r="W1569" i="17" s="1"/>
  <c r="Y1569" i="17" s="1"/>
  <c r="AB1569" i="17" s="1"/>
  <c r="E1569" i="17" s="1"/>
  <c r="R1585" i="17"/>
  <c r="W1585" i="17" s="1"/>
  <c r="Y1585" i="17" s="1"/>
  <c r="AB1585" i="17" s="1"/>
  <c r="E1585" i="17" s="1"/>
  <c r="R1601" i="17"/>
  <c r="W1601" i="17" s="1"/>
  <c r="Y1601" i="17" s="1"/>
  <c r="AB1601" i="17" s="1"/>
  <c r="E1601" i="17" s="1"/>
  <c r="R1617" i="17"/>
  <c r="W1617" i="17" s="1"/>
  <c r="Y1617" i="17" s="1"/>
  <c r="AB1617" i="17" s="1"/>
  <c r="E1617" i="17" s="1"/>
  <c r="R1633" i="17"/>
  <c r="W1633" i="17" s="1"/>
  <c r="Y1633" i="17" s="1"/>
  <c r="AB1633" i="17" s="1"/>
  <c r="E1633" i="17" s="1"/>
  <c r="R1649" i="17"/>
  <c r="W1649" i="17" s="1"/>
  <c r="Y1649" i="17" s="1"/>
  <c r="AB1649" i="17" s="1"/>
  <c r="E1649" i="17" s="1"/>
  <c r="R1665" i="17"/>
  <c r="W1665" i="17" s="1"/>
  <c r="Y1665" i="17" s="1"/>
  <c r="AB1665" i="17" s="1"/>
  <c r="E1665" i="17" s="1"/>
  <c r="R1681" i="17"/>
  <c r="W1681" i="17" s="1"/>
  <c r="Y1681" i="17" s="1"/>
  <c r="AB1681" i="17" s="1"/>
  <c r="E1681" i="17" s="1"/>
  <c r="R1697" i="17"/>
  <c r="W1697" i="17" s="1"/>
  <c r="Y1697" i="17" s="1"/>
  <c r="AB1697" i="17" s="1"/>
  <c r="E1697" i="17" s="1"/>
  <c r="R1713" i="17"/>
  <c r="W1713" i="17" s="1"/>
  <c r="Y1713" i="17" s="1"/>
  <c r="AB1713" i="17" s="1"/>
  <c r="E1713" i="17" s="1"/>
  <c r="R1729" i="17"/>
  <c r="W1729" i="17" s="1"/>
  <c r="Y1729" i="17" s="1"/>
  <c r="AB1729" i="17" s="1"/>
  <c r="E1729" i="17" s="1"/>
  <c r="R1742" i="17"/>
  <c r="W1742" i="17" s="1"/>
  <c r="Y1742" i="17" s="1"/>
  <c r="AB1742" i="17" s="1"/>
  <c r="E1742" i="17" s="1"/>
  <c r="R1749" i="17"/>
  <c r="W1749" i="17" s="1"/>
  <c r="Y1749" i="17" s="1"/>
  <c r="AB1749" i="17" s="1"/>
  <c r="E1749" i="17" s="1"/>
  <c r="R1754" i="17"/>
  <c r="W1754" i="17" s="1"/>
  <c r="Y1754" i="17" s="1"/>
  <c r="AB1754" i="17" s="1"/>
  <c r="E1754" i="17" s="1"/>
  <c r="R1759" i="17"/>
  <c r="W1759" i="17" s="1"/>
  <c r="Y1759" i="17" s="1"/>
  <c r="AB1759" i="17" s="1"/>
  <c r="E1759" i="17" s="1"/>
  <c r="R1765" i="17"/>
  <c r="W1765" i="17" s="1"/>
  <c r="Y1765" i="17" s="1"/>
  <c r="AB1765" i="17" s="1"/>
  <c r="E1765" i="17" s="1"/>
  <c r="R1770" i="17"/>
  <c r="W1770" i="17" s="1"/>
  <c r="Y1770" i="17" s="1"/>
  <c r="AB1770" i="17" s="1"/>
  <c r="E1770" i="17" s="1"/>
  <c r="R1775" i="17"/>
  <c r="W1775" i="17" s="1"/>
  <c r="Y1775" i="17" s="1"/>
  <c r="AB1775" i="17" s="1"/>
  <c r="E1775" i="17" s="1"/>
  <c r="R1781" i="17"/>
  <c r="W1781" i="17" s="1"/>
  <c r="Y1781" i="17" s="1"/>
  <c r="AB1781" i="17" s="1"/>
  <c r="E1781" i="17" s="1"/>
  <c r="R1786" i="17"/>
  <c r="W1786" i="17" s="1"/>
  <c r="Y1786" i="17" s="1"/>
  <c r="AB1786" i="17" s="1"/>
  <c r="E1786" i="17" s="1"/>
  <c r="R1791" i="17"/>
  <c r="W1791" i="17" s="1"/>
  <c r="Y1791" i="17" s="1"/>
  <c r="AB1791" i="17" s="1"/>
  <c r="E1791" i="17" s="1"/>
  <c r="R1797" i="17"/>
  <c r="W1797" i="17" s="1"/>
  <c r="Y1797" i="17" s="1"/>
  <c r="AB1797" i="17" s="1"/>
  <c r="E1797" i="17" s="1"/>
  <c r="R1802" i="17"/>
  <c r="W1802" i="17" s="1"/>
  <c r="Y1802" i="17" s="1"/>
  <c r="AB1802" i="17" s="1"/>
  <c r="E1802" i="17" s="1"/>
  <c r="R1807" i="17"/>
  <c r="W1807" i="17" s="1"/>
  <c r="Y1807" i="17" s="1"/>
  <c r="AB1807" i="17" s="1"/>
  <c r="E1807" i="17" s="1"/>
  <c r="R1813" i="17"/>
  <c r="W1813" i="17" s="1"/>
  <c r="Y1813" i="17" s="1"/>
  <c r="AB1813" i="17" s="1"/>
  <c r="E1813" i="17" s="1"/>
  <c r="R1818" i="17"/>
  <c r="W1818" i="17" s="1"/>
  <c r="Y1818" i="17" s="1"/>
  <c r="AB1818" i="17" s="1"/>
  <c r="E1818" i="17" s="1"/>
  <c r="R1823" i="17"/>
  <c r="W1823" i="17" s="1"/>
  <c r="Y1823" i="17" s="1"/>
  <c r="AB1823" i="17" s="1"/>
  <c r="E1823" i="17" s="1"/>
  <c r="R1829" i="17"/>
  <c r="W1829" i="17" s="1"/>
  <c r="Y1829" i="17" s="1"/>
  <c r="AB1829" i="17" s="1"/>
  <c r="E1829" i="17" s="1"/>
  <c r="R1834" i="17"/>
  <c r="W1834" i="17" s="1"/>
  <c r="Y1834" i="17" s="1"/>
  <c r="AB1834" i="17" s="1"/>
  <c r="E1834" i="17" s="1"/>
  <c r="R1839" i="17"/>
  <c r="W1839" i="17" s="1"/>
  <c r="Y1839" i="17" s="1"/>
  <c r="AB1839" i="17" s="1"/>
  <c r="E1839" i="17" s="1"/>
  <c r="R1845" i="17"/>
  <c r="W1845" i="17" s="1"/>
  <c r="Y1845" i="17" s="1"/>
  <c r="AB1845" i="17" s="1"/>
  <c r="E1845" i="17" s="1"/>
  <c r="R1850" i="17"/>
  <c r="W1850" i="17" s="1"/>
  <c r="Y1850" i="17" s="1"/>
  <c r="AB1850" i="17" s="1"/>
  <c r="E1850" i="17" s="1"/>
  <c r="R1855" i="17"/>
  <c r="W1855" i="17" s="1"/>
  <c r="Y1855" i="17" s="1"/>
  <c r="AB1855" i="17" s="1"/>
  <c r="E1855" i="17" s="1"/>
  <c r="R1861" i="17"/>
  <c r="W1861" i="17" s="1"/>
  <c r="Y1861" i="17" s="1"/>
  <c r="AB1861" i="17" s="1"/>
  <c r="E1861" i="17" s="1"/>
  <c r="R1866" i="17"/>
  <c r="W1866" i="17" s="1"/>
  <c r="Y1866" i="17" s="1"/>
  <c r="AB1866" i="17" s="1"/>
  <c r="E1866" i="17" s="1"/>
  <c r="R1871" i="17"/>
  <c r="W1871" i="17" s="1"/>
  <c r="Y1871" i="17" s="1"/>
  <c r="AB1871" i="17" s="1"/>
  <c r="E1871" i="17" s="1"/>
  <c r="R1877" i="17"/>
  <c r="W1877" i="17" s="1"/>
  <c r="Y1877" i="17" s="1"/>
  <c r="AB1877" i="17" s="1"/>
  <c r="E1877" i="17" s="1"/>
  <c r="R1882" i="17"/>
  <c r="W1882" i="17" s="1"/>
  <c r="Y1882" i="17" s="1"/>
  <c r="AB1882" i="17" s="1"/>
  <c r="E1882" i="17" s="1"/>
  <c r="R1887" i="17"/>
  <c r="W1887" i="17" s="1"/>
  <c r="Y1887" i="17" s="1"/>
  <c r="AB1887" i="17" s="1"/>
  <c r="E1887" i="17" s="1"/>
  <c r="R1893" i="17"/>
  <c r="W1893" i="17" s="1"/>
  <c r="Y1893" i="17" s="1"/>
  <c r="AB1893" i="17" s="1"/>
  <c r="E1893" i="17" s="1"/>
  <c r="R1898" i="17"/>
  <c r="W1898" i="17" s="1"/>
  <c r="Y1898" i="17" s="1"/>
  <c r="AB1898" i="17" s="1"/>
  <c r="E1898" i="17" s="1"/>
  <c r="R1903" i="17"/>
  <c r="W1903" i="17" s="1"/>
  <c r="Y1903" i="17" s="1"/>
  <c r="AB1903" i="17" s="1"/>
  <c r="E1903" i="17" s="1"/>
  <c r="R1909" i="17"/>
  <c r="W1909" i="17" s="1"/>
  <c r="Y1909" i="17" s="1"/>
  <c r="AB1909" i="17" s="1"/>
  <c r="E1909" i="17" s="1"/>
  <c r="R1914" i="17"/>
  <c r="W1914" i="17" s="1"/>
  <c r="Y1914" i="17" s="1"/>
  <c r="AB1914" i="17" s="1"/>
  <c r="E1914" i="17" s="1"/>
  <c r="R1919" i="17"/>
  <c r="W1919" i="17" s="1"/>
  <c r="Y1919" i="17" s="1"/>
  <c r="AB1919" i="17" s="1"/>
  <c r="E1919" i="17" s="1"/>
  <c r="R1925" i="17"/>
  <c r="W1925" i="17" s="1"/>
  <c r="Y1925" i="17" s="1"/>
  <c r="AB1925" i="17" s="1"/>
  <c r="E1925" i="17" s="1"/>
  <c r="R1930" i="17"/>
  <c r="W1930" i="17" s="1"/>
  <c r="Y1930" i="17" s="1"/>
  <c r="AB1930" i="17" s="1"/>
  <c r="E1930" i="17" s="1"/>
  <c r="R1935" i="17"/>
  <c r="W1935" i="17" s="1"/>
  <c r="Y1935" i="17" s="1"/>
  <c r="AB1935" i="17" s="1"/>
  <c r="E1935" i="17" s="1"/>
  <c r="R1941" i="17"/>
  <c r="W1941" i="17" s="1"/>
  <c r="Y1941" i="17" s="1"/>
  <c r="AB1941" i="17" s="1"/>
  <c r="E1941" i="17" s="1"/>
  <c r="R1946" i="17"/>
  <c r="W1946" i="17" s="1"/>
  <c r="Y1946" i="17" s="1"/>
  <c r="AB1946" i="17" s="1"/>
  <c r="E1946" i="17" s="1"/>
  <c r="R1951" i="17"/>
  <c r="W1951" i="17" s="1"/>
  <c r="Y1951" i="17" s="1"/>
  <c r="AB1951" i="17" s="1"/>
  <c r="E1951" i="17" s="1"/>
  <c r="R1957" i="17"/>
  <c r="W1957" i="17" s="1"/>
  <c r="Y1957" i="17" s="1"/>
  <c r="AB1957" i="17" s="1"/>
  <c r="E1957" i="17" s="1"/>
  <c r="R1962" i="17"/>
  <c r="W1962" i="17" s="1"/>
  <c r="Y1962" i="17" s="1"/>
  <c r="AB1962" i="17" s="1"/>
  <c r="E1962" i="17" s="1"/>
  <c r="R1967" i="17"/>
  <c r="W1967" i="17" s="1"/>
  <c r="Y1967" i="17" s="1"/>
  <c r="AB1967" i="17" s="1"/>
  <c r="E1967" i="17" s="1"/>
  <c r="R1973" i="17"/>
  <c r="W1973" i="17" s="1"/>
  <c r="Y1973" i="17" s="1"/>
  <c r="AB1973" i="17" s="1"/>
  <c r="E1973" i="17" s="1"/>
  <c r="R1978" i="17"/>
  <c r="W1978" i="17" s="1"/>
  <c r="Y1978" i="17" s="1"/>
  <c r="AB1978" i="17" s="1"/>
  <c r="E1978" i="17" s="1"/>
  <c r="R1983" i="17"/>
  <c r="W1983" i="17" s="1"/>
  <c r="Y1983" i="17" s="1"/>
  <c r="AB1983" i="17" s="1"/>
  <c r="E1983" i="17" s="1"/>
  <c r="R1989" i="17"/>
  <c r="W1989" i="17" s="1"/>
  <c r="Y1989" i="17" s="1"/>
  <c r="AB1989" i="17" s="1"/>
  <c r="E1989" i="17" s="1"/>
  <c r="R1994" i="17"/>
  <c r="W1994" i="17" s="1"/>
  <c r="Y1994" i="17" s="1"/>
  <c r="AB1994" i="17" s="1"/>
  <c r="E1994" i="17" s="1"/>
  <c r="X3" i="17"/>
  <c r="Z3" i="17" s="1"/>
  <c r="X9" i="17"/>
  <c r="Z9" i="17" s="1"/>
  <c r="X14" i="17"/>
  <c r="Z14" i="17" s="1"/>
  <c r="X19" i="17"/>
  <c r="Z19" i="17" s="1"/>
  <c r="X25" i="17"/>
  <c r="Z25" i="17" s="1"/>
  <c r="X30" i="17"/>
  <c r="Z30" i="17" s="1"/>
  <c r="X35" i="17"/>
  <c r="Z35" i="17" s="1"/>
  <c r="X41" i="17"/>
  <c r="Z41" i="17" s="1"/>
  <c r="X46" i="17"/>
  <c r="Z46" i="17" s="1"/>
  <c r="X51" i="17"/>
  <c r="Z51" i="17" s="1"/>
  <c r="X57" i="17"/>
  <c r="Z57" i="17" s="1"/>
  <c r="X62" i="17"/>
  <c r="Z62" i="17" s="1"/>
  <c r="X67" i="17"/>
  <c r="Z67" i="17" s="1"/>
  <c r="X73" i="17"/>
  <c r="Z73" i="17" s="1"/>
  <c r="X78" i="17"/>
  <c r="Z78" i="17" s="1"/>
  <c r="X83" i="17"/>
  <c r="Z83" i="17" s="1"/>
  <c r="X89" i="17"/>
  <c r="Z89" i="17" s="1"/>
  <c r="X94" i="17"/>
  <c r="Z94" i="17" s="1"/>
  <c r="X99" i="17"/>
  <c r="Z99" i="17" s="1"/>
  <c r="X105" i="17"/>
  <c r="Z105" i="17" s="1"/>
  <c r="X110" i="17"/>
  <c r="Z110" i="17" s="1"/>
  <c r="X115" i="17"/>
  <c r="Z115" i="17" s="1"/>
  <c r="X121" i="17"/>
  <c r="Z121" i="17" s="1"/>
  <c r="X126" i="17"/>
  <c r="Z126" i="17" s="1"/>
  <c r="X131" i="17"/>
  <c r="Z131" i="17" s="1"/>
  <c r="X137" i="17"/>
  <c r="Z137" i="17" s="1"/>
  <c r="X142" i="17"/>
  <c r="Z142" i="17" s="1"/>
  <c r="X147" i="17"/>
  <c r="Z147" i="17" s="1"/>
  <c r="X153" i="17"/>
  <c r="Z153" i="17" s="1"/>
  <c r="X158" i="17"/>
  <c r="Z158" i="17" s="1"/>
  <c r="X163" i="17"/>
  <c r="Z163" i="17" s="1"/>
  <c r="X169" i="17"/>
  <c r="Z169" i="17" s="1"/>
  <c r="X174" i="17"/>
  <c r="Z174" i="17" s="1"/>
  <c r="X179" i="17"/>
  <c r="Z179" i="17" s="1"/>
  <c r="X185" i="17"/>
  <c r="Z185" i="17" s="1"/>
  <c r="X190" i="17"/>
  <c r="Z190" i="17" s="1"/>
  <c r="X194" i="17"/>
  <c r="Z194" i="17" s="1"/>
  <c r="X198" i="17"/>
  <c r="Z198" i="17" s="1"/>
  <c r="X202" i="17"/>
  <c r="Z202" i="17" s="1"/>
  <c r="X206" i="17"/>
  <c r="Z206" i="17" s="1"/>
  <c r="X210" i="17"/>
  <c r="Z210" i="17" s="1"/>
  <c r="X214" i="17"/>
  <c r="Z214" i="17" s="1"/>
  <c r="X218" i="17"/>
  <c r="Z218" i="17" s="1"/>
  <c r="X222" i="17"/>
  <c r="Z222" i="17" s="1"/>
  <c r="X226" i="17"/>
  <c r="Z226" i="17" s="1"/>
  <c r="X230" i="17"/>
  <c r="Z230" i="17" s="1"/>
  <c r="X234" i="17"/>
  <c r="Z234" i="17" s="1"/>
  <c r="X238" i="17"/>
  <c r="Z238" i="17" s="1"/>
  <c r="X242" i="17"/>
  <c r="Z242" i="17" s="1"/>
  <c r="X246" i="17"/>
  <c r="Z246" i="17" s="1"/>
  <c r="X250" i="17"/>
  <c r="Z250" i="17" s="1"/>
  <c r="X254" i="17"/>
  <c r="Z254" i="17" s="1"/>
  <c r="X258" i="17"/>
  <c r="Z258" i="17" s="1"/>
  <c r="X262" i="17"/>
  <c r="Z262" i="17" s="1"/>
  <c r="X266" i="17"/>
  <c r="Z266" i="17" s="1"/>
  <c r="X270" i="17"/>
  <c r="Z270" i="17" s="1"/>
  <c r="X274" i="17"/>
  <c r="Z274" i="17" s="1"/>
  <c r="X278" i="17"/>
  <c r="Z278" i="17" s="1"/>
  <c r="X282" i="17"/>
  <c r="Z282" i="17" s="1"/>
  <c r="X286" i="17"/>
  <c r="Z286" i="17" s="1"/>
  <c r="X290" i="17"/>
  <c r="Z290" i="17" s="1"/>
  <c r="X294" i="17"/>
  <c r="Z294" i="17" s="1"/>
  <c r="X298" i="17"/>
  <c r="Z298" i="17" s="1"/>
  <c r="X302" i="17"/>
  <c r="Z302" i="17" s="1"/>
  <c r="X306" i="17"/>
  <c r="Z306" i="17" s="1"/>
  <c r="X310" i="17"/>
  <c r="Z310" i="17" s="1"/>
  <c r="X314" i="17"/>
  <c r="Z314" i="17" s="1"/>
  <c r="X318" i="17"/>
  <c r="Z318" i="17" s="1"/>
  <c r="X322" i="17"/>
  <c r="Z322" i="17" s="1"/>
  <c r="X326" i="17"/>
  <c r="Z326" i="17" s="1"/>
  <c r="X330" i="17"/>
  <c r="Z330" i="17" s="1"/>
  <c r="X334" i="17"/>
  <c r="Z334" i="17" s="1"/>
  <c r="X338" i="17"/>
  <c r="Z338" i="17" s="1"/>
  <c r="X342" i="17"/>
  <c r="Z342" i="17" s="1"/>
  <c r="X346" i="17"/>
  <c r="Z346" i="17" s="1"/>
  <c r="X350" i="17"/>
  <c r="Z350" i="17" s="1"/>
  <c r="X354" i="17"/>
  <c r="Z354" i="17" s="1"/>
  <c r="X358" i="17"/>
  <c r="Z358" i="17" s="1"/>
  <c r="X362" i="17"/>
  <c r="Z362" i="17" s="1"/>
  <c r="X366" i="17"/>
  <c r="Z366" i="17" s="1"/>
  <c r="X370" i="17"/>
  <c r="Z370" i="17" s="1"/>
  <c r="X374" i="17"/>
  <c r="Z374" i="17" s="1"/>
  <c r="X378" i="17"/>
  <c r="Z378" i="17" s="1"/>
  <c r="X382" i="17"/>
  <c r="Z382" i="17" s="1"/>
  <c r="X386" i="17"/>
  <c r="Z386" i="17" s="1"/>
  <c r="X390" i="17"/>
  <c r="Z390" i="17" s="1"/>
  <c r="X394" i="17"/>
  <c r="Z394" i="17" s="1"/>
  <c r="X398" i="17"/>
  <c r="Z398" i="17" s="1"/>
  <c r="X402" i="17"/>
  <c r="Z402" i="17" s="1"/>
  <c r="X406" i="17"/>
  <c r="Z406" i="17" s="1"/>
  <c r="X410" i="17"/>
  <c r="Z410" i="17" s="1"/>
  <c r="X414" i="17"/>
  <c r="Z414" i="17" s="1"/>
  <c r="X418" i="17"/>
  <c r="Z418" i="17" s="1"/>
  <c r="X422" i="17"/>
  <c r="Z422" i="17" s="1"/>
  <c r="X426" i="17"/>
  <c r="Z426" i="17" s="1"/>
  <c r="X430" i="17"/>
  <c r="Z430" i="17" s="1"/>
  <c r="X434" i="17"/>
  <c r="Z434" i="17" s="1"/>
  <c r="X438" i="17"/>
  <c r="Z438" i="17" s="1"/>
  <c r="X442" i="17"/>
  <c r="Z442" i="17" s="1"/>
  <c r="X446" i="17"/>
  <c r="Z446" i="17" s="1"/>
  <c r="X450" i="17"/>
  <c r="Z450" i="17" s="1"/>
  <c r="X454" i="17"/>
  <c r="Z454" i="17" s="1"/>
  <c r="X458" i="17"/>
  <c r="Z458" i="17" s="1"/>
  <c r="X462" i="17"/>
  <c r="Z462" i="17" s="1"/>
  <c r="X466" i="17"/>
  <c r="Z466" i="17" s="1"/>
  <c r="X470" i="17"/>
  <c r="Z470" i="17" s="1"/>
  <c r="X474" i="17"/>
  <c r="Z474" i="17" s="1"/>
  <c r="X478" i="17"/>
  <c r="Z478" i="17" s="1"/>
  <c r="X482" i="17"/>
  <c r="Z482" i="17" s="1"/>
  <c r="X486" i="17"/>
  <c r="Z486" i="17" s="1"/>
  <c r="X490" i="17"/>
  <c r="Z490" i="17" s="1"/>
  <c r="X494" i="17"/>
  <c r="Z494" i="17" s="1"/>
  <c r="X498" i="17"/>
  <c r="Z498" i="17" s="1"/>
  <c r="X502" i="17"/>
  <c r="Z502" i="17" s="1"/>
  <c r="X506" i="17"/>
  <c r="Z506" i="17" s="1"/>
  <c r="X510" i="17"/>
  <c r="Z510" i="17" s="1"/>
  <c r="X514" i="17"/>
  <c r="Z514" i="17" s="1"/>
  <c r="X518" i="17"/>
  <c r="Z518" i="17" s="1"/>
  <c r="X522" i="17"/>
  <c r="Z522" i="17" s="1"/>
  <c r="X526" i="17"/>
  <c r="Z526" i="17" s="1"/>
  <c r="X530" i="17"/>
  <c r="Z530" i="17" s="1"/>
  <c r="X534" i="17"/>
  <c r="Z534" i="17" s="1"/>
  <c r="X538" i="17"/>
  <c r="Z538" i="17" s="1"/>
  <c r="X542" i="17"/>
  <c r="Z542" i="17" s="1"/>
  <c r="X546" i="17"/>
  <c r="Z546" i="17" s="1"/>
  <c r="X550" i="17"/>
  <c r="Z550" i="17" s="1"/>
  <c r="X554" i="17"/>
  <c r="Z554" i="17" s="1"/>
  <c r="X558" i="17"/>
  <c r="Z558" i="17" s="1"/>
  <c r="X562" i="17"/>
  <c r="Z562" i="17" s="1"/>
  <c r="X566" i="17"/>
  <c r="Z566" i="17" s="1"/>
  <c r="X570" i="17"/>
  <c r="Z570" i="17" s="1"/>
  <c r="X574" i="17"/>
  <c r="Z574" i="17" s="1"/>
  <c r="X578" i="17"/>
  <c r="Z578" i="17" s="1"/>
  <c r="X582" i="17"/>
  <c r="Z582" i="17" s="1"/>
  <c r="X586" i="17"/>
  <c r="Z586" i="17" s="1"/>
  <c r="X590" i="17"/>
  <c r="Z590" i="17" s="1"/>
  <c r="X594" i="17"/>
  <c r="Z594" i="17" s="1"/>
  <c r="X598" i="17"/>
  <c r="Z598" i="17" s="1"/>
  <c r="X602" i="17"/>
  <c r="Z602" i="17" s="1"/>
  <c r="X606" i="17"/>
  <c r="Z606" i="17" s="1"/>
  <c r="X610" i="17"/>
  <c r="Z610" i="17" s="1"/>
  <c r="X614" i="17"/>
  <c r="Z614" i="17" s="1"/>
  <c r="X618" i="17"/>
  <c r="Z618" i="17" s="1"/>
  <c r="X622" i="17"/>
  <c r="Z622" i="17" s="1"/>
  <c r="X626" i="17"/>
  <c r="Z626" i="17" s="1"/>
  <c r="X630" i="17"/>
  <c r="Z630" i="17" s="1"/>
  <c r="X634" i="17"/>
  <c r="Z634" i="17" s="1"/>
  <c r="X638" i="17"/>
  <c r="Z638" i="17" s="1"/>
  <c r="X642" i="17"/>
  <c r="Z642" i="17" s="1"/>
  <c r="X646" i="17"/>
  <c r="Z646" i="17" s="1"/>
  <c r="X650" i="17"/>
  <c r="Z650" i="17" s="1"/>
  <c r="X654" i="17"/>
  <c r="Z654" i="17" s="1"/>
  <c r="X658" i="17"/>
  <c r="Z658" i="17" s="1"/>
  <c r="X662" i="17"/>
  <c r="Z662" i="17" s="1"/>
  <c r="X666" i="17"/>
  <c r="Z666" i="17" s="1"/>
  <c r="X670" i="17"/>
  <c r="Z670" i="17" s="1"/>
  <c r="X674" i="17"/>
  <c r="Z674" i="17" s="1"/>
  <c r="X678" i="17"/>
  <c r="Z678" i="17" s="1"/>
  <c r="X682" i="17"/>
  <c r="Z682" i="17" s="1"/>
  <c r="X686" i="17"/>
  <c r="Z686" i="17" s="1"/>
  <c r="X690" i="17"/>
  <c r="Z690" i="17" s="1"/>
  <c r="X694" i="17"/>
  <c r="Z694" i="17" s="1"/>
  <c r="X698" i="17"/>
  <c r="Z698" i="17" s="1"/>
  <c r="X702" i="17"/>
  <c r="Z702" i="17" s="1"/>
  <c r="X706" i="17"/>
  <c r="Z706" i="17" s="1"/>
  <c r="X710" i="17"/>
  <c r="Z710" i="17" s="1"/>
  <c r="X714" i="17"/>
  <c r="Z714" i="17" s="1"/>
  <c r="X718" i="17"/>
  <c r="Z718" i="17" s="1"/>
  <c r="X722" i="17"/>
  <c r="Z722" i="17" s="1"/>
  <c r="X726" i="17"/>
  <c r="Z726" i="17" s="1"/>
  <c r="X730" i="17"/>
  <c r="Z730" i="17" s="1"/>
  <c r="X734" i="17"/>
  <c r="Z734" i="17" s="1"/>
  <c r="X738" i="17"/>
  <c r="Z738" i="17" s="1"/>
  <c r="X742" i="17"/>
  <c r="Z742" i="17" s="1"/>
  <c r="X746" i="17"/>
  <c r="Z746" i="17" s="1"/>
  <c r="X750" i="17"/>
  <c r="Z750" i="17" s="1"/>
  <c r="X754" i="17"/>
  <c r="Z754" i="17" s="1"/>
  <c r="X758" i="17"/>
  <c r="Z758" i="17" s="1"/>
  <c r="X762" i="17"/>
  <c r="Z762" i="17" s="1"/>
  <c r="X766" i="17"/>
  <c r="Z766" i="17" s="1"/>
  <c r="X770" i="17"/>
  <c r="Z770" i="17" s="1"/>
  <c r="X774" i="17"/>
  <c r="Z774" i="17" s="1"/>
  <c r="X778" i="17"/>
  <c r="Z778" i="17" s="1"/>
  <c r="X782" i="17"/>
  <c r="Z782" i="17" s="1"/>
  <c r="X786" i="17"/>
  <c r="Z786" i="17" s="1"/>
  <c r="X790" i="17"/>
  <c r="Z790" i="17" s="1"/>
  <c r="X794" i="17"/>
  <c r="Z794" i="17" s="1"/>
  <c r="X798" i="17"/>
  <c r="Z798" i="17" s="1"/>
  <c r="X802" i="17"/>
  <c r="Z802" i="17" s="1"/>
  <c r="X806" i="17"/>
  <c r="Z806" i="17" s="1"/>
  <c r="X810" i="17"/>
  <c r="Z810" i="17" s="1"/>
  <c r="X814" i="17"/>
  <c r="Z814" i="17" s="1"/>
  <c r="X818" i="17"/>
  <c r="Z818" i="17" s="1"/>
  <c r="X822" i="17"/>
  <c r="Z822" i="17" s="1"/>
  <c r="X826" i="17"/>
  <c r="Z826" i="17" s="1"/>
  <c r="X830" i="17"/>
  <c r="Z830" i="17" s="1"/>
  <c r="X834" i="17"/>
  <c r="Z834" i="17" s="1"/>
  <c r="X838" i="17"/>
  <c r="Z838" i="17" s="1"/>
  <c r="X842" i="17"/>
  <c r="Z842" i="17" s="1"/>
  <c r="X846" i="17"/>
  <c r="Z846" i="17" s="1"/>
  <c r="X850" i="17"/>
  <c r="Z850" i="17" s="1"/>
  <c r="X854" i="17"/>
  <c r="Z854" i="17" s="1"/>
  <c r="X858" i="17"/>
  <c r="Z858" i="17" s="1"/>
  <c r="X862" i="17"/>
  <c r="Z862" i="17" s="1"/>
  <c r="X866" i="17"/>
  <c r="Z866" i="17" s="1"/>
  <c r="X870" i="17"/>
  <c r="Z870" i="17" s="1"/>
  <c r="X874" i="17"/>
  <c r="Z874" i="17" s="1"/>
  <c r="X878" i="17"/>
  <c r="Z878" i="17" s="1"/>
  <c r="X882" i="17"/>
  <c r="Z882" i="17" s="1"/>
  <c r="X886" i="17"/>
  <c r="Z886" i="17" s="1"/>
  <c r="X890" i="17"/>
  <c r="Z890" i="17" s="1"/>
  <c r="X894" i="17"/>
  <c r="Z894" i="17" s="1"/>
  <c r="X898" i="17"/>
  <c r="Z898" i="17" s="1"/>
  <c r="X902" i="17"/>
  <c r="Z902" i="17" s="1"/>
  <c r="X906" i="17"/>
  <c r="Z906" i="17" s="1"/>
  <c r="X910" i="17"/>
  <c r="Z910" i="17" s="1"/>
  <c r="X914" i="17"/>
  <c r="Z914" i="17" s="1"/>
  <c r="X918" i="17"/>
  <c r="Z918" i="17" s="1"/>
  <c r="X922" i="17"/>
  <c r="Z922" i="17" s="1"/>
  <c r="X926" i="17"/>
  <c r="Z926" i="17" s="1"/>
  <c r="X930" i="17"/>
  <c r="Z930" i="17" s="1"/>
  <c r="X934" i="17"/>
  <c r="Z934" i="17" s="1"/>
  <c r="X938" i="17"/>
  <c r="Z938" i="17" s="1"/>
  <c r="X942" i="17"/>
  <c r="Z942" i="17" s="1"/>
  <c r="X946" i="17"/>
  <c r="Z946" i="17" s="1"/>
  <c r="X950" i="17"/>
  <c r="Z950" i="17" s="1"/>
  <c r="X954" i="17"/>
  <c r="Z954" i="17" s="1"/>
  <c r="X958" i="17"/>
  <c r="Z958" i="17" s="1"/>
  <c r="X962" i="17"/>
  <c r="Z962" i="17" s="1"/>
  <c r="X966" i="17"/>
  <c r="Z966" i="17" s="1"/>
  <c r="X970" i="17"/>
  <c r="Z970" i="17" s="1"/>
  <c r="X974" i="17"/>
  <c r="Z974" i="17" s="1"/>
  <c r="X978" i="17"/>
  <c r="Z978" i="17" s="1"/>
  <c r="X982" i="17"/>
  <c r="Z982" i="17" s="1"/>
  <c r="X986" i="17"/>
  <c r="Z986" i="17" s="1"/>
  <c r="X990" i="17"/>
  <c r="Z990" i="17" s="1"/>
  <c r="X994" i="17"/>
  <c r="Z994" i="17" s="1"/>
  <c r="X998" i="17"/>
  <c r="Z998" i="17" s="1"/>
  <c r="X1002" i="17"/>
  <c r="Z1002" i="17" s="1"/>
  <c r="X1006" i="17"/>
  <c r="Z1006" i="17" s="1"/>
  <c r="X1010" i="17"/>
  <c r="Z1010" i="17" s="1"/>
  <c r="X1014" i="17"/>
  <c r="Z1014" i="17" s="1"/>
  <c r="X1018" i="17"/>
  <c r="Z1018" i="17" s="1"/>
  <c r="X1022" i="17"/>
  <c r="Z1022" i="17" s="1"/>
  <c r="X1026" i="17"/>
  <c r="Z1026" i="17" s="1"/>
  <c r="X1030" i="17"/>
  <c r="Z1030" i="17" s="1"/>
  <c r="X1034" i="17"/>
  <c r="Z1034" i="17" s="1"/>
  <c r="X1038" i="17"/>
  <c r="Z1038" i="17" s="1"/>
  <c r="X1042" i="17"/>
  <c r="Z1042" i="17" s="1"/>
  <c r="X1046" i="17"/>
  <c r="Z1046" i="17" s="1"/>
  <c r="X1050" i="17"/>
  <c r="Z1050" i="17" s="1"/>
  <c r="X1054" i="17"/>
  <c r="Z1054" i="17" s="1"/>
  <c r="X1058" i="17"/>
  <c r="Z1058" i="17" s="1"/>
  <c r="X1062" i="17"/>
  <c r="Z1062" i="17" s="1"/>
  <c r="X1066" i="17"/>
  <c r="Z1066" i="17" s="1"/>
  <c r="X1070" i="17"/>
  <c r="Z1070" i="17" s="1"/>
  <c r="X1074" i="17"/>
  <c r="Z1074" i="17" s="1"/>
  <c r="X1078" i="17"/>
  <c r="Z1078" i="17" s="1"/>
  <c r="X1082" i="17"/>
  <c r="Z1082" i="17" s="1"/>
  <c r="X1086" i="17"/>
  <c r="Z1086" i="17" s="1"/>
  <c r="X1090" i="17"/>
  <c r="Z1090" i="17" s="1"/>
  <c r="X1094" i="17"/>
  <c r="Z1094" i="17" s="1"/>
  <c r="X1098" i="17"/>
  <c r="Z1098" i="17" s="1"/>
  <c r="X1102" i="17"/>
  <c r="Z1102" i="17" s="1"/>
  <c r="X1106" i="17"/>
  <c r="Z1106" i="17" s="1"/>
  <c r="X1110" i="17"/>
  <c r="Z1110" i="17" s="1"/>
  <c r="X1114" i="17"/>
  <c r="Z1114" i="17" s="1"/>
  <c r="X1118" i="17"/>
  <c r="Z1118" i="17" s="1"/>
  <c r="X1122" i="17"/>
  <c r="Z1122" i="17" s="1"/>
  <c r="X1126" i="17"/>
  <c r="Z1126" i="17" s="1"/>
  <c r="X1130" i="17"/>
  <c r="Z1130" i="17" s="1"/>
  <c r="X1134" i="17"/>
  <c r="Z1134" i="17" s="1"/>
  <c r="X1138" i="17"/>
  <c r="Z1138" i="17" s="1"/>
  <c r="X1142" i="17"/>
  <c r="Z1142" i="17" s="1"/>
  <c r="X1146" i="17"/>
  <c r="Z1146" i="17" s="1"/>
  <c r="X1150" i="17"/>
  <c r="Z1150" i="17" s="1"/>
  <c r="X1154" i="17"/>
  <c r="Z1154" i="17" s="1"/>
  <c r="X1158" i="17"/>
  <c r="Z1158" i="17" s="1"/>
  <c r="X1162" i="17"/>
  <c r="Z1162" i="17" s="1"/>
  <c r="X1166" i="17"/>
  <c r="Z1166" i="17" s="1"/>
  <c r="X1170" i="17"/>
  <c r="Z1170" i="17" s="1"/>
  <c r="X1174" i="17"/>
  <c r="Z1174" i="17" s="1"/>
  <c r="X1178" i="17"/>
  <c r="Z1178" i="17" s="1"/>
  <c r="X1182" i="17"/>
  <c r="Z1182" i="17" s="1"/>
  <c r="X1186" i="17"/>
  <c r="Z1186" i="17" s="1"/>
  <c r="X1190" i="17"/>
  <c r="Z1190" i="17" s="1"/>
  <c r="X1194" i="17"/>
  <c r="Z1194" i="17" s="1"/>
  <c r="X1198" i="17"/>
  <c r="Z1198" i="17" s="1"/>
  <c r="X1202" i="17"/>
  <c r="Z1202" i="17" s="1"/>
  <c r="X1206" i="17"/>
  <c r="Z1206" i="17" s="1"/>
  <c r="X1210" i="17"/>
  <c r="Z1210" i="17" s="1"/>
  <c r="X1214" i="17"/>
  <c r="Z1214" i="17" s="1"/>
  <c r="X1218" i="17"/>
  <c r="Z1218" i="17" s="1"/>
  <c r="X1222" i="17"/>
  <c r="Z1222" i="17" s="1"/>
  <c r="X1226" i="17"/>
  <c r="Z1226" i="17" s="1"/>
  <c r="X1230" i="17"/>
  <c r="Z1230" i="17" s="1"/>
  <c r="X1234" i="17"/>
  <c r="Z1234" i="17" s="1"/>
  <c r="X1238" i="17"/>
  <c r="Z1238" i="17" s="1"/>
  <c r="X1242" i="17"/>
  <c r="Z1242" i="17" s="1"/>
  <c r="X1246" i="17"/>
  <c r="Z1246" i="17" s="1"/>
  <c r="X1250" i="17"/>
  <c r="Z1250" i="17" s="1"/>
  <c r="X1254" i="17"/>
  <c r="Z1254" i="17" s="1"/>
  <c r="X1258" i="17"/>
  <c r="Z1258" i="17" s="1"/>
  <c r="X1262" i="17"/>
  <c r="Z1262" i="17" s="1"/>
  <c r="X1266" i="17"/>
  <c r="Z1266" i="17" s="1"/>
  <c r="X1270" i="17"/>
  <c r="Z1270" i="17" s="1"/>
  <c r="X1274" i="17"/>
  <c r="Z1274" i="17" s="1"/>
  <c r="X1278" i="17"/>
  <c r="Z1278" i="17" s="1"/>
  <c r="X1282" i="17"/>
  <c r="Z1282" i="17" s="1"/>
  <c r="X1286" i="17"/>
  <c r="Z1286" i="17" s="1"/>
  <c r="X1290" i="17"/>
  <c r="Z1290" i="17" s="1"/>
  <c r="X1294" i="17"/>
  <c r="Z1294" i="17" s="1"/>
  <c r="X1298" i="17"/>
  <c r="Z1298" i="17" s="1"/>
  <c r="X1302" i="17"/>
  <c r="Z1302" i="17" s="1"/>
  <c r="X1306" i="17"/>
  <c r="Z1306" i="17" s="1"/>
  <c r="X1310" i="17"/>
  <c r="Z1310" i="17" s="1"/>
  <c r="X1314" i="17"/>
  <c r="Z1314" i="17" s="1"/>
  <c r="X1318" i="17"/>
  <c r="Z1318" i="17" s="1"/>
  <c r="X1322" i="17"/>
  <c r="Z1322" i="17" s="1"/>
  <c r="X1326" i="17"/>
  <c r="Z1326" i="17" s="1"/>
  <c r="X1330" i="17"/>
  <c r="Z1330" i="17" s="1"/>
  <c r="X1334" i="17"/>
  <c r="Z1334" i="17" s="1"/>
  <c r="X1338" i="17"/>
  <c r="Z1338" i="17" s="1"/>
  <c r="X1342" i="17"/>
  <c r="Z1342" i="17" s="1"/>
  <c r="X1346" i="17"/>
  <c r="Z1346" i="17" s="1"/>
  <c r="X1350" i="17"/>
  <c r="Z1350" i="17" s="1"/>
  <c r="X1354" i="17"/>
  <c r="Z1354" i="17" s="1"/>
  <c r="X1358" i="17"/>
  <c r="Z1358" i="17" s="1"/>
  <c r="X1362" i="17"/>
  <c r="Z1362" i="17" s="1"/>
  <c r="X1366" i="17"/>
  <c r="Z1366" i="17" s="1"/>
  <c r="X1370" i="17"/>
  <c r="Z1370" i="17" s="1"/>
  <c r="X1374" i="17"/>
  <c r="Z1374" i="17" s="1"/>
  <c r="X1378" i="17"/>
  <c r="Z1378" i="17" s="1"/>
  <c r="X1382" i="17"/>
  <c r="Z1382" i="17" s="1"/>
  <c r="X1386" i="17"/>
  <c r="Z1386" i="17" s="1"/>
  <c r="X1390" i="17"/>
  <c r="Z1390" i="17" s="1"/>
  <c r="X1394" i="17"/>
  <c r="Z1394" i="17" s="1"/>
  <c r="X1398" i="17"/>
  <c r="Z1398" i="17" s="1"/>
  <c r="X1402" i="17"/>
  <c r="Z1402" i="17" s="1"/>
  <c r="X1406" i="17"/>
  <c r="Z1406" i="17" s="1"/>
  <c r="X1410" i="17"/>
  <c r="Z1410" i="17" s="1"/>
  <c r="X1414" i="17"/>
  <c r="Z1414" i="17" s="1"/>
  <c r="X1418" i="17"/>
  <c r="Z1418" i="17" s="1"/>
  <c r="X1422" i="17"/>
  <c r="Z1422" i="17" s="1"/>
  <c r="X1426" i="17"/>
  <c r="Z1426" i="17" s="1"/>
  <c r="X1430" i="17"/>
  <c r="Z1430" i="17" s="1"/>
  <c r="X1434" i="17"/>
  <c r="Z1434" i="17" s="1"/>
  <c r="X1438" i="17"/>
  <c r="Z1438" i="17" s="1"/>
  <c r="X1442" i="17"/>
  <c r="Z1442" i="17" s="1"/>
  <c r="X1446" i="17"/>
  <c r="Z1446" i="17" s="1"/>
  <c r="X1450" i="17"/>
  <c r="Z1450" i="17" s="1"/>
  <c r="X1454" i="17"/>
  <c r="Z1454" i="17" s="1"/>
  <c r="X1458" i="17"/>
  <c r="Z1458" i="17" s="1"/>
  <c r="X1462" i="17"/>
  <c r="Z1462" i="17" s="1"/>
  <c r="X1466" i="17"/>
  <c r="Z1466" i="17" s="1"/>
  <c r="X1470" i="17"/>
  <c r="Z1470" i="17" s="1"/>
  <c r="X1474" i="17"/>
  <c r="Z1474" i="17" s="1"/>
  <c r="X1478" i="17"/>
  <c r="Z1478" i="17" s="1"/>
  <c r="X1482" i="17"/>
  <c r="Z1482" i="17" s="1"/>
  <c r="X1486" i="17"/>
  <c r="Z1486" i="17" s="1"/>
  <c r="X1490" i="17"/>
  <c r="Z1490" i="17" s="1"/>
  <c r="X1494" i="17"/>
  <c r="Z1494" i="17" s="1"/>
  <c r="X1498" i="17"/>
  <c r="Z1498" i="17" s="1"/>
  <c r="X1502" i="17"/>
  <c r="Z1502" i="17" s="1"/>
  <c r="X1506" i="17"/>
  <c r="Z1506" i="17" s="1"/>
  <c r="X1510" i="17"/>
  <c r="Z1510" i="17" s="1"/>
  <c r="X1514" i="17"/>
  <c r="Z1514" i="17" s="1"/>
  <c r="X1518" i="17"/>
  <c r="Z1518" i="17" s="1"/>
  <c r="X1522" i="17"/>
  <c r="Z1522" i="17" s="1"/>
  <c r="X1526" i="17"/>
  <c r="Z1526" i="17" s="1"/>
  <c r="X1530" i="17"/>
  <c r="Z1530" i="17" s="1"/>
  <c r="X1534" i="17"/>
  <c r="Z1534" i="17" s="1"/>
  <c r="X1538" i="17"/>
  <c r="Z1538" i="17" s="1"/>
  <c r="X1542" i="17"/>
  <c r="Z1542" i="17" s="1"/>
  <c r="X1546" i="17"/>
  <c r="Z1546" i="17" s="1"/>
  <c r="X1550" i="17"/>
  <c r="Z1550" i="17" s="1"/>
  <c r="X1554" i="17"/>
  <c r="Z1554" i="17" s="1"/>
  <c r="X1558" i="17"/>
  <c r="Z1558" i="17" s="1"/>
  <c r="X1562" i="17"/>
  <c r="Z1562" i="17" s="1"/>
  <c r="X1566" i="17"/>
  <c r="Z1566" i="17" s="1"/>
  <c r="X1570" i="17"/>
  <c r="Z1570" i="17" s="1"/>
  <c r="X1574" i="17"/>
  <c r="Z1574" i="17" s="1"/>
  <c r="X1578" i="17"/>
  <c r="Z1578" i="17" s="1"/>
  <c r="X1582" i="17"/>
  <c r="Z1582" i="17" s="1"/>
  <c r="X1586" i="17"/>
  <c r="Z1586" i="17" s="1"/>
  <c r="X1590" i="17"/>
  <c r="Z1590" i="17" s="1"/>
  <c r="X1594" i="17"/>
  <c r="Z1594" i="17" s="1"/>
  <c r="X1598" i="17"/>
  <c r="Z1598" i="17" s="1"/>
  <c r="X1602" i="17"/>
  <c r="Z1602" i="17" s="1"/>
  <c r="X1606" i="17"/>
  <c r="Z1606" i="17" s="1"/>
  <c r="X1610" i="17"/>
  <c r="Z1610" i="17" s="1"/>
  <c r="X1614" i="17"/>
  <c r="Z1614" i="17" s="1"/>
  <c r="X1618" i="17"/>
  <c r="Z1618" i="17" s="1"/>
  <c r="X1622" i="17"/>
  <c r="Z1622" i="17" s="1"/>
  <c r="X1626" i="17"/>
  <c r="Z1626" i="17" s="1"/>
  <c r="X1630" i="17"/>
  <c r="Z1630" i="17" s="1"/>
  <c r="X1634" i="17"/>
  <c r="Z1634" i="17" s="1"/>
  <c r="X1638" i="17"/>
  <c r="Z1638" i="17" s="1"/>
  <c r="X1642" i="17"/>
  <c r="Z1642" i="17" s="1"/>
  <c r="X1646" i="17"/>
  <c r="Z1646" i="17" s="1"/>
  <c r="X1650" i="17"/>
  <c r="Z1650" i="17" s="1"/>
  <c r="X1654" i="17"/>
  <c r="Z1654" i="17" s="1"/>
  <c r="X1658" i="17"/>
  <c r="Z1658" i="17" s="1"/>
  <c r="X1662" i="17"/>
  <c r="Z1662" i="17" s="1"/>
  <c r="X1666" i="17"/>
  <c r="Z1666" i="17" s="1"/>
  <c r="X1670" i="17"/>
  <c r="Z1670" i="17" s="1"/>
  <c r="X1674" i="17"/>
  <c r="Z1674" i="17" s="1"/>
  <c r="X1678" i="17"/>
  <c r="Z1678" i="17" s="1"/>
  <c r="X1682" i="17"/>
  <c r="Z1682" i="17" s="1"/>
  <c r="X1686" i="17"/>
  <c r="Z1686" i="17" s="1"/>
  <c r="X1690" i="17"/>
  <c r="Z1690" i="17" s="1"/>
  <c r="X1694" i="17"/>
  <c r="Z1694" i="17" s="1"/>
  <c r="X1698" i="17"/>
  <c r="Z1698" i="17" s="1"/>
  <c r="X1702" i="17"/>
  <c r="Z1702" i="17" s="1"/>
  <c r="X1706" i="17"/>
  <c r="Z1706" i="17" s="1"/>
  <c r="X1710" i="17"/>
  <c r="Z1710" i="17" s="1"/>
  <c r="X1714" i="17"/>
  <c r="Z1714" i="17" s="1"/>
  <c r="X1718" i="17"/>
  <c r="Z1718" i="17" s="1"/>
  <c r="X1722" i="17"/>
  <c r="Z1722" i="17" s="1"/>
  <c r="X1726" i="17"/>
  <c r="Z1726" i="17" s="1"/>
  <c r="R57" i="17"/>
  <c r="W57" i="17" s="1"/>
  <c r="Y57" i="17" s="1"/>
  <c r="AB57" i="17" s="1"/>
  <c r="E57" i="17" s="1"/>
  <c r="R121" i="17"/>
  <c r="W121" i="17" s="1"/>
  <c r="Y121" i="17" s="1"/>
  <c r="AB121" i="17" s="1"/>
  <c r="E121" i="17" s="1"/>
  <c r="R185" i="17"/>
  <c r="W185" i="17" s="1"/>
  <c r="Y185" i="17" s="1"/>
  <c r="AB185" i="17" s="1"/>
  <c r="E185" i="17" s="1"/>
  <c r="R249" i="17"/>
  <c r="W249" i="17" s="1"/>
  <c r="Y249" i="17" s="1"/>
  <c r="AB249" i="17" s="1"/>
  <c r="E249" i="17" s="1"/>
  <c r="R313" i="17"/>
  <c r="W313" i="17" s="1"/>
  <c r="Y313" i="17" s="1"/>
  <c r="AB313" i="17" s="1"/>
  <c r="E313" i="17" s="1"/>
  <c r="R377" i="17"/>
  <c r="W377" i="17" s="1"/>
  <c r="Y377" i="17" s="1"/>
  <c r="AB377" i="17" s="1"/>
  <c r="E377" i="17" s="1"/>
  <c r="R441" i="17"/>
  <c r="W441" i="17" s="1"/>
  <c r="Y441" i="17" s="1"/>
  <c r="AB441" i="17" s="1"/>
  <c r="E441" i="17" s="1"/>
  <c r="R505" i="17"/>
  <c r="W505" i="17" s="1"/>
  <c r="Y505" i="17" s="1"/>
  <c r="AB505" i="17" s="1"/>
  <c r="E505" i="17" s="1"/>
  <c r="R569" i="17"/>
  <c r="W569" i="17" s="1"/>
  <c r="Y569" i="17" s="1"/>
  <c r="AB569" i="17" s="1"/>
  <c r="E569" i="17" s="1"/>
  <c r="R614" i="17"/>
  <c r="W614" i="17" s="1"/>
  <c r="Y614" i="17" s="1"/>
  <c r="AB614" i="17" s="1"/>
  <c r="E614" i="17" s="1"/>
  <c r="R635" i="17"/>
  <c r="W635" i="17" s="1"/>
  <c r="Y635" i="17" s="1"/>
  <c r="AB635" i="17" s="1"/>
  <c r="E635" i="17" s="1"/>
  <c r="R657" i="17"/>
  <c r="W657" i="17" s="1"/>
  <c r="Y657" i="17" s="1"/>
  <c r="AB657" i="17" s="1"/>
  <c r="E657" i="17" s="1"/>
  <c r="R678" i="17"/>
  <c r="W678" i="17" s="1"/>
  <c r="Y678" i="17" s="1"/>
  <c r="AB678" i="17" s="1"/>
  <c r="E678" i="17" s="1"/>
  <c r="R699" i="17"/>
  <c r="W699" i="17" s="1"/>
  <c r="Y699" i="17" s="1"/>
  <c r="AB699" i="17" s="1"/>
  <c r="E699" i="17" s="1"/>
  <c r="R721" i="17"/>
  <c r="W721" i="17" s="1"/>
  <c r="Y721" i="17" s="1"/>
  <c r="AB721" i="17" s="1"/>
  <c r="E721" i="17" s="1"/>
  <c r="R742" i="17"/>
  <c r="W742" i="17" s="1"/>
  <c r="Y742" i="17" s="1"/>
  <c r="AB742" i="17" s="1"/>
  <c r="E742" i="17" s="1"/>
  <c r="R763" i="17"/>
  <c r="W763" i="17" s="1"/>
  <c r="Y763" i="17" s="1"/>
  <c r="AB763" i="17" s="1"/>
  <c r="E763" i="17" s="1"/>
  <c r="R785" i="17"/>
  <c r="W785" i="17" s="1"/>
  <c r="Y785" i="17" s="1"/>
  <c r="AB785" i="17" s="1"/>
  <c r="E785" i="17" s="1"/>
  <c r="R806" i="17"/>
  <c r="W806" i="17" s="1"/>
  <c r="Y806" i="17" s="1"/>
  <c r="AB806" i="17" s="1"/>
  <c r="E806" i="17" s="1"/>
  <c r="R827" i="17"/>
  <c r="W827" i="17" s="1"/>
  <c r="Y827" i="17" s="1"/>
  <c r="AB827" i="17" s="1"/>
  <c r="E827" i="17" s="1"/>
  <c r="R849" i="17"/>
  <c r="W849" i="17" s="1"/>
  <c r="Y849" i="17" s="1"/>
  <c r="AB849" i="17" s="1"/>
  <c r="E849" i="17" s="1"/>
  <c r="R870" i="17"/>
  <c r="W870" i="17" s="1"/>
  <c r="Y870" i="17" s="1"/>
  <c r="AB870" i="17" s="1"/>
  <c r="E870" i="17" s="1"/>
  <c r="R891" i="17"/>
  <c r="W891" i="17" s="1"/>
  <c r="Y891" i="17" s="1"/>
  <c r="AB891" i="17" s="1"/>
  <c r="E891" i="17" s="1"/>
  <c r="R913" i="17"/>
  <c r="W913" i="17" s="1"/>
  <c r="Y913" i="17" s="1"/>
  <c r="AB913" i="17" s="1"/>
  <c r="E913" i="17" s="1"/>
  <c r="R934" i="17"/>
  <c r="W934" i="17" s="1"/>
  <c r="Y934" i="17" s="1"/>
  <c r="AB934" i="17" s="1"/>
  <c r="E934" i="17" s="1"/>
  <c r="R955" i="17"/>
  <c r="W955" i="17" s="1"/>
  <c r="Y955" i="17" s="1"/>
  <c r="AB955" i="17" s="1"/>
  <c r="E955" i="17" s="1"/>
  <c r="R977" i="17"/>
  <c r="W977" i="17" s="1"/>
  <c r="Y977" i="17" s="1"/>
  <c r="AB977" i="17" s="1"/>
  <c r="E977" i="17" s="1"/>
  <c r="R998" i="17"/>
  <c r="W998" i="17" s="1"/>
  <c r="Y998" i="17" s="1"/>
  <c r="AB998" i="17" s="1"/>
  <c r="E998" i="17" s="1"/>
  <c r="R1019" i="17"/>
  <c r="W1019" i="17" s="1"/>
  <c r="Y1019" i="17" s="1"/>
  <c r="AB1019" i="17" s="1"/>
  <c r="E1019" i="17" s="1"/>
  <c r="R1041" i="17"/>
  <c r="W1041" i="17" s="1"/>
  <c r="Y1041" i="17" s="1"/>
  <c r="AB1041" i="17" s="1"/>
  <c r="E1041" i="17" s="1"/>
  <c r="R1061" i="17"/>
  <c r="W1061" i="17" s="1"/>
  <c r="Y1061" i="17" s="1"/>
  <c r="AB1061" i="17" s="1"/>
  <c r="E1061" i="17" s="1"/>
  <c r="R1077" i="17"/>
  <c r="W1077" i="17" s="1"/>
  <c r="Y1077" i="17" s="1"/>
  <c r="AB1077" i="17" s="1"/>
  <c r="E1077" i="17" s="1"/>
  <c r="R1093" i="17"/>
  <c r="W1093" i="17" s="1"/>
  <c r="Y1093" i="17" s="1"/>
  <c r="AB1093" i="17" s="1"/>
  <c r="E1093" i="17" s="1"/>
  <c r="R1109" i="17"/>
  <c r="W1109" i="17" s="1"/>
  <c r="Y1109" i="17" s="1"/>
  <c r="AB1109" i="17" s="1"/>
  <c r="E1109" i="17" s="1"/>
  <c r="R1125" i="17"/>
  <c r="W1125" i="17" s="1"/>
  <c r="Y1125" i="17" s="1"/>
  <c r="AB1125" i="17" s="1"/>
  <c r="E1125" i="17" s="1"/>
  <c r="R1141" i="17"/>
  <c r="W1141" i="17" s="1"/>
  <c r="Y1141" i="17" s="1"/>
  <c r="AB1141" i="17" s="1"/>
  <c r="E1141" i="17" s="1"/>
  <c r="R1157" i="17"/>
  <c r="W1157" i="17" s="1"/>
  <c r="Y1157" i="17" s="1"/>
  <c r="AB1157" i="17" s="1"/>
  <c r="E1157" i="17" s="1"/>
  <c r="R1173" i="17"/>
  <c r="W1173" i="17" s="1"/>
  <c r="Y1173" i="17" s="1"/>
  <c r="AB1173" i="17" s="1"/>
  <c r="E1173" i="17" s="1"/>
  <c r="R1189" i="17"/>
  <c r="W1189" i="17" s="1"/>
  <c r="Y1189" i="17" s="1"/>
  <c r="AB1189" i="17" s="1"/>
  <c r="E1189" i="17" s="1"/>
  <c r="R1205" i="17"/>
  <c r="W1205" i="17" s="1"/>
  <c r="Y1205" i="17" s="1"/>
  <c r="AB1205" i="17" s="1"/>
  <c r="E1205" i="17" s="1"/>
  <c r="R1221" i="17"/>
  <c r="W1221" i="17" s="1"/>
  <c r="Y1221" i="17" s="1"/>
  <c r="AB1221" i="17" s="1"/>
  <c r="E1221" i="17" s="1"/>
  <c r="R1237" i="17"/>
  <c r="W1237" i="17" s="1"/>
  <c r="Y1237" i="17" s="1"/>
  <c r="AB1237" i="17" s="1"/>
  <c r="E1237" i="17" s="1"/>
  <c r="R1253" i="17"/>
  <c r="W1253" i="17" s="1"/>
  <c r="Y1253" i="17" s="1"/>
  <c r="AB1253" i="17" s="1"/>
  <c r="E1253" i="17" s="1"/>
  <c r="R1269" i="17"/>
  <c r="W1269" i="17" s="1"/>
  <c r="Y1269" i="17" s="1"/>
  <c r="AB1269" i="17" s="1"/>
  <c r="E1269" i="17" s="1"/>
  <c r="R1285" i="17"/>
  <c r="W1285" i="17" s="1"/>
  <c r="Y1285" i="17" s="1"/>
  <c r="AB1285" i="17" s="1"/>
  <c r="E1285" i="17" s="1"/>
  <c r="R1301" i="17"/>
  <c r="W1301" i="17" s="1"/>
  <c r="Y1301" i="17" s="1"/>
  <c r="AB1301" i="17" s="1"/>
  <c r="E1301" i="17" s="1"/>
  <c r="R1317" i="17"/>
  <c r="W1317" i="17" s="1"/>
  <c r="Y1317" i="17" s="1"/>
  <c r="AB1317" i="17" s="1"/>
  <c r="E1317" i="17" s="1"/>
  <c r="R1333" i="17"/>
  <c r="W1333" i="17" s="1"/>
  <c r="Y1333" i="17" s="1"/>
  <c r="AB1333" i="17" s="1"/>
  <c r="E1333" i="17" s="1"/>
  <c r="R1349" i="17"/>
  <c r="W1349" i="17" s="1"/>
  <c r="Y1349" i="17" s="1"/>
  <c r="AB1349" i="17" s="1"/>
  <c r="E1349" i="17" s="1"/>
  <c r="R1365" i="17"/>
  <c r="W1365" i="17" s="1"/>
  <c r="Y1365" i="17" s="1"/>
  <c r="AB1365" i="17" s="1"/>
  <c r="E1365" i="17" s="1"/>
  <c r="R1381" i="17"/>
  <c r="W1381" i="17" s="1"/>
  <c r="Y1381" i="17" s="1"/>
  <c r="AB1381" i="17" s="1"/>
  <c r="E1381" i="17" s="1"/>
  <c r="R1397" i="17"/>
  <c r="W1397" i="17" s="1"/>
  <c r="Y1397" i="17" s="1"/>
  <c r="AB1397" i="17" s="1"/>
  <c r="E1397" i="17" s="1"/>
  <c r="R1413" i="17"/>
  <c r="W1413" i="17" s="1"/>
  <c r="Y1413" i="17" s="1"/>
  <c r="AB1413" i="17" s="1"/>
  <c r="E1413" i="17" s="1"/>
  <c r="R1429" i="17"/>
  <c r="W1429" i="17" s="1"/>
  <c r="Y1429" i="17" s="1"/>
  <c r="AB1429" i="17" s="1"/>
  <c r="E1429" i="17" s="1"/>
  <c r="R1445" i="17"/>
  <c r="W1445" i="17" s="1"/>
  <c r="Y1445" i="17" s="1"/>
  <c r="AB1445" i="17" s="1"/>
  <c r="E1445" i="17" s="1"/>
  <c r="R1461" i="17"/>
  <c r="W1461" i="17" s="1"/>
  <c r="Y1461" i="17" s="1"/>
  <c r="AB1461" i="17" s="1"/>
  <c r="E1461" i="17" s="1"/>
  <c r="R1477" i="17"/>
  <c r="W1477" i="17" s="1"/>
  <c r="Y1477" i="17" s="1"/>
  <c r="AB1477" i="17" s="1"/>
  <c r="E1477" i="17" s="1"/>
  <c r="R1493" i="17"/>
  <c r="W1493" i="17" s="1"/>
  <c r="Y1493" i="17" s="1"/>
  <c r="AB1493" i="17" s="1"/>
  <c r="E1493" i="17" s="1"/>
  <c r="R1509" i="17"/>
  <c r="W1509" i="17" s="1"/>
  <c r="Y1509" i="17" s="1"/>
  <c r="AB1509" i="17" s="1"/>
  <c r="E1509" i="17" s="1"/>
  <c r="R1525" i="17"/>
  <c r="W1525" i="17" s="1"/>
  <c r="Y1525" i="17" s="1"/>
  <c r="AB1525" i="17" s="1"/>
  <c r="E1525" i="17" s="1"/>
  <c r="R1541" i="17"/>
  <c r="W1541" i="17" s="1"/>
  <c r="Y1541" i="17" s="1"/>
  <c r="AB1541" i="17" s="1"/>
  <c r="E1541" i="17" s="1"/>
  <c r="R1557" i="17"/>
  <c r="W1557" i="17" s="1"/>
  <c r="Y1557" i="17" s="1"/>
  <c r="AB1557" i="17" s="1"/>
  <c r="E1557" i="17" s="1"/>
  <c r="R1573" i="17"/>
  <c r="W1573" i="17" s="1"/>
  <c r="Y1573" i="17" s="1"/>
  <c r="AB1573" i="17" s="1"/>
  <c r="E1573" i="17" s="1"/>
  <c r="R1589" i="17"/>
  <c r="W1589" i="17" s="1"/>
  <c r="Y1589" i="17" s="1"/>
  <c r="AB1589" i="17" s="1"/>
  <c r="E1589" i="17" s="1"/>
  <c r="R1605" i="17"/>
  <c r="W1605" i="17" s="1"/>
  <c r="Y1605" i="17" s="1"/>
  <c r="AB1605" i="17" s="1"/>
  <c r="E1605" i="17" s="1"/>
  <c r="R1621" i="17"/>
  <c r="W1621" i="17" s="1"/>
  <c r="Y1621" i="17" s="1"/>
  <c r="AB1621" i="17" s="1"/>
  <c r="E1621" i="17" s="1"/>
  <c r="R1637" i="17"/>
  <c r="W1637" i="17" s="1"/>
  <c r="Y1637" i="17" s="1"/>
  <c r="AB1637" i="17" s="1"/>
  <c r="E1637" i="17" s="1"/>
  <c r="R1653" i="17"/>
  <c r="W1653" i="17" s="1"/>
  <c r="Y1653" i="17" s="1"/>
  <c r="AB1653" i="17" s="1"/>
  <c r="E1653" i="17" s="1"/>
  <c r="R1669" i="17"/>
  <c r="W1669" i="17" s="1"/>
  <c r="Y1669" i="17" s="1"/>
  <c r="AB1669" i="17" s="1"/>
  <c r="E1669" i="17" s="1"/>
  <c r="R1685" i="17"/>
  <c r="W1685" i="17" s="1"/>
  <c r="Y1685" i="17" s="1"/>
  <c r="AB1685" i="17" s="1"/>
  <c r="E1685" i="17" s="1"/>
  <c r="R1701" i="17"/>
  <c r="W1701" i="17" s="1"/>
  <c r="Y1701" i="17" s="1"/>
  <c r="AB1701" i="17" s="1"/>
  <c r="E1701" i="17" s="1"/>
  <c r="R1717" i="17"/>
  <c r="W1717" i="17" s="1"/>
  <c r="Y1717" i="17" s="1"/>
  <c r="AB1717" i="17" s="1"/>
  <c r="E1717" i="17" s="1"/>
  <c r="R1733" i="17"/>
  <c r="W1733" i="17" s="1"/>
  <c r="Y1733" i="17" s="1"/>
  <c r="AB1733" i="17" s="1"/>
  <c r="E1733" i="17" s="1"/>
  <c r="R1745" i="17"/>
  <c r="W1745" i="17" s="1"/>
  <c r="Y1745" i="17" s="1"/>
  <c r="AB1745" i="17" s="1"/>
  <c r="E1745" i="17" s="1"/>
  <c r="R1750" i="17"/>
  <c r="W1750" i="17" s="1"/>
  <c r="Y1750" i="17" s="1"/>
  <c r="AB1750" i="17" s="1"/>
  <c r="E1750" i="17" s="1"/>
  <c r="R1755" i="17"/>
  <c r="W1755" i="17" s="1"/>
  <c r="Y1755" i="17" s="1"/>
  <c r="AB1755" i="17" s="1"/>
  <c r="E1755" i="17" s="1"/>
  <c r="R1761" i="17"/>
  <c r="W1761" i="17" s="1"/>
  <c r="Y1761" i="17" s="1"/>
  <c r="AB1761" i="17" s="1"/>
  <c r="E1761" i="17" s="1"/>
  <c r="R1766" i="17"/>
  <c r="W1766" i="17" s="1"/>
  <c r="Y1766" i="17" s="1"/>
  <c r="AB1766" i="17" s="1"/>
  <c r="E1766" i="17" s="1"/>
  <c r="R1771" i="17"/>
  <c r="W1771" i="17" s="1"/>
  <c r="Y1771" i="17" s="1"/>
  <c r="AB1771" i="17" s="1"/>
  <c r="E1771" i="17" s="1"/>
  <c r="R1777" i="17"/>
  <c r="W1777" i="17" s="1"/>
  <c r="Y1777" i="17" s="1"/>
  <c r="AB1777" i="17" s="1"/>
  <c r="E1777" i="17" s="1"/>
  <c r="R1782" i="17"/>
  <c r="W1782" i="17" s="1"/>
  <c r="Y1782" i="17" s="1"/>
  <c r="AB1782" i="17" s="1"/>
  <c r="E1782" i="17" s="1"/>
  <c r="R1787" i="17"/>
  <c r="W1787" i="17" s="1"/>
  <c r="Y1787" i="17" s="1"/>
  <c r="AB1787" i="17" s="1"/>
  <c r="E1787" i="17" s="1"/>
  <c r="R1793" i="17"/>
  <c r="W1793" i="17" s="1"/>
  <c r="Y1793" i="17" s="1"/>
  <c r="AB1793" i="17" s="1"/>
  <c r="E1793" i="17" s="1"/>
  <c r="R1798" i="17"/>
  <c r="W1798" i="17" s="1"/>
  <c r="Y1798" i="17" s="1"/>
  <c r="AB1798" i="17" s="1"/>
  <c r="E1798" i="17" s="1"/>
  <c r="R1803" i="17"/>
  <c r="W1803" i="17" s="1"/>
  <c r="Y1803" i="17" s="1"/>
  <c r="AB1803" i="17" s="1"/>
  <c r="E1803" i="17" s="1"/>
  <c r="R1809" i="17"/>
  <c r="W1809" i="17" s="1"/>
  <c r="Y1809" i="17" s="1"/>
  <c r="AB1809" i="17" s="1"/>
  <c r="E1809" i="17" s="1"/>
  <c r="R1814" i="17"/>
  <c r="W1814" i="17" s="1"/>
  <c r="Y1814" i="17" s="1"/>
  <c r="AB1814" i="17" s="1"/>
  <c r="E1814" i="17" s="1"/>
  <c r="R1819" i="17"/>
  <c r="W1819" i="17" s="1"/>
  <c r="Y1819" i="17" s="1"/>
  <c r="AB1819" i="17" s="1"/>
  <c r="E1819" i="17" s="1"/>
  <c r="R1825" i="17"/>
  <c r="W1825" i="17" s="1"/>
  <c r="Y1825" i="17" s="1"/>
  <c r="AB1825" i="17" s="1"/>
  <c r="E1825" i="17" s="1"/>
  <c r="R1830" i="17"/>
  <c r="W1830" i="17" s="1"/>
  <c r="Y1830" i="17" s="1"/>
  <c r="AB1830" i="17" s="1"/>
  <c r="E1830" i="17" s="1"/>
  <c r="R1835" i="17"/>
  <c r="W1835" i="17" s="1"/>
  <c r="Y1835" i="17" s="1"/>
  <c r="AB1835" i="17" s="1"/>
  <c r="E1835" i="17" s="1"/>
  <c r="R1841" i="17"/>
  <c r="W1841" i="17" s="1"/>
  <c r="Y1841" i="17" s="1"/>
  <c r="AB1841" i="17" s="1"/>
  <c r="E1841" i="17" s="1"/>
  <c r="R1846" i="17"/>
  <c r="W1846" i="17" s="1"/>
  <c r="Y1846" i="17" s="1"/>
  <c r="AB1846" i="17" s="1"/>
  <c r="E1846" i="17" s="1"/>
  <c r="R1851" i="17"/>
  <c r="W1851" i="17" s="1"/>
  <c r="Y1851" i="17" s="1"/>
  <c r="AB1851" i="17" s="1"/>
  <c r="E1851" i="17" s="1"/>
  <c r="R1857" i="17"/>
  <c r="W1857" i="17" s="1"/>
  <c r="Y1857" i="17" s="1"/>
  <c r="AB1857" i="17" s="1"/>
  <c r="E1857" i="17" s="1"/>
  <c r="R1862" i="17"/>
  <c r="W1862" i="17" s="1"/>
  <c r="Y1862" i="17" s="1"/>
  <c r="AB1862" i="17" s="1"/>
  <c r="E1862" i="17" s="1"/>
  <c r="R1867" i="17"/>
  <c r="W1867" i="17" s="1"/>
  <c r="Y1867" i="17" s="1"/>
  <c r="AB1867" i="17" s="1"/>
  <c r="E1867" i="17" s="1"/>
  <c r="R1873" i="17"/>
  <c r="W1873" i="17" s="1"/>
  <c r="Y1873" i="17" s="1"/>
  <c r="AB1873" i="17" s="1"/>
  <c r="E1873" i="17" s="1"/>
  <c r="R1878" i="17"/>
  <c r="W1878" i="17" s="1"/>
  <c r="Y1878" i="17" s="1"/>
  <c r="AB1878" i="17" s="1"/>
  <c r="E1878" i="17" s="1"/>
  <c r="R1883" i="17"/>
  <c r="W1883" i="17" s="1"/>
  <c r="Y1883" i="17" s="1"/>
  <c r="AB1883" i="17" s="1"/>
  <c r="E1883" i="17" s="1"/>
  <c r="R1889" i="17"/>
  <c r="W1889" i="17" s="1"/>
  <c r="Y1889" i="17" s="1"/>
  <c r="AB1889" i="17" s="1"/>
  <c r="E1889" i="17" s="1"/>
  <c r="R1894" i="17"/>
  <c r="W1894" i="17" s="1"/>
  <c r="Y1894" i="17" s="1"/>
  <c r="AB1894" i="17" s="1"/>
  <c r="E1894" i="17" s="1"/>
  <c r="R1899" i="17"/>
  <c r="W1899" i="17" s="1"/>
  <c r="Y1899" i="17" s="1"/>
  <c r="AB1899" i="17" s="1"/>
  <c r="E1899" i="17" s="1"/>
  <c r="R1905" i="17"/>
  <c r="W1905" i="17" s="1"/>
  <c r="Y1905" i="17" s="1"/>
  <c r="AB1905" i="17" s="1"/>
  <c r="E1905" i="17" s="1"/>
  <c r="R1910" i="17"/>
  <c r="W1910" i="17" s="1"/>
  <c r="Y1910" i="17" s="1"/>
  <c r="AB1910" i="17" s="1"/>
  <c r="E1910" i="17" s="1"/>
  <c r="R1915" i="17"/>
  <c r="W1915" i="17" s="1"/>
  <c r="Y1915" i="17" s="1"/>
  <c r="AB1915" i="17" s="1"/>
  <c r="E1915" i="17" s="1"/>
  <c r="R1921" i="17"/>
  <c r="W1921" i="17" s="1"/>
  <c r="Y1921" i="17" s="1"/>
  <c r="AB1921" i="17" s="1"/>
  <c r="E1921" i="17" s="1"/>
  <c r="R1926" i="17"/>
  <c r="W1926" i="17" s="1"/>
  <c r="Y1926" i="17" s="1"/>
  <c r="AB1926" i="17" s="1"/>
  <c r="E1926" i="17" s="1"/>
  <c r="R1931" i="17"/>
  <c r="W1931" i="17" s="1"/>
  <c r="Y1931" i="17" s="1"/>
  <c r="AB1931" i="17" s="1"/>
  <c r="E1931" i="17" s="1"/>
  <c r="R1937" i="17"/>
  <c r="W1937" i="17" s="1"/>
  <c r="Y1937" i="17" s="1"/>
  <c r="AB1937" i="17" s="1"/>
  <c r="E1937" i="17" s="1"/>
  <c r="R1942" i="17"/>
  <c r="W1942" i="17" s="1"/>
  <c r="Y1942" i="17" s="1"/>
  <c r="AB1942" i="17" s="1"/>
  <c r="E1942" i="17" s="1"/>
  <c r="R1947" i="17"/>
  <c r="W1947" i="17" s="1"/>
  <c r="Y1947" i="17" s="1"/>
  <c r="AB1947" i="17" s="1"/>
  <c r="E1947" i="17" s="1"/>
  <c r="R1953" i="17"/>
  <c r="W1953" i="17" s="1"/>
  <c r="Y1953" i="17" s="1"/>
  <c r="AB1953" i="17" s="1"/>
  <c r="E1953" i="17" s="1"/>
  <c r="R1958" i="17"/>
  <c r="W1958" i="17" s="1"/>
  <c r="Y1958" i="17" s="1"/>
  <c r="AB1958" i="17" s="1"/>
  <c r="E1958" i="17" s="1"/>
  <c r="R1963" i="17"/>
  <c r="W1963" i="17" s="1"/>
  <c r="Y1963" i="17" s="1"/>
  <c r="AB1963" i="17" s="1"/>
  <c r="E1963" i="17" s="1"/>
  <c r="R1969" i="17"/>
  <c r="W1969" i="17" s="1"/>
  <c r="Y1969" i="17" s="1"/>
  <c r="AB1969" i="17" s="1"/>
  <c r="E1969" i="17" s="1"/>
  <c r="R1974" i="17"/>
  <c r="W1974" i="17" s="1"/>
  <c r="Y1974" i="17" s="1"/>
  <c r="AB1974" i="17" s="1"/>
  <c r="E1974" i="17" s="1"/>
  <c r="R1979" i="17"/>
  <c r="W1979" i="17" s="1"/>
  <c r="Y1979" i="17" s="1"/>
  <c r="AB1979" i="17" s="1"/>
  <c r="E1979" i="17" s="1"/>
  <c r="R1985" i="17"/>
  <c r="W1985" i="17" s="1"/>
  <c r="Y1985" i="17" s="1"/>
  <c r="AB1985" i="17" s="1"/>
  <c r="E1985" i="17" s="1"/>
  <c r="R1990" i="17"/>
  <c r="W1990" i="17" s="1"/>
  <c r="Y1990" i="17" s="1"/>
  <c r="AB1990" i="17" s="1"/>
  <c r="E1990" i="17" s="1"/>
  <c r="R1995" i="17"/>
  <c r="W1995" i="17" s="1"/>
  <c r="Y1995" i="17" s="1"/>
  <c r="AB1995" i="17" s="1"/>
  <c r="E1995" i="17" s="1"/>
  <c r="X5" i="17"/>
  <c r="Z5" i="17" s="1"/>
  <c r="X10" i="17"/>
  <c r="Z10" i="17" s="1"/>
  <c r="X15" i="17"/>
  <c r="Z15" i="17" s="1"/>
  <c r="X21" i="17"/>
  <c r="Z21" i="17" s="1"/>
  <c r="X26" i="17"/>
  <c r="Z26" i="17" s="1"/>
  <c r="X31" i="17"/>
  <c r="Z31" i="17" s="1"/>
  <c r="X37" i="17"/>
  <c r="Z37" i="17" s="1"/>
  <c r="X42" i="17"/>
  <c r="Z42" i="17" s="1"/>
  <c r="X47" i="17"/>
  <c r="Z47" i="17" s="1"/>
  <c r="X53" i="17"/>
  <c r="Z53" i="17" s="1"/>
  <c r="X58" i="17"/>
  <c r="Z58" i="17" s="1"/>
  <c r="X63" i="17"/>
  <c r="Z63" i="17" s="1"/>
  <c r="X69" i="17"/>
  <c r="Z69" i="17" s="1"/>
  <c r="X74" i="17"/>
  <c r="Z74" i="17" s="1"/>
  <c r="X79" i="17"/>
  <c r="Z79" i="17" s="1"/>
  <c r="X85" i="17"/>
  <c r="Z85" i="17" s="1"/>
  <c r="X90" i="17"/>
  <c r="Z90" i="17" s="1"/>
  <c r="X95" i="17"/>
  <c r="Z95" i="17" s="1"/>
  <c r="X101" i="17"/>
  <c r="Z101" i="17" s="1"/>
  <c r="X106" i="17"/>
  <c r="Z106" i="17" s="1"/>
  <c r="X111" i="17"/>
  <c r="Z111" i="17" s="1"/>
  <c r="X117" i="17"/>
  <c r="Z117" i="17" s="1"/>
  <c r="X122" i="17"/>
  <c r="Z122" i="17" s="1"/>
  <c r="X127" i="17"/>
  <c r="Z127" i="17" s="1"/>
  <c r="X133" i="17"/>
  <c r="Z133" i="17" s="1"/>
  <c r="X138" i="17"/>
  <c r="Z138" i="17" s="1"/>
  <c r="X143" i="17"/>
  <c r="Z143" i="17" s="1"/>
  <c r="X149" i="17"/>
  <c r="Z149" i="17" s="1"/>
  <c r="X154" i="17"/>
  <c r="Z154" i="17" s="1"/>
  <c r="X159" i="17"/>
  <c r="Z159" i="17" s="1"/>
  <c r="X165" i="17"/>
  <c r="Z165" i="17" s="1"/>
  <c r="X170" i="17"/>
  <c r="Z170" i="17" s="1"/>
  <c r="X175" i="17"/>
  <c r="Z175" i="17" s="1"/>
  <c r="X181" i="17"/>
  <c r="Z181" i="17" s="1"/>
  <c r="X186" i="17"/>
  <c r="Z186" i="17" s="1"/>
  <c r="X191" i="17"/>
  <c r="Z191" i="17" s="1"/>
  <c r="X195" i="17"/>
  <c r="Z195" i="17" s="1"/>
  <c r="X199" i="17"/>
  <c r="Z199" i="17" s="1"/>
  <c r="X203" i="17"/>
  <c r="Z203" i="17" s="1"/>
  <c r="X207" i="17"/>
  <c r="Z207" i="17" s="1"/>
  <c r="X211" i="17"/>
  <c r="Z211" i="17" s="1"/>
  <c r="X215" i="17"/>
  <c r="Z215" i="17" s="1"/>
  <c r="X219" i="17"/>
  <c r="Z219" i="17" s="1"/>
  <c r="X223" i="17"/>
  <c r="Z223" i="17" s="1"/>
  <c r="X227" i="17"/>
  <c r="Z227" i="17" s="1"/>
  <c r="X231" i="17"/>
  <c r="Z231" i="17" s="1"/>
  <c r="X235" i="17"/>
  <c r="Z235" i="17" s="1"/>
  <c r="X239" i="17"/>
  <c r="Z239" i="17" s="1"/>
  <c r="X243" i="17"/>
  <c r="Z243" i="17" s="1"/>
  <c r="X247" i="17"/>
  <c r="Z247" i="17" s="1"/>
  <c r="X251" i="17"/>
  <c r="Z251" i="17" s="1"/>
  <c r="X255" i="17"/>
  <c r="Z255" i="17" s="1"/>
  <c r="X259" i="17"/>
  <c r="Z259" i="17" s="1"/>
  <c r="X263" i="17"/>
  <c r="Z263" i="17" s="1"/>
  <c r="X267" i="17"/>
  <c r="Z267" i="17" s="1"/>
  <c r="X271" i="17"/>
  <c r="Z271" i="17" s="1"/>
  <c r="X275" i="17"/>
  <c r="Z275" i="17" s="1"/>
  <c r="X279" i="17"/>
  <c r="Z279" i="17" s="1"/>
  <c r="X283" i="17"/>
  <c r="Z283" i="17" s="1"/>
  <c r="X287" i="17"/>
  <c r="Z287" i="17" s="1"/>
  <c r="X291" i="17"/>
  <c r="Z291" i="17" s="1"/>
  <c r="X295" i="17"/>
  <c r="Z295" i="17" s="1"/>
  <c r="X299" i="17"/>
  <c r="Z299" i="17" s="1"/>
  <c r="X303" i="17"/>
  <c r="Z303" i="17" s="1"/>
  <c r="X307" i="17"/>
  <c r="Z307" i="17" s="1"/>
  <c r="X311" i="17"/>
  <c r="Z311" i="17" s="1"/>
  <c r="X315" i="17"/>
  <c r="Z315" i="17" s="1"/>
  <c r="X319" i="17"/>
  <c r="Z319" i="17" s="1"/>
  <c r="X323" i="17"/>
  <c r="Z323" i="17" s="1"/>
  <c r="X327" i="17"/>
  <c r="Z327" i="17" s="1"/>
  <c r="X331" i="17"/>
  <c r="Z331" i="17" s="1"/>
  <c r="X335" i="17"/>
  <c r="Z335" i="17" s="1"/>
  <c r="X339" i="17"/>
  <c r="Z339" i="17" s="1"/>
  <c r="X343" i="17"/>
  <c r="Z343" i="17" s="1"/>
  <c r="X347" i="17"/>
  <c r="Z347" i="17" s="1"/>
  <c r="X351" i="17"/>
  <c r="Z351" i="17" s="1"/>
  <c r="X355" i="17"/>
  <c r="Z355" i="17" s="1"/>
  <c r="X359" i="17"/>
  <c r="Z359" i="17" s="1"/>
  <c r="X363" i="17"/>
  <c r="Z363" i="17" s="1"/>
  <c r="X367" i="17"/>
  <c r="Z367" i="17" s="1"/>
  <c r="X371" i="17"/>
  <c r="Z371" i="17" s="1"/>
  <c r="X375" i="17"/>
  <c r="Z375" i="17" s="1"/>
  <c r="X379" i="17"/>
  <c r="Z379" i="17" s="1"/>
  <c r="X383" i="17"/>
  <c r="Z383" i="17" s="1"/>
  <c r="X387" i="17"/>
  <c r="Z387" i="17" s="1"/>
  <c r="X391" i="17"/>
  <c r="Z391" i="17" s="1"/>
  <c r="X395" i="17"/>
  <c r="Z395" i="17" s="1"/>
  <c r="X399" i="17"/>
  <c r="Z399" i="17" s="1"/>
  <c r="X403" i="17"/>
  <c r="Z403" i="17" s="1"/>
  <c r="X407" i="17"/>
  <c r="Z407" i="17" s="1"/>
  <c r="X411" i="17"/>
  <c r="Z411" i="17" s="1"/>
  <c r="X415" i="17"/>
  <c r="Z415" i="17" s="1"/>
  <c r="X419" i="17"/>
  <c r="Z419" i="17" s="1"/>
  <c r="X423" i="17"/>
  <c r="Z423" i="17" s="1"/>
  <c r="X427" i="17"/>
  <c r="Z427" i="17" s="1"/>
  <c r="X431" i="17"/>
  <c r="Z431" i="17" s="1"/>
  <c r="X435" i="17"/>
  <c r="Z435" i="17" s="1"/>
  <c r="X439" i="17"/>
  <c r="Z439" i="17" s="1"/>
  <c r="X443" i="17"/>
  <c r="Z443" i="17" s="1"/>
  <c r="X447" i="17"/>
  <c r="Z447" i="17" s="1"/>
  <c r="X451" i="17"/>
  <c r="Z451" i="17" s="1"/>
  <c r="X455" i="17"/>
  <c r="Z455" i="17" s="1"/>
  <c r="X459" i="17"/>
  <c r="Z459" i="17" s="1"/>
  <c r="X463" i="17"/>
  <c r="Z463" i="17" s="1"/>
  <c r="X467" i="17"/>
  <c r="Z467" i="17" s="1"/>
  <c r="X471" i="17"/>
  <c r="Z471" i="17" s="1"/>
  <c r="X475" i="17"/>
  <c r="Z475" i="17" s="1"/>
  <c r="X479" i="17"/>
  <c r="Z479" i="17" s="1"/>
  <c r="X483" i="17"/>
  <c r="Z483" i="17" s="1"/>
  <c r="X487" i="17"/>
  <c r="Z487" i="17" s="1"/>
  <c r="X491" i="17"/>
  <c r="Z491" i="17" s="1"/>
  <c r="X495" i="17"/>
  <c r="Z495" i="17" s="1"/>
  <c r="X499" i="17"/>
  <c r="Z499" i="17" s="1"/>
  <c r="X503" i="17"/>
  <c r="Z503" i="17" s="1"/>
  <c r="X507" i="17"/>
  <c r="Z507" i="17" s="1"/>
  <c r="X511" i="17"/>
  <c r="Z511" i="17" s="1"/>
  <c r="X515" i="17"/>
  <c r="Z515" i="17" s="1"/>
  <c r="X519" i="17"/>
  <c r="Z519" i="17" s="1"/>
  <c r="X523" i="17"/>
  <c r="Z523" i="17" s="1"/>
  <c r="X527" i="17"/>
  <c r="Z527" i="17" s="1"/>
  <c r="X531" i="17"/>
  <c r="Z531" i="17" s="1"/>
  <c r="X535" i="17"/>
  <c r="Z535" i="17" s="1"/>
  <c r="X539" i="17"/>
  <c r="Z539" i="17" s="1"/>
  <c r="X543" i="17"/>
  <c r="Z543" i="17" s="1"/>
  <c r="X547" i="17"/>
  <c r="Z547" i="17" s="1"/>
  <c r="X551" i="17"/>
  <c r="Z551" i="17" s="1"/>
  <c r="X555" i="17"/>
  <c r="Z555" i="17" s="1"/>
  <c r="X559" i="17"/>
  <c r="Z559" i="17" s="1"/>
  <c r="X563" i="17"/>
  <c r="Z563" i="17" s="1"/>
  <c r="X567" i="17"/>
  <c r="Z567" i="17" s="1"/>
  <c r="X571" i="17"/>
  <c r="Z571" i="17" s="1"/>
  <c r="X575" i="17"/>
  <c r="Z575" i="17" s="1"/>
  <c r="X579" i="17"/>
  <c r="Z579" i="17" s="1"/>
  <c r="X583" i="17"/>
  <c r="Z583" i="17" s="1"/>
  <c r="X587" i="17"/>
  <c r="Z587" i="17" s="1"/>
  <c r="X591" i="17"/>
  <c r="Z591" i="17" s="1"/>
  <c r="X595" i="17"/>
  <c r="Z595" i="17" s="1"/>
  <c r="X599" i="17"/>
  <c r="Z599" i="17" s="1"/>
  <c r="X603" i="17"/>
  <c r="Z603" i="17" s="1"/>
  <c r="X607" i="17"/>
  <c r="Z607" i="17" s="1"/>
  <c r="X611" i="17"/>
  <c r="Z611" i="17" s="1"/>
  <c r="X615" i="17"/>
  <c r="Z615" i="17" s="1"/>
  <c r="X619" i="17"/>
  <c r="Z619" i="17" s="1"/>
  <c r="X623" i="17"/>
  <c r="Z623" i="17" s="1"/>
  <c r="X627" i="17"/>
  <c r="Z627" i="17" s="1"/>
  <c r="X631" i="17"/>
  <c r="Z631" i="17" s="1"/>
  <c r="X635" i="17"/>
  <c r="Z635" i="17" s="1"/>
  <c r="X639" i="17"/>
  <c r="Z639" i="17" s="1"/>
  <c r="X643" i="17"/>
  <c r="Z643" i="17" s="1"/>
  <c r="X647" i="17"/>
  <c r="Z647" i="17" s="1"/>
  <c r="X651" i="17"/>
  <c r="Z651" i="17" s="1"/>
  <c r="X655" i="17"/>
  <c r="Z655" i="17" s="1"/>
  <c r="X659" i="17"/>
  <c r="Z659" i="17" s="1"/>
  <c r="X663" i="17"/>
  <c r="Z663" i="17" s="1"/>
  <c r="X667" i="17"/>
  <c r="Z667" i="17" s="1"/>
  <c r="X671" i="17"/>
  <c r="Z671" i="17" s="1"/>
  <c r="X675" i="17"/>
  <c r="Z675" i="17" s="1"/>
  <c r="X679" i="17"/>
  <c r="Z679" i="17" s="1"/>
  <c r="X683" i="17"/>
  <c r="Z683" i="17" s="1"/>
  <c r="X687" i="17"/>
  <c r="Z687" i="17" s="1"/>
  <c r="X691" i="17"/>
  <c r="Z691" i="17" s="1"/>
  <c r="X695" i="17"/>
  <c r="Z695" i="17" s="1"/>
  <c r="X699" i="17"/>
  <c r="Z699" i="17" s="1"/>
  <c r="X703" i="17"/>
  <c r="Z703" i="17" s="1"/>
  <c r="X707" i="17"/>
  <c r="Z707" i="17" s="1"/>
  <c r="X711" i="17"/>
  <c r="Z711" i="17" s="1"/>
  <c r="X715" i="17"/>
  <c r="Z715" i="17" s="1"/>
  <c r="X719" i="17"/>
  <c r="Z719" i="17" s="1"/>
  <c r="X723" i="17"/>
  <c r="Z723" i="17" s="1"/>
  <c r="X727" i="17"/>
  <c r="Z727" i="17" s="1"/>
  <c r="X731" i="17"/>
  <c r="Z731" i="17" s="1"/>
  <c r="X735" i="17"/>
  <c r="Z735" i="17" s="1"/>
  <c r="X739" i="17"/>
  <c r="Z739" i="17" s="1"/>
  <c r="X743" i="17"/>
  <c r="Z743" i="17" s="1"/>
  <c r="X747" i="17"/>
  <c r="Z747" i="17" s="1"/>
  <c r="X751" i="17"/>
  <c r="Z751" i="17" s="1"/>
  <c r="X755" i="17"/>
  <c r="Z755" i="17" s="1"/>
  <c r="X759" i="17"/>
  <c r="Z759" i="17" s="1"/>
  <c r="X763" i="17"/>
  <c r="Z763" i="17" s="1"/>
  <c r="X767" i="17"/>
  <c r="Z767" i="17" s="1"/>
  <c r="X771" i="17"/>
  <c r="Z771" i="17" s="1"/>
  <c r="X775" i="17"/>
  <c r="Z775" i="17" s="1"/>
  <c r="X779" i="17"/>
  <c r="Z779" i="17" s="1"/>
  <c r="X783" i="17"/>
  <c r="Z783" i="17" s="1"/>
  <c r="X787" i="17"/>
  <c r="Z787" i="17" s="1"/>
  <c r="X791" i="17"/>
  <c r="Z791" i="17" s="1"/>
  <c r="X795" i="17"/>
  <c r="Z795" i="17" s="1"/>
  <c r="X799" i="17"/>
  <c r="Z799" i="17" s="1"/>
  <c r="X803" i="17"/>
  <c r="Z803" i="17" s="1"/>
  <c r="X807" i="17"/>
  <c r="Z807" i="17" s="1"/>
  <c r="X811" i="17"/>
  <c r="Z811" i="17" s="1"/>
  <c r="X815" i="17"/>
  <c r="Z815" i="17" s="1"/>
  <c r="X819" i="17"/>
  <c r="Z819" i="17" s="1"/>
  <c r="X823" i="17"/>
  <c r="Z823" i="17" s="1"/>
  <c r="X827" i="17"/>
  <c r="Z827" i="17" s="1"/>
  <c r="X831" i="17"/>
  <c r="Z831" i="17" s="1"/>
  <c r="X835" i="17"/>
  <c r="Z835" i="17" s="1"/>
  <c r="X839" i="17"/>
  <c r="Z839" i="17" s="1"/>
  <c r="X843" i="17"/>
  <c r="Z843" i="17" s="1"/>
  <c r="X847" i="17"/>
  <c r="Z847" i="17" s="1"/>
  <c r="X851" i="17"/>
  <c r="Z851" i="17" s="1"/>
  <c r="X855" i="17"/>
  <c r="Z855" i="17" s="1"/>
  <c r="X859" i="17"/>
  <c r="Z859" i="17" s="1"/>
  <c r="X863" i="17"/>
  <c r="Z863" i="17" s="1"/>
  <c r="X867" i="17"/>
  <c r="Z867" i="17" s="1"/>
  <c r="X871" i="17"/>
  <c r="Z871" i="17" s="1"/>
  <c r="X875" i="17"/>
  <c r="Z875" i="17" s="1"/>
  <c r="X879" i="17"/>
  <c r="Z879" i="17" s="1"/>
  <c r="X883" i="17"/>
  <c r="Z883" i="17" s="1"/>
  <c r="X887" i="17"/>
  <c r="Z887" i="17" s="1"/>
  <c r="X891" i="17"/>
  <c r="Z891" i="17" s="1"/>
  <c r="X895" i="17"/>
  <c r="Z895" i="17" s="1"/>
  <c r="X899" i="17"/>
  <c r="Z899" i="17" s="1"/>
  <c r="X903" i="17"/>
  <c r="Z903" i="17" s="1"/>
  <c r="X907" i="17"/>
  <c r="Z907" i="17" s="1"/>
  <c r="X911" i="17"/>
  <c r="Z911" i="17" s="1"/>
  <c r="X915" i="17"/>
  <c r="Z915" i="17" s="1"/>
  <c r="X919" i="17"/>
  <c r="Z919" i="17" s="1"/>
  <c r="X923" i="17"/>
  <c r="Z923" i="17" s="1"/>
  <c r="X927" i="17"/>
  <c r="Z927" i="17" s="1"/>
  <c r="X931" i="17"/>
  <c r="Z931" i="17" s="1"/>
  <c r="X935" i="17"/>
  <c r="Z935" i="17" s="1"/>
  <c r="X939" i="17"/>
  <c r="Z939" i="17" s="1"/>
  <c r="X943" i="17"/>
  <c r="Z943" i="17" s="1"/>
  <c r="X947" i="17"/>
  <c r="Z947" i="17" s="1"/>
  <c r="X951" i="17"/>
  <c r="Z951" i="17" s="1"/>
  <c r="X955" i="17"/>
  <c r="Z955" i="17" s="1"/>
  <c r="X959" i="17"/>
  <c r="Z959" i="17" s="1"/>
  <c r="X963" i="17"/>
  <c r="Z963" i="17" s="1"/>
  <c r="X967" i="17"/>
  <c r="Z967" i="17" s="1"/>
  <c r="X971" i="17"/>
  <c r="Z971" i="17" s="1"/>
  <c r="X975" i="17"/>
  <c r="Z975" i="17" s="1"/>
  <c r="X979" i="17"/>
  <c r="Z979" i="17" s="1"/>
  <c r="X983" i="17"/>
  <c r="Z983" i="17" s="1"/>
  <c r="X987" i="17"/>
  <c r="Z987" i="17" s="1"/>
  <c r="X991" i="17"/>
  <c r="Z991" i="17" s="1"/>
  <c r="X995" i="17"/>
  <c r="Z995" i="17" s="1"/>
  <c r="X999" i="17"/>
  <c r="Z999" i="17" s="1"/>
  <c r="X1003" i="17"/>
  <c r="Z1003" i="17" s="1"/>
  <c r="X1007" i="17"/>
  <c r="Z1007" i="17" s="1"/>
  <c r="X1011" i="17"/>
  <c r="Z1011" i="17" s="1"/>
  <c r="X1015" i="17"/>
  <c r="Z1015" i="17" s="1"/>
  <c r="X1019" i="17"/>
  <c r="Z1019" i="17" s="1"/>
  <c r="X1023" i="17"/>
  <c r="Z1023" i="17" s="1"/>
  <c r="X1027" i="17"/>
  <c r="Z1027" i="17" s="1"/>
  <c r="X1031" i="17"/>
  <c r="Z1031" i="17" s="1"/>
  <c r="X1035" i="17"/>
  <c r="Z1035" i="17" s="1"/>
  <c r="X1039" i="17"/>
  <c r="Z1039" i="17" s="1"/>
  <c r="X1043" i="17"/>
  <c r="Z1043" i="17" s="1"/>
  <c r="X1047" i="17"/>
  <c r="Z1047" i="17" s="1"/>
  <c r="X1051" i="17"/>
  <c r="Z1051" i="17" s="1"/>
  <c r="X1055" i="17"/>
  <c r="Z1055" i="17" s="1"/>
  <c r="X1059" i="17"/>
  <c r="Z1059" i="17" s="1"/>
  <c r="X1063" i="17"/>
  <c r="Z1063" i="17" s="1"/>
  <c r="X1067" i="17"/>
  <c r="Z1067" i="17" s="1"/>
  <c r="X1071" i="17"/>
  <c r="Z1071" i="17" s="1"/>
  <c r="X1075" i="17"/>
  <c r="Z1075" i="17" s="1"/>
  <c r="X1079" i="17"/>
  <c r="Z1079" i="17" s="1"/>
  <c r="X1083" i="17"/>
  <c r="Z1083" i="17" s="1"/>
  <c r="X1087" i="17"/>
  <c r="Z1087" i="17" s="1"/>
  <c r="X1091" i="17"/>
  <c r="Z1091" i="17" s="1"/>
  <c r="X1095" i="17"/>
  <c r="Z1095" i="17" s="1"/>
  <c r="X1099" i="17"/>
  <c r="Z1099" i="17" s="1"/>
  <c r="X1103" i="17"/>
  <c r="Z1103" i="17" s="1"/>
  <c r="X1107" i="17"/>
  <c r="Z1107" i="17" s="1"/>
  <c r="X1111" i="17"/>
  <c r="Z1111" i="17" s="1"/>
  <c r="X1115" i="17"/>
  <c r="Z1115" i="17" s="1"/>
  <c r="X1119" i="17"/>
  <c r="Z1119" i="17" s="1"/>
  <c r="X1123" i="17"/>
  <c r="Z1123" i="17" s="1"/>
  <c r="X1127" i="17"/>
  <c r="Z1127" i="17" s="1"/>
  <c r="X1131" i="17"/>
  <c r="Z1131" i="17" s="1"/>
  <c r="X1135" i="17"/>
  <c r="Z1135" i="17" s="1"/>
  <c r="X1139" i="17"/>
  <c r="Z1139" i="17" s="1"/>
  <c r="X1143" i="17"/>
  <c r="Z1143" i="17" s="1"/>
  <c r="X1147" i="17"/>
  <c r="Z1147" i="17" s="1"/>
  <c r="X1151" i="17"/>
  <c r="Z1151" i="17" s="1"/>
  <c r="X1155" i="17"/>
  <c r="Z1155" i="17" s="1"/>
  <c r="X1159" i="17"/>
  <c r="Z1159" i="17" s="1"/>
  <c r="X1163" i="17"/>
  <c r="Z1163" i="17" s="1"/>
  <c r="X1167" i="17"/>
  <c r="Z1167" i="17" s="1"/>
  <c r="X1171" i="17"/>
  <c r="Z1171" i="17" s="1"/>
  <c r="X1175" i="17"/>
  <c r="Z1175" i="17" s="1"/>
  <c r="X1179" i="17"/>
  <c r="Z1179" i="17" s="1"/>
  <c r="X1183" i="17"/>
  <c r="Z1183" i="17" s="1"/>
  <c r="X1187" i="17"/>
  <c r="Z1187" i="17" s="1"/>
  <c r="X1191" i="17"/>
  <c r="Z1191" i="17" s="1"/>
  <c r="X1195" i="17"/>
  <c r="Z1195" i="17" s="1"/>
  <c r="X1199" i="17"/>
  <c r="Z1199" i="17" s="1"/>
  <c r="X1203" i="17"/>
  <c r="Z1203" i="17" s="1"/>
  <c r="X1207" i="17"/>
  <c r="Z1207" i="17" s="1"/>
  <c r="X1211" i="17"/>
  <c r="Z1211" i="17" s="1"/>
  <c r="X1215" i="17"/>
  <c r="Z1215" i="17" s="1"/>
  <c r="X1219" i="17"/>
  <c r="Z1219" i="17" s="1"/>
  <c r="X1223" i="17"/>
  <c r="Z1223" i="17" s="1"/>
  <c r="X1227" i="17"/>
  <c r="Z1227" i="17" s="1"/>
  <c r="X1231" i="17"/>
  <c r="Z1231" i="17" s="1"/>
  <c r="X1235" i="17"/>
  <c r="Z1235" i="17" s="1"/>
  <c r="X1239" i="17"/>
  <c r="Z1239" i="17" s="1"/>
  <c r="X1243" i="17"/>
  <c r="Z1243" i="17" s="1"/>
  <c r="X1247" i="17"/>
  <c r="Z1247" i="17" s="1"/>
  <c r="X1251" i="17"/>
  <c r="Z1251" i="17" s="1"/>
  <c r="X1255" i="17"/>
  <c r="Z1255" i="17" s="1"/>
  <c r="X1259" i="17"/>
  <c r="Z1259" i="17" s="1"/>
  <c r="X1263" i="17"/>
  <c r="Z1263" i="17" s="1"/>
  <c r="X1267" i="17"/>
  <c r="Z1267" i="17" s="1"/>
  <c r="X1271" i="17"/>
  <c r="Z1271" i="17" s="1"/>
  <c r="X1275" i="17"/>
  <c r="Z1275" i="17" s="1"/>
  <c r="X1279" i="17"/>
  <c r="Z1279" i="17" s="1"/>
  <c r="X1283" i="17"/>
  <c r="Z1283" i="17" s="1"/>
  <c r="X1287" i="17"/>
  <c r="Z1287" i="17" s="1"/>
  <c r="X1291" i="17"/>
  <c r="Z1291" i="17" s="1"/>
  <c r="X1295" i="17"/>
  <c r="Z1295" i="17" s="1"/>
  <c r="X1299" i="17"/>
  <c r="Z1299" i="17" s="1"/>
  <c r="X1303" i="17"/>
  <c r="Z1303" i="17" s="1"/>
  <c r="X1307" i="17"/>
  <c r="Z1307" i="17" s="1"/>
  <c r="X1311" i="17"/>
  <c r="Z1311" i="17" s="1"/>
  <c r="X1315" i="17"/>
  <c r="Z1315" i="17" s="1"/>
  <c r="X1319" i="17"/>
  <c r="Z1319" i="17" s="1"/>
  <c r="X1323" i="17"/>
  <c r="Z1323" i="17" s="1"/>
  <c r="X1327" i="17"/>
  <c r="Z1327" i="17" s="1"/>
  <c r="X1331" i="17"/>
  <c r="Z1331" i="17" s="1"/>
  <c r="X1335" i="17"/>
  <c r="Z1335" i="17" s="1"/>
  <c r="X1339" i="17"/>
  <c r="Z1339" i="17" s="1"/>
  <c r="X1343" i="17"/>
  <c r="Z1343" i="17" s="1"/>
  <c r="X1347" i="17"/>
  <c r="Z1347" i="17" s="1"/>
  <c r="X1351" i="17"/>
  <c r="Z1351" i="17" s="1"/>
  <c r="X1355" i="17"/>
  <c r="Z1355" i="17" s="1"/>
  <c r="X1359" i="17"/>
  <c r="Z1359" i="17" s="1"/>
  <c r="X1363" i="17"/>
  <c r="Z1363" i="17" s="1"/>
  <c r="X1367" i="17"/>
  <c r="Z1367" i="17" s="1"/>
  <c r="X1371" i="17"/>
  <c r="Z1371" i="17" s="1"/>
  <c r="X1375" i="17"/>
  <c r="Z1375" i="17" s="1"/>
  <c r="X1379" i="17"/>
  <c r="Z1379" i="17" s="1"/>
  <c r="X1383" i="17"/>
  <c r="Z1383" i="17" s="1"/>
  <c r="X1387" i="17"/>
  <c r="Z1387" i="17" s="1"/>
  <c r="X1391" i="17"/>
  <c r="Z1391" i="17" s="1"/>
  <c r="X1395" i="17"/>
  <c r="Z1395" i="17" s="1"/>
  <c r="X1399" i="17"/>
  <c r="Z1399" i="17" s="1"/>
  <c r="X1403" i="17"/>
  <c r="Z1403" i="17" s="1"/>
  <c r="X1407" i="17"/>
  <c r="Z1407" i="17" s="1"/>
  <c r="X1411" i="17"/>
  <c r="Z1411" i="17" s="1"/>
  <c r="X1415" i="17"/>
  <c r="Z1415" i="17" s="1"/>
  <c r="X1419" i="17"/>
  <c r="Z1419" i="17" s="1"/>
  <c r="X1423" i="17"/>
  <c r="Z1423" i="17" s="1"/>
  <c r="X1427" i="17"/>
  <c r="Z1427" i="17" s="1"/>
  <c r="X1431" i="17"/>
  <c r="Z1431" i="17" s="1"/>
  <c r="X1435" i="17"/>
  <c r="Z1435" i="17" s="1"/>
  <c r="X1439" i="17"/>
  <c r="Z1439" i="17" s="1"/>
  <c r="X1443" i="17"/>
  <c r="Z1443" i="17" s="1"/>
  <c r="X1447" i="17"/>
  <c r="Z1447" i="17" s="1"/>
  <c r="X1451" i="17"/>
  <c r="Z1451" i="17" s="1"/>
  <c r="X1455" i="17"/>
  <c r="Z1455" i="17" s="1"/>
  <c r="X1459" i="17"/>
  <c r="Z1459" i="17" s="1"/>
  <c r="X1463" i="17"/>
  <c r="Z1463" i="17" s="1"/>
  <c r="X1467" i="17"/>
  <c r="Z1467" i="17" s="1"/>
  <c r="X1471" i="17"/>
  <c r="Z1471" i="17" s="1"/>
  <c r="X1475" i="17"/>
  <c r="Z1475" i="17" s="1"/>
  <c r="X1479" i="17"/>
  <c r="Z1479" i="17" s="1"/>
  <c r="X1483" i="17"/>
  <c r="Z1483" i="17" s="1"/>
  <c r="X1487" i="17"/>
  <c r="Z1487" i="17" s="1"/>
  <c r="X1491" i="17"/>
  <c r="Z1491" i="17" s="1"/>
  <c r="X1495" i="17"/>
  <c r="Z1495" i="17" s="1"/>
  <c r="X1499" i="17"/>
  <c r="Z1499" i="17" s="1"/>
  <c r="X1503" i="17"/>
  <c r="Z1503" i="17" s="1"/>
  <c r="X1507" i="17"/>
  <c r="Z1507" i="17" s="1"/>
  <c r="X1511" i="17"/>
  <c r="Z1511" i="17" s="1"/>
  <c r="X1515" i="17"/>
  <c r="Z1515" i="17" s="1"/>
  <c r="X1519" i="17"/>
  <c r="Z1519" i="17" s="1"/>
  <c r="X1523" i="17"/>
  <c r="Z1523" i="17" s="1"/>
  <c r="X1527" i="17"/>
  <c r="Z1527" i="17" s="1"/>
  <c r="X1531" i="17"/>
  <c r="Z1531" i="17" s="1"/>
  <c r="X1535" i="17"/>
  <c r="Z1535" i="17" s="1"/>
  <c r="X1539" i="17"/>
  <c r="Z1539" i="17" s="1"/>
  <c r="X1543" i="17"/>
  <c r="Z1543" i="17" s="1"/>
  <c r="X1547" i="17"/>
  <c r="Z1547" i="17" s="1"/>
  <c r="X1551" i="17"/>
  <c r="Z1551" i="17" s="1"/>
  <c r="X1555" i="17"/>
  <c r="Z1555" i="17" s="1"/>
  <c r="X1559" i="17"/>
  <c r="Z1559" i="17" s="1"/>
  <c r="X1563" i="17"/>
  <c r="Z1563" i="17" s="1"/>
  <c r="X1567" i="17"/>
  <c r="Z1567" i="17" s="1"/>
  <c r="X1571" i="17"/>
  <c r="Z1571" i="17" s="1"/>
  <c r="X1575" i="17"/>
  <c r="Z1575" i="17" s="1"/>
  <c r="X1579" i="17"/>
  <c r="Z1579" i="17" s="1"/>
  <c r="X1583" i="17"/>
  <c r="Z1583" i="17" s="1"/>
  <c r="X1587" i="17"/>
  <c r="Z1587" i="17" s="1"/>
  <c r="X1591" i="17"/>
  <c r="Z1591" i="17" s="1"/>
  <c r="X1595" i="17"/>
  <c r="Z1595" i="17" s="1"/>
  <c r="X1599" i="17"/>
  <c r="Z1599" i="17" s="1"/>
  <c r="X1603" i="17"/>
  <c r="Z1603" i="17" s="1"/>
  <c r="X1607" i="17"/>
  <c r="Z1607" i="17" s="1"/>
  <c r="X1611" i="17"/>
  <c r="Z1611" i="17" s="1"/>
  <c r="X1615" i="17"/>
  <c r="Z1615" i="17" s="1"/>
  <c r="X1619" i="17"/>
  <c r="Z1619" i="17" s="1"/>
  <c r="X1623" i="17"/>
  <c r="Z1623" i="17" s="1"/>
  <c r="X1627" i="17"/>
  <c r="Z1627" i="17" s="1"/>
  <c r="X1631" i="17"/>
  <c r="Z1631" i="17" s="1"/>
  <c r="X1635" i="17"/>
  <c r="Z1635" i="17" s="1"/>
  <c r="X1639" i="17"/>
  <c r="Z1639" i="17" s="1"/>
  <c r="X1643" i="17"/>
  <c r="Z1643" i="17" s="1"/>
  <c r="X1647" i="17"/>
  <c r="Z1647" i="17" s="1"/>
  <c r="X1651" i="17"/>
  <c r="Z1651" i="17" s="1"/>
  <c r="X1655" i="17"/>
  <c r="Z1655" i="17" s="1"/>
  <c r="X1659" i="17"/>
  <c r="Z1659" i="17" s="1"/>
  <c r="X1663" i="17"/>
  <c r="Z1663" i="17" s="1"/>
  <c r="X1667" i="17"/>
  <c r="Z1667" i="17" s="1"/>
  <c r="X1671" i="17"/>
  <c r="Z1671" i="17" s="1"/>
  <c r="X1675" i="17"/>
  <c r="Z1675" i="17" s="1"/>
  <c r="X1679" i="17"/>
  <c r="Z1679" i="17" s="1"/>
  <c r="X1683" i="17"/>
  <c r="Z1683" i="17" s="1"/>
  <c r="X1687" i="17"/>
  <c r="Z1687" i="17" s="1"/>
  <c r="X1691" i="17"/>
  <c r="Z1691" i="17" s="1"/>
  <c r="X1695" i="17"/>
  <c r="Z1695" i="17" s="1"/>
  <c r="X1699" i="17"/>
  <c r="Z1699" i="17" s="1"/>
  <c r="X1703" i="17"/>
  <c r="Z1703" i="17" s="1"/>
  <c r="X1707" i="17"/>
  <c r="Z1707" i="17" s="1"/>
  <c r="X1711" i="17"/>
  <c r="Z1711" i="17" s="1"/>
  <c r="X1715" i="17"/>
  <c r="Z1715" i="17" s="1"/>
  <c r="X1719" i="17"/>
  <c r="Z1719" i="17" s="1"/>
  <c r="X1723" i="17"/>
  <c r="Z1723" i="17" s="1"/>
  <c r="X1727" i="17"/>
  <c r="Z1727" i="17" s="1"/>
  <c r="X1731" i="17"/>
  <c r="Z1731" i="17" s="1"/>
  <c r="X1735" i="17"/>
  <c r="Z1735" i="17" s="1"/>
  <c r="X1739" i="17"/>
  <c r="Z1739" i="17" s="1"/>
  <c r="X1743" i="17"/>
  <c r="Z1743" i="17" s="1"/>
  <c r="X1747" i="17"/>
  <c r="Z1747" i="17" s="1"/>
  <c r="X1751" i="17"/>
  <c r="Z1751" i="17" s="1"/>
  <c r="X1755" i="17"/>
  <c r="Z1755" i="17" s="1"/>
  <c r="X1759" i="17"/>
  <c r="Z1759" i="17" s="1"/>
  <c r="X1763" i="17"/>
  <c r="Z1763" i="17" s="1"/>
  <c r="X1767" i="17"/>
  <c r="Z1767" i="17" s="1"/>
  <c r="X1771" i="17"/>
  <c r="Z1771" i="17" s="1"/>
  <c r="X1775" i="17"/>
  <c r="Z1775" i="17" s="1"/>
  <c r="X1779" i="17"/>
  <c r="Z1779" i="17" s="1"/>
  <c r="X1783" i="17"/>
  <c r="Z1783" i="17" s="1"/>
  <c r="X1787" i="17"/>
  <c r="Z1787" i="17" s="1"/>
  <c r="X1791" i="17"/>
  <c r="Z1791" i="17" s="1"/>
  <c r="X1795" i="17"/>
  <c r="Z1795" i="17" s="1"/>
  <c r="X1799" i="17"/>
  <c r="Z1799" i="17" s="1"/>
  <c r="X1803" i="17"/>
  <c r="Z1803" i="17" s="1"/>
  <c r="X1807" i="17"/>
  <c r="Z1807" i="17" s="1"/>
  <c r="X1811" i="17"/>
  <c r="Z1811" i="17" s="1"/>
  <c r="X1815" i="17"/>
  <c r="Z1815" i="17" s="1"/>
  <c r="X1819" i="17"/>
  <c r="Z1819" i="17" s="1"/>
  <c r="X1823" i="17"/>
  <c r="Z1823" i="17" s="1"/>
  <c r="X1827" i="17"/>
  <c r="Z1827" i="17" s="1"/>
  <c r="X1831" i="17"/>
  <c r="Z1831" i="17" s="1"/>
  <c r="X1835" i="17"/>
  <c r="Z1835" i="17" s="1"/>
  <c r="X1839" i="17"/>
  <c r="Z1839" i="17" s="1"/>
  <c r="X1843" i="17"/>
  <c r="Z1843" i="17" s="1"/>
  <c r="X1847" i="17"/>
  <c r="Z1847" i="17" s="1"/>
  <c r="X1851" i="17"/>
  <c r="Z1851" i="17" s="1"/>
  <c r="X1855" i="17"/>
  <c r="Z1855" i="17" s="1"/>
  <c r="X1859" i="17"/>
  <c r="Z1859" i="17" s="1"/>
  <c r="X1863" i="17"/>
  <c r="Z1863" i="17" s="1"/>
  <c r="X1867" i="17"/>
  <c r="Z1867" i="17" s="1"/>
  <c r="X1871" i="17"/>
  <c r="Z1871" i="17" s="1"/>
  <c r="X1875" i="17"/>
  <c r="Z1875" i="17" s="1"/>
  <c r="X1879" i="17"/>
  <c r="Z1879" i="17" s="1"/>
  <c r="X1883" i="17"/>
  <c r="Z1883" i="17" s="1"/>
  <c r="X1887" i="17"/>
  <c r="Z1887" i="17" s="1"/>
  <c r="X1891" i="17"/>
  <c r="Z1891" i="17" s="1"/>
  <c r="X1895" i="17"/>
  <c r="Z1895" i="17" s="1"/>
  <c r="X1899" i="17"/>
  <c r="Z1899" i="17" s="1"/>
  <c r="X1903" i="17"/>
  <c r="Z1903" i="17" s="1"/>
  <c r="X1907" i="17"/>
  <c r="Z1907" i="17" s="1"/>
  <c r="X1911" i="17"/>
  <c r="Z1911" i="17" s="1"/>
  <c r="X1915" i="17"/>
  <c r="Z1915" i="17" s="1"/>
  <c r="X1919" i="17"/>
  <c r="Z1919" i="17" s="1"/>
  <c r="X1923" i="17"/>
  <c r="Z1923" i="17" s="1"/>
  <c r="X1927" i="17"/>
  <c r="Z1927" i="17" s="1"/>
  <c r="X1931" i="17"/>
  <c r="Z1931" i="17" s="1"/>
  <c r="X1935" i="17"/>
  <c r="Z1935" i="17" s="1"/>
  <c r="X1939" i="17"/>
  <c r="Z1939" i="17" s="1"/>
  <c r="X1943" i="17"/>
  <c r="Z1943" i="17" s="1"/>
  <c r="X1947" i="17"/>
  <c r="Z1947" i="17" s="1"/>
  <c r="X1951" i="17"/>
  <c r="Z1951" i="17" s="1"/>
  <c r="X1955" i="17"/>
  <c r="Z1955" i="17" s="1"/>
  <c r="X1959" i="17"/>
  <c r="Z1959" i="17" s="1"/>
  <c r="X1963" i="17"/>
  <c r="Z1963" i="17" s="1"/>
  <c r="X1967" i="17"/>
  <c r="Z1967" i="17" s="1"/>
  <c r="X1971" i="17"/>
  <c r="Z1971" i="17" s="1"/>
  <c r="X1975" i="17"/>
  <c r="Z1975" i="17" s="1"/>
  <c r="X1979" i="17"/>
  <c r="Z1979" i="17" s="1"/>
  <c r="X1983" i="17"/>
  <c r="Z1983" i="17" s="1"/>
  <c r="X1987" i="17"/>
  <c r="Z1987" i="17" s="1"/>
  <c r="X1991" i="17"/>
  <c r="Z1991" i="17" s="1"/>
  <c r="X1995" i="17"/>
  <c r="Z1995" i="17" s="1"/>
  <c r="Q3" i="17"/>
  <c r="AA3" i="17" s="1"/>
  <c r="Q7" i="17"/>
  <c r="AA7" i="17" s="1"/>
  <c r="D7" i="17" s="1"/>
  <c r="Q11" i="17"/>
  <c r="AA11" i="17" s="1"/>
  <c r="D11" i="17" s="1"/>
  <c r="Q15" i="17"/>
  <c r="AA15" i="17" s="1"/>
  <c r="D15" i="17" s="1"/>
  <c r="Q19" i="17"/>
  <c r="AA19" i="17" s="1"/>
  <c r="D19" i="17" s="1"/>
  <c r="Q23" i="17"/>
  <c r="AA23" i="17" s="1"/>
  <c r="D23" i="17" s="1"/>
  <c r="Q27" i="17"/>
  <c r="AA27" i="17" s="1"/>
  <c r="D27" i="17" s="1"/>
  <c r="Q31" i="17"/>
  <c r="AA31" i="17" s="1"/>
  <c r="D31" i="17" s="1"/>
  <c r="Q35" i="17"/>
  <c r="AA35" i="17" s="1"/>
  <c r="D35" i="17" s="1"/>
  <c r="Q39" i="17"/>
  <c r="AA39" i="17" s="1"/>
  <c r="D39" i="17" s="1"/>
  <c r="Q43" i="17"/>
  <c r="AA43" i="17" s="1"/>
  <c r="D43" i="17" s="1"/>
  <c r="Q47" i="17"/>
  <c r="AA47" i="17" s="1"/>
  <c r="D47" i="17" s="1"/>
  <c r="Q51" i="17"/>
  <c r="AA51" i="17" s="1"/>
  <c r="D51" i="17" s="1"/>
  <c r="Q55" i="17"/>
  <c r="AA55" i="17" s="1"/>
  <c r="D55" i="17" s="1"/>
  <c r="Q59" i="17"/>
  <c r="AA59" i="17" s="1"/>
  <c r="D59" i="17" s="1"/>
  <c r="Q63" i="17"/>
  <c r="AA63" i="17" s="1"/>
  <c r="D63" i="17" s="1"/>
  <c r="Q67" i="17"/>
  <c r="AA67" i="17" s="1"/>
  <c r="D67" i="17" s="1"/>
  <c r="Q71" i="17"/>
  <c r="AA71" i="17" s="1"/>
  <c r="D71" i="17" s="1"/>
  <c r="Q75" i="17"/>
  <c r="AA75" i="17" s="1"/>
  <c r="D75" i="17" s="1"/>
  <c r="Q79" i="17"/>
  <c r="AA79" i="17" s="1"/>
  <c r="D79" i="17" s="1"/>
  <c r="Q83" i="17"/>
  <c r="AA83" i="17" s="1"/>
  <c r="D83" i="17" s="1"/>
  <c r="Q87" i="17"/>
  <c r="AA87" i="17" s="1"/>
  <c r="D87" i="17" s="1"/>
  <c r="Q91" i="17"/>
  <c r="AA91" i="17" s="1"/>
  <c r="D91" i="17" s="1"/>
  <c r="Q95" i="17"/>
  <c r="AA95" i="17" s="1"/>
  <c r="D95" i="17" s="1"/>
  <c r="Q99" i="17"/>
  <c r="AA99" i="17" s="1"/>
  <c r="D99" i="17" s="1"/>
  <c r="Q103" i="17"/>
  <c r="AA103" i="17" s="1"/>
  <c r="D103" i="17" s="1"/>
  <c r="Q107" i="17"/>
  <c r="AA107" i="17" s="1"/>
  <c r="D107" i="17" s="1"/>
  <c r="Q111" i="17"/>
  <c r="AA111" i="17" s="1"/>
  <c r="D111" i="17" s="1"/>
  <c r="Q115" i="17"/>
  <c r="AA115" i="17" s="1"/>
  <c r="D115" i="17" s="1"/>
  <c r="Q119" i="17"/>
  <c r="AA119" i="17" s="1"/>
  <c r="D119" i="17" s="1"/>
  <c r="Q123" i="17"/>
  <c r="AA123" i="17" s="1"/>
  <c r="D123" i="17" s="1"/>
  <c r="Q127" i="17"/>
  <c r="AA127" i="17" s="1"/>
  <c r="D127" i="17" s="1"/>
  <c r="Q131" i="17"/>
  <c r="AA131" i="17" s="1"/>
  <c r="D131" i="17" s="1"/>
  <c r="Q135" i="17"/>
  <c r="AA135" i="17" s="1"/>
  <c r="D135" i="17" s="1"/>
  <c r="Q139" i="17"/>
  <c r="AA139" i="17" s="1"/>
  <c r="D139" i="17" s="1"/>
  <c r="Q143" i="17"/>
  <c r="AA143" i="17" s="1"/>
  <c r="D143" i="17" s="1"/>
  <c r="Q147" i="17"/>
  <c r="AA147" i="17" s="1"/>
  <c r="D147" i="17" s="1"/>
  <c r="Q151" i="17"/>
  <c r="AA151" i="17" s="1"/>
  <c r="D151" i="17" s="1"/>
  <c r="Q155" i="17"/>
  <c r="AA155" i="17" s="1"/>
  <c r="D155" i="17" s="1"/>
  <c r="Q159" i="17"/>
  <c r="AA159" i="17" s="1"/>
  <c r="D159" i="17" s="1"/>
  <c r="Q163" i="17"/>
  <c r="AA163" i="17" s="1"/>
  <c r="D163" i="17" s="1"/>
  <c r="Q167" i="17"/>
  <c r="AA167" i="17" s="1"/>
  <c r="D167" i="17" s="1"/>
  <c r="Q171" i="17"/>
  <c r="AA171" i="17" s="1"/>
  <c r="D171" i="17" s="1"/>
  <c r="Q175" i="17"/>
  <c r="AA175" i="17" s="1"/>
  <c r="D175" i="17" s="1"/>
  <c r="Q179" i="17"/>
  <c r="AA179" i="17" s="1"/>
  <c r="D179" i="17" s="1"/>
  <c r="Q183" i="17"/>
  <c r="AA183" i="17" s="1"/>
  <c r="D183" i="17" s="1"/>
  <c r="Q187" i="17"/>
  <c r="AA187" i="17" s="1"/>
  <c r="D187" i="17" s="1"/>
  <c r="Q191" i="17"/>
  <c r="AA191" i="17" s="1"/>
  <c r="D191" i="17" s="1"/>
  <c r="Q195" i="17"/>
  <c r="AA195" i="17" s="1"/>
  <c r="D195" i="17" s="1"/>
  <c r="Q199" i="17"/>
  <c r="AA199" i="17" s="1"/>
  <c r="D199" i="17" s="1"/>
  <c r="Q203" i="17"/>
  <c r="AA203" i="17" s="1"/>
  <c r="D203" i="17" s="1"/>
  <c r="Q207" i="17"/>
  <c r="AA207" i="17" s="1"/>
  <c r="D207" i="17" s="1"/>
  <c r="Q211" i="17"/>
  <c r="AA211" i="17" s="1"/>
  <c r="D211" i="17" s="1"/>
  <c r="Q215" i="17"/>
  <c r="AA215" i="17" s="1"/>
  <c r="D215" i="17" s="1"/>
  <c r="Q219" i="17"/>
  <c r="AA219" i="17" s="1"/>
  <c r="D219" i="17" s="1"/>
  <c r="Q223" i="17"/>
  <c r="AA223" i="17" s="1"/>
  <c r="D223" i="17" s="1"/>
  <c r="Q227" i="17"/>
  <c r="AA227" i="17" s="1"/>
  <c r="D227" i="17" s="1"/>
  <c r="Q231" i="17"/>
  <c r="AA231" i="17" s="1"/>
  <c r="D231" i="17" s="1"/>
  <c r="Q235" i="17"/>
  <c r="AA235" i="17" s="1"/>
  <c r="D235" i="17" s="1"/>
  <c r="Q239" i="17"/>
  <c r="AA239" i="17" s="1"/>
  <c r="D239" i="17" s="1"/>
  <c r="Q243" i="17"/>
  <c r="AA243" i="17" s="1"/>
  <c r="D243" i="17" s="1"/>
  <c r="Q247" i="17"/>
  <c r="AA247" i="17" s="1"/>
  <c r="D247" i="17" s="1"/>
  <c r="R73" i="17"/>
  <c r="W73" i="17" s="1"/>
  <c r="Y73" i="17" s="1"/>
  <c r="AB73" i="17" s="1"/>
  <c r="E73" i="17" s="1"/>
  <c r="R329" i="17"/>
  <c r="W329" i="17" s="1"/>
  <c r="Y329" i="17" s="1"/>
  <c r="AB329" i="17" s="1"/>
  <c r="E329" i="17" s="1"/>
  <c r="R585" i="17"/>
  <c r="W585" i="17" s="1"/>
  <c r="Y585" i="17" s="1"/>
  <c r="AB585" i="17" s="1"/>
  <c r="E585" i="17" s="1"/>
  <c r="R683" i="17"/>
  <c r="W683" i="17" s="1"/>
  <c r="Y683" i="17" s="1"/>
  <c r="AB683" i="17" s="1"/>
  <c r="E683" i="17" s="1"/>
  <c r="R769" i="17"/>
  <c r="W769" i="17" s="1"/>
  <c r="Y769" i="17" s="1"/>
  <c r="AB769" i="17" s="1"/>
  <c r="E769" i="17" s="1"/>
  <c r="R854" i="17"/>
  <c r="W854" i="17" s="1"/>
  <c r="Y854" i="17" s="1"/>
  <c r="AB854" i="17" s="1"/>
  <c r="E854" i="17" s="1"/>
  <c r="R939" i="17"/>
  <c r="W939" i="17" s="1"/>
  <c r="Y939" i="17" s="1"/>
  <c r="AB939" i="17" s="1"/>
  <c r="E939" i="17" s="1"/>
  <c r="R1025" i="17"/>
  <c r="W1025" i="17" s="1"/>
  <c r="Y1025" i="17" s="1"/>
  <c r="AB1025" i="17" s="1"/>
  <c r="E1025" i="17" s="1"/>
  <c r="R1097" i="17"/>
  <c r="W1097" i="17" s="1"/>
  <c r="Y1097" i="17" s="1"/>
  <c r="AB1097" i="17" s="1"/>
  <c r="E1097" i="17" s="1"/>
  <c r="R1161" i="17"/>
  <c r="W1161" i="17" s="1"/>
  <c r="Y1161" i="17" s="1"/>
  <c r="AB1161" i="17" s="1"/>
  <c r="E1161" i="17" s="1"/>
  <c r="R1225" i="17"/>
  <c r="W1225" i="17" s="1"/>
  <c r="Y1225" i="17" s="1"/>
  <c r="AB1225" i="17" s="1"/>
  <c r="E1225" i="17" s="1"/>
  <c r="R1289" i="17"/>
  <c r="W1289" i="17" s="1"/>
  <c r="Y1289" i="17" s="1"/>
  <c r="AB1289" i="17" s="1"/>
  <c r="E1289" i="17" s="1"/>
  <c r="R1353" i="17"/>
  <c r="W1353" i="17" s="1"/>
  <c r="Y1353" i="17" s="1"/>
  <c r="AB1353" i="17" s="1"/>
  <c r="E1353" i="17" s="1"/>
  <c r="R1417" i="17"/>
  <c r="W1417" i="17" s="1"/>
  <c r="Y1417" i="17" s="1"/>
  <c r="AB1417" i="17" s="1"/>
  <c r="E1417" i="17" s="1"/>
  <c r="R1481" i="17"/>
  <c r="W1481" i="17" s="1"/>
  <c r="Y1481" i="17" s="1"/>
  <c r="AB1481" i="17" s="1"/>
  <c r="E1481" i="17" s="1"/>
  <c r="R1545" i="17"/>
  <c r="W1545" i="17" s="1"/>
  <c r="Y1545" i="17" s="1"/>
  <c r="AB1545" i="17" s="1"/>
  <c r="E1545" i="17" s="1"/>
  <c r="R1609" i="17"/>
  <c r="W1609" i="17" s="1"/>
  <c r="Y1609" i="17" s="1"/>
  <c r="AB1609" i="17" s="1"/>
  <c r="E1609" i="17" s="1"/>
  <c r="R1673" i="17"/>
  <c r="W1673" i="17" s="1"/>
  <c r="Y1673" i="17" s="1"/>
  <c r="AB1673" i="17" s="1"/>
  <c r="E1673" i="17" s="1"/>
  <c r="R1737" i="17"/>
  <c r="W1737" i="17" s="1"/>
  <c r="Y1737" i="17" s="1"/>
  <c r="AB1737" i="17" s="1"/>
  <c r="E1737" i="17" s="1"/>
  <c r="R1762" i="17"/>
  <c r="W1762" i="17" s="1"/>
  <c r="Y1762" i="17" s="1"/>
  <c r="AB1762" i="17" s="1"/>
  <c r="E1762" i="17" s="1"/>
  <c r="R1783" i="17"/>
  <c r="W1783" i="17" s="1"/>
  <c r="Y1783" i="17" s="1"/>
  <c r="AB1783" i="17" s="1"/>
  <c r="E1783" i="17" s="1"/>
  <c r="R1805" i="17"/>
  <c r="W1805" i="17" s="1"/>
  <c r="Y1805" i="17" s="1"/>
  <c r="AB1805" i="17" s="1"/>
  <c r="E1805" i="17" s="1"/>
  <c r="R1826" i="17"/>
  <c r="W1826" i="17" s="1"/>
  <c r="Y1826" i="17" s="1"/>
  <c r="AB1826" i="17" s="1"/>
  <c r="E1826" i="17" s="1"/>
  <c r="R1847" i="17"/>
  <c r="W1847" i="17" s="1"/>
  <c r="Y1847" i="17" s="1"/>
  <c r="AB1847" i="17" s="1"/>
  <c r="E1847" i="17" s="1"/>
  <c r="R1869" i="17"/>
  <c r="W1869" i="17" s="1"/>
  <c r="Y1869" i="17" s="1"/>
  <c r="AB1869" i="17" s="1"/>
  <c r="E1869" i="17" s="1"/>
  <c r="R1890" i="17"/>
  <c r="W1890" i="17" s="1"/>
  <c r="Y1890" i="17" s="1"/>
  <c r="AB1890" i="17" s="1"/>
  <c r="E1890" i="17" s="1"/>
  <c r="R1911" i="17"/>
  <c r="W1911" i="17" s="1"/>
  <c r="Y1911" i="17" s="1"/>
  <c r="AB1911" i="17" s="1"/>
  <c r="E1911" i="17" s="1"/>
  <c r="R1933" i="17"/>
  <c r="W1933" i="17" s="1"/>
  <c r="Y1933" i="17" s="1"/>
  <c r="AB1933" i="17" s="1"/>
  <c r="E1933" i="17" s="1"/>
  <c r="R1954" i="17"/>
  <c r="W1954" i="17" s="1"/>
  <c r="Y1954" i="17" s="1"/>
  <c r="AB1954" i="17" s="1"/>
  <c r="E1954" i="17" s="1"/>
  <c r="R1975" i="17"/>
  <c r="W1975" i="17" s="1"/>
  <c r="Y1975" i="17" s="1"/>
  <c r="AB1975" i="17" s="1"/>
  <c r="E1975" i="17" s="1"/>
  <c r="R1997" i="17"/>
  <c r="W1997" i="17" s="1"/>
  <c r="Y1997" i="17" s="1"/>
  <c r="AB1997" i="17" s="1"/>
  <c r="E1997" i="17" s="1"/>
  <c r="X22" i="17"/>
  <c r="Z22" i="17" s="1"/>
  <c r="X43" i="17"/>
  <c r="Z43" i="17" s="1"/>
  <c r="X65" i="17"/>
  <c r="Z65" i="17" s="1"/>
  <c r="X86" i="17"/>
  <c r="Z86" i="17" s="1"/>
  <c r="X107" i="17"/>
  <c r="Z107" i="17" s="1"/>
  <c r="X129" i="17"/>
  <c r="Z129" i="17" s="1"/>
  <c r="X150" i="17"/>
  <c r="Z150" i="17" s="1"/>
  <c r="X171" i="17"/>
  <c r="Z171" i="17" s="1"/>
  <c r="X192" i="17"/>
  <c r="Z192" i="17" s="1"/>
  <c r="X208" i="17"/>
  <c r="Z208" i="17" s="1"/>
  <c r="X224" i="17"/>
  <c r="Z224" i="17" s="1"/>
  <c r="X240" i="17"/>
  <c r="Z240" i="17" s="1"/>
  <c r="X256" i="17"/>
  <c r="Z256" i="17" s="1"/>
  <c r="X272" i="17"/>
  <c r="Z272" i="17" s="1"/>
  <c r="X288" i="17"/>
  <c r="Z288" i="17" s="1"/>
  <c r="X304" i="17"/>
  <c r="Z304" i="17" s="1"/>
  <c r="X320" i="17"/>
  <c r="Z320" i="17" s="1"/>
  <c r="X336" i="17"/>
  <c r="Z336" i="17" s="1"/>
  <c r="X352" i="17"/>
  <c r="Z352" i="17" s="1"/>
  <c r="X368" i="17"/>
  <c r="Z368" i="17" s="1"/>
  <c r="X384" i="17"/>
  <c r="Z384" i="17" s="1"/>
  <c r="X400" i="17"/>
  <c r="Z400" i="17" s="1"/>
  <c r="X416" i="17"/>
  <c r="Z416" i="17" s="1"/>
  <c r="X432" i="17"/>
  <c r="Z432" i="17" s="1"/>
  <c r="X448" i="17"/>
  <c r="Z448" i="17" s="1"/>
  <c r="X464" i="17"/>
  <c r="Z464" i="17" s="1"/>
  <c r="X480" i="17"/>
  <c r="Z480" i="17" s="1"/>
  <c r="X496" i="17"/>
  <c r="Z496" i="17" s="1"/>
  <c r="X512" i="17"/>
  <c r="Z512" i="17" s="1"/>
  <c r="X528" i="17"/>
  <c r="Z528" i="17" s="1"/>
  <c r="X544" i="17"/>
  <c r="Z544" i="17" s="1"/>
  <c r="X560" i="17"/>
  <c r="Z560" i="17" s="1"/>
  <c r="X576" i="17"/>
  <c r="Z576" i="17" s="1"/>
  <c r="X592" i="17"/>
  <c r="Z592" i="17" s="1"/>
  <c r="X608" i="17"/>
  <c r="Z608" i="17" s="1"/>
  <c r="X624" i="17"/>
  <c r="Z624" i="17" s="1"/>
  <c r="X640" i="17"/>
  <c r="Z640" i="17" s="1"/>
  <c r="X656" i="17"/>
  <c r="Z656" i="17" s="1"/>
  <c r="X672" i="17"/>
  <c r="Z672" i="17" s="1"/>
  <c r="X688" i="17"/>
  <c r="Z688" i="17" s="1"/>
  <c r="X704" i="17"/>
  <c r="Z704" i="17" s="1"/>
  <c r="X720" i="17"/>
  <c r="Z720" i="17" s="1"/>
  <c r="X736" i="17"/>
  <c r="Z736" i="17" s="1"/>
  <c r="X752" i="17"/>
  <c r="Z752" i="17" s="1"/>
  <c r="X768" i="17"/>
  <c r="Z768" i="17" s="1"/>
  <c r="X784" i="17"/>
  <c r="Z784" i="17" s="1"/>
  <c r="X800" i="17"/>
  <c r="Z800" i="17" s="1"/>
  <c r="X816" i="17"/>
  <c r="Z816" i="17" s="1"/>
  <c r="X832" i="17"/>
  <c r="Z832" i="17" s="1"/>
  <c r="X848" i="17"/>
  <c r="Z848" i="17" s="1"/>
  <c r="X864" i="17"/>
  <c r="Z864" i="17" s="1"/>
  <c r="X880" i="17"/>
  <c r="Z880" i="17" s="1"/>
  <c r="X896" i="17"/>
  <c r="Z896" i="17" s="1"/>
  <c r="X912" i="17"/>
  <c r="Z912" i="17" s="1"/>
  <c r="X928" i="17"/>
  <c r="Z928" i="17" s="1"/>
  <c r="X944" i="17"/>
  <c r="Z944" i="17" s="1"/>
  <c r="X960" i="17"/>
  <c r="Z960" i="17" s="1"/>
  <c r="X976" i="17"/>
  <c r="Z976" i="17" s="1"/>
  <c r="X992" i="17"/>
  <c r="Z992" i="17" s="1"/>
  <c r="X1008" i="17"/>
  <c r="Z1008" i="17" s="1"/>
  <c r="X1024" i="17"/>
  <c r="Z1024" i="17" s="1"/>
  <c r="X1040" i="17"/>
  <c r="Z1040" i="17" s="1"/>
  <c r="X1056" i="17"/>
  <c r="Z1056" i="17" s="1"/>
  <c r="X1072" i="17"/>
  <c r="Z1072" i="17" s="1"/>
  <c r="X1088" i="17"/>
  <c r="Z1088" i="17" s="1"/>
  <c r="X1104" i="17"/>
  <c r="Z1104" i="17" s="1"/>
  <c r="X1120" i="17"/>
  <c r="Z1120" i="17" s="1"/>
  <c r="X1136" i="17"/>
  <c r="Z1136" i="17" s="1"/>
  <c r="X1152" i="17"/>
  <c r="Z1152" i="17" s="1"/>
  <c r="X1168" i="17"/>
  <c r="Z1168" i="17" s="1"/>
  <c r="X1184" i="17"/>
  <c r="Z1184" i="17" s="1"/>
  <c r="X1200" i="17"/>
  <c r="Z1200" i="17" s="1"/>
  <c r="X1216" i="17"/>
  <c r="Z1216" i="17" s="1"/>
  <c r="X1232" i="17"/>
  <c r="Z1232" i="17" s="1"/>
  <c r="X1248" i="17"/>
  <c r="Z1248" i="17" s="1"/>
  <c r="X1264" i="17"/>
  <c r="Z1264" i="17" s="1"/>
  <c r="X1280" i="17"/>
  <c r="Z1280" i="17" s="1"/>
  <c r="X1296" i="17"/>
  <c r="Z1296" i="17" s="1"/>
  <c r="X1312" i="17"/>
  <c r="Z1312" i="17" s="1"/>
  <c r="X1328" i="17"/>
  <c r="Z1328" i="17" s="1"/>
  <c r="X1344" i="17"/>
  <c r="Z1344" i="17" s="1"/>
  <c r="X1360" i="17"/>
  <c r="Z1360" i="17" s="1"/>
  <c r="X1376" i="17"/>
  <c r="Z1376" i="17" s="1"/>
  <c r="X1392" i="17"/>
  <c r="Z1392" i="17" s="1"/>
  <c r="X1408" i="17"/>
  <c r="Z1408" i="17" s="1"/>
  <c r="X1424" i="17"/>
  <c r="Z1424" i="17" s="1"/>
  <c r="X1440" i="17"/>
  <c r="Z1440" i="17" s="1"/>
  <c r="X1456" i="17"/>
  <c r="Z1456" i="17" s="1"/>
  <c r="X1472" i="17"/>
  <c r="Z1472" i="17" s="1"/>
  <c r="X1488" i="17"/>
  <c r="Z1488" i="17" s="1"/>
  <c r="X1504" i="17"/>
  <c r="Z1504" i="17" s="1"/>
  <c r="X1520" i="17"/>
  <c r="Z1520" i="17" s="1"/>
  <c r="X1536" i="17"/>
  <c r="Z1536" i="17" s="1"/>
  <c r="X1552" i="17"/>
  <c r="Z1552" i="17" s="1"/>
  <c r="X1568" i="17"/>
  <c r="Z1568" i="17" s="1"/>
  <c r="X1584" i="17"/>
  <c r="Z1584" i="17" s="1"/>
  <c r="X1600" i="17"/>
  <c r="Z1600" i="17" s="1"/>
  <c r="X1616" i="17"/>
  <c r="Z1616" i="17" s="1"/>
  <c r="X1632" i="17"/>
  <c r="Z1632" i="17" s="1"/>
  <c r="X1648" i="17"/>
  <c r="Z1648" i="17" s="1"/>
  <c r="X1664" i="17"/>
  <c r="Z1664" i="17" s="1"/>
  <c r="X1680" i="17"/>
  <c r="Z1680" i="17" s="1"/>
  <c r="X1696" i="17"/>
  <c r="Z1696" i="17" s="1"/>
  <c r="X1712" i="17"/>
  <c r="Z1712" i="17" s="1"/>
  <c r="X1725" i="17"/>
  <c r="Z1725" i="17" s="1"/>
  <c r="X1732" i="17"/>
  <c r="Z1732" i="17" s="1"/>
  <c r="X1737" i="17"/>
  <c r="Z1737" i="17" s="1"/>
  <c r="X1742" i="17"/>
  <c r="Z1742" i="17" s="1"/>
  <c r="X1748" i="17"/>
  <c r="Z1748" i="17" s="1"/>
  <c r="X1753" i="17"/>
  <c r="Z1753" i="17" s="1"/>
  <c r="X1758" i="17"/>
  <c r="Z1758" i="17" s="1"/>
  <c r="X1764" i="17"/>
  <c r="Z1764" i="17" s="1"/>
  <c r="X1769" i="17"/>
  <c r="Z1769" i="17" s="1"/>
  <c r="X1774" i="17"/>
  <c r="Z1774" i="17" s="1"/>
  <c r="X1780" i="17"/>
  <c r="Z1780" i="17" s="1"/>
  <c r="X1785" i="17"/>
  <c r="Z1785" i="17" s="1"/>
  <c r="X1790" i="17"/>
  <c r="Z1790" i="17" s="1"/>
  <c r="X1796" i="17"/>
  <c r="Z1796" i="17" s="1"/>
  <c r="X1801" i="17"/>
  <c r="Z1801" i="17" s="1"/>
  <c r="X1806" i="17"/>
  <c r="Z1806" i="17" s="1"/>
  <c r="X1812" i="17"/>
  <c r="Z1812" i="17" s="1"/>
  <c r="X1817" i="17"/>
  <c r="Z1817" i="17" s="1"/>
  <c r="X1822" i="17"/>
  <c r="Z1822" i="17" s="1"/>
  <c r="X1828" i="17"/>
  <c r="Z1828" i="17" s="1"/>
  <c r="X1833" i="17"/>
  <c r="Z1833" i="17" s="1"/>
  <c r="X1838" i="17"/>
  <c r="Z1838" i="17" s="1"/>
  <c r="X1844" i="17"/>
  <c r="Z1844" i="17" s="1"/>
  <c r="X1849" i="17"/>
  <c r="Z1849" i="17" s="1"/>
  <c r="X1854" i="17"/>
  <c r="Z1854" i="17" s="1"/>
  <c r="X1860" i="17"/>
  <c r="Z1860" i="17" s="1"/>
  <c r="X1865" i="17"/>
  <c r="Z1865" i="17" s="1"/>
  <c r="X1870" i="17"/>
  <c r="Z1870" i="17" s="1"/>
  <c r="X1876" i="17"/>
  <c r="Z1876" i="17" s="1"/>
  <c r="X1881" i="17"/>
  <c r="Z1881" i="17" s="1"/>
  <c r="X1886" i="17"/>
  <c r="Z1886" i="17" s="1"/>
  <c r="X1892" i="17"/>
  <c r="Z1892" i="17" s="1"/>
  <c r="X1897" i="17"/>
  <c r="Z1897" i="17" s="1"/>
  <c r="X1902" i="17"/>
  <c r="Z1902" i="17" s="1"/>
  <c r="X1908" i="17"/>
  <c r="Z1908" i="17" s="1"/>
  <c r="X1913" i="17"/>
  <c r="Z1913" i="17" s="1"/>
  <c r="X1918" i="17"/>
  <c r="Z1918" i="17" s="1"/>
  <c r="X1924" i="17"/>
  <c r="Z1924" i="17" s="1"/>
  <c r="X1929" i="17"/>
  <c r="Z1929" i="17" s="1"/>
  <c r="X1934" i="17"/>
  <c r="Z1934" i="17" s="1"/>
  <c r="X1940" i="17"/>
  <c r="Z1940" i="17" s="1"/>
  <c r="X1945" i="17"/>
  <c r="Z1945" i="17" s="1"/>
  <c r="X1950" i="17"/>
  <c r="Z1950" i="17" s="1"/>
  <c r="X1956" i="17"/>
  <c r="Z1956" i="17" s="1"/>
  <c r="X1961" i="17"/>
  <c r="Z1961" i="17" s="1"/>
  <c r="X1966" i="17"/>
  <c r="Z1966" i="17" s="1"/>
  <c r="X1972" i="17"/>
  <c r="Z1972" i="17" s="1"/>
  <c r="X1977" i="17"/>
  <c r="Z1977" i="17" s="1"/>
  <c r="X1982" i="17"/>
  <c r="Z1982" i="17" s="1"/>
  <c r="X1988" i="17"/>
  <c r="Z1988" i="17" s="1"/>
  <c r="X1993" i="17"/>
  <c r="Z1993" i="17" s="1"/>
  <c r="Q8" i="17"/>
  <c r="AA8" i="17" s="1"/>
  <c r="D8" i="17" s="1"/>
  <c r="Q13" i="17"/>
  <c r="AA13" i="17" s="1"/>
  <c r="D13" i="17" s="1"/>
  <c r="Q18" i="17"/>
  <c r="AA18" i="17" s="1"/>
  <c r="D18" i="17" s="1"/>
  <c r="Q24" i="17"/>
  <c r="AA24" i="17" s="1"/>
  <c r="D24" i="17" s="1"/>
  <c r="Q29" i="17"/>
  <c r="AA29" i="17" s="1"/>
  <c r="D29" i="17" s="1"/>
  <c r="Q34" i="17"/>
  <c r="AA34" i="17" s="1"/>
  <c r="D34" i="17" s="1"/>
  <c r="Q40" i="17"/>
  <c r="AA40" i="17" s="1"/>
  <c r="D40" i="17" s="1"/>
  <c r="Q45" i="17"/>
  <c r="AA45" i="17" s="1"/>
  <c r="D45" i="17" s="1"/>
  <c r="Q50" i="17"/>
  <c r="AA50" i="17" s="1"/>
  <c r="D50" i="17" s="1"/>
  <c r="Q56" i="17"/>
  <c r="AA56" i="17" s="1"/>
  <c r="D56" i="17" s="1"/>
  <c r="Q61" i="17"/>
  <c r="AA61" i="17" s="1"/>
  <c r="D61" i="17" s="1"/>
  <c r="Q66" i="17"/>
  <c r="AA66" i="17" s="1"/>
  <c r="D66" i="17" s="1"/>
  <c r="Q72" i="17"/>
  <c r="AA72" i="17" s="1"/>
  <c r="D72" i="17" s="1"/>
  <c r="Q77" i="17"/>
  <c r="AA77" i="17" s="1"/>
  <c r="D77" i="17" s="1"/>
  <c r="Q82" i="17"/>
  <c r="AA82" i="17" s="1"/>
  <c r="D82" i="17" s="1"/>
  <c r="Q88" i="17"/>
  <c r="AA88" i="17" s="1"/>
  <c r="D88" i="17" s="1"/>
  <c r="Q93" i="17"/>
  <c r="AA93" i="17" s="1"/>
  <c r="D93" i="17" s="1"/>
  <c r="Q98" i="17"/>
  <c r="AA98" i="17" s="1"/>
  <c r="D98" i="17" s="1"/>
  <c r="Q104" i="17"/>
  <c r="AA104" i="17" s="1"/>
  <c r="D104" i="17" s="1"/>
  <c r="Q109" i="17"/>
  <c r="AA109" i="17" s="1"/>
  <c r="D109" i="17" s="1"/>
  <c r="Q114" i="17"/>
  <c r="AA114" i="17" s="1"/>
  <c r="D114" i="17" s="1"/>
  <c r="Q120" i="17"/>
  <c r="AA120" i="17" s="1"/>
  <c r="D120" i="17" s="1"/>
  <c r="Q125" i="17"/>
  <c r="AA125" i="17" s="1"/>
  <c r="D125" i="17" s="1"/>
  <c r="Q130" i="17"/>
  <c r="AA130" i="17" s="1"/>
  <c r="D130" i="17" s="1"/>
  <c r="Q136" i="17"/>
  <c r="AA136" i="17" s="1"/>
  <c r="D136" i="17" s="1"/>
  <c r="Q141" i="17"/>
  <c r="AA141" i="17" s="1"/>
  <c r="D141" i="17" s="1"/>
  <c r="Q146" i="17"/>
  <c r="AA146" i="17" s="1"/>
  <c r="D146" i="17" s="1"/>
  <c r="Q152" i="17"/>
  <c r="AA152" i="17" s="1"/>
  <c r="D152" i="17" s="1"/>
  <c r="Q157" i="17"/>
  <c r="AA157" i="17" s="1"/>
  <c r="D157" i="17" s="1"/>
  <c r="Q162" i="17"/>
  <c r="AA162" i="17" s="1"/>
  <c r="D162" i="17" s="1"/>
  <c r="Q168" i="17"/>
  <c r="AA168" i="17" s="1"/>
  <c r="D168" i="17" s="1"/>
  <c r="Q173" i="17"/>
  <c r="AA173" i="17" s="1"/>
  <c r="D173" i="17" s="1"/>
  <c r="Q178" i="17"/>
  <c r="AA178" i="17" s="1"/>
  <c r="D178" i="17" s="1"/>
  <c r="Q184" i="17"/>
  <c r="AA184" i="17" s="1"/>
  <c r="D184" i="17" s="1"/>
  <c r="Q189" i="17"/>
  <c r="AA189" i="17" s="1"/>
  <c r="D189" i="17" s="1"/>
  <c r="Q194" i="17"/>
  <c r="AA194" i="17" s="1"/>
  <c r="D194" i="17" s="1"/>
  <c r="Q200" i="17"/>
  <c r="AA200" i="17" s="1"/>
  <c r="D200" i="17" s="1"/>
  <c r="Q205" i="17"/>
  <c r="AA205" i="17" s="1"/>
  <c r="D205" i="17" s="1"/>
  <c r="Q210" i="17"/>
  <c r="AA210" i="17" s="1"/>
  <c r="D210" i="17" s="1"/>
  <c r="Q216" i="17"/>
  <c r="AA216" i="17" s="1"/>
  <c r="D216" i="17" s="1"/>
  <c r="Q221" i="17"/>
  <c r="AA221" i="17" s="1"/>
  <c r="D221" i="17" s="1"/>
  <c r="Q226" i="17"/>
  <c r="AA226" i="17" s="1"/>
  <c r="D226" i="17" s="1"/>
  <c r="Q232" i="17"/>
  <c r="AA232" i="17" s="1"/>
  <c r="D232" i="17" s="1"/>
  <c r="Q237" i="17"/>
  <c r="AA237" i="17" s="1"/>
  <c r="D237" i="17" s="1"/>
  <c r="Q242" i="17"/>
  <c r="AA242" i="17" s="1"/>
  <c r="D242" i="17" s="1"/>
  <c r="Q248" i="17"/>
  <c r="AA248" i="17" s="1"/>
  <c r="D248" i="17" s="1"/>
  <c r="Q252" i="17"/>
  <c r="AA252" i="17" s="1"/>
  <c r="D252" i="17" s="1"/>
  <c r="Q256" i="17"/>
  <c r="AA256" i="17" s="1"/>
  <c r="D256" i="17" s="1"/>
  <c r="Q260" i="17"/>
  <c r="AA260" i="17" s="1"/>
  <c r="D260" i="17" s="1"/>
  <c r="Q264" i="17"/>
  <c r="AA264" i="17" s="1"/>
  <c r="D264" i="17" s="1"/>
  <c r="Q268" i="17"/>
  <c r="AA268" i="17" s="1"/>
  <c r="D268" i="17" s="1"/>
  <c r="Q272" i="17"/>
  <c r="AA272" i="17" s="1"/>
  <c r="D272" i="17" s="1"/>
  <c r="Q276" i="17"/>
  <c r="AA276" i="17" s="1"/>
  <c r="D276" i="17" s="1"/>
  <c r="Q280" i="17"/>
  <c r="AA280" i="17" s="1"/>
  <c r="D280" i="17" s="1"/>
  <c r="Q284" i="17"/>
  <c r="AA284" i="17" s="1"/>
  <c r="D284" i="17" s="1"/>
  <c r="Q288" i="17"/>
  <c r="AA288" i="17" s="1"/>
  <c r="D288" i="17" s="1"/>
  <c r="Q292" i="17"/>
  <c r="AA292" i="17" s="1"/>
  <c r="D292" i="17" s="1"/>
  <c r="Q296" i="17"/>
  <c r="AA296" i="17" s="1"/>
  <c r="D296" i="17" s="1"/>
  <c r="Q300" i="17"/>
  <c r="AA300" i="17" s="1"/>
  <c r="D300" i="17" s="1"/>
  <c r="Q304" i="17"/>
  <c r="AA304" i="17" s="1"/>
  <c r="D304" i="17" s="1"/>
  <c r="Q308" i="17"/>
  <c r="AA308" i="17" s="1"/>
  <c r="D308" i="17" s="1"/>
  <c r="Q312" i="17"/>
  <c r="AA312" i="17" s="1"/>
  <c r="D312" i="17" s="1"/>
  <c r="Q316" i="17"/>
  <c r="AA316" i="17" s="1"/>
  <c r="D316" i="17" s="1"/>
  <c r="Q320" i="17"/>
  <c r="AA320" i="17" s="1"/>
  <c r="D320" i="17" s="1"/>
  <c r="Q324" i="17"/>
  <c r="AA324" i="17" s="1"/>
  <c r="D324" i="17" s="1"/>
  <c r="Q328" i="17"/>
  <c r="AA328" i="17" s="1"/>
  <c r="D328" i="17" s="1"/>
  <c r="Q332" i="17"/>
  <c r="AA332" i="17" s="1"/>
  <c r="D332" i="17" s="1"/>
  <c r="Q336" i="17"/>
  <c r="AA336" i="17" s="1"/>
  <c r="D336" i="17" s="1"/>
  <c r="Q340" i="17"/>
  <c r="AA340" i="17" s="1"/>
  <c r="D340" i="17" s="1"/>
  <c r="Q344" i="17"/>
  <c r="AA344" i="17" s="1"/>
  <c r="D344" i="17" s="1"/>
  <c r="Q348" i="17"/>
  <c r="AA348" i="17" s="1"/>
  <c r="D348" i="17" s="1"/>
  <c r="Q352" i="17"/>
  <c r="AA352" i="17" s="1"/>
  <c r="D352" i="17" s="1"/>
  <c r="Q356" i="17"/>
  <c r="AA356" i="17" s="1"/>
  <c r="D356" i="17" s="1"/>
  <c r="Q360" i="17"/>
  <c r="AA360" i="17" s="1"/>
  <c r="D360" i="17" s="1"/>
  <c r="Q364" i="17"/>
  <c r="AA364" i="17" s="1"/>
  <c r="D364" i="17" s="1"/>
  <c r="Q368" i="17"/>
  <c r="AA368" i="17" s="1"/>
  <c r="D368" i="17" s="1"/>
  <c r="Q372" i="17"/>
  <c r="AA372" i="17" s="1"/>
  <c r="D372" i="17" s="1"/>
  <c r="Q376" i="17"/>
  <c r="AA376" i="17" s="1"/>
  <c r="D376" i="17" s="1"/>
  <c r="Q380" i="17"/>
  <c r="AA380" i="17" s="1"/>
  <c r="D380" i="17" s="1"/>
  <c r="Q384" i="17"/>
  <c r="AA384" i="17" s="1"/>
  <c r="D384" i="17" s="1"/>
  <c r="Q388" i="17"/>
  <c r="AA388" i="17" s="1"/>
  <c r="D388" i="17" s="1"/>
  <c r="Q392" i="17"/>
  <c r="AA392" i="17" s="1"/>
  <c r="D392" i="17" s="1"/>
  <c r="Q396" i="17"/>
  <c r="AA396" i="17" s="1"/>
  <c r="D396" i="17" s="1"/>
  <c r="Q400" i="17"/>
  <c r="AA400" i="17" s="1"/>
  <c r="D400" i="17" s="1"/>
  <c r="Q404" i="17"/>
  <c r="AA404" i="17" s="1"/>
  <c r="D404" i="17" s="1"/>
  <c r="Q408" i="17"/>
  <c r="AA408" i="17" s="1"/>
  <c r="D408" i="17" s="1"/>
  <c r="Q412" i="17"/>
  <c r="AA412" i="17" s="1"/>
  <c r="D412" i="17" s="1"/>
  <c r="Q416" i="17"/>
  <c r="AA416" i="17" s="1"/>
  <c r="D416" i="17" s="1"/>
  <c r="Q420" i="17"/>
  <c r="AA420" i="17" s="1"/>
  <c r="D420" i="17" s="1"/>
  <c r="Q424" i="17"/>
  <c r="AA424" i="17" s="1"/>
  <c r="D424" i="17" s="1"/>
  <c r="Q428" i="17"/>
  <c r="AA428" i="17" s="1"/>
  <c r="D428" i="17" s="1"/>
  <c r="Q432" i="17"/>
  <c r="AA432" i="17" s="1"/>
  <c r="D432" i="17" s="1"/>
  <c r="Q436" i="17"/>
  <c r="AA436" i="17" s="1"/>
  <c r="D436" i="17" s="1"/>
  <c r="Q440" i="17"/>
  <c r="AA440" i="17" s="1"/>
  <c r="D440" i="17" s="1"/>
  <c r="Q444" i="17"/>
  <c r="AA444" i="17" s="1"/>
  <c r="D444" i="17" s="1"/>
  <c r="Q448" i="17"/>
  <c r="AA448" i="17" s="1"/>
  <c r="D448" i="17" s="1"/>
  <c r="Q452" i="17"/>
  <c r="AA452" i="17" s="1"/>
  <c r="D452" i="17" s="1"/>
  <c r="Q456" i="17"/>
  <c r="AA456" i="17" s="1"/>
  <c r="D456" i="17" s="1"/>
  <c r="Q460" i="17"/>
  <c r="AA460" i="17" s="1"/>
  <c r="D460" i="17" s="1"/>
  <c r="Q464" i="17"/>
  <c r="AA464" i="17" s="1"/>
  <c r="D464" i="17" s="1"/>
  <c r="Q468" i="17"/>
  <c r="AA468" i="17" s="1"/>
  <c r="D468" i="17" s="1"/>
  <c r="Q472" i="17"/>
  <c r="AA472" i="17" s="1"/>
  <c r="D472" i="17" s="1"/>
  <c r="Q476" i="17"/>
  <c r="AA476" i="17" s="1"/>
  <c r="D476" i="17" s="1"/>
  <c r="Q480" i="17"/>
  <c r="AA480" i="17" s="1"/>
  <c r="D480" i="17" s="1"/>
  <c r="Q484" i="17"/>
  <c r="AA484" i="17" s="1"/>
  <c r="D484" i="17" s="1"/>
  <c r="Q488" i="17"/>
  <c r="AA488" i="17" s="1"/>
  <c r="D488" i="17" s="1"/>
  <c r="Q492" i="17"/>
  <c r="AA492" i="17" s="1"/>
  <c r="D492" i="17" s="1"/>
  <c r="Q496" i="17"/>
  <c r="AA496" i="17" s="1"/>
  <c r="D496" i="17" s="1"/>
  <c r="Q500" i="17"/>
  <c r="AA500" i="17" s="1"/>
  <c r="D500" i="17" s="1"/>
  <c r="Q504" i="17"/>
  <c r="AA504" i="17" s="1"/>
  <c r="D504" i="17" s="1"/>
  <c r="Q508" i="17"/>
  <c r="AA508" i="17" s="1"/>
  <c r="D508" i="17" s="1"/>
  <c r="Q512" i="17"/>
  <c r="AA512" i="17" s="1"/>
  <c r="D512" i="17" s="1"/>
  <c r="Q516" i="17"/>
  <c r="AA516" i="17" s="1"/>
  <c r="D516" i="17" s="1"/>
  <c r="Q520" i="17"/>
  <c r="AA520" i="17" s="1"/>
  <c r="D520" i="17" s="1"/>
  <c r="Q524" i="17"/>
  <c r="AA524" i="17" s="1"/>
  <c r="D524" i="17" s="1"/>
  <c r="Q528" i="17"/>
  <c r="AA528" i="17" s="1"/>
  <c r="D528" i="17" s="1"/>
  <c r="Q532" i="17"/>
  <c r="AA532" i="17" s="1"/>
  <c r="D532" i="17" s="1"/>
  <c r="Q536" i="17"/>
  <c r="AA536" i="17" s="1"/>
  <c r="D536" i="17" s="1"/>
  <c r="Q540" i="17"/>
  <c r="AA540" i="17" s="1"/>
  <c r="D540" i="17" s="1"/>
  <c r="Q544" i="17"/>
  <c r="AA544" i="17" s="1"/>
  <c r="D544" i="17" s="1"/>
  <c r="Q548" i="17"/>
  <c r="AA548" i="17" s="1"/>
  <c r="D548" i="17" s="1"/>
  <c r="Q552" i="17"/>
  <c r="AA552" i="17" s="1"/>
  <c r="D552" i="17" s="1"/>
  <c r="Q556" i="17"/>
  <c r="AA556" i="17" s="1"/>
  <c r="D556" i="17" s="1"/>
  <c r="Q560" i="17"/>
  <c r="AA560" i="17" s="1"/>
  <c r="D560" i="17" s="1"/>
  <c r="Q564" i="17"/>
  <c r="AA564" i="17" s="1"/>
  <c r="D564" i="17" s="1"/>
  <c r="Q568" i="17"/>
  <c r="AA568" i="17" s="1"/>
  <c r="D568" i="17" s="1"/>
  <c r="Q572" i="17"/>
  <c r="AA572" i="17" s="1"/>
  <c r="D572" i="17" s="1"/>
  <c r="Q576" i="17"/>
  <c r="AA576" i="17" s="1"/>
  <c r="D576" i="17" s="1"/>
  <c r="Q580" i="17"/>
  <c r="AA580" i="17" s="1"/>
  <c r="D580" i="17" s="1"/>
  <c r="Q584" i="17"/>
  <c r="AA584" i="17" s="1"/>
  <c r="D584" i="17" s="1"/>
  <c r="Q588" i="17"/>
  <c r="AA588" i="17" s="1"/>
  <c r="D588" i="17" s="1"/>
  <c r="Q592" i="17"/>
  <c r="AA592" i="17" s="1"/>
  <c r="D592" i="17" s="1"/>
  <c r="Q596" i="17"/>
  <c r="AA596" i="17" s="1"/>
  <c r="D596" i="17" s="1"/>
  <c r="Q600" i="17"/>
  <c r="AA600" i="17" s="1"/>
  <c r="D600" i="17" s="1"/>
  <c r="Q604" i="17"/>
  <c r="AA604" i="17" s="1"/>
  <c r="D604" i="17" s="1"/>
  <c r="Q608" i="17"/>
  <c r="AA608" i="17" s="1"/>
  <c r="D608" i="17" s="1"/>
  <c r="Q612" i="17"/>
  <c r="AA612" i="17" s="1"/>
  <c r="D612" i="17" s="1"/>
  <c r="Q616" i="17"/>
  <c r="AA616" i="17" s="1"/>
  <c r="D616" i="17" s="1"/>
  <c r="Q620" i="17"/>
  <c r="AA620" i="17" s="1"/>
  <c r="D620" i="17" s="1"/>
  <c r="Q624" i="17"/>
  <c r="AA624" i="17" s="1"/>
  <c r="D624" i="17" s="1"/>
  <c r="Q628" i="17"/>
  <c r="AA628" i="17" s="1"/>
  <c r="D628" i="17" s="1"/>
  <c r="Q632" i="17"/>
  <c r="AA632" i="17" s="1"/>
  <c r="D632" i="17" s="1"/>
  <c r="Q636" i="17"/>
  <c r="AA636" i="17" s="1"/>
  <c r="D636" i="17" s="1"/>
  <c r="Q640" i="17"/>
  <c r="AA640" i="17" s="1"/>
  <c r="D640" i="17" s="1"/>
  <c r="Q644" i="17"/>
  <c r="AA644" i="17" s="1"/>
  <c r="D644" i="17" s="1"/>
  <c r="Q648" i="17"/>
  <c r="AA648" i="17" s="1"/>
  <c r="D648" i="17" s="1"/>
  <c r="Q652" i="17"/>
  <c r="AA652" i="17" s="1"/>
  <c r="D652" i="17" s="1"/>
  <c r="Q656" i="17"/>
  <c r="AA656" i="17" s="1"/>
  <c r="D656" i="17" s="1"/>
  <c r="Q660" i="17"/>
  <c r="AA660" i="17" s="1"/>
  <c r="D660" i="17" s="1"/>
  <c r="Q664" i="17"/>
  <c r="AA664" i="17" s="1"/>
  <c r="D664" i="17" s="1"/>
  <c r="Q668" i="17"/>
  <c r="AA668" i="17" s="1"/>
  <c r="D668" i="17" s="1"/>
  <c r="Q672" i="17"/>
  <c r="AA672" i="17" s="1"/>
  <c r="D672" i="17" s="1"/>
  <c r="Q676" i="17"/>
  <c r="AA676" i="17" s="1"/>
  <c r="D676" i="17" s="1"/>
  <c r="Q680" i="17"/>
  <c r="AA680" i="17" s="1"/>
  <c r="D680" i="17" s="1"/>
  <c r="Q684" i="17"/>
  <c r="AA684" i="17" s="1"/>
  <c r="D684" i="17" s="1"/>
  <c r="Q688" i="17"/>
  <c r="AA688" i="17" s="1"/>
  <c r="D688" i="17" s="1"/>
  <c r="Q692" i="17"/>
  <c r="AA692" i="17" s="1"/>
  <c r="D692" i="17" s="1"/>
  <c r="Q696" i="17"/>
  <c r="AA696" i="17" s="1"/>
  <c r="D696" i="17" s="1"/>
  <c r="Q700" i="17"/>
  <c r="AA700" i="17" s="1"/>
  <c r="D700" i="17" s="1"/>
  <c r="Q704" i="17"/>
  <c r="AA704" i="17" s="1"/>
  <c r="D704" i="17" s="1"/>
  <c r="Q708" i="17"/>
  <c r="AA708" i="17" s="1"/>
  <c r="D708" i="17" s="1"/>
  <c r="Q712" i="17"/>
  <c r="AA712" i="17" s="1"/>
  <c r="D712" i="17" s="1"/>
  <c r="Q716" i="17"/>
  <c r="AA716" i="17" s="1"/>
  <c r="D716" i="17" s="1"/>
  <c r="Q720" i="17"/>
  <c r="AA720" i="17" s="1"/>
  <c r="D720" i="17" s="1"/>
  <c r="Q724" i="17"/>
  <c r="AA724" i="17" s="1"/>
  <c r="D724" i="17" s="1"/>
  <c r="Q728" i="17"/>
  <c r="AA728" i="17" s="1"/>
  <c r="D728" i="17" s="1"/>
  <c r="Q732" i="17"/>
  <c r="AA732" i="17" s="1"/>
  <c r="D732" i="17" s="1"/>
  <c r="Q736" i="17"/>
  <c r="AA736" i="17" s="1"/>
  <c r="D736" i="17" s="1"/>
  <c r="Q740" i="17"/>
  <c r="AA740" i="17" s="1"/>
  <c r="D740" i="17" s="1"/>
  <c r="Q744" i="17"/>
  <c r="AA744" i="17" s="1"/>
  <c r="D744" i="17" s="1"/>
  <c r="Q748" i="17"/>
  <c r="AA748" i="17" s="1"/>
  <c r="D748" i="17" s="1"/>
  <c r="Q752" i="17"/>
  <c r="AA752" i="17" s="1"/>
  <c r="D752" i="17" s="1"/>
  <c r="Q756" i="17"/>
  <c r="AA756" i="17" s="1"/>
  <c r="D756" i="17" s="1"/>
  <c r="Q760" i="17"/>
  <c r="AA760" i="17" s="1"/>
  <c r="D760" i="17" s="1"/>
  <c r="Q764" i="17"/>
  <c r="AA764" i="17" s="1"/>
  <c r="D764" i="17" s="1"/>
  <c r="Q768" i="17"/>
  <c r="AA768" i="17" s="1"/>
  <c r="D768" i="17" s="1"/>
  <c r="Q772" i="17"/>
  <c r="AA772" i="17" s="1"/>
  <c r="D772" i="17" s="1"/>
  <c r="Q776" i="17"/>
  <c r="AA776" i="17" s="1"/>
  <c r="D776" i="17" s="1"/>
  <c r="Q780" i="17"/>
  <c r="AA780" i="17" s="1"/>
  <c r="D780" i="17" s="1"/>
  <c r="Q784" i="17"/>
  <c r="AA784" i="17" s="1"/>
  <c r="D784" i="17" s="1"/>
  <c r="Q788" i="17"/>
  <c r="AA788" i="17" s="1"/>
  <c r="D788" i="17" s="1"/>
  <c r="Q792" i="17"/>
  <c r="AA792" i="17" s="1"/>
  <c r="D792" i="17" s="1"/>
  <c r="Q796" i="17"/>
  <c r="AA796" i="17" s="1"/>
  <c r="D796" i="17" s="1"/>
  <c r="Q800" i="17"/>
  <c r="AA800" i="17" s="1"/>
  <c r="D800" i="17" s="1"/>
  <c r="Q804" i="17"/>
  <c r="AA804" i="17" s="1"/>
  <c r="D804" i="17" s="1"/>
  <c r="Q808" i="17"/>
  <c r="AA808" i="17" s="1"/>
  <c r="D808" i="17" s="1"/>
  <c r="Q812" i="17"/>
  <c r="AA812" i="17" s="1"/>
  <c r="D812" i="17" s="1"/>
  <c r="Q816" i="17"/>
  <c r="AA816" i="17" s="1"/>
  <c r="D816" i="17" s="1"/>
  <c r="Q820" i="17"/>
  <c r="AA820" i="17" s="1"/>
  <c r="D820" i="17" s="1"/>
  <c r="Q824" i="17"/>
  <c r="AA824" i="17" s="1"/>
  <c r="D824" i="17" s="1"/>
  <c r="Q828" i="17"/>
  <c r="AA828" i="17" s="1"/>
  <c r="D828" i="17" s="1"/>
  <c r="Q832" i="17"/>
  <c r="AA832" i="17" s="1"/>
  <c r="D832" i="17" s="1"/>
  <c r="Q836" i="17"/>
  <c r="AA836" i="17" s="1"/>
  <c r="D836" i="17" s="1"/>
  <c r="Q840" i="17"/>
  <c r="AA840" i="17" s="1"/>
  <c r="D840" i="17" s="1"/>
  <c r="Q844" i="17"/>
  <c r="AA844" i="17" s="1"/>
  <c r="D844" i="17" s="1"/>
  <c r="Q848" i="17"/>
  <c r="AA848" i="17" s="1"/>
  <c r="D848" i="17" s="1"/>
  <c r="Q852" i="17"/>
  <c r="AA852" i="17" s="1"/>
  <c r="D852" i="17" s="1"/>
  <c r="Q856" i="17"/>
  <c r="AA856" i="17" s="1"/>
  <c r="D856" i="17" s="1"/>
  <c r="Q860" i="17"/>
  <c r="AA860" i="17" s="1"/>
  <c r="D860" i="17" s="1"/>
  <c r="Q864" i="17"/>
  <c r="AA864" i="17" s="1"/>
  <c r="D864" i="17" s="1"/>
  <c r="Q868" i="17"/>
  <c r="AA868" i="17" s="1"/>
  <c r="D868" i="17" s="1"/>
  <c r="Q872" i="17"/>
  <c r="AA872" i="17" s="1"/>
  <c r="D872" i="17" s="1"/>
  <c r="Q876" i="17"/>
  <c r="AA876" i="17" s="1"/>
  <c r="D876" i="17" s="1"/>
  <c r="Q880" i="17"/>
  <c r="AA880" i="17" s="1"/>
  <c r="D880" i="17" s="1"/>
  <c r="Q884" i="17"/>
  <c r="AA884" i="17" s="1"/>
  <c r="D884" i="17" s="1"/>
  <c r="Q888" i="17"/>
  <c r="AA888" i="17" s="1"/>
  <c r="D888" i="17" s="1"/>
  <c r="Q892" i="17"/>
  <c r="AA892" i="17" s="1"/>
  <c r="D892" i="17" s="1"/>
  <c r="Q896" i="17"/>
  <c r="AA896" i="17" s="1"/>
  <c r="D896" i="17" s="1"/>
  <c r="Q900" i="17"/>
  <c r="AA900" i="17" s="1"/>
  <c r="D900" i="17" s="1"/>
  <c r="Q904" i="17"/>
  <c r="AA904" i="17" s="1"/>
  <c r="D904" i="17" s="1"/>
  <c r="Q908" i="17"/>
  <c r="AA908" i="17" s="1"/>
  <c r="D908" i="17" s="1"/>
  <c r="Q912" i="17"/>
  <c r="AA912" i="17" s="1"/>
  <c r="D912" i="17" s="1"/>
  <c r="Q916" i="17"/>
  <c r="AA916" i="17" s="1"/>
  <c r="D916" i="17" s="1"/>
  <c r="Q920" i="17"/>
  <c r="AA920" i="17" s="1"/>
  <c r="D920" i="17" s="1"/>
  <c r="Q924" i="17"/>
  <c r="AA924" i="17" s="1"/>
  <c r="D924" i="17" s="1"/>
  <c r="Q928" i="17"/>
  <c r="AA928" i="17" s="1"/>
  <c r="D928" i="17" s="1"/>
  <c r="Q932" i="17"/>
  <c r="AA932" i="17" s="1"/>
  <c r="D932" i="17" s="1"/>
  <c r="Q936" i="17"/>
  <c r="AA936" i="17" s="1"/>
  <c r="D936" i="17" s="1"/>
  <c r="Q940" i="17"/>
  <c r="AA940" i="17" s="1"/>
  <c r="D940" i="17" s="1"/>
  <c r="Q944" i="17"/>
  <c r="AA944" i="17" s="1"/>
  <c r="D944" i="17" s="1"/>
  <c r="Q948" i="17"/>
  <c r="AA948" i="17" s="1"/>
  <c r="D948" i="17" s="1"/>
  <c r="Q952" i="17"/>
  <c r="AA952" i="17" s="1"/>
  <c r="D952" i="17" s="1"/>
  <c r="Q956" i="17"/>
  <c r="AA956" i="17" s="1"/>
  <c r="D956" i="17" s="1"/>
  <c r="Q960" i="17"/>
  <c r="AA960" i="17" s="1"/>
  <c r="D960" i="17" s="1"/>
  <c r="Q964" i="17"/>
  <c r="AA964" i="17" s="1"/>
  <c r="D964" i="17" s="1"/>
  <c r="Q968" i="17"/>
  <c r="AA968" i="17" s="1"/>
  <c r="D968" i="17" s="1"/>
  <c r="Q972" i="17"/>
  <c r="AA972" i="17" s="1"/>
  <c r="D972" i="17" s="1"/>
  <c r="Q976" i="17"/>
  <c r="AA976" i="17" s="1"/>
  <c r="D976" i="17" s="1"/>
  <c r="Q980" i="17"/>
  <c r="AA980" i="17" s="1"/>
  <c r="D980" i="17" s="1"/>
  <c r="Q984" i="17"/>
  <c r="AA984" i="17" s="1"/>
  <c r="D984" i="17" s="1"/>
  <c r="Q988" i="17"/>
  <c r="AA988" i="17" s="1"/>
  <c r="D988" i="17" s="1"/>
  <c r="Q992" i="17"/>
  <c r="AA992" i="17" s="1"/>
  <c r="D992" i="17" s="1"/>
  <c r="Q996" i="17"/>
  <c r="AA996" i="17" s="1"/>
  <c r="D996" i="17" s="1"/>
  <c r="Q1000" i="17"/>
  <c r="AA1000" i="17" s="1"/>
  <c r="D1000" i="17" s="1"/>
  <c r="Q1004" i="17"/>
  <c r="AA1004" i="17" s="1"/>
  <c r="D1004" i="17" s="1"/>
  <c r="Q1008" i="17"/>
  <c r="AA1008" i="17" s="1"/>
  <c r="D1008" i="17" s="1"/>
  <c r="Q1012" i="17"/>
  <c r="AA1012" i="17" s="1"/>
  <c r="D1012" i="17" s="1"/>
  <c r="Q1016" i="17"/>
  <c r="AA1016" i="17" s="1"/>
  <c r="D1016" i="17" s="1"/>
  <c r="Q1020" i="17"/>
  <c r="AA1020" i="17" s="1"/>
  <c r="D1020" i="17" s="1"/>
  <c r="Q1024" i="17"/>
  <c r="AA1024" i="17" s="1"/>
  <c r="D1024" i="17" s="1"/>
  <c r="Q1028" i="17"/>
  <c r="AA1028" i="17" s="1"/>
  <c r="D1028" i="17" s="1"/>
  <c r="Q1032" i="17"/>
  <c r="AA1032" i="17" s="1"/>
  <c r="D1032" i="17" s="1"/>
  <c r="Q1036" i="17"/>
  <c r="AA1036" i="17" s="1"/>
  <c r="D1036" i="17" s="1"/>
  <c r="Q1040" i="17"/>
  <c r="AA1040" i="17" s="1"/>
  <c r="D1040" i="17" s="1"/>
  <c r="Q1044" i="17"/>
  <c r="AA1044" i="17" s="1"/>
  <c r="D1044" i="17" s="1"/>
  <c r="Q1048" i="17"/>
  <c r="AA1048" i="17" s="1"/>
  <c r="D1048" i="17" s="1"/>
  <c r="Q1052" i="17"/>
  <c r="AA1052" i="17" s="1"/>
  <c r="D1052" i="17" s="1"/>
  <c r="Q1056" i="17"/>
  <c r="AA1056" i="17" s="1"/>
  <c r="D1056" i="17" s="1"/>
  <c r="Q1060" i="17"/>
  <c r="AA1060" i="17" s="1"/>
  <c r="D1060" i="17" s="1"/>
  <c r="Q1064" i="17"/>
  <c r="AA1064" i="17" s="1"/>
  <c r="D1064" i="17" s="1"/>
  <c r="Q1068" i="17"/>
  <c r="AA1068" i="17" s="1"/>
  <c r="D1068" i="17" s="1"/>
  <c r="Q1072" i="17"/>
  <c r="AA1072" i="17" s="1"/>
  <c r="D1072" i="17" s="1"/>
  <c r="Q1076" i="17"/>
  <c r="AA1076" i="17" s="1"/>
  <c r="D1076" i="17" s="1"/>
  <c r="Q1080" i="17"/>
  <c r="AA1080" i="17" s="1"/>
  <c r="D1080" i="17" s="1"/>
  <c r="Q1084" i="17"/>
  <c r="AA1084" i="17" s="1"/>
  <c r="D1084" i="17" s="1"/>
  <c r="Q1088" i="17"/>
  <c r="AA1088" i="17" s="1"/>
  <c r="D1088" i="17" s="1"/>
  <c r="Q1092" i="17"/>
  <c r="AA1092" i="17" s="1"/>
  <c r="D1092" i="17" s="1"/>
  <c r="Q1096" i="17"/>
  <c r="AA1096" i="17" s="1"/>
  <c r="D1096" i="17" s="1"/>
  <c r="Q1100" i="17"/>
  <c r="AA1100" i="17" s="1"/>
  <c r="D1100" i="17" s="1"/>
  <c r="Q1104" i="17"/>
  <c r="AA1104" i="17" s="1"/>
  <c r="D1104" i="17" s="1"/>
  <c r="Q1108" i="17"/>
  <c r="AA1108" i="17" s="1"/>
  <c r="D1108" i="17" s="1"/>
  <c r="Q1112" i="17"/>
  <c r="AA1112" i="17" s="1"/>
  <c r="D1112" i="17" s="1"/>
  <c r="Q1116" i="17"/>
  <c r="AA1116" i="17" s="1"/>
  <c r="D1116" i="17" s="1"/>
  <c r="Q1120" i="17"/>
  <c r="AA1120" i="17" s="1"/>
  <c r="D1120" i="17" s="1"/>
  <c r="Q1124" i="17"/>
  <c r="AA1124" i="17" s="1"/>
  <c r="D1124" i="17" s="1"/>
  <c r="Q1128" i="17"/>
  <c r="AA1128" i="17" s="1"/>
  <c r="D1128" i="17" s="1"/>
  <c r="Q1132" i="17"/>
  <c r="AA1132" i="17" s="1"/>
  <c r="D1132" i="17" s="1"/>
  <c r="Q1136" i="17"/>
  <c r="AA1136" i="17" s="1"/>
  <c r="D1136" i="17" s="1"/>
  <c r="Q1140" i="17"/>
  <c r="AA1140" i="17" s="1"/>
  <c r="D1140" i="17" s="1"/>
  <c r="Q1144" i="17"/>
  <c r="AA1144" i="17" s="1"/>
  <c r="D1144" i="17" s="1"/>
  <c r="Q1148" i="17"/>
  <c r="AA1148" i="17" s="1"/>
  <c r="D1148" i="17" s="1"/>
  <c r="Q1152" i="17"/>
  <c r="AA1152" i="17" s="1"/>
  <c r="D1152" i="17" s="1"/>
  <c r="Q1156" i="17"/>
  <c r="AA1156" i="17" s="1"/>
  <c r="D1156" i="17" s="1"/>
  <c r="Q1160" i="17"/>
  <c r="AA1160" i="17" s="1"/>
  <c r="D1160" i="17" s="1"/>
  <c r="Q1164" i="17"/>
  <c r="AA1164" i="17" s="1"/>
  <c r="D1164" i="17" s="1"/>
  <c r="Q1168" i="17"/>
  <c r="AA1168" i="17" s="1"/>
  <c r="D1168" i="17" s="1"/>
  <c r="Q1172" i="17"/>
  <c r="AA1172" i="17" s="1"/>
  <c r="D1172" i="17" s="1"/>
  <c r="Q1176" i="17"/>
  <c r="AA1176" i="17" s="1"/>
  <c r="D1176" i="17" s="1"/>
  <c r="Q1180" i="17"/>
  <c r="AA1180" i="17" s="1"/>
  <c r="D1180" i="17" s="1"/>
  <c r="Q1184" i="17"/>
  <c r="AA1184" i="17" s="1"/>
  <c r="D1184" i="17" s="1"/>
  <c r="Q1188" i="17"/>
  <c r="AA1188" i="17" s="1"/>
  <c r="D1188" i="17" s="1"/>
  <c r="Q1192" i="17"/>
  <c r="AA1192" i="17" s="1"/>
  <c r="D1192" i="17" s="1"/>
  <c r="Q1196" i="17"/>
  <c r="AA1196" i="17" s="1"/>
  <c r="D1196" i="17" s="1"/>
  <c r="Q1200" i="17"/>
  <c r="AA1200" i="17" s="1"/>
  <c r="D1200" i="17" s="1"/>
  <c r="Q1204" i="17"/>
  <c r="AA1204" i="17" s="1"/>
  <c r="D1204" i="17" s="1"/>
  <c r="Q1208" i="17"/>
  <c r="AA1208" i="17" s="1"/>
  <c r="D1208" i="17" s="1"/>
  <c r="Q1212" i="17"/>
  <c r="AA1212" i="17" s="1"/>
  <c r="D1212" i="17" s="1"/>
  <c r="Q1216" i="17"/>
  <c r="AA1216" i="17" s="1"/>
  <c r="D1216" i="17" s="1"/>
  <c r="Q1220" i="17"/>
  <c r="AA1220" i="17" s="1"/>
  <c r="D1220" i="17" s="1"/>
  <c r="Q1224" i="17"/>
  <c r="AA1224" i="17" s="1"/>
  <c r="D1224" i="17" s="1"/>
  <c r="Q1228" i="17"/>
  <c r="AA1228" i="17" s="1"/>
  <c r="D1228" i="17" s="1"/>
  <c r="Q1232" i="17"/>
  <c r="AA1232" i="17" s="1"/>
  <c r="D1232" i="17" s="1"/>
  <c r="Q1236" i="17"/>
  <c r="AA1236" i="17" s="1"/>
  <c r="D1236" i="17" s="1"/>
  <c r="Q1240" i="17"/>
  <c r="AA1240" i="17" s="1"/>
  <c r="D1240" i="17" s="1"/>
  <c r="Q1244" i="17"/>
  <c r="AA1244" i="17" s="1"/>
  <c r="D1244" i="17" s="1"/>
  <c r="Q1248" i="17"/>
  <c r="AA1248" i="17" s="1"/>
  <c r="D1248" i="17" s="1"/>
  <c r="Q1252" i="17"/>
  <c r="AA1252" i="17" s="1"/>
  <c r="D1252" i="17" s="1"/>
  <c r="Q1256" i="17"/>
  <c r="AA1256" i="17" s="1"/>
  <c r="D1256" i="17" s="1"/>
  <c r="Q1260" i="17"/>
  <c r="AA1260" i="17" s="1"/>
  <c r="D1260" i="17" s="1"/>
  <c r="Q1264" i="17"/>
  <c r="AA1264" i="17" s="1"/>
  <c r="D1264" i="17" s="1"/>
  <c r="Q1268" i="17"/>
  <c r="AA1268" i="17" s="1"/>
  <c r="D1268" i="17" s="1"/>
  <c r="Q1272" i="17"/>
  <c r="AA1272" i="17" s="1"/>
  <c r="D1272" i="17" s="1"/>
  <c r="Q1276" i="17"/>
  <c r="AA1276" i="17" s="1"/>
  <c r="D1276" i="17" s="1"/>
  <c r="Q1280" i="17"/>
  <c r="AA1280" i="17" s="1"/>
  <c r="D1280" i="17" s="1"/>
  <c r="Q1284" i="17"/>
  <c r="AA1284" i="17" s="1"/>
  <c r="D1284" i="17" s="1"/>
  <c r="Q1288" i="17"/>
  <c r="AA1288" i="17" s="1"/>
  <c r="D1288" i="17" s="1"/>
  <c r="Q1292" i="17"/>
  <c r="AA1292" i="17" s="1"/>
  <c r="D1292" i="17" s="1"/>
  <c r="Q1296" i="17"/>
  <c r="AA1296" i="17" s="1"/>
  <c r="D1296" i="17" s="1"/>
  <c r="Q1300" i="17"/>
  <c r="AA1300" i="17" s="1"/>
  <c r="D1300" i="17" s="1"/>
  <c r="Q1304" i="17"/>
  <c r="AA1304" i="17" s="1"/>
  <c r="D1304" i="17" s="1"/>
  <c r="Q1308" i="17"/>
  <c r="AA1308" i="17" s="1"/>
  <c r="D1308" i="17" s="1"/>
  <c r="Q1312" i="17"/>
  <c r="AA1312" i="17" s="1"/>
  <c r="D1312" i="17" s="1"/>
  <c r="Q1316" i="17"/>
  <c r="AA1316" i="17" s="1"/>
  <c r="D1316" i="17" s="1"/>
  <c r="Q1320" i="17"/>
  <c r="AA1320" i="17" s="1"/>
  <c r="D1320" i="17" s="1"/>
  <c r="Q1324" i="17"/>
  <c r="AA1324" i="17" s="1"/>
  <c r="D1324" i="17" s="1"/>
  <c r="Q1328" i="17"/>
  <c r="AA1328" i="17" s="1"/>
  <c r="D1328" i="17" s="1"/>
  <c r="Q1332" i="17"/>
  <c r="AA1332" i="17" s="1"/>
  <c r="D1332" i="17" s="1"/>
  <c r="Q1336" i="17"/>
  <c r="AA1336" i="17" s="1"/>
  <c r="D1336" i="17" s="1"/>
  <c r="Q1340" i="17"/>
  <c r="AA1340" i="17" s="1"/>
  <c r="D1340" i="17" s="1"/>
  <c r="Q1344" i="17"/>
  <c r="AA1344" i="17" s="1"/>
  <c r="D1344" i="17" s="1"/>
  <c r="Q1348" i="17"/>
  <c r="AA1348" i="17" s="1"/>
  <c r="D1348" i="17" s="1"/>
  <c r="Q1352" i="17"/>
  <c r="AA1352" i="17" s="1"/>
  <c r="D1352" i="17" s="1"/>
  <c r="Q1356" i="17"/>
  <c r="AA1356" i="17" s="1"/>
  <c r="D1356" i="17" s="1"/>
  <c r="Q1360" i="17"/>
  <c r="AA1360" i="17" s="1"/>
  <c r="D1360" i="17" s="1"/>
  <c r="Q1364" i="17"/>
  <c r="AA1364" i="17" s="1"/>
  <c r="D1364" i="17" s="1"/>
  <c r="Q1368" i="17"/>
  <c r="AA1368" i="17" s="1"/>
  <c r="D1368" i="17" s="1"/>
  <c r="Q1372" i="17"/>
  <c r="AA1372" i="17" s="1"/>
  <c r="D1372" i="17" s="1"/>
  <c r="Q1376" i="17"/>
  <c r="AA1376" i="17" s="1"/>
  <c r="D1376" i="17" s="1"/>
  <c r="Q1380" i="17"/>
  <c r="AA1380" i="17" s="1"/>
  <c r="D1380" i="17" s="1"/>
  <c r="Q1384" i="17"/>
  <c r="AA1384" i="17" s="1"/>
  <c r="D1384" i="17" s="1"/>
  <c r="Q1388" i="17"/>
  <c r="AA1388" i="17" s="1"/>
  <c r="D1388" i="17" s="1"/>
  <c r="Q1392" i="17"/>
  <c r="AA1392" i="17" s="1"/>
  <c r="D1392" i="17" s="1"/>
  <c r="Q1396" i="17"/>
  <c r="AA1396" i="17" s="1"/>
  <c r="D1396" i="17" s="1"/>
  <c r="Q1400" i="17"/>
  <c r="AA1400" i="17" s="1"/>
  <c r="D1400" i="17" s="1"/>
  <c r="Q1404" i="17"/>
  <c r="AA1404" i="17" s="1"/>
  <c r="D1404" i="17" s="1"/>
  <c r="Q1408" i="17"/>
  <c r="AA1408" i="17" s="1"/>
  <c r="D1408" i="17" s="1"/>
  <c r="Q1412" i="17"/>
  <c r="AA1412" i="17" s="1"/>
  <c r="D1412" i="17" s="1"/>
  <c r="Q1416" i="17"/>
  <c r="AA1416" i="17" s="1"/>
  <c r="D1416" i="17" s="1"/>
  <c r="Q1420" i="17"/>
  <c r="AA1420" i="17" s="1"/>
  <c r="D1420" i="17" s="1"/>
  <c r="Q1424" i="17"/>
  <c r="AA1424" i="17" s="1"/>
  <c r="D1424" i="17" s="1"/>
  <c r="Q1428" i="17"/>
  <c r="AA1428" i="17" s="1"/>
  <c r="D1428" i="17" s="1"/>
  <c r="Q1432" i="17"/>
  <c r="AA1432" i="17" s="1"/>
  <c r="D1432" i="17" s="1"/>
  <c r="Q1436" i="17"/>
  <c r="AA1436" i="17" s="1"/>
  <c r="D1436" i="17" s="1"/>
  <c r="Q1440" i="17"/>
  <c r="AA1440" i="17" s="1"/>
  <c r="D1440" i="17" s="1"/>
  <c r="Q1444" i="17"/>
  <c r="AA1444" i="17" s="1"/>
  <c r="D1444" i="17" s="1"/>
  <c r="Q1448" i="17"/>
  <c r="AA1448" i="17" s="1"/>
  <c r="D1448" i="17" s="1"/>
  <c r="Q1452" i="17"/>
  <c r="AA1452" i="17" s="1"/>
  <c r="D1452" i="17" s="1"/>
  <c r="Q1456" i="17"/>
  <c r="AA1456" i="17" s="1"/>
  <c r="D1456" i="17" s="1"/>
  <c r="Q1460" i="17"/>
  <c r="AA1460" i="17" s="1"/>
  <c r="D1460" i="17" s="1"/>
  <c r="Q1464" i="17"/>
  <c r="AA1464" i="17" s="1"/>
  <c r="D1464" i="17" s="1"/>
  <c r="Q1468" i="17"/>
  <c r="AA1468" i="17" s="1"/>
  <c r="D1468" i="17" s="1"/>
  <c r="Q1472" i="17"/>
  <c r="AA1472" i="17" s="1"/>
  <c r="D1472" i="17" s="1"/>
  <c r="Q1476" i="17"/>
  <c r="AA1476" i="17" s="1"/>
  <c r="D1476" i="17" s="1"/>
  <c r="Q1480" i="17"/>
  <c r="AA1480" i="17" s="1"/>
  <c r="D1480" i="17" s="1"/>
  <c r="Q1484" i="17"/>
  <c r="AA1484" i="17" s="1"/>
  <c r="D1484" i="17" s="1"/>
  <c r="Q1488" i="17"/>
  <c r="AA1488" i="17" s="1"/>
  <c r="D1488" i="17" s="1"/>
  <c r="Q1492" i="17"/>
  <c r="AA1492" i="17" s="1"/>
  <c r="D1492" i="17" s="1"/>
  <c r="Q1496" i="17"/>
  <c r="AA1496" i="17" s="1"/>
  <c r="D1496" i="17" s="1"/>
  <c r="Q1500" i="17"/>
  <c r="AA1500" i="17" s="1"/>
  <c r="D1500" i="17" s="1"/>
  <c r="Q1504" i="17"/>
  <c r="AA1504" i="17" s="1"/>
  <c r="D1504" i="17" s="1"/>
  <c r="Q1508" i="17"/>
  <c r="AA1508" i="17" s="1"/>
  <c r="D1508" i="17" s="1"/>
  <c r="Q1512" i="17"/>
  <c r="AA1512" i="17" s="1"/>
  <c r="D1512" i="17" s="1"/>
  <c r="Q1516" i="17"/>
  <c r="AA1516" i="17" s="1"/>
  <c r="D1516" i="17" s="1"/>
  <c r="Q1520" i="17"/>
  <c r="AA1520" i="17" s="1"/>
  <c r="D1520" i="17" s="1"/>
  <c r="Q1524" i="17"/>
  <c r="AA1524" i="17" s="1"/>
  <c r="D1524" i="17" s="1"/>
  <c r="Q1528" i="17"/>
  <c r="AA1528" i="17" s="1"/>
  <c r="D1528" i="17" s="1"/>
  <c r="Q1532" i="17"/>
  <c r="AA1532" i="17" s="1"/>
  <c r="D1532" i="17" s="1"/>
  <c r="Q1536" i="17"/>
  <c r="AA1536" i="17" s="1"/>
  <c r="D1536" i="17" s="1"/>
  <c r="Q1540" i="17"/>
  <c r="AA1540" i="17" s="1"/>
  <c r="D1540" i="17" s="1"/>
  <c r="Q1544" i="17"/>
  <c r="AA1544" i="17" s="1"/>
  <c r="D1544" i="17" s="1"/>
  <c r="Q1548" i="17"/>
  <c r="AA1548" i="17" s="1"/>
  <c r="D1548" i="17" s="1"/>
  <c r="Q1552" i="17"/>
  <c r="AA1552" i="17" s="1"/>
  <c r="D1552" i="17" s="1"/>
  <c r="Q1556" i="17"/>
  <c r="AA1556" i="17" s="1"/>
  <c r="D1556" i="17" s="1"/>
  <c r="Q1560" i="17"/>
  <c r="AA1560" i="17" s="1"/>
  <c r="D1560" i="17" s="1"/>
  <c r="Q1564" i="17"/>
  <c r="AA1564" i="17" s="1"/>
  <c r="D1564" i="17" s="1"/>
  <c r="Q1568" i="17"/>
  <c r="AA1568" i="17" s="1"/>
  <c r="D1568" i="17" s="1"/>
  <c r="Q1572" i="17"/>
  <c r="AA1572" i="17" s="1"/>
  <c r="D1572" i="17" s="1"/>
  <c r="Q1576" i="17"/>
  <c r="AA1576" i="17" s="1"/>
  <c r="D1576" i="17" s="1"/>
  <c r="Q1580" i="17"/>
  <c r="AA1580" i="17" s="1"/>
  <c r="D1580" i="17" s="1"/>
  <c r="Q1584" i="17"/>
  <c r="AA1584" i="17" s="1"/>
  <c r="D1584" i="17" s="1"/>
  <c r="Q1588" i="17"/>
  <c r="AA1588" i="17" s="1"/>
  <c r="D1588" i="17" s="1"/>
  <c r="Q1592" i="17"/>
  <c r="AA1592" i="17" s="1"/>
  <c r="D1592" i="17" s="1"/>
  <c r="Q1596" i="17"/>
  <c r="AA1596" i="17" s="1"/>
  <c r="D1596" i="17" s="1"/>
  <c r="Q1600" i="17"/>
  <c r="AA1600" i="17" s="1"/>
  <c r="D1600" i="17" s="1"/>
  <c r="Q1604" i="17"/>
  <c r="AA1604" i="17" s="1"/>
  <c r="D1604" i="17" s="1"/>
  <c r="Q1608" i="17"/>
  <c r="AA1608" i="17" s="1"/>
  <c r="D1608" i="17" s="1"/>
  <c r="Q1612" i="17"/>
  <c r="AA1612" i="17" s="1"/>
  <c r="D1612" i="17" s="1"/>
  <c r="Q1616" i="17"/>
  <c r="AA1616" i="17" s="1"/>
  <c r="D1616" i="17" s="1"/>
  <c r="Q1620" i="17"/>
  <c r="AA1620" i="17" s="1"/>
  <c r="D1620" i="17" s="1"/>
  <c r="Q1624" i="17"/>
  <c r="AA1624" i="17" s="1"/>
  <c r="D1624" i="17" s="1"/>
  <c r="Q1628" i="17"/>
  <c r="AA1628" i="17" s="1"/>
  <c r="D1628" i="17" s="1"/>
  <c r="Q1632" i="17"/>
  <c r="AA1632" i="17" s="1"/>
  <c r="D1632" i="17" s="1"/>
  <c r="Q1636" i="17"/>
  <c r="AA1636" i="17" s="1"/>
  <c r="D1636" i="17" s="1"/>
  <c r="Q1640" i="17"/>
  <c r="AA1640" i="17" s="1"/>
  <c r="D1640" i="17" s="1"/>
  <c r="Q1644" i="17"/>
  <c r="AA1644" i="17" s="1"/>
  <c r="D1644" i="17" s="1"/>
  <c r="Q1648" i="17"/>
  <c r="AA1648" i="17" s="1"/>
  <c r="D1648" i="17" s="1"/>
  <c r="Q1652" i="17"/>
  <c r="AA1652" i="17" s="1"/>
  <c r="D1652" i="17" s="1"/>
  <c r="Q1656" i="17"/>
  <c r="AA1656" i="17" s="1"/>
  <c r="D1656" i="17" s="1"/>
  <c r="Q1660" i="17"/>
  <c r="AA1660" i="17" s="1"/>
  <c r="D1660" i="17" s="1"/>
  <c r="Q1664" i="17"/>
  <c r="AA1664" i="17" s="1"/>
  <c r="D1664" i="17" s="1"/>
  <c r="Q1668" i="17"/>
  <c r="AA1668" i="17" s="1"/>
  <c r="D1668" i="17" s="1"/>
  <c r="Q1672" i="17"/>
  <c r="AA1672" i="17" s="1"/>
  <c r="D1672" i="17" s="1"/>
  <c r="Q1676" i="17"/>
  <c r="AA1676" i="17" s="1"/>
  <c r="D1676" i="17" s="1"/>
  <c r="Q1680" i="17"/>
  <c r="AA1680" i="17" s="1"/>
  <c r="D1680" i="17" s="1"/>
  <c r="Q1684" i="17"/>
  <c r="AA1684" i="17" s="1"/>
  <c r="D1684" i="17" s="1"/>
  <c r="Q1688" i="17"/>
  <c r="AA1688" i="17" s="1"/>
  <c r="D1688" i="17" s="1"/>
  <c r="Q1692" i="17"/>
  <c r="AA1692" i="17" s="1"/>
  <c r="D1692" i="17" s="1"/>
  <c r="Q1696" i="17"/>
  <c r="AA1696" i="17" s="1"/>
  <c r="D1696" i="17" s="1"/>
  <c r="Q1700" i="17"/>
  <c r="AA1700" i="17" s="1"/>
  <c r="D1700" i="17" s="1"/>
  <c r="Q1704" i="17"/>
  <c r="AA1704" i="17" s="1"/>
  <c r="D1704" i="17" s="1"/>
  <c r="Q1708" i="17"/>
  <c r="AA1708" i="17" s="1"/>
  <c r="D1708" i="17" s="1"/>
  <c r="Q1712" i="17"/>
  <c r="AA1712" i="17" s="1"/>
  <c r="D1712" i="17" s="1"/>
  <c r="Q1716" i="17"/>
  <c r="AA1716" i="17" s="1"/>
  <c r="D1716" i="17" s="1"/>
  <c r="Q1720" i="17"/>
  <c r="AA1720" i="17" s="1"/>
  <c r="D1720" i="17" s="1"/>
  <c r="Q1724" i="17"/>
  <c r="AA1724" i="17" s="1"/>
  <c r="D1724" i="17" s="1"/>
  <c r="Q1728" i="17"/>
  <c r="AA1728" i="17" s="1"/>
  <c r="D1728" i="17" s="1"/>
  <c r="Q1732" i="17"/>
  <c r="AA1732" i="17" s="1"/>
  <c r="D1732" i="17" s="1"/>
  <c r="Q1736" i="17"/>
  <c r="AA1736" i="17" s="1"/>
  <c r="D1736" i="17" s="1"/>
  <c r="Q1740" i="17"/>
  <c r="AA1740" i="17" s="1"/>
  <c r="D1740" i="17" s="1"/>
  <c r="Q1744" i="17"/>
  <c r="AA1744" i="17" s="1"/>
  <c r="D1744" i="17" s="1"/>
  <c r="Q1748" i="17"/>
  <c r="AA1748" i="17" s="1"/>
  <c r="D1748" i="17" s="1"/>
  <c r="Q1752" i="17"/>
  <c r="AA1752" i="17" s="1"/>
  <c r="D1752" i="17" s="1"/>
  <c r="Q1756" i="17"/>
  <c r="AA1756" i="17" s="1"/>
  <c r="D1756" i="17" s="1"/>
  <c r="Q1760" i="17"/>
  <c r="AA1760" i="17" s="1"/>
  <c r="D1760" i="17" s="1"/>
  <c r="Q1764" i="17"/>
  <c r="AA1764" i="17" s="1"/>
  <c r="D1764" i="17" s="1"/>
  <c r="Q1768" i="17"/>
  <c r="AA1768" i="17" s="1"/>
  <c r="D1768" i="17" s="1"/>
  <c r="Q1772" i="17"/>
  <c r="AA1772" i="17" s="1"/>
  <c r="D1772" i="17" s="1"/>
  <c r="Q1776" i="17"/>
  <c r="AA1776" i="17" s="1"/>
  <c r="D1776" i="17" s="1"/>
  <c r="Q1780" i="17"/>
  <c r="AA1780" i="17" s="1"/>
  <c r="D1780" i="17" s="1"/>
  <c r="Q1784" i="17"/>
  <c r="AA1784" i="17" s="1"/>
  <c r="D1784" i="17" s="1"/>
  <c r="Q1788" i="17"/>
  <c r="AA1788" i="17" s="1"/>
  <c r="D1788" i="17" s="1"/>
  <c r="Q1792" i="17"/>
  <c r="AA1792" i="17" s="1"/>
  <c r="D1792" i="17" s="1"/>
  <c r="Q1796" i="17"/>
  <c r="AA1796" i="17" s="1"/>
  <c r="D1796" i="17" s="1"/>
  <c r="Q1800" i="17"/>
  <c r="AA1800" i="17" s="1"/>
  <c r="D1800" i="17" s="1"/>
  <c r="Q1804" i="17"/>
  <c r="AA1804" i="17" s="1"/>
  <c r="D1804" i="17" s="1"/>
  <c r="Q1808" i="17"/>
  <c r="AA1808" i="17" s="1"/>
  <c r="D1808" i="17" s="1"/>
  <c r="Q1812" i="17"/>
  <c r="AA1812" i="17" s="1"/>
  <c r="D1812" i="17" s="1"/>
  <c r="Q1816" i="17"/>
  <c r="AA1816" i="17" s="1"/>
  <c r="D1816" i="17" s="1"/>
  <c r="Q1820" i="17"/>
  <c r="AA1820" i="17" s="1"/>
  <c r="D1820" i="17" s="1"/>
  <c r="Q1824" i="17"/>
  <c r="AA1824" i="17" s="1"/>
  <c r="D1824" i="17" s="1"/>
  <c r="Q1828" i="17"/>
  <c r="AA1828" i="17" s="1"/>
  <c r="D1828" i="17" s="1"/>
  <c r="Q1832" i="17"/>
  <c r="AA1832" i="17" s="1"/>
  <c r="D1832" i="17" s="1"/>
  <c r="Q1836" i="17"/>
  <c r="AA1836" i="17" s="1"/>
  <c r="D1836" i="17" s="1"/>
  <c r="Q1840" i="17"/>
  <c r="AA1840" i="17" s="1"/>
  <c r="D1840" i="17" s="1"/>
  <c r="Q1844" i="17"/>
  <c r="AA1844" i="17" s="1"/>
  <c r="D1844" i="17" s="1"/>
  <c r="Q1848" i="17"/>
  <c r="AA1848" i="17" s="1"/>
  <c r="D1848" i="17" s="1"/>
  <c r="Q1852" i="17"/>
  <c r="AA1852" i="17" s="1"/>
  <c r="D1852" i="17" s="1"/>
  <c r="Q1856" i="17"/>
  <c r="AA1856" i="17" s="1"/>
  <c r="D1856" i="17" s="1"/>
  <c r="Q1860" i="17"/>
  <c r="AA1860" i="17" s="1"/>
  <c r="D1860" i="17" s="1"/>
  <c r="Q1864" i="17"/>
  <c r="AA1864" i="17" s="1"/>
  <c r="D1864" i="17" s="1"/>
  <c r="Q1868" i="17"/>
  <c r="AA1868" i="17" s="1"/>
  <c r="D1868" i="17" s="1"/>
  <c r="Q1872" i="17"/>
  <c r="AA1872" i="17" s="1"/>
  <c r="D1872" i="17" s="1"/>
  <c r="Q1876" i="17"/>
  <c r="AA1876" i="17" s="1"/>
  <c r="D1876" i="17" s="1"/>
  <c r="Q1880" i="17"/>
  <c r="AA1880" i="17" s="1"/>
  <c r="D1880" i="17" s="1"/>
  <c r="Q1884" i="17"/>
  <c r="AA1884" i="17" s="1"/>
  <c r="D1884" i="17" s="1"/>
  <c r="Q1888" i="17"/>
  <c r="AA1888" i="17" s="1"/>
  <c r="D1888" i="17" s="1"/>
  <c r="Q1892" i="17"/>
  <c r="AA1892" i="17" s="1"/>
  <c r="D1892" i="17" s="1"/>
  <c r="Q1896" i="17"/>
  <c r="AA1896" i="17" s="1"/>
  <c r="D1896" i="17" s="1"/>
  <c r="Q1900" i="17"/>
  <c r="AA1900" i="17" s="1"/>
  <c r="D1900" i="17" s="1"/>
  <c r="Q1904" i="17"/>
  <c r="AA1904" i="17" s="1"/>
  <c r="D1904" i="17" s="1"/>
  <c r="Q1908" i="17"/>
  <c r="AA1908" i="17" s="1"/>
  <c r="D1908" i="17" s="1"/>
  <c r="Q1912" i="17"/>
  <c r="AA1912" i="17" s="1"/>
  <c r="D1912" i="17" s="1"/>
  <c r="Q1916" i="17"/>
  <c r="AA1916" i="17" s="1"/>
  <c r="D1916" i="17" s="1"/>
  <c r="Q1920" i="17"/>
  <c r="AA1920" i="17" s="1"/>
  <c r="D1920" i="17" s="1"/>
  <c r="Q1924" i="17"/>
  <c r="AA1924" i="17" s="1"/>
  <c r="D1924" i="17" s="1"/>
  <c r="Q1928" i="17"/>
  <c r="AA1928" i="17" s="1"/>
  <c r="D1928" i="17" s="1"/>
  <c r="Q1932" i="17"/>
  <c r="AA1932" i="17" s="1"/>
  <c r="D1932" i="17" s="1"/>
  <c r="Q1936" i="17"/>
  <c r="AA1936" i="17" s="1"/>
  <c r="D1936" i="17" s="1"/>
  <c r="Q1940" i="17"/>
  <c r="AA1940" i="17" s="1"/>
  <c r="D1940" i="17" s="1"/>
  <c r="Q1944" i="17"/>
  <c r="AA1944" i="17" s="1"/>
  <c r="D1944" i="17" s="1"/>
  <c r="Q1948" i="17"/>
  <c r="AA1948" i="17" s="1"/>
  <c r="D1948" i="17" s="1"/>
  <c r="Q1952" i="17"/>
  <c r="AA1952" i="17" s="1"/>
  <c r="D1952" i="17" s="1"/>
  <c r="Q1956" i="17"/>
  <c r="AA1956" i="17" s="1"/>
  <c r="D1956" i="17" s="1"/>
  <c r="Q1960" i="17"/>
  <c r="AA1960" i="17" s="1"/>
  <c r="D1960" i="17" s="1"/>
  <c r="Q1964" i="17"/>
  <c r="AA1964" i="17" s="1"/>
  <c r="D1964" i="17" s="1"/>
  <c r="Q1968" i="17"/>
  <c r="AA1968" i="17" s="1"/>
  <c r="D1968" i="17" s="1"/>
  <c r="Q1972" i="17"/>
  <c r="AA1972" i="17" s="1"/>
  <c r="D1972" i="17" s="1"/>
  <c r="Q1976" i="17"/>
  <c r="AA1976" i="17" s="1"/>
  <c r="D1976" i="17" s="1"/>
  <c r="Q1980" i="17"/>
  <c r="AA1980" i="17" s="1"/>
  <c r="D1980" i="17" s="1"/>
  <c r="Q1984" i="17"/>
  <c r="AA1984" i="17" s="1"/>
  <c r="D1984" i="17" s="1"/>
  <c r="Q1988" i="17"/>
  <c r="AA1988" i="17" s="1"/>
  <c r="D1988" i="17" s="1"/>
  <c r="Q1992" i="17"/>
  <c r="AA1992" i="17" s="1"/>
  <c r="D1992" i="17" s="1"/>
  <c r="Q1996" i="17"/>
  <c r="AA1996" i="17" s="1"/>
  <c r="D1996" i="17" s="1"/>
  <c r="P66" i="17"/>
  <c r="P194" i="17"/>
  <c r="P322" i="17"/>
  <c r="P396" i="17"/>
  <c r="P460" i="17"/>
  <c r="P518" i="17"/>
  <c r="P550" i="17"/>
  <c r="P582" i="17"/>
  <c r="P614" i="17"/>
  <c r="R137" i="17"/>
  <c r="W137" i="17" s="1"/>
  <c r="Y137" i="17" s="1"/>
  <c r="AB137" i="17" s="1"/>
  <c r="E137" i="17" s="1"/>
  <c r="R393" i="17"/>
  <c r="W393" i="17" s="1"/>
  <c r="Y393" i="17" s="1"/>
  <c r="AB393" i="17" s="1"/>
  <c r="E393" i="17" s="1"/>
  <c r="R619" i="17"/>
  <c r="W619" i="17" s="1"/>
  <c r="Y619" i="17" s="1"/>
  <c r="AB619" i="17" s="1"/>
  <c r="E619" i="17" s="1"/>
  <c r="R705" i="17"/>
  <c r="W705" i="17" s="1"/>
  <c r="Y705" i="17" s="1"/>
  <c r="AB705" i="17" s="1"/>
  <c r="E705" i="17" s="1"/>
  <c r="R790" i="17"/>
  <c r="W790" i="17" s="1"/>
  <c r="Y790" i="17" s="1"/>
  <c r="AB790" i="17" s="1"/>
  <c r="E790" i="17" s="1"/>
  <c r="R875" i="17"/>
  <c r="W875" i="17" s="1"/>
  <c r="Y875" i="17" s="1"/>
  <c r="AB875" i="17" s="1"/>
  <c r="E875" i="17" s="1"/>
  <c r="R961" i="17"/>
  <c r="W961" i="17" s="1"/>
  <c r="Y961" i="17" s="1"/>
  <c r="AB961" i="17" s="1"/>
  <c r="E961" i="17" s="1"/>
  <c r="R1046" i="17"/>
  <c r="W1046" i="17" s="1"/>
  <c r="Y1046" i="17" s="1"/>
  <c r="AB1046" i="17" s="1"/>
  <c r="E1046" i="17" s="1"/>
  <c r="R1113" i="17"/>
  <c r="W1113" i="17" s="1"/>
  <c r="Y1113" i="17" s="1"/>
  <c r="AB1113" i="17" s="1"/>
  <c r="E1113" i="17" s="1"/>
  <c r="R1177" i="17"/>
  <c r="W1177" i="17" s="1"/>
  <c r="Y1177" i="17" s="1"/>
  <c r="AB1177" i="17" s="1"/>
  <c r="E1177" i="17" s="1"/>
  <c r="R1241" i="17"/>
  <c r="W1241" i="17" s="1"/>
  <c r="Y1241" i="17" s="1"/>
  <c r="AB1241" i="17" s="1"/>
  <c r="E1241" i="17" s="1"/>
  <c r="R1305" i="17"/>
  <c r="W1305" i="17" s="1"/>
  <c r="Y1305" i="17" s="1"/>
  <c r="AB1305" i="17" s="1"/>
  <c r="E1305" i="17" s="1"/>
  <c r="R1369" i="17"/>
  <c r="W1369" i="17" s="1"/>
  <c r="Y1369" i="17" s="1"/>
  <c r="AB1369" i="17" s="1"/>
  <c r="E1369" i="17" s="1"/>
  <c r="R1433" i="17"/>
  <c r="W1433" i="17" s="1"/>
  <c r="Y1433" i="17" s="1"/>
  <c r="AB1433" i="17" s="1"/>
  <c r="E1433" i="17" s="1"/>
  <c r="R1497" i="17"/>
  <c r="W1497" i="17" s="1"/>
  <c r="Y1497" i="17" s="1"/>
  <c r="AB1497" i="17" s="1"/>
  <c r="E1497" i="17" s="1"/>
  <c r="R1561" i="17"/>
  <c r="W1561" i="17" s="1"/>
  <c r="Y1561" i="17" s="1"/>
  <c r="AB1561" i="17" s="1"/>
  <c r="E1561" i="17" s="1"/>
  <c r="R1625" i="17"/>
  <c r="W1625" i="17" s="1"/>
  <c r="Y1625" i="17" s="1"/>
  <c r="AB1625" i="17" s="1"/>
  <c r="E1625" i="17" s="1"/>
  <c r="R1689" i="17"/>
  <c r="W1689" i="17" s="1"/>
  <c r="Y1689" i="17" s="1"/>
  <c r="AB1689" i="17" s="1"/>
  <c r="E1689" i="17" s="1"/>
  <c r="R1746" i="17"/>
  <c r="W1746" i="17" s="1"/>
  <c r="Y1746" i="17" s="1"/>
  <c r="AB1746" i="17" s="1"/>
  <c r="E1746" i="17" s="1"/>
  <c r="R1767" i="17"/>
  <c r="W1767" i="17" s="1"/>
  <c r="Y1767" i="17" s="1"/>
  <c r="AB1767" i="17" s="1"/>
  <c r="E1767" i="17" s="1"/>
  <c r="R1789" i="17"/>
  <c r="W1789" i="17" s="1"/>
  <c r="Y1789" i="17" s="1"/>
  <c r="AB1789" i="17" s="1"/>
  <c r="E1789" i="17" s="1"/>
  <c r="R1810" i="17"/>
  <c r="W1810" i="17" s="1"/>
  <c r="Y1810" i="17" s="1"/>
  <c r="AB1810" i="17" s="1"/>
  <c r="E1810" i="17" s="1"/>
  <c r="R1831" i="17"/>
  <c r="W1831" i="17" s="1"/>
  <c r="Y1831" i="17" s="1"/>
  <c r="AB1831" i="17" s="1"/>
  <c r="E1831" i="17" s="1"/>
  <c r="R1853" i="17"/>
  <c r="W1853" i="17" s="1"/>
  <c r="Y1853" i="17" s="1"/>
  <c r="AB1853" i="17" s="1"/>
  <c r="E1853" i="17" s="1"/>
  <c r="R1874" i="17"/>
  <c r="W1874" i="17" s="1"/>
  <c r="Y1874" i="17" s="1"/>
  <c r="AB1874" i="17" s="1"/>
  <c r="E1874" i="17" s="1"/>
  <c r="R1895" i="17"/>
  <c r="W1895" i="17" s="1"/>
  <c r="Y1895" i="17" s="1"/>
  <c r="AB1895" i="17" s="1"/>
  <c r="E1895" i="17" s="1"/>
  <c r="R1917" i="17"/>
  <c r="W1917" i="17" s="1"/>
  <c r="Y1917" i="17" s="1"/>
  <c r="AB1917" i="17" s="1"/>
  <c r="E1917" i="17" s="1"/>
  <c r="R1938" i="17"/>
  <c r="W1938" i="17" s="1"/>
  <c r="Y1938" i="17" s="1"/>
  <c r="AB1938" i="17" s="1"/>
  <c r="E1938" i="17" s="1"/>
  <c r="R1959" i="17"/>
  <c r="W1959" i="17" s="1"/>
  <c r="Y1959" i="17" s="1"/>
  <c r="AB1959" i="17" s="1"/>
  <c r="E1959" i="17" s="1"/>
  <c r="R1981" i="17"/>
  <c r="W1981" i="17" s="1"/>
  <c r="Y1981" i="17" s="1"/>
  <c r="AB1981" i="17" s="1"/>
  <c r="E1981" i="17" s="1"/>
  <c r="X6" i="17"/>
  <c r="Z6" i="17" s="1"/>
  <c r="X27" i="17"/>
  <c r="Z27" i="17" s="1"/>
  <c r="X49" i="17"/>
  <c r="Z49" i="17" s="1"/>
  <c r="X70" i="17"/>
  <c r="Z70" i="17" s="1"/>
  <c r="X91" i="17"/>
  <c r="Z91" i="17" s="1"/>
  <c r="X113" i="17"/>
  <c r="Z113" i="17" s="1"/>
  <c r="X134" i="17"/>
  <c r="Z134" i="17" s="1"/>
  <c r="X155" i="17"/>
  <c r="Z155" i="17" s="1"/>
  <c r="X177" i="17"/>
  <c r="Z177" i="17" s="1"/>
  <c r="X196" i="17"/>
  <c r="Z196" i="17" s="1"/>
  <c r="X212" i="17"/>
  <c r="Z212" i="17" s="1"/>
  <c r="X228" i="17"/>
  <c r="Z228" i="17" s="1"/>
  <c r="X244" i="17"/>
  <c r="Z244" i="17" s="1"/>
  <c r="X260" i="17"/>
  <c r="Z260" i="17" s="1"/>
  <c r="X276" i="17"/>
  <c r="Z276" i="17" s="1"/>
  <c r="X292" i="17"/>
  <c r="Z292" i="17" s="1"/>
  <c r="X308" i="17"/>
  <c r="Z308" i="17" s="1"/>
  <c r="X324" i="17"/>
  <c r="Z324" i="17" s="1"/>
  <c r="X340" i="17"/>
  <c r="Z340" i="17" s="1"/>
  <c r="X356" i="17"/>
  <c r="Z356" i="17" s="1"/>
  <c r="X372" i="17"/>
  <c r="Z372" i="17" s="1"/>
  <c r="X388" i="17"/>
  <c r="Z388" i="17" s="1"/>
  <c r="X404" i="17"/>
  <c r="Z404" i="17" s="1"/>
  <c r="X420" i="17"/>
  <c r="Z420" i="17" s="1"/>
  <c r="X436" i="17"/>
  <c r="Z436" i="17" s="1"/>
  <c r="X452" i="17"/>
  <c r="Z452" i="17" s="1"/>
  <c r="X468" i="17"/>
  <c r="Z468" i="17" s="1"/>
  <c r="X484" i="17"/>
  <c r="Z484" i="17" s="1"/>
  <c r="X500" i="17"/>
  <c r="Z500" i="17" s="1"/>
  <c r="X516" i="17"/>
  <c r="Z516" i="17" s="1"/>
  <c r="X532" i="17"/>
  <c r="Z532" i="17" s="1"/>
  <c r="X548" i="17"/>
  <c r="Z548" i="17" s="1"/>
  <c r="X564" i="17"/>
  <c r="Z564" i="17" s="1"/>
  <c r="X580" i="17"/>
  <c r="Z580" i="17" s="1"/>
  <c r="X596" i="17"/>
  <c r="Z596" i="17" s="1"/>
  <c r="X612" i="17"/>
  <c r="Z612" i="17" s="1"/>
  <c r="X628" i="17"/>
  <c r="Z628" i="17" s="1"/>
  <c r="X644" i="17"/>
  <c r="Z644" i="17" s="1"/>
  <c r="X660" i="17"/>
  <c r="Z660" i="17" s="1"/>
  <c r="X676" i="17"/>
  <c r="Z676" i="17" s="1"/>
  <c r="X692" i="17"/>
  <c r="Z692" i="17" s="1"/>
  <c r="X708" i="17"/>
  <c r="Z708" i="17" s="1"/>
  <c r="X724" i="17"/>
  <c r="Z724" i="17" s="1"/>
  <c r="X740" i="17"/>
  <c r="Z740" i="17" s="1"/>
  <c r="X756" i="17"/>
  <c r="Z756" i="17" s="1"/>
  <c r="X772" i="17"/>
  <c r="Z772" i="17" s="1"/>
  <c r="X788" i="17"/>
  <c r="Z788" i="17" s="1"/>
  <c r="X804" i="17"/>
  <c r="Z804" i="17" s="1"/>
  <c r="X820" i="17"/>
  <c r="Z820" i="17" s="1"/>
  <c r="X836" i="17"/>
  <c r="Z836" i="17" s="1"/>
  <c r="X852" i="17"/>
  <c r="Z852" i="17" s="1"/>
  <c r="X868" i="17"/>
  <c r="Z868" i="17" s="1"/>
  <c r="X884" i="17"/>
  <c r="Z884" i="17" s="1"/>
  <c r="X900" i="17"/>
  <c r="Z900" i="17" s="1"/>
  <c r="X916" i="17"/>
  <c r="Z916" i="17" s="1"/>
  <c r="X932" i="17"/>
  <c r="Z932" i="17" s="1"/>
  <c r="X948" i="17"/>
  <c r="Z948" i="17" s="1"/>
  <c r="X964" i="17"/>
  <c r="Z964" i="17" s="1"/>
  <c r="X980" i="17"/>
  <c r="Z980" i="17" s="1"/>
  <c r="X996" i="17"/>
  <c r="Z996" i="17" s="1"/>
  <c r="X1012" i="17"/>
  <c r="Z1012" i="17" s="1"/>
  <c r="X1028" i="17"/>
  <c r="Z1028" i="17" s="1"/>
  <c r="X1044" i="17"/>
  <c r="Z1044" i="17" s="1"/>
  <c r="X1060" i="17"/>
  <c r="Z1060" i="17" s="1"/>
  <c r="X1076" i="17"/>
  <c r="Z1076" i="17" s="1"/>
  <c r="X1092" i="17"/>
  <c r="Z1092" i="17" s="1"/>
  <c r="X1108" i="17"/>
  <c r="Z1108" i="17" s="1"/>
  <c r="X1124" i="17"/>
  <c r="Z1124" i="17" s="1"/>
  <c r="X1140" i="17"/>
  <c r="Z1140" i="17" s="1"/>
  <c r="X1156" i="17"/>
  <c r="Z1156" i="17" s="1"/>
  <c r="X1172" i="17"/>
  <c r="Z1172" i="17" s="1"/>
  <c r="X1188" i="17"/>
  <c r="Z1188" i="17" s="1"/>
  <c r="X1204" i="17"/>
  <c r="Z1204" i="17" s="1"/>
  <c r="X1220" i="17"/>
  <c r="Z1220" i="17" s="1"/>
  <c r="X1236" i="17"/>
  <c r="Z1236" i="17" s="1"/>
  <c r="X1252" i="17"/>
  <c r="Z1252" i="17" s="1"/>
  <c r="X1268" i="17"/>
  <c r="Z1268" i="17" s="1"/>
  <c r="X1284" i="17"/>
  <c r="Z1284" i="17" s="1"/>
  <c r="X1300" i="17"/>
  <c r="Z1300" i="17" s="1"/>
  <c r="X1316" i="17"/>
  <c r="Z1316" i="17" s="1"/>
  <c r="X1332" i="17"/>
  <c r="Z1332" i="17" s="1"/>
  <c r="X1348" i="17"/>
  <c r="Z1348" i="17" s="1"/>
  <c r="X1364" i="17"/>
  <c r="Z1364" i="17" s="1"/>
  <c r="X1380" i="17"/>
  <c r="Z1380" i="17" s="1"/>
  <c r="X1396" i="17"/>
  <c r="Z1396" i="17" s="1"/>
  <c r="X1412" i="17"/>
  <c r="Z1412" i="17" s="1"/>
  <c r="X1428" i="17"/>
  <c r="Z1428" i="17" s="1"/>
  <c r="X1444" i="17"/>
  <c r="Z1444" i="17" s="1"/>
  <c r="X1460" i="17"/>
  <c r="Z1460" i="17" s="1"/>
  <c r="X1476" i="17"/>
  <c r="Z1476" i="17" s="1"/>
  <c r="X1492" i="17"/>
  <c r="Z1492" i="17" s="1"/>
  <c r="X1508" i="17"/>
  <c r="Z1508" i="17" s="1"/>
  <c r="X1524" i="17"/>
  <c r="Z1524" i="17" s="1"/>
  <c r="X1540" i="17"/>
  <c r="Z1540" i="17" s="1"/>
  <c r="X1556" i="17"/>
  <c r="Z1556" i="17" s="1"/>
  <c r="X1572" i="17"/>
  <c r="Z1572" i="17" s="1"/>
  <c r="X1588" i="17"/>
  <c r="Z1588" i="17" s="1"/>
  <c r="X1604" i="17"/>
  <c r="Z1604" i="17" s="1"/>
  <c r="X1620" i="17"/>
  <c r="Z1620" i="17" s="1"/>
  <c r="X1636" i="17"/>
  <c r="Z1636" i="17" s="1"/>
  <c r="X1652" i="17"/>
  <c r="Z1652" i="17" s="1"/>
  <c r="X1668" i="17"/>
  <c r="Z1668" i="17" s="1"/>
  <c r="X1684" i="17"/>
  <c r="Z1684" i="17" s="1"/>
  <c r="X1700" i="17"/>
  <c r="Z1700" i="17" s="1"/>
  <c r="X1716" i="17"/>
  <c r="Z1716" i="17" s="1"/>
  <c r="X1728" i="17"/>
  <c r="Z1728" i="17" s="1"/>
  <c r="X1733" i="17"/>
  <c r="Z1733" i="17" s="1"/>
  <c r="X1738" i="17"/>
  <c r="Z1738" i="17" s="1"/>
  <c r="X1744" i="17"/>
  <c r="Z1744" i="17" s="1"/>
  <c r="X1749" i="17"/>
  <c r="Z1749" i="17" s="1"/>
  <c r="X1754" i="17"/>
  <c r="Z1754" i="17" s="1"/>
  <c r="X1760" i="17"/>
  <c r="Z1760" i="17" s="1"/>
  <c r="X1765" i="17"/>
  <c r="Z1765" i="17" s="1"/>
  <c r="X1770" i="17"/>
  <c r="Z1770" i="17" s="1"/>
  <c r="X1776" i="17"/>
  <c r="Z1776" i="17" s="1"/>
  <c r="X1781" i="17"/>
  <c r="Z1781" i="17" s="1"/>
  <c r="X1786" i="17"/>
  <c r="Z1786" i="17" s="1"/>
  <c r="X1792" i="17"/>
  <c r="Z1792" i="17" s="1"/>
  <c r="X1797" i="17"/>
  <c r="Z1797" i="17" s="1"/>
  <c r="X1802" i="17"/>
  <c r="Z1802" i="17" s="1"/>
  <c r="X1808" i="17"/>
  <c r="Z1808" i="17" s="1"/>
  <c r="X1813" i="17"/>
  <c r="Z1813" i="17" s="1"/>
  <c r="X1818" i="17"/>
  <c r="Z1818" i="17" s="1"/>
  <c r="X1824" i="17"/>
  <c r="Z1824" i="17" s="1"/>
  <c r="X1829" i="17"/>
  <c r="Z1829" i="17" s="1"/>
  <c r="X1834" i="17"/>
  <c r="Z1834" i="17" s="1"/>
  <c r="X1840" i="17"/>
  <c r="Z1840" i="17" s="1"/>
  <c r="X1845" i="17"/>
  <c r="Z1845" i="17" s="1"/>
  <c r="X1850" i="17"/>
  <c r="Z1850" i="17" s="1"/>
  <c r="X1856" i="17"/>
  <c r="Z1856" i="17" s="1"/>
  <c r="X1861" i="17"/>
  <c r="Z1861" i="17" s="1"/>
  <c r="X1866" i="17"/>
  <c r="Z1866" i="17" s="1"/>
  <c r="X1872" i="17"/>
  <c r="Z1872" i="17" s="1"/>
  <c r="X1877" i="17"/>
  <c r="Z1877" i="17" s="1"/>
  <c r="X1882" i="17"/>
  <c r="Z1882" i="17" s="1"/>
  <c r="X1888" i="17"/>
  <c r="Z1888" i="17" s="1"/>
  <c r="X1893" i="17"/>
  <c r="Z1893" i="17" s="1"/>
  <c r="X1898" i="17"/>
  <c r="Z1898" i="17" s="1"/>
  <c r="X1904" i="17"/>
  <c r="Z1904" i="17" s="1"/>
  <c r="X1909" i="17"/>
  <c r="Z1909" i="17" s="1"/>
  <c r="X1914" i="17"/>
  <c r="Z1914" i="17" s="1"/>
  <c r="X1920" i="17"/>
  <c r="Z1920" i="17" s="1"/>
  <c r="X1925" i="17"/>
  <c r="Z1925" i="17" s="1"/>
  <c r="X1930" i="17"/>
  <c r="Z1930" i="17" s="1"/>
  <c r="X1936" i="17"/>
  <c r="Z1936" i="17" s="1"/>
  <c r="X1941" i="17"/>
  <c r="Z1941" i="17" s="1"/>
  <c r="X1946" i="17"/>
  <c r="Z1946" i="17" s="1"/>
  <c r="X1952" i="17"/>
  <c r="Z1952" i="17" s="1"/>
  <c r="X1957" i="17"/>
  <c r="Z1957" i="17" s="1"/>
  <c r="X1962" i="17"/>
  <c r="Z1962" i="17" s="1"/>
  <c r="X1968" i="17"/>
  <c r="Z1968" i="17" s="1"/>
  <c r="X1973" i="17"/>
  <c r="Z1973" i="17" s="1"/>
  <c r="X1978" i="17"/>
  <c r="Z1978" i="17" s="1"/>
  <c r="X1984" i="17"/>
  <c r="Z1984" i="17" s="1"/>
  <c r="X1989" i="17"/>
  <c r="Z1989" i="17" s="1"/>
  <c r="X1994" i="17"/>
  <c r="Z1994" i="17" s="1"/>
  <c r="Q4" i="17"/>
  <c r="AA4" i="17" s="1"/>
  <c r="D4" i="17" s="1"/>
  <c r="Q9" i="17"/>
  <c r="AA9" i="17" s="1"/>
  <c r="D9" i="17" s="1"/>
  <c r="Q14" i="17"/>
  <c r="AA14" i="17" s="1"/>
  <c r="D14" i="17" s="1"/>
  <c r="Q20" i="17"/>
  <c r="AA20" i="17" s="1"/>
  <c r="D20" i="17" s="1"/>
  <c r="Q25" i="17"/>
  <c r="AA25" i="17" s="1"/>
  <c r="D25" i="17" s="1"/>
  <c r="Q30" i="17"/>
  <c r="AA30" i="17" s="1"/>
  <c r="D30" i="17" s="1"/>
  <c r="Q36" i="17"/>
  <c r="AA36" i="17" s="1"/>
  <c r="D36" i="17" s="1"/>
  <c r="Q41" i="17"/>
  <c r="AA41" i="17" s="1"/>
  <c r="D41" i="17" s="1"/>
  <c r="Q46" i="17"/>
  <c r="AA46" i="17" s="1"/>
  <c r="D46" i="17" s="1"/>
  <c r="Q52" i="17"/>
  <c r="AA52" i="17" s="1"/>
  <c r="D52" i="17" s="1"/>
  <c r="Q57" i="17"/>
  <c r="AA57" i="17" s="1"/>
  <c r="D57" i="17" s="1"/>
  <c r="Q62" i="17"/>
  <c r="AA62" i="17" s="1"/>
  <c r="D62" i="17" s="1"/>
  <c r="Q68" i="17"/>
  <c r="AA68" i="17" s="1"/>
  <c r="D68" i="17" s="1"/>
  <c r="Q73" i="17"/>
  <c r="AA73" i="17" s="1"/>
  <c r="D73" i="17" s="1"/>
  <c r="Q78" i="17"/>
  <c r="AA78" i="17" s="1"/>
  <c r="D78" i="17" s="1"/>
  <c r="Q84" i="17"/>
  <c r="AA84" i="17" s="1"/>
  <c r="D84" i="17" s="1"/>
  <c r="Q89" i="17"/>
  <c r="AA89" i="17" s="1"/>
  <c r="D89" i="17" s="1"/>
  <c r="Q94" i="17"/>
  <c r="AA94" i="17" s="1"/>
  <c r="D94" i="17" s="1"/>
  <c r="Q100" i="17"/>
  <c r="AA100" i="17" s="1"/>
  <c r="D100" i="17" s="1"/>
  <c r="Q105" i="17"/>
  <c r="AA105" i="17" s="1"/>
  <c r="D105" i="17" s="1"/>
  <c r="Q110" i="17"/>
  <c r="AA110" i="17" s="1"/>
  <c r="D110" i="17" s="1"/>
  <c r="Q116" i="17"/>
  <c r="AA116" i="17" s="1"/>
  <c r="D116" i="17" s="1"/>
  <c r="Q121" i="17"/>
  <c r="AA121" i="17" s="1"/>
  <c r="D121" i="17" s="1"/>
  <c r="Q126" i="17"/>
  <c r="AA126" i="17" s="1"/>
  <c r="D126" i="17" s="1"/>
  <c r="Q132" i="17"/>
  <c r="AA132" i="17" s="1"/>
  <c r="D132" i="17" s="1"/>
  <c r="Q137" i="17"/>
  <c r="AA137" i="17" s="1"/>
  <c r="D137" i="17" s="1"/>
  <c r="Q142" i="17"/>
  <c r="AA142" i="17" s="1"/>
  <c r="D142" i="17" s="1"/>
  <c r="Q148" i="17"/>
  <c r="AA148" i="17" s="1"/>
  <c r="D148" i="17" s="1"/>
  <c r="Q153" i="17"/>
  <c r="AA153" i="17" s="1"/>
  <c r="D153" i="17" s="1"/>
  <c r="Q158" i="17"/>
  <c r="AA158" i="17" s="1"/>
  <c r="D158" i="17" s="1"/>
  <c r="Q164" i="17"/>
  <c r="AA164" i="17" s="1"/>
  <c r="D164" i="17" s="1"/>
  <c r="Q169" i="17"/>
  <c r="AA169" i="17" s="1"/>
  <c r="D169" i="17" s="1"/>
  <c r="Q174" i="17"/>
  <c r="AA174" i="17" s="1"/>
  <c r="D174" i="17" s="1"/>
  <c r="Q180" i="17"/>
  <c r="AA180" i="17" s="1"/>
  <c r="D180" i="17" s="1"/>
  <c r="Q185" i="17"/>
  <c r="AA185" i="17" s="1"/>
  <c r="D185" i="17" s="1"/>
  <c r="Q190" i="17"/>
  <c r="AA190" i="17" s="1"/>
  <c r="D190" i="17" s="1"/>
  <c r="Q196" i="17"/>
  <c r="AA196" i="17" s="1"/>
  <c r="D196" i="17" s="1"/>
  <c r="Q201" i="17"/>
  <c r="AA201" i="17" s="1"/>
  <c r="D201" i="17" s="1"/>
  <c r="Q206" i="17"/>
  <c r="AA206" i="17" s="1"/>
  <c r="D206" i="17" s="1"/>
  <c r="Q212" i="17"/>
  <c r="AA212" i="17" s="1"/>
  <c r="D212" i="17" s="1"/>
  <c r="Q217" i="17"/>
  <c r="AA217" i="17" s="1"/>
  <c r="D217" i="17" s="1"/>
  <c r="Q222" i="17"/>
  <c r="AA222" i="17" s="1"/>
  <c r="D222" i="17" s="1"/>
  <c r="Q228" i="17"/>
  <c r="AA228" i="17" s="1"/>
  <c r="D228" i="17" s="1"/>
  <c r="Q233" i="17"/>
  <c r="AA233" i="17" s="1"/>
  <c r="D233" i="17" s="1"/>
  <c r="Q238" i="17"/>
  <c r="AA238" i="17" s="1"/>
  <c r="D238" i="17" s="1"/>
  <c r="Q244" i="17"/>
  <c r="AA244" i="17" s="1"/>
  <c r="D244" i="17" s="1"/>
  <c r="Q249" i="17"/>
  <c r="AA249" i="17" s="1"/>
  <c r="D249" i="17" s="1"/>
  <c r="Q253" i="17"/>
  <c r="AA253" i="17" s="1"/>
  <c r="D253" i="17" s="1"/>
  <c r="Q257" i="17"/>
  <c r="AA257" i="17" s="1"/>
  <c r="D257" i="17" s="1"/>
  <c r="Q261" i="17"/>
  <c r="AA261" i="17" s="1"/>
  <c r="D261" i="17" s="1"/>
  <c r="Q265" i="17"/>
  <c r="AA265" i="17" s="1"/>
  <c r="D265" i="17" s="1"/>
  <c r="Q269" i="17"/>
  <c r="AA269" i="17" s="1"/>
  <c r="D269" i="17" s="1"/>
  <c r="Q273" i="17"/>
  <c r="AA273" i="17" s="1"/>
  <c r="D273" i="17" s="1"/>
  <c r="Q277" i="17"/>
  <c r="AA277" i="17" s="1"/>
  <c r="D277" i="17" s="1"/>
  <c r="Q281" i="17"/>
  <c r="AA281" i="17" s="1"/>
  <c r="D281" i="17" s="1"/>
  <c r="Q285" i="17"/>
  <c r="AA285" i="17" s="1"/>
  <c r="D285" i="17" s="1"/>
  <c r="Q289" i="17"/>
  <c r="AA289" i="17" s="1"/>
  <c r="D289" i="17" s="1"/>
  <c r="Q293" i="17"/>
  <c r="AA293" i="17" s="1"/>
  <c r="D293" i="17" s="1"/>
  <c r="Q297" i="17"/>
  <c r="AA297" i="17" s="1"/>
  <c r="D297" i="17" s="1"/>
  <c r="Q301" i="17"/>
  <c r="AA301" i="17" s="1"/>
  <c r="D301" i="17" s="1"/>
  <c r="Q305" i="17"/>
  <c r="AA305" i="17" s="1"/>
  <c r="D305" i="17" s="1"/>
  <c r="Q309" i="17"/>
  <c r="AA309" i="17" s="1"/>
  <c r="D309" i="17" s="1"/>
  <c r="Q313" i="17"/>
  <c r="AA313" i="17" s="1"/>
  <c r="D313" i="17" s="1"/>
  <c r="Q317" i="17"/>
  <c r="AA317" i="17" s="1"/>
  <c r="D317" i="17" s="1"/>
  <c r="Q321" i="17"/>
  <c r="AA321" i="17" s="1"/>
  <c r="D321" i="17" s="1"/>
  <c r="Q325" i="17"/>
  <c r="AA325" i="17" s="1"/>
  <c r="D325" i="17" s="1"/>
  <c r="Q329" i="17"/>
  <c r="AA329" i="17" s="1"/>
  <c r="D329" i="17" s="1"/>
  <c r="Q333" i="17"/>
  <c r="AA333" i="17" s="1"/>
  <c r="D333" i="17" s="1"/>
  <c r="Q337" i="17"/>
  <c r="AA337" i="17" s="1"/>
  <c r="D337" i="17" s="1"/>
  <c r="Q341" i="17"/>
  <c r="AA341" i="17" s="1"/>
  <c r="D341" i="17" s="1"/>
  <c r="Q345" i="17"/>
  <c r="AA345" i="17" s="1"/>
  <c r="D345" i="17" s="1"/>
  <c r="Q349" i="17"/>
  <c r="AA349" i="17" s="1"/>
  <c r="D349" i="17" s="1"/>
  <c r="Q353" i="17"/>
  <c r="AA353" i="17" s="1"/>
  <c r="D353" i="17" s="1"/>
  <c r="Q357" i="17"/>
  <c r="AA357" i="17" s="1"/>
  <c r="D357" i="17" s="1"/>
  <c r="Q361" i="17"/>
  <c r="AA361" i="17" s="1"/>
  <c r="D361" i="17" s="1"/>
  <c r="Q365" i="17"/>
  <c r="AA365" i="17" s="1"/>
  <c r="D365" i="17" s="1"/>
  <c r="Q369" i="17"/>
  <c r="AA369" i="17" s="1"/>
  <c r="D369" i="17" s="1"/>
  <c r="Q373" i="17"/>
  <c r="AA373" i="17" s="1"/>
  <c r="D373" i="17" s="1"/>
  <c r="Q377" i="17"/>
  <c r="AA377" i="17" s="1"/>
  <c r="D377" i="17" s="1"/>
  <c r="Q381" i="17"/>
  <c r="AA381" i="17" s="1"/>
  <c r="D381" i="17" s="1"/>
  <c r="Q385" i="17"/>
  <c r="AA385" i="17" s="1"/>
  <c r="D385" i="17" s="1"/>
  <c r="Q389" i="17"/>
  <c r="AA389" i="17" s="1"/>
  <c r="D389" i="17" s="1"/>
  <c r="Q393" i="17"/>
  <c r="AA393" i="17" s="1"/>
  <c r="D393" i="17" s="1"/>
  <c r="Q397" i="17"/>
  <c r="AA397" i="17" s="1"/>
  <c r="D397" i="17" s="1"/>
  <c r="Q401" i="17"/>
  <c r="AA401" i="17" s="1"/>
  <c r="D401" i="17" s="1"/>
  <c r="Q405" i="17"/>
  <c r="AA405" i="17" s="1"/>
  <c r="D405" i="17" s="1"/>
  <c r="Q409" i="17"/>
  <c r="AA409" i="17" s="1"/>
  <c r="D409" i="17" s="1"/>
  <c r="Q413" i="17"/>
  <c r="AA413" i="17" s="1"/>
  <c r="D413" i="17" s="1"/>
  <c r="Q417" i="17"/>
  <c r="AA417" i="17" s="1"/>
  <c r="D417" i="17" s="1"/>
  <c r="Q421" i="17"/>
  <c r="AA421" i="17" s="1"/>
  <c r="D421" i="17" s="1"/>
  <c r="Q425" i="17"/>
  <c r="AA425" i="17" s="1"/>
  <c r="D425" i="17" s="1"/>
  <c r="Q429" i="17"/>
  <c r="AA429" i="17" s="1"/>
  <c r="D429" i="17" s="1"/>
  <c r="Q433" i="17"/>
  <c r="AA433" i="17" s="1"/>
  <c r="D433" i="17" s="1"/>
  <c r="Q437" i="17"/>
  <c r="AA437" i="17" s="1"/>
  <c r="D437" i="17" s="1"/>
  <c r="Q441" i="17"/>
  <c r="AA441" i="17" s="1"/>
  <c r="D441" i="17" s="1"/>
  <c r="Q445" i="17"/>
  <c r="AA445" i="17" s="1"/>
  <c r="D445" i="17" s="1"/>
  <c r="Q449" i="17"/>
  <c r="AA449" i="17" s="1"/>
  <c r="D449" i="17" s="1"/>
  <c r="Q453" i="17"/>
  <c r="AA453" i="17" s="1"/>
  <c r="D453" i="17" s="1"/>
  <c r="Q457" i="17"/>
  <c r="AA457" i="17" s="1"/>
  <c r="D457" i="17" s="1"/>
  <c r="Q461" i="17"/>
  <c r="AA461" i="17" s="1"/>
  <c r="D461" i="17" s="1"/>
  <c r="Q465" i="17"/>
  <c r="AA465" i="17" s="1"/>
  <c r="D465" i="17" s="1"/>
  <c r="Q469" i="17"/>
  <c r="AA469" i="17" s="1"/>
  <c r="D469" i="17" s="1"/>
  <c r="Q473" i="17"/>
  <c r="AA473" i="17" s="1"/>
  <c r="D473" i="17" s="1"/>
  <c r="Q477" i="17"/>
  <c r="AA477" i="17" s="1"/>
  <c r="D477" i="17" s="1"/>
  <c r="Q481" i="17"/>
  <c r="AA481" i="17" s="1"/>
  <c r="D481" i="17" s="1"/>
  <c r="Q485" i="17"/>
  <c r="AA485" i="17" s="1"/>
  <c r="D485" i="17" s="1"/>
  <c r="Q489" i="17"/>
  <c r="AA489" i="17" s="1"/>
  <c r="D489" i="17" s="1"/>
  <c r="Q493" i="17"/>
  <c r="AA493" i="17" s="1"/>
  <c r="D493" i="17" s="1"/>
  <c r="Q497" i="17"/>
  <c r="AA497" i="17" s="1"/>
  <c r="D497" i="17" s="1"/>
  <c r="Q501" i="17"/>
  <c r="AA501" i="17" s="1"/>
  <c r="D501" i="17" s="1"/>
  <c r="Q505" i="17"/>
  <c r="AA505" i="17" s="1"/>
  <c r="D505" i="17" s="1"/>
  <c r="Q509" i="17"/>
  <c r="AA509" i="17" s="1"/>
  <c r="D509" i="17" s="1"/>
  <c r="Q513" i="17"/>
  <c r="AA513" i="17" s="1"/>
  <c r="D513" i="17" s="1"/>
  <c r="Q517" i="17"/>
  <c r="AA517" i="17" s="1"/>
  <c r="D517" i="17" s="1"/>
  <c r="Q521" i="17"/>
  <c r="AA521" i="17" s="1"/>
  <c r="D521" i="17" s="1"/>
  <c r="Q525" i="17"/>
  <c r="AA525" i="17" s="1"/>
  <c r="D525" i="17" s="1"/>
  <c r="Q529" i="17"/>
  <c r="AA529" i="17" s="1"/>
  <c r="D529" i="17" s="1"/>
  <c r="Q533" i="17"/>
  <c r="AA533" i="17" s="1"/>
  <c r="D533" i="17" s="1"/>
  <c r="Q537" i="17"/>
  <c r="AA537" i="17" s="1"/>
  <c r="D537" i="17" s="1"/>
  <c r="Q541" i="17"/>
  <c r="AA541" i="17" s="1"/>
  <c r="D541" i="17" s="1"/>
  <c r="Q545" i="17"/>
  <c r="AA545" i="17" s="1"/>
  <c r="D545" i="17" s="1"/>
  <c r="Q549" i="17"/>
  <c r="AA549" i="17" s="1"/>
  <c r="D549" i="17" s="1"/>
  <c r="Q553" i="17"/>
  <c r="AA553" i="17" s="1"/>
  <c r="D553" i="17" s="1"/>
  <c r="Q557" i="17"/>
  <c r="AA557" i="17" s="1"/>
  <c r="D557" i="17" s="1"/>
  <c r="Q561" i="17"/>
  <c r="AA561" i="17" s="1"/>
  <c r="D561" i="17" s="1"/>
  <c r="Q565" i="17"/>
  <c r="AA565" i="17" s="1"/>
  <c r="D565" i="17" s="1"/>
  <c r="Q569" i="17"/>
  <c r="AA569" i="17" s="1"/>
  <c r="D569" i="17" s="1"/>
  <c r="Q573" i="17"/>
  <c r="AA573" i="17" s="1"/>
  <c r="D573" i="17" s="1"/>
  <c r="Q577" i="17"/>
  <c r="AA577" i="17" s="1"/>
  <c r="D577" i="17" s="1"/>
  <c r="Q581" i="17"/>
  <c r="AA581" i="17" s="1"/>
  <c r="D581" i="17" s="1"/>
  <c r="Q585" i="17"/>
  <c r="AA585" i="17" s="1"/>
  <c r="D585" i="17" s="1"/>
  <c r="Q589" i="17"/>
  <c r="AA589" i="17" s="1"/>
  <c r="D589" i="17" s="1"/>
  <c r="Q593" i="17"/>
  <c r="AA593" i="17" s="1"/>
  <c r="D593" i="17" s="1"/>
  <c r="Q597" i="17"/>
  <c r="AA597" i="17" s="1"/>
  <c r="D597" i="17" s="1"/>
  <c r="Q601" i="17"/>
  <c r="AA601" i="17" s="1"/>
  <c r="D601" i="17" s="1"/>
  <c r="Q605" i="17"/>
  <c r="AA605" i="17" s="1"/>
  <c r="D605" i="17" s="1"/>
  <c r="Q609" i="17"/>
  <c r="AA609" i="17" s="1"/>
  <c r="D609" i="17" s="1"/>
  <c r="Q613" i="17"/>
  <c r="AA613" i="17" s="1"/>
  <c r="D613" i="17" s="1"/>
  <c r="Q617" i="17"/>
  <c r="AA617" i="17" s="1"/>
  <c r="D617" i="17" s="1"/>
  <c r="Q621" i="17"/>
  <c r="AA621" i="17" s="1"/>
  <c r="D621" i="17" s="1"/>
  <c r="Q625" i="17"/>
  <c r="AA625" i="17" s="1"/>
  <c r="D625" i="17" s="1"/>
  <c r="Q629" i="17"/>
  <c r="AA629" i="17" s="1"/>
  <c r="D629" i="17" s="1"/>
  <c r="Q633" i="17"/>
  <c r="AA633" i="17" s="1"/>
  <c r="D633" i="17" s="1"/>
  <c r="Q637" i="17"/>
  <c r="AA637" i="17" s="1"/>
  <c r="D637" i="17" s="1"/>
  <c r="Q641" i="17"/>
  <c r="AA641" i="17" s="1"/>
  <c r="D641" i="17" s="1"/>
  <c r="Q645" i="17"/>
  <c r="AA645" i="17" s="1"/>
  <c r="D645" i="17" s="1"/>
  <c r="Q649" i="17"/>
  <c r="AA649" i="17" s="1"/>
  <c r="D649" i="17" s="1"/>
  <c r="Q653" i="17"/>
  <c r="AA653" i="17" s="1"/>
  <c r="D653" i="17" s="1"/>
  <c r="Q657" i="17"/>
  <c r="AA657" i="17" s="1"/>
  <c r="D657" i="17" s="1"/>
  <c r="Q661" i="17"/>
  <c r="AA661" i="17" s="1"/>
  <c r="D661" i="17" s="1"/>
  <c r="Q665" i="17"/>
  <c r="AA665" i="17" s="1"/>
  <c r="D665" i="17" s="1"/>
  <c r="Q669" i="17"/>
  <c r="AA669" i="17" s="1"/>
  <c r="D669" i="17" s="1"/>
  <c r="Q673" i="17"/>
  <c r="AA673" i="17" s="1"/>
  <c r="D673" i="17" s="1"/>
  <c r="Q677" i="17"/>
  <c r="AA677" i="17" s="1"/>
  <c r="D677" i="17" s="1"/>
  <c r="Q681" i="17"/>
  <c r="AA681" i="17" s="1"/>
  <c r="D681" i="17" s="1"/>
  <c r="Q685" i="17"/>
  <c r="AA685" i="17" s="1"/>
  <c r="D685" i="17" s="1"/>
  <c r="Q689" i="17"/>
  <c r="AA689" i="17" s="1"/>
  <c r="D689" i="17" s="1"/>
  <c r="Q693" i="17"/>
  <c r="AA693" i="17" s="1"/>
  <c r="D693" i="17" s="1"/>
  <c r="Q697" i="17"/>
  <c r="AA697" i="17" s="1"/>
  <c r="D697" i="17" s="1"/>
  <c r="Q701" i="17"/>
  <c r="AA701" i="17" s="1"/>
  <c r="D701" i="17" s="1"/>
  <c r="Q705" i="17"/>
  <c r="AA705" i="17" s="1"/>
  <c r="D705" i="17" s="1"/>
  <c r="Q709" i="17"/>
  <c r="AA709" i="17" s="1"/>
  <c r="D709" i="17" s="1"/>
  <c r="Q713" i="17"/>
  <c r="AA713" i="17" s="1"/>
  <c r="D713" i="17" s="1"/>
  <c r="Q717" i="17"/>
  <c r="AA717" i="17" s="1"/>
  <c r="D717" i="17" s="1"/>
  <c r="Q721" i="17"/>
  <c r="AA721" i="17" s="1"/>
  <c r="D721" i="17" s="1"/>
  <c r="Q725" i="17"/>
  <c r="AA725" i="17" s="1"/>
  <c r="D725" i="17" s="1"/>
  <c r="Q729" i="17"/>
  <c r="AA729" i="17" s="1"/>
  <c r="D729" i="17" s="1"/>
  <c r="Q733" i="17"/>
  <c r="AA733" i="17" s="1"/>
  <c r="D733" i="17" s="1"/>
  <c r="Q737" i="17"/>
  <c r="AA737" i="17" s="1"/>
  <c r="D737" i="17" s="1"/>
  <c r="Q741" i="17"/>
  <c r="AA741" i="17" s="1"/>
  <c r="D741" i="17" s="1"/>
  <c r="Q745" i="17"/>
  <c r="AA745" i="17" s="1"/>
  <c r="D745" i="17" s="1"/>
  <c r="Q749" i="17"/>
  <c r="AA749" i="17" s="1"/>
  <c r="D749" i="17" s="1"/>
  <c r="Q753" i="17"/>
  <c r="AA753" i="17" s="1"/>
  <c r="D753" i="17" s="1"/>
  <c r="Q757" i="17"/>
  <c r="AA757" i="17" s="1"/>
  <c r="D757" i="17" s="1"/>
  <c r="Q761" i="17"/>
  <c r="AA761" i="17" s="1"/>
  <c r="D761" i="17" s="1"/>
  <c r="Q765" i="17"/>
  <c r="AA765" i="17" s="1"/>
  <c r="D765" i="17" s="1"/>
  <c r="Q769" i="17"/>
  <c r="AA769" i="17" s="1"/>
  <c r="D769" i="17" s="1"/>
  <c r="Q773" i="17"/>
  <c r="AA773" i="17" s="1"/>
  <c r="D773" i="17" s="1"/>
  <c r="Q777" i="17"/>
  <c r="AA777" i="17" s="1"/>
  <c r="D777" i="17" s="1"/>
  <c r="Q781" i="17"/>
  <c r="AA781" i="17" s="1"/>
  <c r="D781" i="17" s="1"/>
  <c r="Q785" i="17"/>
  <c r="AA785" i="17" s="1"/>
  <c r="D785" i="17" s="1"/>
  <c r="Q789" i="17"/>
  <c r="AA789" i="17" s="1"/>
  <c r="D789" i="17" s="1"/>
  <c r="Q793" i="17"/>
  <c r="AA793" i="17" s="1"/>
  <c r="D793" i="17" s="1"/>
  <c r="Q797" i="17"/>
  <c r="AA797" i="17" s="1"/>
  <c r="D797" i="17" s="1"/>
  <c r="Q801" i="17"/>
  <c r="AA801" i="17" s="1"/>
  <c r="D801" i="17" s="1"/>
  <c r="Q805" i="17"/>
  <c r="AA805" i="17" s="1"/>
  <c r="D805" i="17" s="1"/>
  <c r="Q809" i="17"/>
  <c r="AA809" i="17" s="1"/>
  <c r="D809" i="17" s="1"/>
  <c r="Q813" i="17"/>
  <c r="AA813" i="17" s="1"/>
  <c r="D813" i="17" s="1"/>
  <c r="Q817" i="17"/>
  <c r="AA817" i="17" s="1"/>
  <c r="D817" i="17" s="1"/>
  <c r="Q821" i="17"/>
  <c r="AA821" i="17" s="1"/>
  <c r="D821" i="17" s="1"/>
  <c r="Q825" i="17"/>
  <c r="AA825" i="17" s="1"/>
  <c r="D825" i="17" s="1"/>
  <c r="Q829" i="17"/>
  <c r="AA829" i="17" s="1"/>
  <c r="D829" i="17" s="1"/>
  <c r="Q833" i="17"/>
  <c r="AA833" i="17" s="1"/>
  <c r="D833" i="17" s="1"/>
  <c r="Q837" i="17"/>
  <c r="AA837" i="17" s="1"/>
  <c r="D837" i="17" s="1"/>
  <c r="Q841" i="17"/>
  <c r="AA841" i="17" s="1"/>
  <c r="D841" i="17" s="1"/>
  <c r="Q845" i="17"/>
  <c r="AA845" i="17" s="1"/>
  <c r="D845" i="17" s="1"/>
  <c r="Q849" i="17"/>
  <c r="AA849" i="17" s="1"/>
  <c r="D849" i="17" s="1"/>
  <c r="Q853" i="17"/>
  <c r="AA853" i="17" s="1"/>
  <c r="D853" i="17" s="1"/>
  <c r="Q857" i="17"/>
  <c r="AA857" i="17" s="1"/>
  <c r="D857" i="17" s="1"/>
  <c r="Q861" i="17"/>
  <c r="AA861" i="17" s="1"/>
  <c r="D861" i="17" s="1"/>
  <c r="Q865" i="17"/>
  <c r="AA865" i="17" s="1"/>
  <c r="D865" i="17" s="1"/>
  <c r="Q869" i="17"/>
  <c r="AA869" i="17" s="1"/>
  <c r="D869" i="17" s="1"/>
  <c r="Q873" i="17"/>
  <c r="AA873" i="17" s="1"/>
  <c r="D873" i="17" s="1"/>
  <c r="Q877" i="17"/>
  <c r="AA877" i="17" s="1"/>
  <c r="D877" i="17" s="1"/>
  <c r="Q881" i="17"/>
  <c r="AA881" i="17" s="1"/>
  <c r="D881" i="17" s="1"/>
  <c r="Q885" i="17"/>
  <c r="AA885" i="17" s="1"/>
  <c r="D885" i="17" s="1"/>
  <c r="Q889" i="17"/>
  <c r="AA889" i="17" s="1"/>
  <c r="D889" i="17" s="1"/>
  <c r="Q893" i="17"/>
  <c r="AA893" i="17" s="1"/>
  <c r="D893" i="17" s="1"/>
  <c r="Q897" i="17"/>
  <c r="AA897" i="17" s="1"/>
  <c r="D897" i="17" s="1"/>
  <c r="Q901" i="17"/>
  <c r="AA901" i="17" s="1"/>
  <c r="D901" i="17" s="1"/>
  <c r="Q905" i="17"/>
  <c r="AA905" i="17" s="1"/>
  <c r="D905" i="17" s="1"/>
  <c r="Q909" i="17"/>
  <c r="AA909" i="17" s="1"/>
  <c r="D909" i="17" s="1"/>
  <c r="Q913" i="17"/>
  <c r="AA913" i="17" s="1"/>
  <c r="D913" i="17" s="1"/>
  <c r="Q917" i="17"/>
  <c r="AA917" i="17" s="1"/>
  <c r="D917" i="17" s="1"/>
  <c r="Q921" i="17"/>
  <c r="AA921" i="17" s="1"/>
  <c r="D921" i="17" s="1"/>
  <c r="Q925" i="17"/>
  <c r="AA925" i="17" s="1"/>
  <c r="D925" i="17" s="1"/>
  <c r="Q929" i="17"/>
  <c r="AA929" i="17" s="1"/>
  <c r="D929" i="17" s="1"/>
  <c r="Q933" i="17"/>
  <c r="AA933" i="17" s="1"/>
  <c r="D933" i="17" s="1"/>
  <c r="Q937" i="17"/>
  <c r="AA937" i="17" s="1"/>
  <c r="D937" i="17" s="1"/>
  <c r="Q941" i="17"/>
  <c r="AA941" i="17" s="1"/>
  <c r="D941" i="17" s="1"/>
  <c r="Q945" i="17"/>
  <c r="AA945" i="17" s="1"/>
  <c r="D945" i="17" s="1"/>
  <c r="Q949" i="17"/>
  <c r="AA949" i="17" s="1"/>
  <c r="D949" i="17" s="1"/>
  <c r="Q953" i="17"/>
  <c r="AA953" i="17" s="1"/>
  <c r="D953" i="17" s="1"/>
  <c r="Q957" i="17"/>
  <c r="AA957" i="17" s="1"/>
  <c r="D957" i="17" s="1"/>
  <c r="Q961" i="17"/>
  <c r="AA961" i="17" s="1"/>
  <c r="D961" i="17" s="1"/>
  <c r="Q965" i="17"/>
  <c r="AA965" i="17" s="1"/>
  <c r="D965" i="17" s="1"/>
  <c r="Q969" i="17"/>
  <c r="AA969" i="17" s="1"/>
  <c r="D969" i="17" s="1"/>
  <c r="Q973" i="17"/>
  <c r="AA973" i="17" s="1"/>
  <c r="D973" i="17" s="1"/>
  <c r="Q977" i="17"/>
  <c r="AA977" i="17" s="1"/>
  <c r="D977" i="17" s="1"/>
  <c r="Q981" i="17"/>
  <c r="AA981" i="17" s="1"/>
  <c r="D981" i="17" s="1"/>
  <c r="Q985" i="17"/>
  <c r="AA985" i="17" s="1"/>
  <c r="D985" i="17" s="1"/>
  <c r="Q989" i="17"/>
  <c r="AA989" i="17" s="1"/>
  <c r="D989" i="17" s="1"/>
  <c r="Q993" i="17"/>
  <c r="AA993" i="17" s="1"/>
  <c r="D993" i="17" s="1"/>
  <c r="Q997" i="17"/>
  <c r="AA997" i="17" s="1"/>
  <c r="D997" i="17" s="1"/>
  <c r="Q1001" i="17"/>
  <c r="AA1001" i="17" s="1"/>
  <c r="D1001" i="17" s="1"/>
  <c r="Q1005" i="17"/>
  <c r="AA1005" i="17" s="1"/>
  <c r="D1005" i="17" s="1"/>
  <c r="Q1009" i="17"/>
  <c r="AA1009" i="17" s="1"/>
  <c r="D1009" i="17" s="1"/>
  <c r="Q1013" i="17"/>
  <c r="AA1013" i="17" s="1"/>
  <c r="D1013" i="17" s="1"/>
  <c r="Q1017" i="17"/>
  <c r="AA1017" i="17" s="1"/>
  <c r="D1017" i="17" s="1"/>
  <c r="Q1021" i="17"/>
  <c r="AA1021" i="17" s="1"/>
  <c r="D1021" i="17" s="1"/>
  <c r="Q1025" i="17"/>
  <c r="AA1025" i="17" s="1"/>
  <c r="D1025" i="17" s="1"/>
  <c r="Q1029" i="17"/>
  <c r="AA1029" i="17" s="1"/>
  <c r="D1029" i="17" s="1"/>
  <c r="Q1033" i="17"/>
  <c r="AA1033" i="17" s="1"/>
  <c r="D1033" i="17" s="1"/>
  <c r="Q1037" i="17"/>
  <c r="AA1037" i="17" s="1"/>
  <c r="D1037" i="17" s="1"/>
  <c r="Q1041" i="17"/>
  <c r="AA1041" i="17" s="1"/>
  <c r="D1041" i="17" s="1"/>
  <c r="Q1045" i="17"/>
  <c r="AA1045" i="17" s="1"/>
  <c r="D1045" i="17" s="1"/>
  <c r="Q1049" i="17"/>
  <c r="AA1049" i="17" s="1"/>
  <c r="D1049" i="17" s="1"/>
  <c r="Q1053" i="17"/>
  <c r="AA1053" i="17" s="1"/>
  <c r="D1053" i="17" s="1"/>
  <c r="Q1057" i="17"/>
  <c r="AA1057" i="17" s="1"/>
  <c r="D1057" i="17" s="1"/>
  <c r="Q1061" i="17"/>
  <c r="AA1061" i="17" s="1"/>
  <c r="D1061" i="17" s="1"/>
  <c r="Q1065" i="17"/>
  <c r="AA1065" i="17" s="1"/>
  <c r="D1065" i="17" s="1"/>
  <c r="Q1069" i="17"/>
  <c r="AA1069" i="17" s="1"/>
  <c r="D1069" i="17" s="1"/>
  <c r="Q1073" i="17"/>
  <c r="AA1073" i="17" s="1"/>
  <c r="D1073" i="17" s="1"/>
  <c r="Q1077" i="17"/>
  <c r="AA1077" i="17" s="1"/>
  <c r="D1077" i="17" s="1"/>
  <c r="Q1081" i="17"/>
  <c r="AA1081" i="17" s="1"/>
  <c r="D1081" i="17" s="1"/>
  <c r="Q1085" i="17"/>
  <c r="AA1085" i="17" s="1"/>
  <c r="D1085" i="17" s="1"/>
  <c r="Q1089" i="17"/>
  <c r="AA1089" i="17" s="1"/>
  <c r="D1089" i="17" s="1"/>
  <c r="Q1093" i="17"/>
  <c r="AA1093" i="17" s="1"/>
  <c r="D1093" i="17" s="1"/>
  <c r="Q1097" i="17"/>
  <c r="AA1097" i="17" s="1"/>
  <c r="D1097" i="17" s="1"/>
  <c r="Q1101" i="17"/>
  <c r="AA1101" i="17" s="1"/>
  <c r="D1101" i="17" s="1"/>
  <c r="Q1105" i="17"/>
  <c r="AA1105" i="17" s="1"/>
  <c r="D1105" i="17" s="1"/>
  <c r="Q1109" i="17"/>
  <c r="AA1109" i="17" s="1"/>
  <c r="D1109" i="17" s="1"/>
  <c r="Q1113" i="17"/>
  <c r="AA1113" i="17" s="1"/>
  <c r="D1113" i="17" s="1"/>
  <c r="Q1117" i="17"/>
  <c r="AA1117" i="17" s="1"/>
  <c r="D1117" i="17" s="1"/>
  <c r="Q1121" i="17"/>
  <c r="AA1121" i="17" s="1"/>
  <c r="D1121" i="17" s="1"/>
  <c r="Q1125" i="17"/>
  <c r="AA1125" i="17" s="1"/>
  <c r="D1125" i="17" s="1"/>
  <c r="Q1129" i="17"/>
  <c r="AA1129" i="17" s="1"/>
  <c r="D1129" i="17" s="1"/>
  <c r="Q1133" i="17"/>
  <c r="AA1133" i="17" s="1"/>
  <c r="D1133" i="17" s="1"/>
  <c r="Q1137" i="17"/>
  <c r="AA1137" i="17" s="1"/>
  <c r="D1137" i="17" s="1"/>
  <c r="Q1141" i="17"/>
  <c r="AA1141" i="17" s="1"/>
  <c r="D1141" i="17" s="1"/>
  <c r="Q1145" i="17"/>
  <c r="AA1145" i="17" s="1"/>
  <c r="D1145" i="17" s="1"/>
  <c r="Q1149" i="17"/>
  <c r="AA1149" i="17" s="1"/>
  <c r="D1149" i="17" s="1"/>
  <c r="Q1153" i="17"/>
  <c r="AA1153" i="17" s="1"/>
  <c r="D1153" i="17" s="1"/>
  <c r="Q1157" i="17"/>
  <c r="AA1157" i="17" s="1"/>
  <c r="D1157" i="17" s="1"/>
  <c r="Q1161" i="17"/>
  <c r="AA1161" i="17" s="1"/>
  <c r="D1161" i="17" s="1"/>
  <c r="Q1165" i="17"/>
  <c r="AA1165" i="17" s="1"/>
  <c r="D1165" i="17" s="1"/>
  <c r="Q1169" i="17"/>
  <c r="AA1169" i="17" s="1"/>
  <c r="D1169" i="17" s="1"/>
  <c r="Q1173" i="17"/>
  <c r="AA1173" i="17" s="1"/>
  <c r="D1173" i="17" s="1"/>
  <c r="Q1177" i="17"/>
  <c r="AA1177" i="17" s="1"/>
  <c r="D1177" i="17" s="1"/>
  <c r="Q1181" i="17"/>
  <c r="AA1181" i="17" s="1"/>
  <c r="D1181" i="17" s="1"/>
  <c r="Q1185" i="17"/>
  <c r="AA1185" i="17" s="1"/>
  <c r="D1185" i="17" s="1"/>
  <c r="Q1189" i="17"/>
  <c r="AA1189" i="17" s="1"/>
  <c r="D1189" i="17" s="1"/>
  <c r="Q1193" i="17"/>
  <c r="AA1193" i="17" s="1"/>
  <c r="D1193" i="17" s="1"/>
  <c r="Q1197" i="17"/>
  <c r="AA1197" i="17" s="1"/>
  <c r="D1197" i="17" s="1"/>
  <c r="Q1201" i="17"/>
  <c r="AA1201" i="17" s="1"/>
  <c r="D1201" i="17" s="1"/>
  <c r="Q1205" i="17"/>
  <c r="AA1205" i="17" s="1"/>
  <c r="D1205" i="17" s="1"/>
  <c r="Q1209" i="17"/>
  <c r="AA1209" i="17" s="1"/>
  <c r="D1209" i="17" s="1"/>
  <c r="Q1213" i="17"/>
  <c r="AA1213" i="17" s="1"/>
  <c r="D1213" i="17" s="1"/>
  <c r="Q1217" i="17"/>
  <c r="AA1217" i="17" s="1"/>
  <c r="D1217" i="17" s="1"/>
  <c r="Q1221" i="17"/>
  <c r="AA1221" i="17" s="1"/>
  <c r="D1221" i="17" s="1"/>
  <c r="Q1225" i="17"/>
  <c r="AA1225" i="17" s="1"/>
  <c r="D1225" i="17" s="1"/>
  <c r="Q1229" i="17"/>
  <c r="AA1229" i="17" s="1"/>
  <c r="D1229" i="17" s="1"/>
  <c r="Q1233" i="17"/>
  <c r="AA1233" i="17" s="1"/>
  <c r="D1233" i="17" s="1"/>
  <c r="Q1237" i="17"/>
  <c r="AA1237" i="17" s="1"/>
  <c r="D1237" i="17" s="1"/>
  <c r="Q1241" i="17"/>
  <c r="AA1241" i="17" s="1"/>
  <c r="D1241" i="17" s="1"/>
  <c r="Q1245" i="17"/>
  <c r="AA1245" i="17" s="1"/>
  <c r="D1245" i="17" s="1"/>
  <c r="Q1249" i="17"/>
  <c r="AA1249" i="17" s="1"/>
  <c r="D1249" i="17" s="1"/>
  <c r="Q1253" i="17"/>
  <c r="AA1253" i="17" s="1"/>
  <c r="D1253" i="17" s="1"/>
  <c r="Q1257" i="17"/>
  <c r="AA1257" i="17" s="1"/>
  <c r="D1257" i="17" s="1"/>
  <c r="Q1261" i="17"/>
  <c r="AA1261" i="17" s="1"/>
  <c r="D1261" i="17" s="1"/>
  <c r="Q1265" i="17"/>
  <c r="AA1265" i="17" s="1"/>
  <c r="D1265" i="17" s="1"/>
  <c r="Q1269" i="17"/>
  <c r="AA1269" i="17" s="1"/>
  <c r="D1269" i="17" s="1"/>
  <c r="Q1273" i="17"/>
  <c r="AA1273" i="17" s="1"/>
  <c r="D1273" i="17" s="1"/>
  <c r="Q1277" i="17"/>
  <c r="AA1277" i="17" s="1"/>
  <c r="D1277" i="17" s="1"/>
  <c r="Q1281" i="17"/>
  <c r="AA1281" i="17" s="1"/>
  <c r="D1281" i="17" s="1"/>
  <c r="Q1285" i="17"/>
  <c r="AA1285" i="17" s="1"/>
  <c r="D1285" i="17" s="1"/>
  <c r="Q1289" i="17"/>
  <c r="AA1289" i="17" s="1"/>
  <c r="D1289" i="17" s="1"/>
  <c r="Q1293" i="17"/>
  <c r="AA1293" i="17" s="1"/>
  <c r="D1293" i="17" s="1"/>
  <c r="Q1297" i="17"/>
  <c r="AA1297" i="17" s="1"/>
  <c r="D1297" i="17" s="1"/>
  <c r="Q1301" i="17"/>
  <c r="AA1301" i="17" s="1"/>
  <c r="D1301" i="17" s="1"/>
  <c r="Q1305" i="17"/>
  <c r="AA1305" i="17" s="1"/>
  <c r="D1305" i="17" s="1"/>
  <c r="Q1309" i="17"/>
  <c r="AA1309" i="17" s="1"/>
  <c r="D1309" i="17" s="1"/>
  <c r="Q1313" i="17"/>
  <c r="AA1313" i="17" s="1"/>
  <c r="D1313" i="17" s="1"/>
  <c r="Q1317" i="17"/>
  <c r="AA1317" i="17" s="1"/>
  <c r="D1317" i="17" s="1"/>
  <c r="Q1321" i="17"/>
  <c r="AA1321" i="17" s="1"/>
  <c r="D1321" i="17" s="1"/>
  <c r="Q1325" i="17"/>
  <c r="AA1325" i="17" s="1"/>
  <c r="D1325" i="17" s="1"/>
  <c r="Q1329" i="17"/>
  <c r="AA1329" i="17" s="1"/>
  <c r="D1329" i="17" s="1"/>
  <c r="Q1333" i="17"/>
  <c r="AA1333" i="17" s="1"/>
  <c r="D1333" i="17" s="1"/>
  <c r="Q1337" i="17"/>
  <c r="AA1337" i="17" s="1"/>
  <c r="D1337" i="17" s="1"/>
  <c r="Q1341" i="17"/>
  <c r="AA1341" i="17" s="1"/>
  <c r="D1341" i="17" s="1"/>
  <c r="Q1345" i="17"/>
  <c r="AA1345" i="17" s="1"/>
  <c r="D1345" i="17" s="1"/>
  <c r="Q1349" i="17"/>
  <c r="AA1349" i="17" s="1"/>
  <c r="D1349" i="17" s="1"/>
  <c r="Q1353" i="17"/>
  <c r="AA1353" i="17" s="1"/>
  <c r="D1353" i="17" s="1"/>
  <c r="Q1357" i="17"/>
  <c r="AA1357" i="17" s="1"/>
  <c r="D1357" i="17" s="1"/>
  <c r="Q1361" i="17"/>
  <c r="AA1361" i="17" s="1"/>
  <c r="D1361" i="17" s="1"/>
  <c r="Q1365" i="17"/>
  <c r="AA1365" i="17" s="1"/>
  <c r="D1365" i="17" s="1"/>
  <c r="Q1369" i="17"/>
  <c r="AA1369" i="17" s="1"/>
  <c r="D1369" i="17" s="1"/>
  <c r="Q1373" i="17"/>
  <c r="AA1373" i="17" s="1"/>
  <c r="D1373" i="17" s="1"/>
  <c r="Q1377" i="17"/>
  <c r="AA1377" i="17" s="1"/>
  <c r="D1377" i="17" s="1"/>
  <c r="Q1381" i="17"/>
  <c r="AA1381" i="17" s="1"/>
  <c r="D1381" i="17" s="1"/>
  <c r="Q1385" i="17"/>
  <c r="AA1385" i="17" s="1"/>
  <c r="D1385" i="17" s="1"/>
  <c r="Q1389" i="17"/>
  <c r="AA1389" i="17" s="1"/>
  <c r="D1389" i="17" s="1"/>
  <c r="Q1393" i="17"/>
  <c r="AA1393" i="17" s="1"/>
  <c r="D1393" i="17" s="1"/>
  <c r="Q1397" i="17"/>
  <c r="AA1397" i="17" s="1"/>
  <c r="D1397" i="17" s="1"/>
  <c r="Q1401" i="17"/>
  <c r="AA1401" i="17" s="1"/>
  <c r="D1401" i="17" s="1"/>
  <c r="Q1405" i="17"/>
  <c r="AA1405" i="17" s="1"/>
  <c r="D1405" i="17" s="1"/>
  <c r="Q1409" i="17"/>
  <c r="AA1409" i="17" s="1"/>
  <c r="D1409" i="17" s="1"/>
  <c r="Q1413" i="17"/>
  <c r="AA1413" i="17" s="1"/>
  <c r="D1413" i="17" s="1"/>
  <c r="Q1417" i="17"/>
  <c r="AA1417" i="17" s="1"/>
  <c r="D1417" i="17" s="1"/>
  <c r="Q1421" i="17"/>
  <c r="AA1421" i="17" s="1"/>
  <c r="D1421" i="17" s="1"/>
  <c r="Q1425" i="17"/>
  <c r="AA1425" i="17" s="1"/>
  <c r="D1425" i="17" s="1"/>
  <c r="Q1429" i="17"/>
  <c r="AA1429" i="17" s="1"/>
  <c r="D1429" i="17" s="1"/>
  <c r="Q1433" i="17"/>
  <c r="AA1433" i="17" s="1"/>
  <c r="D1433" i="17" s="1"/>
  <c r="Q1437" i="17"/>
  <c r="AA1437" i="17" s="1"/>
  <c r="D1437" i="17" s="1"/>
  <c r="Q1441" i="17"/>
  <c r="AA1441" i="17" s="1"/>
  <c r="D1441" i="17" s="1"/>
  <c r="Q1445" i="17"/>
  <c r="AA1445" i="17" s="1"/>
  <c r="D1445" i="17" s="1"/>
  <c r="Q1449" i="17"/>
  <c r="AA1449" i="17" s="1"/>
  <c r="D1449" i="17" s="1"/>
  <c r="Q1453" i="17"/>
  <c r="AA1453" i="17" s="1"/>
  <c r="D1453" i="17" s="1"/>
  <c r="Q1457" i="17"/>
  <c r="AA1457" i="17" s="1"/>
  <c r="D1457" i="17" s="1"/>
  <c r="Q1461" i="17"/>
  <c r="AA1461" i="17" s="1"/>
  <c r="D1461" i="17" s="1"/>
  <c r="Q1465" i="17"/>
  <c r="AA1465" i="17" s="1"/>
  <c r="D1465" i="17" s="1"/>
  <c r="Q1469" i="17"/>
  <c r="AA1469" i="17" s="1"/>
  <c r="D1469" i="17" s="1"/>
  <c r="Q1473" i="17"/>
  <c r="AA1473" i="17" s="1"/>
  <c r="D1473" i="17" s="1"/>
  <c r="Q1477" i="17"/>
  <c r="AA1477" i="17" s="1"/>
  <c r="D1477" i="17" s="1"/>
  <c r="Q1481" i="17"/>
  <c r="AA1481" i="17" s="1"/>
  <c r="D1481" i="17" s="1"/>
  <c r="Q1485" i="17"/>
  <c r="AA1485" i="17" s="1"/>
  <c r="D1485" i="17" s="1"/>
  <c r="Q1489" i="17"/>
  <c r="AA1489" i="17" s="1"/>
  <c r="D1489" i="17" s="1"/>
  <c r="Q1493" i="17"/>
  <c r="AA1493" i="17" s="1"/>
  <c r="D1493" i="17" s="1"/>
  <c r="Q1497" i="17"/>
  <c r="AA1497" i="17" s="1"/>
  <c r="D1497" i="17" s="1"/>
  <c r="Q1501" i="17"/>
  <c r="AA1501" i="17" s="1"/>
  <c r="D1501" i="17" s="1"/>
  <c r="Q1505" i="17"/>
  <c r="AA1505" i="17" s="1"/>
  <c r="D1505" i="17" s="1"/>
  <c r="Q1509" i="17"/>
  <c r="AA1509" i="17" s="1"/>
  <c r="D1509" i="17" s="1"/>
  <c r="Q1513" i="17"/>
  <c r="AA1513" i="17" s="1"/>
  <c r="D1513" i="17" s="1"/>
  <c r="Q1517" i="17"/>
  <c r="AA1517" i="17" s="1"/>
  <c r="D1517" i="17" s="1"/>
  <c r="Q1521" i="17"/>
  <c r="AA1521" i="17" s="1"/>
  <c r="D1521" i="17" s="1"/>
  <c r="Q1525" i="17"/>
  <c r="AA1525" i="17" s="1"/>
  <c r="D1525" i="17" s="1"/>
  <c r="Q1529" i="17"/>
  <c r="AA1529" i="17" s="1"/>
  <c r="D1529" i="17" s="1"/>
  <c r="Q1533" i="17"/>
  <c r="AA1533" i="17" s="1"/>
  <c r="D1533" i="17" s="1"/>
  <c r="Q1537" i="17"/>
  <c r="AA1537" i="17" s="1"/>
  <c r="D1537" i="17" s="1"/>
  <c r="Q1541" i="17"/>
  <c r="AA1541" i="17" s="1"/>
  <c r="D1541" i="17" s="1"/>
  <c r="Q1545" i="17"/>
  <c r="AA1545" i="17" s="1"/>
  <c r="D1545" i="17" s="1"/>
  <c r="Q1549" i="17"/>
  <c r="AA1549" i="17" s="1"/>
  <c r="D1549" i="17" s="1"/>
  <c r="Q1553" i="17"/>
  <c r="AA1553" i="17" s="1"/>
  <c r="D1553" i="17" s="1"/>
  <c r="Q1557" i="17"/>
  <c r="AA1557" i="17" s="1"/>
  <c r="D1557" i="17" s="1"/>
  <c r="Q1561" i="17"/>
  <c r="AA1561" i="17" s="1"/>
  <c r="D1561" i="17" s="1"/>
  <c r="Q1565" i="17"/>
  <c r="AA1565" i="17" s="1"/>
  <c r="D1565" i="17" s="1"/>
  <c r="Q1569" i="17"/>
  <c r="AA1569" i="17" s="1"/>
  <c r="D1569" i="17" s="1"/>
  <c r="Q1573" i="17"/>
  <c r="AA1573" i="17" s="1"/>
  <c r="D1573" i="17" s="1"/>
  <c r="Q1577" i="17"/>
  <c r="AA1577" i="17" s="1"/>
  <c r="D1577" i="17" s="1"/>
  <c r="Q1581" i="17"/>
  <c r="AA1581" i="17" s="1"/>
  <c r="D1581" i="17" s="1"/>
  <c r="Q1585" i="17"/>
  <c r="AA1585" i="17" s="1"/>
  <c r="D1585" i="17" s="1"/>
  <c r="Q1589" i="17"/>
  <c r="AA1589" i="17" s="1"/>
  <c r="D1589" i="17" s="1"/>
  <c r="Q1593" i="17"/>
  <c r="AA1593" i="17" s="1"/>
  <c r="D1593" i="17" s="1"/>
  <c r="Q1597" i="17"/>
  <c r="AA1597" i="17" s="1"/>
  <c r="D1597" i="17" s="1"/>
  <c r="Q1601" i="17"/>
  <c r="AA1601" i="17" s="1"/>
  <c r="D1601" i="17" s="1"/>
  <c r="Q1605" i="17"/>
  <c r="AA1605" i="17" s="1"/>
  <c r="D1605" i="17" s="1"/>
  <c r="Q1609" i="17"/>
  <c r="AA1609" i="17" s="1"/>
  <c r="D1609" i="17" s="1"/>
  <c r="Q1613" i="17"/>
  <c r="AA1613" i="17" s="1"/>
  <c r="D1613" i="17" s="1"/>
  <c r="Q1617" i="17"/>
  <c r="AA1617" i="17" s="1"/>
  <c r="D1617" i="17" s="1"/>
  <c r="Q1621" i="17"/>
  <c r="AA1621" i="17" s="1"/>
  <c r="D1621" i="17" s="1"/>
  <c r="Q1625" i="17"/>
  <c r="AA1625" i="17" s="1"/>
  <c r="D1625" i="17" s="1"/>
  <c r="Q1629" i="17"/>
  <c r="AA1629" i="17" s="1"/>
  <c r="D1629" i="17" s="1"/>
  <c r="Q1633" i="17"/>
  <c r="AA1633" i="17" s="1"/>
  <c r="D1633" i="17" s="1"/>
  <c r="Q1637" i="17"/>
  <c r="AA1637" i="17" s="1"/>
  <c r="D1637" i="17" s="1"/>
  <c r="Q1641" i="17"/>
  <c r="AA1641" i="17" s="1"/>
  <c r="D1641" i="17" s="1"/>
  <c r="Q1645" i="17"/>
  <c r="AA1645" i="17" s="1"/>
  <c r="D1645" i="17" s="1"/>
  <c r="Q1649" i="17"/>
  <c r="AA1649" i="17" s="1"/>
  <c r="D1649" i="17" s="1"/>
  <c r="Q1653" i="17"/>
  <c r="AA1653" i="17" s="1"/>
  <c r="D1653" i="17" s="1"/>
  <c r="Q1657" i="17"/>
  <c r="AA1657" i="17" s="1"/>
  <c r="D1657" i="17" s="1"/>
  <c r="Q1661" i="17"/>
  <c r="AA1661" i="17" s="1"/>
  <c r="D1661" i="17" s="1"/>
  <c r="Q1665" i="17"/>
  <c r="AA1665" i="17" s="1"/>
  <c r="D1665" i="17" s="1"/>
  <c r="Q1669" i="17"/>
  <c r="AA1669" i="17" s="1"/>
  <c r="D1669" i="17" s="1"/>
  <c r="Q1673" i="17"/>
  <c r="AA1673" i="17" s="1"/>
  <c r="D1673" i="17" s="1"/>
  <c r="Q1677" i="17"/>
  <c r="AA1677" i="17" s="1"/>
  <c r="D1677" i="17" s="1"/>
  <c r="Q1681" i="17"/>
  <c r="AA1681" i="17" s="1"/>
  <c r="D1681" i="17" s="1"/>
  <c r="Q1685" i="17"/>
  <c r="AA1685" i="17" s="1"/>
  <c r="D1685" i="17" s="1"/>
  <c r="Q1689" i="17"/>
  <c r="AA1689" i="17" s="1"/>
  <c r="D1689" i="17" s="1"/>
  <c r="Q1693" i="17"/>
  <c r="AA1693" i="17" s="1"/>
  <c r="D1693" i="17" s="1"/>
  <c r="Q1697" i="17"/>
  <c r="AA1697" i="17" s="1"/>
  <c r="D1697" i="17" s="1"/>
  <c r="Q1701" i="17"/>
  <c r="AA1701" i="17" s="1"/>
  <c r="D1701" i="17" s="1"/>
  <c r="Q1705" i="17"/>
  <c r="AA1705" i="17" s="1"/>
  <c r="D1705" i="17" s="1"/>
  <c r="Q1709" i="17"/>
  <c r="AA1709" i="17" s="1"/>
  <c r="D1709" i="17" s="1"/>
  <c r="Q1713" i="17"/>
  <c r="AA1713" i="17" s="1"/>
  <c r="D1713" i="17" s="1"/>
  <c r="Q1717" i="17"/>
  <c r="AA1717" i="17" s="1"/>
  <c r="D1717" i="17" s="1"/>
  <c r="Q1721" i="17"/>
  <c r="AA1721" i="17" s="1"/>
  <c r="D1721" i="17" s="1"/>
  <c r="Q1725" i="17"/>
  <c r="AA1725" i="17" s="1"/>
  <c r="D1725" i="17" s="1"/>
  <c r="Q1729" i="17"/>
  <c r="AA1729" i="17" s="1"/>
  <c r="D1729" i="17" s="1"/>
  <c r="Q1733" i="17"/>
  <c r="AA1733" i="17" s="1"/>
  <c r="D1733" i="17" s="1"/>
  <c r="Q1737" i="17"/>
  <c r="AA1737" i="17" s="1"/>
  <c r="D1737" i="17" s="1"/>
  <c r="Q1741" i="17"/>
  <c r="AA1741" i="17" s="1"/>
  <c r="D1741" i="17" s="1"/>
  <c r="Q1745" i="17"/>
  <c r="AA1745" i="17" s="1"/>
  <c r="D1745" i="17" s="1"/>
  <c r="Q1749" i="17"/>
  <c r="AA1749" i="17" s="1"/>
  <c r="D1749" i="17" s="1"/>
  <c r="Q1753" i="17"/>
  <c r="AA1753" i="17" s="1"/>
  <c r="D1753" i="17" s="1"/>
  <c r="Q1757" i="17"/>
  <c r="AA1757" i="17" s="1"/>
  <c r="D1757" i="17" s="1"/>
  <c r="Q1761" i="17"/>
  <c r="AA1761" i="17" s="1"/>
  <c r="D1761" i="17" s="1"/>
  <c r="Q1765" i="17"/>
  <c r="AA1765" i="17" s="1"/>
  <c r="D1765" i="17" s="1"/>
  <c r="Q1769" i="17"/>
  <c r="AA1769" i="17" s="1"/>
  <c r="D1769" i="17" s="1"/>
  <c r="Q1773" i="17"/>
  <c r="AA1773" i="17" s="1"/>
  <c r="D1773" i="17" s="1"/>
  <c r="Q1777" i="17"/>
  <c r="AA1777" i="17" s="1"/>
  <c r="D1777" i="17" s="1"/>
  <c r="Q1781" i="17"/>
  <c r="AA1781" i="17" s="1"/>
  <c r="D1781" i="17" s="1"/>
  <c r="Q1785" i="17"/>
  <c r="AA1785" i="17" s="1"/>
  <c r="D1785" i="17" s="1"/>
  <c r="Q1789" i="17"/>
  <c r="AA1789" i="17" s="1"/>
  <c r="D1789" i="17" s="1"/>
  <c r="Q1793" i="17"/>
  <c r="AA1793" i="17" s="1"/>
  <c r="D1793" i="17" s="1"/>
  <c r="Q1797" i="17"/>
  <c r="AA1797" i="17" s="1"/>
  <c r="D1797" i="17" s="1"/>
  <c r="Q1801" i="17"/>
  <c r="AA1801" i="17" s="1"/>
  <c r="D1801" i="17" s="1"/>
  <c r="Q1805" i="17"/>
  <c r="AA1805" i="17" s="1"/>
  <c r="D1805" i="17" s="1"/>
  <c r="Q1809" i="17"/>
  <c r="AA1809" i="17" s="1"/>
  <c r="D1809" i="17" s="1"/>
  <c r="Q1813" i="17"/>
  <c r="AA1813" i="17" s="1"/>
  <c r="D1813" i="17" s="1"/>
  <c r="Q1817" i="17"/>
  <c r="AA1817" i="17" s="1"/>
  <c r="D1817" i="17" s="1"/>
  <c r="Q1821" i="17"/>
  <c r="AA1821" i="17" s="1"/>
  <c r="D1821" i="17" s="1"/>
  <c r="Q1825" i="17"/>
  <c r="AA1825" i="17" s="1"/>
  <c r="D1825" i="17" s="1"/>
  <c r="Q1829" i="17"/>
  <c r="AA1829" i="17" s="1"/>
  <c r="D1829" i="17" s="1"/>
  <c r="Q1833" i="17"/>
  <c r="AA1833" i="17" s="1"/>
  <c r="D1833" i="17" s="1"/>
  <c r="Q1837" i="17"/>
  <c r="AA1837" i="17" s="1"/>
  <c r="D1837" i="17" s="1"/>
  <c r="Q1841" i="17"/>
  <c r="AA1841" i="17" s="1"/>
  <c r="D1841" i="17" s="1"/>
  <c r="Q1845" i="17"/>
  <c r="AA1845" i="17" s="1"/>
  <c r="D1845" i="17" s="1"/>
  <c r="Q1849" i="17"/>
  <c r="AA1849" i="17" s="1"/>
  <c r="D1849" i="17" s="1"/>
  <c r="Q1853" i="17"/>
  <c r="AA1853" i="17" s="1"/>
  <c r="D1853" i="17" s="1"/>
  <c r="Q1857" i="17"/>
  <c r="AA1857" i="17" s="1"/>
  <c r="D1857" i="17" s="1"/>
  <c r="Q1861" i="17"/>
  <c r="AA1861" i="17" s="1"/>
  <c r="D1861" i="17" s="1"/>
  <c r="Q1865" i="17"/>
  <c r="AA1865" i="17" s="1"/>
  <c r="D1865" i="17" s="1"/>
  <c r="Q1869" i="17"/>
  <c r="AA1869" i="17" s="1"/>
  <c r="D1869" i="17" s="1"/>
  <c r="Q1873" i="17"/>
  <c r="AA1873" i="17" s="1"/>
  <c r="D1873" i="17" s="1"/>
  <c r="Q1877" i="17"/>
  <c r="AA1877" i="17" s="1"/>
  <c r="D1877" i="17" s="1"/>
  <c r="Q1881" i="17"/>
  <c r="AA1881" i="17" s="1"/>
  <c r="D1881" i="17" s="1"/>
  <c r="Q1885" i="17"/>
  <c r="AA1885" i="17" s="1"/>
  <c r="D1885" i="17" s="1"/>
  <c r="Q1889" i="17"/>
  <c r="AA1889" i="17" s="1"/>
  <c r="D1889" i="17" s="1"/>
  <c r="Q1893" i="17"/>
  <c r="AA1893" i="17" s="1"/>
  <c r="D1893" i="17" s="1"/>
  <c r="Q1897" i="17"/>
  <c r="AA1897" i="17" s="1"/>
  <c r="D1897" i="17" s="1"/>
  <c r="Q1901" i="17"/>
  <c r="AA1901" i="17" s="1"/>
  <c r="D1901" i="17" s="1"/>
  <c r="Q1905" i="17"/>
  <c r="AA1905" i="17" s="1"/>
  <c r="D1905" i="17" s="1"/>
  <c r="Q1909" i="17"/>
  <c r="AA1909" i="17" s="1"/>
  <c r="D1909" i="17" s="1"/>
  <c r="Q1913" i="17"/>
  <c r="AA1913" i="17" s="1"/>
  <c r="D1913" i="17" s="1"/>
  <c r="Q1917" i="17"/>
  <c r="AA1917" i="17" s="1"/>
  <c r="D1917" i="17" s="1"/>
  <c r="Q1921" i="17"/>
  <c r="AA1921" i="17" s="1"/>
  <c r="D1921" i="17" s="1"/>
  <c r="Q1925" i="17"/>
  <c r="AA1925" i="17" s="1"/>
  <c r="D1925" i="17" s="1"/>
  <c r="Q1929" i="17"/>
  <c r="AA1929" i="17" s="1"/>
  <c r="D1929" i="17" s="1"/>
  <c r="Q1933" i="17"/>
  <c r="AA1933" i="17" s="1"/>
  <c r="D1933" i="17" s="1"/>
  <c r="Q1937" i="17"/>
  <c r="AA1937" i="17" s="1"/>
  <c r="D1937" i="17" s="1"/>
  <c r="Q1941" i="17"/>
  <c r="AA1941" i="17" s="1"/>
  <c r="D1941" i="17" s="1"/>
  <c r="Q1945" i="17"/>
  <c r="AA1945" i="17" s="1"/>
  <c r="D1945" i="17" s="1"/>
  <c r="Q1949" i="17"/>
  <c r="AA1949" i="17" s="1"/>
  <c r="D1949" i="17" s="1"/>
  <c r="Q1953" i="17"/>
  <c r="AA1953" i="17" s="1"/>
  <c r="D1953" i="17" s="1"/>
  <c r="Q1957" i="17"/>
  <c r="AA1957" i="17" s="1"/>
  <c r="D1957" i="17" s="1"/>
  <c r="Q1961" i="17"/>
  <c r="AA1961" i="17" s="1"/>
  <c r="D1961" i="17" s="1"/>
  <c r="Q1965" i="17"/>
  <c r="AA1965" i="17" s="1"/>
  <c r="D1965" i="17" s="1"/>
  <c r="Q1969" i="17"/>
  <c r="AA1969" i="17" s="1"/>
  <c r="D1969" i="17" s="1"/>
  <c r="Q1973" i="17"/>
  <c r="AA1973" i="17" s="1"/>
  <c r="D1973" i="17" s="1"/>
  <c r="Q1977" i="17"/>
  <c r="AA1977" i="17" s="1"/>
  <c r="D1977" i="17" s="1"/>
  <c r="Q1981" i="17"/>
  <c r="AA1981" i="17" s="1"/>
  <c r="D1981" i="17" s="1"/>
  <c r="Q1985" i="17"/>
  <c r="AA1985" i="17" s="1"/>
  <c r="D1985" i="17" s="1"/>
  <c r="Q1989" i="17"/>
  <c r="AA1989" i="17" s="1"/>
  <c r="D1989" i="17" s="1"/>
  <c r="Q1993" i="17"/>
  <c r="AA1993" i="17" s="1"/>
  <c r="D1993" i="17" s="1"/>
  <c r="Q1997" i="17"/>
  <c r="AA1997" i="17" s="1"/>
  <c r="D1997" i="17" s="1"/>
  <c r="P98" i="17"/>
  <c r="P226" i="17"/>
  <c r="P348" i="17"/>
  <c r="P412" i="17"/>
  <c r="P476" i="17"/>
  <c r="P526" i="17"/>
  <c r="P558" i="17"/>
  <c r="P590" i="17"/>
  <c r="P622" i="17"/>
  <c r="R201" i="17"/>
  <c r="W201" i="17" s="1"/>
  <c r="Y201" i="17" s="1"/>
  <c r="AB201" i="17" s="1"/>
  <c r="E201" i="17" s="1"/>
  <c r="R457" i="17"/>
  <c r="W457" i="17" s="1"/>
  <c r="Y457" i="17" s="1"/>
  <c r="AB457" i="17" s="1"/>
  <c r="E457" i="17" s="1"/>
  <c r="R641" i="17"/>
  <c r="W641" i="17" s="1"/>
  <c r="Y641" i="17" s="1"/>
  <c r="AB641" i="17" s="1"/>
  <c r="E641" i="17" s="1"/>
  <c r="R726" i="17"/>
  <c r="W726" i="17" s="1"/>
  <c r="Y726" i="17" s="1"/>
  <c r="AB726" i="17" s="1"/>
  <c r="E726" i="17" s="1"/>
  <c r="R811" i="17"/>
  <c r="W811" i="17" s="1"/>
  <c r="Y811" i="17" s="1"/>
  <c r="AB811" i="17" s="1"/>
  <c r="E811" i="17" s="1"/>
  <c r="R897" i="17"/>
  <c r="W897" i="17" s="1"/>
  <c r="Y897" i="17" s="1"/>
  <c r="AB897" i="17" s="1"/>
  <c r="E897" i="17" s="1"/>
  <c r="R982" i="17"/>
  <c r="W982" i="17" s="1"/>
  <c r="Y982" i="17" s="1"/>
  <c r="AB982" i="17" s="1"/>
  <c r="E982" i="17" s="1"/>
  <c r="R1065" i="17"/>
  <c r="W1065" i="17" s="1"/>
  <c r="Y1065" i="17" s="1"/>
  <c r="AB1065" i="17" s="1"/>
  <c r="E1065" i="17" s="1"/>
  <c r="R1129" i="17"/>
  <c r="W1129" i="17" s="1"/>
  <c r="Y1129" i="17" s="1"/>
  <c r="AB1129" i="17" s="1"/>
  <c r="E1129" i="17" s="1"/>
  <c r="R1193" i="17"/>
  <c r="W1193" i="17" s="1"/>
  <c r="Y1193" i="17" s="1"/>
  <c r="AB1193" i="17" s="1"/>
  <c r="E1193" i="17" s="1"/>
  <c r="R1257" i="17"/>
  <c r="W1257" i="17" s="1"/>
  <c r="Y1257" i="17" s="1"/>
  <c r="AB1257" i="17" s="1"/>
  <c r="E1257" i="17" s="1"/>
  <c r="R1321" i="17"/>
  <c r="W1321" i="17" s="1"/>
  <c r="Y1321" i="17" s="1"/>
  <c r="AB1321" i="17" s="1"/>
  <c r="E1321" i="17" s="1"/>
  <c r="R1385" i="17"/>
  <c r="W1385" i="17" s="1"/>
  <c r="Y1385" i="17" s="1"/>
  <c r="AB1385" i="17" s="1"/>
  <c r="E1385" i="17" s="1"/>
  <c r="R1449" i="17"/>
  <c r="W1449" i="17" s="1"/>
  <c r="Y1449" i="17" s="1"/>
  <c r="AB1449" i="17" s="1"/>
  <c r="E1449" i="17" s="1"/>
  <c r="R1513" i="17"/>
  <c r="W1513" i="17" s="1"/>
  <c r="Y1513" i="17" s="1"/>
  <c r="AB1513" i="17" s="1"/>
  <c r="E1513" i="17" s="1"/>
  <c r="R1577" i="17"/>
  <c r="W1577" i="17" s="1"/>
  <c r="Y1577" i="17" s="1"/>
  <c r="AB1577" i="17" s="1"/>
  <c r="E1577" i="17" s="1"/>
  <c r="R1641" i="17"/>
  <c r="W1641" i="17" s="1"/>
  <c r="Y1641" i="17" s="1"/>
  <c r="AB1641" i="17" s="1"/>
  <c r="E1641" i="17" s="1"/>
  <c r="R1705" i="17"/>
  <c r="W1705" i="17" s="1"/>
  <c r="Y1705" i="17" s="1"/>
  <c r="AB1705" i="17" s="1"/>
  <c r="E1705" i="17" s="1"/>
  <c r="R1751" i="17"/>
  <c r="W1751" i="17" s="1"/>
  <c r="Y1751" i="17" s="1"/>
  <c r="AB1751" i="17" s="1"/>
  <c r="E1751" i="17" s="1"/>
  <c r="R1773" i="17"/>
  <c r="W1773" i="17" s="1"/>
  <c r="Y1773" i="17" s="1"/>
  <c r="AB1773" i="17" s="1"/>
  <c r="E1773" i="17" s="1"/>
  <c r="R1794" i="17"/>
  <c r="W1794" i="17" s="1"/>
  <c r="Y1794" i="17" s="1"/>
  <c r="AB1794" i="17" s="1"/>
  <c r="E1794" i="17" s="1"/>
  <c r="R1815" i="17"/>
  <c r="W1815" i="17" s="1"/>
  <c r="Y1815" i="17" s="1"/>
  <c r="AB1815" i="17" s="1"/>
  <c r="E1815" i="17" s="1"/>
  <c r="R1837" i="17"/>
  <c r="W1837" i="17" s="1"/>
  <c r="Y1837" i="17" s="1"/>
  <c r="AB1837" i="17" s="1"/>
  <c r="E1837" i="17" s="1"/>
  <c r="R1858" i="17"/>
  <c r="W1858" i="17" s="1"/>
  <c r="Y1858" i="17" s="1"/>
  <c r="AB1858" i="17" s="1"/>
  <c r="E1858" i="17" s="1"/>
  <c r="R1879" i="17"/>
  <c r="W1879" i="17" s="1"/>
  <c r="Y1879" i="17" s="1"/>
  <c r="AB1879" i="17" s="1"/>
  <c r="E1879" i="17" s="1"/>
  <c r="R1901" i="17"/>
  <c r="W1901" i="17" s="1"/>
  <c r="Y1901" i="17" s="1"/>
  <c r="AB1901" i="17" s="1"/>
  <c r="E1901" i="17" s="1"/>
  <c r="R1922" i="17"/>
  <c r="W1922" i="17" s="1"/>
  <c r="Y1922" i="17" s="1"/>
  <c r="AB1922" i="17" s="1"/>
  <c r="E1922" i="17" s="1"/>
  <c r="R1943" i="17"/>
  <c r="W1943" i="17" s="1"/>
  <c r="Y1943" i="17" s="1"/>
  <c r="AB1943" i="17" s="1"/>
  <c r="E1943" i="17" s="1"/>
  <c r="R1965" i="17"/>
  <c r="W1965" i="17" s="1"/>
  <c r="Y1965" i="17" s="1"/>
  <c r="AB1965" i="17" s="1"/>
  <c r="E1965" i="17" s="1"/>
  <c r="R1986" i="17"/>
  <c r="W1986" i="17" s="1"/>
  <c r="Y1986" i="17" s="1"/>
  <c r="AB1986" i="17" s="1"/>
  <c r="E1986" i="17" s="1"/>
  <c r="X11" i="17"/>
  <c r="Z11" i="17" s="1"/>
  <c r="X33" i="17"/>
  <c r="Z33" i="17" s="1"/>
  <c r="X54" i="17"/>
  <c r="Z54" i="17" s="1"/>
  <c r="X75" i="17"/>
  <c r="Z75" i="17" s="1"/>
  <c r="X97" i="17"/>
  <c r="Z97" i="17" s="1"/>
  <c r="X118" i="17"/>
  <c r="Z118" i="17" s="1"/>
  <c r="X139" i="17"/>
  <c r="Z139" i="17" s="1"/>
  <c r="X161" i="17"/>
  <c r="Z161" i="17" s="1"/>
  <c r="X182" i="17"/>
  <c r="Z182" i="17" s="1"/>
  <c r="X200" i="17"/>
  <c r="Z200" i="17" s="1"/>
  <c r="X216" i="17"/>
  <c r="Z216" i="17" s="1"/>
  <c r="X232" i="17"/>
  <c r="Z232" i="17" s="1"/>
  <c r="X248" i="17"/>
  <c r="Z248" i="17" s="1"/>
  <c r="X264" i="17"/>
  <c r="Z264" i="17" s="1"/>
  <c r="X280" i="17"/>
  <c r="Z280" i="17" s="1"/>
  <c r="X296" i="17"/>
  <c r="Z296" i="17" s="1"/>
  <c r="X312" i="17"/>
  <c r="Z312" i="17" s="1"/>
  <c r="X328" i="17"/>
  <c r="Z328" i="17" s="1"/>
  <c r="X344" i="17"/>
  <c r="Z344" i="17" s="1"/>
  <c r="X360" i="17"/>
  <c r="Z360" i="17" s="1"/>
  <c r="X376" i="17"/>
  <c r="Z376" i="17" s="1"/>
  <c r="X392" i="17"/>
  <c r="Z392" i="17" s="1"/>
  <c r="X408" i="17"/>
  <c r="Z408" i="17" s="1"/>
  <c r="X424" i="17"/>
  <c r="Z424" i="17" s="1"/>
  <c r="X440" i="17"/>
  <c r="Z440" i="17" s="1"/>
  <c r="X456" i="17"/>
  <c r="Z456" i="17" s="1"/>
  <c r="X472" i="17"/>
  <c r="Z472" i="17" s="1"/>
  <c r="X488" i="17"/>
  <c r="Z488" i="17" s="1"/>
  <c r="X504" i="17"/>
  <c r="Z504" i="17" s="1"/>
  <c r="X520" i="17"/>
  <c r="Z520" i="17" s="1"/>
  <c r="X536" i="17"/>
  <c r="Z536" i="17" s="1"/>
  <c r="X552" i="17"/>
  <c r="Z552" i="17" s="1"/>
  <c r="X568" i="17"/>
  <c r="Z568" i="17" s="1"/>
  <c r="X584" i="17"/>
  <c r="Z584" i="17" s="1"/>
  <c r="X600" i="17"/>
  <c r="Z600" i="17" s="1"/>
  <c r="X616" i="17"/>
  <c r="Z616" i="17" s="1"/>
  <c r="X632" i="17"/>
  <c r="Z632" i="17" s="1"/>
  <c r="X648" i="17"/>
  <c r="Z648" i="17" s="1"/>
  <c r="X664" i="17"/>
  <c r="Z664" i="17" s="1"/>
  <c r="X680" i="17"/>
  <c r="Z680" i="17" s="1"/>
  <c r="X696" i="17"/>
  <c r="Z696" i="17" s="1"/>
  <c r="X712" i="17"/>
  <c r="Z712" i="17" s="1"/>
  <c r="X728" i="17"/>
  <c r="Z728" i="17" s="1"/>
  <c r="X744" i="17"/>
  <c r="Z744" i="17" s="1"/>
  <c r="X760" i="17"/>
  <c r="Z760" i="17" s="1"/>
  <c r="X776" i="17"/>
  <c r="Z776" i="17" s="1"/>
  <c r="X792" i="17"/>
  <c r="Z792" i="17" s="1"/>
  <c r="X808" i="17"/>
  <c r="Z808" i="17" s="1"/>
  <c r="X824" i="17"/>
  <c r="Z824" i="17" s="1"/>
  <c r="X840" i="17"/>
  <c r="Z840" i="17" s="1"/>
  <c r="X856" i="17"/>
  <c r="Z856" i="17" s="1"/>
  <c r="X872" i="17"/>
  <c r="Z872" i="17" s="1"/>
  <c r="X888" i="17"/>
  <c r="Z888" i="17" s="1"/>
  <c r="X904" i="17"/>
  <c r="Z904" i="17" s="1"/>
  <c r="X920" i="17"/>
  <c r="Z920" i="17" s="1"/>
  <c r="X936" i="17"/>
  <c r="Z936" i="17" s="1"/>
  <c r="X952" i="17"/>
  <c r="Z952" i="17" s="1"/>
  <c r="X968" i="17"/>
  <c r="Z968" i="17" s="1"/>
  <c r="X984" i="17"/>
  <c r="Z984" i="17" s="1"/>
  <c r="X1000" i="17"/>
  <c r="Z1000" i="17" s="1"/>
  <c r="X1016" i="17"/>
  <c r="Z1016" i="17" s="1"/>
  <c r="X1032" i="17"/>
  <c r="Z1032" i="17" s="1"/>
  <c r="X1048" i="17"/>
  <c r="Z1048" i="17" s="1"/>
  <c r="X1064" i="17"/>
  <c r="Z1064" i="17" s="1"/>
  <c r="X1080" i="17"/>
  <c r="Z1080" i="17" s="1"/>
  <c r="X1096" i="17"/>
  <c r="Z1096" i="17" s="1"/>
  <c r="X1112" i="17"/>
  <c r="Z1112" i="17" s="1"/>
  <c r="X1128" i="17"/>
  <c r="Z1128" i="17" s="1"/>
  <c r="X1144" i="17"/>
  <c r="Z1144" i="17" s="1"/>
  <c r="X1160" i="17"/>
  <c r="Z1160" i="17" s="1"/>
  <c r="X1176" i="17"/>
  <c r="Z1176" i="17" s="1"/>
  <c r="X1192" i="17"/>
  <c r="Z1192" i="17" s="1"/>
  <c r="X1208" i="17"/>
  <c r="Z1208" i="17" s="1"/>
  <c r="X1224" i="17"/>
  <c r="Z1224" i="17" s="1"/>
  <c r="X1240" i="17"/>
  <c r="Z1240" i="17" s="1"/>
  <c r="X1256" i="17"/>
  <c r="Z1256" i="17" s="1"/>
  <c r="X1272" i="17"/>
  <c r="Z1272" i="17" s="1"/>
  <c r="X1288" i="17"/>
  <c r="Z1288" i="17" s="1"/>
  <c r="X1304" i="17"/>
  <c r="Z1304" i="17" s="1"/>
  <c r="X1320" i="17"/>
  <c r="Z1320" i="17" s="1"/>
  <c r="X1336" i="17"/>
  <c r="Z1336" i="17" s="1"/>
  <c r="X1352" i="17"/>
  <c r="Z1352" i="17" s="1"/>
  <c r="X1368" i="17"/>
  <c r="Z1368" i="17" s="1"/>
  <c r="X1384" i="17"/>
  <c r="Z1384" i="17" s="1"/>
  <c r="X1400" i="17"/>
  <c r="Z1400" i="17" s="1"/>
  <c r="X1416" i="17"/>
  <c r="Z1416" i="17" s="1"/>
  <c r="X1432" i="17"/>
  <c r="Z1432" i="17" s="1"/>
  <c r="X1448" i="17"/>
  <c r="Z1448" i="17" s="1"/>
  <c r="X1464" i="17"/>
  <c r="Z1464" i="17" s="1"/>
  <c r="X1480" i="17"/>
  <c r="Z1480" i="17" s="1"/>
  <c r="X1496" i="17"/>
  <c r="Z1496" i="17" s="1"/>
  <c r="X1512" i="17"/>
  <c r="Z1512" i="17" s="1"/>
  <c r="X1528" i="17"/>
  <c r="Z1528" i="17" s="1"/>
  <c r="X1544" i="17"/>
  <c r="Z1544" i="17" s="1"/>
  <c r="X1560" i="17"/>
  <c r="Z1560" i="17" s="1"/>
  <c r="X1576" i="17"/>
  <c r="Z1576" i="17" s="1"/>
  <c r="X1592" i="17"/>
  <c r="Z1592" i="17" s="1"/>
  <c r="X1608" i="17"/>
  <c r="Z1608" i="17" s="1"/>
  <c r="X1624" i="17"/>
  <c r="Z1624" i="17" s="1"/>
  <c r="X1640" i="17"/>
  <c r="Z1640" i="17" s="1"/>
  <c r="X1656" i="17"/>
  <c r="Z1656" i="17" s="1"/>
  <c r="X1672" i="17"/>
  <c r="Z1672" i="17" s="1"/>
  <c r="X1688" i="17"/>
  <c r="Z1688" i="17" s="1"/>
  <c r="X1704" i="17"/>
  <c r="Z1704" i="17" s="1"/>
  <c r="X1720" i="17"/>
  <c r="Z1720" i="17" s="1"/>
  <c r="X1729" i="17"/>
  <c r="Z1729" i="17" s="1"/>
  <c r="X1734" i="17"/>
  <c r="Z1734" i="17" s="1"/>
  <c r="X1740" i="17"/>
  <c r="Z1740" i="17" s="1"/>
  <c r="X1745" i="17"/>
  <c r="Z1745" i="17" s="1"/>
  <c r="X1750" i="17"/>
  <c r="Z1750" i="17" s="1"/>
  <c r="X1756" i="17"/>
  <c r="Z1756" i="17" s="1"/>
  <c r="X1761" i="17"/>
  <c r="Z1761" i="17" s="1"/>
  <c r="X1766" i="17"/>
  <c r="Z1766" i="17" s="1"/>
  <c r="X1772" i="17"/>
  <c r="Z1772" i="17" s="1"/>
  <c r="X1777" i="17"/>
  <c r="Z1777" i="17" s="1"/>
  <c r="X1782" i="17"/>
  <c r="Z1782" i="17" s="1"/>
  <c r="X1788" i="17"/>
  <c r="Z1788" i="17" s="1"/>
  <c r="X1793" i="17"/>
  <c r="Z1793" i="17" s="1"/>
  <c r="X1798" i="17"/>
  <c r="Z1798" i="17" s="1"/>
  <c r="X1804" i="17"/>
  <c r="Z1804" i="17" s="1"/>
  <c r="X1809" i="17"/>
  <c r="Z1809" i="17" s="1"/>
  <c r="X1814" i="17"/>
  <c r="Z1814" i="17" s="1"/>
  <c r="X1820" i="17"/>
  <c r="Z1820" i="17" s="1"/>
  <c r="X1825" i="17"/>
  <c r="Z1825" i="17" s="1"/>
  <c r="X1830" i="17"/>
  <c r="Z1830" i="17" s="1"/>
  <c r="X1836" i="17"/>
  <c r="Z1836" i="17" s="1"/>
  <c r="X1841" i="17"/>
  <c r="Z1841" i="17" s="1"/>
  <c r="X1846" i="17"/>
  <c r="Z1846" i="17" s="1"/>
  <c r="X1852" i="17"/>
  <c r="Z1852" i="17" s="1"/>
  <c r="X1857" i="17"/>
  <c r="Z1857" i="17" s="1"/>
  <c r="X1862" i="17"/>
  <c r="Z1862" i="17" s="1"/>
  <c r="X1868" i="17"/>
  <c r="Z1868" i="17" s="1"/>
  <c r="X1873" i="17"/>
  <c r="Z1873" i="17" s="1"/>
  <c r="X1878" i="17"/>
  <c r="Z1878" i="17" s="1"/>
  <c r="X1884" i="17"/>
  <c r="Z1884" i="17" s="1"/>
  <c r="X1889" i="17"/>
  <c r="Z1889" i="17" s="1"/>
  <c r="X1894" i="17"/>
  <c r="Z1894" i="17" s="1"/>
  <c r="X1900" i="17"/>
  <c r="Z1900" i="17" s="1"/>
  <c r="X1905" i="17"/>
  <c r="Z1905" i="17" s="1"/>
  <c r="X1910" i="17"/>
  <c r="Z1910" i="17" s="1"/>
  <c r="X1916" i="17"/>
  <c r="Z1916" i="17" s="1"/>
  <c r="X1921" i="17"/>
  <c r="Z1921" i="17" s="1"/>
  <c r="X1926" i="17"/>
  <c r="Z1926" i="17" s="1"/>
  <c r="X1932" i="17"/>
  <c r="Z1932" i="17" s="1"/>
  <c r="X1937" i="17"/>
  <c r="Z1937" i="17" s="1"/>
  <c r="X1942" i="17"/>
  <c r="Z1942" i="17" s="1"/>
  <c r="X1948" i="17"/>
  <c r="Z1948" i="17" s="1"/>
  <c r="X1953" i="17"/>
  <c r="Z1953" i="17" s="1"/>
  <c r="X1958" i="17"/>
  <c r="Z1958" i="17" s="1"/>
  <c r="X1964" i="17"/>
  <c r="Z1964" i="17" s="1"/>
  <c r="X1969" i="17"/>
  <c r="Z1969" i="17" s="1"/>
  <c r="X1974" i="17"/>
  <c r="Z1974" i="17" s="1"/>
  <c r="X1980" i="17"/>
  <c r="Z1980" i="17" s="1"/>
  <c r="X1985" i="17"/>
  <c r="Z1985" i="17" s="1"/>
  <c r="X1990" i="17"/>
  <c r="Z1990" i="17" s="1"/>
  <c r="X1996" i="17"/>
  <c r="Z1996" i="17" s="1"/>
  <c r="Q5" i="17"/>
  <c r="AA5" i="17" s="1"/>
  <c r="D5" i="17" s="1"/>
  <c r="Q10" i="17"/>
  <c r="AA10" i="17" s="1"/>
  <c r="D10" i="17" s="1"/>
  <c r="Q16" i="17"/>
  <c r="AA16" i="17" s="1"/>
  <c r="D16" i="17" s="1"/>
  <c r="Q21" i="17"/>
  <c r="AA21" i="17" s="1"/>
  <c r="D21" i="17" s="1"/>
  <c r="Q26" i="17"/>
  <c r="AA26" i="17" s="1"/>
  <c r="D26" i="17" s="1"/>
  <c r="Q32" i="17"/>
  <c r="AA32" i="17" s="1"/>
  <c r="D32" i="17" s="1"/>
  <c r="Q37" i="17"/>
  <c r="AA37" i="17" s="1"/>
  <c r="D37" i="17" s="1"/>
  <c r="Q42" i="17"/>
  <c r="AA42" i="17" s="1"/>
  <c r="D42" i="17" s="1"/>
  <c r="Q48" i="17"/>
  <c r="AA48" i="17" s="1"/>
  <c r="D48" i="17" s="1"/>
  <c r="Q53" i="17"/>
  <c r="AA53" i="17" s="1"/>
  <c r="D53" i="17" s="1"/>
  <c r="Q58" i="17"/>
  <c r="AA58" i="17" s="1"/>
  <c r="D58" i="17" s="1"/>
  <c r="Q64" i="17"/>
  <c r="AA64" i="17" s="1"/>
  <c r="D64" i="17" s="1"/>
  <c r="Q69" i="17"/>
  <c r="AA69" i="17" s="1"/>
  <c r="D69" i="17" s="1"/>
  <c r="Q74" i="17"/>
  <c r="AA74" i="17" s="1"/>
  <c r="D74" i="17" s="1"/>
  <c r="Q80" i="17"/>
  <c r="AA80" i="17" s="1"/>
  <c r="D80" i="17" s="1"/>
  <c r="Q85" i="17"/>
  <c r="AA85" i="17" s="1"/>
  <c r="D85" i="17" s="1"/>
  <c r="Q90" i="17"/>
  <c r="AA90" i="17" s="1"/>
  <c r="D90" i="17" s="1"/>
  <c r="Q96" i="17"/>
  <c r="AA96" i="17" s="1"/>
  <c r="D96" i="17" s="1"/>
  <c r="Q101" i="17"/>
  <c r="AA101" i="17" s="1"/>
  <c r="D101" i="17" s="1"/>
  <c r="Q106" i="17"/>
  <c r="AA106" i="17" s="1"/>
  <c r="D106" i="17" s="1"/>
  <c r="Q112" i="17"/>
  <c r="AA112" i="17" s="1"/>
  <c r="D112" i="17" s="1"/>
  <c r="Q117" i="17"/>
  <c r="AA117" i="17" s="1"/>
  <c r="D117" i="17" s="1"/>
  <c r="Q122" i="17"/>
  <c r="AA122" i="17" s="1"/>
  <c r="D122" i="17" s="1"/>
  <c r="Q128" i="17"/>
  <c r="AA128" i="17" s="1"/>
  <c r="D128" i="17" s="1"/>
  <c r="Q133" i="17"/>
  <c r="AA133" i="17" s="1"/>
  <c r="D133" i="17" s="1"/>
  <c r="Q138" i="17"/>
  <c r="AA138" i="17" s="1"/>
  <c r="D138" i="17" s="1"/>
  <c r="Q144" i="17"/>
  <c r="AA144" i="17" s="1"/>
  <c r="D144" i="17" s="1"/>
  <c r="Q149" i="17"/>
  <c r="AA149" i="17" s="1"/>
  <c r="D149" i="17" s="1"/>
  <c r="Q154" i="17"/>
  <c r="AA154" i="17" s="1"/>
  <c r="D154" i="17" s="1"/>
  <c r="Q160" i="17"/>
  <c r="AA160" i="17" s="1"/>
  <c r="D160" i="17" s="1"/>
  <c r="Q165" i="17"/>
  <c r="AA165" i="17" s="1"/>
  <c r="D165" i="17" s="1"/>
  <c r="Q170" i="17"/>
  <c r="AA170" i="17" s="1"/>
  <c r="D170" i="17" s="1"/>
  <c r="Q176" i="17"/>
  <c r="AA176" i="17" s="1"/>
  <c r="D176" i="17" s="1"/>
  <c r="Q181" i="17"/>
  <c r="AA181" i="17" s="1"/>
  <c r="D181" i="17" s="1"/>
  <c r="Q186" i="17"/>
  <c r="AA186" i="17" s="1"/>
  <c r="D186" i="17" s="1"/>
  <c r="Q192" i="17"/>
  <c r="AA192" i="17" s="1"/>
  <c r="D192" i="17" s="1"/>
  <c r="Q197" i="17"/>
  <c r="AA197" i="17" s="1"/>
  <c r="D197" i="17" s="1"/>
  <c r="Q202" i="17"/>
  <c r="AA202" i="17" s="1"/>
  <c r="D202" i="17" s="1"/>
  <c r="Q208" i="17"/>
  <c r="AA208" i="17" s="1"/>
  <c r="D208" i="17" s="1"/>
  <c r="Q213" i="17"/>
  <c r="AA213" i="17" s="1"/>
  <c r="D213" i="17" s="1"/>
  <c r="Q218" i="17"/>
  <c r="AA218" i="17" s="1"/>
  <c r="D218" i="17" s="1"/>
  <c r="Q224" i="17"/>
  <c r="AA224" i="17" s="1"/>
  <c r="D224" i="17" s="1"/>
  <c r="Q229" i="17"/>
  <c r="AA229" i="17" s="1"/>
  <c r="D229" i="17" s="1"/>
  <c r="Q234" i="17"/>
  <c r="AA234" i="17" s="1"/>
  <c r="D234" i="17" s="1"/>
  <c r="Q240" i="17"/>
  <c r="AA240" i="17" s="1"/>
  <c r="D240" i="17" s="1"/>
  <c r="Q245" i="17"/>
  <c r="AA245" i="17" s="1"/>
  <c r="D245" i="17" s="1"/>
  <c r="Q250" i="17"/>
  <c r="AA250" i="17" s="1"/>
  <c r="D250" i="17" s="1"/>
  <c r="Q254" i="17"/>
  <c r="AA254" i="17" s="1"/>
  <c r="D254" i="17" s="1"/>
  <c r="Q258" i="17"/>
  <c r="AA258" i="17" s="1"/>
  <c r="D258" i="17" s="1"/>
  <c r="Q262" i="17"/>
  <c r="AA262" i="17" s="1"/>
  <c r="D262" i="17" s="1"/>
  <c r="Q266" i="17"/>
  <c r="AA266" i="17" s="1"/>
  <c r="D266" i="17" s="1"/>
  <c r="Q270" i="17"/>
  <c r="AA270" i="17" s="1"/>
  <c r="D270" i="17" s="1"/>
  <c r="Q274" i="17"/>
  <c r="AA274" i="17" s="1"/>
  <c r="D274" i="17" s="1"/>
  <c r="Q278" i="17"/>
  <c r="AA278" i="17" s="1"/>
  <c r="D278" i="17" s="1"/>
  <c r="Q282" i="17"/>
  <c r="AA282" i="17" s="1"/>
  <c r="D282" i="17" s="1"/>
  <c r="Q286" i="17"/>
  <c r="AA286" i="17" s="1"/>
  <c r="D286" i="17" s="1"/>
  <c r="Q290" i="17"/>
  <c r="AA290" i="17" s="1"/>
  <c r="D290" i="17" s="1"/>
  <c r="Q294" i="17"/>
  <c r="AA294" i="17" s="1"/>
  <c r="D294" i="17" s="1"/>
  <c r="Q298" i="17"/>
  <c r="AA298" i="17" s="1"/>
  <c r="D298" i="17" s="1"/>
  <c r="Q302" i="17"/>
  <c r="AA302" i="17" s="1"/>
  <c r="D302" i="17" s="1"/>
  <c r="Q306" i="17"/>
  <c r="AA306" i="17" s="1"/>
  <c r="D306" i="17" s="1"/>
  <c r="Q310" i="17"/>
  <c r="AA310" i="17" s="1"/>
  <c r="D310" i="17" s="1"/>
  <c r="Q314" i="17"/>
  <c r="AA314" i="17" s="1"/>
  <c r="D314" i="17" s="1"/>
  <c r="Q318" i="17"/>
  <c r="AA318" i="17" s="1"/>
  <c r="D318" i="17" s="1"/>
  <c r="Q322" i="17"/>
  <c r="AA322" i="17" s="1"/>
  <c r="D322" i="17" s="1"/>
  <c r="Q326" i="17"/>
  <c r="AA326" i="17" s="1"/>
  <c r="D326" i="17" s="1"/>
  <c r="Q330" i="17"/>
  <c r="AA330" i="17" s="1"/>
  <c r="D330" i="17" s="1"/>
  <c r="Q334" i="17"/>
  <c r="AA334" i="17" s="1"/>
  <c r="D334" i="17" s="1"/>
  <c r="Q338" i="17"/>
  <c r="AA338" i="17" s="1"/>
  <c r="D338" i="17" s="1"/>
  <c r="Q342" i="17"/>
  <c r="AA342" i="17" s="1"/>
  <c r="D342" i="17" s="1"/>
  <c r="Q346" i="17"/>
  <c r="AA346" i="17" s="1"/>
  <c r="D346" i="17" s="1"/>
  <c r="Q350" i="17"/>
  <c r="AA350" i="17" s="1"/>
  <c r="D350" i="17" s="1"/>
  <c r="Q354" i="17"/>
  <c r="AA354" i="17" s="1"/>
  <c r="D354" i="17" s="1"/>
  <c r="Q358" i="17"/>
  <c r="AA358" i="17" s="1"/>
  <c r="D358" i="17" s="1"/>
  <c r="Q362" i="17"/>
  <c r="AA362" i="17" s="1"/>
  <c r="D362" i="17" s="1"/>
  <c r="Q366" i="17"/>
  <c r="AA366" i="17" s="1"/>
  <c r="D366" i="17" s="1"/>
  <c r="Q370" i="17"/>
  <c r="AA370" i="17" s="1"/>
  <c r="D370" i="17" s="1"/>
  <c r="Q374" i="17"/>
  <c r="AA374" i="17" s="1"/>
  <c r="D374" i="17" s="1"/>
  <c r="Q378" i="17"/>
  <c r="AA378" i="17" s="1"/>
  <c r="D378" i="17" s="1"/>
  <c r="Q382" i="17"/>
  <c r="AA382" i="17" s="1"/>
  <c r="D382" i="17" s="1"/>
  <c r="Q386" i="17"/>
  <c r="AA386" i="17" s="1"/>
  <c r="D386" i="17" s="1"/>
  <c r="Q390" i="17"/>
  <c r="AA390" i="17" s="1"/>
  <c r="D390" i="17" s="1"/>
  <c r="Q394" i="17"/>
  <c r="AA394" i="17" s="1"/>
  <c r="D394" i="17" s="1"/>
  <c r="Q398" i="17"/>
  <c r="AA398" i="17" s="1"/>
  <c r="D398" i="17" s="1"/>
  <c r="Q402" i="17"/>
  <c r="AA402" i="17" s="1"/>
  <c r="D402" i="17" s="1"/>
  <c r="Q406" i="17"/>
  <c r="AA406" i="17" s="1"/>
  <c r="D406" i="17" s="1"/>
  <c r="Q410" i="17"/>
  <c r="AA410" i="17" s="1"/>
  <c r="D410" i="17" s="1"/>
  <c r="Q414" i="17"/>
  <c r="AA414" i="17" s="1"/>
  <c r="D414" i="17" s="1"/>
  <c r="Q418" i="17"/>
  <c r="AA418" i="17" s="1"/>
  <c r="D418" i="17" s="1"/>
  <c r="Q422" i="17"/>
  <c r="AA422" i="17" s="1"/>
  <c r="D422" i="17" s="1"/>
  <c r="Q426" i="17"/>
  <c r="AA426" i="17" s="1"/>
  <c r="D426" i="17" s="1"/>
  <c r="Q430" i="17"/>
  <c r="AA430" i="17" s="1"/>
  <c r="D430" i="17" s="1"/>
  <c r="Q434" i="17"/>
  <c r="AA434" i="17" s="1"/>
  <c r="D434" i="17" s="1"/>
  <c r="Q438" i="17"/>
  <c r="AA438" i="17" s="1"/>
  <c r="D438" i="17" s="1"/>
  <c r="Q442" i="17"/>
  <c r="AA442" i="17" s="1"/>
  <c r="D442" i="17" s="1"/>
  <c r="Q446" i="17"/>
  <c r="AA446" i="17" s="1"/>
  <c r="D446" i="17" s="1"/>
  <c r="Q450" i="17"/>
  <c r="AA450" i="17" s="1"/>
  <c r="D450" i="17" s="1"/>
  <c r="Q454" i="17"/>
  <c r="AA454" i="17" s="1"/>
  <c r="D454" i="17" s="1"/>
  <c r="Q458" i="17"/>
  <c r="AA458" i="17" s="1"/>
  <c r="D458" i="17" s="1"/>
  <c r="Q462" i="17"/>
  <c r="AA462" i="17" s="1"/>
  <c r="D462" i="17" s="1"/>
  <c r="Q466" i="17"/>
  <c r="AA466" i="17" s="1"/>
  <c r="D466" i="17" s="1"/>
  <c r="Q470" i="17"/>
  <c r="AA470" i="17" s="1"/>
  <c r="D470" i="17" s="1"/>
  <c r="Q474" i="17"/>
  <c r="AA474" i="17" s="1"/>
  <c r="D474" i="17" s="1"/>
  <c r="Q478" i="17"/>
  <c r="AA478" i="17" s="1"/>
  <c r="D478" i="17" s="1"/>
  <c r="Q482" i="17"/>
  <c r="AA482" i="17" s="1"/>
  <c r="D482" i="17" s="1"/>
  <c r="Q486" i="17"/>
  <c r="AA486" i="17" s="1"/>
  <c r="D486" i="17" s="1"/>
  <c r="Q490" i="17"/>
  <c r="AA490" i="17" s="1"/>
  <c r="D490" i="17" s="1"/>
  <c r="Q494" i="17"/>
  <c r="AA494" i="17" s="1"/>
  <c r="D494" i="17" s="1"/>
  <c r="Q498" i="17"/>
  <c r="AA498" i="17" s="1"/>
  <c r="D498" i="17" s="1"/>
  <c r="Q502" i="17"/>
  <c r="AA502" i="17" s="1"/>
  <c r="D502" i="17" s="1"/>
  <c r="Q506" i="17"/>
  <c r="AA506" i="17" s="1"/>
  <c r="D506" i="17" s="1"/>
  <c r="Q510" i="17"/>
  <c r="AA510" i="17" s="1"/>
  <c r="D510" i="17" s="1"/>
  <c r="Q514" i="17"/>
  <c r="AA514" i="17" s="1"/>
  <c r="D514" i="17" s="1"/>
  <c r="Q518" i="17"/>
  <c r="AA518" i="17" s="1"/>
  <c r="D518" i="17" s="1"/>
  <c r="Q522" i="17"/>
  <c r="AA522" i="17" s="1"/>
  <c r="D522" i="17" s="1"/>
  <c r="Q526" i="17"/>
  <c r="AA526" i="17" s="1"/>
  <c r="D526" i="17" s="1"/>
  <c r="Q530" i="17"/>
  <c r="AA530" i="17" s="1"/>
  <c r="D530" i="17" s="1"/>
  <c r="Q534" i="17"/>
  <c r="AA534" i="17" s="1"/>
  <c r="D534" i="17" s="1"/>
  <c r="Q538" i="17"/>
  <c r="AA538" i="17" s="1"/>
  <c r="D538" i="17" s="1"/>
  <c r="Q542" i="17"/>
  <c r="AA542" i="17" s="1"/>
  <c r="D542" i="17" s="1"/>
  <c r="Q546" i="17"/>
  <c r="AA546" i="17" s="1"/>
  <c r="D546" i="17" s="1"/>
  <c r="Q550" i="17"/>
  <c r="AA550" i="17" s="1"/>
  <c r="D550" i="17" s="1"/>
  <c r="Q554" i="17"/>
  <c r="AA554" i="17" s="1"/>
  <c r="D554" i="17" s="1"/>
  <c r="Q558" i="17"/>
  <c r="AA558" i="17" s="1"/>
  <c r="D558" i="17" s="1"/>
  <c r="Q562" i="17"/>
  <c r="AA562" i="17" s="1"/>
  <c r="D562" i="17" s="1"/>
  <c r="Q566" i="17"/>
  <c r="AA566" i="17" s="1"/>
  <c r="D566" i="17" s="1"/>
  <c r="Q570" i="17"/>
  <c r="AA570" i="17" s="1"/>
  <c r="D570" i="17" s="1"/>
  <c r="Q574" i="17"/>
  <c r="AA574" i="17" s="1"/>
  <c r="D574" i="17" s="1"/>
  <c r="Q578" i="17"/>
  <c r="AA578" i="17" s="1"/>
  <c r="D578" i="17" s="1"/>
  <c r="Q582" i="17"/>
  <c r="AA582" i="17" s="1"/>
  <c r="D582" i="17" s="1"/>
  <c r="Q586" i="17"/>
  <c r="AA586" i="17" s="1"/>
  <c r="D586" i="17" s="1"/>
  <c r="Q590" i="17"/>
  <c r="AA590" i="17" s="1"/>
  <c r="D590" i="17" s="1"/>
  <c r="Q594" i="17"/>
  <c r="AA594" i="17" s="1"/>
  <c r="D594" i="17" s="1"/>
  <c r="Q598" i="17"/>
  <c r="AA598" i="17" s="1"/>
  <c r="D598" i="17" s="1"/>
  <c r="Q602" i="17"/>
  <c r="AA602" i="17" s="1"/>
  <c r="D602" i="17" s="1"/>
  <c r="Q606" i="17"/>
  <c r="AA606" i="17" s="1"/>
  <c r="D606" i="17" s="1"/>
  <c r="Q610" i="17"/>
  <c r="AA610" i="17" s="1"/>
  <c r="D610" i="17" s="1"/>
  <c r="Q614" i="17"/>
  <c r="AA614" i="17" s="1"/>
  <c r="D614" i="17" s="1"/>
  <c r="Q618" i="17"/>
  <c r="AA618" i="17" s="1"/>
  <c r="D618" i="17" s="1"/>
  <c r="Q622" i="17"/>
  <c r="AA622" i="17" s="1"/>
  <c r="D622" i="17" s="1"/>
  <c r="Q626" i="17"/>
  <c r="AA626" i="17" s="1"/>
  <c r="D626" i="17" s="1"/>
  <c r="Q630" i="17"/>
  <c r="AA630" i="17" s="1"/>
  <c r="D630" i="17" s="1"/>
  <c r="Q634" i="17"/>
  <c r="AA634" i="17" s="1"/>
  <c r="D634" i="17" s="1"/>
  <c r="Q638" i="17"/>
  <c r="AA638" i="17" s="1"/>
  <c r="D638" i="17" s="1"/>
  <c r="Q642" i="17"/>
  <c r="AA642" i="17" s="1"/>
  <c r="D642" i="17" s="1"/>
  <c r="Q646" i="17"/>
  <c r="AA646" i="17" s="1"/>
  <c r="D646" i="17" s="1"/>
  <c r="Q650" i="17"/>
  <c r="AA650" i="17" s="1"/>
  <c r="D650" i="17" s="1"/>
  <c r="Q654" i="17"/>
  <c r="AA654" i="17" s="1"/>
  <c r="D654" i="17" s="1"/>
  <c r="Q658" i="17"/>
  <c r="AA658" i="17" s="1"/>
  <c r="D658" i="17" s="1"/>
  <c r="Q662" i="17"/>
  <c r="AA662" i="17" s="1"/>
  <c r="D662" i="17" s="1"/>
  <c r="Q666" i="17"/>
  <c r="AA666" i="17" s="1"/>
  <c r="D666" i="17" s="1"/>
  <c r="Q670" i="17"/>
  <c r="AA670" i="17" s="1"/>
  <c r="D670" i="17" s="1"/>
  <c r="Q674" i="17"/>
  <c r="AA674" i="17" s="1"/>
  <c r="D674" i="17" s="1"/>
  <c r="Q678" i="17"/>
  <c r="AA678" i="17" s="1"/>
  <c r="D678" i="17" s="1"/>
  <c r="Q682" i="17"/>
  <c r="AA682" i="17" s="1"/>
  <c r="D682" i="17" s="1"/>
  <c r="Q686" i="17"/>
  <c r="AA686" i="17" s="1"/>
  <c r="D686" i="17" s="1"/>
  <c r="Q690" i="17"/>
  <c r="AA690" i="17" s="1"/>
  <c r="D690" i="17" s="1"/>
  <c r="Q694" i="17"/>
  <c r="AA694" i="17" s="1"/>
  <c r="D694" i="17" s="1"/>
  <c r="Q698" i="17"/>
  <c r="AA698" i="17" s="1"/>
  <c r="D698" i="17" s="1"/>
  <c r="Q702" i="17"/>
  <c r="AA702" i="17" s="1"/>
  <c r="D702" i="17" s="1"/>
  <c r="Q706" i="17"/>
  <c r="AA706" i="17" s="1"/>
  <c r="D706" i="17" s="1"/>
  <c r="Q710" i="17"/>
  <c r="AA710" i="17" s="1"/>
  <c r="D710" i="17" s="1"/>
  <c r="Q714" i="17"/>
  <c r="AA714" i="17" s="1"/>
  <c r="D714" i="17" s="1"/>
  <c r="Q718" i="17"/>
  <c r="AA718" i="17" s="1"/>
  <c r="D718" i="17" s="1"/>
  <c r="Q722" i="17"/>
  <c r="AA722" i="17" s="1"/>
  <c r="D722" i="17" s="1"/>
  <c r="Q726" i="17"/>
  <c r="AA726" i="17" s="1"/>
  <c r="D726" i="17" s="1"/>
  <c r="Q730" i="17"/>
  <c r="AA730" i="17" s="1"/>
  <c r="D730" i="17" s="1"/>
  <c r="Q734" i="17"/>
  <c r="AA734" i="17" s="1"/>
  <c r="D734" i="17" s="1"/>
  <c r="Q738" i="17"/>
  <c r="AA738" i="17" s="1"/>
  <c r="D738" i="17" s="1"/>
  <c r="Q742" i="17"/>
  <c r="AA742" i="17" s="1"/>
  <c r="D742" i="17" s="1"/>
  <c r="Q746" i="17"/>
  <c r="AA746" i="17" s="1"/>
  <c r="D746" i="17" s="1"/>
  <c r="Q750" i="17"/>
  <c r="AA750" i="17" s="1"/>
  <c r="D750" i="17" s="1"/>
  <c r="Q754" i="17"/>
  <c r="AA754" i="17" s="1"/>
  <c r="D754" i="17" s="1"/>
  <c r="Q758" i="17"/>
  <c r="AA758" i="17" s="1"/>
  <c r="D758" i="17" s="1"/>
  <c r="Q762" i="17"/>
  <c r="AA762" i="17" s="1"/>
  <c r="D762" i="17" s="1"/>
  <c r="Q766" i="17"/>
  <c r="AA766" i="17" s="1"/>
  <c r="D766" i="17" s="1"/>
  <c r="Q770" i="17"/>
  <c r="AA770" i="17" s="1"/>
  <c r="D770" i="17" s="1"/>
  <c r="Q774" i="17"/>
  <c r="AA774" i="17" s="1"/>
  <c r="D774" i="17" s="1"/>
  <c r="Q778" i="17"/>
  <c r="AA778" i="17" s="1"/>
  <c r="D778" i="17" s="1"/>
  <c r="Q782" i="17"/>
  <c r="AA782" i="17" s="1"/>
  <c r="D782" i="17" s="1"/>
  <c r="Q786" i="17"/>
  <c r="AA786" i="17" s="1"/>
  <c r="D786" i="17" s="1"/>
  <c r="Q790" i="17"/>
  <c r="AA790" i="17" s="1"/>
  <c r="D790" i="17" s="1"/>
  <c r="Q794" i="17"/>
  <c r="AA794" i="17" s="1"/>
  <c r="D794" i="17" s="1"/>
  <c r="Q798" i="17"/>
  <c r="AA798" i="17" s="1"/>
  <c r="D798" i="17" s="1"/>
  <c r="Q802" i="17"/>
  <c r="AA802" i="17" s="1"/>
  <c r="D802" i="17" s="1"/>
  <c r="Q806" i="17"/>
  <c r="AA806" i="17" s="1"/>
  <c r="D806" i="17" s="1"/>
  <c r="Q810" i="17"/>
  <c r="AA810" i="17" s="1"/>
  <c r="D810" i="17" s="1"/>
  <c r="Q814" i="17"/>
  <c r="AA814" i="17" s="1"/>
  <c r="D814" i="17" s="1"/>
  <c r="Q818" i="17"/>
  <c r="AA818" i="17" s="1"/>
  <c r="D818" i="17" s="1"/>
  <c r="Q822" i="17"/>
  <c r="AA822" i="17" s="1"/>
  <c r="D822" i="17" s="1"/>
  <c r="Q826" i="17"/>
  <c r="AA826" i="17" s="1"/>
  <c r="D826" i="17" s="1"/>
  <c r="Q830" i="17"/>
  <c r="AA830" i="17" s="1"/>
  <c r="D830" i="17" s="1"/>
  <c r="Q834" i="17"/>
  <c r="AA834" i="17" s="1"/>
  <c r="D834" i="17" s="1"/>
  <c r="Q838" i="17"/>
  <c r="AA838" i="17" s="1"/>
  <c r="D838" i="17" s="1"/>
  <c r="Q842" i="17"/>
  <c r="AA842" i="17" s="1"/>
  <c r="D842" i="17" s="1"/>
  <c r="Q846" i="17"/>
  <c r="AA846" i="17" s="1"/>
  <c r="D846" i="17" s="1"/>
  <c r="Q850" i="17"/>
  <c r="AA850" i="17" s="1"/>
  <c r="D850" i="17" s="1"/>
  <c r="Q854" i="17"/>
  <c r="AA854" i="17" s="1"/>
  <c r="D854" i="17" s="1"/>
  <c r="Q858" i="17"/>
  <c r="AA858" i="17" s="1"/>
  <c r="D858" i="17" s="1"/>
  <c r="Q862" i="17"/>
  <c r="AA862" i="17" s="1"/>
  <c r="D862" i="17" s="1"/>
  <c r="Q866" i="17"/>
  <c r="AA866" i="17" s="1"/>
  <c r="D866" i="17" s="1"/>
  <c r="Q870" i="17"/>
  <c r="AA870" i="17" s="1"/>
  <c r="D870" i="17" s="1"/>
  <c r="Q874" i="17"/>
  <c r="AA874" i="17" s="1"/>
  <c r="D874" i="17" s="1"/>
  <c r="Q878" i="17"/>
  <c r="AA878" i="17" s="1"/>
  <c r="D878" i="17" s="1"/>
  <c r="Q882" i="17"/>
  <c r="AA882" i="17" s="1"/>
  <c r="D882" i="17" s="1"/>
  <c r="Q886" i="17"/>
  <c r="AA886" i="17" s="1"/>
  <c r="D886" i="17" s="1"/>
  <c r="Q890" i="17"/>
  <c r="AA890" i="17" s="1"/>
  <c r="D890" i="17" s="1"/>
  <c r="Q894" i="17"/>
  <c r="AA894" i="17" s="1"/>
  <c r="D894" i="17" s="1"/>
  <c r="Q898" i="17"/>
  <c r="AA898" i="17" s="1"/>
  <c r="D898" i="17" s="1"/>
  <c r="Q902" i="17"/>
  <c r="AA902" i="17" s="1"/>
  <c r="D902" i="17" s="1"/>
  <c r="Q906" i="17"/>
  <c r="AA906" i="17" s="1"/>
  <c r="D906" i="17" s="1"/>
  <c r="Q910" i="17"/>
  <c r="AA910" i="17" s="1"/>
  <c r="D910" i="17" s="1"/>
  <c r="Q914" i="17"/>
  <c r="AA914" i="17" s="1"/>
  <c r="D914" i="17" s="1"/>
  <c r="Q918" i="17"/>
  <c r="AA918" i="17" s="1"/>
  <c r="D918" i="17" s="1"/>
  <c r="Q922" i="17"/>
  <c r="AA922" i="17" s="1"/>
  <c r="D922" i="17" s="1"/>
  <c r="Q926" i="17"/>
  <c r="AA926" i="17" s="1"/>
  <c r="D926" i="17" s="1"/>
  <c r="Q930" i="17"/>
  <c r="AA930" i="17" s="1"/>
  <c r="D930" i="17" s="1"/>
  <c r="Q934" i="17"/>
  <c r="AA934" i="17" s="1"/>
  <c r="D934" i="17" s="1"/>
  <c r="Q938" i="17"/>
  <c r="AA938" i="17" s="1"/>
  <c r="D938" i="17" s="1"/>
  <c r="Q942" i="17"/>
  <c r="AA942" i="17" s="1"/>
  <c r="D942" i="17" s="1"/>
  <c r="Q946" i="17"/>
  <c r="AA946" i="17" s="1"/>
  <c r="D946" i="17" s="1"/>
  <c r="Q950" i="17"/>
  <c r="AA950" i="17" s="1"/>
  <c r="D950" i="17" s="1"/>
  <c r="Q954" i="17"/>
  <c r="AA954" i="17" s="1"/>
  <c r="D954" i="17" s="1"/>
  <c r="Q958" i="17"/>
  <c r="AA958" i="17" s="1"/>
  <c r="D958" i="17" s="1"/>
  <c r="Q962" i="17"/>
  <c r="AA962" i="17" s="1"/>
  <c r="D962" i="17" s="1"/>
  <c r="Q966" i="17"/>
  <c r="AA966" i="17" s="1"/>
  <c r="D966" i="17" s="1"/>
  <c r="Q970" i="17"/>
  <c r="AA970" i="17" s="1"/>
  <c r="D970" i="17" s="1"/>
  <c r="Q974" i="17"/>
  <c r="AA974" i="17" s="1"/>
  <c r="D974" i="17" s="1"/>
  <c r="Q978" i="17"/>
  <c r="AA978" i="17" s="1"/>
  <c r="D978" i="17" s="1"/>
  <c r="Q982" i="17"/>
  <c r="AA982" i="17" s="1"/>
  <c r="D982" i="17" s="1"/>
  <c r="Q986" i="17"/>
  <c r="AA986" i="17" s="1"/>
  <c r="D986" i="17" s="1"/>
  <c r="Q990" i="17"/>
  <c r="AA990" i="17" s="1"/>
  <c r="D990" i="17" s="1"/>
  <c r="Q994" i="17"/>
  <c r="AA994" i="17" s="1"/>
  <c r="D994" i="17" s="1"/>
  <c r="Q998" i="17"/>
  <c r="AA998" i="17" s="1"/>
  <c r="D998" i="17" s="1"/>
  <c r="Q1002" i="17"/>
  <c r="AA1002" i="17" s="1"/>
  <c r="D1002" i="17" s="1"/>
  <c r="Q1006" i="17"/>
  <c r="AA1006" i="17" s="1"/>
  <c r="D1006" i="17" s="1"/>
  <c r="Q1010" i="17"/>
  <c r="AA1010" i="17" s="1"/>
  <c r="D1010" i="17" s="1"/>
  <c r="Q1014" i="17"/>
  <c r="AA1014" i="17" s="1"/>
  <c r="D1014" i="17" s="1"/>
  <c r="Q1018" i="17"/>
  <c r="AA1018" i="17" s="1"/>
  <c r="D1018" i="17" s="1"/>
  <c r="Q1022" i="17"/>
  <c r="AA1022" i="17" s="1"/>
  <c r="D1022" i="17" s="1"/>
  <c r="Q1026" i="17"/>
  <c r="AA1026" i="17" s="1"/>
  <c r="D1026" i="17" s="1"/>
  <c r="Q1030" i="17"/>
  <c r="AA1030" i="17" s="1"/>
  <c r="D1030" i="17" s="1"/>
  <c r="Q1034" i="17"/>
  <c r="AA1034" i="17" s="1"/>
  <c r="D1034" i="17" s="1"/>
  <c r="Q1038" i="17"/>
  <c r="AA1038" i="17" s="1"/>
  <c r="D1038" i="17" s="1"/>
  <c r="Q1042" i="17"/>
  <c r="AA1042" i="17" s="1"/>
  <c r="D1042" i="17" s="1"/>
  <c r="Q1046" i="17"/>
  <c r="AA1046" i="17" s="1"/>
  <c r="D1046" i="17" s="1"/>
  <c r="Q1050" i="17"/>
  <c r="AA1050" i="17" s="1"/>
  <c r="D1050" i="17" s="1"/>
  <c r="Q1054" i="17"/>
  <c r="AA1054" i="17" s="1"/>
  <c r="D1054" i="17" s="1"/>
  <c r="Q1058" i="17"/>
  <c r="AA1058" i="17" s="1"/>
  <c r="D1058" i="17" s="1"/>
  <c r="Q1062" i="17"/>
  <c r="AA1062" i="17" s="1"/>
  <c r="D1062" i="17" s="1"/>
  <c r="Q1066" i="17"/>
  <c r="AA1066" i="17" s="1"/>
  <c r="D1066" i="17" s="1"/>
  <c r="Q1070" i="17"/>
  <c r="AA1070" i="17" s="1"/>
  <c r="D1070" i="17" s="1"/>
  <c r="Q1074" i="17"/>
  <c r="AA1074" i="17" s="1"/>
  <c r="D1074" i="17" s="1"/>
  <c r="Q1078" i="17"/>
  <c r="AA1078" i="17" s="1"/>
  <c r="D1078" i="17" s="1"/>
  <c r="Q1082" i="17"/>
  <c r="AA1082" i="17" s="1"/>
  <c r="D1082" i="17" s="1"/>
  <c r="Q1086" i="17"/>
  <c r="AA1086" i="17" s="1"/>
  <c r="D1086" i="17" s="1"/>
  <c r="Q1090" i="17"/>
  <c r="AA1090" i="17" s="1"/>
  <c r="D1090" i="17" s="1"/>
  <c r="Q1094" i="17"/>
  <c r="AA1094" i="17" s="1"/>
  <c r="D1094" i="17" s="1"/>
  <c r="Q1098" i="17"/>
  <c r="AA1098" i="17" s="1"/>
  <c r="D1098" i="17" s="1"/>
  <c r="Q1102" i="17"/>
  <c r="AA1102" i="17" s="1"/>
  <c r="D1102" i="17" s="1"/>
  <c r="Q1106" i="17"/>
  <c r="AA1106" i="17" s="1"/>
  <c r="D1106" i="17" s="1"/>
  <c r="Q1110" i="17"/>
  <c r="AA1110" i="17" s="1"/>
  <c r="D1110" i="17" s="1"/>
  <c r="Q1114" i="17"/>
  <c r="AA1114" i="17" s="1"/>
  <c r="D1114" i="17" s="1"/>
  <c r="Q1118" i="17"/>
  <c r="AA1118" i="17" s="1"/>
  <c r="D1118" i="17" s="1"/>
  <c r="Q1122" i="17"/>
  <c r="AA1122" i="17" s="1"/>
  <c r="D1122" i="17" s="1"/>
  <c r="Q1126" i="17"/>
  <c r="AA1126" i="17" s="1"/>
  <c r="D1126" i="17" s="1"/>
  <c r="Q1130" i="17"/>
  <c r="AA1130" i="17" s="1"/>
  <c r="D1130" i="17" s="1"/>
  <c r="Q1134" i="17"/>
  <c r="AA1134" i="17" s="1"/>
  <c r="D1134" i="17" s="1"/>
  <c r="Q1138" i="17"/>
  <c r="AA1138" i="17" s="1"/>
  <c r="D1138" i="17" s="1"/>
  <c r="Q1142" i="17"/>
  <c r="AA1142" i="17" s="1"/>
  <c r="D1142" i="17" s="1"/>
  <c r="Q1146" i="17"/>
  <c r="AA1146" i="17" s="1"/>
  <c r="D1146" i="17" s="1"/>
  <c r="Q1150" i="17"/>
  <c r="AA1150" i="17" s="1"/>
  <c r="D1150" i="17" s="1"/>
  <c r="Q1154" i="17"/>
  <c r="AA1154" i="17" s="1"/>
  <c r="D1154" i="17" s="1"/>
  <c r="Q1158" i="17"/>
  <c r="AA1158" i="17" s="1"/>
  <c r="D1158" i="17" s="1"/>
  <c r="Q1162" i="17"/>
  <c r="AA1162" i="17" s="1"/>
  <c r="D1162" i="17" s="1"/>
  <c r="Q1166" i="17"/>
  <c r="AA1166" i="17" s="1"/>
  <c r="D1166" i="17" s="1"/>
  <c r="Q1170" i="17"/>
  <c r="AA1170" i="17" s="1"/>
  <c r="D1170" i="17" s="1"/>
  <c r="Q1174" i="17"/>
  <c r="AA1174" i="17" s="1"/>
  <c r="D1174" i="17" s="1"/>
  <c r="Q1178" i="17"/>
  <c r="AA1178" i="17" s="1"/>
  <c r="D1178" i="17" s="1"/>
  <c r="Q1182" i="17"/>
  <c r="AA1182" i="17" s="1"/>
  <c r="D1182" i="17" s="1"/>
  <c r="Q1186" i="17"/>
  <c r="AA1186" i="17" s="1"/>
  <c r="D1186" i="17" s="1"/>
  <c r="Q1190" i="17"/>
  <c r="AA1190" i="17" s="1"/>
  <c r="D1190" i="17" s="1"/>
  <c r="Q1194" i="17"/>
  <c r="AA1194" i="17" s="1"/>
  <c r="D1194" i="17" s="1"/>
  <c r="Q1198" i="17"/>
  <c r="AA1198" i="17" s="1"/>
  <c r="D1198" i="17" s="1"/>
  <c r="Q1202" i="17"/>
  <c r="AA1202" i="17" s="1"/>
  <c r="D1202" i="17" s="1"/>
  <c r="Q1206" i="17"/>
  <c r="AA1206" i="17" s="1"/>
  <c r="D1206" i="17" s="1"/>
  <c r="Q1210" i="17"/>
  <c r="AA1210" i="17" s="1"/>
  <c r="D1210" i="17" s="1"/>
  <c r="Q1214" i="17"/>
  <c r="AA1214" i="17" s="1"/>
  <c r="D1214" i="17" s="1"/>
  <c r="Q1218" i="17"/>
  <c r="AA1218" i="17" s="1"/>
  <c r="D1218" i="17" s="1"/>
  <c r="Q1222" i="17"/>
  <c r="AA1222" i="17" s="1"/>
  <c r="D1222" i="17" s="1"/>
  <c r="Q1226" i="17"/>
  <c r="AA1226" i="17" s="1"/>
  <c r="D1226" i="17" s="1"/>
  <c r="Q1230" i="17"/>
  <c r="AA1230" i="17" s="1"/>
  <c r="D1230" i="17" s="1"/>
  <c r="Q1234" i="17"/>
  <c r="AA1234" i="17" s="1"/>
  <c r="D1234" i="17" s="1"/>
  <c r="Q1238" i="17"/>
  <c r="AA1238" i="17" s="1"/>
  <c r="D1238" i="17" s="1"/>
  <c r="Q1242" i="17"/>
  <c r="AA1242" i="17" s="1"/>
  <c r="D1242" i="17" s="1"/>
  <c r="Q1246" i="17"/>
  <c r="AA1246" i="17" s="1"/>
  <c r="D1246" i="17" s="1"/>
  <c r="Q1250" i="17"/>
  <c r="AA1250" i="17" s="1"/>
  <c r="D1250" i="17" s="1"/>
  <c r="Q1254" i="17"/>
  <c r="AA1254" i="17" s="1"/>
  <c r="D1254" i="17" s="1"/>
  <c r="Q1258" i="17"/>
  <c r="AA1258" i="17" s="1"/>
  <c r="D1258" i="17" s="1"/>
  <c r="Q1262" i="17"/>
  <c r="AA1262" i="17" s="1"/>
  <c r="D1262" i="17" s="1"/>
  <c r="Q1266" i="17"/>
  <c r="AA1266" i="17" s="1"/>
  <c r="D1266" i="17" s="1"/>
  <c r="Q1270" i="17"/>
  <c r="AA1270" i="17" s="1"/>
  <c r="D1270" i="17" s="1"/>
  <c r="Q1274" i="17"/>
  <c r="AA1274" i="17" s="1"/>
  <c r="D1274" i="17" s="1"/>
  <c r="Q1278" i="17"/>
  <c r="AA1278" i="17" s="1"/>
  <c r="D1278" i="17" s="1"/>
  <c r="Q1282" i="17"/>
  <c r="AA1282" i="17" s="1"/>
  <c r="D1282" i="17" s="1"/>
  <c r="Q1286" i="17"/>
  <c r="AA1286" i="17" s="1"/>
  <c r="D1286" i="17" s="1"/>
  <c r="Q1290" i="17"/>
  <c r="AA1290" i="17" s="1"/>
  <c r="D1290" i="17" s="1"/>
  <c r="Q1294" i="17"/>
  <c r="AA1294" i="17" s="1"/>
  <c r="D1294" i="17" s="1"/>
  <c r="Q1298" i="17"/>
  <c r="AA1298" i="17" s="1"/>
  <c r="D1298" i="17" s="1"/>
  <c r="Q1302" i="17"/>
  <c r="AA1302" i="17" s="1"/>
  <c r="D1302" i="17" s="1"/>
  <c r="Q1306" i="17"/>
  <c r="AA1306" i="17" s="1"/>
  <c r="D1306" i="17" s="1"/>
  <c r="Q1310" i="17"/>
  <c r="AA1310" i="17" s="1"/>
  <c r="D1310" i="17" s="1"/>
  <c r="Q1314" i="17"/>
  <c r="AA1314" i="17" s="1"/>
  <c r="D1314" i="17" s="1"/>
  <c r="Q1318" i="17"/>
  <c r="AA1318" i="17" s="1"/>
  <c r="D1318" i="17" s="1"/>
  <c r="Q1322" i="17"/>
  <c r="AA1322" i="17" s="1"/>
  <c r="D1322" i="17" s="1"/>
  <c r="Q1326" i="17"/>
  <c r="AA1326" i="17" s="1"/>
  <c r="D1326" i="17" s="1"/>
  <c r="Q1330" i="17"/>
  <c r="AA1330" i="17" s="1"/>
  <c r="D1330" i="17" s="1"/>
  <c r="Q1334" i="17"/>
  <c r="AA1334" i="17" s="1"/>
  <c r="D1334" i="17" s="1"/>
  <c r="Q1338" i="17"/>
  <c r="AA1338" i="17" s="1"/>
  <c r="D1338" i="17" s="1"/>
  <c r="Q1342" i="17"/>
  <c r="AA1342" i="17" s="1"/>
  <c r="D1342" i="17" s="1"/>
  <c r="Q1346" i="17"/>
  <c r="AA1346" i="17" s="1"/>
  <c r="D1346" i="17" s="1"/>
  <c r="Q1350" i="17"/>
  <c r="AA1350" i="17" s="1"/>
  <c r="D1350" i="17" s="1"/>
  <c r="Q1354" i="17"/>
  <c r="AA1354" i="17" s="1"/>
  <c r="D1354" i="17" s="1"/>
  <c r="Q1358" i="17"/>
  <c r="AA1358" i="17" s="1"/>
  <c r="D1358" i="17" s="1"/>
  <c r="Q1362" i="17"/>
  <c r="AA1362" i="17" s="1"/>
  <c r="D1362" i="17" s="1"/>
  <c r="Q1366" i="17"/>
  <c r="AA1366" i="17" s="1"/>
  <c r="D1366" i="17" s="1"/>
  <c r="Q1370" i="17"/>
  <c r="AA1370" i="17" s="1"/>
  <c r="D1370" i="17" s="1"/>
  <c r="Q1374" i="17"/>
  <c r="AA1374" i="17" s="1"/>
  <c r="D1374" i="17" s="1"/>
  <c r="Q1378" i="17"/>
  <c r="AA1378" i="17" s="1"/>
  <c r="D1378" i="17" s="1"/>
  <c r="Q1382" i="17"/>
  <c r="AA1382" i="17" s="1"/>
  <c r="D1382" i="17" s="1"/>
  <c r="Q1386" i="17"/>
  <c r="AA1386" i="17" s="1"/>
  <c r="D1386" i="17" s="1"/>
  <c r="Q1390" i="17"/>
  <c r="AA1390" i="17" s="1"/>
  <c r="D1390" i="17" s="1"/>
  <c r="Q1394" i="17"/>
  <c r="AA1394" i="17" s="1"/>
  <c r="D1394" i="17" s="1"/>
  <c r="Q1398" i="17"/>
  <c r="AA1398" i="17" s="1"/>
  <c r="D1398" i="17" s="1"/>
  <c r="Q1402" i="17"/>
  <c r="AA1402" i="17" s="1"/>
  <c r="D1402" i="17" s="1"/>
  <c r="Q1406" i="17"/>
  <c r="AA1406" i="17" s="1"/>
  <c r="D1406" i="17" s="1"/>
  <c r="Q1410" i="17"/>
  <c r="AA1410" i="17" s="1"/>
  <c r="D1410" i="17" s="1"/>
  <c r="Q1414" i="17"/>
  <c r="AA1414" i="17" s="1"/>
  <c r="D1414" i="17" s="1"/>
  <c r="Q1418" i="17"/>
  <c r="AA1418" i="17" s="1"/>
  <c r="D1418" i="17" s="1"/>
  <c r="Q1422" i="17"/>
  <c r="AA1422" i="17" s="1"/>
  <c r="D1422" i="17" s="1"/>
  <c r="Q1426" i="17"/>
  <c r="AA1426" i="17" s="1"/>
  <c r="D1426" i="17" s="1"/>
  <c r="Q1430" i="17"/>
  <c r="AA1430" i="17" s="1"/>
  <c r="D1430" i="17" s="1"/>
  <c r="Q1434" i="17"/>
  <c r="AA1434" i="17" s="1"/>
  <c r="D1434" i="17" s="1"/>
  <c r="Q1438" i="17"/>
  <c r="AA1438" i="17" s="1"/>
  <c r="D1438" i="17" s="1"/>
  <c r="Q1442" i="17"/>
  <c r="AA1442" i="17" s="1"/>
  <c r="D1442" i="17" s="1"/>
  <c r="Q1446" i="17"/>
  <c r="AA1446" i="17" s="1"/>
  <c r="D1446" i="17" s="1"/>
  <c r="Q1450" i="17"/>
  <c r="AA1450" i="17" s="1"/>
  <c r="D1450" i="17" s="1"/>
  <c r="Q1454" i="17"/>
  <c r="AA1454" i="17" s="1"/>
  <c r="D1454" i="17" s="1"/>
  <c r="Q1458" i="17"/>
  <c r="AA1458" i="17" s="1"/>
  <c r="D1458" i="17" s="1"/>
  <c r="Q1462" i="17"/>
  <c r="AA1462" i="17" s="1"/>
  <c r="D1462" i="17" s="1"/>
  <c r="Q1466" i="17"/>
  <c r="AA1466" i="17" s="1"/>
  <c r="D1466" i="17" s="1"/>
  <c r="Q1470" i="17"/>
  <c r="AA1470" i="17" s="1"/>
  <c r="D1470" i="17" s="1"/>
  <c r="Q1474" i="17"/>
  <c r="AA1474" i="17" s="1"/>
  <c r="D1474" i="17" s="1"/>
  <c r="Q1478" i="17"/>
  <c r="AA1478" i="17" s="1"/>
  <c r="D1478" i="17" s="1"/>
  <c r="Q1482" i="17"/>
  <c r="AA1482" i="17" s="1"/>
  <c r="D1482" i="17" s="1"/>
  <c r="Q1486" i="17"/>
  <c r="AA1486" i="17" s="1"/>
  <c r="D1486" i="17" s="1"/>
  <c r="Q1490" i="17"/>
  <c r="AA1490" i="17" s="1"/>
  <c r="D1490" i="17" s="1"/>
  <c r="Q1494" i="17"/>
  <c r="AA1494" i="17" s="1"/>
  <c r="D1494" i="17" s="1"/>
  <c r="Q1498" i="17"/>
  <c r="AA1498" i="17" s="1"/>
  <c r="D1498" i="17" s="1"/>
  <c r="Q1502" i="17"/>
  <c r="AA1502" i="17" s="1"/>
  <c r="D1502" i="17" s="1"/>
  <c r="Q1506" i="17"/>
  <c r="AA1506" i="17" s="1"/>
  <c r="D1506" i="17" s="1"/>
  <c r="Q1510" i="17"/>
  <c r="AA1510" i="17" s="1"/>
  <c r="D1510" i="17" s="1"/>
  <c r="Q1514" i="17"/>
  <c r="AA1514" i="17" s="1"/>
  <c r="D1514" i="17" s="1"/>
  <c r="Q1518" i="17"/>
  <c r="AA1518" i="17" s="1"/>
  <c r="D1518" i="17" s="1"/>
  <c r="Q1522" i="17"/>
  <c r="AA1522" i="17" s="1"/>
  <c r="D1522" i="17" s="1"/>
  <c r="Q1526" i="17"/>
  <c r="AA1526" i="17" s="1"/>
  <c r="D1526" i="17" s="1"/>
  <c r="Q1530" i="17"/>
  <c r="AA1530" i="17" s="1"/>
  <c r="D1530" i="17" s="1"/>
  <c r="Q1534" i="17"/>
  <c r="AA1534" i="17" s="1"/>
  <c r="D1534" i="17" s="1"/>
  <c r="Q1538" i="17"/>
  <c r="AA1538" i="17" s="1"/>
  <c r="D1538" i="17" s="1"/>
  <c r="Q1542" i="17"/>
  <c r="AA1542" i="17" s="1"/>
  <c r="D1542" i="17" s="1"/>
  <c r="Q1546" i="17"/>
  <c r="AA1546" i="17" s="1"/>
  <c r="D1546" i="17" s="1"/>
  <c r="Q1550" i="17"/>
  <c r="AA1550" i="17" s="1"/>
  <c r="D1550" i="17" s="1"/>
  <c r="Q1554" i="17"/>
  <c r="AA1554" i="17" s="1"/>
  <c r="D1554" i="17" s="1"/>
  <c r="Q1558" i="17"/>
  <c r="AA1558" i="17" s="1"/>
  <c r="D1558" i="17" s="1"/>
  <c r="Q1562" i="17"/>
  <c r="AA1562" i="17" s="1"/>
  <c r="D1562" i="17" s="1"/>
  <c r="Q1566" i="17"/>
  <c r="AA1566" i="17" s="1"/>
  <c r="D1566" i="17" s="1"/>
  <c r="Q1570" i="17"/>
  <c r="AA1570" i="17" s="1"/>
  <c r="D1570" i="17" s="1"/>
  <c r="Q1574" i="17"/>
  <c r="AA1574" i="17" s="1"/>
  <c r="D1574" i="17" s="1"/>
  <c r="Q1578" i="17"/>
  <c r="AA1578" i="17" s="1"/>
  <c r="D1578" i="17" s="1"/>
  <c r="Q1582" i="17"/>
  <c r="AA1582" i="17" s="1"/>
  <c r="D1582" i="17" s="1"/>
  <c r="Q1586" i="17"/>
  <c r="AA1586" i="17" s="1"/>
  <c r="D1586" i="17" s="1"/>
  <c r="Q1590" i="17"/>
  <c r="AA1590" i="17" s="1"/>
  <c r="D1590" i="17" s="1"/>
  <c r="Q1594" i="17"/>
  <c r="AA1594" i="17" s="1"/>
  <c r="D1594" i="17" s="1"/>
  <c r="Q1598" i="17"/>
  <c r="AA1598" i="17" s="1"/>
  <c r="D1598" i="17" s="1"/>
  <c r="Q1602" i="17"/>
  <c r="AA1602" i="17" s="1"/>
  <c r="D1602" i="17" s="1"/>
  <c r="Q1606" i="17"/>
  <c r="AA1606" i="17" s="1"/>
  <c r="D1606" i="17" s="1"/>
  <c r="Q1610" i="17"/>
  <c r="AA1610" i="17" s="1"/>
  <c r="D1610" i="17" s="1"/>
  <c r="Q1614" i="17"/>
  <c r="AA1614" i="17" s="1"/>
  <c r="D1614" i="17" s="1"/>
  <c r="Q1618" i="17"/>
  <c r="AA1618" i="17" s="1"/>
  <c r="D1618" i="17" s="1"/>
  <c r="Q1622" i="17"/>
  <c r="AA1622" i="17" s="1"/>
  <c r="D1622" i="17" s="1"/>
  <c r="Q1626" i="17"/>
  <c r="AA1626" i="17" s="1"/>
  <c r="D1626" i="17" s="1"/>
  <c r="Q1630" i="17"/>
  <c r="AA1630" i="17" s="1"/>
  <c r="D1630" i="17" s="1"/>
  <c r="Q1634" i="17"/>
  <c r="AA1634" i="17" s="1"/>
  <c r="D1634" i="17" s="1"/>
  <c r="Q1638" i="17"/>
  <c r="AA1638" i="17" s="1"/>
  <c r="D1638" i="17" s="1"/>
  <c r="Q1642" i="17"/>
  <c r="AA1642" i="17" s="1"/>
  <c r="D1642" i="17" s="1"/>
  <c r="Q1646" i="17"/>
  <c r="AA1646" i="17" s="1"/>
  <c r="D1646" i="17" s="1"/>
  <c r="Q1650" i="17"/>
  <c r="AA1650" i="17" s="1"/>
  <c r="D1650" i="17" s="1"/>
  <c r="Q1654" i="17"/>
  <c r="AA1654" i="17" s="1"/>
  <c r="D1654" i="17" s="1"/>
  <c r="Q1658" i="17"/>
  <c r="AA1658" i="17" s="1"/>
  <c r="D1658" i="17" s="1"/>
  <c r="Q1662" i="17"/>
  <c r="AA1662" i="17" s="1"/>
  <c r="D1662" i="17" s="1"/>
  <c r="Q1666" i="17"/>
  <c r="AA1666" i="17" s="1"/>
  <c r="D1666" i="17" s="1"/>
  <c r="Q1670" i="17"/>
  <c r="AA1670" i="17" s="1"/>
  <c r="D1670" i="17" s="1"/>
  <c r="Q1674" i="17"/>
  <c r="AA1674" i="17" s="1"/>
  <c r="D1674" i="17" s="1"/>
  <c r="Q1678" i="17"/>
  <c r="AA1678" i="17" s="1"/>
  <c r="D1678" i="17" s="1"/>
  <c r="Q1682" i="17"/>
  <c r="AA1682" i="17" s="1"/>
  <c r="D1682" i="17" s="1"/>
  <c r="Q1686" i="17"/>
  <c r="AA1686" i="17" s="1"/>
  <c r="D1686" i="17" s="1"/>
  <c r="Q1690" i="17"/>
  <c r="AA1690" i="17" s="1"/>
  <c r="D1690" i="17" s="1"/>
  <c r="Q1694" i="17"/>
  <c r="AA1694" i="17" s="1"/>
  <c r="D1694" i="17" s="1"/>
  <c r="Q1698" i="17"/>
  <c r="AA1698" i="17" s="1"/>
  <c r="D1698" i="17" s="1"/>
  <c r="Q1702" i="17"/>
  <c r="AA1702" i="17" s="1"/>
  <c r="D1702" i="17" s="1"/>
  <c r="Q1706" i="17"/>
  <c r="AA1706" i="17" s="1"/>
  <c r="D1706" i="17" s="1"/>
  <c r="Q1710" i="17"/>
  <c r="AA1710" i="17" s="1"/>
  <c r="D1710" i="17" s="1"/>
  <c r="Q1714" i="17"/>
  <c r="AA1714" i="17" s="1"/>
  <c r="D1714" i="17" s="1"/>
  <c r="Q1718" i="17"/>
  <c r="AA1718" i="17" s="1"/>
  <c r="D1718" i="17" s="1"/>
  <c r="Q1722" i="17"/>
  <c r="AA1722" i="17" s="1"/>
  <c r="D1722" i="17" s="1"/>
  <c r="Q1726" i="17"/>
  <c r="AA1726" i="17" s="1"/>
  <c r="D1726" i="17" s="1"/>
  <c r="Q1730" i="17"/>
  <c r="AA1730" i="17" s="1"/>
  <c r="D1730" i="17" s="1"/>
  <c r="Q1734" i="17"/>
  <c r="AA1734" i="17" s="1"/>
  <c r="D1734" i="17" s="1"/>
  <c r="Q1738" i="17"/>
  <c r="AA1738" i="17" s="1"/>
  <c r="D1738" i="17" s="1"/>
  <c r="Q1742" i="17"/>
  <c r="AA1742" i="17" s="1"/>
  <c r="D1742" i="17" s="1"/>
  <c r="Q1746" i="17"/>
  <c r="AA1746" i="17" s="1"/>
  <c r="D1746" i="17" s="1"/>
  <c r="Q1750" i="17"/>
  <c r="AA1750" i="17" s="1"/>
  <c r="D1750" i="17" s="1"/>
  <c r="Q1754" i="17"/>
  <c r="AA1754" i="17" s="1"/>
  <c r="D1754" i="17" s="1"/>
  <c r="Q1758" i="17"/>
  <c r="AA1758" i="17" s="1"/>
  <c r="D1758" i="17" s="1"/>
  <c r="Q1762" i="17"/>
  <c r="AA1762" i="17" s="1"/>
  <c r="D1762" i="17" s="1"/>
  <c r="Q1766" i="17"/>
  <c r="AA1766" i="17" s="1"/>
  <c r="D1766" i="17" s="1"/>
  <c r="Q1770" i="17"/>
  <c r="AA1770" i="17" s="1"/>
  <c r="D1770" i="17" s="1"/>
  <c r="Q1774" i="17"/>
  <c r="AA1774" i="17" s="1"/>
  <c r="D1774" i="17" s="1"/>
  <c r="Q1778" i="17"/>
  <c r="AA1778" i="17" s="1"/>
  <c r="D1778" i="17" s="1"/>
  <c r="Q1782" i="17"/>
  <c r="AA1782" i="17" s="1"/>
  <c r="D1782" i="17" s="1"/>
  <c r="Q1786" i="17"/>
  <c r="AA1786" i="17" s="1"/>
  <c r="D1786" i="17" s="1"/>
  <c r="Q1790" i="17"/>
  <c r="AA1790" i="17" s="1"/>
  <c r="D1790" i="17" s="1"/>
  <c r="Q1794" i="17"/>
  <c r="AA1794" i="17" s="1"/>
  <c r="D1794" i="17" s="1"/>
  <c r="Q1798" i="17"/>
  <c r="AA1798" i="17" s="1"/>
  <c r="D1798" i="17" s="1"/>
  <c r="Q1802" i="17"/>
  <c r="AA1802" i="17" s="1"/>
  <c r="D1802" i="17" s="1"/>
  <c r="Q1806" i="17"/>
  <c r="AA1806" i="17" s="1"/>
  <c r="D1806" i="17" s="1"/>
  <c r="Q1810" i="17"/>
  <c r="AA1810" i="17" s="1"/>
  <c r="D1810" i="17" s="1"/>
  <c r="Q1814" i="17"/>
  <c r="AA1814" i="17" s="1"/>
  <c r="D1814" i="17" s="1"/>
  <c r="Q1818" i="17"/>
  <c r="AA1818" i="17" s="1"/>
  <c r="D1818" i="17" s="1"/>
  <c r="Q1822" i="17"/>
  <c r="AA1822" i="17" s="1"/>
  <c r="D1822" i="17" s="1"/>
  <c r="Q1826" i="17"/>
  <c r="AA1826" i="17" s="1"/>
  <c r="D1826" i="17" s="1"/>
  <c r="Q1830" i="17"/>
  <c r="AA1830" i="17" s="1"/>
  <c r="D1830" i="17" s="1"/>
  <c r="Q1834" i="17"/>
  <c r="AA1834" i="17" s="1"/>
  <c r="D1834" i="17" s="1"/>
  <c r="Q1838" i="17"/>
  <c r="AA1838" i="17" s="1"/>
  <c r="D1838" i="17" s="1"/>
  <c r="Q1842" i="17"/>
  <c r="AA1842" i="17" s="1"/>
  <c r="D1842" i="17" s="1"/>
  <c r="Q1846" i="17"/>
  <c r="AA1846" i="17" s="1"/>
  <c r="D1846" i="17" s="1"/>
  <c r="Q1850" i="17"/>
  <c r="AA1850" i="17" s="1"/>
  <c r="D1850" i="17" s="1"/>
  <c r="Q1854" i="17"/>
  <c r="AA1854" i="17" s="1"/>
  <c r="D1854" i="17" s="1"/>
  <c r="Q1858" i="17"/>
  <c r="AA1858" i="17" s="1"/>
  <c r="D1858" i="17" s="1"/>
  <c r="Q1862" i="17"/>
  <c r="AA1862" i="17" s="1"/>
  <c r="D1862" i="17" s="1"/>
  <c r="Q1866" i="17"/>
  <c r="AA1866" i="17" s="1"/>
  <c r="D1866" i="17" s="1"/>
  <c r="Q1870" i="17"/>
  <c r="AA1870" i="17" s="1"/>
  <c r="D1870" i="17" s="1"/>
  <c r="Q1874" i="17"/>
  <c r="AA1874" i="17" s="1"/>
  <c r="D1874" i="17" s="1"/>
  <c r="Q1878" i="17"/>
  <c r="AA1878" i="17" s="1"/>
  <c r="D1878" i="17" s="1"/>
  <c r="Q1882" i="17"/>
  <c r="AA1882" i="17" s="1"/>
  <c r="D1882" i="17" s="1"/>
  <c r="Q1886" i="17"/>
  <c r="AA1886" i="17" s="1"/>
  <c r="D1886" i="17" s="1"/>
  <c r="Q1890" i="17"/>
  <c r="AA1890" i="17" s="1"/>
  <c r="D1890" i="17" s="1"/>
  <c r="Q1894" i="17"/>
  <c r="AA1894" i="17" s="1"/>
  <c r="D1894" i="17" s="1"/>
  <c r="Q1898" i="17"/>
  <c r="AA1898" i="17" s="1"/>
  <c r="D1898" i="17" s="1"/>
  <c r="Q1902" i="17"/>
  <c r="AA1902" i="17" s="1"/>
  <c r="D1902" i="17" s="1"/>
  <c r="Q1906" i="17"/>
  <c r="AA1906" i="17" s="1"/>
  <c r="D1906" i="17" s="1"/>
  <c r="Q1910" i="17"/>
  <c r="AA1910" i="17" s="1"/>
  <c r="D1910" i="17" s="1"/>
  <c r="Q1914" i="17"/>
  <c r="AA1914" i="17" s="1"/>
  <c r="D1914" i="17" s="1"/>
  <c r="Q1918" i="17"/>
  <c r="AA1918" i="17" s="1"/>
  <c r="D1918" i="17" s="1"/>
  <c r="Q1922" i="17"/>
  <c r="AA1922" i="17" s="1"/>
  <c r="D1922" i="17" s="1"/>
  <c r="Q1926" i="17"/>
  <c r="AA1926" i="17" s="1"/>
  <c r="D1926" i="17" s="1"/>
  <c r="Q1930" i="17"/>
  <c r="AA1930" i="17" s="1"/>
  <c r="D1930" i="17" s="1"/>
  <c r="Q1934" i="17"/>
  <c r="AA1934" i="17" s="1"/>
  <c r="D1934" i="17" s="1"/>
  <c r="Q1938" i="17"/>
  <c r="AA1938" i="17" s="1"/>
  <c r="D1938" i="17" s="1"/>
  <c r="Q1942" i="17"/>
  <c r="AA1942" i="17" s="1"/>
  <c r="D1942" i="17" s="1"/>
  <c r="Q1946" i="17"/>
  <c r="AA1946" i="17" s="1"/>
  <c r="D1946" i="17" s="1"/>
  <c r="Q1950" i="17"/>
  <c r="AA1950" i="17" s="1"/>
  <c r="D1950" i="17" s="1"/>
  <c r="Q1954" i="17"/>
  <c r="AA1954" i="17" s="1"/>
  <c r="D1954" i="17" s="1"/>
  <c r="Q1958" i="17"/>
  <c r="AA1958" i="17" s="1"/>
  <c r="D1958" i="17" s="1"/>
  <c r="Q1962" i="17"/>
  <c r="AA1962" i="17" s="1"/>
  <c r="D1962" i="17" s="1"/>
  <c r="Q1966" i="17"/>
  <c r="AA1966" i="17" s="1"/>
  <c r="D1966" i="17" s="1"/>
  <c r="Q1970" i="17"/>
  <c r="AA1970" i="17" s="1"/>
  <c r="D1970" i="17" s="1"/>
  <c r="Q1974" i="17"/>
  <c r="AA1974" i="17" s="1"/>
  <c r="D1974" i="17" s="1"/>
  <c r="Q1978" i="17"/>
  <c r="AA1978" i="17" s="1"/>
  <c r="D1978" i="17" s="1"/>
  <c r="Q1982" i="17"/>
  <c r="AA1982" i="17" s="1"/>
  <c r="D1982" i="17" s="1"/>
  <c r="Q1986" i="17"/>
  <c r="AA1986" i="17" s="1"/>
  <c r="D1986" i="17" s="1"/>
  <c r="Q1990" i="17"/>
  <c r="AA1990" i="17" s="1"/>
  <c r="D1990" i="17" s="1"/>
  <c r="Q1994" i="17"/>
  <c r="AA1994" i="17" s="1"/>
  <c r="D1994" i="17" s="1"/>
  <c r="P130" i="17"/>
  <c r="P258" i="17"/>
  <c r="P364" i="17"/>
  <c r="P428" i="17"/>
  <c r="P492" i="17"/>
  <c r="P534" i="17"/>
  <c r="P566" i="17"/>
  <c r="P598" i="17"/>
  <c r="P630" i="17"/>
  <c r="P662" i="17"/>
  <c r="P694" i="17"/>
  <c r="P726" i="17"/>
  <c r="P758" i="17"/>
  <c r="P790" i="17"/>
  <c r="P822" i="17"/>
  <c r="P854" i="17"/>
  <c r="P886" i="17"/>
  <c r="P918" i="17"/>
  <c r="P950" i="17"/>
  <c r="P982" i="17"/>
  <c r="P1014" i="17"/>
  <c r="P1029" i="17"/>
  <c r="P1037" i="17"/>
  <c r="P1045" i="17"/>
  <c r="P1053" i="17"/>
  <c r="P1061" i="17"/>
  <c r="P1069" i="17"/>
  <c r="P1077" i="17"/>
  <c r="P1085" i="17"/>
  <c r="P1093" i="17"/>
  <c r="P1101" i="17"/>
  <c r="P1109" i="17"/>
  <c r="P1117" i="17"/>
  <c r="P1125" i="17"/>
  <c r="P1133" i="17"/>
  <c r="P1141" i="17"/>
  <c r="P1149" i="17"/>
  <c r="P1157" i="17"/>
  <c r="P1165" i="17"/>
  <c r="P1173" i="17"/>
  <c r="P1181" i="17"/>
  <c r="P1189" i="17"/>
  <c r="P1197" i="17"/>
  <c r="P1205" i="17"/>
  <c r="P1213" i="17"/>
  <c r="P1221" i="17"/>
  <c r="P1229" i="17"/>
  <c r="P1237" i="17"/>
  <c r="P1245" i="17"/>
  <c r="P1253" i="17"/>
  <c r="P1261" i="17"/>
  <c r="P1269" i="17"/>
  <c r="P1277" i="17"/>
  <c r="P1285" i="17"/>
  <c r="P1293" i="17"/>
  <c r="P1301" i="17"/>
  <c r="P1309" i="17"/>
  <c r="P1317" i="17"/>
  <c r="P1325" i="17"/>
  <c r="P1333" i="17"/>
  <c r="P1341" i="17"/>
  <c r="P1349" i="17"/>
  <c r="P1357" i="17"/>
  <c r="P1365" i="17"/>
  <c r="P1373" i="17"/>
  <c r="P1381" i="17"/>
  <c r="P1389" i="17"/>
  <c r="P1397" i="17"/>
  <c r="P1405" i="17"/>
  <c r="P1413" i="17"/>
  <c r="P1421" i="17"/>
  <c r="P1429" i="17"/>
  <c r="P1437" i="17"/>
  <c r="P1445" i="17"/>
  <c r="P1453" i="17"/>
  <c r="P1461" i="17"/>
  <c r="P1469" i="17"/>
  <c r="P1477" i="17"/>
  <c r="P1485" i="17"/>
  <c r="P1493" i="17"/>
  <c r="P1501" i="17"/>
  <c r="P1509" i="17"/>
  <c r="P1517" i="17"/>
  <c r="P1525" i="17"/>
  <c r="P1533" i="17"/>
  <c r="P1541" i="17"/>
  <c r="P1549" i="17"/>
  <c r="P1557" i="17"/>
  <c r="P1565" i="17"/>
  <c r="P1573" i="17"/>
  <c r="P1581" i="17"/>
  <c r="P1589" i="17"/>
  <c r="P1597" i="17"/>
  <c r="P1605" i="17"/>
  <c r="P1613" i="17"/>
  <c r="P1621" i="17"/>
  <c r="P1629" i="17"/>
  <c r="P1637" i="17"/>
  <c r="P1645" i="17"/>
  <c r="P1653" i="17"/>
  <c r="P1661" i="17"/>
  <c r="P1669" i="17"/>
  <c r="P1677" i="17"/>
  <c r="P1685" i="17"/>
  <c r="P1693" i="17"/>
  <c r="P1701" i="17"/>
  <c r="P1709" i="17"/>
  <c r="P1717" i="17"/>
  <c r="P1990" i="17"/>
  <c r="P1982" i="17"/>
  <c r="P1974" i="17"/>
  <c r="P1966" i="17"/>
  <c r="P1958" i="17"/>
  <c r="P1950" i="17"/>
  <c r="P1942" i="17"/>
  <c r="P1934" i="17"/>
  <c r="P1926" i="17"/>
  <c r="P1918" i="17"/>
  <c r="P1910" i="17"/>
  <c r="P1902" i="17"/>
  <c r="P1894" i="17"/>
  <c r="P1886" i="17"/>
  <c r="P1878" i="17"/>
  <c r="P1870" i="17"/>
  <c r="P1862" i="17"/>
  <c r="P1854" i="17"/>
  <c r="P1846" i="17"/>
  <c r="P1838" i="17"/>
  <c r="P1830" i="17"/>
  <c r="P1822" i="17"/>
  <c r="P1814" i="17"/>
  <c r="P1806" i="17"/>
  <c r="P1798" i="17"/>
  <c r="P1790" i="17"/>
  <c r="P1782" i="17"/>
  <c r="P1774" i="17"/>
  <c r="P1766" i="17"/>
  <c r="P1758" i="17"/>
  <c r="P1750" i="17"/>
  <c r="P1742" i="17"/>
  <c r="P1734" i="17"/>
  <c r="P1726" i="17"/>
  <c r="P1718" i="17"/>
  <c r="P1706" i="17"/>
  <c r="P1697" i="17"/>
  <c r="P1686" i="17"/>
  <c r="P1674" i="17"/>
  <c r="P1665" i="17"/>
  <c r="P1654" i="17"/>
  <c r="P1642" i="17"/>
  <c r="P1633" i="17"/>
  <c r="P1622" i="17"/>
  <c r="P1610" i="17"/>
  <c r="P1601" i="17"/>
  <c r="P1590" i="17"/>
  <c r="P1578" i="17"/>
  <c r="P1569" i="17"/>
  <c r="P1558" i="17"/>
  <c r="P1546" i="17"/>
  <c r="P1537" i="17"/>
  <c r="P1526" i="17"/>
  <c r="P1514" i="17"/>
  <c r="P1505" i="17"/>
  <c r="P1494" i="17"/>
  <c r="P1482" i="17"/>
  <c r="P1473" i="17"/>
  <c r="P1462" i="17"/>
  <c r="P1450" i="17"/>
  <c r="P1441" i="17"/>
  <c r="P1430" i="17"/>
  <c r="P1418" i="17"/>
  <c r="P1409" i="17"/>
  <c r="P1398" i="17"/>
  <c r="P1386" i="17"/>
  <c r="P1377" i="17"/>
  <c r="P1366" i="17"/>
  <c r="P1354" i="17"/>
  <c r="P1345" i="17"/>
  <c r="P1334" i="17"/>
  <c r="P1322" i="17"/>
  <c r="P1313" i="17"/>
  <c r="P1302" i="17"/>
  <c r="P1290" i="17"/>
  <c r="P1281" i="17"/>
  <c r="P1270" i="17"/>
  <c r="P1258" i="17"/>
  <c r="P1249" i="17"/>
  <c r="P1238" i="17"/>
  <c r="P1226" i="17"/>
  <c r="P1217" i="17"/>
  <c r="P1206" i="17"/>
  <c r="P1194" i="17"/>
  <c r="P1185" i="17"/>
  <c r="P1174" i="17"/>
  <c r="P1162" i="17"/>
  <c r="P1153" i="17"/>
  <c r="P1142" i="17"/>
  <c r="P1130" i="17"/>
  <c r="P1121" i="17"/>
  <c r="P1110" i="17"/>
  <c r="P1098" i="17"/>
  <c r="P1089" i="17"/>
  <c r="P1078" i="17"/>
  <c r="P1066" i="17"/>
  <c r="P1057" i="17"/>
  <c r="P1046" i="17"/>
  <c r="P1034" i="17"/>
  <c r="P1025" i="17"/>
  <c r="P990" i="17"/>
  <c r="P942" i="17"/>
  <c r="P902" i="17"/>
  <c r="P862" i="17"/>
  <c r="P814" i="17"/>
  <c r="P774" i="17"/>
  <c r="P734" i="17"/>
  <c r="P686" i="17"/>
  <c r="P646" i="17"/>
  <c r="P542" i="17"/>
  <c r="P290" i="17"/>
  <c r="Q1991" i="17"/>
  <c r="AA1991" i="17" s="1"/>
  <c r="D1991" i="17" s="1"/>
  <c r="Q1975" i="17"/>
  <c r="AA1975" i="17" s="1"/>
  <c r="D1975" i="17" s="1"/>
  <c r="Q1959" i="17"/>
  <c r="AA1959" i="17" s="1"/>
  <c r="D1959" i="17" s="1"/>
  <c r="Q1943" i="17"/>
  <c r="AA1943" i="17" s="1"/>
  <c r="D1943" i="17" s="1"/>
  <c r="Q1927" i="17"/>
  <c r="AA1927" i="17" s="1"/>
  <c r="D1927" i="17" s="1"/>
  <c r="Q1911" i="17"/>
  <c r="AA1911" i="17" s="1"/>
  <c r="D1911" i="17" s="1"/>
  <c r="Q1895" i="17"/>
  <c r="AA1895" i="17" s="1"/>
  <c r="D1895" i="17" s="1"/>
  <c r="Q1879" i="17"/>
  <c r="AA1879" i="17" s="1"/>
  <c r="D1879" i="17" s="1"/>
  <c r="Q1863" i="17"/>
  <c r="AA1863" i="17" s="1"/>
  <c r="D1863" i="17" s="1"/>
  <c r="Q1847" i="17"/>
  <c r="AA1847" i="17" s="1"/>
  <c r="D1847" i="17" s="1"/>
  <c r="Q1831" i="17"/>
  <c r="AA1831" i="17" s="1"/>
  <c r="D1831" i="17" s="1"/>
  <c r="Q1815" i="17"/>
  <c r="AA1815" i="17" s="1"/>
  <c r="D1815" i="17" s="1"/>
  <c r="Q1799" i="17"/>
  <c r="AA1799" i="17" s="1"/>
  <c r="D1799" i="17" s="1"/>
  <c r="Q1783" i="17"/>
  <c r="AA1783" i="17" s="1"/>
  <c r="D1783" i="17" s="1"/>
  <c r="Q1767" i="17"/>
  <c r="AA1767" i="17" s="1"/>
  <c r="D1767" i="17" s="1"/>
  <c r="Q1751" i="17"/>
  <c r="AA1751" i="17" s="1"/>
  <c r="D1751" i="17" s="1"/>
  <c r="Q1735" i="17"/>
  <c r="AA1735" i="17" s="1"/>
  <c r="D1735" i="17" s="1"/>
  <c r="Q1719" i="17"/>
  <c r="AA1719" i="17" s="1"/>
  <c r="D1719" i="17" s="1"/>
  <c r="Q1703" i="17"/>
  <c r="AA1703" i="17" s="1"/>
  <c r="D1703" i="17" s="1"/>
  <c r="Q1687" i="17"/>
  <c r="AA1687" i="17" s="1"/>
  <c r="D1687" i="17" s="1"/>
  <c r="Q1671" i="17"/>
  <c r="AA1671" i="17" s="1"/>
  <c r="D1671" i="17" s="1"/>
  <c r="Q1655" i="17"/>
  <c r="AA1655" i="17" s="1"/>
  <c r="D1655" i="17" s="1"/>
  <c r="Q1639" i="17"/>
  <c r="AA1639" i="17" s="1"/>
  <c r="D1639" i="17" s="1"/>
  <c r="Q1623" i="17"/>
  <c r="AA1623" i="17" s="1"/>
  <c r="D1623" i="17" s="1"/>
  <c r="Q1607" i="17"/>
  <c r="AA1607" i="17" s="1"/>
  <c r="D1607" i="17" s="1"/>
  <c r="Q1591" i="17"/>
  <c r="AA1591" i="17" s="1"/>
  <c r="D1591" i="17" s="1"/>
  <c r="Q1575" i="17"/>
  <c r="AA1575" i="17" s="1"/>
  <c r="D1575" i="17" s="1"/>
  <c r="Q1559" i="17"/>
  <c r="AA1559" i="17" s="1"/>
  <c r="D1559" i="17" s="1"/>
  <c r="Q1543" i="17"/>
  <c r="AA1543" i="17" s="1"/>
  <c r="D1543" i="17" s="1"/>
  <c r="Q1527" i="17"/>
  <c r="AA1527" i="17" s="1"/>
  <c r="D1527" i="17" s="1"/>
  <c r="Q1511" i="17"/>
  <c r="AA1511" i="17" s="1"/>
  <c r="D1511" i="17" s="1"/>
  <c r="Q1495" i="17"/>
  <c r="AA1495" i="17" s="1"/>
  <c r="D1495" i="17" s="1"/>
  <c r="Q1479" i="17"/>
  <c r="AA1479" i="17" s="1"/>
  <c r="D1479" i="17" s="1"/>
  <c r="Q1463" i="17"/>
  <c r="AA1463" i="17" s="1"/>
  <c r="D1463" i="17" s="1"/>
  <c r="Q1447" i="17"/>
  <c r="AA1447" i="17" s="1"/>
  <c r="D1447" i="17" s="1"/>
  <c r="Q1431" i="17"/>
  <c r="AA1431" i="17" s="1"/>
  <c r="D1431" i="17" s="1"/>
  <c r="Q1415" i="17"/>
  <c r="AA1415" i="17" s="1"/>
  <c r="D1415" i="17" s="1"/>
  <c r="Q1399" i="17"/>
  <c r="AA1399" i="17" s="1"/>
  <c r="D1399" i="17" s="1"/>
  <c r="Q1383" i="17"/>
  <c r="AA1383" i="17" s="1"/>
  <c r="D1383" i="17" s="1"/>
  <c r="Q1367" i="17"/>
  <c r="AA1367" i="17" s="1"/>
  <c r="D1367" i="17" s="1"/>
  <c r="Q1351" i="17"/>
  <c r="AA1351" i="17" s="1"/>
  <c r="D1351" i="17" s="1"/>
  <c r="Q1335" i="17"/>
  <c r="AA1335" i="17" s="1"/>
  <c r="D1335" i="17" s="1"/>
  <c r="Q1319" i="17"/>
  <c r="AA1319" i="17" s="1"/>
  <c r="D1319" i="17" s="1"/>
  <c r="Q1303" i="17"/>
  <c r="AA1303" i="17" s="1"/>
  <c r="D1303" i="17" s="1"/>
  <c r="Q1287" i="17"/>
  <c r="AA1287" i="17" s="1"/>
  <c r="D1287" i="17" s="1"/>
  <c r="Q1271" i="17"/>
  <c r="AA1271" i="17" s="1"/>
  <c r="D1271" i="17" s="1"/>
  <c r="Q1255" i="17"/>
  <c r="AA1255" i="17" s="1"/>
  <c r="D1255" i="17" s="1"/>
  <c r="Q1239" i="17"/>
  <c r="AA1239" i="17" s="1"/>
  <c r="D1239" i="17" s="1"/>
  <c r="Q1223" i="17"/>
  <c r="AA1223" i="17" s="1"/>
  <c r="D1223" i="17" s="1"/>
  <c r="Q1207" i="17"/>
  <c r="AA1207" i="17" s="1"/>
  <c r="D1207" i="17" s="1"/>
  <c r="Q1191" i="17"/>
  <c r="AA1191" i="17" s="1"/>
  <c r="D1191" i="17" s="1"/>
  <c r="Q1175" i="17"/>
  <c r="AA1175" i="17" s="1"/>
  <c r="D1175" i="17" s="1"/>
  <c r="Q1159" i="17"/>
  <c r="AA1159" i="17" s="1"/>
  <c r="D1159" i="17" s="1"/>
  <c r="Q1143" i="17"/>
  <c r="AA1143" i="17" s="1"/>
  <c r="D1143" i="17" s="1"/>
  <c r="Q1127" i="17"/>
  <c r="AA1127" i="17" s="1"/>
  <c r="D1127" i="17" s="1"/>
  <c r="Q1111" i="17"/>
  <c r="AA1111" i="17" s="1"/>
  <c r="D1111" i="17" s="1"/>
  <c r="Q1095" i="17"/>
  <c r="AA1095" i="17" s="1"/>
  <c r="D1095" i="17" s="1"/>
  <c r="Q1079" i="17"/>
  <c r="AA1079" i="17" s="1"/>
  <c r="D1079" i="17" s="1"/>
  <c r="Q1063" i="17"/>
  <c r="AA1063" i="17" s="1"/>
  <c r="D1063" i="17" s="1"/>
  <c r="Q1047" i="17"/>
  <c r="AA1047" i="17" s="1"/>
  <c r="D1047" i="17" s="1"/>
  <c r="Q1031" i="17"/>
  <c r="AA1031" i="17" s="1"/>
  <c r="D1031" i="17" s="1"/>
  <c r="Q1015" i="17"/>
  <c r="AA1015" i="17" s="1"/>
  <c r="D1015" i="17" s="1"/>
  <c r="Q999" i="17"/>
  <c r="AA999" i="17" s="1"/>
  <c r="D999" i="17" s="1"/>
  <c r="Q983" i="17"/>
  <c r="AA983" i="17" s="1"/>
  <c r="D983" i="17" s="1"/>
  <c r="Q967" i="17"/>
  <c r="AA967" i="17" s="1"/>
  <c r="D967" i="17" s="1"/>
  <c r="Q951" i="17"/>
  <c r="AA951" i="17" s="1"/>
  <c r="D951" i="17" s="1"/>
  <c r="Q935" i="17"/>
  <c r="AA935" i="17" s="1"/>
  <c r="D935" i="17" s="1"/>
  <c r="Q919" i="17"/>
  <c r="AA919" i="17" s="1"/>
  <c r="D919" i="17" s="1"/>
  <c r="Q903" i="17"/>
  <c r="AA903" i="17" s="1"/>
  <c r="D903" i="17" s="1"/>
  <c r="Q887" i="17"/>
  <c r="AA887" i="17" s="1"/>
  <c r="D887" i="17" s="1"/>
  <c r="Q871" i="17"/>
  <c r="AA871" i="17" s="1"/>
  <c r="D871" i="17" s="1"/>
  <c r="Q855" i="17"/>
  <c r="AA855" i="17" s="1"/>
  <c r="D855" i="17" s="1"/>
  <c r="Q839" i="17"/>
  <c r="AA839" i="17" s="1"/>
  <c r="D839" i="17" s="1"/>
  <c r="Q823" i="17"/>
  <c r="AA823" i="17" s="1"/>
  <c r="D823" i="17" s="1"/>
  <c r="Q807" i="17"/>
  <c r="AA807" i="17" s="1"/>
  <c r="D807" i="17" s="1"/>
  <c r="Q791" i="17"/>
  <c r="AA791" i="17" s="1"/>
  <c r="D791" i="17" s="1"/>
  <c r="Q775" i="17"/>
  <c r="AA775" i="17" s="1"/>
  <c r="D775" i="17" s="1"/>
  <c r="Q759" i="17"/>
  <c r="AA759" i="17" s="1"/>
  <c r="D759" i="17" s="1"/>
  <c r="Q743" i="17"/>
  <c r="AA743" i="17" s="1"/>
  <c r="D743" i="17" s="1"/>
  <c r="Q727" i="17"/>
  <c r="AA727" i="17" s="1"/>
  <c r="D727" i="17" s="1"/>
  <c r="Q711" i="17"/>
  <c r="AA711" i="17" s="1"/>
  <c r="D711" i="17" s="1"/>
  <c r="Q695" i="17"/>
  <c r="AA695" i="17" s="1"/>
  <c r="D695" i="17" s="1"/>
  <c r="Q679" i="17"/>
  <c r="AA679" i="17" s="1"/>
  <c r="D679" i="17" s="1"/>
  <c r="Q663" i="17"/>
  <c r="AA663" i="17" s="1"/>
  <c r="D663" i="17" s="1"/>
  <c r="Q647" i="17"/>
  <c r="AA647" i="17" s="1"/>
  <c r="D647" i="17" s="1"/>
  <c r="Q631" i="17"/>
  <c r="AA631" i="17" s="1"/>
  <c r="D631" i="17" s="1"/>
  <c r="Q615" i="17"/>
  <c r="AA615" i="17" s="1"/>
  <c r="D615" i="17" s="1"/>
  <c r="Q599" i="17"/>
  <c r="AA599" i="17" s="1"/>
  <c r="D599" i="17" s="1"/>
  <c r="Q583" i="17"/>
  <c r="AA583" i="17" s="1"/>
  <c r="D583" i="17" s="1"/>
  <c r="Q567" i="17"/>
  <c r="AA567" i="17" s="1"/>
  <c r="D567" i="17" s="1"/>
  <c r="Q551" i="17"/>
  <c r="AA551" i="17" s="1"/>
  <c r="D551" i="17" s="1"/>
  <c r="Q535" i="17"/>
  <c r="AA535" i="17" s="1"/>
  <c r="D535" i="17" s="1"/>
  <c r="Q519" i="17"/>
  <c r="AA519" i="17" s="1"/>
  <c r="D519" i="17" s="1"/>
  <c r="Q503" i="17"/>
  <c r="AA503" i="17" s="1"/>
  <c r="D503" i="17" s="1"/>
  <c r="Q487" i="17"/>
  <c r="AA487" i="17" s="1"/>
  <c r="D487" i="17" s="1"/>
  <c r="Q471" i="17"/>
  <c r="AA471" i="17" s="1"/>
  <c r="D471" i="17" s="1"/>
  <c r="Q455" i="17"/>
  <c r="AA455" i="17" s="1"/>
  <c r="D455" i="17" s="1"/>
  <c r="Q439" i="17"/>
  <c r="AA439" i="17" s="1"/>
  <c r="D439" i="17" s="1"/>
  <c r="Q423" i="17"/>
  <c r="AA423" i="17" s="1"/>
  <c r="D423" i="17" s="1"/>
  <c r="Q407" i="17"/>
  <c r="AA407" i="17" s="1"/>
  <c r="D407" i="17" s="1"/>
  <c r="Q391" i="17"/>
  <c r="AA391" i="17" s="1"/>
  <c r="D391" i="17" s="1"/>
  <c r="Q375" i="17"/>
  <c r="AA375" i="17" s="1"/>
  <c r="D375" i="17" s="1"/>
  <c r="Q359" i="17"/>
  <c r="AA359" i="17" s="1"/>
  <c r="D359" i="17" s="1"/>
  <c r="Q343" i="17"/>
  <c r="AA343" i="17" s="1"/>
  <c r="D343" i="17" s="1"/>
  <c r="Q327" i="17"/>
  <c r="AA327" i="17" s="1"/>
  <c r="D327" i="17" s="1"/>
  <c r="Q311" i="17"/>
  <c r="AA311" i="17" s="1"/>
  <c r="D311" i="17" s="1"/>
  <c r="Q295" i="17"/>
  <c r="AA295" i="17" s="1"/>
  <c r="D295" i="17" s="1"/>
  <c r="Q279" i="17"/>
  <c r="AA279" i="17" s="1"/>
  <c r="D279" i="17" s="1"/>
  <c r="Q263" i="17"/>
  <c r="AA263" i="17" s="1"/>
  <c r="D263" i="17" s="1"/>
  <c r="Q246" i="17"/>
  <c r="AA246" i="17" s="1"/>
  <c r="D246" i="17" s="1"/>
  <c r="Q225" i="17"/>
  <c r="AA225" i="17" s="1"/>
  <c r="D225" i="17" s="1"/>
  <c r="Q204" i="17"/>
  <c r="AA204" i="17" s="1"/>
  <c r="D204" i="17" s="1"/>
  <c r="Q182" i="17"/>
  <c r="AA182" i="17" s="1"/>
  <c r="D182" i="17" s="1"/>
  <c r="Q161" i="17"/>
  <c r="AA161" i="17" s="1"/>
  <c r="D161" i="17" s="1"/>
  <c r="Q140" i="17"/>
  <c r="AA140" i="17" s="1"/>
  <c r="D140" i="17" s="1"/>
  <c r="Q118" i="17"/>
  <c r="AA118" i="17" s="1"/>
  <c r="D118" i="17" s="1"/>
  <c r="Q97" i="17"/>
  <c r="AA97" i="17" s="1"/>
  <c r="D97" i="17" s="1"/>
  <c r="Q76" i="17"/>
  <c r="AA76" i="17" s="1"/>
  <c r="D76" i="17" s="1"/>
  <c r="Q54" i="17"/>
  <c r="AA54" i="17" s="1"/>
  <c r="D54" i="17" s="1"/>
  <c r="Q33" i="17"/>
  <c r="AA33" i="17" s="1"/>
  <c r="D33" i="17" s="1"/>
  <c r="Q12" i="17"/>
  <c r="AA12" i="17" s="1"/>
  <c r="D12" i="17" s="1"/>
  <c r="X1986" i="17"/>
  <c r="Z1986" i="17" s="1"/>
  <c r="X1965" i="17"/>
  <c r="Z1965" i="17" s="1"/>
  <c r="X1944" i="17"/>
  <c r="Z1944" i="17" s="1"/>
  <c r="X1922" i="17"/>
  <c r="Z1922" i="17" s="1"/>
  <c r="X1901" i="17"/>
  <c r="Z1901" i="17" s="1"/>
  <c r="X1880" i="17"/>
  <c r="Z1880" i="17" s="1"/>
  <c r="X1858" i="17"/>
  <c r="Z1858" i="17" s="1"/>
  <c r="X1837" i="17"/>
  <c r="Z1837" i="17" s="1"/>
  <c r="X1816" i="17"/>
  <c r="Z1816" i="17" s="1"/>
  <c r="X1794" i="17"/>
  <c r="Z1794" i="17" s="1"/>
  <c r="X1773" i="17"/>
  <c r="Z1773" i="17" s="1"/>
  <c r="X1752" i="17"/>
  <c r="Z1752" i="17" s="1"/>
  <c r="X1730" i="17"/>
  <c r="Z1730" i="17" s="1"/>
  <c r="X1676" i="17"/>
  <c r="Z1676" i="17" s="1"/>
  <c r="X1612" i="17"/>
  <c r="Z1612" i="17" s="1"/>
  <c r="X1548" i="17"/>
  <c r="Z1548" i="17" s="1"/>
  <c r="X1484" i="17"/>
  <c r="Z1484" i="17" s="1"/>
  <c r="X1420" i="17"/>
  <c r="Z1420" i="17" s="1"/>
  <c r="X1356" i="17"/>
  <c r="Z1356" i="17" s="1"/>
  <c r="X1292" i="17"/>
  <c r="Z1292" i="17" s="1"/>
  <c r="X1228" i="17"/>
  <c r="Z1228" i="17" s="1"/>
  <c r="X1164" i="17"/>
  <c r="Z1164" i="17" s="1"/>
  <c r="X1100" i="17"/>
  <c r="Z1100" i="17" s="1"/>
  <c r="X1036" i="17"/>
  <c r="Z1036" i="17" s="1"/>
  <c r="X972" i="17"/>
  <c r="Z972" i="17" s="1"/>
  <c r="X908" i="17"/>
  <c r="Z908" i="17" s="1"/>
  <c r="X844" i="17"/>
  <c r="Z844" i="17" s="1"/>
  <c r="X780" i="17"/>
  <c r="Z780" i="17" s="1"/>
  <c r="X716" i="17"/>
  <c r="Z716" i="17" s="1"/>
  <c r="X652" i="17"/>
  <c r="Z652" i="17" s="1"/>
  <c r="X588" i="17"/>
  <c r="Z588" i="17" s="1"/>
  <c r="X524" i="17"/>
  <c r="Z524" i="17" s="1"/>
  <c r="X460" i="17"/>
  <c r="Z460" i="17" s="1"/>
  <c r="X396" i="17"/>
  <c r="Z396" i="17" s="1"/>
  <c r="X332" i="17"/>
  <c r="Z332" i="17" s="1"/>
  <c r="X268" i="17"/>
  <c r="Z268" i="17" s="1"/>
  <c r="X204" i="17"/>
  <c r="Z204" i="17" s="1"/>
  <c r="X123" i="17"/>
  <c r="Z123" i="17" s="1"/>
  <c r="X38" i="17"/>
  <c r="Z38" i="17" s="1"/>
  <c r="R1949" i="17"/>
  <c r="W1949" i="17" s="1"/>
  <c r="Y1949" i="17" s="1"/>
  <c r="AB1949" i="17" s="1"/>
  <c r="E1949" i="17" s="1"/>
  <c r="R1863" i="17"/>
  <c r="W1863" i="17" s="1"/>
  <c r="Y1863" i="17" s="1"/>
  <c r="AB1863" i="17" s="1"/>
  <c r="E1863" i="17" s="1"/>
  <c r="R1778" i="17"/>
  <c r="W1778" i="17" s="1"/>
  <c r="Y1778" i="17" s="1"/>
  <c r="AB1778" i="17" s="1"/>
  <c r="E1778" i="17" s="1"/>
  <c r="R1593" i="17"/>
  <c r="W1593" i="17" s="1"/>
  <c r="Y1593" i="17" s="1"/>
  <c r="AB1593" i="17" s="1"/>
  <c r="E1593" i="17" s="1"/>
  <c r="R1337" i="17"/>
  <c r="W1337" i="17" s="1"/>
  <c r="Y1337" i="17" s="1"/>
  <c r="AB1337" i="17" s="1"/>
  <c r="E1337" i="17" s="1"/>
  <c r="R1081" i="17"/>
  <c r="W1081" i="17" s="1"/>
  <c r="Y1081" i="17" s="1"/>
  <c r="AB1081" i="17" s="1"/>
  <c r="E1081" i="17" s="1"/>
  <c r="R747" i="17"/>
  <c r="W747" i="17" s="1"/>
  <c r="Y747" i="17" s="1"/>
  <c r="AB747" i="17" s="1"/>
  <c r="E747" i="17" s="1"/>
  <c r="R9" i="17"/>
  <c r="W9" i="17" s="1"/>
  <c r="Y9" i="17" s="1"/>
  <c r="AB9" i="17" s="1"/>
  <c r="E9" i="17" s="1"/>
  <c r="P1997" i="17"/>
  <c r="P1989" i="17"/>
  <c r="P1981" i="17"/>
  <c r="P1973" i="17"/>
  <c r="P1965" i="17"/>
  <c r="P1957" i="17"/>
  <c r="P1949" i="17"/>
  <c r="P1941" i="17"/>
  <c r="P1933" i="17"/>
  <c r="P1925" i="17"/>
  <c r="P1917" i="17"/>
  <c r="P1909" i="17"/>
  <c r="P1901" i="17"/>
  <c r="P1893" i="17"/>
  <c r="P1885" i="17"/>
  <c r="P1877" i="17"/>
  <c r="P1869" i="17"/>
  <c r="P1861" i="17"/>
  <c r="P1853" i="17"/>
  <c r="P1845" i="17"/>
  <c r="P1837" i="17"/>
  <c r="P1829" i="17"/>
  <c r="P1821" i="17"/>
  <c r="P1813" i="17"/>
  <c r="P1805" i="17"/>
  <c r="P1797" i="17"/>
  <c r="P1789" i="17"/>
  <c r="P1781" i="17"/>
  <c r="P1773" i="17"/>
  <c r="P1765" i="17"/>
  <c r="P1757" i="17"/>
  <c r="P1749" i="17"/>
  <c r="P1741" i="17"/>
  <c r="P1733" i="17"/>
  <c r="P1725" i="17"/>
  <c r="P1714" i="17"/>
  <c r="P1705" i="17"/>
  <c r="P1694" i="17"/>
  <c r="P1682" i="17"/>
  <c r="P1673" i="17"/>
  <c r="P1662" i="17"/>
  <c r="P1650" i="17"/>
  <c r="P1641" i="17"/>
  <c r="P1630" i="17"/>
  <c r="P1618" i="17"/>
  <c r="P1609" i="17"/>
  <c r="P1598" i="17"/>
  <c r="P1586" i="17"/>
  <c r="P1577" i="17"/>
  <c r="P1566" i="17"/>
  <c r="P1554" i="17"/>
  <c r="P1545" i="17"/>
  <c r="P1534" i="17"/>
  <c r="P1522" i="17"/>
  <c r="P1513" i="17"/>
  <c r="P1502" i="17"/>
  <c r="P1490" i="17"/>
  <c r="P1481" i="17"/>
  <c r="P1470" i="17"/>
  <c r="P1458" i="17"/>
  <c r="P1449" i="17"/>
  <c r="P1438" i="17"/>
  <c r="P1426" i="17"/>
  <c r="P1417" i="17"/>
  <c r="P1406" i="17"/>
  <c r="P1394" i="17"/>
  <c r="P1385" i="17"/>
  <c r="P1374" i="17"/>
  <c r="P1362" i="17"/>
  <c r="P1353" i="17"/>
  <c r="P1342" i="17"/>
  <c r="P1330" i="17"/>
  <c r="P1321" i="17"/>
  <c r="P1310" i="17"/>
  <c r="P1298" i="17"/>
  <c r="P1289" i="17"/>
  <c r="P1278" i="17"/>
  <c r="P1266" i="17"/>
  <c r="P1257" i="17"/>
  <c r="P1246" i="17"/>
  <c r="P1234" i="17"/>
  <c r="P1225" i="17"/>
  <c r="P1214" i="17"/>
  <c r="P1202" i="17"/>
  <c r="P1193" i="17"/>
  <c r="P1182" i="17"/>
  <c r="P1170" i="17"/>
  <c r="P1161" i="17"/>
  <c r="P1150" i="17"/>
  <c r="P1138" i="17"/>
  <c r="P1129" i="17"/>
  <c r="P1118" i="17"/>
  <c r="P1106" i="17"/>
  <c r="P1097" i="17"/>
  <c r="P1086" i="17"/>
  <c r="P1074" i="17"/>
  <c r="P1065" i="17"/>
  <c r="P1054" i="17"/>
  <c r="P1042" i="17"/>
  <c r="P1033" i="17"/>
  <c r="P1022" i="17"/>
  <c r="P974" i="17"/>
  <c r="P934" i="17"/>
  <c r="P894" i="17"/>
  <c r="P846" i="17"/>
  <c r="P806" i="17"/>
  <c r="P766" i="17"/>
  <c r="P718" i="17"/>
  <c r="P678" i="17"/>
  <c r="P638" i="17"/>
  <c r="P508" i="17"/>
  <c r="P162" i="17"/>
  <c r="Q1987" i="17"/>
  <c r="AA1987" i="17" s="1"/>
  <c r="D1987" i="17" s="1"/>
  <c r="Q1971" i="17"/>
  <c r="AA1971" i="17" s="1"/>
  <c r="D1971" i="17" s="1"/>
  <c r="Q1955" i="17"/>
  <c r="AA1955" i="17" s="1"/>
  <c r="D1955" i="17" s="1"/>
  <c r="Q1939" i="17"/>
  <c r="AA1939" i="17" s="1"/>
  <c r="D1939" i="17" s="1"/>
  <c r="Q1923" i="17"/>
  <c r="AA1923" i="17" s="1"/>
  <c r="D1923" i="17" s="1"/>
  <c r="Q1907" i="17"/>
  <c r="AA1907" i="17" s="1"/>
  <c r="D1907" i="17" s="1"/>
  <c r="Q1891" i="17"/>
  <c r="AA1891" i="17" s="1"/>
  <c r="D1891" i="17" s="1"/>
  <c r="Q1875" i="17"/>
  <c r="AA1875" i="17" s="1"/>
  <c r="D1875" i="17" s="1"/>
  <c r="Q1859" i="17"/>
  <c r="AA1859" i="17" s="1"/>
  <c r="D1859" i="17" s="1"/>
  <c r="Q1843" i="17"/>
  <c r="AA1843" i="17" s="1"/>
  <c r="D1843" i="17" s="1"/>
  <c r="Q1827" i="17"/>
  <c r="AA1827" i="17" s="1"/>
  <c r="D1827" i="17" s="1"/>
  <c r="Q1811" i="17"/>
  <c r="AA1811" i="17" s="1"/>
  <c r="D1811" i="17" s="1"/>
  <c r="Q1795" i="17"/>
  <c r="AA1795" i="17" s="1"/>
  <c r="D1795" i="17" s="1"/>
  <c r="Q1779" i="17"/>
  <c r="AA1779" i="17" s="1"/>
  <c r="D1779" i="17" s="1"/>
  <c r="Q1763" i="17"/>
  <c r="AA1763" i="17" s="1"/>
  <c r="D1763" i="17" s="1"/>
  <c r="Q1747" i="17"/>
  <c r="AA1747" i="17" s="1"/>
  <c r="D1747" i="17" s="1"/>
  <c r="Q1731" i="17"/>
  <c r="AA1731" i="17" s="1"/>
  <c r="D1731" i="17" s="1"/>
  <c r="Q1715" i="17"/>
  <c r="AA1715" i="17" s="1"/>
  <c r="D1715" i="17" s="1"/>
  <c r="Q1699" i="17"/>
  <c r="AA1699" i="17" s="1"/>
  <c r="D1699" i="17" s="1"/>
  <c r="Q1683" i="17"/>
  <c r="AA1683" i="17" s="1"/>
  <c r="D1683" i="17" s="1"/>
  <c r="Q1667" i="17"/>
  <c r="AA1667" i="17" s="1"/>
  <c r="D1667" i="17" s="1"/>
  <c r="Q1651" i="17"/>
  <c r="AA1651" i="17" s="1"/>
  <c r="D1651" i="17" s="1"/>
  <c r="Q1635" i="17"/>
  <c r="AA1635" i="17" s="1"/>
  <c r="D1635" i="17" s="1"/>
  <c r="Q1619" i="17"/>
  <c r="AA1619" i="17" s="1"/>
  <c r="D1619" i="17" s="1"/>
  <c r="Q1603" i="17"/>
  <c r="AA1603" i="17" s="1"/>
  <c r="D1603" i="17" s="1"/>
  <c r="Q1587" i="17"/>
  <c r="AA1587" i="17" s="1"/>
  <c r="D1587" i="17" s="1"/>
  <c r="Q1571" i="17"/>
  <c r="AA1571" i="17" s="1"/>
  <c r="D1571" i="17" s="1"/>
  <c r="Q1555" i="17"/>
  <c r="AA1555" i="17" s="1"/>
  <c r="D1555" i="17" s="1"/>
  <c r="Q1539" i="17"/>
  <c r="AA1539" i="17" s="1"/>
  <c r="D1539" i="17" s="1"/>
  <c r="Q1523" i="17"/>
  <c r="AA1523" i="17" s="1"/>
  <c r="D1523" i="17" s="1"/>
  <c r="Q1507" i="17"/>
  <c r="AA1507" i="17" s="1"/>
  <c r="D1507" i="17" s="1"/>
  <c r="Q1491" i="17"/>
  <c r="AA1491" i="17" s="1"/>
  <c r="D1491" i="17" s="1"/>
  <c r="Q1475" i="17"/>
  <c r="AA1475" i="17" s="1"/>
  <c r="D1475" i="17" s="1"/>
  <c r="Q1459" i="17"/>
  <c r="AA1459" i="17" s="1"/>
  <c r="D1459" i="17" s="1"/>
  <c r="Q1443" i="17"/>
  <c r="AA1443" i="17" s="1"/>
  <c r="D1443" i="17" s="1"/>
  <c r="Q1427" i="17"/>
  <c r="AA1427" i="17" s="1"/>
  <c r="D1427" i="17" s="1"/>
  <c r="Q1411" i="17"/>
  <c r="AA1411" i="17" s="1"/>
  <c r="D1411" i="17" s="1"/>
  <c r="Q1395" i="17"/>
  <c r="AA1395" i="17" s="1"/>
  <c r="D1395" i="17" s="1"/>
  <c r="Q1379" i="17"/>
  <c r="AA1379" i="17" s="1"/>
  <c r="D1379" i="17" s="1"/>
  <c r="Q1363" i="17"/>
  <c r="AA1363" i="17" s="1"/>
  <c r="D1363" i="17" s="1"/>
  <c r="Q1347" i="17"/>
  <c r="AA1347" i="17" s="1"/>
  <c r="D1347" i="17" s="1"/>
  <c r="Q1331" i="17"/>
  <c r="AA1331" i="17" s="1"/>
  <c r="D1331" i="17" s="1"/>
  <c r="Q1315" i="17"/>
  <c r="AA1315" i="17" s="1"/>
  <c r="D1315" i="17" s="1"/>
  <c r="Q1299" i="17"/>
  <c r="AA1299" i="17" s="1"/>
  <c r="D1299" i="17" s="1"/>
  <c r="Q1283" i="17"/>
  <c r="AA1283" i="17" s="1"/>
  <c r="D1283" i="17" s="1"/>
  <c r="Q1267" i="17"/>
  <c r="AA1267" i="17" s="1"/>
  <c r="D1267" i="17" s="1"/>
  <c r="Q1251" i="17"/>
  <c r="AA1251" i="17" s="1"/>
  <c r="D1251" i="17" s="1"/>
  <c r="Q1235" i="17"/>
  <c r="AA1235" i="17" s="1"/>
  <c r="D1235" i="17" s="1"/>
  <c r="Q1219" i="17"/>
  <c r="AA1219" i="17" s="1"/>
  <c r="D1219" i="17" s="1"/>
  <c r="Q1203" i="17"/>
  <c r="AA1203" i="17" s="1"/>
  <c r="D1203" i="17" s="1"/>
  <c r="Q1187" i="17"/>
  <c r="AA1187" i="17" s="1"/>
  <c r="D1187" i="17" s="1"/>
  <c r="Q1171" i="17"/>
  <c r="AA1171" i="17" s="1"/>
  <c r="D1171" i="17" s="1"/>
  <c r="Q1155" i="17"/>
  <c r="AA1155" i="17" s="1"/>
  <c r="D1155" i="17" s="1"/>
  <c r="Q1139" i="17"/>
  <c r="AA1139" i="17" s="1"/>
  <c r="D1139" i="17" s="1"/>
  <c r="Q1123" i="17"/>
  <c r="AA1123" i="17" s="1"/>
  <c r="D1123" i="17" s="1"/>
  <c r="Q1107" i="17"/>
  <c r="AA1107" i="17" s="1"/>
  <c r="D1107" i="17" s="1"/>
  <c r="Q1091" i="17"/>
  <c r="AA1091" i="17" s="1"/>
  <c r="D1091" i="17" s="1"/>
  <c r="Q1075" i="17"/>
  <c r="AA1075" i="17" s="1"/>
  <c r="D1075" i="17" s="1"/>
  <c r="Q1059" i="17"/>
  <c r="AA1059" i="17" s="1"/>
  <c r="D1059" i="17" s="1"/>
  <c r="Q1043" i="17"/>
  <c r="AA1043" i="17" s="1"/>
  <c r="D1043" i="17" s="1"/>
  <c r="Q1027" i="17"/>
  <c r="AA1027" i="17" s="1"/>
  <c r="D1027" i="17" s="1"/>
  <c r="Q1011" i="17"/>
  <c r="AA1011" i="17" s="1"/>
  <c r="D1011" i="17" s="1"/>
  <c r="Q995" i="17"/>
  <c r="AA995" i="17" s="1"/>
  <c r="D995" i="17" s="1"/>
  <c r="Q979" i="17"/>
  <c r="AA979" i="17" s="1"/>
  <c r="D979" i="17" s="1"/>
  <c r="Q963" i="17"/>
  <c r="AA963" i="17" s="1"/>
  <c r="D963" i="17" s="1"/>
  <c r="Q947" i="17"/>
  <c r="AA947" i="17" s="1"/>
  <c r="D947" i="17" s="1"/>
  <c r="Q931" i="17"/>
  <c r="AA931" i="17" s="1"/>
  <c r="D931" i="17" s="1"/>
  <c r="Q915" i="17"/>
  <c r="AA915" i="17" s="1"/>
  <c r="D915" i="17" s="1"/>
  <c r="Q899" i="17"/>
  <c r="AA899" i="17" s="1"/>
  <c r="D899" i="17" s="1"/>
  <c r="Q883" i="17"/>
  <c r="AA883" i="17" s="1"/>
  <c r="D883" i="17" s="1"/>
  <c r="Q867" i="17"/>
  <c r="AA867" i="17" s="1"/>
  <c r="D867" i="17" s="1"/>
  <c r="Q851" i="17"/>
  <c r="AA851" i="17" s="1"/>
  <c r="D851" i="17" s="1"/>
  <c r="Q835" i="17"/>
  <c r="AA835" i="17" s="1"/>
  <c r="D835" i="17" s="1"/>
  <c r="Q819" i="17"/>
  <c r="AA819" i="17" s="1"/>
  <c r="D819" i="17" s="1"/>
  <c r="Q803" i="17"/>
  <c r="AA803" i="17" s="1"/>
  <c r="D803" i="17" s="1"/>
  <c r="Q787" i="17"/>
  <c r="AA787" i="17" s="1"/>
  <c r="D787" i="17" s="1"/>
  <c r="Q771" i="17"/>
  <c r="AA771" i="17" s="1"/>
  <c r="D771" i="17" s="1"/>
  <c r="Q755" i="17"/>
  <c r="AA755" i="17" s="1"/>
  <c r="D755" i="17" s="1"/>
  <c r="Q739" i="17"/>
  <c r="AA739" i="17" s="1"/>
  <c r="D739" i="17" s="1"/>
  <c r="Q723" i="17"/>
  <c r="AA723" i="17" s="1"/>
  <c r="D723" i="17" s="1"/>
  <c r="Q707" i="17"/>
  <c r="AA707" i="17" s="1"/>
  <c r="D707" i="17" s="1"/>
  <c r="Q691" i="17"/>
  <c r="AA691" i="17" s="1"/>
  <c r="D691" i="17" s="1"/>
  <c r="Q675" i="17"/>
  <c r="AA675" i="17" s="1"/>
  <c r="D675" i="17" s="1"/>
  <c r="Q659" i="17"/>
  <c r="AA659" i="17" s="1"/>
  <c r="D659" i="17" s="1"/>
  <c r="Q643" i="17"/>
  <c r="AA643" i="17" s="1"/>
  <c r="D643" i="17" s="1"/>
  <c r="Q627" i="17"/>
  <c r="AA627" i="17" s="1"/>
  <c r="D627" i="17" s="1"/>
  <c r="Q611" i="17"/>
  <c r="AA611" i="17" s="1"/>
  <c r="D611" i="17" s="1"/>
  <c r="Q595" i="17"/>
  <c r="AA595" i="17" s="1"/>
  <c r="D595" i="17" s="1"/>
  <c r="Q579" i="17"/>
  <c r="AA579" i="17" s="1"/>
  <c r="D579" i="17" s="1"/>
  <c r="Q563" i="17"/>
  <c r="AA563" i="17" s="1"/>
  <c r="D563" i="17" s="1"/>
  <c r="Q547" i="17"/>
  <c r="AA547" i="17" s="1"/>
  <c r="D547" i="17" s="1"/>
  <c r="Q531" i="17"/>
  <c r="AA531" i="17" s="1"/>
  <c r="D531" i="17" s="1"/>
  <c r="Q515" i="17"/>
  <c r="AA515" i="17" s="1"/>
  <c r="D515" i="17" s="1"/>
  <c r="Q499" i="17"/>
  <c r="AA499" i="17" s="1"/>
  <c r="D499" i="17" s="1"/>
  <c r="Q483" i="17"/>
  <c r="AA483" i="17" s="1"/>
  <c r="D483" i="17" s="1"/>
  <c r="Q467" i="17"/>
  <c r="AA467" i="17" s="1"/>
  <c r="D467" i="17" s="1"/>
  <c r="Q451" i="17"/>
  <c r="AA451" i="17" s="1"/>
  <c r="D451" i="17" s="1"/>
  <c r="Q435" i="17"/>
  <c r="AA435" i="17" s="1"/>
  <c r="D435" i="17" s="1"/>
  <c r="Q419" i="17"/>
  <c r="AA419" i="17" s="1"/>
  <c r="D419" i="17" s="1"/>
  <c r="Q403" i="17"/>
  <c r="AA403" i="17" s="1"/>
  <c r="D403" i="17" s="1"/>
  <c r="Q387" i="17"/>
  <c r="AA387" i="17" s="1"/>
  <c r="D387" i="17" s="1"/>
  <c r="Q371" i="17"/>
  <c r="AA371" i="17" s="1"/>
  <c r="D371" i="17" s="1"/>
  <c r="Q355" i="17"/>
  <c r="AA355" i="17" s="1"/>
  <c r="D355" i="17" s="1"/>
  <c r="Q339" i="17"/>
  <c r="AA339" i="17" s="1"/>
  <c r="D339" i="17" s="1"/>
  <c r="Q323" i="17"/>
  <c r="AA323" i="17" s="1"/>
  <c r="D323" i="17" s="1"/>
  <c r="Q307" i="17"/>
  <c r="AA307" i="17" s="1"/>
  <c r="D307" i="17" s="1"/>
  <c r="Q291" i="17"/>
  <c r="AA291" i="17" s="1"/>
  <c r="D291" i="17" s="1"/>
  <c r="Q275" i="17"/>
  <c r="AA275" i="17" s="1"/>
  <c r="D275" i="17" s="1"/>
  <c r="Q259" i="17"/>
  <c r="AA259" i="17" s="1"/>
  <c r="D259" i="17" s="1"/>
  <c r="Q241" i="17"/>
  <c r="AA241" i="17" s="1"/>
  <c r="D241" i="17" s="1"/>
  <c r="Q220" i="17"/>
  <c r="AA220" i="17" s="1"/>
  <c r="D220" i="17" s="1"/>
  <c r="Q198" i="17"/>
  <c r="AA198" i="17" s="1"/>
  <c r="D198" i="17" s="1"/>
  <c r="Q177" i="17"/>
  <c r="AA177" i="17" s="1"/>
  <c r="D177" i="17" s="1"/>
  <c r="Q156" i="17"/>
  <c r="AA156" i="17" s="1"/>
  <c r="D156" i="17" s="1"/>
  <c r="Q134" i="17"/>
  <c r="AA134" i="17" s="1"/>
  <c r="D134" i="17" s="1"/>
  <c r="Q113" i="17"/>
  <c r="AA113" i="17" s="1"/>
  <c r="D113" i="17" s="1"/>
  <c r="Q92" i="17"/>
  <c r="AA92" i="17" s="1"/>
  <c r="D92" i="17" s="1"/>
  <c r="Q70" i="17"/>
  <c r="AA70" i="17" s="1"/>
  <c r="D70" i="17" s="1"/>
  <c r="Q49" i="17"/>
  <c r="AA49" i="17" s="1"/>
  <c r="D49" i="17" s="1"/>
  <c r="Q28" i="17"/>
  <c r="AA28" i="17" s="1"/>
  <c r="D28" i="17" s="1"/>
  <c r="Q6" i="17"/>
  <c r="AA6" i="17" s="1"/>
  <c r="D6" i="17" s="1"/>
  <c r="X1981" i="17"/>
  <c r="Z1981" i="17" s="1"/>
  <c r="X1960" i="17"/>
  <c r="Z1960" i="17" s="1"/>
  <c r="X1938" i="17"/>
  <c r="Z1938" i="17" s="1"/>
  <c r="X1917" i="17"/>
  <c r="Z1917" i="17" s="1"/>
  <c r="X1896" i="17"/>
  <c r="Z1896" i="17" s="1"/>
  <c r="X1874" i="17"/>
  <c r="Z1874" i="17" s="1"/>
  <c r="X1853" i="17"/>
  <c r="Z1853" i="17" s="1"/>
  <c r="X1832" i="17"/>
  <c r="Z1832" i="17" s="1"/>
  <c r="X1810" i="17"/>
  <c r="Z1810" i="17" s="1"/>
  <c r="X1789" i="17"/>
  <c r="Z1789" i="17" s="1"/>
  <c r="X1768" i="17"/>
  <c r="Z1768" i="17" s="1"/>
  <c r="X1746" i="17"/>
  <c r="Z1746" i="17" s="1"/>
  <c r="X1724" i="17"/>
  <c r="Z1724" i="17" s="1"/>
  <c r="X1660" i="17"/>
  <c r="Z1660" i="17" s="1"/>
  <c r="X1596" i="17"/>
  <c r="Z1596" i="17" s="1"/>
  <c r="X1532" i="17"/>
  <c r="Z1532" i="17" s="1"/>
  <c r="X1468" i="17"/>
  <c r="Z1468" i="17" s="1"/>
  <c r="X1404" i="17"/>
  <c r="Z1404" i="17" s="1"/>
  <c r="X1340" i="17"/>
  <c r="Z1340" i="17" s="1"/>
  <c r="X1276" i="17"/>
  <c r="Z1276" i="17" s="1"/>
  <c r="X1212" i="17"/>
  <c r="Z1212" i="17" s="1"/>
  <c r="X1148" i="17"/>
  <c r="Z1148" i="17" s="1"/>
  <c r="X1084" i="17"/>
  <c r="Z1084" i="17" s="1"/>
  <c r="X1020" i="17"/>
  <c r="Z1020" i="17" s="1"/>
  <c r="X956" i="17"/>
  <c r="Z956" i="17" s="1"/>
  <c r="X892" i="17"/>
  <c r="Z892" i="17" s="1"/>
  <c r="X828" i="17"/>
  <c r="Z828" i="17" s="1"/>
  <c r="X764" i="17"/>
  <c r="Z764" i="17" s="1"/>
  <c r="X700" i="17"/>
  <c r="Z700" i="17" s="1"/>
  <c r="X636" i="17"/>
  <c r="Z636" i="17" s="1"/>
  <c r="X572" i="17"/>
  <c r="Z572" i="17" s="1"/>
  <c r="X508" i="17"/>
  <c r="Z508" i="17" s="1"/>
  <c r="X444" i="17"/>
  <c r="Z444" i="17" s="1"/>
  <c r="X380" i="17"/>
  <c r="Z380" i="17" s="1"/>
  <c r="X316" i="17"/>
  <c r="Z316" i="17" s="1"/>
  <c r="X252" i="17"/>
  <c r="Z252" i="17" s="1"/>
  <c r="X187" i="17"/>
  <c r="Z187" i="17" s="1"/>
  <c r="X102" i="17"/>
  <c r="Z102" i="17" s="1"/>
  <c r="X17" i="17"/>
  <c r="Z17" i="17" s="1"/>
  <c r="R1927" i="17"/>
  <c r="W1927" i="17" s="1"/>
  <c r="Y1927" i="17" s="1"/>
  <c r="AB1927" i="17" s="1"/>
  <c r="E1927" i="17" s="1"/>
  <c r="R1842" i="17"/>
  <c r="W1842" i="17" s="1"/>
  <c r="Y1842" i="17" s="1"/>
  <c r="AB1842" i="17" s="1"/>
  <c r="E1842" i="17" s="1"/>
  <c r="R1757" i="17"/>
  <c r="W1757" i="17" s="1"/>
  <c r="Y1757" i="17" s="1"/>
  <c r="AB1757" i="17" s="1"/>
  <c r="E1757" i="17" s="1"/>
  <c r="R1529" i="17"/>
  <c r="W1529" i="17" s="1"/>
  <c r="Y1529" i="17" s="1"/>
  <c r="AB1529" i="17" s="1"/>
  <c r="E1529" i="17" s="1"/>
  <c r="R1273" i="17"/>
  <c r="W1273" i="17" s="1"/>
  <c r="Y1273" i="17" s="1"/>
  <c r="AB1273" i="17" s="1"/>
  <c r="E1273" i="17" s="1"/>
  <c r="R1003" i="17"/>
  <c r="W1003" i="17" s="1"/>
  <c r="Y1003" i="17" s="1"/>
  <c r="AB1003" i="17" s="1"/>
  <c r="E1003" i="17" s="1"/>
  <c r="R662" i="17"/>
  <c r="W662" i="17" s="1"/>
  <c r="Y662" i="17" s="1"/>
  <c r="AB662" i="17" s="1"/>
  <c r="E662" i="17" s="1"/>
  <c r="P1994" i="17"/>
  <c r="P1986" i="17"/>
  <c r="P1978" i="17"/>
  <c r="P1970" i="17"/>
  <c r="P1962" i="17"/>
  <c r="P1954" i="17"/>
  <c r="P1946" i="17"/>
  <c r="P1938" i="17"/>
  <c r="P1930" i="17"/>
  <c r="P1922" i="17"/>
  <c r="P1914" i="17"/>
  <c r="P1906" i="17"/>
  <c r="P1898" i="17"/>
  <c r="P1890" i="17"/>
  <c r="P1882" i="17"/>
  <c r="P1874" i="17"/>
  <c r="P1866" i="17"/>
  <c r="P1858" i="17"/>
  <c r="P1850" i="17"/>
  <c r="P1842" i="17"/>
  <c r="P1834" i="17"/>
  <c r="P1826" i="17"/>
  <c r="P1818" i="17"/>
  <c r="P1810" i="17"/>
  <c r="P1802" i="17"/>
  <c r="P1794" i="17"/>
  <c r="P1786" i="17"/>
  <c r="P1778" i="17"/>
  <c r="P1770" i="17"/>
  <c r="P1762" i="17"/>
  <c r="P1754" i="17"/>
  <c r="P1746" i="17"/>
  <c r="P1738" i="17"/>
  <c r="P1730" i="17"/>
  <c r="P1722" i="17"/>
  <c r="P1713" i="17"/>
  <c r="P1702" i="17"/>
  <c r="P1690" i="17"/>
  <c r="P1681" i="17"/>
  <c r="P1670" i="17"/>
  <c r="P1658" i="17"/>
  <c r="P1649" i="17"/>
  <c r="P1638" i="17"/>
  <c r="P1626" i="17"/>
  <c r="P1617" i="17"/>
  <c r="P1606" i="17"/>
  <c r="P1594" i="17"/>
  <c r="P1585" i="17"/>
  <c r="P1574" i="17"/>
  <c r="P1562" i="17"/>
  <c r="P1553" i="17"/>
  <c r="P1542" i="17"/>
  <c r="P1530" i="17"/>
  <c r="P1521" i="17"/>
  <c r="P1510" i="17"/>
  <c r="P1498" i="17"/>
  <c r="P1489" i="17"/>
  <c r="P1478" i="17"/>
  <c r="P1466" i="17"/>
  <c r="P1457" i="17"/>
  <c r="P1446" i="17"/>
  <c r="P1434" i="17"/>
  <c r="P1425" i="17"/>
  <c r="P1414" i="17"/>
  <c r="P1402" i="17"/>
  <c r="P1393" i="17"/>
  <c r="P1382" i="17"/>
  <c r="P1370" i="17"/>
  <c r="P1361" i="17"/>
  <c r="P1350" i="17"/>
  <c r="P1338" i="17"/>
  <c r="P1329" i="17"/>
  <c r="P1318" i="17"/>
  <c r="P1306" i="17"/>
  <c r="P1297" i="17"/>
  <c r="P1286" i="17"/>
  <c r="P1274" i="17"/>
  <c r="P1265" i="17"/>
  <c r="P1254" i="17"/>
  <c r="P1242" i="17"/>
  <c r="P1233" i="17"/>
  <c r="P1222" i="17"/>
  <c r="P1210" i="17"/>
  <c r="P1201" i="17"/>
  <c r="P1190" i="17"/>
  <c r="P1178" i="17"/>
  <c r="P1169" i="17"/>
  <c r="P1158" i="17"/>
  <c r="P1146" i="17"/>
  <c r="P1137" i="17"/>
  <c r="P1126" i="17"/>
  <c r="P1114" i="17"/>
  <c r="P1105" i="17"/>
  <c r="P1094" i="17"/>
  <c r="P1082" i="17"/>
  <c r="P1073" i="17"/>
  <c r="P1062" i="17"/>
  <c r="P1050" i="17"/>
  <c r="P1041" i="17"/>
  <c r="P1030" i="17"/>
  <c r="P1006" i="17"/>
  <c r="P966" i="17"/>
  <c r="P926" i="17"/>
  <c r="P878" i="17"/>
  <c r="P838" i="17"/>
  <c r="P798" i="17"/>
  <c r="P750" i="17"/>
  <c r="P710" i="17"/>
  <c r="P670" i="17"/>
  <c r="P606" i="17"/>
  <c r="P444" i="17"/>
  <c r="P34" i="17"/>
  <c r="Q1983" i="17"/>
  <c r="AA1983" i="17" s="1"/>
  <c r="D1983" i="17" s="1"/>
  <c r="Q1967" i="17"/>
  <c r="AA1967" i="17" s="1"/>
  <c r="D1967" i="17" s="1"/>
  <c r="Q1951" i="17"/>
  <c r="AA1951" i="17" s="1"/>
  <c r="D1951" i="17" s="1"/>
  <c r="Q1935" i="17"/>
  <c r="AA1935" i="17" s="1"/>
  <c r="D1935" i="17" s="1"/>
  <c r="Q1919" i="17"/>
  <c r="AA1919" i="17" s="1"/>
  <c r="D1919" i="17" s="1"/>
  <c r="Q1903" i="17"/>
  <c r="AA1903" i="17" s="1"/>
  <c r="D1903" i="17" s="1"/>
  <c r="Q1887" i="17"/>
  <c r="AA1887" i="17" s="1"/>
  <c r="D1887" i="17" s="1"/>
  <c r="Q1871" i="17"/>
  <c r="AA1871" i="17" s="1"/>
  <c r="D1871" i="17" s="1"/>
  <c r="Q1855" i="17"/>
  <c r="AA1855" i="17" s="1"/>
  <c r="D1855" i="17" s="1"/>
  <c r="Q1839" i="17"/>
  <c r="AA1839" i="17" s="1"/>
  <c r="D1839" i="17" s="1"/>
  <c r="Q1823" i="17"/>
  <c r="AA1823" i="17" s="1"/>
  <c r="D1823" i="17" s="1"/>
  <c r="Q1807" i="17"/>
  <c r="AA1807" i="17" s="1"/>
  <c r="D1807" i="17" s="1"/>
  <c r="Q1791" i="17"/>
  <c r="AA1791" i="17" s="1"/>
  <c r="D1791" i="17" s="1"/>
  <c r="Q1775" i="17"/>
  <c r="AA1775" i="17" s="1"/>
  <c r="D1775" i="17" s="1"/>
  <c r="Q1759" i="17"/>
  <c r="AA1759" i="17" s="1"/>
  <c r="D1759" i="17" s="1"/>
  <c r="Q1743" i="17"/>
  <c r="AA1743" i="17" s="1"/>
  <c r="D1743" i="17" s="1"/>
  <c r="Q1727" i="17"/>
  <c r="AA1727" i="17" s="1"/>
  <c r="D1727" i="17" s="1"/>
  <c r="Q1711" i="17"/>
  <c r="AA1711" i="17" s="1"/>
  <c r="D1711" i="17" s="1"/>
  <c r="Q1695" i="17"/>
  <c r="AA1695" i="17" s="1"/>
  <c r="D1695" i="17" s="1"/>
  <c r="Q1679" i="17"/>
  <c r="AA1679" i="17" s="1"/>
  <c r="D1679" i="17" s="1"/>
  <c r="Q1663" i="17"/>
  <c r="AA1663" i="17" s="1"/>
  <c r="D1663" i="17" s="1"/>
  <c r="Q1647" i="17"/>
  <c r="AA1647" i="17" s="1"/>
  <c r="D1647" i="17" s="1"/>
  <c r="Q1631" i="17"/>
  <c r="AA1631" i="17" s="1"/>
  <c r="D1631" i="17" s="1"/>
  <c r="Q1615" i="17"/>
  <c r="AA1615" i="17" s="1"/>
  <c r="D1615" i="17" s="1"/>
  <c r="Q1599" i="17"/>
  <c r="AA1599" i="17" s="1"/>
  <c r="D1599" i="17" s="1"/>
  <c r="Q1583" i="17"/>
  <c r="AA1583" i="17" s="1"/>
  <c r="D1583" i="17" s="1"/>
  <c r="Q1567" i="17"/>
  <c r="AA1567" i="17" s="1"/>
  <c r="D1567" i="17" s="1"/>
  <c r="Q1551" i="17"/>
  <c r="AA1551" i="17" s="1"/>
  <c r="D1551" i="17" s="1"/>
  <c r="Q1535" i="17"/>
  <c r="AA1535" i="17" s="1"/>
  <c r="D1535" i="17" s="1"/>
  <c r="Q1519" i="17"/>
  <c r="AA1519" i="17" s="1"/>
  <c r="D1519" i="17" s="1"/>
  <c r="Q1503" i="17"/>
  <c r="AA1503" i="17" s="1"/>
  <c r="D1503" i="17" s="1"/>
  <c r="Q1487" i="17"/>
  <c r="AA1487" i="17" s="1"/>
  <c r="D1487" i="17" s="1"/>
  <c r="Q1471" i="17"/>
  <c r="AA1471" i="17" s="1"/>
  <c r="D1471" i="17" s="1"/>
  <c r="Q1455" i="17"/>
  <c r="AA1455" i="17" s="1"/>
  <c r="D1455" i="17" s="1"/>
  <c r="Q1439" i="17"/>
  <c r="AA1439" i="17" s="1"/>
  <c r="D1439" i="17" s="1"/>
  <c r="Q1423" i="17"/>
  <c r="AA1423" i="17" s="1"/>
  <c r="D1423" i="17" s="1"/>
  <c r="Q1407" i="17"/>
  <c r="AA1407" i="17" s="1"/>
  <c r="D1407" i="17" s="1"/>
  <c r="Q1391" i="17"/>
  <c r="AA1391" i="17" s="1"/>
  <c r="D1391" i="17" s="1"/>
  <c r="Q1375" i="17"/>
  <c r="AA1375" i="17" s="1"/>
  <c r="D1375" i="17" s="1"/>
  <c r="Q1359" i="17"/>
  <c r="AA1359" i="17" s="1"/>
  <c r="D1359" i="17" s="1"/>
  <c r="Q1343" i="17"/>
  <c r="AA1343" i="17" s="1"/>
  <c r="D1343" i="17" s="1"/>
  <c r="Q1327" i="17"/>
  <c r="AA1327" i="17" s="1"/>
  <c r="D1327" i="17" s="1"/>
  <c r="Q1311" i="17"/>
  <c r="AA1311" i="17" s="1"/>
  <c r="D1311" i="17" s="1"/>
  <c r="Q1295" i="17"/>
  <c r="AA1295" i="17" s="1"/>
  <c r="D1295" i="17" s="1"/>
  <c r="Q1279" i="17"/>
  <c r="AA1279" i="17" s="1"/>
  <c r="D1279" i="17" s="1"/>
  <c r="Q1263" i="17"/>
  <c r="AA1263" i="17" s="1"/>
  <c r="D1263" i="17" s="1"/>
  <c r="Q1247" i="17"/>
  <c r="AA1247" i="17" s="1"/>
  <c r="D1247" i="17" s="1"/>
  <c r="Q1231" i="17"/>
  <c r="AA1231" i="17" s="1"/>
  <c r="D1231" i="17" s="1"/>
  <c r="Q1215" i="17"/>
  <c r="AA1215" i="17" s="1"/>
  <c r="D1215" i="17" s="1"/>
  <c r="Q1199" i="17"/>
  <c r="AA1199" i="17" s="1"/>
  <c r="D1199" i="17" s="1"/>
  <c r="Q1183" i="17"/>
  <c r="AA1183" i="17" s="1"/>
  <c r="D1183" i="17" s="1"/>
  <c r="Q1167" i="17"/>
  <c r="AA1167" i="17" s="1"/>
  <c r="D1167" i="17" s="1"/>
  <c r="Q1151" i="17"/>
  <c r="AA1151" i="17" s="1"/>
  <c r="D1151" i="17" s="1"/>
  <c r="Q1135" i="17"/>
  <c r="AA1135" i="17" s="1"/>
  <c r="D1135" i="17" s="1"/>
  <c r="Q1119" i="17"/>
  <c r="AA1119" i="17" s="1"/>
  <c r="D1119" i="17" s="1"/>
  <c r="Q1103" i="17"/>
  <c r="AA1103" i="17" s="1"/>
  <c r="D1103" i="17" s="1"/>
  <c r="Q1087" i="17"/>
  <c r="AA1087" i="17" s="1"/>
  <c r="D1087" i="17" s="1"/>
  <c r="Q1071" i="17"/>
  <c r="AA1071" i="17" s="1"/>
  <c r="D1071" i="17" s="1"/>
  <c r="Q1055" i="17"/>
  <c r="AA1055" i="17" s="1"/>
  <c r="D1055" i="17" s="1"/>
  <c r="Q1039" i="17"/>
  <c r="AA1039" i="17" s="1"/>
  <c r="D1039" i="17" s="1"/>
  <c r="Q1023" i="17"/>
  <c r="AA1023" i="17" s="1"/>
  <c r="D1023" i="17" s="1"/>
  <c r="Q1007" i="17"/>
  <c r="AA1007" i="17" s="1"/>
  <c r="D1007" i="17" s="1"/>
  <c r="Q991" i="17"/>
  <c r="AA991" i="17" s="1"/>
  <c r="D991" i="17" s="1"/>
  <c r="Q975" i="17"/>
  <c r="AA975" i="17" s="1"/>
  <c r="D975" i="17" s="1"/>
  <c r="Q959" i="17"/>
  <c r="AA959" i="17" s="1"/>
  <c r="D959" i="17" s="1"/>
  <c r="Q943" i="17"/>
  <c r="AA943" i="17" s="1"/>
  <c r="D943" i="17" s="1"/>
  <c r="Q927" i="17"/>
  <c r="AA927" i="17" s="1"/>
  <c r="D927" i="17" s="1"/>
  <c r="Q911" i="17"/>
  <c r="AA911" i="17" s="1"/>
  <c r="D911" i="17" s="1"/>
  <c r="Q895" i="17"/>
  <c r="AA895" i="17" s="1"/>
  <c r="D895" i="17" s="1"/>
  <c r="Q879" i="17"/>
  <c r="AA879" i="17" s="1"/>
  <c r="D879" i="17" s="1"/>
  <c r="Q863" i="17"/>
  <c r="AA863" i="17" s="1"/>
  <c r="D863" i="17" s="1"/>
  <c r="Q847" i="17"/>
  <c r="AA847" i="17" s="1"/>
  <c r="D847" i="17" s="1"/>
  <c r="Q831" i="17"/>
  <c r="AA831" i="17" s="1"/>
  <c r="D831" i="17" s="1"/>
  <c r="Q815" i="17"/>
  <c r="AA815" i="17" s="1"/>
  <c r="D815" i="17" s="1"/>
  <c r="Q799" i="17"/>
  <c r="AA799" i="17" s="1"/>
  <c r="D799" i="17" s="1"/>
  <c r="Q783" i="17"/>
  <c r="AA783" i="17" s="1"/>
  <c r="D783" i="17" s="1"/>
  <c r="Q767" i="17"/>
  <c r="AA767" i="17" s="1"/>
  <c r="D767" i="17" s="1"/>
  <c r="Q751" i="17"/>
  <c r="AA751" i="17" s="1"/>
  <c r="D751" i="17" s="1"/>
  <c r="Q735" i="17"/>
  <c r="AA735" i="17" s="1"/>
  <c r="D735" i="17" s="1"/>
  <c r="Q719" i="17"/>
  <c r="AA719" i="17" s="1"/>
  <c r="D719" i="17" s="1"/>
  <c r="Q703" i="17"/>
  <c r="AA703" i="17" s="1"/>
  <c r="D703" i="17" s="1"/>
  <c r="Q687" i="17"/>
  <c r="AA687" i="17" s="1"/>
  <c r="D687" i="17" s="1"/>
  <c r="Q671" i="17"/>
  <c r="AA671" i="17" s="1"/>
  <c r="D671" i="17" s="1"/>
  <c r="Q655" i="17"/>
  <c r="AA655" i="17" s="1"/>
  <c r="D655" i="17" s="1"/>
  <c r="Q639" i="17"/>
  <c r="AA639" i="17" s="1"/>
  <c r="D639" i="17" s="1"/>
  <c r="Q623" i="17"/>
  <c r="AA623" i="17" s="1"/>
  <c r="D623" i="17" s="1"/>
  <c r="Q607" i="17"/>
  <c r="AA607" i="17" s="1"/>
  <c r="D607" i="17" s="1"/>
  <c r="Q591" i="17"/>
  <c r="AA591" i="17" s="1"/>
  <c r="D591" i="17" s="1"/>
  <c r="Q575" i="17"/>
  <c r="AA575" i="17" s="1"/>
  <c r="D575" i="17" s="1"/>
  <c r="Q559" i="17"/>
  <c r="AA559" i="17" s="1"/>
  <c r="D559" i="17" s="1"/>
  <c r="Q543" i="17"/>
  <c r="AA543" i="17" s="1"/>
  <c r="D543" i="17" s="1"/>
  <c r="Q527" i="17"/>
  <c r="AA527" i="17" s="1"/>
  <c r="D527" i="17" s="1"/>
  <c r="Q511" i="17"/>
  <c r="AA511" i="17" s="1"/>
  <c r="D511" i="17" s="1"/>
  <c r="Q495" i="17"/>
  <c r="AA495" i="17" s="1"/>
  <c r="D495" i="17" s="1"/>
  <c r="Q479" i="17"/>
  <c r="AA479" i="17" s="1"/>
  <c r="D479" i="17" s="1"/>
  <c r="Q463" i="17"/>
  <c r="AA463" i="17" s="1"/>
  <c r="D463" i="17" s="1"/>
  <c r="Q447" i="17"/>
  <c r="AA447" i="17" s="1"/>
  <c r="D447" i="17" s="1"/>
  <c r="Q431" i="17"/>
  <c r="AA431" i="17" s="1"/>
  <c r="D431" i="17" s="1"/>
  <c r="Q415" i="17"/>
  <c r="AA415" i="17" s="1"/>
  <c r="D415" i="17" s="1"/>
  <c r="Q399" i="17"/>
  <c r="AA399" i="17" s="1"/>
  <c r="D399" i="17" s="1"/>
  <c r="Q383" i="17"/>
  <c r="AA383" i="17" s="1"/>
  <c r="D383" i="17" s="1"/>
  <c r="Q367" i="17"/>
  <c r="AA367" i="17" s="1"/>
  <c r="D367" i="17" s="1"/>
  <c r="Q351" i="17"/>
  <c r="AA351" i="17" s="1"/>
  <c r="D351" i="17" s="1"/>
  <c r="Q335" i="17"/>
  <c r="AA335" i="17" s="1"/>
  <c r="D335" i="17" s="1"/>
  <c r="Q319" i="17"/>
  <c r="AA319" i="17" s="1"/>
  <c r="D319" i="17" s="1"/>
  <c r="Q303" i="17"/>
  <c r="AA303" i="17" s="1"/>
  <c r="D303" i="17" s="1"/>
  <c r="Q287" i="17"/>
  <c r="AA287" i="17" s="1"/>
  <c r="D287" i="17" s="1"/>
  <c r="Q271" i="17"/>
  <c r="AA271" i="17" s="1"/>
  <c r="D271" i="17" s="1"/>
  <c r="Q255" i="17"/>
  <c r="AA255" i="17" s="1"/>
  <c r="D255" i="17" s="1"/>
  <c r="Q236" i="17"/>
  <c r="AA236" i="17" s="1"/>
  <c r="D236" i="17" s="1"/>
  <c r="Q214" i="17"/>
  <c r="AA214" i="17" s="1"/>
  <c r="D214" i="17" s="1"/>
  <c r="Q193" i="17"/>
  <c r="AA193" i="17" s="1"/>
  <c r="D193" i="17" s="1"/>
  <c r="Q172" i="17"/>
  <c r="AA172" i="17" s="1"/>
  <c r="D172" i="17" s="1"/>
  <c r="Q150" i="17"/>
  <c r="AA150" i="17" s="1"/>
  <c r="D150" i="17" s="1"/>
  <c r="Q129" i="17"/>
  <c r="AA129" i="17" s="1"/>
  <c r="D129" i="17" s="1"/>
  <c r="Q108" i="17"/>
  <c r="AA108" i="17" s="1"/>
  <c r="D108" i="17" s="1"/>
  <c r="Q86" i="17"/>
  <c r="AA86" i="17" s="1"/>
  <c r="D86" i="17" s="1"/>
  <c r="Q65" i="17"/>
  <c r="AA65" i="17" s="1"/>
  <c r="D65" i="17" s="1"/>
  <c r="Q44" i="17"/>
  <c r="AA44" i="17" s="1"/>
  <c r="D44" i="17" s="1"/>
  <c r="Q22" i="17"/>
  <c r="AA22" i="17" s="1"/>
  <c r="D22" i="17" s="1"/>
  <c r="X1997" i="17"/>
  <c r="Z1997" i="17" s="1"/>
  <c r="X1976" i="17"/>
  <c r="Z1976" i="17" s="1"/>
  <c r="X1954" i="17"/>
  <c r="Z1954" i="17" s="1"/>
  <c r="X1933" i="17"/>
  <c r="Z1933" i="17" s="1"/>
  <c r="X1912" i="17"/>
  <c r="Z1912" i="17" s="1"/>
  <c r="X1890" i="17"/>
  <c r="Z1890" i="17" s="1"/>
  <c r="X1869" i="17"/>
  <c r="Z1869" i="17" s="1"/>
  <c r="X1848" i="17"/>
  <c r="Z1848" i="17" s="1"/>
  <c r="X1826" i="17"/>
  <c r="Z1826" i="17" s="1"/>
  <c r="X1805" i="17"/>
  <c r="Z1805" i="17" s="1"/>
  <c r="X1784" i="17"/>
  <c r="Z1784" i="17" s="1"/>
  <c r="X1762" i="17"/>
  <c r="Z1762" i="17" s="1"/>
  <c r="X1741" i="17"/>
  <c r="Z1741" i="17" s="1"/>
  <c r="X1708" i="17"/>
  <c r="Z1708" i="17" s="1"/>
  <c r="X1644" i="17"/>
  <c r="Z1644" i="17" s="1"/>
  <c r="X1580" i="17"/>
  <c r="Z1580" i="17" s="1"/>
  <c r="X1516" i="17"/>
  <c r="Z1516" i="17" s="1"/>
  <c r="X1452" i="17"/>
  <c r="Z1452" i="17" s="1"/>
  <c r="X1388" i="17"/>
  <c r="Z1388" i="17" s="1"/>
  <c r="X1324" i="17"/>
  <c r="Z1324" i="17" s="1"/>
  <c r="X1260" i="17"/>
  <c r="Z1260" i="17" s="1"/>
  <c r="X1196" i="17"/>
  <c r="Z1196" i="17" s="1"/>
  <c r="X1132" i="17"/>
  <c r="Z1132" i="17" s="1"/>
  <c r="X1068" i="17"/>
  <c r="Z1068" i="17" s="1"/>
  <c r="X1004" i="17"/>
  <c r="Z1004" i="17" s="1"/>
  <c r="X940" i="17"/>
  <c r="Z940" i="17" s="1"/>
  <c r="X876" i="17"/>
  <c r="Z876" i="17" s="1"/>
  <c r="X812" i="17"/>
  <c r="Z812" i="17" s="1"/>
  <c r="X748" i="17"/>
  <c r="Z748" i="17" s="1"/>
  <c r="X684" i="17"/>
  <c r="Z684" i="17" s="1"/>
  <c r="X620" i="17"/>
  <c r="Z620" i="17" s="1"/>
  <c r="X556" i="17"/>
  <c r="Z556" i="17" s="1"/>
  <c r="X492" i="17"/>
  <c r="Z492" i="17" s="1"/>
  <c r="X428" i="17"/>
  <c r="Z428" i="17" s="1"/>
  <c r="X364" i="17"/>
  <c r="Z364" i="17" s="1"/>
  <c r="X300" i="17"/>
  <c r="Z300" i="17" s="1"/>
  <c r="X236" i="17"/>
  <c r="Z236" i="17" s="1"/>
  <c r="X166" i="17"/>
  <c r="Z166" i="17" s="1"/>
  <c r="X81" i="17"/>
  <c r="Z81" i="17" s="1"/>
  <c r="R1991" i="17"/>
  <c r="W1991" i="17" s="1"/>
  <c r="Y1991" i="17" s="1"/>
  <c r="AB1991" i="17" s="1"/>
  <c r="E1991" i="17" s="1"/>
  <c r="R1906" i="17"/>
  <c r="W1906" i="17" s="1"/>
  <c r="Y1906" i="17" s="1"/>
  <c r="AB1906" i="17" s="1"/>
  <c r="E1906" i="17" s="1"/>
  <c r="R1821" i="17"/>
  <c r="W1821" i="17" s="1"/>
  <c r="Y1821" i="17" s="1"/>
  <c r="AB1821" i="17" s="1"/>
  <c r="E1821" i="17" s="1"/>
  <c r="R1721" i="17"/>
  <c r="W1721" i="17" s="1"/>
  <c r="Y1721" i="17" s="1"/>
  <c r="AB1721" i="17" s="1"/>
  <c r="E1721" i="17" s="1"/>
  <c r="R1465" i="17"/>
  <c r="W1465" i="17" s="1"/>
  <c r="Y1465" i="17" s="1"/>
  <c r="AB1465" i="17" s="1"/>
  <c r="E1465" i="17" s="1"/>
  <c r="R1209" i="17"/>
  <c r="W1209" i="17" s="1"/>
  <c r="Y1209" i="17" s="1"/>
  <c r="AB1209" i="17" s="1"/>
  <c r="E1209" i="17" s="1"/>
  <c r="R918" i="17"/>
  <c r="W918" i="17" s="1"/>
  <c r="Y918" i="17" s="1"/>
  <c r="AB918" i="17" s="1"/>
  <c r="E918" i="17" s="1"/>
  <c r="R521" i="17"/>
  <c r="W521" i="17" s="1"/>
  <c r="Y521" i="17" s="1"/>
  <c r="AB521" i="17" s="1"/>
  <c r="E521" i="17" s="1"/>
  <c r="P1021" i="17"/>
  <c r="P1013" i="17"/>
  <c r="P1005" i="17"/>
  <c r="P997" i="17"/>
  <c r="P989" i="17"/>
  <c r="P981" i="17"/>
  <c r="P973" i="17"/>
  <c r="P965" i="17"/>
  <c r="P957" i="17"/>
  <c r="P949" i="17"/>
  <c r="P941" i="17"/>
  <c r="P933" i="17"/>
  <c r="P925" i="17"/>
  <c r="P917" i="17"/>
  <c r="P909" i="17"/>
  <c r="P901" i="17"/>
  <c r="P893" i="17"/>
  <c r="P885" i="17"/>
  <c r="P877" i="17"/>
  <c r="P869" i="17"/>
  <c r="P861" i="17"/>
  <c r="P853" i="17"/>
  <c r="P845" i="17"/>
  <c r="P837" i="17"/>
  <c r="P829" i="17"/>
  <c r="P821" i="17"/>
  <c r="P813" i="17"/>
  <c r="P805" i="17"/>
  <c r="P797" i="17"/>
  <c r="P789" i="17"/>
  <c r="P781" i="17"/>
  <c r="P773" i="17"/>
  <c r="P765" i="17"/>
  <c r="P757" i="17"/>
  <c r="P749" i="17"/>
  <c r="P741" i="17"/>
  <c r="P733" i="17"/>
  <c r="P725" i="17"/>
  <c r="P717" i="17"/>
  <c r="P709" i="17"/>
  <c r="P701" i="17"/>
  <c r="P693" i="17"/>
  <c r="P685" i="17"/>
  <c r="P677" i="17"/>
  <c r="P669" i="17"/>
  <c r="P661" i="17"/>
  <c r="P653" i="17"/>
  <c r="P645" i="17"/>
  <c r="P637" i="17"/>
  <c r="P629" i="17"/>
  <c r="P621" i="17"/>
  <c r="P613" i="17"/>
  <c r="P605" i="17"/>
  <c r="P597" i="17"/>
  <c r="P589" i="17"/>
  <c r="P581" i="17"/>
  <c r="P573" i="17"/>
  <c r="P565" i="17"/>
  <c r="P557" i="17"/>
  <c r="P549" i="17"/>
  <c r="P541" i="17"/>
  <c r="P533" i="17"/>
  <c r="P525" i="17"/>
  <c r="P517" i="17"/>
  <c r="P507" i="17"/>
  <c r="P491" i="17"/>
  <c r="P475" i="17"/>
  <c r="P459" i="17"/>
  <c r="P443" i="17"/>
  <c r="P427" i="17"/>
  <c r="P411" i="17"/>
  <c r="P395" i="17"/>
  <c r="P379" i="17"/>
  <c r="P363" i="17"/>
  <c r="P347" i="17"/>
  <c r="P321" i="17"/>
  <c r="P289" i="17"/>
  <c r="P257" i="17"/>
  <c r="P225" i="17"/>
  <c r="P193" i="17"/>
  <c r="P161" i="17"/>
  <c r="P129" i="17"/>
  <c r="P97" i="17"/>
  <c r="P65" i="17"/>
  <c r="P33" i="17"/>
  <c r="P1996" i="17"/>
  <c r="P1992" i="17"/>
  <c r="P1988" i="17"/>
  <c r="P1984" i="17"/>
  <c r="P1980" i="17"/>
  <c r="P1976" i="17"/>
  <c r="P1972" i="17"/>
  <c r="P1968" i="17"/>
  <c r="P1964" i="17"/>
  <c r="P1960" i="17"/>
  <c r="P1956" i="17"/>
  <c r="P1952" i="17"/>
  <c r="P1948" i="17"/>
  <c r="P1944" i="17"/>
  <c r="P1940" i="17"/>
  <c r="P1936" i="17"/>
  <c r="P1932" i="17"/>
  <c r="P1928" i="17"/>
  <c r="P1924" i="17"/>
  <c r="P1920" i="17"/>
  <c r="P1916" i="17"/>
  <c r="P1912" i="17"/>
  <c r="P1908" i="17"/>
  <c r="P1904" i="17"/>
  <c r="P1900" i="17"/>
  <c r="P1896" i="17"/>
  <c r="P1892" i="17"/>
  <c r="P1888" i="17"/>
  <c r="P1884" i="17"/>
  <c r="P1880" i="17"/>
  <c r="P1876" i="17"/>
  <c r="P1872" i="17"/>
  <c r="P1868" i="17"/>
  <c r="P1864" i="17"/>
  <c r="P1860" i="17"/>
  <c r="P1856" i="17"/>
  <c r="P1852" i="17"/>
  <c r="P1848" i="17"/>
  <c r="P1844" i="17"/>
  <c r="P1840" i="17"/>
  <c r="P1836" i="17"/>
  <c r="P1832" i="17"/>
  <c r="P1828" i="17"/>
  <c r="P1824" i="17"/>
  <c r="P1820" i="17"/>
  <c r="P1816" i="17"/>
  <c r="P1812" i="17"/>
  <c r="P1808" i="17"/>
  <c r="P1804" i="17"/>
  <c r="P1800" i="17"/>
  <c r="P1796" i="17"/>
  <c r="P1792" i="17"/>
  <c r="P1788" i="17"/>
  <c r="P1784" i="17"/>
  <c r="P1780" i="17"/>
  <c r="P1776" i="17"/>
  <c r="P1772" i="17"/>
  <c r="P1768" i="17"/>
  <c r="P1764" i="17"/>
  <c r="P1760" i="17"/>
  <c r="P1756" i="17"/>
  <c r="P1752" i="17"/>
  <c r="P1748" i="17"/>
  <c r="P1744" i="17"/>
  <c r="P1740" i="17"/>
  <c r="P1736" i="17"/>
  <c r="P1732" i="17"/>
  <c r="P1728" i="17"/>
  <c r="P1724" i="17"/>
  <c r="P1720" i="17"/>
  <c r="P1716" i="17"/>
  <c r="P1712" i="17"/>
  <c r="P1708" i="17"/>
  <c r="P1704" i="17"/>
  <c r="P1700" i="17"/>
  <c r="P1696" i="17"/>
  <c r="P1692" i="17"/>
  <c r="P1688" i="17"/>
  <c r="P1684" i="17"/>
  <c r="P1680" i="17"/>
  <c r="P1676" i="17"/>
  <c r="P1672" i="17"/>
  <c r="P1668" i="17"/>
  <c r="P1664" i="17"/>
  <c r="P1660" i="17"/>
  <c r="P1656" i="17"/>
  <c r="P1652" i="17"/>
  <c r="P1648" i="17"/>
  <c r="P1644" i="17"/>
  <c r="P1640" i="17"/>
  <c r="P1636" i="17"/>
  <c r="P1632" i="17"/>
  <c r="P1628" i="17"/>
  <c r="P1624" i="17"/>
  <c r="P1620" i="17"/>
  <c r="P1616" i="17"/>
  <c r="P1612" i="17"/>
  <c r="P1608" i="17"/>
  <c r="P1604" i="17"/>
  <c r="P1600" i="17"/>
  <c r="P1596" i="17"/>
  <c r="P1592" i="17"/>
  <c r="P1588" i="17"/>
  <c r="P1584" i="17"/>
  <c r="P1580" i="17"/>
  <c r="P1576" i="17"/>
  <c r="P1572" i="17"/>
  <c r="P1568" i="17"/>
  <c r="P1564" i="17"/>
  <c r="P1560" i="17"/>
  <c r="P1556" i="17"/>
  <c r="P1552" i="17"/>
  <c r="P1548" i="17"/>
  <c r="P1544" i="17"/>
  <c r="P1540" i="17"/>
  <c r="P1536" i="17"/>
  <c r="P1532" i="17"/>
  <c r="P1528" i="17"/>
  <c r="P1524" i="17"/>
  <c r="P1520" i="17"/>
  <c r="P1516" i="17"/>
  <c r="P1512" i="17"/>
  <c r="P1508" i="17"/>
  <c r="P1504" i="17"/>
  <c r="P1500" i="17"/>
  <c r="P1496" i="17"/>
  <c r="P1492" i="17"/>
  <c r="P1488" i="17"/>
  <c r="P1484" i="17"/>
  <c r="P1480" i="17"/>
  <c r="P1476" i="17"/>
  <c r="P1472" i="17"/>
  <c r="P1468" i="17"/>
  <c r="P1464" i="17"/>
  <c r="P1460" i="17"/>
  <c r="P1456" i="17"/>
  <c r="P1452" i="17"/>
  <c r="P1448" i="17"/>
  <c r="P1444" i="17"/>
  <c r="P1440" i="17"/>
  <c r="P1436" i="17"/>
  <c r="P1432" i="17"/>
  <c r="P1428" i="17"/>
  <c r="P1424" i="17"/>
  <c r="P1420" i="17"/>
  <c r="P1416" i="17"/>
  <c r="P1412" i="17"/>
  <c r="P1408" i="17"/>
  <c r="P1404" i="17"/>
  <c r="P1400" i="17"/>
  <c r="P1396" i="17"/>
  <c r="P1392" i="17"/>
  <c r="P1388" i="17"/>
  <c r="P1384" i="17"/>
  <c r="P1380" i="17"/>
  <c r="P1376" i="17"/>
  <c r="P1372" i="17"/>
  <c r="P1368" i="17"/>
  <c r="P1364" i="17"/>
  <c r="P1360" i="17"/>
  <c r="P1356" i="17"/>
  <c r="P1352" i="17"/>
  <c r="P1348" i="17"/>
  <c r="P1344" i="17"/>
  <c r="P1340" i="17"/>
  <c r="P1336" i="17"/>
  <c r="P1332" i="17"/>
  <c r="P1328" i="17"/>
  <c r="P1324" i="17"/>
  <c r="P1320" i="17"/>
  <c r="P1316" i="17"/>
  <c r="P1312" i="17"/>
  <c r="P1308" i="17"/>
  <c r="P1304" i="17"/>
  <c r="P1300" i="17"/>
  <c r="P1296" i="17"/>
  <c r="P1292" i="17"/>
  <c r="P1288" i="17"/>
  <c r="P1284" i="17"/>
  <c r="P1280" i="17"/>
  <c r="P1276" i="17"/>
  <c r="P1272" i="17"/>
  <c r="P1268" i="17"/>
  <c r="P1264" i="17"/>
  <c r="P1260" i="17"/>
  <c r="P1256" i="17"/>
  <c r="P1252" i="17"/>
  <c r="P1248" i="17"/>
  <c r="P1244" i="17"/>
  <c r="P1240" i="17"/>
  <c r="P1236" i="17"/>
  <c r="P1232" i="17"/>
  <c r="P1228" i="17"/>
  <c r="P1224" i="17"/>
  <c r="P1220" i="17"/>
  <c r="P1216" i="17"/>
  <c r="P1212" i="17"/>
  <c r="P1208" i="17"/>
  <c r="P1204" i="17"/>
  <c r="P1200" i="17"/>
  <c r="P1196" i="17"/>
  <c r="P1192" i="17"/>
  <c r="P1188" i="17"/>
  <c r="P1184" i="17"/>
  <c r="P1180" i="17"/>
  <c r="P1176" i="17"/>
  <c r="P1172" i="17"/>
  <c r="P1168" i="17"/>
  <c r="P1164" i="17"/>
  <c r="P1160" i="17"/>
  <c r="P1156" i="17"/>
  <c r="P1152" i="17"/>
  <c r="P1148" i="17"/>
  <c r="P1144" i="17"/>
  <c r="P1140" i="17"/>
  <c r="P1136" i="17"/>
  <c r="P1132" i="17"/>
  <c r="P1128" i="17"/>
  <c r="P1124" i="17"/>
  <c r="P1120" i="17"/>
  <c r="P1116" i="17"/>
  <c r="P1112" i="17"/>
  <c r="P1108" i="17"/>
  <c r="P1104" i="17"/>
  <c r="P1100" i="17"/>
  <c r="P1096" i="17"/>
  <c r="P1092" i="17"/>
  <c r="P1088" i="17"/>
  <c r="P1084" i="17"/>
  <c r="P1080" i="17"/>
  <c r="P1076" i="17"/>
  <c r="P1072" i="17"/>
  <c r="P1068" i="17"/>
  <c r="P1064" i="17"/>
  <c r="P1060" i="17"/>
  <c r="P1056" i="17"/>
  <c r="P1052" i="17"/>
  <c r="P1048" i="17"/>
  <c r="P1044" i="17"/>
  <c r="P1040" i="17"/>
  <c r="P1036" i="17"/>
  <c r="P1032" i="17"/>
  <c r="P1028" i="17"/>
  <c r="P1024" i="17"/>
  <c r="P1018" i="17"/>
  <c r="P1010" i="17"/>
  <c r="P1002" i="17"/>
  <c r="P994" i="17"/>
  <c r="P986" i="17"/>
  <c r="P978" i="17"/>
  <c r="P970" i="17"/>
  <c r="P962" i="17"/>
  <c r="P954" i="17"/>
  <c r="P946" i="17"/>
  <c r="P938" i="17"/>
  <c r="P930" i="17"/>
  <c r="P922" i="17"/>
  <c r="P914" i="17"/>
  <c r="P906" i="17"/>
  <c r="P898" i="17"/>
  <c r="P890" i="17"/>
  <c r="P882" i="17"/>
  <c r="P874" i="17"/>
  <c r="P866" i="17"/>
  <c r="P858" i="17"/>
  <c r="P850" i="17"/>
  <c r="P842" i="17"/>
  <c r="P834" i="17"/>
  <c r="P826" i="17"/>
  <c r="P818" i="17"/>
  <c r="P810" i="17"/>
  <c r="P802" i="17"/>
  <c r="P794" i="17"/>
  <c r="P786" i="17"/>
  <c r="P778" i="17"/>
  <c r="P770" i="17"/>
  <c r="P762" i="17"/>
  <c r="P754" i="17"/>
  <c r="P746" i="17"/>
  <c r="P738" i="17"/>
  <c r="P730" i="17"/>
  <c r="P722" i="17"/>
  <c r="P714" i="17"/>
  <c r="P706" i="17"/>
  <c r="P698" i="17"/>
  <c r="P690" i="17"/>
  <c r="P682" i="17"/>
  <c r="P674" i="17"/>
  <c r="P666" i="17"/>
  <c r="P658" i="17"/>
  <c r="P650" i="17"/>
  <c r="P642" i="17"/>
  <c r="P634" i="17"/>
  <c r="P626" i="17"/>
  <c r="P618" i="17"/>
  <c r="P610" i="17"/>
  <c r="P602" i="17"/>
  <c r="P594" i="17"/>
  <c r="P586" i="17"/>
  <c r="P578" i="17"/>
  <c r="P570" i="17"/>
  <c r="P562" i="17"/>
  <c r="P554" i="17"/>
  <c r="P546" i="17"/>
  <c r="P538" i="17"/>
  <c r="P530" i="17"/>
  <c r="P522" i="17"/>
  <c r="P514" i="17"/>
  <c r="P500" i="17"/>
  <c r="P484" i="17"/>
  <c r="P468" i="17"/>
  <c r="P452" i="17"/>
  <c r="P436" i="17"/>
  <c r="P420" i="17"/>
  <c r="P404" i="17"/>
  <c r="P388" i="17"/>
  <c r="P372" i="17"/>
  <c r="P356" i="17"/>
  <c r="P338" i="17"/>
  <c r="P306" i="17"/>
  <c r="P274" i="17"/>
  <c r="P242" i="17"/>
  <c r="P210" i="17"/>
  <c r="P178" i="17"/>
  <c r="P146" i="17"/>
  <c r="P114" i="17"/>
  <c r="P82" i="17"/>
  <c r="P50" i="17"/>
  <c r="O2" i="17"/>
  <c r="S2" i="17" s="1"/>
  <c r="T2" i="17" s="1"/>
  <c r="U2" i="17" s="1"/>
  <c r="P3" i="17"/>
  <c r="P7" i="17"/>
  <c r="P11" i="17"/>
  <c r="P15" i="17"/>
  <c r="P19" i="17"/>
  <c r="P23" i="17"/>
  <c r="P27" i="17"/>
  <c r="P31" i="17"/>
  <c r="P35" i="17"/>
  <c r="P39" i="17"/>
  <c r="P43" i="17"/>
  <c r="P47" i="17"/>
  <c r="P51" i="17"/>
  <c r="P55" i="17"/>
  <c r="P59" i="17"/>
  <c r="P63" i="17"/>
  <c r="P67" i="17"/>
  <c r="P71" i="17"/>
  <c r="P75" i="17"/>
  <c r="P79" i="17"/>
  <c r="P83" i="17"/>
  <c r="P87" i="17"/>
  <c r="P91" i="17"/>
  <c r="P95" i="17"/>
  <c r="P99" i="17"/>
  <c r="P103" i="17"/>
  <c r="P107" i="17"/>
  <c r="P111" i="17"/>
  <c r="P115" i="17"/>
  <c r="P119" i="17"/>
  <c r="P123" i="17"/>
  <c r="P127" i="17"/>
  <c r="P131" i="17"/>
  <c r="P135" i="17"/>
  <c r="P139" i="17"/>
  <c r="P143" i="17"/>
  <c r="P147" i="17"/>
  <c r="P151" i="17"/>
  <c r="P155" i="17"/>
  <c r="P159" i="17"/>
  <c r="P163" i="17"/>
  <c r="P167" i="17"/>
  <c r="P171" i="17"/>
  <c r="P175" i="17"/>
  <c r="P179" i="17"/>
  <c r="P183" i="17"/>
  <c r="P187" i="17"/>
  <c r="P191" i="17"/>
  <c r="P195" i="17"/>
  <c r="P199" i="17"/>
  <c r="P203" i="17"/>
  <c r="P207" i="17"/>
  <c r="P211" i="17"/>
  <c r="P215" i="17"/>
  <c r="P219" i="17"/>
  <c r="P223" i="17"/>
  <c r="P227" i="17"/>
  <c r="P231" i="17"/>
  <c r="P235" i="17"/>
  <c r="P239" i="17"/>
  <c r="P243" i="17"/>
  <c r="P247" i="17"/>
  <c r="P251" i="17"/>
  <c r="P255" i="17"/>
  <c r="P259" i="17"/>
  <c r="P263" i="17"/>
  <c r="P267" i="17"/>
  <c r="P271" i="17"/>
  <c r="P275" i="17"/>
  <c r="P279" i="17"/>
  <c r="P283" i="17"/>
  <c r="P287" i="17"/>
  <c r="P291" i="17"/>
  <c r="P295" i="17"/>
  <c r="P299" i="17"/>
  <c r="P303" i="17"/>
  <c r="P307" i="17"/>
  <c r="P311" i="17"/>
  <c r="P315" i="17"/>
  <c r="P319" i="17"/>
  <c r="P323" i="17"/>
  <c r="P327" i="17"/>
  <c r="P331" i="17"/>
  <c r="P335" i="17"/>
  <c r="P339" i="17"/>
  <c r="P4" i="17"/>
  <c r="P8" i="17"/>
  <c r="P12" i="17"/>
  <c r="P16" i="17"/>
  <c r="P20" i="17"/>
  <c r="P24" i="17"/>
  <c r="P28" i="17"/>
  <c r="P32" i="17"/>
  <c r="P36" i="17"/>
  <c r="P40" i="17"/>
  <c r="P44" i="17"/>
  <c r="P48" i="17"/>
  <c r="P52" i="17"/>
  <c r="P56" i="17"/>
  <c r="P60" i="17"/>
  <c r="P64" i="17"/>
  <c r="P68" i="17"/>
  <c r="P72" i="17"/>
  <c r="P76" i="17"/>
  <c r="P80" i="17"/>
  <c r="P84" i="17"/>
  <c r="P88" i="17"/>
  <c r="P92" i="17"/>
  <c r="P96" i="17"/>
  <c r="P100" i="17"/>
  <c r="P104" i="17"/>
  <c r="P108" i="17"/>
  <c r="P112" i="17"/>
  <c r="P116" i="17"/>
  <c r="P120" i="17"/>
  <c r="P124" i="17"/>
  <c r="P128" i="17"/>
  <c r="P132" i="17"/>
  <c r="P136" i="17"/>
  <c r="P140" i="17"/>
  <c r="P144" i="17"/>
  <c r="P148" i="17"/>
  <c r="P152" i="17"/>
  <c r="P156" i="17"/>
  <c r="P160" i="17"/>
  <c r="P164" i="17"/>
  <c r="P168" i="17"/>
  <c r="P172" i="17"/>
  <c r="P176" i="17"/>
  <c r="P180" i="17"/>
  <c r="P184" i="17"/>
  <c r="P188" i="17"/>
  <c r="P192" i="17"/>
  <c r="P196" i="17"/>
  <c r="P200" i="17"/>
  <c r="P204" i="17"/>
  <c r="P208" i="17"/>
  <c r="P212" i="17"/>
  <c r="P216" i="17"/>
  <c r="P220" i="17"/>
  <c r="P224" i="17"/>
  <c r="P228" i="17"/>
  <c r="P232" i="17"/>
  <c r="P236" i="17"/>
  <c r="P240" i="17"/>
  <c r="P244" i="17"/>
  <c r="P248" i="17"/>
  <c r="P252" i="17"/>
  <c r="P256" i="17"/>
  <c r="P260" i="17"/>
  <c r="P264" i="17"/>
  <c r="P268" i="17"/>
  <c r="P272" i="17"/>
  <c r="P276" i="17"/>
  <c r="P280" i="17"/>
  <c r="P284" i="17"/>
  <c r="P288" i="17"/>
  <c r="P292" i="17"/>
  <c r="P296" i="17"/>
  <c r="P300" i="17"/>
  <c r="P304" i="17"/>
  <c r="P308" i="17"/>
  <c r="P312" i="17"/>
  <c r="P316" i="17"/>
  <c r="P320" i="17"/>
  <c r="P324" i="17"/>
  <c r="P328" i="17"/>
  <c r="P332" i="17"/>
  <c r="P336" i="17"/>
  <c r="P340" i="17"/>
  <c r="P5" i="17"/>
  <c r="P13" i="17"/>
  <c r="P21" i="17"/>
  <c r="P29" i="17"/>
  <c r="P37" i="17"/>
  <c r="P45" i="17"/>
  <c r="P53" i="17"/>
  <c r="P61" i="17"/>
  <c r="P69" i="17"/>
  <c r="P77" i="17"/>
  <c r="P85" i="17"/>
  <c r="P93" i="17"/>
  <c r="P101" i="17"/>
  <c r="P109" i="17"/>
  <c r="P117" i="17"/>
  <c r="P125" i="17"/>
  <c r="P133" i="17"/>
  <c r="P141" i="17"/>
  <c r="P149" i="17"/>
  <c r="P157" i="17"/>
  <c r="P165" i="17"/>
  <c r="P173" i="17"/>
  <c r="P181" i="17"/>
  <c r="P189" i="17"/>
  <c r="P197" i="17"/>
  <c r="P205" i="17"/>
  <c r="P213" i="17"/>
  <c r="P221" i="17"/>
  <c r="P229" i="17"/>
  <c r="P237" i="17"/>
  <c r="P245" i="17"/>
  <c r="P253" i="17"/>
  <c r="P261" i="17"/>
  <c r="P269" i="17"/>
  <c r="P277" i="17"/>
  <c r="P285" i="17"/>
  <c r="P293" i="17"/>
  <c r="P301" i="17"/>
  <c r="P309" i="17"/>
  <c r="P317" i="17"/>
  <c r="P325" i="17"/>
  <c r="P333" i="17"/>
  <c r="P341" i="17"/>
  <c r="P345" i="17"/>
  <c r="P349" i="17"/>
  <c r="P353" i="17"/>
  <c r="P357" i="17"/>
  <c r="P361" i="17"/>
  <c r="P365" i="17"/>
  <c r="P369" i="17"/>
  <c r="P373" i="17"/>
  <c r="P377" i="17"/>
  <c r="P381" i="17"/>
  <c r="P385" i="17"/>
  <c r="P389" i="17"/>
  <c r="P393" i="17"/>
  <c r="P397" i="17"/>
  <c r="P401" i="17"/>
  <c r="P405" i="17"/>
  <c r="P409" i="17"/>
  <c r="P413" i="17"/>
  <c r="P417" i="17"/>
  <c r="P421" i="17"/>
  <c r="P425" i="17"/>
  <c r="P429" i="17"/>
  <c r="P433" i="17"/>
  <c r="P437" i="17"/>
  <c r="P441" i="17"/>
  <c r="P445" i="17"/>
  <c r="P449" i="17"/>
  <c r="P453" i="17"/>
  <c r="P457" i="17"/>
  <c r="P461" i="17"/>
  <c r="P465" i="17"/>
  <c r="P469" i="17"/>
  <c r="P473" i="17"/>
  <c r="P477" i="17"/>
  <c r="P481" i="17"/>
  <c r="P485" i="17"/>
  <c r="P489" i="17"/>
  <c r="P493" i="17"/>
  <c r="P497" i="17"/>
  <c r="P501" i="17"/>
  <c r="P505" i="17"/>
  <c r="P509" i="17"/>
  <c r="P6" i="17"/>
  <c r="P14" i="17"/>
  <c r="P22" i="17"/>
  <c r="P30" i="17"/>
  <c r="P38" i="17"/>
  <c r="P46" i="17"/>
  <c r="P54" i="17"/>
  <c r="P62" i="17"/>
  <c r="P70" i="17"/>
  <c r="P78" i="17"/>
  <c r="P86" i="17"/>
  <c r="P94" i="17"/>
  <c r="P102" i="17"/>
  <c r="P110" i="17"/>
  <c r="P118" i="17"/>
  <c r="P126" i="17"/>
  <c r="P134" i="17"/>
  <c r="P142" i="17"/>
  <c r="P150" i="17"/>
  <c r="P158" i="17"/>
  <c r="P166" i="17"/>
  <c r="P174" i="17"/>
  <c r="P182" i="17"/>
  <c r="P190" i="17"/>
  <c r="P198" i="17"/>
  <c r="P206" i="17"/>
  <c r="P214" i="17"/>
  <c r="P222" i="17"/>
  <c r="P230" i="17"/>
  <c r="P238" i="17"/>
  <c r="P246" i="17"/>
  <c r="P254" i="17"/>
  <c r="P262" i="17"/>
  <c r="P270" i="17"/>
  <c r="P278" i="17"/>
  <c r="P286" i="17"/>
  <c r="P294" i="17"/>
  <c r="P302" i="17"/>
  <c r="P310" i="17"/>
  <c r="P318" i="17"/>
  <c r="P326" i="17"/>
  <c r="P334" i="17"/>
  <c r="P342" i="17"/>
  <c r="P346" i="17"/>
  <c r="P350" i="17"/>
  <c r="P354" i="17"/>
  <c r="P358" i="17"/>
  <c r="P362" i="17"/>
  <c r="P366" i="17"/>
  <c r="P370" i="17"/>
  <c r="P374" i="17"/>
  <c r="P378" i="17"/>
  <c r="P382" i="17"/>
  <c r="P386" i="17"/>
  <c r="P390" i="17"/>
  <c r="P394" i="17"/>
  <c r="P398" i="17"/>
  <c r="P402" i="17"/>
  <c r="P406" i="17"/>
  <c r="P410" i="17"/>
  <c r="P414" i="17"/>
  <c r="P418" i="17"/>
  <c r="P422" i="17"/>
  <c r="P426" i="17"/>
  <c r="P430" i="17"/>
  <c r="P434" i="17"/>
  <c r="P438" i="17"/>
  <c r="P442" i="17"/>
  <c r="P446" i="17"/>
  <c r="P450" i="17"/>
  <c r="P454" i="17"/>
  <c r="P458" i="17"/>
  <c r="P462" i="17"/>
  <c r="P466" i="17"/>
  <c r="P470" i="17"/>
  <c r="P474" i="17"/>
  <c r="P478" i="17"/>
  <c r="P482" i="17"/>
  <c r="P486" i="17"/>
  <c r="P490" i="17"/>
  <c r="P494" i="17"/>
  <c r="P498" i="17"/>
  <c r="P502" i="17"/>
  <c r="P506" i="17"/>
  <c r="P510" i="17"/>
  <c r="P9" i="17"/>
  <c r="P25" i="17"/>
  <c r="P41" i="17"/>
  <c r="P57" i="17"/>
  <c r="P73" i="17"/>
  <c r="P89" i="17"/>
  <c r="P105" i="17"/>
  <c r="P121" i="17"/>
  <c r="P137" i="17"/>
  <c r="P153" i="17"/>
  <c r="P169" i="17"/>
  <c r="P185" i="17"/>
  <c r="P201" i="17"/>
  <c r="P217" i="17"/>
  <c r="P233" i="17"/>
  <c r="P249" i="17"/>
  <c r="P265" i="17"/>
  <c r="P281" i="17"/>
  <c r="P297" i="17"/>
  <c r="P313" i="17"/>
  <c r="P329" i="17"/>
  <c r="P343" i="17"/>
  <c r="P351" i="17"/>
  <c r="P359" i="17"/>
  <c r="P367" i="17"/>
  <c r="P375" i="17"/>
  <c r="P383" i="17"/>
  <c r="P391" i="17"/>
  <c r="P399" i="17"/>
  <c r="P407" i="17"/>
  <c r="P415" i="17"/>
  <c r="P423" i="17"/>
  <c r="P431" i="17"/>
  <c r="P439" i="17"/>
  <c r="P447" i="17"/>
  <c r="P455" i="17"/>
  <c r="P463" i="17"/>
  <c r="P471" i="17"/>
  <c r="P479" i="17"/>
  <c r="P487" i="17"/>
  <c r="P495" i="17"/>
  <c r="P503" i="17"/>
  <c r="P511" i="17"/>
  <c r="P515" i="17"/>
  <c r="P519" i="17"/>
  <c r="P523" i="17"/>
  <c r="P527" i="17"/>
  <c r="P531" i="17"/>
  <c r="P535" i="17"/>
  <c r="P539" i="17"/>
  <c r="P543" i="17"/>
  <c r="P547" i="17"/>
  <c r="P551" i="17"/>
  <c r="P555" i="17"/>
  <c r="P559" i="17"/>
  <c r="P563" i="17"/>
  <c r="P567" i="17"/>
  <c r="P571" i="17"/>
  <c r="P575" i="17"/>
  <c r="P579" i="17"/>
  <c r="P583" i="17"/>
  <c r="P587" i="17"/>
  <c r="P591" i="17"/>
  <c r="P595" i="17"/>
  <c r="P599" i="17"/>
  <c r="P603" i="17"/>
  <c r="P607" i="17"/>
  <c r="P611" i="17"/>
  <c r="P615" i="17"/>
  <c r="P619" i="17"/>
  <c r="P623" i="17"/>
  <c r="P627" i="17"/>
  <c r="P631" i="17"/>
  <c r="P635" i="17"/>
  <c r="P639" i="17"/>
  <c r="P643" i="17"/>
  <c r="P647" i="17"/>
  <c r="P651" i="17"/>
  <c r="P655" i="17"/>
  <c r="P659" i="17"/>
  <c r="P663" i="17"/>
  <c r="P667" i="17"/>
  <c r="P671" i="17"/>
  <c r="P675" i="17"/>
  <c r="P679" i="17"/>
  <c r="P683" i="17"/>
  <c r="P687" i="17"/>
  <c r="P691" i="17"/>
  <c r="P695" i="17"/>
  <c r="P699" i="17"/>
  <c r="P703" i="17"/>
  <c r="P707" i="17"/>
  <c r="P711" i="17"/>
  <c r="P715" i="17"/>
  <c r="P719" i="17"/>
  <c r="P723" i="17"/>
  <c r="P727" i="17"/>
  <c r="P731" i="17"/>
  <c r="P735" i="17"/>
  <c r="P739" i="17"/>
  <c r="P743" i="17"/>
  <c r="P747" i="17"/>
  <c r="P751" i="17"/>
  <c r="P755" i="17"/>
  <c r="P759" i="17"/>
  <c r="P763" i="17"/>
  <c r="P767" i="17"/>
  <c r="P771" i="17"/>
  <c r="P775" i="17"/>
  <c r="P779" i="17"/>
  <c r="P783" i="17"/>
  <c r="P787" i="17"/>
  <c r="P791" i="17"/>
  <c r="P795" i="17"/>
  <c r="P799" i="17"/>
  <c r="P803" i="17"/>
  <c r="P807" i="17"/>
  <c r="P811" i="17"/>
  <c r="P815" i="17"/>
  <c r="P819" i="17"/>
  <c r="P823" i="17"/>
  <c r="P827" i="17"/>
  <c r="P831" i="17"/>
  <c r="P835" i="17"/>
  <c r="P839" i="17"/>
  <c r="P843" i="17"/>
  <c r="P847" i="17"/>
  <c r="P851" i="17"/>
  <c r="P855" i="17"/>
  <c r="P859" i="17"/>
  <c r="P863" i="17"/>
  <c r="P867" i="17"/>
  <c r="P871" i="17"/>
  <c r="P875" i="17"/>
  <c r="P879" i="17"/>
  <c r="P883" i="17"/>
  <c r="P887" i="17"/>
  <c r="P891" i="17"/>
  <c r="P895" i="17"/>
  <c r="P899" i="17"/>
  <c r="P903" i="17"/>
  <c r="P907" i="17"/>
  <c r="P911" i="17"/>
  <c r="P915" i="17"/>
  <c r="P919" i="17"/>
  <c r="P923" i="17"/>
  <c r="P927" i="17"/>
  <c r="P931" i="17"/>
  <c r="P935" i="17"/>
  <c r="P939" i="17"/>
  <c r="P943" i="17"/>
  <c r="P947" i="17"/>
  <c r="P951" i="17"/>
  <c r="P955" i="17"/>
  <c r="P959" i="17"/>
  <c r="P963" i="17"/>
  <c r="P967" i="17"/>
  <c r="P971" i="17"/>
  <c r="P975" i="17"/>
  <c r="P979" i="17"/>
  <c r="P983" i="17"/>
  <c r="P987" i="17"/>
  <c r="P991" i="17"/>
  <c r="P995" i="17"/>
  <c r="P999" i="17"/>
  <c r="P1003" i="17"/>
  <c r="P1007" i="17"/>
  <c r="P1011" i="17"/>
  <c r="P1015" i="17"/>
  <c r="P1019" i="17"/>
  <c r="P10" i="17"/>
  <c r="P26" i="17"/>
  <c r="P42" i="17"/>
  <c r="P58" i="17"/>
  <c r="P74" i="17"/>
  <c r="P90" i="17"/>
  <c r="P106" i="17"/>
  <c r="P122" i="17"/>
  <c r="P138" i="17"/>
  <c r="P154" i="17"/>
  <c r="P170" i="17"/>
  <c r="P186" i="17"/>
  <c r="P202" i="17"/>
  <c r="P218" i="17"/>
  <c r="P234" i="17"/>
  <c r="P250" i="17"/>
  <c r="P266" i="17"/>
  <c r="P282" i="17"/>
  <c r="P298" i="17"/>
  <c r="P314" i="17"/>
  <c r="P330" i="17"/>
  <c r="P344" i="17"/>
  <c r="P352" i="17"/>
  <c r="P360" i="17"/>
  <c r="P368" i="17"/>
  <c r="P376" i="17"/>
  <c r="P384" i="17"/>
  <c r="P392" i="17"/>
  <c r="P400" i="17"/>
  <c r="P408" i="17"/>
  <c r="P416" i="17"/>
  <c r="P424" i="17"/>
  <c r="P432" i="17"/>
  <c r="P440" i="17"/>
  <c r="P448" i="17"/>
  <c r="P456" i="17"/>
  <c r="P464" i="17"/>
  <c r="P472" i="17"/>
  <c r="P480" i="17"/>
  <c r="P488" i="17"/>
  <c r="P496" i="17"/>
  <c r="P504" i="17"/>
  <c r="P512" i="17"/>
  <c r="P516" i="17"/>
  <c r="P520" i="17"/>
  <c r="P524" i="17"/>
  <c r="P528" i="17"/>
  <c r="P532" i="17"/>
  <c r="P536" i="17"/>
  <c r="P540" i="17"/>
  <c r="P544" i="17"/>
  <c r="P548" i="17"/>
  <c r="P552" i="17"/>
  <c r="P556" i="17"/>
  <c r="P560" i="17"/>
  <c r="P564" i="17"/>
  <c r="P568" i="17"/>
  <c r="P572" i="17"/>
  <c r="P576" i="17"/>
  <c r="P580" i="17"/>
  <c r="P584" i="17"/>
  <c r="P588" i="17"/>
  <c r="P592" i="17"/>
  <c r="P596" i="17"/>
  <c r="P600" i="17"/>
  <c r="P604" i="17"/>
  <c r="P608" i="17"/>
  <c r="P612" i="17"/>
  <c r="P616" i="17"/>
  <c r="P620" i="17"/>
  <c r="P624" i="17"/>
  <c r="P628" i="17"/>
  <c r="P632" i="17"/>
  <c r="P636" i="17"/>
  <c r="P640" i="17"/>
  <c r="P644" i="17"/>
  <c r="P648" i="17"/>
  <c r="P652" i="17"/>
  <c r="P656" i="17"/>
  <c r="P660" i="17"/>
  <c r="P664" i="17"/>
  <c r="P668" i="17"/>
  <c r="P672" i="17"/>
  <c r="P676" i="17"/>
  <c r="P680" i="17"/>
  <c r="P684" i="17"/>
  <c r="P688" i="17"/>
  <c r="P692" i="17"/>
  <c r="P696" i="17"/>
  <c r="P700" i="17"/>
  <c r="P704" i="17"/>
  <c r="P708" i="17"/>
  <c r="P712" i="17"/>
  <c r="P716" i="17"/>
  <c r="P720" i="17"/>
  <c r="P724" i="17"/>
  <c r="P728" i="17"/>
  <c r="P732" i="17"/>
  <c r="P736" i="17"/>
  <c r="P740" i="17"/>
  <c r="P744" i="17"/>
  <c r="P748" i="17"/>
  <c r="P752" i="17"/>
  <c r="P756" i="17"/>
  <c r="P760" i="17"/>
  <c r="P764" i="17"/>
  <c r="P768" i="17"/>
  <c r="P772" i="17"/>
  <c r="P776" i="17"/>
  <c r="P780" i="17"/>
  <c r="P784" i="17"/>
  <c r="P788" i="17"/>
  <c r="P792" i="17"/>
  <c r="P796" i="17"/>
  <c r="P800" i="17"/>
  <c r="P804" i="17"/>
  <c r="P808" i="17"/>
  <c r="P812" i="17"/>
  <c r="P816" i="17"/>
  <c r="P820" i="17"/>
  <c r="P824" i="17"/>
  <c r="P828" i="17"/>
  <c r="P832" i="17"/>
  <c r="P836" i="17"/>
  <c r="P840" i="17"/>
  <c r="P844" i="17"/>
  <c r="P848" i="17"/>
  <c r="P852" i="17"/>
  <c r="P856" i="17"/>
  <c r="P860" i="17"/>
  <c r="P864" i="17"/>
  <c r="P868" i="17"/>
  <c r="P872" i="17"/>
  <c r="P876" i="17"/>
  <c r="P880" i="17"/>
  <c r="P884" i="17"/>
  <c r="P888" i="17"/>
  <c r="P892" i="17"/>
  <c r="P896" i="17"/>
  <c r="P900" i="17"/>
  <c r="P904" i="17"/>
  <c r="P908" i="17"/>
  <c r="P912" i="17"/>
  <c r="P916" i="17"/>
  <c r="P920" i="17"/>
  <c r="P924" i="17"/>
  <c r="P928" i="17"/>
  <c r="P932" i="17"/>
  <c r="P936" i="17"/>
  <c r="P940" i="17"/>
  <c r="P944" i="17"/>
  <c r="P948" i="17"/>
  <c r="P952" i="17"/>
  <c r="P956" i="17"/>
  <c r="P960" i="17"/>
  <c r="P964" i="17"/>
  <c r="P968" i="17"/>
  <c r="P972" i="17"/>
  <c r="P976" i="17"/>
  <c r="P980" i="17"/>
  <c r="P984" i="17"/>
  <c r="P988" i="17"/>
  <c r="P992" i="17"/>
  <c r="P996" i="17"/>
  <c r="P1000" i="17"/>
  <c r="P1004" i="17"/>
  <c r="P1008" i="17"/>
  <c r="P1012" i="17"/>
  <c r="P1016" i="17"/>
  <c r="P1020" i="17"/>
  <c r="P1995" i="17"/>
  <c r="P1991" i="17"/>
  <c r="P1987" i="17"/>
  <c r="P1983" i="17"/>
  <c r="P1979" i="17"/>
  <c r="P1975" i="17"/>
  <c r="P1971" i="17"/>
  <c r="P1967" i="17"/>
  <c r="P1963" i="17"/>
  <c r="P1959" i="17"/>
  <c r="P1955" i="17"/>
  <c r="P1951" i="17"/>
  <c r="P1947" i="17"/>
  <c r="P1943" i="17"/>
  <c r="P1939" i="17"/>
  <c r="P1935" i="17"/>
  <c r="P1931" i="17"/>
  <c r="P1927" i="17"/>
  <c r="P1923" i="17"/>
  <c r="P1919" i="17"/>
  <c r="P1915" i="17"/>
  <c r="P1911" i="17"/>
  <c r="P1907" i="17"/>
  <c r="P1903" i="17"/>
  <c r="P1899" i="17"/>
  <c r="P1895" i="17"/>
  <c r="P1891" i="17"/>
  <c r="P1887" i="17"/>
  <c r="P1883" i="17"/>
  <c r="P1879" i="17"/>
  <c r="P1875" i="17"/>
  <c r="P1871" i="17"/>
  <c r="P1867" i="17"/>
  <c r="P1863" i="17"/>
  <c r="P1859" i="17"/>
  <c r="P1855" i="17"/>
  <c r="P1851" i="17"/>
  <c r="P1847" i="17"/>
  <c r="P1843" i="17"/>
  <c r="P1839" i="17"/>
  <c r="P1835" i="17"/>
  <c r="P1831" i="17"/>
  <c r="P1827" i="17"/>
  <c r="P1823" i="17"/>
  <c r="P1819" i="17"/>
  <c r="P1815" i="17"/>
  <c r="P1811" i="17"/>
  <c r="P1807" i="17"/>
  <c r="P1803" i="17"/>
  <c r="P1799" i="17"/>
  <c r="P1795" i="17"/>
  <c r="P1791" i="17"/>
  <c r="P1787" i="17"/>
  <c r="P1783" i="17"/>
  <c r="P1779" i="17"/>
  <c r="P1775" i="17"/>
  <c r="P1771" i="17"/>
  <c r="P1767" i="17"/>
  <c r="P1763" i="17"/>
  <c r="P1759" i="17"/>
  <c r="P1755" i="17"/>
  <c r="P1751" i="17"/>
  <c r="P1747" i="17"/>
  <c r="P1743" i="17"/>
  <c r="P1739" i="17"/>
  <c r="P1735" i="17"/>
  <c r="P1731" i="17"/>
  <c r="P1727" i="17"/>
  <c r="P1723" i="17"/>
  <c r="P1719" i="17"/>
  <c r="P1715" i="17"/>
  <c r="P1711" i="17"/>
  <c r="P1707" i="17"/>
  <c r="P1703" i="17"/>
  <c r="P1699" i="17"/>
  <c r="P1695" i="17"/>
  <c r="P1691" i="17"/>
  <c r="P1687" i="17"/>
  <c r="P1683" i="17"/>
  <c r="P1679" i="17"/>
  <c r="P1675" i="17"/>
  <c r="P1671" i="17"/>
  <c r="P1667" i="17"/>
  <c r="P1663" i="17"/>
  <c r="P1659" i="17"/>
  <c r="P1655" i="17"/>
  <c r="P1651" i="17"/>
  <c r="P1647" i="17"/>
  <c r="P1643" i="17"/>
  <c r="P1639" i="17"/>
  <c r="P1635" i="17"/>
  <c r="P1631" i="17"/>
  <c r="P1627" i="17"/>
  <c r="P1623" i="17"/>
  <c r="P1619" i="17"/>
  <c r="P1615" i="17"/>
  <c r="P1611" i="17"/>
  <c r="P1607" i="17"/>
  <c r="P1603" i="17"/>
  <c r="P1599" i="17"/>
  <c r="P1595" i="17"/>
  <c r="P1591" i="17"/>
  <c r="P1587" i="17"/>
  <c r="P1583" i="17"/>
  <c r="P1579" i="17"/>
  <c r="P1575" i="17"/>
  <c r="P1571" i="17"/>
  <c r="P1567" i="17"/>
  <c r="P1563" i="17"/>
  <c r="P1559" i="17"/>
  <c r="P1555" i="17"/>
  <c r="P1551" i="17"/>
  <c r="P1547" i="17"/>
  <c r="P1543" i="17"/>
  <c r="P1539" i="17"/>
  <c r="P1535" i="17"/>
  <c r="P1531" i="17"/>
  <c r="P1527" i="17"/>
  <c r="P1523" i="17"/>
  <c r="P1519" i="17"/>
  <c r="P1515" i="17"/>
  <c r="P1511" i="17"/>
  <c r="P1507" i="17"/>
  <c r="P1503" i="17"/>
  <c r="P1499" i="17"/>
  <c r="P1495" i="17"/>
  <c r="P1491" i="17"/>
  <c r="P1487" i="17"/>
  <c r="P1483" i="17"/>
  <c r="P1479" i="17"/>
  <c r="P1475" i="17"/>
  <c r="P1471" i="17"/>
  <c r="P1467" i="17"/>
  <c r="P1463" i="17"/>
  <c r="P1459" i="17"/>
  <c r="P1455" i="17"/>
  <c r="P1451" i="17"/>
  <c r="P1447" i="17"/>
  <c r="P1443" i="17"/>
  <c r="P1439" i="17"/>
  <c r="P1435" i="17"/>
  <c r="P1431" i="17"/>
  <c r="P1427" i="17"/>
  <c r="P1423" i="17"/>
  <c r="P1419" i="17"/>
  <c r="P1415" i="17"/>
  <c r="P1411" i="17"/>
  <c r="P1407" i="17"/>
  <c r="P1403" i="17"/>
  <c r="P1399" i="17"/>
  <c r="P1395" i="17"/>
  <c r="P1391" i="17"/>
  <c r="P1387" i="17"/>
  <c r="P1383" i="17"/>
  <c r="P1379" i="17"/>
  <c r="P1375" i="17"/>
  <c r="P1371" i="17"/>
  <c r="P1367" i="17"/>
  <c r="P1363" i="17"/>
  <c r="P1359" i="17"/>
  <c r="P1355" i="17"/>
  <c r="P1351" i="17"/>
  <c r="P1347" i="17"/>
  <c r="P1343" i="17"/>
  <c r="P1339" i="17"/>
  <c r="P1335" i="17"/>
  <c r="P1331" i="17"/>
  <c r="P1327" i="17"/>
  <c r="P1323" i="17"/>
  <c r="P1319" i="17"/>
  <c r="P1315" i="17"/>
  <c r="P1311" i="17"/>
  <c r="P1307" i="17"/>
  <c r="P1303" i="17"/>
  <c r="P1299" i="17"/>
  <c r="P1295" i="17"/>
  <c r="P1291" i="17"/>
  <c r="P1287" i="17"/>
  <c r="P1283" i="17"/>
  <c r="P1279" i="17"/>
  <c r="P1275" i="17"/>
  <c r="P1271" i="17"/>
  <c r="P1267" i="17"/>
  <c r="P1263" i="17"/>
  <c r="P1259" i="17"/>
  <c r="P1255" i="17"/>
  <c r="P1251" i="17"/>
  <c r="P1247" i="17"/>
  <c r="P1243" i="17"/>
  <c r="P1239" i="17"/>
  <c r="P1235" i="17"/>
  <c r="P1231" i="17"/>
  <c r="P1227" i="17"/>
  <c r="P1223" i="17"/>
  <c r="P1219" i="17"/>
  <c r="P1215" i="17"/>
  <c r="P1211" i="17"/>
  <c r="P1207" i="17"/>
  <c r="P1203" i="17"/>
  <c r="P1199" i="17"/>
  <c r="P1195" i="17"/>
  <c r="P1191" i="17"/>
  <c r="P1187" i="17"/>
  <c r="P1183" i="17"/>
  <c r="P1179" i="17"/>
  <c r="P1175" i="17"/>
  <c r="P1171" i="17"/>
  <c r="P1167" i="17"/>
  <c r="P1163" i="17"/>
  <c r="P1159" i="17"/>
  <c r="P1155" i="17"/>
  <c r="P1151" i="17"/>
  <c r="P1147" i="17"/>
  <c r="P1143" i="17"/>
  <c r="P1139" i="17"/>
  <c r="P1135" i="17"/>
  <c r="P1131" i="17"/>
  <c r="P1127" i="17"/>
  <c r="P1123" i="17"/>
  <c r="P1119" i="17"/>
  <c r="P1115" i="17"/>
  <c r="P1111" i="17"/>
  <c r="P1107" i="17"/>
  <c r="P1103" i="17"/>
  <c r="P1099" i="17"/>
  <c r="P1095" i="17"/>
  <c r="P1091" i="17"/>
  <c r="P1087" i="17"/>
  <c r="P1083" i="17"/>
  <c r="P1079" i="17"/>
  <c r="P1075" i="17"/>
  <c r="P1071" i="17"/>
  <c r="P1067" i="17"/>
  <c r="P1063" i="17"/>
  <c r="P1059" i="17"/>
  <c r="P1055" i="17"/>
  <c r="P1051" i="17"/>
  <c r="P1047" i="17"/>
  <c r="P1043" i="17"/>
  <c r="P1039" i="17"/>
  <c r="P1035" i="17"/>
  <c r="P1031" i="17"/>
  <c r="P1027" i="17"/>
  <c r="P1023" i="17"/>
  <c r="P1017" i="17"/>
  <c r="P1009" i="17"/>
  <c r="P1001" i="17"/>
  <c r="P993" i="17"/>
  <c r="P985" i="17"/>
  <c r="P977" i="17"/>
  <c r="P969" i="17"/>
  <c r="P961" i="17"/>
  <c r="P953" i="17"/>
  <c r="P945" i="17"/>
  <c r="P937" i="17"/>
  <c r="P929" i="17"/>
  <c r="P921" i="17"/>
  <c r="P913" i="17"/>
  <c r="P905" i="17"/>
  <c r="P897" i="17"/>
  <c r="P889" i="17"/>
  <c r="P881" i="17"/>
  <c r="P873" i="17"/>
  <c r="P865" i="17"/>
  <c r="P857" i="17"/>
  <c r="P849" i="17"/>
  <c r="P841" i="17"/>
  <c r="P833" i="17"/>
  <c r="P825" i="17"/>
  <c r="P817" i="17"/>
  <c r="P809" i="17"/>
  <c r="P801" i="17"/>
  <c r="P793" i="17"/>
  <c r="P785" i="17"/>
  <c r="P777" i="17"/>
  <c r="P769" i="17"/>
  <c r="P761" i="17"/>
  <c r="P753" i="17"/>
  <c r="P745" i="17"/>
  <c r="P737" i="17"/>
  <c r="P729" i="17"/>
  <c r="P721" i="17"/>
  <c r="P713" i="17"/>
  <c r="P705" i="17"/>
  <c r="P697" i="17"/>
  <c r="P689" i="17"/>
  <c r="P681" i="17"/>
  <c r="P673" i="17"/>
  <c r="P665" i="17"/>
  <c r="P657" i="17"/>
  <c r="P649" i="17"/>
  <c r="P641" i="17"/>
  <c r="P633" i="17"/>
  <c r="P625" i="17"/>
  <c r="P617" i="17"/>
  <c r="P609" i="17"/>
  <c r="P601" i="17"/>
  <c r="P593" i="17"/>
  <c r="P585" i="17"/>
  <c r="P577" i="17"/>
  <c r="P569" i="17"/>
  <c r="P561" i="17"/>
  <c r="P553" i="17"/>
  <c r="P545" i="17"/>
  <c r="P537" i="17"/>
  <c r="P529" i="17"/>
  <c r="P521" i="17"/>
  <c r="P513" i="17"/>
  <c r="P499" i="17"/>
  <c r="P483" i="17"/>
  <c r="P467" i="17"/>
  <c r="P451" i="17"/>
  <c r="P435" i="17"/>
  <c r="P419" i="17"/>
  <c r="P403" i="17"/>
  <c r="P387" i="17"/>
  <c r="P371" i="17"/>
  <c r="P355" i="17"/>
  <c r="P337" i="17"/>
  <c r="P305" i="17"/>
  <c r="P273" i="17"/>
  <c r="P241" i="17"/>
  <c r="P209" i="17"/>
  <c r="P177" i="17"/>
  <c r="P145" i="17"/>
  <c r="P113" i="17"/>
  <c r="P81" i="17"/>
  <c r="P49" i="17"/>
  <c r="P17" i="17"/>
  <c r="I1999" i="20"/>
  <c r="J1999" i="20" s="1"/>
  <c r="C1999" i="20" s="1"/>
  <c r="I1995" i="20"/>
  <c r="J1995" i="20" s="1"/>
  <c r="C1995" i="20" s="1"/>
  <c r="I1991" i="20"/>
  <c r="J1991" i="20" s="1"/>
  <c r="C1991" i="20" s="1"/>
  <c r="I1987" i="20"/>
  <c r="J1987" i="20" s="1"/>
  <c r="C1987" i="20" s="1"/>
  <c r="I1975" i="20"/>
  <c r="J1975" i="20" s="1"/>
  <c r="C1975" i="20" s="1"/>
  <c r="I1959" i="20"/>
  <c r="J1959" i="20" s="1"/>
  <c r="C1959" i="20" s="1"/>
  <c r="I1943" i="20"/>
  <c r="J1943" i="20" s="1"/>
  <c r="C1943" i="20" s="1"/>
  <c r="I1927" i="20"/>
  <c r="J1927" i="20" s="1"/>
  <c r="C1927" i="20" s="1"/>
  <c r="I1911" i="20"/>
  <c r="J1911" i="20" s="1"/>
  <c r="C1911" i="20" s="1"/>
  <c r="I1895" i="20"/>
  <c r="J1895" i="20" s="1"/>
  <c r="C1895" i="20" s="1"/>
  <c r="I1879" i="20"/>
  <c r="J1879" i="20" s="1"/>
  <c r="C1879" i="20" s="1"/>
  <c r="I1863" i="20"/>
  <c r="J1863" i="20" s="1"/>
  <c r="C1863" i="20" s="1"/>
  <c r="I1847" i="20"/>
  <c r="J1847" i="20" s="1"/>
  <c r="C1847" i="20" s="1"/>
  <c r="I1831" i="20"/>
  <c r="J1831" i="20" s="1"/>
  <c r="C1831" i="20" s="1"/>
  <c r="I1815" i="20"/>
  <c r="J1815" i="20" s="1"/>
  <c r="C1815" i="20" s="1"/>
  <c r="I1799" i="20"/>
  <c r="J1799" i="20" s="1"/>
  <c r="C1799" i="20" s="1"/>
  <c r="I1783" i="20"/>
  <c r="J1783" i="20" s="1"/>
  <c r="C1783" i="20" s="1"/>
  <c r="I1767" i="20"/>
  <c r="J1767" i="20" s="1"/>
  <c r="C1767" i="20" s="1"/>
  <c r="I1751" i="20"/>
  <c r="J1751" i="20" s="1"/>
  <c r="C1751" i="20" s="1"/>
  <c r="I1735" i="20"/>
  <c r="J1735" i="20" s="1"/>
  <c r="C1735" i="20" s="1"/>
  <c r="I1719" i="20"/>
  <c r="J1719" i="20" s="1"/>
  <c r="C1719" i="20" s="1"/>
  <c r="I1703" i="20"/>
  <c r="J1703" i="20" s="1"/>
  <c r="C1703" i="20" s="1"/>
  <c r="I1687" i="20"/>
  <c r="J1687" i="20" s="1"/>
  <c r="C1687" i="20" s="1"/>
  <c r="I1671" i="20"/>
  <c r="J1671" i="20" s="1"/>
  <c r="C1671" i="20" s="1"/>
  <c r="I1655" i="20"/>
  <c r="J1655" i="20" s="1"/>
  <c r="C1655" i="20" s="1"/>
  <c r="I1639" i="20"/>
  <c r="J1639" i="20" s="1"/>
  <c r="C1639" i="20" s="1"/>
  <c r="I1623" i="20"/>
  <c r="J1623" i="20" s="1"/>
  <c r="C1623" i="20" s="1"/>
  <c r="I1607" i="20"/>
  <c r="J1607" i="20" s="1"/>
  <c r="C1607" i="20" s="1"/>
  <c r="I1591" i="20"/>
  <c r="J1591" i="20" s="1"/>
  <c r="C1591" i="20" s="1"/>
  <c r="I1575" i="20"/>
  <c r="J1575" i="20" s="1"/>
  <c r="C1575" i="20" s="1"/>
  <c r="I1559" i="20"/>
  <c r="J1559" i="20" s="1"/>
  <c r="C1559" i="20" s="1"/>
  <c r="I1543" i="20"/>
  <c r="J1543" i="20" s="1"/>
  <c r="C1543" i="20" s="1"/>
  <c r="I1527" i="20"/>
  <c r="J1527" i="20" s="1"/>
  <c r="C1527" i="20" s="1"/>
  <c r="I1511" i="20"/>
  <c r="J1511" i="20" s="1"/>
  <c r="C1511" i="20" s="1"/>
  <c r="I1997" i="20"/>
  <c r="J1997" i="20" s="1"/>
  <c r="C1997" i="20" s="1"/>
  <c r="I1993" i="20"/>
  <c r="J1993" i="20" s="1"/>
  <c r="C1993" i="20" s="1"/>
  <c r="I1989" i="20"/>
  <c r="J1989" i="20" s="1"/>
  <c r="C1989" i="20" s="1"/>
  <c r="I1985" i="20"/>
  <c r="J1985" i="20" s="1"/>
  <c r="C1985" i="20" s="1"/>
  <c r="I1981" i="20"/>
  <c r="J1981" i="20" s="1"/>
  <c r="C1981" i="20" s="1"/>
  <c r="I1977" i="20"/>
  <c r="J1977" i="20" s="1"/>
  <c r="C1977" i="20" s="1"/>
  <c r="I1973" i="20"/>
  <c r="J1973" i="20" s="1"/>
  <c r="C1973" i="20" s="1"/>
  <c r="I1969" i="20"/>
  <c r="J1969" i="20" s="1"/>
  <c r="C1969" i="20" s="1"/>
  <c r="I1965" i="20"/>
  <c r="J1965" i="20" s="1"/>
  <c r="C1965" i="20" s="1"/>
  <c r="I1961" i="20"/>
  <c r="J1961" i="20" s="1"/>
  <c r="C1961" i="20" s="1"/>
  <c r="I1957" i="20"/>
  <c r="J1957" i="20" s="1"/>
  <c r="C1957" i="20" s="1"/>
  <c r="I1953" i="20"/>
  <c r="J1953" i="20" s="1"/>
  <c r="C1953" i="20" s="1"/>
  <c r="I1949" i="20"/>
  <c r="J1949" i="20" s="1"/>
  <c r="C1949" i="20" s="1"/>
  <c r="I1945" i="20"/>
  <c r="J1945" i="20" s="1"/>
  <c r="C1945" i="20" s="1"/>
  <c r="I1941" i="20"/>
  <c r="J1941" i="20" s="1"/>
  <c r="C1941" i="20" s="1"/>
  <c r="I1937" i="20"/>
  <c r="J1937" i="20" s="1"/>
  <c r="C1937" i="20" s="1"/>
  <c r="I1933" i="20"/>
  <c r="J1933" i="20" s="1"/>
  <c r="C1933" i="20" s="1"/>
  <c r="I1929" i="20"/>
  <c r="J1929" i="20" s="1"/>
  <c r="C1929" i="20" s="1"/>
  <c r="I1925" i="20"/>
  <c r="J1925" i="20" s="1"/>
  <c r="C1925" i="20" s="1"/>
  <c r="I1921" i="20"/>
  <c r="J1921" i="20" s="1"/>
  <c r="C1921" i="20" s="1"/>
  <c r="I1917" i="20"/>
  <c r="J1917" i="20" s="1"/>
  <c r="C1917" i="20" s="1"/>
  <c r="I1913" i="20"/>
  <c r="J1913" i="20" s="1"/>
  <c r="C1913" i="20" s="1"/>
  <c r="I1909" i="20"/>
  <c r="J1909" i="20" s="1"/>
  <c r="C1909" i="20" s="1"/>
  <c r="I1905" i="20"/>
  <c r="J1905" i="20" s="1"/>
  <c r="C1905" i="20" s="1"/>
  <c r="I1901" i="20"/>
  <c r="J1901" i="20" s="1"/>
  <c r="C1901" i="20" s="1"/>
  <c r="I1897" i="20"/>
  <c r="J1897" i="20" s="1"/>
  <c r="C1897" i="20" s="1"/>
  <c r="I1893" i="20"/>
  <c r="J1893" i="20" s="1"/>
  <c r="C1893" i="20" s="1"/>
  <c r="I1889" i="20"/>
  <c r="J1889" i="20" s="1"/>
  <c r="C1889" i="20" s="1"/>
  <c r="I1885" i="20"/>
  <c r="J1885" i="20" s="1"/>
  <c r="C1885" i="20" s="1"/>
  <c r="I1881" i="20"/>
  <c r="J1881" i="20" s="1"/>
  <c r="C1881" i="20" s="1"/>
  <c r="I1877" i="20"/>
  <c r="J1877" i="20" s="1"/>
  <c r="C1877" i="20" s="1"/>
  <c r="I1873" i="20"/>
  <c r="J1873" i="20" s="1"/>
  <c r="C1873" i="20" s="1"/>
  <c r="I1869" i="20"/>
  <c r="J1869" i="20" s="1"/>
  <c r="C1869" i="20" s="1"/>
  <c r="I1865" i="20"/>
  <c r="J1865" i="20" s="1"/>
  <c r="C1865" i="20" s="1"/>
  <c r="I1861" i="20"/>
  <c r="J1861" i="20" s="1"/>
  <c r="C1861" i="20" s="1"/>
  <c r="I1857" i="20"/>
  <c r="J1857" i="20" s="1"/>
  <c r="C1857" i="20" s="1"/>
  <c r="I1853" i="20"/>
  <c r="J1853" i="20" s="1"/>
  <c r="C1853" i="20" s="1"/>
  <c r="I1849" i="20"/>
  <c r="J1849" i="20" s="1"/>
  <c r="C1849" i="20" s="1"/>
  <c r="I1845" i="20"/>
  <c r="J1845" i="20" s="1"/>
  <c r="C1845" i="20" s="1"/>
  <c r="I1841" i="20"/>
  <c r="J1841" i="20" s="1"/>
  <c r="C1841" i="20" s="1"/>
  <c r="I1837" i="20"/>
  <c r="J1837" i="20" s="1"/>
  <c r="C1837" i="20" s="1"/>
  <c r="I1833" i="20"/>
  <c r="J1833" i="20" s="1"/>
  <c r="C1833" i="20" s="1"/>
  <c r="I1829" i="20"/>
  <c r="J1829" i="20" s="1"/>
  <c r="C1829" i="20" s="1"/>
  <c r="I1825" i="20"/>
  <c r="J1825" i="20" s="1"/>
  <c r="C1825" i="20" s="1"/>
  <c r="I1821" i="20"/>
  <c r="J1821" i="20" s="1"/>
  <c r="C1821" i="20" s="1"/>
  <c r="I1817" i="20"/>
  <c r="J1817" i="20" s="1"/>
  <c r="C1817" i="20" s="1"/>
  <c r="I1813" i="20"/>
  <c r="J1813" i="20" s="1"/>
  <c r="C1813" i="20" s="1"/>
  <c r="I1809" i="20"/>
  <c r="J1809" i="20" s="1"/>
  <c r="C1809" i="20" s="1"/>
  <c r="I1805" i="20"/>
  <c r="J1805" i="20" s="1"/>
  <c r="C1805" i="20" s="1"/>
  <c r="I1801" i="20"/>
  <c r="J1801" i="20" s="1"/>
  <c r="C1801" i="20" s="1"/>
  <c r="I1797" i="20"/>
  <c r="J1797" i="20" s="1"/>
  <c r="C1797" i="20" s="1"/>
  <c r="I1793" i="20"/>
  <c r="J1793" i="20" s="1"/>
  <c r="C1793" i="20" s="1"/>
  <c r="I1789" i="20"/>
  <c r="J1789" i="20" s="1"/>
  <c r="C1789" i="20" s="1"/>
  <c r="I1979" i="20"/>
  <c r="J1979" i="20" s="1"/>
  <c r="C1979" i="20" s="1"/>
  <c r="I1963" i="20"/>
  <c r="J1963" i="20" s="1"/>
  <c r="C1963" i="20" s="1"/>
  <c r="I1947" i="20"/>
  <c r="J1947" i="20" s="1"/>
  <c r="C1947" i="20" s="1"/>
  <c r="I1931" i="20"/>
  <c r="J1931" i="20" s="1"/>
  <c r="C1931" i="20" s="1"/>
  <c r="I1915" i="20"/>
  <c r="J1915" i="20" s="1"/>
  <c r="C1915" i="20" s="1"/>
  <c r="I1899" i="20"/>
  <c r="J1899" i="20" s="1"/>
  <c r="C1899" i="20" s="1"/>
  <c r="I1883" i="20"/>
  <c r="J1883" i="20" s="1"/>
  <c r="C1883" i="20" s="1"/>
  <c r="I1867" i="20"/>
  <c r="J1867" i="20" s="1"/>
  <c r="C1867" i="20" s="1"/>
  <c r="I1851" i="20"/>
  <c r="J1851" i="20" s="1"/>
  <c r="C1851" i="20" s="1"/>
  <c r="I1835" i="20"/>
  <c r="J1835" i="20" s="1"/>
  <c r="C1835" i="20" s="1"/>
  <c r="I1819" i="20"/>
  <c r="J1819" i="20" s="1"/>
  <c r="C1819" i="20" s="1"/>
  <c r="I1803" i="20"/>
  <c r="J1803" i="20" s="1"/>
  <c r="C1803" i="20" s="1"/>
  <c r="I1787" i="20"/>
  <c r="J1787" i="20" s="1"/>
  <c r="C1787" i="20" s="1"/>
  <c r="I1771" i="20"/>
  <c r="J1771" i="20" s="1"/>
  <c r="C1771" i="20" s="1"/>
  <c r="I1755" i="20"/>
  <c r="J1755" i="20" s="1"/>
  <c r="C1755" i="20" s="1"/>
  <c r="I1739" i="20"/>
  <c r="J1739" i="20" s="1"/>
  <c r="C1739" i="20" s="1"/>
  <c r="I1723" i="20"/>
  <c r="J1723" i="20" s="1"/>
  <c r="C1723" i="20" s="1"/>
  <c r="I1707" i="20"/>
  <c r="J1707" i="20" s="1"/>
  <c r="C1707" i="20" s="1"/>
  <c r="I1691" i="20"/>
  <c r="J1691" i="20" s="1"/>
  <c r="C1691" i="20" s="1"/>
  <c r="I1675" i="20"/>
  <c r="J1675" i="20" s="1"/>
  <c r="C1675" i="20" s="1"/>
  <c r="I1659" i="20"/>
  <c r="J1659" i="20" s="1"/>
  <c r="C1659" i="20" s="1"/>
  <c r="I1643" i="20"/>
  <c r="J1643" i="20" s="1"/>
  <c r="C1643" i="20" s="1"/>
  <c r="I1627" i="20"/>
  <c r="J1627" i="20" s="1"/>
  <c r="C1627" i="20" s="1"/>
  <c r="I1611" i="20"/>
  <c r="J1611" i="20" s="1"/>
  <c r="C1611" i="20" s="1"/>
  <c r="I1599" i="20"/>
  <c r="J1599" i="20" s="1"/>
  <c r="C1599" i="20" s="1"/>
  <c r="I1583" i="20"/>
  <c r="J1583" i="20" s="1"/>
  <c r="C1583" i="20" s="1"/>
  <c r="I1567" i="20"/>
  <c r="J1567" i="20" s="1"/>
  <c r="C1567" i="20" s="1"/>
  <c r="I1551" i="20"/>
  <c r="J1551" i="20" s="1"/>
  <c r="C1551" i="20" s="1"/>
  <c r="I1535" i="20"/>
  <c r="J1535" i="20" s="1"/>
  <c r="C1535" i="20" s="1"/>
  <c r="I1515" i="20"/>
  <c r="J1515" i="20" s="1"/>
  <c r="C1515" i="20" s="1"/>
  <c r="I2001" i="20"/>
  <c r="J2001" i="20" s="1"/>
  <c r="C2001" i="20" s="1"/>
  <c r="I2000" i="20"/>
  <c r="J2000" i="20" s="1"/>
  <c r="C2000" i="20" s="1"/>
  <c r="I1996" i="20"/>
  <c r="J1996" i="20" s="1"/>
  <c r="C1996" i="20" s="1"/>
  <c r="I1992" i="20"/>
  <c r="J1992" i="20" s="1"/>
  <c r="C1992" i="20" s="1"/>
  <c r="I1988" i="20"/>
  <c r="J1988" i="20" s="1"/>
  <c r="C1988" i="20" s="1"/>
  <c r="I1984" i="20"/>
  <c r="J1984" i="20" s="1"/>
  <c r="C1984" i="20" s="1"/>
  <c r="I1980" i="20"/>
  <c r="J1980" i="20" s="1"/>
  <c r="C1980" i="20" s="1"/>
  <c r="I1976" i="20"/>
  <c r="J1976" i="20" s="1"/>
  <c r="C1976" i="20" s="1"/>
  <c r="I1972" i="20"/>
  <c r="J1972" i="20" s="1"/>
  <c r="C1972" i="20" s="1"/>
  <c r="I1968" i="20"/>
  <c r="J1968" i="20" s="1"/>
  <c r="C1968" i="20" s="1"/>
  <c r="I1964" i="20"/>
  <c r="J1964" i="20" s="1"/>
  <c r="C1964" i="20" s="1"/>
  <c r="I1960" i="20"/>
  <c r="J1960" i="20" s="1"/>
  <c r="C1960" i="20" s="1"/>
  <c r="I1956" i="20"/>
  <c r="J1956" i="20" s="1"/>
  <c r="C1956" i="20" s="1"/>
  <c r="I1952" i="20"/>
  <c r="J1952" i="20" s="1"/>
  <c r="C1952" i="20" s="1"/>
  <c r="I1948" i="20"/>
  <c r="J1948" i="20" s="1"/>
  <c r="C1948" i="20" s="1"/>
  <c r="I1944" i="20"/>
  <c r="J1944" i="20" s="1"/>
  <c r="C1944" i="20" s="1"/>
  <c r="I1940" i="20"/>
  <c r="J1940" i="20" s="1"/>
  <c r="C1940" i="20" s="1"/>
  <c r="I1936" i="20"/>
  <c r="J1936" i="20" s="1"/>
  <c r="C1936" i="20" s="1"/>
  <c r="I1932" i="20"/>
  <c r="J1932" i="20" s="1"/>
  <c r="C1932" i="20" s="1"/>
  <c r="I1928" i="20"/>
  <c r="J1928" i="20" s="1"/>
  <c r="C1928" i="20" s="1"/>
  <c r="I1924" i="20"/>
  <c r="J1924" i="20" s="1"/>
  <c r="C1924" i="20" s="1"/>
  <c r="I1920" i="20"/>
  <c r="J1920" i="20" s="1"/>
  <c r="C1920" i="20" s="1"/>
  <c r="I1916" i="20"/>
  <c r="J1916" i="20" s="1"/>
  <c r="C1916" i="20" s="1"/>
  <c r="I1912" i="20"/>
  <c r="J1912" i="20" s="1"/>
  <c r="C1912" i="20" s="1"/>
  <c r="I1908" i="20"/>
  <c r="J1908" i="20" s="1"/>
  <c r="C1908" i="20" s="1"/>
  <c r="I1904" i="20"/>
  <c r="J1904" i="20" s="1"/>
  <c r="C1904" i="20" s="1"/>
  <c r="I1900" i="20"/>
  <c r="J1900" i="20" s="1"/>
  <c r="C1900" i="20" s="1"/>
  <c r="I1896" i="20"/>
  <c r="J1896" i="20" s="1"/>
  <c r="C1896" i="20" s="1"/>
  <c r="I1892" i="20"/>
  <c r="J1892" i="20" s="1"/>
  <c r="C1892" i="20" s="1"/>
  <c r="I1888" i="20"/>
  <c r="J1888" i="20" s="1"/>
  <c r="C1888" i="20" s="1"/>
  <c r="I1884" i="20"/>
  <c r="J1884" i="20" s="1"/>
  <c r="C1884" i="20" s="1"/>
  <c r="I1880" i="20"/>
  <c r="J1880" i="20" s="1"/>
  <c r="C1880" i="20" s="1"/>
  <c r="I1876" i="20"/>
  <c r="J1876" i="20" s="1"/>
  <c r="C1876" i="20" s="1"/>
  <c r="I1872" i="20"/>
  <c r="J1872" i="20" s="1"/>
  <c r="C1872" i="20" s="1"/>
  <c r="I1868" i="20"/>
  <c r="J1868" i="20" s="1"/>
  <c r="C1868" i="20" s="1"/>
  <c r="I1864" i="20"/>
  <c r="J1864" i="20" s="1"/>
  <c r="C1864" i="20" s="1"/>
  <c r="I1860" i="20"/>
  <c r="J1860" i="20" s="1"/>
  <c r="C1860" i="20" s="1"/>
  <c r="I1856" i="20"/>
  <c r="J1856" i="20" s="1"/>
  <c r="C1856" i="20" s="1"/>
  <c r="I1852" i="20"/>
  <c r="J1852" i="20" s="1"/>
  <c r="C1852" i="20" s="1"/>
  <c r="I1848" i="20"/>
  <c r="J1848" i="20" s="1"/>
  <c r="C1848" i="20" s="1"/>
  <c r="I1844" i="20"/>
  <c r="J1844" i="20" s="1"/>
  <c r="C1844" i="20" s="1"/>
  <c r="I1840" i="20"/>
  <c r="J1840" i="20" s="1"/>
  <c r="C1840" i="20" s="1"/>
  <c r="I1836" i="20"/>
  <c r="J1836" i="20" s="1"/>
  <c r="C1836" i="20" s="1"/>
  <c r="I1832" i="20"/>
  <c r="J1832" i="20" s="1"/>
  <c r="C1832" i="20" s="1"/>
  <c r="I1828" i="20"/>
  <c r="J1828" i="20" s="1"/>
  <c r="C1828" i="20" s="1"/>
  <c r="I1824" i="20"/>
  <c r="J1824" i="20" s="1"/>
  <c r="C1824" i="20" s="1"/>
  <c r="I1820" i="20"/>
  <c r="J1820" i="20" s="1"/>
  <c r="C1820" i="20" s="1"/>
  <c r="I1816" i="20"/>
  <c r="J1816" i="20" s="1"/>
  <c r="C1816" i="20" s="1"/>
  <c r="I1812" i="20"/>
  <c r="J1812" i="20" s="1"/>
  <c r="C1812" i="20" s="1"/>
  <c r="I1808" i="20"/>
  <c r="J1808" i="20" s="1"/>
  <c r="C1808" i="20" s="1"/>
  <c r="I1804" i="20"/>
  <c r="J1804" i="20" s="1"/>
  <c r="C1804" i="20" s="1"/>
  <c r="I1800" i="20"/>
  <c r="J1800" i="20" s="1"/>
  <c r="C1800" i="20" s="1"/>
  <c r="I1971" i="20"/>
  <c r="J1971" i="20" s="1"/>
  <c r="C1971" i="20" s="1"/>
  <c r="I1955" i="20"/>
  <c r="J1955" i="20" s="1"/>
  <c r="C1955" i="20" s="1"/>
  <c r="I1939" i="20"/>
  <c r="J1939" i="20" s="1"/>
  <c r="C1939" i="20" s="1"/>
  <c r="I1923" i="20"/>
  <c r="J1923" i="20" s="1"/>
  <c r="C1923" i="20" s="1"/>
  <c r="I1907" i="20"/>
  <c r="J1907" i="20" s="1"/>
  <c r="C1907" i="20" s="1"/>
  <c r="I1891" i="20"/>
  <c r="J1891" i="20" s="1"/>
  <c r="C1891" i="20" s="1"/>
  <c r="I1875" i="20"/>
  <c r="J1875" i="20" s="1"/>
  <c r="C1875" i="20" s="1"/>
  <c r="I1859" i="20"/>
  <c r="J1859" i="20" s="1"/>
  <c r="C1859" i="20" s="1"/>
  <c r="I1843" i="20"/>
  <c r="J1843" i="20" s="1"/>
  <c r="C1843" i="20" s="1"/>
  <c r="I1827" i="20"/>
  <c r="J1827" i="20" s="1"/>
  <c r="C1827" i="20" s="1"/>
  <c r="I1811" i="20"/>
  <c r="J1811" i="20" s="1"/>
  <c r="C1811" i="20" s="1"/>
  <c r="I1795" i="20"/>
  <c r="J1795" i="20" s="1"/>
  <c r="C1795" i="20" s="1"/>
  <c r="I1779" i="20"/>
  <c r="J1779" i="20" s="1"/>
  <c r="C1779" i="20" s="1"/>
  <c r="I1759" i="20"/>
  <c r="J1759" i="20" s="1"/>
  <c r="C1759" i="20" s="1"/>
  <c r="I1743" i="20"/>
  <c r="J1743" i="20" s="1"/>
  <c r="C1743" i="20" s="1"/>
  <c r="I1727" i="20"/>
  <c r="J1727" i="20" s="1"/>
  <c r="C1727" i="20" s="1"/>
  <c r="I1711" i="20"/>
  <c r="J1711" i="20" s="1"/>
  <c r="C1711" i="20" s="1"/>
  <c r="I1695" i="20"/>
  <c r="J1695" i="20" s="1"/>
  <c r="C1695" i="20" s="1"/>
  <c r="I1679" i="20"/>
  <c r="J1679" i="20" s="1"/>
  <c r="C1679" i="20" s="1"/>
  <c r="I1663" i="20"/>
  <c r="J1663" i="20" s="1"/>
  <c r="C1663" i="20" s="1"/>
  <c r="I1647" i="20"/>
  <c r="J1647" i="20" s="1"/>
  <c r="C1647" i="20" s="1"/>
  <c r="I1631" i="20"/>
  <c r="J1631" i="20" s="1"/>
  <c r="C1631" i="20" s="1"/>
  <c r="I1615" i="20"/>
  <c r="J1615" i="20" s="1"/>
  <c r="C1615" i="20" s="1"/>
  <c r="I1595" i="20"/>
  <c r="J1595" i="20" s="1"/>
  <c r="C1595" i="20" s="1"/>
  <c r="I1579" i="20"/>
  <c r="J1579" i="20" s="1"/>
  <c r="C1579" i="20" s="1"/>
  <c r="I1563" i="20"/>
  <c r="J1563" i="20" s="1"/>
  <c r="C1563" i="20" s="1"/>
  <c r="I1547" i="20"/>
  <c r="J1547" i="20" s="1"/>
  <c r="C1547" i="20" s="1"/>
  <c r="I1531" i="20"/>
  <c r="J1531" i="20" s="1"/>
  <c r="C1531" i="20" s="1"/>
  <c r="I1519" i="20"/>
  <c r="J1519" i="20" s="1"/>
  <c r="C1519" i="20" s="1"/>
  <c r="I1503" i="20"/>
  <c r="J1503" i="20" s="1"/>
  <c r="C1503" i="20" s="1"/>
  <c r="I1495" i="20"/>
  <c r="J1495" i="20" s="1"/>
  <c r="C1495" i="20" s="1"/>
  <c r="I1487" i="20"/>
  <c r="J1487" i="20" s="1"/>
  <c r="C1487" i="20" s="1"/>
  <c r="I1479" i="20"/>
  <c r="J1479" i="20" s="1"/>
  <c r="C1479" i="20" s="1"/>
  <c r="I1471" i="20"/>
  <c r="J1471" i="20" s="1"/>
  <c r="C1471" i="20" s="1"/>
  <c r="I1463" i="20"/>
  <c r="J1463" i="20" s="1"/>
  <c r="C1463" i="20" s="1"/>
  <c r="I1455" i="20"/>
  <c r="J1455" i="20" s="1"/>
  <c r="C1455" i="20" s="1"/>
  <c r="I1447" i="20"/>
  <c r="J1447" i="20" s="1"/>
  <c r="C1447" i="20" s="1"/>
  <c r="I1439" i="20"/>
  <c r="J1439" i="20" s="1"/>
  <c r="C1439" i="20" s="1"/>
  <c r="I1435" i="20"/>
  <c r="J1435" i="20" s="1"/>
  <c r="C1435" i="20" s="1"/>
  <c r="I1431" i="20"/>
  <c r="J1431" i="20" s="1"/>
  <c r="C1431" i="20" s="1"/>
  <c r="I1427" i="20"/>
  <c r="J1427" i="20" s="1"/>
  <c r="C1427" i="20" s="1"/>
  <c r="I1423" i="20"/>
  <c r="J1423" i="20" s="1"/>
  <c r="C1423" i="20" s="1"/>
  <c r="I1419" i="20"/>
  <c r="J1419" i="20" s="1"/>
  <c r="C1419" i="20" s="1"/>
  <c r="I1415" i="20"/>
  <c r="J1415" i="20" s="1"/>
  <c r="C1415" i="20" s="1"/>
  <c r="I1411" i="20"/>
  <c r="J1411" i="20" s="1"/>
  <c r="C1411" i="20" s="1"/>
  <c r="I1407" i="20"/>
  <c r="J1407" i="20" s="1"/>
  <c r="C1407" i="20" s="1"/>
  <c r="I1403" i="20"/>
  <c r="J1403" i="20" s="1"/>
  <c r="C1403" i="20" s="1"/>
  <c r="I1399" i="20"/>
  <c r="J1399" i="20" s="1"/>
  <c r="C1399" i="20" s="1"/>
  <c r="I1395" i="20"/>
  <c r="J1395" i="20" s="1"/>
  <c r="C1395" i="20" s="1"/>
  <c r="I1391" i="20"/>
  <c r="J1391" i="20" s="1"/>
  <c r="C1391" i="20" s="1"/>
  <c r="I1387" i="20"/>
  <c r="J1387" i="20" s="1"/>
  <c r="C1387" i="20" s="1"/>
  <c r="I1383" i="20"/>
  <c r="J1383" i="20" s="1"/>
  <c r="C1383" i="20" s="1"/>
  <c r="I1379" i="20"/>
  <c r="J1379" i="20" s="1"/>
  <c r="C1379" i="20" s="1"/>
  <c r="I1363" i="20"/>
  <c r="J1363" i="20" s="1"/>
  <c r="C1363" i="20" s="1"/>
  <c r="I1347" i="20"/>
  <c r="J1347" i="20" s="1"/>
  <c r="C1347" i="20" s="1"/>
  <c r="I1331" i="20"/>
  <c r="J1331" i="20" s="1"/>
  <c r="C1331" i="20" s="1"/>
  <c r="I1315" i="20"/>
  <c r="J1315" i="20" s="1"/>
  <c r="C1315" i="20" s="1"/>
  <c r="I1299" i="20"/>
  <c r="J1299" i="20" s="1"/>
  <c r="C1299" i="20" s="1"/>
  <c r="I1283" i="20"/>
  <c r="J1283" i="20" s="1"/>
  <c r="C1283" i="20" s="1"/>
  <c r="I1267" i="20"/>
  <c r="J1267" i="20" s="1"/>
  <c r="C1267" i="20" s="1"/>
  <c r="I1251" i="20"/>
  <c r="J1251" i="20" s="1"/>
  <c r="C1251" i="20" s="1"/>
  <c r="I1235" i="20"/>
  <c r="J1235" i="20" s="1"/>
  <c r="C1235" i="20" s="1"/>
  <c r="I1219" i="20"/>
  <c r="J1219" i="20" s="1"/>
  <c r="C1219" i="20" s="1"/>
  <c r="I1203" i="20"/>
  <c r="J1203" i="20" s="1"/>
  <c r="C1203" i="20" s="1"/>
  <c r="I1187" i="20"/>
  <c r="J1187" i="20" s="1"/>
  <c r="C1187" i="20" s="1"/>
  <c r="I1171" i="20"/>
  <c r="J1171" i="20" s="1"/>
  <c r="C1171" i="20" s="1"/>
  <c r="I1155" i="20"/>
  <c r="J1155" i="20" s="1"/>
  <c r="C1155" i="20" s="1"/>
  <c r="I1139" i="20"/>
  <c r="J1139" i="20" s="1"/>
  <c r="C1139" i="20" s="1"/>
  <c r="I1123" i="20"/>
  <c r="J1123" i="20" s="1"/>
  <c r="C1123" i="20" s="1"/>
  <c r="I1107" i="20"/>
  <c r="J1107" i="20" s="1"/>
  <c r="C1107" i="20" s="1"/>
  <c r="I1091" i="20"/>
  <c r="J1091" i="20" s="1"/>
  <c r="C1091" i="20" s="1"/>
  <c r="I1075" i="20"/>
  <c r="J1075" i="20" s="1"/>
  <c r="C1075" i="20" s="1"/>
  <c r="I1059" i="20"/>
  <c r="J1059" i="20" s="1"/>
  <c r="C1059" i="20" s="1"/>
  <c r="I1043" i="20"/>
  <c r="J1043" i="20" s="1"/>
  <c r="C1043" i="20" s="1"/>
  <c r="I1027" i="20"/>
  <c r="J1027" i="20" s="1"/>
  <c r="C1027" i="20" s="1"/>
  <c r="I1011" i="20"/>
  <c r="J1011" i="20" s="1"/>
  <c r="C1011" i="20" s="1"/>
  <c r="I995" i="20"/>
  <c r="J995" i="20" s="1"/>
  <c r="C995" i="20" s="1"/>
  <c r="I979" i="20"/>
  <c r="J979" i="20" s="1"/>
  <c r="C979" i="20" s="1"/>
  <c r="I963" i="20"/>
  <c r="J963" i="20" s="1"/>
  <c r="C963" i="20" s="1"/>
  <c r="I947" i="20"/>
  <c r="J947" i="20" s="1"/>
  <c r="C947" i="20" s="1"/>
  <c r="I931" i="20"/>
  <c r="J931" i="20" s="1"/>
  <c r="C931" i="20" s="1"/>
  <c r="I915" i="20"/>
  <c r="J915" i="20" s="1"/>
  <c r="C915" i="20" s="1"/>
  <c r="I899" i="20"/>
  <c r="J899" i="20" s="1"/>
  <c r="C899" i="20" s="1"/>
  <c r="I1983" i="20"/>
  <c r="J1983" i="20" s="1"/>
  <c r="C1983" i="20" s="1"/>
  <c r="I1967" i="20"/>
  <c r="J1967" i="20" s="1"/>
  <c r="C1967" i="20" s="1"/>
  <c r="I1951" i="20"/>
  <c r="J1951" i="20" s="1"/>
  <c r="C1951" i="20" s="1"/>
  <c r="I1935" i="20"/>
  <c r="J1935" i="20" s="1"/>
  <c r="C1935" i="20" s="1"/>
  <c r="I1919" i="20"/>
  <c r="J1919" i="20" s="1"/>
  <c r="C1919" i="20" s="1"/>
  <c r="I1903" i="20"/>
  <c r="J1903" i="20" s="1"/>
  <c r="C1903" i="20" s="1"/>
  <c r="I1887" i="20"/>
  <c r="J1887" i="20" s="1"/>
  <c r="C1887" i="20" s="1"/>
  <c r="I1871" i="20"/>
  <c r="J1871" i="20" s="1"/>
  <c r="C1871" i="20" s="1"/>
  <c r="I1855" i="20"/>
  <c r="J1855" i="20" s="1"/>
  <c r="C1855" i="20" s="1"/>
  <c r="I1839" i="20"/>
  <c r="J1839" i="20" s="1"/>
  <c r="C1839" i="20" s="1"/>
  <c r="I1823" i="20"/>
  <c r="J1823" i="20" s="1"/>
  <c r="C1823" i="20" s="1"/>
  <c r="I1807" i="20"/>
  <c r="J1807" i="20" s="1"/>
  <c r="C1807" i="20" s="1"/>
  <c r="I1791" i="20"/>
  <c r="J1791" i="20" s="1"/>
  <c r="C1791" i="20" s="1"/>
  <c r="I1775" i="20"/>
  <c r="J1775" i="20" s="1"/>
  <c r="C1775" i="20" s="1"/>
  <c r="I1763" i="20"/>
  <c r="J1763" i="20" s="1"/>
  <c r="C1763" i="20" s="1"/>
  <c r="I1747" i="20"/>
  <c r="J1747" i="20" s="1"/>
  <c r="C1747" i="20" s="1"/>
  <c r="I1731" i="20"/>
  <c r="J1731" i="20" s="1"/>
  <c r="C1731" i="20" s="1"/>
  <c r="I1715" i="20"/>
  <c r="J1715" i="20" s="1"/>
  <c r="C1715" i="20" s="1"/>
  <c r="I1699" i="20"/>
  <c r="J1699" i="20" s="1"/>
  <c r="C1699" i="20" s="1"/>
  <c r="I1683" i="20"/>
  <c r="J1683" i="20" s="1"/>
  <c r="C1683" i="20" s="1"/>
  <c r="I1667" i="20"/>
  <c r="J1667" i="20" s="1"/>
  <c r="C1667" i="20" s="1"/>
  <c r="I1651" i="20"/>
  <c r="J1651" i="20" s="1"/>
  <c r="C1651" i="20" s="1"/>
  <c r="I1635" i="20"/>
  <c r="J1635" i="20" s="1"/>
  <c r="C1635" i="20" s="1"/>
  <c r="I1619" i="20"/>
  <c r="J1619" i="20" s="1"/>
  <c r="C1619" i="20" s="1"/>
  <c r="I1603" i="20"/>
  <c r="J1603" i="20" s="1"/>
  <c r="C1603" i="20" s="1"/>
  <c r="I1587" i="20"/>
  <c r="J1587" i="20" s="1"/>
  <c r="C1587" i="20" s="1"/>
  <c r="I1571" i="20"/>
  <c r="J1571" i="20" s="1"/>
  <c r="C1571" i="20" s="1"/>
  <c r="I1555" i="20"/>
  <c r="J1555" i="20" s="1"/>
  <c r="C1555" i="20" s="1"/>
  <c r="I1539" i="20"/>
  <c r="J1539" i="20" s="1"/>
  <c r="C1539" i="20" s="1"/>
  <c r="I1523" i="20"/>
  <c r="J1523" i="20" s="1"/>
  <c r="C1523" i="20" s="1"/>
  <c r="I1507" i="20"/>
  <c r="J1507" i="20" s="1"/>
  <c r="C1507" i="20" s="1"/>
  <c r="I1499" i="20"/>
  <c r="J1499" i="20" s="1"/>
  <c r="C1499" i="20" s="1"/>
  <c r="I1491" i="20"/>
  <c r="J1491" i="20" s="1"/>
  <c r="C1491" i="20" s="1"/>
  <c r="I1483" i="20"/>
  <c r="J1483" i="20" s="1"/>
  <c r="C1483" i="20" s="1"/>
  <c r="I1475" i="20"/>
  <c r="J1475" i="20" s="1"/>
  <c r="C1475" i="20" s="1"/>
  <c r="I1467" i="20"/>
  <c r="J1467" i="20" s="1"/>
  <c r="C1467" i="20" s="1"/>
  <c r="I1459" i="20"/>
  <c r="J1459" i="20" s="1"/>
  <c r="C1459" i="20" s="1"/>
  <c r="I1451" i="20"/>
  <c r="J1451" i="20" s="1"/>
  <c r="C1451" i="20" s="1"/>
  <c r="I1443" i="20"/>
  <c r="J1443" i="20" s="1"/>
  <c r="C1443" i="20" s="1"/>
  <c r="I2" i="20"/>
  <c r="J2" i="20" s="1"/>
  <c r="I1998" i="20"/>
  <c r="J1998" i="20" s="1"/>
  <c r="C1998" i="20" s="1"/>
  <c r="I1994" i="20"/>
  <c r="J1994" i="20" s="1"/>
  <c r="C1994" i="20" s="1"/>
  <c r="I1990" i="20"/>
  <c r="J1990" i="20" s="1"/>
  <c r="C1990" i="20" s="1"/>
  <c r="I1986" i="20"/>
  <c r="J1986" i="20" s="1"/>
  <c r="C1986" i="20" s="1"/>
  <c r="I1982" i="20"/>
  <c r="J1982" i="20" s="1"/>
  <c r="C1982" i="20" s="1"/>
  <c r="I1978" i="20"/>
  <c r="J1978" i="20" s="1"/>
  <c r="C1978" i="20" s="1"/>
  <c r="I1974" i="20"/>
  <c r="J1974" i="20" s="1"/>
  <c r="C1974" i="20" s="1"/>
  <c r="I1970" i="20"/>
  <c r="J1970" i="20" s="1"/>
  <c r="C1970" i="20" s="1"/>
  <c r="I1966" i="20"/>
  <c r="J1966" i="20" s="1"/>
  <c r="C1966" i="20" s="1"/>
  <c r="I1962" i="20"/>
  <c r="J1962" i="20" s="1"/>
  <c r="C1962" i="20" s="1"/>
  <c r="I1958" i="20"/>
  <c r="J1958" i="20" s="1"/>
  <c r="C1958" i="20" s="1"/>
  <c r="I1954" i="20"/>
  <c r="J1954" i="20" s="1"/>
  <c r="C1954" i="20" s="1"/>
  <c r="I1950" i="20"/>
  <c r="J1950" i="20" s="1"/>
  <c r="C1950" i="20" s="1"/>
  <c r="I1946" i="20"/>
  <c r="J1946" i="20" s="1"/>
  <c r="C1946" i="20" s="1"/>
  <c r="I1942" i="20"/>
  <c r="J1942" i="20" s="1"/>
  <c r="C1942" i="20" s="1"/>
  <c r="I1938" i="20"/>
  <c r="J1938" i="20" s="1"/>
  <c r="C1938" i="20" s="1"/>
  <c r="I1934" i="20"/>
  <c r="J1934" i="20" s="1"/>
  <c r="C1934" i="20" s="1"/>
  <c r="I1930" i="20"/>
  <c r="J1930" i="20" s="1"/>
  <c r="C1930" i="20" s="1"/>
  <c r="I1926" i="20"/>
  <c r="J1926" i="20" s="1"/>
  <c r="C1926" i="20" s="1"/>
  <c r="I1922" i="20"/>
  <c r="J1922" i="20" s="1"/>
  <c r="C1922" i="20" s="1"/>
  <c r="I1918" i="20"/>
  <c r="J1918" i="20" s="1"/>
  <c r="C1918" i="20" s="1"/>
  <c r="I1914" i="20"/>
  <c r="J1914" i="20" s="1"/>
  <c r="C1914" i="20" s="1"/>
  <c r="I1910" i="20"/>
  <c r="J1910" i="20" s="1"/>
  <c r="C1910" i="20" s="1"/>
  <c r="I1906" i="20"/>
  <c r="J1906" i="20" s="1"/>
  <c r="C1906" i="20" s="1"/>
  <c r="I1902" i="20"/>
  <c r="J1902" i="20" s="1"/>
  <c r="C1902" i="20" s="1"/>
  <c r="I1898" i="20"/>
  <c r="J1898" i="20" s="1"/>
  <c r="C1898" i="20" s="1"/>
  <c r="I1894" i="20"/>
  <c r="J1894" i="20" s="1"/>
  <c r="C1894" i="20" s="1"/>
  <c r="I1890" i="20"/>
  <c r="J1890" i="20" s="1"/>
  <c r="C1890" i="20" s="1"/>
  <c r="I1886" i="20"/>
  <c r="J1886" i="20" s="1"/>
  <c r="C1886" i="20" s="1"/>
  <c r="I1882" i="20"/>
  <c r="J1882" i="20" s="1"/>
  <c r="C1882" i="20" s="1"/>
  <c r="I1878" i="20"/>
  <c r="J1878" i="20" s="1"/>
  <c r="C1878" i="20" s="1"/>
  <c r="I1874" i="20"/>
  <c r="J1874" i="20" s="1"/>
  <c r="C1874" i="20" s="1"/>
  <c r="I1870" i="20"/>
  <c r="J1870" i="20" s="1"/>
  <c r="C1870" i="20" s="1"/>
  <c r="I1866" i="20"/>
  <c r="J1866" i="20" s="1"/>
  <c r="C1866" i="20" s="1"/>
  <c r="I1862" i="20"/>
  <c r="J1862" i="20" s="1"/>
  <c r="C1862" i="20" s="1"/>
  <c r="I1858" i="20"/>
  <c r="J1858" i="20" s="1"/>
  <c r="C1858" i="20" s="1"/>
  <c r="I1854" i="20"/>
  <c r="J1854" i="20" s="1"/>
  <c r="C1854" i="20" s="1"/>
  <c r="I1850" i="20"/>
  <c r="J1850" i="20" s="1"/>
  <c r="C1850" i="20" s="1"/>
  <c r="I1846" i="20"/>
  <c r="J1846" i="20" s="1"/>
  <c r="C1846" i="20" s="1"/>
  <c r="I1842" i="20"/>
  <c r="J1842" i="20" s="1"/>
  <c r="C1842" i="20" s="1"/>
  <c r="I1838" i="20"/>
  <c r="J1838" i="20" s="1"/>
  <c r="C1838" i="20" s="1"/>
  <c r="I1796" i="20"/>
  <c r="J1796" i="20" s="1"/>
  <c r="C1796" i="20" s="1"/>
  <c r="I1792" i="20"/>
  <c r="J1792" i="20" s="1"/>
  <c r="C1792" i="20" s="1"/>
  <c r="I1788" i="20"/>
  <c r="J1788" i="20" s="1"/>
  <c r="C1788" i="20" s="1"/>
  <c r="I1784" i="20"/>
  <c r="J1784" i="20" s="1"/>
  <c r="C1784" i="20" s="1"/>
  <c r="I1780" i="20"/>
  <c r="J1780" i="20" s="1"/>
  <c r="C1780" i="20" s="1"/>
  <c r="I1776" i="20"/>
  <c r="J1776" i="20" s="1"/>
  <c r="C1776" i="20" s="1"/>
  <c r="I1772" i="20"/>
  <c r="J1772" i="20" s="1"/>
  <c r="C1772" i="20" s="1"/>
  <c r="I1768" i="20"/>
  <c r="J1768" i="20" s="1"/>
  <c r="C1768" i="20" s="1"/>
  <c r="I1764" i="20"/>
  <c r="J1764" i="20" s="1"/>
  <c r="C1764" i="20" s="1"/>
  <c r="I1760" i="20"/>
  <c r="J1760" i="20" s="1"/>
  <c r="C1760" i="20" s="1"/>
  <c r="I1756" i="20"/>
  <c r="J1756" i="20" s="1"/>
  <c r="C1756" i="20" s="1"/>
  <c r="I1752" i="20"/>
  <c r="J1752" i="20" s="1"/>
  <c r="C1752" i="20" s="1"/>
  <c r="I1748" i="20"/>
  <c r="J1748" i="20" s="1"/>
  <c r="C1748" i="20" s="1"/>
  <c r="I1744" i="20"/>
  <c r="J1744" i="20" s="1"/>
  <c r="C1744" i="20" s="1"/>
  <c r="I1740" i="20"/>
  <c r="J1740" i="20" s="1"/>
  <c r="C1740" i="20" s="1"/>
  <c r="I1736" i="20"/>
  <c r="J1736" i="20" s="1"/>
  <c r="C1736" i="20" s="1"/>
  <c r="I1732" i="20"/>
  <c r="J1732" i="20" s="1"/>
  <c r="C1732" i="20" s="1"/>
  <c r="I1728" i="20"/>
  <c r="J1728" i="20" s="1"/>
  <c r="C1728" i="20" s="1"/>
  <c r="I1724" i="20"/>
  <c r="J1724" i="20" s="1"/>
  <c r="C1724" i="20" s="1"/>
  <c r="I1720" i="20"/>
  <c r="J1720" i="20" s="1"/>
  <c r="C1720" i="20" s="1"/>
  <c r="I1716" i="20"/>
  <c r="J1716" i="20" s="1"/>
  <c r="C1716" i="20" s="1"/>
  <c r="I1712" i="20"/>
  <c r="J1712" i="20" s="1"/>
  <c r="C1712" i="20" s="1"/>
  <c r="I1708" i="20"/>
  <c r="J1708" i="20" s="1"/>
  <c r="C1708" i="20" s="1"/>
  <c r="I1704" i="20"/>
  <c r="J1704" i="20" s="1"/>
  <c r="C1704" i="20" s="1"/>
  <c r="I1700" i="20"/>
  <c r="J1700" i="20" s="1"/>
  <c r="C1700" i="20" s="1"/>
  <c r="I1696" i="20"/>
  <c r="J1696" i="20" s="1"/>
  <c r="C1696" i="20" s="1"/>
  <c r="I1692" i="20"/>
  <c r="J1692" i="20" s="1"/>
  <c r="C1692" i="20" s="1"/>
  <c r="I1688" i="20"/>
  <c r="J1688" i="20" s="1"/>
  <c r="C1688" i="20" s="1"/>
  <c r="I1684" i="20"/>
  <c r="J1684" i="20" s="1"/>
  <c r="C1684" i="20" s="1"/>
  <c r="I1680" i="20"/>
  <c r="J1680" i="20" s="1"/>
  <c r="C1680" i="20" s="1"/>
  <c r="I1676" i="20"/>
  <c r="J1676" i="20" s="1"/>
  <c r="C1676" i="20" s="1"/>
  <c r="I1672" i="20"/>
  <c r="J1672" i="20" s="1"/>
  <c r="C1672" i="20" s="1"/>
  <c r="I1668" i="20"/>
  <c r="J1668" i="20" s="1"/>
  <c r="C1668" i="20" s="1"/>
  <c r="I1664" i="20"/>
  <c r="J1664" i="20" s="1"/>
  <c r="C1664" i="20" s="1"/>
  <c r="I1660" i="20"/>
  <c r="J1660" i="20" s="1"/>
  <c r="C1660" i="20" s="1"/>
  <c r="I1656" i="20"/>
  <c r="J1656" i="20" s="1"/>
  <c r="C1656" i="20" s="1"/>
  <c r="I1652" i="20"/>
  <c r="J1652" i="20" s="1"/>
  <c r="C1652" i="20" s="1"/>
  <c r="I1648" i="20"/>
  <c r="J1648" i="20" s="1"/>
  <c r="C1648" i="20" s="1"/>
  <c r="I1644" i="20"/>
  <c r="J1644" i="20" s="1"/>
  <c r="C1644" i="20" s="1"/>
  <c r="I1640" i="20"/>
  <c r="J1640" i="20" s="1"/>
  <c r="C1640" i="20" s="1"/>
  <c r="I1636" i="20"/>
  <c r="J1636" i="20" s="1"/>
  <c r="C1636" i="20" s="1"/>
  <c r="I1632" i="20"/>
  <c r="J1632" i="20" s="1"/>
  <c r="C1632" i="20" s="1"/>
  <c r="I1628" i="20"/>
  <c r="J1628" i="20" s="1"/>
  <c r="C1628" i="20" s="1"/>
  <c r="I1624" i="20"/>
  <c r="J1624" i="20" s="1"/>
  <c r="C1624" i="20" s="1"/>
  <c r="I1620" i="20"/>
  <c r="J1620" i="20" s="1"/>
  <c r="C1620" i="20" s="1"/>
  <c r="I1616" i="20"/>
  <c r="J1616" i="20" s="1"/>
  <c r="C1616" i="20" s="1"/>
  <c r="I1612" i="20"/>
  <c r="J1612" i="20" s="1"/>
  <c r="C1612" i="20" s="1"/>
  <c r="I1608" i="20"/>
  <c r="J1608" i="20" s="1"/>
  <c r="C1608" i="20" s="1"/>
  <c r="I1604" i="20"/>
  <c r="J1604" i="20" s="1"/>
  <c r="C1604" i="20" s="1"/>
  <c r="I1600" i="20"/>
  <c r="J1600" i="20" s="1"/>
  <c r="C1600" i="20" s="1"/>
  <c r="I1596" i="20"/>
  <c r="J1596" i="20" s="1"/>
  <c r="C1596" i="20" s="1"/>
  <c r="I1592" i="20"/>
  <c r="J1592" i="20" s="1"/>
  <c r="C1592" i="20" s="1"/>
  <c r="I1588" i="20"/>
  <c r="J1588" i="20" s="1"/>
  <c r="C1588" i="20" s="1"/>
  <c r="I1584" i="20"/>
  <c r="J1584" i="20" s="1"/>
  <c r="C1584" i="20" s="1"/>
  <c r="I1580" i="20"/>
  <c r="J1580" i="20" s="1"/>
  <c r="C1580" i="20" s="1"/>
  <c r="I1576" i="20"/>
  <c r="J1576" i="20" s="1"/>
  <c r="C1576" i="20" s="1"/>
  <c r="I1572" i="20"/>
  <c r="J1572" i="20" s="1"/>
  <c r="C1572" i="20" s="1"/>
  <c r="I1568" i="20"/>
  <c r="J1568" i="20" s="1"/>
  <c r="C1568" i="20" s="1"/>
  <c r="I1564" i="20"/>
  <c r="J1564" i="20" s="1"/>
  <c r="C1564" i="20" s="1"/>
  <c r="I1560" i="20"/>
  <c r="J1560" i="20" s="1"/>
  <c r="C1560" i="20" s="1"/>
  <c r="I1556" i="20"/>
  <c r="J1556" i="20" s="1"/>
  <c r="C1556" i="20" s="1"/>
  <c r="I1552" i="20"/>
  <c r="J1552" i="20" s="1"/>
  <c r="C1552" i="20" s="1"/>
  <c r="I1548" i="20"/>
  <c r="J1548" i="20" s="1"/>
  <c r="C1548" i="20" s="1"/>
  <c r="I1544" i="20"/>
  <c r="J1544" i="20" s="1"/>
  <c r="C1544" i="20" s="1"/>
  <c r="I1540" i="20"/>
  <c r="J1540" i="20" s="1"/>
  <c r="C1540" i="20" s="1"/>
  <c r="I1536" i="20"/>
  <c r="J1536" i="20" s="1"/>
  <c r="C1536" i="20" s="1"/>
  <c r="I1532" i="20"/>
  <c r="J1532" i="20" s="1"/>
  <c r="C1532" i="20" s="1"/>
  <c r="I1528" i="20"/>
  <c r="J1528" i="20" s="1"/>
  <c r="C1528" i="20" s="1"/>
  <c r="I1524" i="20"/>
  <c r="J1524" i="20" s="1"/>
  <c r="C1524" i="20" s="1"/>
  <c r="I1520" i="20"/>
  <c r="J1520" i="20" s="1"/>
  <c r="C1520" i="20" s="1"/>
  <c r="I1516" i="20"/>
  <c r="J1516" i="20" s="1"/>
  <c r="C1516" i="20" s="1"/>
  <c r="I1512" i="20"/>
  <c r="J1512" i="20" s="1"/>
  <c r="C1512" i="20" s="1"/>
  <c r="I1508" i="20"/>
  <c r="J1508" i="20" s="1"/>
  <c r="C1508" i="20" s="1"/>
  <c r="I1504" i="20"/>
  <c r="J1504" i="20" s="1"/>
  <c r="C1504" i="20" s="1"/>
  <c r="I1500" i="20"/>
  <c r="J1500" i="20" s="1"/>
  <c r="C1500" i="20" s="1"/>
  <c r="I1496" i="20"/>
  <c r="J1496" i="20" s="1"/>
  <c r="C1496" i="20" s="1"/>
  <c r="I1492" i="20"/>
  <c r="J1492" i="20" s="1"/>
  <c r="C1492" i="20" s="1"/>
  <c r="I1488" i="20"/>
  <c r="J1488" i="20" s="1"/>
  <c r="C1488" i="20" s="1"/>
  <c r="I1484" i="20"/>
  <c r="J1484" i="20" s="1"/>
  <c r="C1484" i="20" s="1"/>
  <c r="I1480" i="20"/>
  <c r="J1480" i="20" s="1"/>
  <c r="C1480" i="20" s="1"/>
  <c r="I1476" i="20"/>
  <c r="J1476" i="20" s="1"/>
  <c r="C1476" i="20" s="1"/>
  <c r="I1472" i="20"/>
  <c r="J1472" i="20" s="1"/>
  <c r="C1472" i="20" s="1"/>
  <c r="I1468" i="20"/>
  <c r="J1468" i="20" s="1"/>
  <c r="C1468" i="20" s="1"/>
  <c r="I1464" i="20"/>
  <c r="J1464" i="20" s="1"/>
  <c r="C1464" i="20" s="1"/>
  <c r="I1460" i="20"/>
  <c r="J1460" i="20" s="1"/>
  <c r="C1460" i="20" s="1"/>
  <c r="I1456" i="20"/>
  <c r="J1456" i="20" s="1"/>
  <c r="C1456" i="20" s="1"/>
  <c r="I1452" i="20"/>
  <c r="J1452" i="20" s="1"/>
  <c r="C1452" i="20" s="1"/>
  <c r="I1448" i="20"/>
  <c r="J1448" i="20" s="1"/>
  <c r="C1448" i="20" s="1"/>
  <c r="I1444" i="20"/>
  <c r="J1444" i="20" s="1"/>
  <c r="C1444" i="20" s="1"/>
  <c r="I1440" i="20"/>
  <c r="J1440" i="20" s="1"/>
  <c r="C1440" i="20" s="1"/>
  <c r="I1436" i="20"/>
  <c r="J1436" i="20" s="1"/>
  <c r="C1436" i="20" s="1"/>
  <c r="I1432" i="20"/>
  <c r="J1432" i="20" s="1"/>
  <c r="C1432" i="20" s="1"/>
  <c r="I1428" i="20"/>
  <c r="J1428" i="20" s="1"/>
  <c r="C1428" i="20" s="1"/>
  <c r="I1424" i="20"/>
  <c r="J1424" i="20" s="1"/>
  <c r="C1424" i="20" s="1"/>
  <c r="I1420" i="20"/>
  <c r="J1420" i="20" s="1"/>
  <c r="C1420" i="20" s="1"/>
  <c r="I1416" i="20"/>
  <c r="J1416" i="20" s="1"/>
  <c r="C1416" i="20" s="1"/>
  <c r="I1412" i="20"/>
  <c r="J1412" i="20" s="1"/>
  <c r="C1412" i="20" s="1"/>
  <c r="I1408" i="20"/>
  <c r="J1408" i="20" s="1"/>
  <c r="C1408" i="20" s="1"/>
  <c r="I1404" i="20"/>
  <c r="J1404" i="20" s="1"/>
  <c r="C1404" i="20" s="1"/>
  <c r="I1400" i="20"/>
  <c r="J1400" i="20" s="1"/>
  <c r="C1400" i="20" s="1"/>
  <c r="I1396" i="20"/>
  <c r="J1396" i="20" s="1"/>
  <c r="C1396" i="20" s="1"/>
  <c r="I1392" i="20"/>
  <c r="J1392" i="20" s="1"/>
  <c r="C1392" i="20" s="1"/>
  <c r="I1388" i="20"/>
  <c r="J1388" i="20" s="1"/>
  <c r="C1388" i="20" s="1"/>
  <c r="I1384" i="20"/>
  <c r="J1384" i="20" s="1"/>
  <c r="C1384" i="20" s="1"/>
  <c r="I1380" i="20"/>
  <c r="J1380" i="20" s="1"/>
  <c r="C1380" i="20" s="1"/>
  <c r="I1376" i="20"/>
  <c r="J1376" i="20" s="1"/>
  <c r="C1376" i="20" s="1"/>
  <c r="I1372" i="20"/>
  <c r="J1372" i="20" s="1"/>
  <c r="C1372" i="20" s="1"/>
  <c r="I1368" i="20"/>
  <c r="J1368" i="20" s="1"/>
  <c r="C1368" i="20" s="1"/>
  <c r="I1364" i="20"/>
  <c r="J1364" i="20" s="1"/>
  <c r="C1364" i="20" s="1"/>
  <c r="I1360" i="20"/>
  <c r="J1360" i="20" s="1"/>
  <c r="C1360" i="20" s="1"/>
  <c r="I1356" i="20"/>
  <c r="J1356" i="20" s="1"/>
  <c r="C1356" i="20" s="1"/>
  <c r="I1352" i="20"/>
  <c r="J1352" i="20" s="1"/>
  <c r="C1352" i="20" s="1"/>
  <c r="I1348" i="20"/>
  <c r="J1348" i="20" s="1"/>
  <c r="C1348" i="20" s="1"/>
  <c r="I1344" i="20"/>
  <c r="J1344" i="20" s="1"/>
  <c r="C1344" i="20" s="1"/>
  <c r="I1340" i="20"/>
  <c r="J1340" i="20" s="1"/>
  <c r="C1340" i="20" s="1"/>
  <c r="I1336" i="20"/>
  <c r="J1336" i="20" s="1"/>
  <c r="C1336" i="20" s="1"/>
  <c r="I1332" i="20"/>
  <c r="J1332" i="20" s="1"/>
  <c r="C1332" i="20" s="1"/>
  <c r="I1328" i="20"/>
  <c r="J1328" i="20" s="1"/>
  <c r="C1328" i="20" s="1"/>
  <c r="I1324" i="20"/>
  <c r="J1324" i="20" s="1"/>
  <c r="C1324" i="20" s="1"/>
  <c r="I1320" i="20"/>
  <c r="J1320" i="20" s="1"/>
  <c r="C1320" i="20" s="1"/>
  <c r="I1316" i="20"/>
  <c r="J1316" i="20" s="1"/>
  <c r="C1316" i="20" s="1"/>
  <c r="I1312" i="20"/>
  <c r="J1312" i="20" s="1"/>
  <c r="C1312" i="20" s="1"/>
  <c r="I1308" i="20"/>
  <c r="J1308" i="20" s="1"/>
  <c r="C1308" i="20" s="1"/>
  <c r="I1304" i="20"/>
  <c r="J1304" i="20" s="1"/>
  <c r="C1304" i="20" s="1"/>
  <c r="I1300" i="20"/>
  <c r="J1300" i="20" s="1"/>
  <c r="C1300" i="20" s="1"/>
  <c r="I1296" i="20"/>
  <c r="J1296" i="20" s="1"/>
  <c r="C1296" i="20" s="1"/>
  <c r="I1292" i="20"/>
  <c r="J1292" i="20" s="1"/>
  <c r="C1292" i="20" s="1"/>
  <c r="I1288" i="20"/>
  <c r="J1288" i="20" s="1"/>
  <c r="C1288" i="20" s="1"/>
  <c r="I1284" i="20"/>
  <c r="J1284" i="20" s="1"/>
  <c r="C1284" i="20" s="1"/>
  <c r="I1280" i="20"/>
  <c r="J1280" i="20" s="1"/>
  <c r="C1280" i="20" s="1"/>
  <c r="I1276" i="20"/>
  <c r="J1276" i="20" s="1"/>
  <c r="C1276" i="20" s="1"/>
  <c r="I1272" i="20"/>
  <c r="J1272" i="20" s="1"/>
  <c r="C1272" i="20" s="1"/>
  <c r="I1268" i="20"/>
  <c r="J1268" i="20" s="1"/>
  <c r="C1268" i="20" s="1"/>
  <c r="I1264" i="20"/>
  <c r="J1264" i="20" s="1"/>
  <c r="C1264" i="20" s="1"/>
  <c r="I1260" i="20"/>
  <c r="J1260" i="20" s="1"/>
  <c r="C1260" i="20" s="1"/>
  <c r="I1256" i="20"/>
  <c r="J1256" i="20" s="1"/>
  <c r="C1256" i="20" s="1"/>
  <c r="I1252" i="20"/>
  <c r="J1252" i="20" s="1"/>
  <c r="C1252" i="20" s="1"/>
  <c r="I1248" i="20"/>
  <c r="J1248" i="20" s="1"/>
  <c r="C1248" i="20" s="1"/>
  <c r="I1244" i="20"/>
  <c r="J1244" i="20" s="1"/>
  <c r="C1244" i="20" s="1"/>
  <c r="I1240" i="20"/>
  <c r="J1240" i="20" s="1"/>
  <c r="C1240" i="20" s="1"/>
  <c r="I1236" i="20"/>
  <c r="J1236" i="20" s="1"/>
  <c r="C1236" i="20" s="1"/>
  <c r="I1232" i="20"/>
  <c r="J1232" i="20" s="1"/>
  <c r="C1232" i="20" s="1"/>
  <c r="I1228" i="20"/>
  <c r="J1228" i="20" s="1"/>
  <c r="C1228" i="20" s="1"/>
  <c r="I1224" i="20"/>
  <c r="J1224" i="20" s="1"/>
  <c r="C1224" i="20" s="1"/>
  <c r="I1220" i="20"/>
  <c r="J1220" i="20" s="1"/>
  <c r="C1220" i="20" s="1"/>
  <c r="I1216" i="20"/>
  <c r="J1216" i="20" s="1"/>
  <c r="C1216" i="20" s="1"/>
  <c r="I1212" i="20"/>
  <c r="J1212" i="20" s="1"/>
  <c r="C1212" i="20" s="1"/>
  <c r="I1208" i="20"/>
  <c r="J1208" i="20" s="1"/>
  <c r="C1208" i="20" s="1"/>
  <c r="I1204" i="20"/>
  <c r="J1204" i="20" s="1"/>
  <c r="C1204" i="20" s="1"/>
  <c r="I1200" i="20"/>
  <c r="J1200" i="20" s="1"/>
  <c r="C1200" i="20" s="1"/>
  <c r="I1196" i="20"/>
  <c r="J1196" i="20" s="1"/>
  <c r="C1196" i="20" s="1"/>
  <c r="I1192" i="20"/>
  <c r="J1192" i="20" s="1"/>
  <c r="C1192" i="20" s="1"/>
  <c r="I1188" i="20"/>
  <c r="J1188" i="20" s="1"/>
  <c r="C1188" i="20" s="1"/>
  <c r="I1184" i="20"/>
  <c r="J1184" i="20" s="1"/>
  <c r="C1184" i="20" s="1"/>
  <c r="I1180" i="20"/>
  <c r="J1180" i="20" s="1"/>
  <c r="C1180" i="20" s="1"/>
  <c r="I1176" i="20"/>
  <c r="J1176" i="20" s="1"/>
  <c r="C1176" i="20" s="1"/>
  <c r="I1172" i="20"/>
  <c r="J1172" i="20" s="1"/>
  <c r="C1172" i="20" s="1"/>
  <c r="I1168" i="20"/>
  <c r="J1168" i="20" s="1"/>
  <c r="C1168" i="20" s="1"/>
  <c r="I1164" i="20"/>
  <c r="J1164" i="20" s="1"/>
  <c r="C1164" i="20" s="1"/>
  <c r="I1160" i="20"/>
  <c r="J1160" i="20" s="1"/>
  <c r="C1160" i="20" s="1"/>
  <c r="I1156" i="20"/>
  <c r="J1156" i="20" s="1"/>
  <c r="C1156" i="20" s="1"/>
  <c r="I1152" i="20"/>
  <c r="J1152" i="20" s="1"/>
  <c r="C1152" i="20" s="1"/>
  <c r="I1148" i="20"/>
  <c r="J1148" i="20" s="1"/>
  <c r="C1148" i="20" s="1"/>
  <c r="I1144" i="20"/>
  <c r="J1144" i="20" s="1"/>
  <c r="C1144" i="20" s="1"/>
  <c r="I1140" i="20"/>
  <c r="J1140" i="20" s="1"/>
  <c r="C1140" i="20" s="1"/>
  <c r="I1136" i="20"/>
  <c r="J1136" i="20" s="1"/>
  <c r="C1136" i="20" s="1"/>
  <c r="I1132" i="20"/>
  <c r="J1132" i="20" s="1"/>
  <c r="C1132" i="20" s="1"/>
  <c r="I1128" i="20"/>
  <c r="J1128" i="20" s="1"/>
  <c r="C1128" i="20" s="1"/>
  <c r="I1124" i="20"/>
  <c r="J1124" i="20" s="1"/>
  <c r="C1124" i="20" s="1"/>
  <c r="I1120" i="20"/>
  <c r="J1120" i="20" s="1"/>
  <c r="C1120" i="20" s="1"/>
  <c r="I1116" i="20"/>
  <c r="J1116" i="20" s="1"/>
  <c r="C1116" i="20" s="1"/>
  <c r="I1112" i="20"/>
  <c r="J1112" i="20" s="1"/>
  <c r="C1112" i="20" s="1"/>
  <c r="I1108" i="20"/>
  <c r="J1108" i="20" s="1"/>
  <c r="C1108" i="20" s="1"/>
  <c r="I1104" i="20"/>
  <c r="J1104" i="20" s="1"/>
  <c r="C1104" i="20" s="1"/>
  <c r="I1100" i="20"/>
  <c r="J1100" i="20" s="1"/>
  <c r="C1100" i="20" s="1"/>
  <c r="I1096" i="20"/>
  <c r="J1096" i="20" s="1"/>
  <c r="C1096" i="20" s="1"/>
  <c r="I1092" i="20"/>
  <c r="J1092" i="20" s="1"/>
  <c r="C1092" i="20" s="1"/>
  <c r="I1088" i="20"/>
  <c r="J1088" i="20" s="1"/>
  <c r="C1088" i="20" s="1"/>
  <c r="I1084" i="20"/>
  <c r="J1084" i="20" s="1"/>
  <c r="C1084" i="20" s="1"/>
  <c r="I1080" i="20"/>
  <c r="J1080" i="20" s="1"/>
  <c r="C1080" i="20" s="1"/>
  <c r="I1076" i="20"/>
  <c r="J1076" i="20" s="1"/>
  <c r="C1076" i="20" s="1"/>
  <c r="I1072" i="20"/>
  <c r="J1072" i="20" s="1"/>
  <c r="C1072" i="20" s="1"/>
  <c r="I1068" i="20"/>
  <c r="J1068" i="20" s="1"/>
  <c r="C1068" i="20" s="1"/>
  <c r="I1064" i="20"/>
  <c r="J1064" i="20" s="1"/>
  <c r="C1064" i="20" s="1"/>
  <c r="I1060" i="20"/>
  <c r="J1060" i="20" s="1"/>
  <c r="C1060" i="20" s="1"/>
  <c r="I1056" i="20"/>
  <c r="J1056" i="20" s="1"/>
  <c r="C1056" i="20" s="1"/>
  <c r="I1052" i="20"/>
  <c r="J1052" i="20" s="1"/>
  <c r="C1052" i="20" s="1"/>
  <c r="I1048" i="20"/>
  <c r="J1048" i="20" s="1"/>
  <c r="C1048" i="20" s="1"/>
  <c r="I1044" i="20"/>
  <c r="J1044" i="20" s="1"/>
  <c r="C1044" i="20" s="1"/>
  <c r="I1040" i="20"/>
  <c r="J1040" i="20" s="1"/>
  <c r="C1040" i="20" s="1"/>
  <c r="I1036" i="20"/>
  <c r="J1036" i="20" s="1"/>
  <c r="C1036" i="20" s="1"/>
  <c r="I1032" i="20"/>
  <c r="J1032" i="20" s="1"/>
  <c r="C1032" i="20" s="1"/>
  <c r="I1028" i="20"/>
  <c r="J1028" i="20" s="1"/>
  <c r="C1028" i="20" s="1"/>
  <c r="I1024" i="20"/>
  <c r="J1024" i="20" s="1"/>
  <c r="C1024" i="20" s="1"/>
  <c r="I1020" i="20"/>
  <c r="J1020" i="20" s="1"/>
  <c r="C1020" i="20" s="1"/>
  <c r="I1016" i="20"/>
  <c r="J1016" i="20" s="1"/>
  <c r="C1016" i="20" s="1"/>
  <c r="I1012" i="20"/>
  <c r="J1012" i="20" s="1"/>
  <c r="C1012" i="20" s="1"/>
  <c r="I1008" i="20"/>
  <c r="J1008" i="20" s="1"/>
  <c r="C1008" i="20" s="1"/>
  <c r="I1004" i="20"/>
  <c r="J1004" i="20" s="1"/>
  <c r="C1004" i="20" s="1"/>
  <c r="I1000" i="20"/>
  <c r="J1000" i="20" s="1"/>
  <c r="C1000" i="20" s="1"/>
  <c r="I996" i="20"/>
  <c r="J996" i="20" s="1"/>
  <c r="C996" i="20" s="1"/>
  <c r="I992" i="20"/>
  <c r="J992" i="20" s="1"/>
  <c r="C992" i="20" s="1"/>
  <c r="I988" i="20"/>
  <c r="J988" i="20" s="1"/>
  <c r="C988" i="20" s="1"/>
  <c r="I984" i="20"/>
  <c r="J984" i="20" s="1"/>
  <c r="C984" i="20" s="1"/>
  <c r="I980" i="20"/>
  <c r="J980" i="20" s="1"/>
  <c r="C980" i="20" s="1"/>
  <c r="I976" i="20"/>
  <c r="J976" i="20" s="1"/>
  <c r="C976" i="20" s="1"/>
  <c r="I972" i="20"/>
  <c r="J972" i="20" s="1"/>
  <c r="C972" i="20" s="1"/>
  <c r="I968" i="20"/>
  <c r="J968" i="20" s="1"/>
  <c r="C968" i="20" s="1"/>
  <c r="I964" i="20"/>
  <c r="J964" i="20" s="1"/>
  <c r="C964" i="20" s="1"/>
  <c r="I960" i="20"/>
  <c r="J960" i="20" s="1"/>
  <c r="C960" i="20" s="1"/>
  <c r="I956" i="20"/>
  <c r="J956" i="20" s="1"/>
  <c r="C956" i="20" s="1"/>
  <c r="I952" i="20"/>
  <c r="J952" i="20" s="1"/>
  <c r="C952" i="20" s="1"/>
  <c r="I948" i="20"/>
  <c r="J948" i="20" s="1"/>
  <c r="C948" i="20" s="1"/>
  <c r="I944" i="20"/>
  <c r="J944" i="20" s="1"/>
  <c r="C944" i="20" s="1"/>
  <c r="I940" i="20"/>
  <c r="J940" i="20" s="1"/>
  <c r="C940" i="20" s="1"/>
  <c r="I936" i="20"/>
  <c r="J936" i="20" s="1"/>
  <c r="C936" i="20" s="1"/>
  <c r="I932" i="20"/>
  <c r="J932" i="20" s="1"/>
  <c r="C932" i="20" s="1"/>
  <c r="I928" i="20"/>
  <c r="J928" i="20" s="1"/>
  <c r="C928" i="20" s="1"/>
  <c r="I924" i="20"/>
  <c r="J924" i="20" s="1"/>
  <c r="C924" i="20" s="1"/>
  <c r="I920" i="20"/>
  <c r="J920" i="20" s="1"/>
  <c r="C920" i="20" s="1"/>
  <c r="I916" i="20"/>
  <c r="J916" i="20" s="1"/>
  <c r="C916" i="20" s="1"/>
  <c r="I912" i="20"/>
  <c r="J912" i="20" s="1"/>
  <c r="C912" i="20" s="1"/>
  <c r="I908" i="20"/>
  <c r="J908" i="20" s="1"/>
  <c r="C908" i="20" s="1"/>
  <c r="I904" i="20"/>
  <c r="J904" i="20" s="1"/>
  <c r="C904" i="20" s="1"/>
  <c r="I900" i="20"/>
  <c r="J900" i="20" s="1"/>
  <c r="C900" i="20" s="1"/>
  <c r="I896" i="20"/>
  <c r="J896" i="20" s="1"/>
  <c r="C896" i="20" s="1"/>
  <c r="I892" i="20"/>
  <c r="J892" i="20" s="1"/>
  <c r="C892" i="20" s="1"/>
  <c r="I888" i="20"/>
  <c r="J888" i="20" s="1"/>
  <c r="C888" i="20" s="1"/>
  <c r="I884" i="20"/>
  <c r="J884" i="20" s="1"/>
  <c r="C884" i="20" s="1"/>
  <c r="I880" i="20"/>
  <c r="J880" i="20" s="1"/>
  <c r="C880" i="20" s="1"/>
  <c r="I876" i="20"/>
  <c r="J876" i="20" s="1"/>
  <c r="C876" i="20" s="1"/>
  <c r="I872" i="20"/>
  <c r="J872" i="20" s="1"/>
  <c r="C872" i="20" s="1"/>
  <c r="I868" i="20"/>
  <c r="J868" i="20" s="1"/>
  <c r="C868" i="20" s="1"/>
  <c r="I864" i="20"/>
  <c r="J864" i="20" s="1"/>
  <c r="C864" i="20" s="1"/>
  <c r="I860" i="20"/>
  <c r="J860" i="20" s="1"/>
  <c r="C860" i="20" s="1"/>
  <c r="I856" i="20"/>
  <c r="J856" i="20" s="1"/>
  <c r="C856" i="20" s="1"/>
  <c r="I852" i="20"/>
  <c r="J852" i="20" s="1"/>
  <c r="C852" i="20" s="1"/>
  <c r="I848" i="20"/>
  <c r="J848" i="20" s="1"/>
  <c r="C848" i="20" s="1"/>
  <c r="I844" i="20"/>
  <c r="J844" i="20" s="1"/>
  <c r="C844" i="20" s="1"/>
  <c r="I840" i="20"/>
  <c r="J840" i="20" s="1"/>
  <c r="C840" i="20" s="1"/>
  <c r="I836" i="20"/>
  <c r="J836" i="20" s="1"/>
  <c r="C836" i="20" s="1"/>
  <c r="I832" i="20"/>
  <c r="J832" i="20" s="1"/>
  <c r="C832" i="20" s="1"/>
  <c r="I828" i="20"/>
  <c r="J828" i="20" s="1"/>
  <c r="C828" i="20" s="1"/>
  <c r="I824" i="20"/>
  <c r="J824" i="20" s="1"/>
  <c r="C824" i="20" s="1"/>
  <c r="I820" i="20"/>
  <c r="J820" i="20" s="1"/>
  <c r="C820" i="20" s="1"/>
  <c r="I816" i="20"/>
  <c r="J816" i="20" s="1"/>
  <c r="C816" i="20" s="1"/>
  <c r="I812" i="20"/>
  <c r="J812" i="20" s="1"/>
  <c r="C812" i="20" s="1"/>
  <c r="I808" i="20"/>
  <c r="J808" i="20" s="1"/>
  <c r="C808" i="20" s="1"/>
  <c r="I804" i="20"/>
  <c r="J804" i="20" s="1"/>
  <c r="C804" i="20" s="1"/>
  <c r="I800" i="20"/>
  <c r="J800" i="20" s="1"/>
  <c r="C800" i="20" s="1"/>
  <c r="I796" i="20"/>
  <c r="J796" i="20" s="1"/>
  <c r="C796" i="20" s="1"/>
  <c r="I792" i="20"/>
  <c r="J792" i="20" s="1"/>
  <c r="C792" i="20" s="1"/>
  <c r="I788" i="20"/>
  <c r="J788" i="20" s="1"/>
  <c r="C788" i="20" s="1"/>
  <c r="I784" i="20"/>
  <c r="J784" i="20" s="1"/>
  <c r="C784" i="20" s="1"/>
  <c r="I780" i="20"/>
  <c r="J780" i="20" s="1"/>
  <c r="C780" i="20" s="1"/>
  <c r="I776" i="20"/>
  <c r="J776" i="20" s="1"/>
  <c r="C776" i="20" s="1"/>
  <c r="I772" i="20"/>
  <c r="J772" i="20" s="1"/>
  <c r="C772" i="20" s="1"/>
  <c r="I768" i="20"/>
  <c r="J768" i="20" s="1"/>
  <c r="C768" i="20" s="1"/>
  <c r="I764" i="20"/>
  <c r="J764" i="20" s="1"/>
  <c r="C764" i="20" s="1"/>
  <c r="I760" i="20"/>
  <c r="J760" i="20" s="1"/>
  <c r="C760" i="20" s="1"/>
  <c r="I756" i="20"/>
  <c r="J756" i="20" s="1"/>
  <c r="C756" i="20" s="1"/>
  <c r="I752" i="20"/>
  <c r="J752" i="20" s="1"/>
  <c r="C752" i="20" s="1"/>
  <c r="I748" i="20"/>
  <c r="J748" i="20" s="1"/>
  <c r="C748" i="20" s="1"/>
  <c r="I744" i="20"/>
  <c r="J744" i="20" s="1"/>
  <c r="C744" i="20" s="1"/>
  <c r="I740" i="20"/>
  <c r="J740" i="20" s="1"/>
  <c r="C740" i="20" s="1"/>
  <c r="I736" i="20"/>
  <c r="J736" i="20" s="1"/>
  <c r="C736" i="20" s="1"/>
  <c r="I732" i="20"/>
  <c r="J732" i="20" s="1"/>
  <c r="C732" i="20" s="1"/>
  <c r="I728" i="20"/>
  <c r="J728" i="20" s="1"/>
  <c r="C728" i="20" s="1"/>
  <c r="I724" i="20"/>
  <c r="J724" i="20" s="1"/>
  <c r="C724" i="20" s="1"/>
  <c r="I720" i="20"/>
  <c r="J720" i="20" s="1"/>
  <c r="C720" i="20" s="1"/>
  <c r="I716" i="20"/>
  <c r="J716" i="20" s="1"/>
  <c r="C716" i="20" s="1"/>
  <c r="I712" i="20"/>
  <c r="J712" i="20" s="1"/>
  <c r="C712" i="20" s="1"/>
  <c r="I708" i="20"/>
  <c r="J708" i="20" s="1"/>
  <c r="C708" i="20" s="1"/>
  <c r="I704" i="20"/>
  <c r="J704" i="20" s="1"/>
  <c r="C704" i="20" s="1"/>
  <c r="I700" i="20"/>
  <c r="J700" i="20" s="1"/>
  <c r="C700" i="20" s="1"/>
  <c r="I696" i="20"/>
  <c r="J696" i="20" s="1"/>
  <c r="C696" i="20" s="1"/>
  <c r="I692" i="20"/>
  <c r="J692" i="20" s="1"/>
  <c r="C692" i="20" s="1"/>
  <c r="I688" i="20"/>
  <c r="J688" i="20" s="1"/>
  <c r="C688" i="20" s="1"/>
  <c r="I684" i="20"/>
  <c r="J684" i="20" s="1"/>
  <c r="C684" i="20" s="1"/>
  <c r="I680" i="20"/>
  <c r="J680" i="20" s="1"/>
  <c r="C680" i="20" s="1"/>
  <c r="I676" i="20"/>
  <c r="J676" i="20" s="1"/>
  <c r="C676" i="20" s="1"/>
  <c r="I672" i="20"/>
  <c r="J672" i="20" s="1"/>
  <c r="C672" i="20" s="1"/>
  <c r="I668" i="20"/>
  <c r="J668" i="20" s="1"/>
  <c r="C668" i="20" s="1"/>
  <c r="I664" i="20"/>
  <c r="J664" i="20" s="1"/>
  <c r="C664" i="20" s="1"/>
  <c r="I660" i="20"/>
  <c r="J660" i="20" s="1"/>
  <c r="C660" i="20" s="1"/>
  <c r="I656" i="20"/>
  <c r="J656" i="20" s="1"/>
  <c r="C656" i="20" s="1"/>
  <c r="I652" i="20"/>
  <c r="J652" i="20" s="1"/>
  <c r="C652" i="20" s="1"/>
  <c r="I648" i="20"/>
  <c r="J648" i="20" s="1"/>
  <c r="C648" i="20" s="1"/>
  <c r="I644" i="20"/>
  <c r="J644" i="20" s="1"/>
  <c r="C644" i="20" s="1"/>
  <c r="I640" i="20"/>
  <c r="J640" i="20" s="1"/>
  <c r="C640" i="20" s="1"/>
  <c r="I636" i="20"/>
  <c r="J636" i="20" s="1"/>
  <c r="C636" i="20" s="1"/>
  <c r="I632" i="20"/>
  <c r="J632" i="20" s="1"/>
  <c r="C632" i="20" s="1"/>
  <c r="I628" i="20"/>
  <c r="J628" i="20" s="1"/>
  <c r="C628" i="20" s="1"/>
  <c r="I624" i="20"/>
  <c r="J624" i="20" s="1"/>
  <c r="C624" i="20" s="1"/>
  <c r="I620" i="20"/>
  <c r="J620" i="20" s="1"/>
  <c r="C620" i="20" s="1"/>
  <c r="I616" i="20"/>
  <c r="J616" i="20" s="1"/>
  <c r="C616" i="20" s="1"/>
  <c r="I612" i="20"/>
  <c r="J612" i="20" s="1"/>
  <c r="C612" i="20" s="1"/>
  <c r="I608" i="20"/>
  <c r="J608" i="20" s="1"/>
  <c r="C608" i="20" s="1"/>
  <c r="I604" i="20"/>
  <c r="J604" i="20" s="1"/>
  <c r="C604" i="20" s="1"/>
  <c r="I600" i="20"/>
  <c r="J600" i="20" s="1"/>
  <c r="C600" i="20" s="1"/>
  <c r="I596" i="20"/>
  <c r="J596" i="20" s="1"/>
  <c r="C596" i="20" s="1"/>
  <c r="I592" i="20"/>
  <c r="J592" i="20" s="1"/>
  <c r="C592" i="20" s="1"/>
  <c r="I588" i="20"/>
  <c r="J588" i="20" s="1"/>
  <c r="C588" i="20" s="1"/>
  <c r="I584" i="20"/>
  <c r="J584" i="20" s="1"/>
  <c r="C584" i="20" s="1"/>
  <c r="I580" i="20"/>
  <c r="J580" i="20" s="1"/>
  <c r="C580" i="20" s="1"/>
  <c r="I576" i="20"/>
  <c r="J576" i="20" s="1"/>
  <c r="C576" i="20" s="1"/>
  <c r="I572" i="20"/>
  <c r="J572" i="20" s="1"/>
  <c r="C572" i="20" s="1"/>
  <c r="I568" i="20"/>
  <c r="J568" i="20" s="1"/>
  <c r="C568" i="20" s="1"/>
  <c r="I564" i="20"/>
  <c r="J564" i="20" s="1"/>
  <c r="C564" i="20" s="1"/>
  <c r="I560" i="20"/>
  <c r="J560" i="20" s="1"/>
  <c r="C560" i="20" s="1"/>
  <c r="I556" i="20"/>
  <c r="J556" i="20" s="1"/>
  <c r="C556" i="20" s="1"/>
  <c r="I552" i="20"/>
  <c r="J552" i="20" s="1"/>
  <c r="C552" i="20" s="1"/>
  <c r="I548" i="20"/>
  <c r="J548" i="20" s="1"/>
  <c r="C548" i="20" s="1"/>
  <c r="I544" i="20"/>
  <c r="J544" i="20" s="1"/>
  <c r="C544" i="20" s="1"/>
  <c r="I540" i="20"/>
  <c r="J540" i="20" s="1"/>
  <c r="C540" i="20" s="1"/>
  <c r="I536" i="20"/>
  <c r="J536" i="20" s="1"/>
  <c r="C536" i="20" s="1"/>
  <c r="I532" i="20"/>
  <c r="J532" i="20" s="1"/>
  <c r="C532" i="20" s="1"/>
  <c r="I528" i="20"/>
  <c r="J528" i="20" s="1"/>
  <c r="C528" i="20" s="1"/>
  <c r="I524" i="20"/>
  <c r="J524" i="20" s="1"/>
  <c r="C524" i="20" s="1"/>
  <c r="I520" i="20"/>
  <c r="J520" i="20" s="1"/>
  <c r="C520" i="20" s="1"/>
  <c r="I516" i="20"/>
  <c r="J516" i="20" s="1"/>
  <c r="C516" i="20" s="1"/>
  <c r="I512" i="20"/>
  <c r="J512" i="20" s="1"/>
  <c r="C512" i="20" s="1"/>
  <c r="I508" i="20"/>
  <c r="J508" i="20" s="1"/>
  <c r="C508" i="20" s="1"/>
  <c r="I504" i="20"/>
  <c r="J504" i="20" s="1"/>
  <c r="C504" i="20" s="1"/>
  <c r="I1375" i="20"/>
  <c r="J1375" i="20" s="1"/>
  <c r="C1375" i="20" s="1"/>
  <c r="I1371" i="20"/>
  <c r="J1371" i="20" s="1"/>
  <c r="C1371" i="20" s="1"/>
  <c r="I1367" i="20"/>
  <c r="J1367" i="20" s="1"/>
  <c r="C1367" i="20" s="1"/>
  <c r="I1359" i="20"/>
  <c r="J1359" i="20" s="1"/>
  <c r="C1359" i="20" s="1"/>
  <c r="I1355" i="20"/>
  <c r="J1355" i="20" s="1"/>
  <c r="C1355" i="20" s="1"/>
  <c r="I1351" i="20"/>
  <c r="J1351" i="20" s="1"/>
  <c r="C1351" i="20" s="1"/>
  <c r="I1343" i="20"/>
  <c r="J1343" i="20" s="1"/>
  <c r="C1343" i="20" s="1"/>
  <c r="I1339" i="20"/>
  <c r="J1339" i="20" s="1"/>
  <c r="C1339" i="20" s="1"/>
  <c r="I1335" i="20"/>
  <c r="J1335" i="20" s="1"/>
  <c r="C1335" i="20" s="1"/>
  <c r="I1327" i="20"/>
  <c r="J1327" i="20" s="1"/>
  <c r="C1327" i="20" s="1"/>
  <c r="I1323" i="20"/>
  <c r="J1323" i="20" s="1"/>
  <c r="C1323" i="20" s="1"/>
  <c r="I1319" i="20"/>
  <c r="J1319" i="20" s="1"/>
  <c r="C1319" i="20" s="1"/>
  <c r="I1311" i="20"/>
  <c r="J1311" i="20" s="1"/>
  <c r="C1311" i="20" s="1"/>
  <c r="I1307" i="20"/>
  <c r="J1307" i="20" s="1"/>
  <c r="C1307" i="20" s="1"/>
  <c r="I1303" i="20"/>
  <c r="J1303" i="20" s="1"/>
  <c r="C1303" i="20" s="1"/>
  <c r="I1295" i="20"/>
  <c r="J1295" i="20" s="1"/>
  <c r="C1295" i="20" s="1"/>
  <c r="I1291" i="20"/>
  <c r="J1291" i="20" s="1"/>
  <c r="C1291" i="20" s="1"/>
  <c r="I1287" i="20"/>
  <c r="J1287" i="20" s="1"/>
  <c r="C1287" i="20" s="1"/>
  <c r="I1279" i="20"/>
  <c r="J1279" i="20" s="1"/>
  <c r="C1279" i="20" s="1"/>
  <c r="I1275" i="20"/>
  <c r="J1275" i="20" s="1"/>
  <c r="C1275" i="20" s="1"/>
  <c r="I1271" i="20"/>
  <c r="J1271" i="20" s="1"/>
  <c r="C1271" i="20" s="1"/>
  <c r="I1263" i="20"/>
  <c r="J1263" i="20" s="1"/>
  <c r="C1263" i="20" s="1"/>
  <c r="I1259" i="20"/>
  <c r="J1259" i="20" s="1"/>
  <c r="C1259" i="20" s="1"/>
  <c r="I1255" i="20"/>
  <c r="J1255" i="20" s="1"/>
  <c r="C1255" i="20" s="1"/>
  <c r="I1247" i="20"/>
  <c r="J1247" i="20" s="1"/>
  <c r="C1247" i="20" s="1"/>
  <c r="I1243" i="20"/>
  <c r="J1243" i="20" s="1"/>
  <c r="C1243" i="20" s="1"/>
  <c r="I1239" i="20"/>
  <c r="J1239" i="20" s="1"/>
  <c r="C1239" i="20" s="1"/>
  <c r="I1231" i="20"/>
  <c r="J1231" i="20" s="1"/>
  <c r="C1231" i="20" s="1"/>
  <c r="I1227" i="20"/>
  <c r="J1227" i="20" s="1"/>
  <c r="C1227" i="20" s="1"/>
  <c r="I1223" i="20"/>
  <c r="J1223" i="20" s="1"/>
  <c r="C1223" i="20" s="1"/>
  <c r="I1215" i="20"/>
  <c r="J1215" i="20" s="1"/>
  <c r="C1215" i="20" s="1"/>
  <c r="I1211" i="20"/>
  <c r="J1211" i="20" s="1"/>
  <c r="C1211" i="20" s="1"/>
  <c r="I1207" i="20"/>
  <c r="J1207" i="20" s="1"/>
  <c r="C1207" i="20" s="1"/>
  <c r="I1199" i="20"/>
  <c r="J1199" i="20" s="1"/>
  <c r="C1199" i="20" s="1"/>
  <c r="I1195" i="20"/>
  <c r="J1195" i="20" s="1"/>
  <c r="C1195" i="20" s="1"/>
  <c r="I1191" i="20"/>
  <c r="J1191" i="20" s="1"/>
  <c r="C1191" i="20" s="1"/>
  <c r="I1183" i="20"/>
  <c r="J1183" i="20" s="1"/>
  <c r="C1183" i="20" s="1"/>
  <c r="I1179" i="20"/>
  <c r="J1179" i="20" s="1"/>
  <c r="C1179" i="20" s="1"/>
  <c r="I1175" i="20"/>
  <c r="J1175" i="20" s="1"/>
  <c r="C1175" i="20" s="1"/>
  <c r="I1167" i="20"/>
  <c r="J1167" i="20" s="1"/>
  <c r="C1167" i="20" s="1"/>
  <c r="I1163" i="20"/>
  <c r="J1163" i="20" s="1"/>
  <c r="C1163" i="20" s="1"/>
  <c r="I1159" i="20"/>
  <c r="J1159" i="20" s="1"/>
  <c r="C1159" i="20" s="1"/>
  <c r="I1151" i="20"/>
  <c r="J1151" i="20" s="1"/>
  <c r="C1151" i="20" s="1"/>
  <c r="I1147" i="20"/>
  <c r="J1147" i="20" s="1"/>
  <c r="C1147" i="20" s="1"/>
  <c r="I1143" i="20"/>
  <c r="J1143" i="20" s="1"/>
  <c r="C1143" i="20" s="1"/>
  <c r="I1135" i="20"/>
  <c r="J1135" i="20" s="1"/>
  <c r="C1135" i="20" s="1"/>
  <c r="I1131" i="20"/>
  <c r="J1131" i="20" s="1"/>
  <c r="C1131" i="20" s="1"/>
  <c r="I1127" i="20"/>
  <c r="J1127" i="20" s="1"/>
  <c r="C1127" i="20" s="1"/>
  <c r="I1119" i="20"/>
  <c r="J1119" i="20" s="1"/>
  <c r="C1119" i="20" s="1"/>
  <c r="I1115" i="20"/>
  <c r="J1115" i="20" s="1"/>
  <c r="C1115" i="20" s="1"/>
  <c r="I1111" i="20"/>
  <c r="J1111" i="20" s="1"/>
  <c r="C1111" i="20" s="1"/>
  <c r="I1103" i="20"/>
  <c r="J1103" i="20" s="1"/>
  <c r="C1103" i="20" s="1"/>
  <c r="I1099" i="20"/>
  <c r="J1099" i="20" s="1"/>
  <c r="C1099" i="20" s="1"/>
  <c r="I1095" i="20"/>
  <c r="J1095" i="20" s="1"/>
  <c r="C1095" i="20" s="1"/>
  <c r="I1087" i="20"/>
  <c r="J1087" i="20" s="1"/>
  <c r="C1087" i="20" s="1"/>
  <c r="I1083" i="20"/>
  <c r="J1083" i="20" s="1"/>
  <c r="C1083" i="20" s="1"/>
  <c r="I1079" i="20"/>
  <c r="J1079" i="20" s="1"/>
  <c r="C1079" i="20" s="1"/>
  <c r="I1071" i="20"/>
  <c r="J1071" i="20" s="1"/>
  <c r="C1071" i="20" s="1"/>
  <c r="I1067" i="20"/>
  <c r="J1067" i="20" s="1"/>
  <c r="C1067" i="20" s="1"/>
  <c r="I1063" i="20"/>
  <c r="J1063" i="20" s="1"/>
  <c r="C1063" i="20" s="1"/>
  <c r="I1055" i="20"/>
  <c r="J1055" i="20" s="1"/>
  <c r="C1055" i="20" s="1"/>
  <c r="I1051" i="20"/>
  <c r="J1051" i="20" s="1"/>
  <c r="C1051" i="20" s="1"/>
  <c r="I1047" i="20"/>
  <c r="J1047" i="20" s="1"/>
  <c r="C1047" i="20" s="1"/>
  <c r="I1039" i="20"/>
  <c r="J1039" i="20" s="1"/>
  <c r="C1039" i="20" s="1"/>
  <c r="I1035" i="20"/>
  <c r="J1035" i="20" s="1"/>
  <c r="C1035" i="20" s="1"/>
  <c r="I1031" i="20"/>
  <c r="J1031" i="20" s="1"/>
  <c r="C1031" i="20" s="1"/>
  <c r="I1023" i="20"/>
  <c r="J1023" i="20" s="1"/>
  <c r="C1023" i="20" s="1"/>
  <c r="I1019" i="20"/>
  <c r="J1019" i="20" s="1"/>
  <c r="C1019" i="20" s="1"/>
  <c r="I1015" i="20"/>
  <c r="J1015" i="20" s="1"/>
  <c r="C1015" i="20" s="1"/>
  <c r="I1007" i="20"/>
  <c r="J1007" i="20" s="1"/>
  <c r="C1007" i="20" s="1"/>
  <c r="I1003" i="20"/>
  <c r="J1003" i="20" s="1"/>
  <c r="C1003" i="20" s="1"/>
  <c r="I999" i="20"/>
  <c r="J999" i="20" s="1"/>
  <c r="C999" i="20" s="1"/>
  <c r="I991" i="20"/>
  <c r="J991" i="20" s="1"/>
  <c r="C991" i="20" s="1"/>
  <c r="I987" i="20"/>
  <c r="J987" i="20" s="1"/>
  <c r="C987" i="20" s="1"/>
  <c r="I983" i="20"/>
  <c r="J983" i="20" s="1"/>
  <c r="C983" i="20" s="1"/>
  <c r="I975" i="20"/>
  <c r="J975" i="20" s="1"/>
  <c r="C975" i="20" s="1"/>
  <c r="I971" i="20"/>
  <c r="J971" i="20" s="1"/>
  <c r="C971" i="20" s="1"/>
  <c r="I967" i="20"/>
  <c r="J967" i="20" s="1"/>
  <c r="C967" i="20" s="1"/>
  <c r="I959" i="20"/>
  <c r="J959" i="20" s="1"/>
  <c r="C959" i="20" s="1"/>
  <c r="I955" i="20"/>
  <c r="J955" i="20" s="1"/>
  <c r="C955" i="20" s="1"/>
  <c r="I951" i="20"/>
  <c r="J951" i="20" s="1"/>
  <c r="C951" i="20" s="1"/>
  <c r="I943" i="20"/>
  <c r="J943" i="20" s="1"/>
  <c r="C943" i="20" s="1"/>
  <c r="I939" i="20"/>
  <c r="J939" i="20" s="1"/>
  <c r="C939" i="20" s="1"/>
  <c r="I935" i="20"/>
  <c r="J935" i="20" s="1"/>
  <c r="C935" i="20" s="1"/>
  <c r="I927" i="20"/>
  <c r="J927" i="20" s="1"/>
  <c r="C927" i="20" s="1"/>
  <c r="I923" i="20"/>
  <c r="J923" i="20" s="1"/>
  <c r="C923" i="20" s="1"/>
  <c r="I919" i="20"/>
  <c r="J919" i="20" s="1"/>
  <c r="C919" i="20" s="1"/>
  <c r="I911" i="20"/>
  <c r="J911" i="20" s="1"/>
  <c r="C911" i="20" s="1"/>
  <c r="I907" i="20"/>
  <c r="J907" i="20" s="1"/>
  <c r="C907" i="20" s="1"/>
  <c r="I903" i="20"/>
  <c r="J903" i="20" s="1"/>
  <c r="C903" i="20" s="1"/>
  <c r="I895" i="20"/>
  <c r="J895" i="20" s="1"/>
  <c r="C895" i="20" s="1"/>
  <c r="I891" i="20"/>
  <c r="J891" i="20" s="1"/>
  <c r="C891" i="20" s="1"/>
  <c r="I887" i="20"/>
  <c r="J887" i="20" s="1"/>
  <c r="C887" i="20" s="1"/>
  <c r="I883" i="20"/>
  <c r="J883" i="20" s="1"/>
  <c r="C883" i="20" s="1"/>
  <c r="I879" i="20"/>
  <c r="J879" i="20" s="1"/>
  <c r="C879" i="20" s="1"/>
  <c r="I875" i="20"/>
  <c r="J875" i="20" s="1"/>
  <c r="C875" i="20" s="1"/>
  <c r="I871" i="20"/>
  <c r="J871" i="20" s="1"/>
  <c r="C871" i="20" s="1"/>
  <c r="I867" i="20"/>
  <c r="J867" i="20" s="1"/>
  <c r="C867" i="20" s="1"/>
  <c r="I863" i="20"/>
  <c r="J863" i="20" s="1"/>
  <c r="C863" i="20" s="1"/>
  <c r="I859" i="20"/>
  <c r="J859" i="20" s="1"/>
  <c r="C859" i="20" s="1"/>
  <c r="I855" i="20"/>
  <c r="J855" i="20" s="1"/>
  <c r="C855" i="20" s="1"/>
  <c r="I851" i="20"/>
  <c r="J851" i="20" s="1"/>
  <c r="C851" i="20" s="1"/>
  <c r="I847" i="20"/>
  <c r="J847" i="20" s="1"/>
  <c r="C847" i="20" s="1"/>
  <c r="I843" i="20"/>
  <c r="J843" i="20" s="1"/>
  <c r="C843" i="20" s="1"/>
  <c r="I839" i="20"/>
  <c r="J839" i="20" s="1"/>
  <c r="C839" i="20" s="1"/>
  <c r="I835" i="20"/>
  <c r="J835" i="20" s="1"/>
  <c r="C835" i="20" s="1"/>
  <c r="I831" i="20"/>
  <c r="J831" i="20" s="1"/>
  <c r="C831" i="20" s="1"/>
  <c r="I827" i="20"/>
  <c r="J827" i="20" s="1"/>
  <c r="C827" i="20" s="1"/>
  <c r="I823" i="20"/>
  <c r="J823" i="20" s="1"/>
  <c r="C823" i="20" s="1"/>
  <c r="I819" i="20"/>
  <c r="J819" i="20" s="1"/>
  <c r="C819" i="20" s="1"/>
  <c r="I815" i="20"/>
  <c r="J815" i="20" s="1"/>
  <c r="C815" i="20" s="1"/>
  <c r="I811" i="20"/>
  <c r="J811" i="20" s="1"/>
  <c r="C811" i="20" s="1"/>
  <c r="I807" i="20"/>
  <c r="J807" i="20" s="1"/>
  <c r="C807" i="20" s="1"/>
  <c r="I803" i="20"/>
  <c r="J803" i="20" s="1"/>
  <c r="C803" i="20" s="1"/>
  <c r="I799" i="20"/>
  <c r="J799" i="20" s="1"/>
  <c r="C799" i="20" s="1"/>
  <c r="I795" i="20"/>
  <c r="J795" i="20" s="1"/>
  <c r="C795" i="20" s="1"/>
  <c r="I791" i="20"/>
  <c r="J791" i="20" s="1"/>
  <c r="C791" i="20" s="1"/>
  <c r="I787" i="20"/>
  <c r="J787" i="20" s="1"/>
  <c r="C787" i="20" s="1"/>
  <c r="I783" i="20"/>
  <c r="J783" i="20" s="1"/>
  <c r="C783" i="20" s="1"/>
  <c r="I779" i="20"/>
  <c r="J779" i="20" s="1"/>
  <c r="C779" i="20" s="1"/>
  <c r="I775" i="20"/>
  <c r="J775" i="20" s="1"/>
  <c r="C775" i="20" s="1"/>
  <c r="I771" i="20"/>
  <c r="J771" i="20" s="1"/>
  <c r="C771" i="20" s="1"/>
  <c r="I767" i="20"/>
  <c r="J767" i="20" s="1"/>
  <c r="C767" i="20" s="1"/>
  <c r="I763" i="20"/>
  <c r="J763" i="20" s="1"/>
  <c r="C763" i="20" s="1"/>
  <c r="I759" i="20"/>
  <c r="J759" i="20" s="1"/>
  <c r="C759" i="20" s="1"/>
  <c r="I755" i="20"/>
  <c r="J755" i="20" s="1"/>
  <c r="C755" i="20" s="1"/>
  <c r="I751" i="20"/>
  <c r="J751" i="20" s="1"/>
  <c r="C751" i="20" s="1"/>
  <c r="I747" i="20"/>
  <c r="J747" i="20" s="1"/>
  <c r="C747" i="20" s="1"/>
  <c r="I743" i="20"/>
  <c r="J743" i="20" s="1"/>
  <c r="C743" i="20" s="1"/>
  <c r="I739" i="20"/>
  <c r="J739" i="20" s="1"/>
  <c r="C739" i="20" s="1"/>
  <c r="I735" i="20"/>
  <c r="J735" i="20" s="1"/>
  <c r="C735" i="20" s="1"/>
  <c r="I731" i="20"/>
  <c r="J731" i="20" s="1"/>
  <c r="C731" i="20" s="1"/>
  <c r="I727" i="20"/>
  <c r="J727" i="20" s="1"/>
  <c r="C727" i="20" s="1"/>
  <c r="I723" i="20"/>
  <c r="J723" i="20" s="1"/>
  <c r="C723" i="20" s="1"/>
  <c r="I719" i="20"/>
  <c r="J719" i="20" s="1"/>
  <c r="C719" i="20" s="1"/>
  <c r="I715" i="20"/>
  <c r="J715" i="20" s="1"/>
  <c r="C715" i="20" s="1"/>
  <c r="I711" i="20"/>
  <c r="J711" i="20" s="1"/>
  <c r="C711" i="20" s="1"/>
  <c r="I707" i="20"/>
  <c r="J707" i="20" s="1"/>
  <c r="C707" i="20" s="1"/>
  <c r="I703" i="20"/>
  <c r="J703" i="20" s="1"/>
  <c r="C703" i="20" s="1"/>
  <c r="I699" i="20"/>
  <c r="J699" i="20" s="1"/>
  <c r="C699" i="20" s="1"/>
  <c r="I695" i="20"/>
  <c r="J695" i="20" s="1"/>
  <c r="C695" i="20" s="1"/>
  <c r="I691" i="20"/>
  <c r="J691" i="20" s="1"/>
  <c r="C691" i="20" s="1"/>
  <c r="I687" i="20"/>
  <c r="J687" i="20" s="1"/>
  <c r="C687" i="20" s="1"/>
  <c r="I683" i="20"/>
  <c r="J683" i="20" s="1"/>
  <c r="C683" i="20" s="1"/>
  <c r="I679" i="20"/>
  <c r="J679" i="20" s="1"/>
  <c r="C679" i="20" s="1"/>
  <c r="I675" i="20"/>
  <c r="J675" i="20" s="1"/>
  <c r="C675" i="20" s="1"/>
  <c r="I671" i="20"/>
  <c r="J671" i="20" s="1"/>
  <c r="C671" i="20" s="1"/>
  <c r="I667" i="20"/>
  <c r="J667" i="20" s="1"/>
  <c r="C667" i="20" s="1"/>
  <c r="I663" i="20"/>
  <c r="J663" i="20" s="1"/>
  <c r="C663" i="20" s="1"/>
  <c r="I659" i="20"/>
  <c r="J659" i="20" s="1"/>
  <c r="C659" i="20" s="1"/>
  <c r="I655" i="20"/>
  <c r="J655" i="20" s="1"/>
  <c r="C655" i="20" s="1"/>
  <c r="I651" i="20"/>
  <c r="J651" i="20" s="1"/>
  <c r="C651" i="20" s="1"/>
  <c r="I647" i="20"/>
  <c r="J647" i="20" s="1"/>
  <c r="C647" i="20" s="1"/>
  <c r="I643" i="20"/>
  <c r="J643" i="20" s="1"/>
  <c r="C643" i="20" s="1"/>
  <c r="I639" i="20"/>
  <c r="J639" i="20" s="1"/>
  <c r="C639" i="20" s="1"/>
  <c r="I635" i="20"/>
  <c r="J635" i="20" s="1"/>
  <c r="C635" i="20" s="1"/>
  <c r="I631" i="20"/>
  <c r="J631" i="20" s="1"/>
  <c r="C631" i="20" s="1"/>
  <c r="I627" i="20"/>
  <c r="J627" i="20" s="1"/>
  <c r="C627" i="20" s="1"/>
  <c r="I623" i="20"/>
  <c r="J623" i="20" s="1"/>
  <c r="C623" i="20" s="1"/>
  <c r="I619" i="20"/>
  <c r="J619" i="20" s="1"/>
  <c r="C619" i="20" s="1"/>
  <c r="I615" i="20"/>
  <c r="J615" i="20" s="1"/>
  <c r="C615" i="20" s="1"/>
  <c r="I611" i="20"/>
  <c r="J611" i="20" s="1"/>
  <c r="C611" i="20" s="1"/>
  <c r="I607" i="20"/>
  <c r="J607" i="20" s="1"/>
  <c r="C607" i="20" s="1"/>
  <c r="I603" i="20"/>
  <c r="J603" i="20" s="1"/>
  <c r="C603" i="20" s="1"/>
  <c r="I599" i="20"/>
  <c r="J599" i="20" s="1"/>
  <c r="C599" i="20" s="1"/>
  <c r="I595" i="20"/>
  <c r="J595" i="20" s="1"/>
  <c r="C595" i="20" s="1"/>
  <c r="I591" i="20"/>
  <c r="J591" i="20" s="1"/>
  <c r="C591" i="20" s="1"/>
  <c r="I587" i="20"/>
  <c r="J587" i="20" s="1"/>
  <c r="C587" i="20" s="1"/>
  <c r="I583" i="20"/>
  <c r="J583" i="20" s="1"/>
  <c r="C583" i="20" s="1"/>
  <c r="I579" i="20"/>
  <c r="J579" i="20" s="1"/>
  <c r="C579" i="20" s="1"/>
  <c r="I575" i="20"/>
  <c r="J575" i="20" s="1"/>
  <c r="C575" i="20" s="1"/>
  <c r="I571" i="20"/>
  <c r="J571" i="20" s="1"/>
  <c r="C571" i="20" s="1"/>
  <c r="I567" i="20"/>
  <c r="J567" i="20" s="1"/>
  <c r="C567" i="20" s="1"/>
  <c r="I563" i="20"/>
  <c r="J563" i="20" s="1"/>
  <c r="C563" i="20" s="1"/>
  <c r="I559" i="20"/>
  <c r="J559" i="20" s="1"/>
  <c r="C559" i="20" s="1"/>
  <c r="I555" i="20"/>
  <c r="J555" i="20" s="1"/>
  <c r="C555" i="20" s="1"/>
  <c r="I551" i="20"/>
  <c r="J551" i="20" s="1"/>
  <c r="C551" i="20" s="1"/>
  <c r="I547" i="20"/>
  <c r="J547" i="20" s="1"/>
  <c r="C547" i="20" s="1"/>
  <c r="I543" i="20"/>
  <c r="J543" i="20" s="1"/>
  <c r="C543" i="20" s="1"/>
  <c r="I539" i="20"/>
  <c r="J539" i="20" s="1"/>
  <c r="C539" i="20" s="1"/>
  <c r="I535" i="20"/>
  <c r="J535" i="20" s="1"/>
  <c r="C535" i="20" s="1"/>
  <c r="I531" i="20"/>
  <c r="J531" i="20" s="1"/>
  <c r="C531" i="20" s="1"/>
  <c r="I527" i="20"/>
  <c r="J527" i="20" s="1"/>
  <c r="C527" i="20" s="1"/>
  <c r="I523" i="20"/>
  <c r="J523" i="20" s="1"/>
  <c r="C523" i="20" s="1"/>
  <c r="I519" i="20"/>
  <c r="J519" i="20" s="1"/>
  <c r="C519" i="20" s="1"/>
  <c r="I515" i="20"/>
  <c r="J515" i="20" s="1"/>
  <c r="C515" i="20" s="1"/>
  <c r="I511" i="20"/>
  <c r="J511" i="20" s="1"/>
  <c r="C511" i="20" s="1"/>
  <c r="I507" i="20"/>
  <c r="J507" i="20" s="1"/>
  <c r="C507" i="20" s="1"/>
  <c r="I503" i="20"/>
  <c r="J503" i="20" s="1"/>
  <c r="C503" i="20" s="1"/>
  <c r="I499" i="20"/>
  <c r="J499" i="20" s="1"/>
  <c r="C499" i="20" s="1"/>
  <c r="I495" i="20"/>
  <c r="J495" i="20" s="1"/>
  <c r="C495" i="20" s="1"/>
  <c r="I491" i="20"/>
  <c r="J491" i="20" s="1"/>
  <c r="C491" i="20" s="1"/>
  <c r="I487" i="20"/>
  <c r="J487" i="20" s="1"/>
  <c r="C487" i="20" s="1"/>
  <c r="I483" i="20"/>
  <c r="J483" i="20" s="1"/>
  <c r="C483" i="20" s="1"/>
  <c r="I479" i="20"/>
  <c r="J479" i="20" s="1"/>
  <c r="C479" i="20" s="1"/>
  <c r="I475" i="20"/>
  <c r="J475" i="20" s="1"/>
  <c r="C475" i="20" s="1"/>
  <c r="I471" i="20"/>
  <c r="J471" i="20" s="1"/>
  <c r="C471" i="20" s="1"/>
  <c r="I467" i="20"/>
  <c r="J467" i="20" s="1"/>
  <c r="C467" i="20" s="1"/>
  <c r="I463" i="20"/>
  <c r="J463" i="20" s="1"/>
  <c r="C463" i="20" s="1"/>
  <c r="I459" i="20"/>
  <c r="J459" i="20" s="1"/>
  <c r="C459" i="20" s="1"/>
  <c r="I455" i="20"/>
  <c r="J455" i="20" s="1"/>
  <c r="C455" i="20" s="1"/>
  <c r="I451" i="20"/>
  <c r="J451" i="20" s="1"/>
  <c r="C451" i="20" s="1"/>
  <c r="I447" i="20"/>
  <c r="J447" i="20" s="1"/>
  <c r="C447" i="20" s="1"/>
  <c r="I443" i="20"/>
  <c r="J443" i="20" s="1"/>
  <c r="C443" i="20" s="1"/>
  <c r="I439" i="20"/>
  <c r="J439" i="20" s="1"/>
  <c r="C439" i="20" s="1"/>
  <c r="I435" i="20"/>
  <c r="J435" i="20" s="1"/>
  <c r="C435" i="20" s="1"/>
  <c r="I431" i="20"/>
  <c r="J431" i="20" s="1"/>
  <c r="C431" i="20" s="1"/>
  <c r="I427" i="20"/>
  <c r="J427" i="20" s="1"/>
  <c r="C427" i="20" s="1"/>
  <c r="I423" i="20"/>
  <c r="J423" i="20" s="1"/>
  <c r="C423" i="20" s="1"/>
  <c r="I419" i="20"/>
  <c r="J419" i="20" s="1"/>
  <c r="C419" i="20" s="1"/>
  <c r="I415" i="20"/>
  <c r="J415" i="20" s="1"/>
  <c r="C415" i="20" s="1"/>
  <c r="I411" i="20"/>
  <c r="J411" i="20" s="1"/>
  <c r="C411" i="20" s="1"/>
  <c r="I407" i="20"/>
  <c r="J407" i="20" s="1"/>
  <c r="C407" i="20" s="1"/>
  <c r="I403" i="20"/>
  <c r="J403" i="20" s="1"/>
  <c r="C403" i="20" s="1"/>
  <c r="I399" i="20"/>
  <c r="J399" i="20" s="1"/>
  <c r="C399" i="20" s="1"/>
  <c r="I395" i="20"/>
  <c r="J395" i="20" s="1"/>
  <c r="C395" i="20" s="1"/>
  <c r="I391" i="20"/>
  <c r="J391" i="20" s="1"/>
  <c r="C391" i="20" s="1"/>
  <c r="I387" i="20"/>
  <c r="J387" i="20" s="1"/>
  <c r="C387" i="20" s="1"/>
  <c r="I383" i="20"/>
  <c r="J383" i="20" s="1"/>
  <c r="C383" i="20" s="1"/>
  <c r="I379" i="20"/>
  <c r="J379" i="20" s="1"/>
  <c r="C379" i="20" s="1"/>
  <c r="I375" i="20"/>
  <c r="J375" i="20" s="1"/>
  <c r="C375" i="20" s="1"/>
  <c r="I371" i="20"/>
  <c r="J371" i="20" s="1"/>
  <c r="C371" i="20" s="1"/>
  <c r="I367" i="20"/>
  <c r="J367" i="20" s="1"/>
  <c r="C367" i="20" s="1"/>
  <c r="I363" i="20"/>
  <c r="J363" i="20" s="1"/>
  <c r="C363" i="20" s="1"/>
  <c r="I359" i="20"/>
  <c r="J359" i="20" s="1"/>
  <c r="C359" i="20" s="1"/>
  <c r="I355" i="20"/>
  <c r="J355" i="20" s="1"/>
  <c r="C355" i="20" s="1"/>
  <c r="I351" i="20"/>
  <c r="J351" i="20" s="1"/>
  <c r="C351" i="20" s="1"/>
  <c r="I347" i="20"/>
  <c r="J347" i="20" s="1"/>
  <c r="C347" i="20" s="1"/>
  <c r="I343" i="20"/>
  <c r="J343" i="20" s="1"/>
  <c r="C343" i="20" s="1"/>
  <c r="I339" i="20"/>
  <c r="J339" i="20" s="1"/>
  <c r="C339" i="20" s="1"/>
  <c r="I335" i="20"/>
  <c r="J335" i="20" s="1"/>
  <c r="C335" i="20" s="1"/>
  <c r="I331" i="20"/>
  <c r="J331" i="20" s="1"/>
  <c r="C331" i="20" s="1"/>
  <c r="I327" i="20"/>
  <c r="J327" i="20" s="1"/>
  <c r="C327" i="20" s="1"/>
  <c r="I323" i="20"/>
  <c r="J323" i="20" s="1"/>
  <c r="C323" i="20" s="1"/>
  <c r="I319" i="20"/>
  <c r="J319" i="20" s="1"/>
  <c r="C319" i="20" s="1"/>
  <c r="I315" i="20"/>
  <c r="J315" i="20" s="1"/>
  <c r="C315" i="20" s="1"/>
  <c r="I311" i="20"/>
  <c r="J311" i="20" s="1"/>
  <c r="C311" i="20" s="1"/>
  <c r="I307" i="20"/>
  <c r="J307" i="20" s="1"/>
  <c r="C307" i="20" s="1"/>
  <c r="I303" i="20"/>
  <c r="J303" i="20" s="1"/>
  <c r="C303" i="20" s="1"/>
  <c r="I299" i="20"/>
  <c r="J299" i="20" s="1"/>
  <c r="C299" i="20" s="1"/>
  <c r="I295" i="20"/>
  <c r="J295" i="20" s="1"/>
  <c r="C295" i="20" s="1"/>
  <c r="I291" i="20"/>
  <c r="J291" i="20" s="1"/>
  <c r="C291" i="20" s="1"/>
  <c r="I287" i="20"/>
  <c r="J287" i="20" s="1"/>
  <c r="C287" i="20" s="1"/>
  <c r="I283" i="20"/>
  <c r="J283" i="20" s="1"/>
  <c r="C283" i="20" s="1"/>
  <c r="I279" i="20"/>
  <c r="J279" i="20" s="1"/>
  <c r="C279" i="20" s="1"/>
  <c r="I275" i="20"/>
  <c r="J275" i="20" s="1"/>
  <c r="C275" i="20" s="1"/>
  <c r="I271" i="20"/>
  <c r="J271" i="20" s="1"/>
  <c r="C271" i="20" s="1"/>
  <c r="I267" i="20"/>
  <c r="J267" i="20" s="1"/>
  <c r="C267" i="20" s="1"/>
  <c r="I263" i="20"/>
  <c r="J263" i="20" s="1"/>
  <c r="C263" i="20" s="1"/>
  <c r="I259" i="20"/>
  <c r="J259" i="20" s="1"/>
  <c r="C259" i="20" s="1"/>
  <c r="I255" i="20"/>
  <c r="J255" i="20" s="1"/>
  <c r="C255" i="20" s="1"/>
  <c r="I251" i="20"/>
  <c r="J251" i="20" s="1"/>
  <c r="C251" i="20" s="1"/>
  <c r="I247" i="20"/>
  <c r="J247" i="20" s="1"/>
  <c r="C247" i="20" s="1"/>
  <c r="I243" i="20"/>
  <c r="J243" i="20" s="1"/>
  <c r="C243" i="20" s="1"/>
  <c r="I239" i="20"/>
  <c r="J239" i="20" s="1"/>
  <c r="C239" i="20" s="1"/>
  <c r="I235" i="20"/>
  <c r="J235" i="20" s="1"/>
  <c r="C235" i="20" s="1"/>
  <c r="I231" i="20"/>
  <c r="J231" i="20" s="1"/>
  <c r="C231" i="20" s="1"/>
  <c r="I227" i="20"/>
  <c r="J227" i="20" s="1"/>
  <c r="C227" i="20" s="1"/>
  <c r="I223" i="20"/>
  <c r="J223" i="20" s="1"/>
  <c r="C223" i="20" s="1"/>
  <c r="I219" i="20"/>
  <c r="J219" i="20" s="1"/>
  <c r="C219" i="20" s="1"/>
  <c r="I215" i="20"/>
  <c r="J215" i="20" s="1"/>
  <c r="C215" i="20" s="1"/>
  <c r="I211" i="20"/>
  <c r="J211" i="20" s="1"/>
  <c r="C211" i="20" s="1"/>
  <c r="I207" i="20"/>
  <c r="J207" i="20" s="1"/>
  <c r="C207" i="20" s="1"/>
  <c r="I203" i="20"/>
  <c r="J203" i="20" s="1"/>
  <c r="C203" i="20" s="1"/>
  <c r="I199" i="20"/>
  <c r="J199" i="20" s="1"/>
  <c r="C199" i="20" s="1"/>
  <c r="I195" i="20"/>
  <c r="J195" i="20" s="1"/>
  <c r="C195" i="20" s="1"/>
  <c r="I191" i="20"/>
  <c r="J191" i="20" s="1"/>
  <c r="C191" i="20" s="1"/>
  <c r="I187" i="20"/>
  <c r="J187" i="20" s="1"/>
  <c r="C187" i="20" s="1"/>
  <c r="I183" i="20"/>
  <c r="J183" i="20" s="1"/>
  <c r="C183" i="20" s="1"/>
  <c r="I179" i="20"/>
  <c r="J179" i="20" s="1"/>
  <c r="C179" i="20" s="1"/>
  <c r="I175" i="20"/>
  <c r="J175" i="20" s="1"/>
  <c r="C175" i="20" s="1"/>
  <c r="I171" i="20"/>
  <c r="J171" i="20" s="1"/>
  <c r="C171" i="20" s="1"/>
  <c r="I167" i="20"/>
  <c r="J167" i="20" s="1"/>
  <c r="C167" i="20" s="1"/>
  <c r="I163" i="20"/>
  <c r="J163" i="20" s="1"/>
  <c r="C163" i="20" s="1"/>
  <c r="I159" i="20"/>
  <c r="J159" i="20" s="1"/>
  <c r="C159" i="20" s="1"/>
  <c r="I155" i="20"/>
  <c r="J155" i="20" s="1"/>
  <c r="C155" i="20" s="1"/>
  <c r="I151" i="20"/>
  <c r="J151" i="20" s="1"/>
  <c r="C151" i="20" s="1"/>
  <c r="I147" i="20"/>
  <c r="J147" i="20" s="1"/>
  <c r="C147" i="20" s="1"/>
  <c r="I143" i="20"/>
  <c r="J143" i="20" s="1"/>
  <c r="C143" i="20" s="1"/>
  <c r="I139" i="20"/>
  <c r="J139" i="20" s="1"/>
  <c r="C139" i="20" s="1"/>
  <c r="I135" i="20"/>
  <c r="J135" i="20" s="1"/>
  <c r="C135" i="20" s="1"/>
  <c r="I131" i="20"/>
  <c r="J131" i="20" s="1"/>
  <c r="C131" i="20" s="1"/>
  <c r="I127" i="20"/>
  <c r="J127" i="20" s="1"/>
  <c r="C127" i="20" s="1"/>
  <c r="I123" i="20"/>
  <c r="J123" i="20" s="1"/>
  <c r="C123" i="20" s="1"/>
  <c r="I119" i="20"/>
  <c r="J119" i="20" s="1"/>
  <c r="C119" i="20" s="1"/>
  <c r="I115" i="20"/>
  <c r="J115" i="20" s="1"/>
  <c r="C115" i="20" s="1"/>
  <c r="I111" i="20"/>
  <c r="J111" i="20" s="1"/>
  <c r="C111" i="20" s="1"/>
  <c r="I107" i="20"/>
  <c r="J107" i="20" s="1"/>
  <c r="C107" i="20" s="1"/>
  <c r="I103" i="20"/>
  <c r="J103" i="20" s="1"/>
  <c r="C103" i="20" s="1"/>
  <c r="I99" i="20"/>
  <c r="J99" i="20" s="1"/>
  <c r="C99" i="20" s="1"/>
  <c r="I95" i="20"/>
  <c r="J95" i="20" s="1"/>
  <c r="C95" i="20" s="1"/>
  <c r="I91" i="20"/>
  <c r="J91" i="20" s="1"/>
  <c r="C91" i="20" s="1"/>
  <c r="I87" i="20"/>
  <c r="J87" i="20" s="1"/>
  <c r="C87" i="20" s="1"/>
  <c r="I83" i="20"/>
  <c r="J83" i="20" s="1"/>
  <c r="C83" i="20" s="1"/>
  <c r="I79" i="20"/>
  <c r="J79" i="20" s="1"/>
  <c r="C79" i="20" s="1"/>
  <c r="I75" i="20"/>
  <c r="J75" i="20" s="1"/>
  <c r="C75" i="20" s="1"/>
  <c r="I71" i="20"/>
  <c r="J71" i="20" s="1"/>
  <c r="C71" i="20" s="1"/>
  <c r="I67" i="20"/>
  <c r="J67" i="20" s="1"/>
  <c r="C67" i="20" s="1"/>
  <c r="I63" i="20"/>
  <c r="J63" i="20" s="1"/>
  <c r="C63" i="20" s="1"/>
  <c r="I59" i="20"/>
  <c r="J59" i="20" s="1"/>
  <c r="C59" i="20" s="1"/>
  <c r="I55" i="20"/>
  <c r="J55" i="20" s="1"/>
  <c r="C55" i="20" s="1"/>
  <c r="I51" i="20"/>
  <c r="J51" i="20" s="1"/>
  <c r="C51" i="20" s="1"/>
  <c r="I47" i="20"/>
  <c r="J47" i="20" s="1"/>
  <c r="C47" i="20" s="1"/>
  <c r="I43" i="20"/>
  <c r="J43" i="20" s="1"/>
  <c r="C43" i="20" s="1"/>
  <c r="I39" i="20"/>
  <c r="J39" i="20" s="1"/>
  <c r="C39" i="20" s="1"/>
  <c r="I35" i="20"/>
  <c r="J35" i="20" s="1"/>
  <c r="C35" i="20" s="1"/>
  <c r="I31" i="20"/>
  <c r="J31" i="20" s="1"/>
  <c r="C31" i="20" s="1"/>
  <c r="I27" i="20"/>
  <c r="J27" i="20" s="1"/>
  <c r="C27" i="20" s="1"/>
  <c r="I23" i="20"/>
  <c r="J23" i="20" s="1"/>
  <c r="C23" i="20" s="1"/>
  <c r="I19" i="20"/>
  <c r="J19" i="20" s="1"/>
  <c r="C19" i="20" s="1"/>
  <c r="I15" i="20"/>
  <c r="J15" i="20" s="1"/>
  <c r="C15" i="20" s="1"/>
  <c r="I11" i="20"/>
  <c r="J11" i="20" s="1"/>
  <c r="C11" i="20" s="1"/>
  <c r="I7" i="20"/>
  <c r="J7" i="20" s="1"/>
  <c r="C7" i="20" s="1"/>
  <c r="I3" i="20"/>
  <c r="J3" i="20" s="1"/>
  <c r="I1834" i="20"/>
  <c r="J1834" i="20" s="1"/>
  <c r="C1834" i="20" s="1"/>
  <c r="I1830" i="20"/>
  <c r="J1830" i="20" s="1"/>
  <c r="C1830" i="20" s="1"/>
  <c r="I1826" i="20"/>
  <c r="J1826" i="20" s="1"/>
  <c r="C1826" i="20" s="1"/>
  <c r="I1822" i="20"/>
  <c r="J1822" i="20" s="1"/>
  <c r="C1822" i="20" s="1"/>
  <c r="I1818" i="20"/>
  <c r="J1818" i="20" s="1"/>
  <c r="C1818" i="20" s="1"/>
  <c r="I1814" i="20"/>
  <c r="J1814" i="20" s="1"/>
  <c r="C1814" i="20" s="1"/>
  <c r="I1810" i="20"/>
  <c r="J1810" i="20" s="1"/>
  <c r="C1810" i="20" s="1"/>
  <c r="I1806" i="20"/>
  <c r="J1806" i="20" s="1"/>
  <c r="C1806" i="20" s="1"/>
  <c r="I1802" i="20"/>
  <c r="J1802" i="20" s="1"/>
  <c r="C1802" i="20" s="1"/>
  <c r="I1798" i="20"/>
  <c r="J1798" i="20" s="1"/>
  <c r="C1798" i="20" s="1"/>
  <c r="I1794" i="20"/>
  <c r="J1794" i="20" s="1"/>
  <c r="C1794" i="20" s="1"/>
  <c r="I1790" i="20"/>
  <c r="J1790" i="20" s="1"/>
  <c r="C1790" i="20" s="1"/>
  <c r="I1786" i="20"/>
  <c r="J1786" i="20" s="1"/>
  <c r="C1786" i="20" s="1"/>
  <c r="I1782" i="20"/>
  <c r="J1782" i="20" s="1"/>
  <c r="C1782" i="20" s="1"/>
  <c r="I1778" i="20"/>
  <c r="J1778" i="20" s="1"/>
  <c r="C1778" i="20" s="1"/>
  <c r="I1774" i="20"/>
  <c r="J1774" i="20" s="1"/>
  <c r="C1774" i="20" s="1"/>
  <c r="I1770" i="20"/>
  <c r="J1770" i="20" s="1"/>
  <c r="C1770" i="20" s="1"/>
  <c r="I1766" i="20"/>
  <c r="J1766" i="20" s="1"/>
  <c r="C1766" i="20" s="1"/>
  <c r="I1762" i="20"/>
  <c r="J1762" i="20" s="1"/>
  <c r="C1762" i="20" s="1"/>
  <c r="I1758" i="20"/>
  <c r="J1758" i="20" s="1"/>
  <c r="C1758" i="20" s="1"/>
  <c r="I1754" i="20"/>
  <c r="J1754" i="20" s="1"/>
  <c r="C1754" i="20" s="1"/>
  <c r="I1750" i="20"/>
  <c r="J1750" i="20" s="1"/>
  <c r="C1750" i="20" s="1"/>
  <c r="I1746" i="20"/>
  <c r="J1746" i="20" s="1"/>
  <c r="C1746" i="20" s="1"/>
  <c r="I1742" i="20"/>
  <c r="J1742" i="20" s="1"/>
  <c r="C1742" i="20" s="1"/>
  <c r="I1738" i="20"/>
  <c r="J1738" i="20" s="1"/>
  <c r="C1738" i="20" s="1"/>
  <c r="I1734" i="20"/>
  <c r="J1734" i="20" s="1"/>
  <c r="C1734" i="20" s="1"/>
  <c r="I1730" i="20"/>
  <c r="J1730" i="20" s="1"/>
  <c r="C1730" i="20" s="1"/>
  <c r="I1726" i="20"/>
  <c r="J1726" i="20" s="1"/>
  <c r="C1726" i="20" s="1"/>
  <c r="I1722" i="20"/>
  <c r="J1722" i="20" s="1"/>
  <c r="C1722" i="20" s="1"/>
  <c r="I1718" i="20"/>
  <c r="J1718" i="20" s="1"/>
  <c r="C1718" i="20" s="1"/>
  <c r="I1714" i="20"/>
  <c r="J1714" i="20" s="1"/>
  <c r="C1714" i="20" s="1"/>
  <c r="I1710" i="20"/>
  <c r="J1710" i="20" s="1"/>
  <c r="C1710" i="20" s="1"/>
  <c r="I1706" i="20"/>
  <c r="J1706" i="20" s="1"/>
  <c r="C1706" i="20" s="1"/>
  <c r="I1702" i="20"/>
  <c r="J1702" i="20" s="1"/>
  <c r="C1702" i="20" s="1"/>
  <c r="I1698" i="20"/>
  <c r="J1698" i="20" s="1"/>
  <c r="C1698" i="20" s="1"/>
  <c r="I1694" i="20"/>
  <c r="J1694" i="20" s="1"/>
  <c r="C1694" i="20" s="1"/>
  <c r="I1690" i="20"/>
  <c r="J1690" i="20" s="1"/>
  <c r="C1690" i="20" s="1"/>
  <c r="I1686" i="20"/>
  <c r="J1686" i="20" s="1"/>
  <c r="C1686" i="20" s="1"/>
  <c r="I1682" i="20"/>
  <c r="J1682" i="20" s="1"/>
  <c r="C1682" i="20" s="1"/>
  <c r="I1678" i="20"/>
  <c r="J1678" i="20" s="1"/>
  <c r="C1678" i="20" s="1"/>
  <c r="I1674" i="20"/>
  <c r="J1674" i="20" s="1"/>
  <c r="C1674" i="20" s="1"/>
  <c r="I1670" i="20"/>
  <c r="J1670" i="20" s="1"/>
  <c r="C1670" i="20" s="1"/>
  <c r="I1666" i="20"/>
  <c r="J1666" i="20" s="1"/>
  <c r="C1666" i="20" s="1"/>
  <c r="I1662" i="20"/>
  <c r="J1662" i="20" s="1"/>
  <c r="C1662" i="20" s="1"/>
  <c r="I1658" i="20"/>
  <c r="J1658" i="20" s="1"/>
  <c r="C1658" i="20" s="1"/>
  <c r="I1654" i="20"/>
  <c r="J1654" i="20" s="1"/>
  <c r="C1654" i="20" s="1"/>
  <c r="I1650" i="20"/>
  <c r="J1650" i="20" s="1"/>
  <c r="C1650" i="20" s="1"/>
  <c r="I1646" i="20"/>
  <c r="J1646" i="20" s="1"/>
  <c r="C1646" i="20" s="1"/>
  <c r="I1642" i="20"/>
  <c r="J1642" i="20" s="1"/>
  <c r="C1642" i="20" s="1"/>
  <c r="I1638" i="20"/>
  <c r="J1638" i="20" s="1"/>
  <c r="C1638" i="20" s="1"/>
  <c r="I1634" i="20"/>
  <c r="J1634" i="20" s="1"/>
  <c r="C1634" i="20" s="1"/>
  <c r="I1630" i="20"/>
  <c r="J1630" i="20" s="1"/>
  <c r="C1630" i="20" s="1"/>
  <c r="I1626" i="20"/>
  <c r="J1626" i="20" s="1"/>
  <c r="C1626" i="20" s="1"/>
  <c r="I1622" i="20"/>
  <c r="J1622" i="20" s="1"/>
  <c r="C1622" i="20" s="1"/>
  <c r="I1618" i="20"/>
  <c r="J1618" i="20" s="1"/>
  <c r="C1618" i="20" s="1"/>
  <c r="I1614" i="20"/>
  <c r="J1614" i="20" s="1"/>
  <c r="C1614" i="20" s="1"/>
  <c r="I1610" i="20"/>
  <c r="J1610" i="20" s="1"/>
  <c r="C1610" i="20" s="1"/>
  <c r="I1606" i="20"/>
  <c r="J1606" i="20" s="1"/>
  <c r="C1606" i="20" s="1"/>
  <c r="I1602" i="20"/>
  <c r="J1602" i="20" s="1"/>
  <c r="C1602" i="20" s="1"/>
  <c r="I1598" i="20"/>
  <c r="J1598" i="20" s="1"/>
  <c r="C1598" i="20" s="1"/>
  <c r="I1594" i="20"/>
  <c r="J1594" i="20" s="1"/>
  <c r="C1594" i="20" s="1"/>
  <c r="I1590" i="20"/>
  <c r="J1590" i="20" s="1"/>
  <c r="C1590" i="20" s="1"/>
  <c r="I1586" i="20"/>
  <c r="J1586" i="20" s="1"/>
  <c r="C1586" i="20" s="1"/>
  <c r="I1582" i="20"/>
  <c r="J1582" i="20" s="1"/>
  <c r="C1582" i="20" s="1"/>
  <c r="I1578" i="20"/>
  <c r="J1578" i="20" s="1"/>
  <c r="C1578" i="20" s="1"/>
  <c r="I1574" i="20"/>
  <c r="J1574" i="20" s="1"/>
  <c r="C1574" i="20" s="1"/>
  <c r="I1570" i="20"/>
  <c r="J1570" i="20" s="1"/>
  <c r="C1570" i="20" s="1"/>
  <c r="I1566" i="20"/>
  <c r="J1566" i="20" s="1"/>
  <c r="C1566" i="20" s="1"/>
  <c r="I1562" i="20"/>
  <c r="J1562" i="20" s="1"/>
  <c r="C1562" i="20" s="1"/>
  <c r="I1558" i="20"/>
  <c r="J1558" i="20" s="1"/>
  <c r="C1558" i="20" s="1"/>
  <c r="I1554" i="20"/>
  <c r="J1554" i="20" s="1"/>
  <c r="C1554" i="20" s="1"/>
  <c r="I1550" i="20"/>
  <c r="J1550" i="20" s="1"/>
  <c r="C1550" i="20" s="1"/>
  <c r="I1546" i="20"/>
  <c r="J1546" i="20" s="1"/>
  <c r="C1546" i="20" s="1"/>
  <c r="I1542" i="20"/>
  <c r="J1542" i="20" s="1"/>
  <c r="C1542" i="20" s="1"/>
  <c r="I1538" i="20"/>
  <c r="J1538" i="20" s="1"/>
  <c r="C1538" i="20" s="1"/>
  <c r="I1534" i="20"/>
  <c r="J1534" i="20" s="1"/>
  <c r="C1534" i="20" s="1"/>
  <c r="I1530" i="20"/>
  <c r="J1530" i="20" s="1"/>
  <c r="C1530" i="20" s="1"/>
  <c r="I1526" i="20"/>
  <c r="J1526" i="20" s="1"/>
  <c r="C1526" i="20" s="1"/>
  <c r="I1522" i="20"/>
  <c r="J1522" i="20" s="1"/>
  <c r="C1522" i="20" s="1"/>
  <c r="I1518" i="20"/>
  <c r="J1518" i="20" s="1"/>
  <c r="C1518" i="20" s="1"/>
  <c r="I1514" i="20"/>
  <c r="J1514" i="20" s="1"/>
  <c r="C1514" i="20" s="1"/>
  <c r="I1510" i="20"/>
  <c r="J1510" i="20" s="1"/>
  <c r="C1510" i="20" s="1"/>
  <c r="I1506" i="20"/>
  <c r="J1506" i="20" s="1"/>
  <c r="C1506" i="20" s="1"/>
  <c r="I1502" i="20"/>
  <c r="J1502" i="20" s="1"/>
  <c r="C1502" i="20" s="1"/>
  <c r="I1498" i="20"/>
  <c r="J1498" i="20" s="1"/>
  <c r="C1498" i="20" s="1"/>
  <c r="I1494" i="20"/>
  <c r="J1494" i="20" s="1"/>
  <c r="C1494" i="20" s="1"/>
  <c r="I1490" i="20"/>
  <c r="J1490" i="20" s="1"/>
  <c r="C1490" i="20" s="1"/>
  <c r="I1486" i="20"/>
  <c r="J1486" i="20" s="1"/>
  <c r="C1486" i="20" s="1"/>
  <c r="I1482" i="20"/>
  <c r="J1482" i="20" s="1"/>
  <c r="C1482" i="20" s="1"/>
  <c r="I1478" i="20"/>
  <c r="J1478" i="20" s="1"/>
  <c r="C1478" i="20" s="1"/>
  <c r="I1474" i="20"/>
  <c r="J1474" i="20" s="1"/>
  <c r="C1474" i="20" s="1"/>
  <c r="I1470" i="20"/>
  <c r="J1470" i="20" s="1"/>
  <c r="C1470" i="20" s="1"/>
  <c r="I1466" i="20"/>
  <c r="J1466" i="20" s="1"/>
  <c r="C1466" i="20" s="1"/>
  <c r="I1462" i="20"/>
  <c r="J1462" i="20" s="1"/>
  <c r="C1462" i="20" s="1"/>
  <c r="I1458" i="20"/>
  <c r="J1458" i="20" s="1"/>
  <c r="C1458" i="20" s="1"/>
  <c r="I1454" i="20"/>
  <c r="J1454" i="20" s="1"/>
  <c r="C1454" i="20" s="1"/>
  <c r="I1450" i="20"/>
  <c r="J1450" i="20" s="1"/>
  <c r="C1450" i="20" s="1"/>
  <c r="I1446" i="20"/>
  <c r="J1446" i="20" s="1"/>
  <c r="C1446" i="20" s="1"/>
  <c r="I1442" i="20"/>
  <c r="J1442" i="20" s="1"/>
  <c r="C1442" i="20" s="1"/>
  <c r="I1438" i="20"/>
  <c r="J1438" i="20" s="1"/>
  <c r="C1438" i="20" s="1"/>
  <c r="I1434" i="20"/>
  <c r="J1434" i="20" s="1"/>
  <c r="C1434" i="20" s="1"/>
  <c r="I1430" i="20"/>
  <c r="J1430" i="20" s="1"/>
  <c r="C1430" i="20" s="1"/>
  <c r="I1426" i="20"/>
  <c r="J1426" i="20" s="1"/>
  <c r="C1426" i="20" s="1"/>
  <c r="I1422" i="20"/>
  <c r="J1422" i="20" s="1"/>
  <c r="C1422" i="20" s="1"/>
  <c r="I1418" i="20"/>
  <c r="J1418" i="20" s="1"/>
  <c r="C1418" i="20" s="1"/>
  <c r="I1414" i="20"/>
  <c r="J1414" i="20" s="1"/>
  <c r="C1414" i="20" s="1"/>
  <c r="I1410" i="20"/>
  <c r="J1410" i="20" s="1"/>
  <c r="C1410" i="20" s="1"/>
  <c r="I1406" i="20"/>
  <c r="J1406" i="20" s="1"/>
  <c r="C1406" i="20" s="1"/>
  <c r="I1402" i="20"/>
  <c r="J1402" i="20" s="1"/>
  <c r="C1402" i="20" s="1"/>
  <c r="I1398" i="20"/>
  <c r="J1398" i="20" s="1"/>
  <c r="C1398" i="20" s="1"/>
  <c r="I1394" i="20"/>
  <c r="J1394" i="20" s="1"/>
  <c r="C1394" i="20" s="1"/>
  <c r="I1390" i="20"/>
  <c r="J1390" i="20" s="1"/>
  <c r="C1390" i="20" s="1"/>
  <c r="I1386" i="20"/>
  <c r="J1386" i="20" s="1"/>
  <c r="C1386" i="20" s="1"/>
  <c r="I1382" i="20"/>
  <c r="J1382" i="20" s="1"/>
  <c r="C1382" i="20" s="1"/>
  <c r="I1378" i="20"/>
  <c r="J1378" i="20" s="1"/>
  <c r="C1378" i="20" s="1"/>
  <c r="I1374" i="20"/>
  <c r="J1374" i="20" s="1"/>
  <c r="C1374" i="20" s="1"/>
  <c r="I1370" i="20"/>
  <c r="J1370" i="20" s="1"/>
  <c r="C1370" i="20" s="1"/>
  <c r="I1366" i="20"/>
  <c r="J1366" i="20" s="1"/>
  <c r="C1366" i="20" s="1"/>
  <c r="I1362" i="20"/>
  <c r="J1362" i="20" s="1"/>
  <c r="C1362" i="20" s="1"/>
  <c r="I1358" i="20"/>
  <c r="J1358" i="20" s="1"/>
  <c r="C1358" i="20" s="1"/>
  <c r="I1354" i="20"/>
  <c r="J1354" i="20" s="1"/>
  <c r="C1354" i="20" s="1"/>
  <c r="I1350" i="20"/>
  <c r="J1350" i="20" s="1"/>
  <c r="C1350" i="20" s="1"/>
  <c r="I1346" i="20"/>
  <c r="J1346" i="20" s="1"/>
  <c r="C1346" i="20" s="1"/>
  <c r="I1342" i="20"/>
  <c r="J1342" i="20" s="1"/>
  <c r="C1342" i="20" s="1"/>
  <c r="I1338" i="20"/>
  <c r="J1338" i="20" s="1"/>
  <c r="C1338" i="20" s="1"/>
  <c r="I1334" i="20"/>
  <c r="J1334" i="20" s="1"/>
  <c r="C1334" i="20" s="1"/>
  <c r="I1330" i="20"/>
  <c r="J1330" i="20" s="1"/>
  <c r="C1330" i="20" s="1"/>
  <c r="I1326" i="20"/>
  <c r="J1326" i="20" s="1"/>
  <c r="C1326" i="20" s="1"/>
  <c r="I1322" i="20"/>
  <c r="J1322" i="20" s="1"/>
  <c r="C1322" i="20" s="1"/>
  <c r="I1318" i="20"/>
  <c r="J1318" i="20" s="1"/>
  <c r="C1318" i="20" s="1"/>
  <c r="I1314" i="20"/>
  <c r="J1314" i="20" s="1"/>
  <c r="C1314" i="20" s="1"/>
  <c r="I1310" i="20"/>
  <c r="J1310" i="20" s="1"/>
  <c r="C1310" i="20" s="1"/>
  <c r="I1306" i="20"/>
  <c r="J1306" i="20" s="1"/>
  <c r="C1306" i="20" s="1"/>
  <c r="I1302" i="20"/>
  <c r="J1302" i="20" s="1"/>
  <c r="C1302" i="20" s="1"/>
  <c r="I1298" i="20"/>
  <c r="J1298" i="20" s="1"/>
  <c r="C1298" i="20" s="1"/>
  <c r="I1294" i="20"/>
  <c r="J1294" i="20" s="1"/>
  <c r="C1294" i="20" s="1"/>
  <c r="I1290" i="20"/>
  <c r="J1290" i="20" s="1"/>
  <c r="C1290" i="20" s="1"/>
  <c r="I1286" i="20"/>
  <c r="J1286" i="20" s="1"/>
  <c r="C1286" i="20" s="1"/>
  <c r="I1282" i="20"/>
  <c r="J1282" i="20" s="1"/>
  <c r="C1282" i="20" s="1"/>
  <c r="I1278" i="20"/>
  <c r="J1278" i="20" s="1"/>
  <c r="C1278" i="20" s="1"/>
  <c r="I1274" i="20"/>
  <c r="J1274" i="20" s="1"/>
  <c r="C1274" i="20" s="1"/>
  <c r="I1270" i="20"/>
  <c r="J1270" i="20" s="1"/>
  <c r="C1270" i="20" s="1"/>
  <c r="I1266" i="20"/>
  <c r="J1266" i="20" s="1"/>
  <c r="C1266" i="20" s="1"/>
  <c r="I1262" i="20"/>
  <c r="J1262" i="20" s="1"/>
  <c r="C1262" i="20" s="1"/>
  <c r="I1258" i="20"/>
  <c r="J1258" i="20" s="1"/>
  <c r="C1258" i="20" s="1"/>
  <c r="I1254" i="20"/>
  <c r="J1254" i="20" s="1"/>
  <c r="C1254" i="20" s="1"/>
  <c r="I1250" i="20"/>
  <c r="J1250" i="20" s="1"/>
  <c r="C1250" i="20" s="1"/>
  <c r="I1246" i="20"/>
  <c r="J1246" i="20" s="1"/>
  <c r="C1246" i="20" s="1"/>
  <c r="I1242" i="20"/>
  <c r="J1242" i="20" s="1"/>
  <c r="C1242" i="20" s="1"/>
  <c r="I1238" i="20"/>
  <c r="J1238" i="20" s="1"/>
  <c r="C1238" i="20" s="1"/>
  <c r="I1234" i="20"/>
  <c r="J1234" i="20" s="1"/>
  <c r="C1234" i="20" s="1"/>
  <c r="I1230" i="20"/>
  <c r="J1230" i="20" s="1"/>
  <c r="C1230" i="20" s="1"/>
  <c r="I1226" i="20"/>
  <c r="J1226" i="20" s="1"/>
  <c r="C1226" i="20" s="1"/>
  <c r="I1222" i="20"/>
  <c r="J1222" i="20" s="1"/>
  <c r="C1222" i="20" s="1"/>
  <c r="I1218" i="20"/>
  <c r="J1218" i="20" s="1"/>
  <c r="C1218" i="20" s="1"/>
  <c r="I1214" i="20"/>
  <c r="J1214" i="20" s="1"/>
  <c r="C1214" i="20" s="1"/>
  <c r="I1210" i="20"/>
  <c r="J1210" i="20" s="1"/>
  <c r="C1210" i="20" s="1"/>
  <c r="I1206" i="20"/>
  <c r="J1206" i="20" s="1"/>
  <c r="C1206" i="20" s="1"/>
  <c r="I1202" i="20"/>
  <c r="J1202" i="20" s="1"/>
  <c r="C1202" i="20" s="1"/>
  <c r="I1198" i="20"/>
  <c r="J1198" i="20" s="1"/>
  <c r="C1198" i="20" s="1"/>
  <c r="I1194" i="20"/>
  <c r="J1194" i="20" s="1"/>
  <c r="C1194" i="20" s="1"/>
  <c r="I1190" i="20"/>
  <c r="J1190" i="20" s="1"/>
  <c r="C1190" i="20" s="1"/>
  <c r="I1186" i="20"/>
  <c r="J1186" i="20" s="1"/>
  <c r="C1186" i="20" s="1"/>
  <c r="I1182" i="20"/>
  <c r="J1182" i="20" s="1"/>
  <c r="C1182" i="20" s="1"/>
  <c r="I1178" i="20"/>
  <c r="J1178" i="20" s="1"/>
  <c r="C1178" i="20" s="1"/>
  <c r="I1174" i="20"/>
  <c r="J1174" i="20" s="1"/>
  <c r="C1174" i="20" s="1"/>
  <c r="I1170" i="20"/>
  <c r="J1170" i="20" s="1"/>
  <c r="C1170" i="20" s="1"/>
  <c r="I1166" i="20"/>
  <c r="J1166" i="20" s="1"/>
  <c r="C1166" i="20" s="1"/>
  <c r="I1162" i="20"/>
  <c r="J1162" i="20" s="1"/>
  <c r="C1162" i="20" s="1"/>
  <c r="I1158" i="20"/>
  <c r="J1158" i="20" s="1"/>
  <c r="C1158" i="20" s="1"/>
  <c r="I1154" i="20"/>
  <c r="J1154" i="20" s="1"/>
  <c r="C1154" i="20" s="1"/>
  <c r="I1150" i="20"/>
  <c r="J1150" i="20" s="1"/>
  <c r="C1150" i="20" s="1"/>
  <c r="I1146" i="20"/>
  <c r="J1146" i="20" s="1"/>
  <c r="C1146" i="20" s="1"/>
  <c r="I1142" i="20"/>
  <c r="J1142" i="20" s="1"/>
  <c r="C1142" i="20" s="1"/>
  <c r="I1138" i="20"/>
  <c r="J1138" i="20" s="1"/>
  <c r="C1138" i="20" s="1"/>
  <c r="I1134" i="20"/>
  <c r="J1134" i="20" s="1"/>
  <c r="C1134" i="20" s="1"/>
  <c r="I1130" i="20"/>
  <c r="J1130" i="20" s="1"/>
  <c r="C1130" i="20" s="1"/>
  <c r="I1126" i="20"/>
  <c r="J1126" i="20" s="1"/>
  <c r="C1126" i="20" s="1"/>
  <c r="I1122" i="20"/>
  <c r="J1122" i="20" s="1"/>
  <c r="C1122" i="20" s="1"/>
  <c r="I1118" i="20"/>
  <c r="J1118" i="20" s="1"/>
  <c r="C1118" i="20" s="1"/>
  <c r="I1114" i="20"/>
  <c r="J1114" i="20" s="1"/>
  <c r="C1114" i="20" s="1"/>
  <c r="I1110" i="20"/>
  <c r="J1110" i="20" s="1"/>
  <c r="C1110" i="20" s="1"/>
  <c r="I1106" i="20"/>
  <c r="J1106" i="20" s="1"/>
  <c r="C1106" i="20" s="1"/>
  <c r="I1102" i="20"/>
  <c r="J1102" i="20" s="1"/>
  <c r="C1102" i="20" s="1"/>
  <c r="I1098" i="20"/>
  <c r="J1098" i="20" s="1"/>
  <c r="C1098" i="20" s="1"/>
  <c r="I1094" i="20"/>
  <c r="J1094" i="20" s="1"/>
  <c r="C1094" i="20" s="1"/>
  <c r="I1090" i="20"/>
  <c r="J1090" i="20" s="1"/>
  <c r="C1090" i="20" s="1"/>
  <c r="I1086" i="20"/>
  <c r="J1086" i="20" s="1"/>
  <c r="C1086" i="20" s="1"/>
  <c r="I1082" i="20"/>
  <c r="J1082" i="20" s="1"/>
  <c r="C1082" i="20" s="1"/>
  <c r="I1078" i="20"/>
  <c r="J1078" i="20" s="1"/>
  <c r="C1078" i="20" s="1"/>
  <c r="I1074" i="20"/>
  <c r="J1074" i="20" s="1"/>
  <c r="C1074" i="20" s="1"/>
  <c r="I1070" i="20"/>
  <c r="J1070" i="20" s="1"/>
  <c r="C1070" i="20" s="1"/>
  <c r="I1066" i="20"/>
  <c r="J1066" i="20" s="1"/>
  <c r="C1066" i="20" s="1"/>
  <c r="I1062" i="20"/>
  <c r="J1062" i="20" s="1"/>
  <c r="C1062" i="20" s="1"/>
  <c r="I1058" i="20"/>
  <c r="J1058" i="20" s="1"/>
  <c r="C1058" i="20" s="1"/>
  <c r="I1054" i="20"/>
  <c r="J1054" i="20" s="1"/>
  <c r="C1054" i="20" s="1"/>
  <c r="I1050" i="20"/>
  <c r="J1050" i="20" s="1"/>
  <c r="C1050" i="20" s="1"/>
  <c r="I1046" i="20"/>
  <c r="J1046" i="20" s="1"/>
  <c r="C1046" i="20" s="1"/>
  <c r="I1042" i="20"/>
  <c r="J1042" i="20" s="1"/>
  <c r="C1042" i="20" s="1"/>
  <c r="I1038" i="20"/>
  <c r="J1038" i="20" s="1"/>
  <c r="C1038" i="20" s="1"/>
  <c r="I1034" i="20"/>
  <c r="J1034" i="20" s="1"/>
  <c r="C1034" i="20" s="1"/>
  <c r="I1030" i="20"/>
  <c r="J1030" i="20" s="1"/>
  <c r="C1030" i="20" s="1"/>
  <c r="I1026" i="20"/>
  <c r="J1026" i="20" s="1"/>
  <c r="C1026" i="20" s="1"/>
  <c r="I1022" i="20"/>
  <c r="J1022" i="20" s="1"/>
  <c r="C1022" i="20" s="1"/>
  <c r="I1018" i="20"/>
  <c r="J1018" i="20" s="1"/>
  <c r="C1018" i="20" s="1"/>
  <c r="I1014" i="20"/>
  <c r="J1014" i="20" s="1"/>
  <c r="C1014" i="20" s="1"/>
  <c r="I1010" i="20"/>
  <c r="J1010" i="20" s="1"/>
  <c r="C1010" i="20" s="1"/>
  <c r="I1006" i="20"/>
  <c r="J1006" i="20" s="1"/>
  <c r="C1006" i="20" s="1"/>
  <c r="I1002" i="20"/>
  <c r="J1002" i="20" s="1"/>
  <c r="C1002" i="20" s="1"/>
  <c r="I998" i="20"/>
  <c r="J998" i="20" s="1"/>
  <c r="C998" i="20" s="1"/>
  <c r="I994" i="20"/>
  <c r="J994" i="20" s="1"/>
  <c r="C994" i="20" s="1"/>
  <c r="I990" i="20"/>
  <c r="J990" i="20" s="1"/>
  <c r="C990" i="20" s="1"/>
  <c r="I986" i="20"/>
  <c r="J986" i="20" s="1"/>
  <c r="C986" i="20" s="1"/>
  <c r="I982" i="20"/>
  <c r="J982" i="20" s="1"/>
  <c r="C982" i="20" s="1"/>
  <c r="I978" i="20"/>
  <c r="J978" i="20" s="1"/>
  <c r="C978" i="20" s="1"/>
  <c r="I974" i="20"/>
  <c r="J974" i="20" s="1"/>
  <c r="C974" i="20" s="1"/>
  <c r="I970" i="20"/>
  <c r="J970" i="20" s="1"/>
  <c r="C970" i="20" s="1"/>
  <c r="I966" i="20"/>
  <c r="J966" i="20" s="1"/>
  <c r="C966" i="20" s="1"/>
  <c r="I962" i="20"/>
  <c r="J962" i="20" s="1"/>
  <c r="C962" i="20" s="1"/>
  <c r="I958" i="20"/>
  <c r="J958" i="20" s="1"/>
  <c r="C958" i="20" s="1"/>
  <c r="I954" i="20"/>
  <c r="J954" i="20" s="1"/>
  <c r="C954" i="20" s="1"/>
  <c r="I950" i="20"/>
  <c r="J950" i="20" s="1"/>
  <c r="C950" i="20" s="1"/>
  <c r="I946" i="20"/>
  <c r="J946" i="20" s="1"/>
  <c r="C946" i="20" s="1"/>
  <c r="I942" i="20"/>
  <c r="J942" i="20" s="1"/>
  <c r="C942" i="20" s="1"/>
  <c r="I938" i="20"/>
  <c r="J938" i="20" s="1"/>
  <c r="C938" i="20" s="1"/>
  <c r="I934" i="20"/>
  <c r="J934" i="20" s="1"/>
  <c r="C934" i="20" s="1"/>
  <c r="I930" i="20"/>
  <c r="J930" i="20" s="1"/>
  <c r="C930" i="20" s="1"/>
  <c r="I926" i="20"/>
  <c r="J926" i="20" s="1"/>
  <c r="C926" i="20" s="1"/>
  <c r="I922" i="20"/>
  <c r="J922" i="20" s="1"/>
  <c r="C922" i="20" s="1"/>
  <c r="I918" i="20"/>
  <c r="J918" i="20" s="1"/>
  <c r="C918" i="20" s="1"/>
  <c r="I914" i="20"/>
  <c r="J914" i="20" s="1"/>
  <c r="C914" i="20" s="1"/>
  <c r="I910" i="20"/>
  <c r="J910" i="20" s="1"/>
  <c r="C910" i="20" s="1"/>
  <c r="I906" i="20"/>
  <c r="J906" i="20" s="1"/>
  <c r="C906" i="20" s="1"/>
  <c r="I902" i="20"/>
  <c r="J902" i="20" s="1"/>
  <c r="C902" i="20" s="1"/>
  <c r="I898" i="20"/>
  <c r="J898" i="20" s="1"/>
  <c r="C898" i="20" s="1"/>
  <c r="I894" i="20"/>
  <c r="J894" i="20" s="1"/>
  <c r="C894" i="20" s="1"/>
  <c r="I890" i="20"/>
  <c r="J890" i="20" s="1"/>
  <c r="C890" i="20" s="1"/>
  <c r="I886" i="20"/>
  <c r="J886" i="20" s="1"/>
  <c r="C886" i="20" s="1"/>
  <c r="I882" i="20"/>
  <c r="J882" i="20" s="1"/>
  <c r="C882" i="20" s="1"/>
  <c r="I878" i="20"/>
  <c r="J878" i="20" s="1"/>
  <c r="C878" i="20" s="1"/>
  <c r="I874" i="20"/>
  <c r="J874" i="20" s="1"/>
  <c r="C874" i="20" s="1"/>
  <c r="I870" i="20"/>
  <c r="J870" i="20" s="1"/>
  <c r="C870" i="20" s="1"/>
  <c r="I866" i="20"/>
  <c r="J866" i="20" s="1"/>
  <c r="C866" i="20" s="1"/>
  <c r="I862" i="20"/>
  <c r="J862" i="20" s="1"/>
  <c r="C862" i="20" s="1"/>
  <c r="I858" i="20"/>
  <c r="J858" i="20" s="1"/>
  <c r="C858" i="20" s="1"/>
  <c r="I854" i="20"/>
  <c r="J854" i="20" s="1"/>
  <c r="C854" i="20" s="1"/>
  <c r="I850" i="20"/>
  <c r="J850" i="20" s="1"/>
  <c r="C850" i="20" s="1"/>
  <c r="I846" i="20"/>
  <c r="J846" i="20" s="1"/>
  <c r="C846" i="20" s="1"/>
  <c r="I842" i="20"/>
  <c r="J842" i="20" s="1"/>
  <c r="C842" i="20" s="1"/>
  <c r="I838" i="20"/>
  <c r="J838" i="20" s="1"/>
  <c r="C838" i="20" s="1"/>
  <c r="I834" i="20"/>
  <c r="J834" i="20" s="1"/>
  <c r="C834" i="20" s="1"/>
  <c r="I830" i="20"/>
  <c r="J830" i="20" s="1"/>
  <c r="C830" i="20" s="1"/>
  <c r="I826" i="20"/>
  <c r="J826" i="20" s="1"/>
  <c r="C826" i="20" s="1"/>
  <c r="I822" i="20"/>
  <c r="J822" i="20" s="1"/>
  <c r="C822" i="20" s="1"/>
  <c r="I818" i="20"/>
  <c r="J818" i="20" s="1"/>
  <c r="C818" i="20" s="1"/>
  <c r="I814" i="20"/>
  <c r="J814" i="20" s="1"/>
  <c r="C814" i="20" s="1"/>
  <c r="I810" i="20"/>
  <c r="J810" i="20" s="1"/>
  <c r="C810" i="20" s="1"/>
  <c r="I806" i="20"/>
  <c r="J806" i="20" s="1"/>
  <c r="C806" i="20" s="1"/>
  <c r="I802" i="20"/>
  <c r="J802" i="20" s="1"/>
  <c r="C802" i="20" s="1"/>
  <c r="I798" i="20"/>
  <c r="J798" i="20" s="1"/>
  <c r="C798" i="20" s="1"/>
  <c r="I794" i="20"/>
  <c r="J794" i="20" s="1"/>
  <c r="C794" i="20" s="1"/>
  <c r="I790" i="20"/>
  <c r="J790" i="20" s="1"/>
  <c r="C790" i="20" s="1"/>
  <c r="I786" i="20"/>
  <c r="J786" i="20" s="1"/>
  <c r="C786" i="20" s="1"/>
  <c r="I782" i="20"/>
  <c r="J782" i="20" s="1"/>
  <c r="C782" i="20" s="1"/>
  <c r="I778" i="20"/>
  <c r="J778" i="20" s="1"/>
  <c r="C778" i="20" s="1"/>
  <c r="I774" i="20"/>
  <c r="J774" i="20" s="1"/>
  <c r="C774" i="20" s="1"/>
  <c r="I770" i="20"/>
  <c r="J770" i="20" s="1"/>
  <c r="C770" i="20" s="1"/>
  <c r="I766" i="20"/>
  <c r="J766" i="20" s="1"/>
  <c r="C766" i="20" s="1"/>
  <c r="I762" i="20"/>
  <c r="J762" i="20" s="1"/>
  <c r="C762" i="20" s="1"/>
  <c r="I758" i="20"/>
  <c r="J758" i="20" s="1"/>
  <c r="C758" i="20" s="1"/>
  <c r="I754" i="20"/>
  <c r="J754" i="20" s="1"/>
  <c r="C754" i="20" s="1"/>
  <c r="I750" i="20"/>
  <c r="J750" i="20" s="1"/>
  <c r="C750" i="20" s="1"/>
  <c r="I746" i="20"/>
  <c r="J746" i="20" s="1"/>
  <c r="C746" i="20" s="1"/>
  <c r="I742" i="20"/>
  <c r="J742" i="20" s="1"/>
  <c r="C742" i="20" s="1"/>
  <c r="I738" i="20"/>
  <c r="J738" i="20" s="1"/>
  <c r="C738" i="20" s="1"/>
  <c r="I734" i="20"/>
  <c r="J734" i="20" s="1"/>
  <c r="C734" i="20" s="1"/>
  <c r="I730" i="20"/>
  <c r="J730" i="20" s="1"/>
  <c r="C730" i="20" s="1"/>
  <c r="I726" i="20"/>
  <c r="J726" i="20" s="1"/>
  <c r="C726" i="20" s="1"/>
  <c r="I722" i="20"/>
  <c r="J722" i="20" s="1"/>
  <c r="C722" i="20" s="1"/>
  <c r="I718" i="20"/>
  <c r="J718" i="20" s="1"/>
  <c r="C718" i="20" s="1"/>
  <c r="I714" i="20"/>
  <c r="J714" i="20" s="1"/>
  <c r="C714" i="20" s="1"/>
  <c r="I710" i="20"/>
  <c r="J710" i="20" s="1"/>
  <c r="C710" i="20" s="1"/>
  <c r="I706" i="20"/>
  <c r="J706" i="20" s="1"/>
  <c r="C706" i="20" s="1"/>
  <c r="I702" i="20"/>
  <c r="J702" i="20" s="1"/>
  <c r="C702" i="20" s="1"/>
  <c r="I698" i="20"/>
  <c r="J698" i="20" s="1"/>
  <c r="C698" i="20" s="1"/>
  <c r="I694" i="20"/>
  <c r="J694" i="20" s="1"/>
  <c r="C694" i="20" s="1"/>
  <c r="I690" i="20"/>
  <c r="J690" i="20" s="1"/>
  <c r="C690" i="20" s="1"/>
  <c r="I686" i="20"/>
  <c r="J686" i="20" s="1"/>
  <c r="C686" i="20" s="1"/>
  <c r="I682" i="20"/>
  <c r="J682" i="20" s="1"/>
  <c r="C682" i="20" s="1"/>
  <c r="I678" i="20"/>
  <c r="J678" i="20" s="1"/>
  <c r="C678" i="20" s="1"/>
  <c r="I674" i="20"/>
  <c r="J674" i="20" s="1"/>
  <c r="C674" i="20" s="1"/>
  <c r="I670" i="20"/>
  <c r="J670" i="20" s="1"/>
  <c r="C670" i="20" s="1"/>
  <c r="I666" i="20"/>
  <c r="J666" i="20" s="1"/>
  <c r="C666" i="20" s="1"/>
  <c r="I662" i="20"/>
  <c r="J662" i="20" s="1"/>
  <c r="C662" i="20" s="1"/>
  <c r="I658" i="20"/>
  <c r="J658" i="20" s="1"/>
  <c r="C658" i="20" s="1"/>
  <c r="I654" i="20"/>
  <c r="J654" i="20" s="1"/>
  <c r="C654" i="20" s="1"/>
  <c r="I650" i="20"/>
  <c r="J650" i="20" s="1"/>
  <c r="C650" i="20" s="1"/>
  <c r="I646" i="20"/>
  <c r="J646" i="20" s="1"/>
  <c r="C646" i="20" s="1"/>
  <c r="I642" i="20"/>
  <c r="J642" i="20" s="1"/>
  <c r="C642" i="20" s="1"/>
  <c r="I638" i="20"/>
  <c r="J638" i="20" s="1"/>
  <c r="C638" i="20" s="1"/>
  <c r="I634" i="20"/>
  <c r="J634" i="20" s="1"/>
  <c r="C634" i="20" s="1"/>
  <c r="I630" i="20"/>
  <c r="J630" i="20" s="1"/>
  <c r="C630" i="20" s="1"/>
  <c r="I626" i="20"/>
  <c r="J626" i="20" s="1"/>
  <c r="C626" i="20" s="1"/>
  <c r="I622" i="20"/>
  <c r="J622" i="20" s="1"/>
  <c r="C622" i="20" s="1"/>
  <c r="I618" i="20"/>
  <c r="J618" i="20" s="1"/>
  <c r="C618" i="20" s="1"/>
  <c r="I614" i="20"/>
  <c r="J614" i="20" s="1"/>
  <c r="C614" i="20" s="1"/>
  <c r="I610" i="20"/>
  <c r="J610" i="20" s="1"/>
  <c r="C610" i="20" s="1"/>
  <c r="I606" i="20"/>
  <c r="J606" i="20" s="1"/>
  <c r="C606" i="20" s="1"/>
  <c r="I602" i="20"/>
  <c r="J602" i="20" s="1"/>
  <c r="C602" i="20" s="1"/>
  <c r="I598" i="20"/>
  <c r="J598" i="20" s="1"/>
  <c r="C598" i="20" s="1"/>
  <c r="I594" i="20"/>
  <c r="J594" i="20" s="1"/>
  <c r="C594" i="20" s="1"/>
  <c r="I590" i="20"/>
  <c r="J590" i="20" s="1"/>
  <c r="C590" i="20" s="1"/>
  <c r="I586" i="20"/>
  <c r="J586" i="20" s="1"/>
  <c r="C586" i="20" s="1"/>
  <c r="I582" i="20"/>
  <c r="J582" i="20" s="1"/>
  <c r="C582" i="20" s="1"/>
  <c r="I578" i="20"/>
  <c r="J578" i="20" s="1"/>
  <c r="C578" i="20" s="1"/>
  <c r="I574" i="20"/>
  <c r="J574" i="20" s="1"/>
  <c r="C574" i="20" s="1"/>
  <c r="I570" i="20"/>
  <c r="J570" i="20" s="1"/>
  <c r="C570" i="20" s="1"/>
  <c r="I566" i="20"/>
  <c r="J566" i="20" s="1"/>
  <c r="C566" i="20" s="1"/>
  <c r="I562" i="20"/>
  <c r="J562" i="20" s="1"/>
  <c r="C562" i="20" s="1"/>
  <c r="I558" i="20"/>
  <c r="J558" i="20" s="1"/>
  <c r="C558" i="20" s="1"/>
  <c r="I554" i="20"/>
  <c r="J554" i="20" s="1"/>
  <c r="C554" i="20" s="1"/>
  <c r="I550" i="20"/>
  <c r="J550" i="20" s="1"/>
  <c r="C550" i="20" s="1"/>
  <c r="I546" i="20"/>
  <c r="J546" i="20" s="1"/>
  <c r="C546" i="20" s="1"/>
  <c r="I542" i="20"/>
  <c r="J542" i="20" s="1"/>
  <c r="C542" i="20" s="1"/>
  <c r="I538" i="20"/>
  <c r="J538" i="20" s="1"/>
  <c r="C538" i="20" s="1"/>
  <c r="I534" i="20"/>
  <c r="J534" i="20" s="1"/>
  <c r="C534" i="20" s="1"/>
  <c r="I530" i="20"/>
  <c r="J530" i="20" s="1"/>
  <c r="C530" i="20" s="1"/>
  <c r="I1785" i="20"/>
  <c r="J1785" i="20" s="1"/>
  <c r="C1785" i="20" s="1"/>
  <c r="I1781" i="20"/>
  <c r="J1781" i="20" s="1"/>
  <c r="C1781" i="20" s="1"/>
  <c r="I1777" i="20"/>
  <c r="J1777" i="20" s="1"/>
  <c r="C1777" i="20" s="1"/>
  <c r="I1773" i="20"/>
  <c r="J1773" i="20" s="1"/>
  <c r="C1773" i="20" s="1"/>
  <c r="I1769" i="20"/>
  <c r="J1769" i="20" s="1"/>
  <c r="C1769" i="20" s="1"/>
  <c r="I1765" i="20"/>
  <c r="J1765" i="20" s="1"/>
  <c r="C1765" i="20" s="1"/>
  <c r="I1761" i="20"/>
  <c r="J1761" i="20" s="1"/>
  <c r="C1761" i="20" s="1"/>
  <c r="I1757" i="20"/>
  <c r="J1757" i="20" s="1"/>
  <c r="C1757" i="20" s="1"/>
  <c r="I1753" i="20"/>
  <c r="J1753" i="20" s="1"/>
  <c r="C1753" i="20" s="1"/>
  <c r="I1749" i="20"/>
  <c r="J1749" i="20" s="1"/>
  <c r="C1749" i="20" s="1"/>
  <c r="I1745" i="20"/>
  <c r="J1745" i="20" s="1"/>
  <c r="C1745" i="20" s="1"/>
  <c r="I1741" i="20"/>
  <c r="J1741" i="20" s="1"/>
  <c r="C1741" i="20" s="1"/>
  <c r="I1737" i="20"/>
  <c r="J1737" i="20" s="1"/>
  <c r="C1737" i="20" s="1"/>
  <c r="I1733" i="20"/>
  <c r="J1733" i="20" s="1"/>
  <c r="C1733" i="20" s="1"/>
  <c r="I1729" i="20"/>
  <c r="J1729" i="20" s="1"/>
  <c r="C1729" i="20" s="1"/>
  <c r="I1725" i="20"/>
  <c r="J1725" i="20" s="1"/>
  <c r="C1725" i="20" s="1"/>
  <c r="I1721" i="20"/>
  <c r="J1721" i="20" s="1"/>
  <c r="C1721" i="20" s="1"/>
  <c r="I1717" i="20"/>
  <c r="J1717" i="20" s="1"/>
  <c r="C1717" i="20" s="1"/>
  <c r="I1713" i="20"/>
  <c r="J1713" i="20" s="1"/>
  <c r="C1713" i="20" s="1"/>
  <c r="I1709" i="20"/>
  <c r="J1709" i="20" s="1"/>
  <c r="C1709" i="20" s="1"/>
  <c r="I1705" i="20"/>
  <c r="J1705" i="20" s="1"/>
  <c r="C1705" i="20" s="1"/>
  <c r="I1701" i="20"/>
  <c r="J1701" i="20" s="1"/>
  <c r="C1701" i="20" s="1"/>
  <c r="I1697" i="20"/>
  <c r="J1697" i="20" s="1"/>
  <c r="C1697" i="20" s="1"/>
  <c r="I1693" i="20"/>
  <c r="J1693" i="20" s="1"/>
  <c r="C1693" i="20" s="1"/>
  <c r="I1689" i="20"/>
  <c r="J1689" i="20" s="1"/>
  <c r="C1689" i="20" s="1"/>
  <c r="I1685" i="20"/>
  <c r="J1685" i="20" s="1"/>
  <c r="C1685" i="20" s="1"/>
  <c r="I1681" i="20"/>
  <c r="J1681" i="20" s="1"/>
  <c r="C1681" i="20" s="1"/>
  <c r="I1677" i="20"/>
  <c r="J1677" i="20" s="1"/>
  <c r="C1677" i="20" s="1"/>
  <c r="I1673" i="20"/>
  <c r="J1673" i="20" s="1"/>
  <c r="C1673" i="20" s="1"/>
  <c r="I1669" i="20"/>
  <c r="J1669" i="20" s="1"/>
  <c r="C1669" i="20" s="1"/>
  <c r="I1665" i="20"/>
  <c r="J1665" i="20" s="1"/>
  <c r="C1665" i="20" s="1"/>
  <c r="I1661" i="20"/>
  <c r="J1661" i="20" s="1"/>
  <c r="C1661" i="20" s="1"/>
  <c r="I1657" i="20"/>
  <c r="J1657" i="20" s="1"/>
  <c r="C1657" i="20" s="1"/>
  <c r="I1653" i="20"/>
  <c r="J1653" i="20" s="1"/>
  <c r="C1653" i="20" s="1"/>
  <c r="I1649" i="20"/>
  <c r="J1649" i="20" s="1"/>
  <c r="C1649" i="20" s="1"/>
  <c r="I1645" i="20"/>
  <c r="J1645" i="20" s="1"/>
  <c r="C1645" i="20" s="1"/>
  <c r="I1641" i="20"/>
  <c r="J1641" i="20" s="1"/>
  <c r="C1641" i="20" s="1"/>
  <c r="I1637" i="20"/>
  <c r="J1637" i="20" s="1"/>
  <c r="C1637" i="20" s="1"/>
  <c r="I1633" i="20"/>
  <c r="J1633" i="20" s="1"/>
  <c r="C1633" i="20" s="1"/>
  <c r="I1629" i="20"/>
  <c r="J1629" i="20" s="1"/>
  <c r="C1629" i="20" s="1"/>
  <c r="I1625" i="20"/>
  <c r="J1625" i="20" s="1"/>
  <c r="C1625" i="20" s="1"/>
  <c r="I1621" i="20"/>
  <c r="J1621" i="20" s="1"/>
  <c r="C1621" i="20" s="1"/>
  <c r="I1617" i="20"/>
  <c r="J1617" i="20" s="1"/>
  <c r="C1617" i="20" s="1"/>
  <c r="I1613" i="20"/>
  <c r="J1613" i="20" s="1"/>
  <c r="C1613" i="20" s="1"/>
  <c r="I1609" i="20"/>
  <c r="J1609" i="20" s="1"/>
  <c r="C1609" i="20" s="1"/>
  <c r="I1605" i="20"/>
  <c r="J1605" i="20" s="1"/>
  <c r="C1605" i="20" s="1"/>
  <c r="I1601" i="20"/>
  <c r="J1601" i="20" s="1"/>
  <c r="C1601" i="20" s="1"/>
  <c r="I1597" i="20"/>
  <c r="J1597" i="20" s="1"/>
  <c r="C1597" i="20" s="1"/>
  <c r="I1593" i="20"/>
  <c r="J1593" i="20" s="1"/>
  <c r="C1593" i="20" s="1"/>
  <c r="I1589" i="20"/>
  <c r="J1589" i="20" s="1"/>
  <c r="C1589" i="20" s="1"/>
  <c r="I1585" i="20"/>
  <c r="J1585" i="20" s="1"/>
  <c r="C1585" i="20" s="1"/>
  <c r="I1581" i="20"/>
  <c r="J1581" i="20" s="1"/>
  <c r="C1581" i="20" s="1"/>
  <c r="I1577" i="20"/>
  <c r="J1577" i="20" s="1"/>
  <c r="C1577" i="20" s="1"/>
  <c r="I1573" i="20"/>
  <c r="J1573" i="20" s="1"/>
  <c r="C1573" i="20" s="1"/>
  <c r="I1569" i="20"/>
  <c r="J1569" i="20" s="1"/>
  <c r="C1569" i="20" s="1"/>
  <c r="I1565" i="20"/>
  <c r="J1565" i="20" s="1"/>
  <c r="C1565" i="20" s="1"/>
  <c r="I1561" i="20"/>
  <c r="J1561" i="20" s="1"/>
  <c r="C1561" i="20" s="1"/>
  <c r="I1557" i="20"/>
  <c r="J1557" i="20" s="1"/>
  <c r="C1557" i="20" s="1"/>
  <c r="I1553" i="20"/>
  <c r="J1553" i="20" s="1"/>
  <c r="C1553" i="20" s="1"/>
  <c r="I1549" i="20"/>
  <c r="J1549" i="20" s="1"/>
  <c r="C1549" i="20" s="1"/>
  <c r="I1545" i="20"/>
  <c r="J1545" i="20" s="1"/>
  <c r="C1545" i="20" s="1"/>
  <c r="I1541" i="20"/>
  <c r="J1541" i="20" s="1"/>
  <c r="C1541" i="20" s="1"/>
  <c r="I1537" i="20"/>
  <c r="J1537" i="20" s="1"/>
  <c r="C1537" i="20" s="1"/>
  <c r="I1533" i="20"/>
  <c r="J1533" i="20" s="1"/>
  <c r="C1533" i="20" s="1"/>
  <c r="I1529" i="20"/>
  <c r="J1529" i="20" s="1"/>
  <c r="C1529" i="20" s="1"/>
  <c r="I1525" i="20"/>
  <c r="J1525" i="20" s="1"/>
  <c r="C1525" i="20" s="1"/>
  <c r="I1521" i="20"/>
  <c r="J1521" i="20" s="1"/>
  <c r="C1521" i="20" s="1"/>
  <c r="I1517" i="20"/>
  <c r="J1517" i="20" s="1"/>
  <c r="C1517" i="20" s="1"/>
  <c r="I1513" i="20"/>
  <c r="J1513" i="20" s="1"/>
  <c r="C1513" i="20" s="1"/>
  <c r="I1509" i="20"/>
  <c r="J1509" i="20" s="1"/>
  <c r="C1509" i="20" s="1"/>
  <c r="I1505" i="20"/>
  <c r="J1505" i="20" s="1"/>
  <c r="C1505" i="20" s="1"/>
  <c r="I1501" i="20"/>
  <c r="J1501" i="20" s="1"/>
  <c r="C1501" i="20" s="1"/>
  <c r="I1497" i="20"/>
  <c r="J1497" i="20" s="1"/>
  <c r="C1497" i="20" s="1"/>
  <c r="I1493" i="20"/>
  <c r="J1493" i="20" s="1"/>
  <c r="C1493" i="20" s="1"/>
  <c r="I1489" i="20"/>
  <c r="J1489" i="20" s="1"/>
  <c r="C1489" i="20" s="1"/>
  <c r="I1485" i="20"/>
  <c r="J1485" i="20" s="1"/>
  <c r="C1485" i="20" s="1"/>
  <c r="I1481" i="20"/>
  <c r="J1481" i="20" s="1"/>
  <c r="C1481" i="20" s="1"/>
  <c r="I1477" i="20"/>
  <c r="J1477" i="20" s="1"/>
  <c r="C1477" i="20" s="1"/>
  <c r="I1473" i="20"/>
  <c r="J1473" i="20" s="1"/>
  <c r="C1473" i="20" s="1"/>
  <c r="I1469" i="20"/>
  <c r="J1469" i="20" s="1"/>
  <c r="C1469" i="20" s="1"/>
  <c r="I1465" i="20"/>
  <c r="J1465" i="20" s="1"/>
  <c r="C1465" i="20" s="1"/>
  <c r="I1461" i="20"/>
  <c r="J1461" i="20" s="1"/>
  <c r="C1461" i="20" s="1"/>
  <c r="I1457" i="20"/>
  <c r="J1457" i="20" s="1"/>
  <c r="C1457" i="20" s="1"/>
  <c r="I1453" i="20"/>
  <c r="J1453" i="20" s="1"/>
  <c r="C1453" i="20" s="1"/>
  <c r="I1449" i="20"/>
  <c r="J1449" i="20" s="1"/>
  <c r="C1449" i="20" s="1"/>
  <c r="I1445" i="20"/>
  <c r="J1445" i="20" s="1"/>
  <c r="C1445" i="20" s="1"/>
  <c r="I1441" i="20"/>
  <c r="J1441" i="20" s="1"/>
  <c r="C1441" i="20" s="1"/>
  <c r="I1437" i="20"/>
  <c r="J1437" i="20" s="1"/>
  <c r="C1437" i="20" s="1"/>
  <c r="I1433" i="20"/>
  <c r="J1433" i="20" s="1"/>
  <c r="C1433" i="20" s="1"/>
  <c r="I1429" i="20"/>
  <c r="J1429" i="20" s="1"/>
  <c r="C1429" i="20" s="1"/>
  <c r="I1425" i="20"/>
  <c r="J1425" i="20" s="1"/>
  <c r="C1425" i="20" s="1"/>
  <c r="I1421" i="20"/>
  <c r="J1421" i="20" s="1"/>
  <c r="C1421" i="20" s="1"/>
  <c r="I1417" i="20"/>
  <c r="J1417" i="20" s="1"/>
  <c r="C1417" i="20" s="1"/>
  <c r="I1413" i="20"/>
  <c r="J1413" i="20" s="1"/>
  <c r="C1413" i="20" s="1"/>
  <c r="I1409" i="20"/>
  <c r="J1409" i="20" s="1"/>
  <c r="C1409" i="20" s="1"/>
  <c r="I1405" i="20"/>
  <c r="J1405" i="20" s="1"/>
  <c r="C1405" i="20" s="1"/>
  <c r="I1401" i="20"/>
  <c r="J1401" i="20" s="1"/>
  <c r="C1401" i="20" s="1"/>
  <c r="I1397" i="20"/>
  <c r="J1397" i="20" s="1"/>
  <c r="C1397" i="20" s="1"/>
  <c r="I1393" i="20"/>
  <c r="J1393" i="20" s="1"/>
  <c r="C1393" i="20" s="1"/>
  <c r="I1389" i="20"/>
  <c r="J1389" i="20" s="1"/>
  <c r="C1389" i="20" s="1"/>
  <c r="I1385" i="20"/>
  <c r="J1385" i="20" s="1"/>
  <c r="C1385" i="20" s="1"/>
  <c r="I1381" i="20"/>
  <c r="J1381" i="20" s="1"/>
  <c r="C1381" i="20" s="1"/>
  <c r="I1377" i="20"/>
  <c r="J1377" i="20" s="1"/>
  <c r="C1377" i="20" s="1"/>
  <c r="I1373" i="20"/>
  <c r="J1373" i="20" s="1"/>
  <c r="C1373" i="20" s="1"/>
  <c r="I1369" i="20"/>
  <c r="J1369" i="20" s="1"/>
  <c r="C1369" i="20" s="1"/>
  <c r="I1365" i="20"/>
  <c r="J1365" i="20" s="1"/>
  <c r="C1365" i="20" s="1"/>
  <c r="I1361" i="20"/>
  <c r="J1361" i="20" s="1"/>
  <c r="C1361" i="20" s="1"/>
  <c r="I1357" i="20"/>
  <c r="J1357" i="20" s="1"/>
  <c r="C1357" i="20" s="1"/>
  <c r="I1353" i="20"/>
  <c r="J1353" i="20" s="1"/>
  <c r="C1353" i="20" s="1"/>
  <c r="I1349" i="20"/>
  <c r="J1349" i="20" s="1"/>
  <c r="C1349" i="20" s="1"/>
  <c r="I1345" i="20"/>
  <c r="J1345" i="20" s="1"/>
  <c r="C1345" i="20" s="1"/>
  <c r="I1341" i="20"/>
  <c r="J1341" i="20" s="1"/>
  <c r="C1341" i="20" s="1"/>
  <c r="I1337" i="20"/>
  <c r="J1337" i="20" s="1"/>
  <c r="C1337" i="20" s="1"/>
  <c r="I1333" i="20"/>
  <c r="J1333" i="20" s="1"/>
  <c r="C1333" i="20" s="1"/>
  <c r="I1329" i="20"/>
  <c r="J1329" i="20" s="1"/>
  <c r="C1329" i="20" s="1"/>
  <c r="I1325" i="20"/>
  <c r="J1325" i="20" s="1"/>
  <c r="C1325" i="20" s="1"/>
  <c r="I1321" i="20"/>
  <c r="J1321" i="20" s="1"/>
  <c r="C1321" i="20" s="1"/>
  <c r="I1317" i="20"/>
  <c r="J1317" i="20" s="1"/>
  <c r="C1317" i="20" s="1"/>
  <c r="I1313" i="20"/>
  <c r="J1313" i="20" s="1"/>
  <c r="C1313" i="20" s="1"/>
  <c r="I1309" i="20"/>
  <c r="J1309" i="20" s="1"/>
  <c r="C1309" i="20" s="1"/>
  <c r="I1305" i="20"/>
  <c r="J1305" i="20" s="1"/>
  <c r="C1305" i="20" s="1"/>
  <c r="I1301" i="20"/>
  <c r="J1301" i="20" s="1"/>
  <c r="C1301" i="20" s="1"/>
  <c r="I1297" i="20"/>
  <c r="J1297" i="20" s="1"/>
  <c r="C1297" i="20" s="1"/>
  <c r="I1293" i="20"/>
  <c r="J1293" i="20" s="1"/>
  <c r="C1293" i="20" s="1"/>
  <c r="I1289" i="20"/>
  <c r="J1289" i="20" s="1"/>
  <c r="C1289" i="20" s="1"/>
  <c r="I1285" i="20"/>
  <c r="J1285" i="20" s="1"/>
  <c r="C1285" i="20" s="1"/>
  <c r="I1281" i="20"/>
  <c r="J1281" i="20" s="1"/>
  <c r="C1281" i="20" s="1"/>
  <c r="I1277" i="20"/>
  <c r="J1277" i="20" s="1"/>
  <c r="C1277" i="20" s="1"/>
  <c r="I1273" i="20"/>
  <c r="J1273" i="20" s="1"/>
  <c r="C1273" i="20" s="1"/>
  <c r="I1269" i="20"/>
  <c r="J1269" i="20" s="1"/>
  <c r="C1269" i="20" s="1"/>
  <c r="I1265" i="20"/>
  <c r="J1265" i="20" s="1"/>
  <c r="C1265" i="20" s="1"/>
  <c r="I1261" i="20"/>
  <c r="J1261" i="20" s="1"/>
  <c r="C1261" i="20" s="1"/>
  <c r="I1257" i="20"/>
  <c r="J1257" i="20" s="1"/>
  <c r="C1257" i="20" s="1"/>
  <c r="I1253" i="20"/>
  <c r="J1253" i="20" s="1"/>
  <c r="C1253" i="20" s="1"/>
  <c r="I1249" i="20"/>
  <c r="J1249" i="20" s="1"/>
  <c r="C1249" i="20" s="1"/>
  <c r="I1245" i="20"/>
  <c r="J1245" i="20" s="1"/>
  <c r="C1245" i="20" s="1"/>
  <c r="I1241" i="20"/>
  <c r="J1241" i="20" s="1"/>
  <c r="C1241" i="20" s="1"/>
  <c r="I1237" i="20"/>
  <c r="J1237" i="20" s="1"/>
  <c r="C1237" i="20" s="1"/>
  <c r="I1233" i="20"/>
  <c r="J1233" i="20" s="1"/>
  <c r="C1233" i="20" s="1"/>
  <c r="I1229" i="20"/>
  <c r="J1229" i="20" s="1"/>
  <c r="C1229" i="20" s="1"/>
  <c r="I1225" i="20"/>
  <c r="J1225" i="20" s="1"/>
  <c r="C1225" i="20" s="1"/>
  <c r="I1221" i="20"/>
  <c r="J1221" i="20" s="1"/>
  <c r="C1221" i="20" s="1"/>
  <c r="I1217" i="20"/>
  <c r="J1217" i="20" s="1"/>
  <c r="C1217" i="20" s="1"/>
  <c r="I1213" i="20"/>
  <c r="J1213" i="20" s="1"/>
  <c r="C1213" i="20" s="1"/>
  <c r="I1209" i="20"/>
  <c r="J1209" i="20" s="1"/>
  <c r="C1209" i="20" s="1"/>
  <c r="I1205" i="20"/>
  <c r="J1205" i="20" s="1"/>
  <c r="C1205" i="20" s="1"/>
  <c r="I1201" i="20"/>
  <c r="J1201" i="20" s="1"/>
  <c r="C1201" i="20" s="1"/>
  <c r="I1197" i="20"/>
  <c r="J1197" i="20" s="1"/>
  <c r="C1197" i="20" s="1"/>
  <c r="I1193" i="20"/>
  <c r="J1193" i="20" s="1"/>
  <c r="C1193" i="20" s="1"/>
  <c r="I1189" i="20"/>
  <c r="J1189" i="20" s="1"/>
  <c r="C1189" i="20" s="1"/>
  <c r="I1185" i="20"/>
  <c r="J1185" i="20" s="1"/>
  <c r="C1185" i="20" s="1"/>
  <c r="I1181" i="20"/>
  <c r="J1181" i="20" s="1"/>
  <c r="C1181" i="20" s="1"/>
  <c r="I1177" i="20"/>
  <c r="J1177" i="20" s="1"/>
  <c r="C1177" i="20" s="1"/>
  <c r="I1173" i="20"/>
  <c r="J1173" i="20" s="1"/>
  <c r="C1173" i="20" s="1"/>
  <c r="I1169" i="20"/>
  <c r="J1169" i="20" s="1"/>
  <c r="C1169" i="20" s="1"/>
  <c r="I1165" i="20"/>
  <c r="J1165" i="20" s="1"/>
  <c r="C1165" i="20" s="1"/>
  <c r="I1161" i="20"/>
  <c r="J1161" i="20" s="1"/>
  <c r="C1161" i="20" s="1"/>
  <c r="I1157" i="20"/>
  <c r="J1157" i="20" s="1"/>
  <c r="C1157" i="20" s="1"/>
  <c r="I1153" i="20"/>
  <c r="J1153" i="20" s="1"/>
  <c r="C1153" i="20" s="1"/>
  <c r="I1149" i="20"/>
  <c r="J1149" i="20" s="1"/>
  <c r="C1149" i="20" s="1"/>
  <c r="I1145" i="20"/>
  <c r="J1145" i="20" s="1"/>
  <c r="C1145" i="20" s="1"/>
  <c r="I1141" i="20"/>
  <c r="J1141" i="20" s="1"/>
  <c r="C1141" i="20" s="1"/>
  <c r="I1137" i="20"/>
  <c r="J1137" i="20" s="1"/>
  <c r="C1137" i="20" s="1"/>
  <c r="I1133" i="20"/>
  <c r="J1133" i="20" s="1"/>
  <c r="C1133" i="20" s="1"/>
  <c r="I1129" i="20"/>
  <c r="J1129" i="20" s="1"/>
  <c r="C1129" i="20" s="1"/>
  <c r="I1125" i="20"/>
  <c r="J1125" i="20" s="1"/>
  <c r="C1125" i="20" s="1"/>
  <c r="I1121" i="20"/>
  <c r="J1121" i="20" s="1"/>
  <c r="C1121" i="20" s="1"/>
  <c r="I1117" i="20"/>
  <c r="J1117" i="20" s="1"/>
  <c r="C1117" i="20" s="1"/>
  <c r="I1113" i="20"/>
  <c r="J1113" i="20" s="1"/>
  <c r="C1113" i="20" s="1"/>
  <c r="I1109" i="20"/>
  <c r="J1109" i="20" s="1"/>
  <c r="C1109" i="20" s="1"/>
  <c r="I1105" i="20"/>
  <c r="J1105" i="20" s="1"/>
  <c r="C1105" i="20" s="1"/>
  <c r="I1101" i="20"/>
  <c r="J1101" i="20" s="1"/>
  <c r="C1101" i="20" s="1"/>
  <c r="I1097" i="20"/>
  <c r="J1097" i="20" s="1"/>
  <c r="C1097" i="20" s="1"/>
  <c r="I1093" i="20"/>
  <c r="J1093" i="20" s="1"/>
  <c r="C1093" i="20" s="1"/>
  <c r="I1089" i="20"/>
  <c r="J1089" i="20" s="1"/>
  <c r="C1089" i="20" s="1"/>
  <c r="I1085" i="20"/>
  <c r="J1085" i="20" s="1"/>
  <c r="C1085" i="20" s="1"/>
  <c r="I1081" i="20"/>
  <c r="J1081" i="20" s="1"/>
  <c r="C1081" i="20" s="1"/>
  <c r="I1077" i="20"/>
  <c r="J1077" i="20" s="1"/>
  <c r="C1077" i="20" s="1"/>
  <c r="I1073" i="20"/>
  <c r="J1073" i="20" s="1"/>
  <c r="C1073" i="20" s="1"/>
  <c r="I1005" i="20"/>
  <c r="J1005" i="20" s="1"/>
  <c r="C1005" i="20" s="1"/>
  <c r="I973" i="20"/>
  <c r="J973" i="20" s="1"/>
  <c r="C973" i="20" s="1"/>
  <c r="I957" i="20"/>
  <c r="J957" i="20" s="1"/>
  <c r="C957" i="20" s="1"/>
  <c r="I941" i="20"/>
  <c r="J941" i="20" s="1"/>
  <c r="C941" i="20" s="1"/>
  <c r="I909" i="20"/>
  <c r="J909" i="20" s="1"/>
  <c r="C909" i="20" s="1"/>
  <c r="I893" i="20"/>
  <c r="J893" i="20" s="1"/>
  <c r="C893" i="20" s="1"/>
  <c r="I877" i="20"/>
  <c r="J877" i="20" s="1"/>
  <c r="C877" i="20" s="1"/>
  <c r="I845" i="20"/>
  <c r="J845" i="20" s="1"/>
  <c r="C845" i="20" s="1"/>
  <c r="I829" i="20"/>
  <c r="J829" i="20" s="1"/>
  <c r="C829" i="20" s="1"/>
  <c r="I813" i="20"/>
  <c r="J813" i="20" s="1"/>
  <c r="C813" i="20" s="1"/>
  <c r="I781" i="20"/>
  <c r="J781" i="20" s="1"/>
  <c r="C781" i="20" s="1"/>
  <c r="I765" i="20"/>
  <c r="J765" i="20" s="1"/>
  <c r="C765" i="20" s="1"/>
  <c r="I749" i="20"/>
  <c r="J749" i="20" s="1"/>
  <c r="C749" i="20" s="1"/>
  <c r="I717" i="20"/>
  <c r="J717" i="20" s="1"/>
  <c r="C717" i="20" s="1"/>
  <c r="I701" i="20"/>
  <c r="J701" i="20" s="1"/>
  <c r="C701" i="20" s="1"/>
  <c r="I685" i="20"/>
  <c r="J685" i="20" s="1"/>
  <c r="C685" i="20" s="1"/>
  <c r="I677" i="20"/>
  <c r="J677" i="20" s="1"/>
  <c r="C677" i="20" s="1"/>
  <c r="I669" i="20"/>
  <c r="J669" i="20" s="1"/>
  <c r="C669" i="20" s="1"/>
  <c r="I653" i="20"/>
  <c r="J653" i="20" s="1"/>
  <c r="C653" i="20" s="1"/>
  <c r="I645" i="20"/>
  <c r="J645" i="20" s="1"/>
  <c r="C645" i="20" s="1"/>
  <c r="I637" i="20"/>
  <c r="J637" i="20" s="1"/>
  <c r="C637" i="20" s="1"/>
  <c r="I621" i="20"/>
  <c r="J621" i="20" s="1"/>
  <c r="C621" i="20" s="1"/>
  <c r="I613" i="20"/>
  <c r="J613" i="20" s="1"/>
  <c r="C613" i="20" s="1"/>
  <c r="I605" i="20"/>
  <c r="J605" i="20" s="1"/>
  <c r="C605" i="20" s="1"/>
  <c r="I589" i="20"/>
  <c r="J589" i="20" s="1"/>
  <c r="C589" i="20" s="1"/>
  <c r="I581" i="20"/>
  <c r="J581" i="20" s="1"/>
  <c r="C581" i="20" s="1"/>
  <c r="I573" i="20"/>
  <c r="J573" i="20" s="1"/>
  <c r="C573" i="20" s="1"/>
  <c r="I557" i="20"/>
  <c r="J557" i="20" s="1"/>
  <c r="C557" i="20" s="1"/>
  <c r="I549" i="20"/>
  <c r="J549" i="20" s="1"/>
  <c r="C549" i="20" s="1"/>
  <c r="I541" i="20"/>
  <c r="J541" i="20" s="1"/>
  <c r="C541" i="20" s="1"/>
  <c r="I525" i="20"/>
  <c r="J525" i="20" s="1"/>
  <c r="C525" i="20" s="1"/>
  <c r="I517" i="20"/>
  <c r="J517" i="20" s="1"/>
  <c r="C517" i="20" s="1"/>
  <c r="I509" i="20"/>
  <c r="J509" i="20" s="1"/>
  <c r="C509" i="20" s="1"/>
  <c r="I493" i="20"/>
  <c r="J493" i="20" s="1"/>
  <c r="C493" i="20" s="1"/>
  <c r="I485" i="20"/>
  <c r="J485" i="20" s="1"/>
  <c r="C485" i="20" s="1"/>
  <c r="I477" i="20"/>
  <c r="J477" i="20" s="1"/>
  <c r="C477" i="20" s="1"/>
  <c r="I461" i="20"/>
  <c r="J461" i="20" s="1"/>
  <c r="C461" i="20" s="1"/>
  <c r="I453" i="20"/>
  <c r="J453" i="20" s="1"/>
  <c r="C453" i="20" s="1"/>
  <c r="I445" i="20"/>
  <c r="J445" i="20" s="1"/>
  <c r="C445" i="20" s="1"/>
  <c r="I429" i="20"/>
  <c r="J429" i="20" s="1"/>
  <c r="C429" i="20" s="1"/>
  <c r="I421" i="20"/>
  <c r="J421" i="20" s="1"/>
  <c r="C421" i="20" s="1"/>
  <c r="I413" i="20"/>
  <c r="J413" i="20" s="1"/>
  <c r="C413" i="20" s="1"/>
  <c r="I397" i="20"/>
  <c r="J397" i="20" s="1"/>
  <c r="C397" i="20" s="1"/>
  <c r="I389" i="20"/>
  <c r="J389" i="20" s="1"/>
  <c r="C389" i="20" s="1"/>
  <c r="I381" i="20"/>
  <c r="J381" i="20" s="1"/>
  <c r="C381" i="20" s="1"/>
  <c r="I365" i="20"/>
  <c r="J365" i="20" s="1"/>
  <c r="C365" i="20" s="1"/>
  <c r="I357" i="20"/>
  <c r="J357" i="20" s="1"/>
  <c r="C357" i="20" s="1"/>
  <c r="I349" i="20"/>
  <c r="J349" i="20" s="1"/>
  <c r="C349" i="20" s="1"/>
  <c r="I333" i="20"/>
  <c r="J333" i="20" s="1"/>
  <c r="C333" i="20" s="1"/>
  <c r="I325" i="20"/>
  <c r="J325" i="20" s="1"/>
  <c r="C325" i="20" s="1"/>
  <c r="I317" i="20"/>
  <c r="J317" i="20" s="1"/>
  <c r="C317" i="20" s="1"/>
  <c r="I301" i="20"/>
  <c r="J301" i="20" s="1"/>
  <c r="C301" i="20" s="1"/>
  <c r="I293" i="20"/>
  <c r="J293" i="20" s="1"/>
  <c r="C293" i="20" s="1"/>
  <c r="I285" i="20"/>
  <c r="J285" i="20" s="1"/>
  <c r="C285" i="20" s="1"/>
  <c r="I269" i="20"/>
  <c r="J269" i="20" s="1"/>
  <c r="C269" i="20" s="1"/>
  <c r="I261" i="20"/>
  <c r="J261" i="20" s="1"/>
  <c r="C261" i="20" s="1"/>
  <c r="I253" i="20"/>
  <c r="J253" i="20" s="1"/>
  <c r="C253" i="20" s="1"/>
  <c r="I237" i="20"/>
  <c r="J237" i="20" s="1"/>
  <c r="C237" i="20" s="1"/>
  <c r="I229" i="20"/>
  <c r="J229" i="20" s="1"/>
  <c r="C229" i="20" s="1"/>
  <c r="I221" i="20"/>
  <c r="J221" i="20" s="1"/>
  <c r="C221" i="20" s="1"/>
  <c r="I205" i="20"/>
  <c r="J205" i="20" s="1"/>
  <c r="C205" i="20" s="1"/>
  <c r="I197" i="20"/>
  <c r="J197" i="20" s="1"/>
  <c r="C197" i="20" s="1"/>
  <c r="I189" i="20"/>
  <c r="J189" i="20" s="1"/>
  <c r="C189" i="20" s="1"/>
  <c r="I173" i="20"/>
  <c r="J173" i="20" s="1"/>
  <c r="C173" i="20" s="1"/>
  <c r="I165" i="20"/>
  <c r="J165" i="20" s="1"/>
  <c r="C165" i="20" s="1"/>
  <c r="I157" i="20"/>
  <c r="J157" i="20" s="1"/>
  <c r="C157" i="20" s="1"/>
  <c r="I141" i="20"/>
  <c r="J141" i="20" s="1"/>
  <c r="C141" i="20" s="1"/>
  <c r="I133" i="20"/>
  <c r="J133" i="20" s="1"/>
  <c r="C133" i="20" s="1"/>
  <c r="I125" i="20"/>
  <c r="J125" i="20" s="1"/>
  <c r="C125" i="20" s="1"/>
  <c r="I109" i="20"/>
  <c r="J109" i="20" s="1"/>
  <c r="C109" i="20" s="1"/>
  <c r="I101" i="20"/>
  <c r="J101" i="20" s="1"/>
  <c r="C101" i="20" s="1"/>
  <c r="I93" i="20"/>
  <c r="J93" i="20" s="1"/>
  <c r="C93" i="20" s="1"/>
  <c r="I77" i="20"/>
  <c r="J77" i="20" s="1"/>
  <c r="C77" i="20" s="1"/>
  <c r="I69" i="20"/>
  <c r="J69" i="20" s="1"/>
  <c r="C69" i="20" s="1"/>
  <c r="I61" i="20"/>
  <c r="J61" i="20" s="1"/>
  <c r="C61" i="20" s="1"/>
  <c r="I45" i="20"/>
  <c r="J45" i="20" s="1"/>
  <c r="C45" i="20" s="1"/>
  <c r="I37" i="20"/>
  <c r="J37" i="20" s="1"/>
  <c r="C37" i="20" s="1"/>
  <c r="I29" i="20"/>
  <c r="J29" i="20" s="1"/>
  <c r="C29" i="20" s="1"/>
  <c r="I13" i="20"/>
  <c r="J13" i="20" s="1"/>
  <c r="C13" i="20" s="1"/>
  <c r="I5" i="20"/>
  <c r="J5" i="20" s="1"/>
  <c r="C5" i="20" s="1"/>
  <c r="I989" i="20"/>
  <c r="J989" i="20" s="1"/>
  <c r="C989" i="20" s="1"/>
  <c r="I925" i="20"/>
  <c r="J925" i="20" s="1"/>
  <c r="C925" i="20" s="1"/>
  <c r="I861" i="20"/>
  <c r="J861" i="20" s="1"/>
  <c r="C861" i="20" s="1"/>
  <c r="I797" i="20"/>
  <c r="J797" i="20" s="1"/>
  <c r="C797" i="20" s="1"/>
  <c r="I733" i="20"/>
  <c r="J733" i="20" s="1"/>
  <c r="C733" i="20" s="1"/>
  <c r="I661" i="20"/>
  <c r="J661" i="20" s="1"/>
  <c r="C661" i="20" s="1"/>
  <c r="I629" i="20"/>
  <c r="J629" i="20" s="1"/>
  <c r="C629" i="20" s="1"/>
  <c r="I597" i="20"/>
  <c r="J597" i="20" s="1"/>
  <c r="C597" i="20" s="1"/>
  <c r="I565" i="20"/>
  <c r="J565" i="20" s="1"/>
  <c r="C565" i="20" s="1"/>
  <c r="I533" i="20"/>
  <c r="J533" i="20" s="1"/>
  <c r="C533" i="20" s="1"/>
  <c r="I501" i="20"/>
  <c r="J501" i="20" s="1"/>
  <c r="C501" i="20" s="1"/>
  <c r="I469" i="20"/>
  <c r="J469" i="20" s="1"/>
  <c r="C469" i="20" s="1"/>
  <c r="I437" i="20"/>
  <c r="J437" i="20" s="1"/>
  <c r="C437" i="20" s="1"/>
  <c r="I405" i="20"/>
  <c r="J405" i="20" s="1"/>
  <c r="C405" i="20" s="1"/>
  <c r="I373" i="20"/>
  <c r="J373" i="20" s="1"/>
  <c r="C373" i="20" s="1"/>
  <c r="I341" i="20"/>
  <c r="J341" i="20" s="1"/>
  <c r="C341" i="20" s="1"/>
  <c r="I309" i="20"/>
  <c r="J309" i="20" s="1"/>
  <c r="C309" i="20" s="1"/>
  <c r="I277" i="20"/>
  <c r="J277" i="20" s="1"/>
  <c r="C277" i="20" s="1"/>
  <c r="I245" i="20"/>
  <c r="J245" i="20" s="1"/>
  <c r="C245" i="20" s="1"/>
  <c r="I213" i="20"/>
  <c r="J213" i="20" s="1"/>
  <c r="C213" i="20" s="1"/>
  <c r="I181" i="20"/>
  <c r="J181" i="20" s="1"/>
  <c r="C181" i="20" s="1"/>
  <c r="I149" i="20"/>
  <c r="J149" i="20" s="1"/>
  <c r="C149" i="20" s="1"/>
  <c r="I117" i="20"/>
  <c r="J117" i="20" s="1"/>
  <c r="C117" i="20" s="1"/>
  <c r="I85" i="20"/>
  <c r="J85" i="20" s="1"/>
  <c r="C85" i="20" s="1"/>
  <c r="I53" i="20"/>
  <c r="J53" i="20" s="1"/>
  <c r="C53" i="20" s="1"/>
  <c r="I21" i="20"/>
  <c r="J21" i="20" s="1"/>
  <c r="C21" i="20" s="1"/>
  <c r="I526" i="20"/>
  <c r="J526" i="20" s="1"/>
  <c r="C526" i="20" s="1"/>
  <c r="I522" i="20"/>
  <c r="J522" i="20" s="1"/>
  <c r="C522" i="20" s="1"/>
  <c r="I518" i="20"/>
  <c r="J518" i="20" s="1"/>
  <c r="C518" i="20" s="1"/>
  <c r="I514" i="20"/>
  <c r="J514" i="20" s="1"/>
  <c r="C514" i="20" s="1"/>
  <c r="I510" i="20"/>
  <c r="J510" i="20" s="1"/>
  <c r="C510" i="20" s="1"/>
  <c r="I506" i="20"/>
  <c r="J506" i="20" s="1"/>
  <c r="C506" i="20" s="1"/>
  <c r="I502" i="20"/>
  <c r="J502" i="20" s="1"/>
  <c r="C502" i="20" s="1"/>
  <c r="I498" i="20"/>
  <c r="J498" i="20" s="1"/>
  <c r="C498" i="20" s="1"/>
  <c r="I494" i="20"/>
  <c r="J494" i="20" s="1"/>
  <c r="C494" i="20" s="1"/>
  <c r="I490" i="20"/>
  <c r="J490" i="20" s="1"/>
  <c r="C490" i="20" s="1"/>
  <c r="I486" i="20"/>
  <c r="J486" i="20" s="1"/>
  <c r="C486" i="20" s="1"/>
  <c r="I482" i="20"/>
  <c r="J482" i="20" s="1"/>
  <c r="C482" i="20" s="1"/>
  <c r="I478" i="20"/>
  <c r="J478" i="20" s="1"/>
  <c r="C478" i="20" s="1"/>
  <c r="I474" i="20"/>
  <c r="J474" i="20" s="1"/>
  <c r="C474" i="20" s="1"/>
  <c r="I470" i="20"/>
  <c r="J470" i="20" s="1"/>
  <c r="C470" i="20" s="1"/>
  <c r="I466" i="20"/>
  <c r="J466" i="20" s="1"/>
  <c r="C466" i="20" s="1"/>
  <c r="I462" i="20"/>
  <c r="J462" i="20" s="1"/>
  <c r="C462" i="20" s="1"/>
  <c r="I458" i="20"/>
  <c r="J458" i="20" s="1"/>
  <c r="C458" i="20" s="1"/>
  <c r="I454" i="20"/>
  <c r="J454" i="20" s="1"/>
  <c r="C454" i="20" s="1"/>
  <c r="I450" i="20"/>
  <c r="J450" i="20" s="1"/>
  <c r="C450" i="20" s="1"/>
  <c r="I446" i="20"/>
  <c r="J446" i="20" s="1"/>
  <c r="C446" i="20" s="1"/>
  <c r="I442" i="20"/>
  <c r="J442" i="20" s="1"/>
  <c r="C442" i="20" s="1"/>
  <c r="I438" i="20"/>
  <c r="J438" i="20" s="1"/>
  <c r="C438" i="20" s="1"/>
  <c r="I434" i="20"/>
  <c r="J434" i="20" s="1"/>
  <c r="C434" i="20" s="1"/>
  <c r="I430" i="20"/>
  <c r="J430" i="20" s="1"/>
  <c r="C430" i="20" s="1"/>
  <c r="I426" i="20"/>
  <c r="J426" i="20" s="1"/>
  <c r="C426" i="20" s="1"/>
  <c r="I422" i="20"/>
  <c r="J422" i="20" s="1"/>
  <c r="C422" i="20" s="1"/>
  <c r="I418" i="20"/>
  <c r="J418" i="20" s="1"/>
  <c r="C418" i="20" s="1"/>
  <c r="I414" i="20"/>
  <c r="J414" i="20" s="1"/>
  <c r="C414" i="20" s="1"/>
  <c r="I410" i="20"/>
  <c r="J410" i="20" s="1"/>
  <c r="C410" i="20" s="1"/>
  <c r="I406" i="20"/>
  <c r="J406" i="20" s="1"/>
  <c r="C406" i="20" s="1"/>
  <c r="I402" i="20"/>
  <c r="J402" i="20" s="1"/>
  <c r="C402" i="20" s="1"/>
  <c r="I398" i="20"/>
  <c r="J398" i="20" s="1"/>
  <c r="C398" i="20" s="1"/>
  <c r="I394" i="20"/>
  <c r="J394" i="20" s="1"/>
  <c r="C394" i="20" s="1"/>
  <c r="I390" i="20"/>
  <c r="J390" i="20" s="1"/>
  <c r="C390" i="20" s="1"/>
  <c r="I386" i="20"/>
  <c r="J386" i="20" s="1"/>
  <c r="C386" i="20" s="1"/>
  <c r="I382" i="20"/>
  <c r="J382" i="20" s="1"/>
  <c r="C382" i="20" s="1"/>
  <c r="I378" i="20"/>
  <c r="J378" i="20" s="1"/>
  <c r="C378" i="20" s="1"/>
  <c r="I374" i="20"/>
  <c r="J374" i="20" s="1"/>
  <c r="C374" i="20" s="1"/>
  <c r="I370" i="20"/>
  <c r="J370" i="20" s="1"/>
  <c r="C370" i="20" s="1"/>
  <c r="I366" i="20"/>
  <c r="J366" i="20" s="1"/>
  <c r="C366" i="20" s="1"/>
  <c r="I362" i="20"/>
  <c r="J362" i="20" s="1"/>
  <c r="C362" i="20" s="1"/>
  <c r="I358" i="20"/>
  <c r="J358" i="20" s="1"/>
  <c r="C358" i="20" s="1"/>
  <c r="I354" i="20"/>
  <c r="J354" i="20" s="1"/>
  <c r="C354" i="20" s="1"/>
  <c r="I350" i="20"/>
  <c r="J350" i="20" s="1"/>
  <c r="C350" i="20" s="1"/>
  <c r="I346" i="20"/>
  <c r="J346" i="20" s="1"/>
  <c r="C346" i="20" s="1"/>
  <c r="I342" i="20"/>
  <c r="J342" i="20" s="1"/>
  <c r="C342" i="20" s="1"/>
  <c r="I338" i="20"/>
  <c r="J338" i="20" s="1"/>
  <c r="C338" i="20" s="1"/>
  <c r="I334" i="20"/>
  <c r="J334" i="20" s="1"/>
  <c r="C334" i="20" s="1"/>
  <c r="I330" i="20"/>
  <c r="J330" i="20" s="1"/>
  <c r="C330" i="20" s="1"/>
  <c r="I326" i="20"/>
  <c r="J326" i="20" s="1"/>
  <c r="C326" i="20" s="1"/>
  <c r="I322" i="20"/>
  <c r="J322" i="20" s="1"/>
  <c r="C322" i="20" s="1"/>
  <c r="I318" i="20"/>
  <c r="J318" i="20" s="1"/>
  <c r="C318" i="20" s="1"/>
  <c r="I314" i="20"/>
  <c r="J314" i="20" s="1"/>
  <c r="C314" i="20" s="1"/>
  <c r="I310" i="20"/>
  <c r="J310" i="20" s="1"/>
  <c r="C310" i="20" s="1"/>
  <c r="I306" i="20"/>
  <c r="J306" i="20" s="1"/>
  <c r="C306" i="20" s="1"/>
  <c r="I302" i="20"/>
  <c r="J302" i="20" s="1"/>
  <c r="C302" i="20" s="1"/>
  <c r="I298" i="20"/>
  <c r="J298" i="20" s="1"/>
  <c r="C298" i="20" s="1"/>
  <c r="I294" i="20"/>
  <c r="J294" i="20" s="1"/>
  <c r="C294" i="20" s="1"/>
  <c r="I290" i="20"/>
  <c r="J290" i="20" s="1"/>
  <c r="C290" i="20" s="1"/>
  <c r="I286" i="20"/>
  <c r="J286" i="20" s="1"/>
  <c r="C286" i="20" s="1"/>
  <c r="I282" i="20"/>
  <c r="J282" i="20" s="1"/>
  <c r="C282" i="20" s="1"/>
  <c r="I278" i="20"/>
  <c r="J278" i="20" s="1"/>
  <c r="C278" i="20" s="1"/>
  <c r="I274" i="20"/>
  <c r="J274" i="20" s="1"/>
  <c r="C274" i="20" s="1"/>
  <c r="I270" i="20"/>
  <c r="J270" i="20" s="1"/>
  <c r="C270" i="20" s="1"/>
  <c r="I266" i="20"/>
  <c r="J266" i="20" s="1"/>
  <c r="C266" i="20" s="1"/>
  <c r="I262" i="20"/>
  <c r="J262" i="20" s="1"/>
  <c r="C262" i="20" s="1"/>
  <c r="I258" i="20"/>
  <c r="J258" i="20" s="1"/>
  <c r="C258" i="20" s="1"/>
  <c r="I254" i="20"/>
  <c r="J254" i="20" s="1"/>
  <c r="C254" i="20" s="1"/>
  <c r="I250" i="20"/>
  <c r="J250" i="20" s="1"/>
  <c r="C250" i="20" s="1"/>
  <c r="I246" i="20"/>
  <c r="J246" i="20" s="1"/>
  <c r="C246" i="20" s="1"/>
  <c r="I242" i="20"/>
  <c r="J242" i="20" s="1"/>
  <c r="C242" i="20" s="1"/>
  <c r="I238" i="20"/>
  <c r="J238" i="20" s="1"/>
  <c r="C238" i="20" s="1"/>
  <c r="I234" i="20"/>
  <c r="J234" i="20" s="1"/>
  <c r="C234" i="20" s="1"/>
  <c r="I230" i="20"/>
  <c r="J230" i="20" s="1"/>
  <c r="C230" i="20" s="1"/>
  <c r="I226" i="20"/>
  <c r="J226" i="20" s="1"/>
  <c r="C226" i="20" s="1"/>
  <c r="I222" i="20"/>
  <c r="J222" i="20" s="1"/>
  <c r="C222" i="20" s="1"/>
  <c r="I218" i="20"/>
  <c r="J218" i="20" s="1"/>
  <c r="C218" i="20" s="1"/>
  <c r="I214" i="20"/>
  <c r="J214" i="20" s="1"/>
  <c r="C214" i="20" s="1"/>
  <c r="I210" i="20"/>
  <c r="J210" i="20" s="1"/>
  <c r="C210" i="20" s="1"/>
  <c r="I206" i="20"/>
  <c r="J206" i="20" s="1"/>
  <c r="C206" i="20" s="1"/>
  <c r="I202" i="20"/>
  <c r="J202" i="20" s="1"/>
  <c r="C202" i="20" s="1"/>
  <c r="I198" i="20"/>
  <c r="J198" i="20" s="1"/>
  <c r="C198" i="20" s="1"/>
  <c r="I194" i="20"/>
  <c r="J194" i="20" s="1"/>
  <c r="C194" i="20" s="1"/>
  <c r="I190" i="20"/>
  <c r="J190" i="20" s="1"/>
  <c r="C190" i="20" s="1"/>
  <c r="I186" i="20"/>
  <c r="J186" i="20" s="1"/>
  <c r="C186" i="20" s="1"/>
  <c r="I182" i="20"/>
  <c r="J182" i="20" s="1"/>
  <c r="C182" i="20" s="1"/>
  <c r="I178" i="20"/>
  <c r="J178" i="20" s="1"/>
  <c r="C178" i="20" s="1"/>
  <c r="I174" i="20"/>
  <c r="J174" i="20" s="1"/>
  <c r="C174" i="20" s="1"/>
  <c r="I170" i="20"/>
  <c r="J170" i="20" s="1"/>
  <c r="C170" i="20" s="1"/>
  <c r="I166" i="20"/>
  <c r="J166" i="20" s="1"/>
  <c r="C166" i="20" s="1"/>
  <c r="I162" i="20"/>
  <c r="J162" i="20" s="1"/>
  <c r="C162" i="20" s="1"/>
  <c r="I158" i="20"/>
  <c r="J158" i="20" s="1"/>
  <c r="C158" i="20" s="1"/>
  <c r="I154" i="20"/>
  <c r="J154" i="20" s="1"/>
  <c r="C154" i="20" s="1"/>
  <c r="I150" i="20"/>
  <c r="J150" i="20" s="1"/>
  <c r="C150" i="20" s="1"/>
  <c r="I146" i="20"/>
  <c r="J146" i="20" s="1"/>
  <c r="C146" i="20" s="1"/>
  <c r="I142" i="20"/>
  <c r="J142" i="20" s="1"/>
  <c r="C142" i="20" s="1"/>
  <c r="I138" i="20"/>
  <c r="J138" i="20" s="1"/>
  <c r="C138" i="20" s="1"/>
  <c r="I134" i="20"/>
  <c r="J134" i="20" s="1"/>
  <c r="C134" i="20" s="1"/>
  <c r="I130" i="20"/>
  <c r="J130" i="20" s="1"/>
  <c r="C130" i="20" s="1"/>
  <c r="I126" i="20"/>
  <c r="J126" i="20" s="1"/>
  <c r="C126" i="20" s="1"/>
  <c r="I122" i="20"/>
  <c r="J122" i="20" s="1"/>
  <c r="C122" i="20" s="1"/>
  <c r="I118" i="20"/>
  <c r="J118" i="20" s="1"/>
  <c r="C118" i="20" s="1"/>
  <c r="I114" i="20"/>
  <c r="J114" i="20" s="1"/>
  <c r="C114" i="20" s="1"/>
  <c r="I110" i="20"/>
  <c r="J110" i="20" s="1"/>
  <c r="C110" i="20" s="1"/>
  <c r="I106" i="20"/>
  <c r="J106" i="20" s="1"/>
  <c r="C106" i="20" s="1"/>
  <c r="I102" i="20"/>
  <c r="J102" i="20" s="1"/>
  <c r="C102" i="20" s="1"/>
  <c r="I98" i="20"/>
  <c r="J98" i="20" s="1"/>
  <c r="C98" i="20" s="1"/>
  <c r="I94" i="20"/>
  <c r="J94" i="20" s="1"/>
  <c r="C94" i="20" s="1"/>
  <c r="I90" i="20"/>
  <c r="J90" i="20" s="1"/>
  <c r="C90" i="20" s="1"/>
  <c r="I86" i="20"/>
  <c r="J86" i="20" s="1"/>
  <c r="C86" i="20" s="1"/>
  <c r="I82" i="20"/>
  <c r="J82" i="20" s="1"/>
  <c r="C82" i="20" s="1"/>
  <c r="I78" i="20"/>
  <c r="J78" i="20" s="1"/>
  <c r="C78" i="20" s="1"/>
  <c r="I74" i="20"/>
  <c r="J74" i="20" s="1"/>
  <c r="C74" i="20" s="1"/>
  <c r="I70" i="20"/>
  <c r="J70" i="20" s="1"/>
  <c r="C70" i="20" s="1"/>
  <c r="I66" i="20"/>
  <c r="J66" i="20" s="1"/>
  <c r="C66" i="20" s="1"/>
  <c r="I62" i="20"/>
  <c r="J62" i="20" s="1"/>
  <c r="C62" i="20" s="1"/>
  <c r="I58" i="20"/>
  <c r="J58" i="20" s="1"/>
  <c r="C58" i="20" s="1"/>
  <c r="I54" i="20"/>
  <c r="J54" i="20" s="1"/>
  <c r="C54" i="20" s="1"/>
  <c r="I50" i="20"/>
  <c r="J50" i="20" s="1"/>
  <c r="C50" i="20" s="1"/>
  <c r="I46" i="20"/>
  <c r="J46" i="20" s="1"/>
  <c r="C46" i="20" s="1"/>
  <c r="I42" i="20"/>
  <c r="J42" i="20" s="1"/>
  <c r="C42" i="20" s="1"/>
  <c r="I38" i="20"/>
  <c r="J38" i="20" s="1"/>
  <c r="C38" i="20" s="1"/>
  <c r="I34" i="20"/>
  <c r="J34" i="20" s="1"/>
  <c r="C34" i="20" s="1"/>
  <c r="I30" i="20"/>
  <c r="J30" i="20" s="1"/>
  <c r="C30" i="20" s="1"/>
  <c r="I26" i="20"/>
  <c r="J26" i="20" s="1"/>
  <c r="C26" i="20" s="1"/>
  <c r="I22" i="20"/>
  <c r="J22" i="20" s="1"/>
  <c r="C22" i="20" s="1"/>
  <c r="I18" i="20"/>
  <c r="J18" i="20" s="1"/>
  <c r="C18" i="20" s="1"/>
  <c r="I14" i="20"/>
  <c r="J14" i="20" s="1"/>
  <c r="C14" i="20" s="1"/>
  <c r="I10" i="20"/>
  <c r="J10" i="20" s="1"/>
  <c r="C10" i="20" s="1"/>
  <c r="I6" i="20"/>
  <c r="J6" i="20" s="1"/>
  <c r="C6" i="20" s="1"/>
  <c r="I1069" i="20"/>
  <c r="J1069" i="20" s="1"/>
  <c r="C1069" i="20" s="1"/>
  <c r="I1065" i="20"/>
  <c r="J1065" i="20" s="1"/>
  <c r="C1065" i="20" s="1"/>
  <c r="I1061" i="20"/>
  <c r="J1061" i="20" s="1"/>
  <c r="C1061" i="20" s="1"/>
  <c r="I1057" i="20"/>
  <c r="J1057" i="20" s="1"/>
  <c r="C1057" i="20" s="1"/>
  <c r="I1053" i="20"/>
  <c r="J1053" i="20" s="1"/>
  <c r="C1053" i="20" s="1"/>
  <c r="I1049" i="20"/>
  <c r="J1049" i="20" s="1"/>
  <c r="C1049" i="20" s="1"/>
  <c r="I1045" i="20"/>
  <c r="J1045" i="20" s="1"/>
  <c r="C1045" i="20" s="1"/>
  <c r="I1041" i="20"/>
  <c r="J1041" i="20" s="1"/>
  <c r="C1041" i="20" s="1"/>
  <c r="I1037" i="20"/>
  <c r="J1037" i="20" s="1"/>
  <c r="C1037" i="20" s="1"/>
  <c r="I1033" i="20"/>
  <c r="J1033" i="20" s="1"/>
  <c r="C1033" i="20" s="1"/>
  <c r="I1029" i="20"/>
  <c r="J1029" i="20" s="1"/>
  <c r="C1029" i="20" s="1"/>
  <c r="I1025" i="20"/>
  <c r="J1025" i="20" s="1"/>
  <c r="C1025" i="20" s="1"/>
  <c r="I1021" i="20"/>
  <c r="J1021" i="20" s="1"/>
  <c r="C1021" i="20" s="1"/>
  <c r="I1017" i="20"/>
  <c r="J1017" i="20" s="1"/>
  <c r="C1017" i="20" s="1"/>
  <c r="I1013" i="20"/>
  <c r="J1013" i="20" s="1"/>
  <c r="C1013" i="20" s="1"/>
  <c r="I1009" i="20"/>
  <c r="J1009" i="20" s="1"/>
  <c r="C1009" i="20" s="1"/>
  <c r="I1001" i="20"/>
  <c r="J1001" i="20" s="1"/>
  <c r="C1001" i="20" s="1"/>
  <c r="I997" i="20"/>
  <c r="J997" i="20" s="1"/>
  <c r="C997" i="20" s="1"/>
  <c r="I993" i="20"/>
  <c r="J993" i="20" s="1"/>
  <c r="C993" i="20" s="1"/>
  <c r="I985" i="20"/>
  <c r="J985" i="20" s="1"/>
  <c r="C985" i="20" s="1"/>
  <c r="I981" i="20"/>
  <c r="J981" i="20" s="1"/>
  <c r="C981" i="20" s="1"/>
  <c r="I977" i="20"/>
  <c r="J977" i="20" s="1"/>
  <c r="C977" i="20" s="1"/>
  <c r="I969" i="20"/>
  <c r="J969" i="20" s="1"/>
  <c r="C969" i="20" s="1"/>
  <c r="I965" i="20"/>
  <c r="J965" i="20" s="1"/>
  <c r="C965" i="20" s="1"/>
  <c r="I961" i="20"/>
  <c r="J961" i="20" s="1"/>
  <c r="C961" i="20" s="1"/>
  <c r="I953" i="20"/>
  <c r="J953" i="20" s="1"/>
  <c r="C953" i="20" s="1"/>
  <c r="I949" i="20"/>
  <c r="J949" i="20" s="1"/>
  <c r="C949" i="20" s="1"/>
  <c r="I945" i="20"/>
  <c r="J945" i="20" s="1"/>
  <c r="C945" i="20" s="1"/>
  <c r="I937" i="20"/>
  <c r="J937" i="20" s="1"/>
  <c r="C937" i="20" s="1"/>
  <c r="I933" i="20"/>
  <c r="J933" i="20" s="1"/>
  <c r="C933" i="20" s="1"/>
  <c r="I929" i="20"/>
  <c r="J929" i="20" s="1"/>
  <c r="C929" i="20" s="1"/>
  <c r="I921" i="20"/>
  <c r="J921" i="20" s="1"/>
  <c r="C921" i="20" s="1"/>
  <c r="I917" i="20"/>
  <c r="J917" i="20" s="1"/>
  <c r="C917" i="20" s="1"/>
  <c r="I913" i="20"/>
  <c r="J913" i="20" s="1"/>
  <c r="C913" i="20" s="1"/>
  <c r="I905" i="20"/>
  <c r="J905" i="20" s="1"/>
  <c r="C905" i="20" s="1"/>
  <c r="I901" i="20"/>
  <c r="J901" i="20" s="1"/>
  <c r="C901" i="20" s="1"/>
  <c r="I897" i="20"/>
  <c r="J897" i="20" s="1"/>
  <c r="C897" i="20" s="1"/>
  <c r="I889" i="20"/>
  <c r="J889" i="20" s="1"/>
  <c r="C889" i="20" s="1"/>
  <c r="I885" i="20"/>
  <c r="J885" i="20" s="1"/>
  <c r="C885" i="20" s="1"/>
  <c r="I881" i="20"/>
  <c r="J881" i="20" s="1"/>
  <c r="C881" i="20" s="1"/>
  <c r="I873" i="20"/>
  <c r="J873" i="20" s="1"/>
  <c r="C873" i="20" s="1"/>
  <c r="I869" i="20"/>
  <c r="J869" i="20" s="1"/>
  <c r="C869" i="20" s="1"/>
  <c r="I865" i="20"/>
  <c r="J865" i="20" s="1"/>
  <c r="C865" i="20" s="1"/>
  <c r="I857" i="20"/>
  <c r="J857" i="20" s="1"/>
  <c r="C857" i="20" s="1"/>
  <c r="I853" i="20"/>
  <c r="J853" i="20" s="1"/>
  <c r="C853" i="20" s="1"/>
  <c r="I849" i="20"/>
  <c r="J849" i="20" s="1"/>
  <c r="C849" i="20" s="1"/>
  <c r="I841" i="20"/>
  <c r="J841" i="20" s="1"/>
  <c r="C841" i="20" s="1"/>
  <c r="I837" i="20"/>
  <c r="J837" i="20" s="1"/>
  <c r="C837" i="20" s="1"/>
  <c r="I833" i="20"/>
  <c r="J833" i="20" s="1"/>
  <c r="C833" i="20" s="1"/>
  <c r="I825" i="20"/>
  <c r="J825" i="20" s="1"/>
  <c r="C825" i="20" s="1"/>
  <c r="I821" i="20"/>
  <c r="J821" i="20" s="1"/>
  <c r="C821" i="20" s="1"/>
  <c r="I817" i="20"/>
  <c r="J817" i="20" s="1"/>
  <c r="C817" i="20" s="1"/>
  <c r="I809" i="20"/>
  <c r="J809" i="20" s="1"/>
  <c r="C809" i="20" s="1"/>
  <c r="I805" i="20"/>
  <c r="J805" i="20" s="1"/>
  <c r="C805" i="20" s="1"/>
  <c r="I801" i="20"/>
  <c r="J801" i="20" s="1"/>
  <c r="C801" i="20" s="1"/>
  <c r="I793" i="20"/>
  <c r="J793" i="20" s="1"/>
  <c r="C793" i="20" s="1"/>
  <c r="I789" i="20"/>
  <c r="J789" i="20" s="1"/>
  <c r="C789" i="20" s="1"/>
  <c r="I785" i="20"/>
  <c r="J785" i="20" s="1"/>
  <c r="C785" i="20" s="1"/>
  <c r="I777" i="20"/>
  <c r="J777" i="20" s="1"/>
  <c r="C777" i="20" s="1"/>
  <c r="I773" i="20"/>
  <c r="J773" i="20" s="1"/>
  <c r="C773" i="20" s="1"/>
  <c r="I769" i="20"/>
  <c r="J769" i="20" s="1"/>
  <c r="C769" i="20" s="1"/>
  <c r="I761" i="20"/>
  <c r="J761" i="20" s="1"/>
  <c r="C761" i="20" s="1"/>
  <c r="I757" i="20"/>
  <c r="J757" i="20" s="1"/>
  <c r="C757" i="20" s="1"/>
  <c r="I753" i="20"/>
  <c r="J753" i="20" s="1"/>
  <c r="C753" i="20" s="1"/>
  <c r="I745" i="20"/>
  <c r="J745" i="20" s="1"/>
  <c r="C745" i="20" s="1"/>
  <c r="I741" i="20"/>
  <c r="J741" i="20" s="1"/>
  <c r="C741" i="20" s="1"/>
  <c r="I737" i="20"/>
  <c r="J737" i="20" s="1"/>
  <c r="C737" i="20" s="1"/>
  <c r="I729" i="20"/>
  <c r="J729" i="20" s="1"/>
  <c r="C729" i="20" s="1"/>
  <c r="I725" i="20"/>
  <c r="J725" i="20" s="1"/>
  <c r="C725" i="20" s="1"/>
  <c r="I721" i="20"/>
  <c r="J721" i="20" s="1"/>
  <c r="C721" i="20" s="1"/>
  <c r="I713" i="20"/>
  <c r="J713" i="20" s="1"/>
  <c r="C713" i="20" s="1"/>
  <c r="I709" i="20"/>
  <c r="J709" i="20" s="1"/>
  <c r="C709" i="20" s="1"/>
  <c r="I705" i="20"/>
  <c r="J705" i="20" s="1"/>
  <c r="C705" i="20" s="1"/>
  <c r="I697" i="20"/>
  <c r="J697" i="20" s="1"/>
  <c r="C697" i="20" s="1"/>
  <c r="I693" i="20"/>
  <c r="J693" i="20" s="1"/>
  <c r="C693" i="20" s="1"/>
  <c r="I689" i="20"/>
  <c r="J689" i="20" s="1"/>
  <c r="C689" i="20" s="1"/>
  <c r="I681" i="20"/>
  <c r="J681" i="20" s="1"/>
  <c r="C681" i="20" s="1"/>
  <c r="I673" i="20"/>
  <c r="J673" i="20" s="1"/>
  <c r="C673" i="20" s="1"/>
  <c r="I665" i="20"/>
  <c r="J665" i="20" s="1"/>
  <c r="C665" i="20" s="1"/>
  <c r="I657" i="20"/>
  <c r="J657" i="20" s="1"/>
  <c r="C657" i="20" s="1"/>
  <c r="I649" i="20"/>
  <c r="J649" i="20" s="1"/>
  <c r="C649" i="20" s="1"/>
  <c r="I641" i="20"/>
  <c r="J641" i="20" s="1"/>
  <c r="C641" i="20" s="1"/>
  <c r="I633" i="20"/>
  <c r="J633" i="20" s="1"/>
  <c r="C633" i="20" s="1"/>
  <c r="I625" i="20"/>
  <c r="J625" i="20" s="1"/>
  <c r="C625" i="20" s="1"/>
  <c r="I617" i="20"/>
  <c r="J617" i="20" s="1"/>
  <c r="C617" i="20" s="1"/>
  <c r="I609" i="20"/>
  <c r="J609" i="20" s="1"/>
  <c r="C609" i="20" s="1"/>
  <c r="I601" i="20"/>
  <c r="J601" i="20" s="1"/>
  <c r="C601" i="20" s="1"/>
  <c r="I593" i="20"/>
  <c r="J593" i="20" s="1"/>
  <c r="C593" i="20" s="1"/>
  <c r="I585" i="20"/>
  <c r="J585" i="20" s="1"/>
  <c r="C585" i="20" s="1"/>
  <c r="I577" i="20"/>
  <c r="J577" i="20" s="1"/>
  <c r="C577" i="20" s="1"/>
  <c r="I569" i="20"/>
  <c r="J569" i="20" s="1"/>
  <c r="C569" i="20" s="1"/>
  <c r="I561" i="20"/>
  <c r="J561" i="20" s="1"/>
  <c r="C561" i="20" s="1"/>
  <c r="I553" i="20"/>
  <c r="J553" i="20" s="1"/>
  <c r="C553" i="20" s="1"/>
  <c r="I545" i="20"/>
  <c r="J545" i="20" s="1"/>
  <c r="C545" i="20" s="1"/>
  <c r="I537" i="20"/>
  <c r="J537" i="20" s="1"/>
  <c r="C537" i="20" s="1"/>
  <c r="I529" i="20"/>
  <c r="J529" i="20" s="1"/>
  <c r="C529" i="20" s="1"/>
  <c r="I521" i="20"/>
  <c r="J521" i="20" s="1"/>
  <c r="C521" i="20" s="1"/>
  <c r="I513" i="20"/>
  <c r="J513" i="20" s="1"/>
  <c r="C513" i="20" s="1"/>
  <c r="I505" i="20"/>
  <c r="J505" i="20" s="1"/>
  <c r="C505" i="20" s="1"/>
  <c r="I497" i="20"/>
  <c r="J497" i="20" s="1"/>
  <c r="C497" i="20" s="1"/>
  <c r="I489" i="20"/>
  <c r="J489" i="20" s="1"/>
  <c r="C489" i="20" s="1"/>
  <c r="I481" i="20"/>
  <c r="J481" i="20" s="1"/>
  <c r="C481" i="20" s="1"/>
  <c r="I473" i="20"/>
  <c r="J473" i="20" s="1"/>
  <c r="C473" i="20" s="1"/>
  <c r="I465" i="20"/>
  <c r="J465" i="20" s="1"/>
  <c r="C465" i="20" s="1"/>
  <c r="I457" i="20"/>
  <c r="J457" i="20" s="1"/>
  <c r="C457" i="20" s="1"/>
  <c r="I449" i="20"/>
  <c r="J449" i="20" s="1"/>
  <c r="C449" i="20" s="1"/>
  <c r="I441" i="20"/>
  <c r="J441" i="20" s="1"/>
  <c r="C441" i="20" s="1"/>
  <c r="I433" i="20"/>
  <c r="J433" i="20" s="1"/>
  <c r="C433" i="20" s="1"/>
  <c r="I425" i="20"/>
  <c r="J425" i="20" s="1"/>
  <c r="C425" i="20" s="1"/>
  <c r="I417" i="20"/>
  <c r="J417" i="20" s="1"/>
  <c r="C417" i="20" s="1"/>
  <c r="I409" i="20"/>
  <c r="J409" i="20" s="1"/>
  <c r="C409" i="20" s="1"/>
  <c r="I401" i="20"/>
  <c r="J401" i="20" s="1"/>
  <c r="C401" i="20" s="1"/>
  <c r="I393" i="20"/>
  <c r="J393" i="20" s="1"/>
  <c r="C393" i="20" s="1"/>
  <c r="I385" i="20"/>
  <c r="J385" i="20" s="1"/>
  <c r="C385" i="20" s="1"/>
  <c r="I377" i="20"/>
  <c r="J377" i="20" s="1"/>
  <c r="C377" i="20" s="1"/>
  <c r="I369" i="20"/>
  <c r="J369" i="20" s="1"/>
  <c r="C369" i="20" s="1"/>
  <c r="I361" i="20"/>
  <c r="J361" i="20" s="1"/>
  <c r="C361" i="20" s="1"/>
  <c r="I353" i="20"/>
  <c r="J353" i="20" s="1"/>
  <c r="C353" i="20" s="1"/>
  <c r="I345" i="20"/>
  <c r="J345" i="20" s="1"/>
  <c r="C345" i="20" s="1"/>
  <c r="I337" i="20"/>
  <c r="J337" i="20" s="1"/>
  <c r="C337" i="20" s="1"/>
  <c r="I329" i="20"/>
  <c r="J329" i="20" s="1"/>
  <c r="C329" i="20" s="1"/>
  <c r="I321" i="20"/>
  <c r="J321" i="20" s="1"/>
  <c r="C321" i="20" s="1"/>
  <c r="I313" i="20"/>
  <c r="J313" i="20" s="1"/>
  <c r="C313" i="20" s="1"/>
  <c r="I305" i="20"/>
  <c r="J305" i="20" s="1"/>
  <c r="C305" i="20" s="1"/>
  <c r="I297" i="20"/>
  <c r="J297" i="20" s="1"/>
  <c r="C297" i="20" s="1"/>
  <c r="I289" i="20"/>
  <c r="J289" i="20" s="1"/>
  <c r="C289" i="20" s="1"/>
  <c r="I281" i="20"/>
  <c r="J281" i="20" s="1"/>
  <c r="C281" i="20" s="1"/>
  <c r="I273" i="20"/>
  <c r="J273" i="20" s="1"/>
  <c r="C273" i="20" s="1"/>
  <c r="I265" i="20"/>
  <c r="J265" i="20" s="1"/>
  <c r="C265" i="20" s="1"/>
  <c r="I257" i="20"/>
  <c r="J257" i="20" s="1"/>
  <c r="C257" i="20" s="1"/>
  <c r="I249" i="20"/>
  <c r="J249" i="20" s="1"/>
  <c r="C249" i="20" s="1"/>
  <c r="I241" i="20"/>
  <c r="J241" i="20" s="1"/>
  <c r="C241" i="20" s="1"/>
  <c r="I233" i="20"/>
  <c r="J233" i="20" s="1"/>
  <c r="C233" i="20" s="1"/>
  <c r="I225" i="20"/>
  <c r="J225" i="20" s="1"/>
  <c r="C225" i="20" s="1"/>
  <c r="I217" i="20"/>
  <c r="J217" i="20" s="1"/>
  <c r="C217" i="20" s="1"/>
  <c r="I209" i="20"/>
  <c r="J209" i="20" s="1"/>
  <c r="C209" i="20" s="1"/>
  <c r="I201" i="20"/>
  <c r="J201" i="20" s="1"/>
  <c r="C201" i="20" s="1"/>
  <c r="I193" i="20"/>
  <c r="J193" i="20" s="1"/>
  <c r="C193" i="20" s="1"/>
  <c r="I185" i="20"/>
  <c r="J185" i="20" s="1"/>
  <c r="C185" i="20" s="1"/>
  <c r="I177" i="20"/>
  <c r="J177" i="20" s="1"/>
  <c r="C177" i="20" s="1"/>
  <c r="I169" i="20"/>
  <c r="J169" i="20" s="1"/>
  <c r="C169" i="20" s="1"/>
  <c r="I161" i="20"/>
  <c r="J161" i="20" s="1"/>
  <c r="C161" i="20" s="1"/>
  <c r="I153" i="20"/>
  <c r="J153" i="20" s="1"/>
  <c r="C153" i="20" s="1"/>
  <c r="I145" i="20"/>
  <c r="J145" i="20" s="1"/>
  <c r="C145" i="20" s="1"/>
  <c r="I137" i="20"/>
  <c r="J137" i="20" s="1"/>
  <c r="C137" i="20" s="1"/>
  <c r="I129" i="20"/>
  <c r="J129" i="20" s="1"/>
  <c r="C129" i="20" s="1"/>
  <c r="I121" i="20"/>
  <c r="J121" i="20" s="1"/>
  <c r="C121" i="20" s="1"/>
  <c r="I113" i="20"/>
  <c r="J113" i="20" s="1"/>
  <c r="C113" i="20" s="1"/>
  <c r="I105" i="20"/>
  <c r="J105" i="20" s="1"/>
  <c r="C105" i="20" s="1"/>
  <c r="I97" i="20"/>
  <c r="J97" i="20" s="1"/>
  <c r="C97" i="20" s="1"/>
  <c r="I89" i="20"/>
  <c r="J89" i="20" s="1"/>
  <c r="C89" i="20" s="1"/>
  <c r="I81" i="20"/>
  <c r="J81" i="20" s="1"/>
  <c r="C81" i="20" s="1"/>
  <c r="I73" i="20"/>
  <c r="J73" i="20" s="1"/>
  <c r="C73" i="20" s="1"/>
  <c r="I65" i="20"/>
  <c r="J65" i="20" s="1"/>
  <c r="C65" i="20" s="1"/>
  <c r="I57" i="20"/>
  <c r="J57" i="20" s="1"/>
  <c r="C57" i="20" s="1"/>
  <c r="I49" i="20"/>
  <c r="J49" i="20" s="1"/>
  <c r="C49" i="20" s="1"/>
  <c r="I41" i="20"/>
  <c r="J41" i="20" s="1"/>
  <c r="C41" i="20" s="1"/>
  <c r="I33" i="20"/>
  <c r="J33" i="20" s="1"/>
  <c r="C33" i="20" s="1"/>
  <c r="I25" i="20"/>
  <c r="J25" i="20" s="1"/>
  <c r="C25" i="20" s="1"/>
  <c r="I17" i="20"/>
  <c r="J17" i="20" s="1"/>
  <c r="C17" i="20" s="1"/>
  <c r="I9" i="20"/>
  <c r="J9" i="20" s="1"/>
  <c r="C9" i="20" s="1"/>
  <c r="I500" i="20"/>
  <c r="J500" i="20" s="1"/>
  <c r="C500" i="20" s="1"/>
  <c r="I496" i="20"/>
  <c r="J496" i="20" s="1"/>
  <c r="C496" i="20" s="1"/>
  <c r="I492" i="20"/>
  <c r="J492" i="20" s="1"/>
  <c r="C492" i="20" s="1"/>
  <c r="I488" i="20"/>
  <c r="J488" i="20" s="1"/>
  <c r="C488" i="20" s="1"/>
  <c r="I484" i="20"/>
  <c r="J484" i="20" s="1"/>
  <c r="C484" i="20" s="1"/>
  <c r="I480" i="20"/>
  <c r="J480" i="20" s="1"/>
  <c r="C480" i="20" s="1"/>
  <c r="I476" i="20"/>
  <c r="J476" i="20" s="1"/>
  <c r="C476" i="20" s="1"/>
  <c r="I472" i="20"/>
  <c r="J472" i="20" s="1"/>
  <c r="C472" i="20" s="1"/>
  <c r="I468" i="20"/>
  <c r="J468" i="20" s="1"/>
  <c r="C468" i="20" s="1"/>
  <c r="I464" i="20"/>
  <c r="J464" i="20" s="1"/>
  <c r="C464" i="20" s="1"/>
  <c r="I460" i="20"/>
  <c r="J460" i="20" s="1"/>
  <c r="C460" i="20" s="1"/>
  <c r="I456" i="20"/>
  <c r="J456" i="20" s="1"/>
  <c r="C456" i="20" s="1"/>
  <c r="I452" i="20"/>
  <c r="J452" i="20" s="1"/>
  <c r="C452" i="20" s="1"/>
  <c r="I448" i="20"/>
  <c r="J448" i="20" s="1"/>
  <c r="C448" i="20" s="1"/>
  <c r="I444" i="20"/>
  <c r="J444" i="20" s="1"/>
  <c r="C444" i="20" s="1"/>
  <c r="I440" i="20"/>
  <c r="J440" i="20" s="1"/>
  <c r="C440" i="20" s="1"/>
  <c r="I436" i="20"/>
  <c r="J436" i="20" s="1"/>
  <c r="C436" i="20" s="1"/>
  <c r="I432" i="20"/>
  <c r="J432" i="20" s="1"/>
  <c r="C432" i="20" s="1"/>
  <c r="I428" i="20"/>
  <c r="J428" i="20" s="1"/>
  <c r="C428" i="20" s="1"/>
  <c r="I424" i="20"/>
  <c r="J424" i="20" s="1"/>
  <c r="C424" i="20" s="1"/>
  <c r="I420" i="20"/>
  <c r="J420" i="20" s="1"/>
  <c r="C420" i="20" s="1"/>
  <c r="I416" i="20"/>
  <c r="J416" i="20" s="1"/>
  <c r="C416" i="20" s="1"/>
  <c r="I412" i="20"/>
  <c r="J412" i="20" s="1"/>
  <c r="C412" i="20" s="1"/>
  <c r="I408" i="20"/>
  <c r="J408" i="20" s="1"/>
  <c r="C408" i="20" s="1"/>
  <c r="I404" i="20"/>
  <c r="J404" i="20" s="1"/>
  <c r="C404" i="20" s="1"/>
  <c r="I400" i="20"/>
  <c r="J400" i="20" s="1"/>
  <c r="C400" i="20" s="1"/>
  <c r="I396" i="20"/>
  <c r="J396" i="20" s="1"/>
  <c r="C396" i="20" s="1"/>
  <c r="I392" i="20"/>
  <c r="J392" i="20" s="1"/>
  <c r="C392" i="20" s="1"/>
  <c r="I388" i="20"/>
  <c r="J388" i="20" s="1"/>
  <c r="C388" i="20" s="1"/>
  <c r="I384" i="20"/>
  <c r="J384" i="20" s="1"/>
  <c r="C384" i="20" s="1"/>
  <c r="I380" i="20"/>
  <c r="J380" i="20" s="1"/>
  <c r="C380" i="20" s="1"/>
  <c r="I376" i="20"/>
  <c r="J376" i="20" s="1"/>
  <c r="C376" i="20" s="1"/>
  <c r="I372" i="20"/>
  <c r="J372" i="20" s="1"/>
  <c r="C372" i="20" s="1"/>
  <c r="I368" i="20"/>
  <c r="J368" i="20" s="1"/>
  <c r="C368" i="20" s="1"/>
  <c r="I364" i="20"/>
  <c r="J364" i="20" s="1"/>
  <c r="C364" i="20" s="1"/>
  <c r="I360" i="20"/>
  <c r="J360" i="20" s="1"/>
  <c r="C360" i="20" s="1"/>
  <c r="I356" i="20"/>
  <c r="J356" i="20" s="1"/>
  <c r="C356" i="20" s="1"/>
  <c r="I352" i="20"/>
  <c r="J352" i="20" s="1"/>
  <c r="C352" i="20" s="1"/>
  <c r="I348" i="20"/>
  <c r="J348" i="20" s="1"/>
  <c r="C348" i="20" s="1"/>
  <c r="I344" i="20"/>
  <c r="J344" i="20" s="1"/>
  <c r="C344" i="20" s="1"/>
  <c r="I340" i="20"/>
  <c r="J340" i="20" s="1"/>
  <c r="C340" i="20" s="1"/>
  <c r="I336" i="20"/>
  <c r="J336" i="20" s="1"/>
  <c r="C336" i="20" s="1"/>
  <c r="I332" i="20"/>
  <c r="J332" i="20" s="1"/>
  <c r="C332" i="20" s="1"/>
  <c r="I328" i="20"/>
  <c r="J328" i="20" s="1"/>
  <c r="C328" i="20" s="1"/>
  <c r="I324" i="20"/>
  <c r="J324" i="20" s="1"/>
  <c r="C324" i="20" s="1"/>
  <c r="I320" i="20"/>
  <c r="J320" i="20" s="1"/>
  <c r="C320" i="20" s="1"/>
  <c r="I316" i="20"/>
  <c r="J316" i="20" s="1"/>
  <c r="C316" i="20" s="1"/>
  <c r="I312" i="20"/>
  <c r="J312" i="20" s="1"/>
  <c r="C312" i="20" s="1"/>
  <c r="I308" i="20"/>
  <c r="J308" i="20" s="1"/>
  <c r="C308" i="20" s="1"/>
  <c r="I304" i="20"/>
  <c r="J304" i="20" s="1"/>
  <c r="C304" i="20" s="1"/>
  <c r="I300" i="20"/>
  <c r="J300" i="20" s="1"/>
  <c r="C300" i="20" s="1"/>
  <c r="I296" i="20"/>
  <c r="J296" i="20" s="1"/>
  <c r="C296" i="20" s="1"/>
  <c r="I292" i="20"/>
  <c r="J292" i="20" s="1"/>
  <c r="C292" i="20" s="1"/>
  <c r="I288" i="20"/>
  <c r="J288" i="20" s="1"/>
  <c r="C288" i="20" s="1"/>
  <c r="I284" i="20"/>
  <c r="J284" i="20" s="1"/>
  <c r="C284" i="20" s="1"/>
  <c r="I280" i="20"/>
  <c r="J280" i="20" s="1"/>
  <c r="C280" i="20" s="1"/>
  <c r="I276" i="20"/>
  <c r="J276" i="20" s="1"/>
  <c r="C276" i="20" s="1"/>
  <c r="I272" i="20"/>
  <c r="J272" i="20" s="1"/>
  <c r="C272" i="20" s="1"/>
  <c r="I268" i="20"/>
  <c r="J268" i="20" s="1"/>
  <c r="C268" i="20" s="1"/>
  <c r="I264" i="20"/>
  <c r="J264" i="20" s="1"/>
  <c r="C264" i="20" s="1"/>
  <c r="I260" i="20"/>
  <c r="J260" i="20" s="1"/>
  <c r="C260" i="20" s="1"/>
  <c r="I256" i="20"/>
  <c r="J256" i="20" s="1"/>
  <c r="C256" i="20" s="1"/>
  <c r="I252" i="20"/>
  <c r="J252" i="20" s="1"/>
  <c r="C252" i="20" s="1"/>
  <c r="I248" i="20"/>
  <c r="J248" i="20" s="1"/>
  <c r="C248" i="20" s="1"/>
  <c r="I244" i="20"/>
  <c r="J244" i="20" s="1"/>
  <c r="C244" i="20" s="1"/>
  <c r="I240" i="20"/>
  <c r="J240" i="20" s="1"/>
  <c r="C240" i="20" s="1"/>
  <c r="I236" i="20"/>
  <c r="J236" i="20" s="1"/>
  <c r="C236" i="20" s="1"/>
  <c r="I232" i="20"/>
  <c r="J232" i="20" s="1"/>
  <c r="C232" i="20" s="1"/>
  <c r="I228" i="20"/>
  <c r="J228" i="20" s="1"/>
  <c r="C228" i="20" s="1"/>
  <c r="I224" i="20"/>
  <c r="J224" i="20" s="1"/>
  <c r="C224" i="20" s="1"/>
  <c r="I220" i="20"/>
  <c r="J220" i="20" s="1"/>
  <c r="C220" i="20" s="1"/>
  <c r="I216" i="20"/>
  <c r="J216" i="20" s="1"/>
  <c r="C216" i="20" s="1"/>
  <c r="I212" i="20"/>
  <c r="J212" i="20" s="1"/>
  <c r="C212" i="20" s="1"/>
  <c r="I208" i="20"/>
  <c r="J208" i="20" s="1"/>
  <c r="C208" i="20" s="1"/>
  <c r="I204" i="20"/>
  <c r="J204" i="20" s="1"/>
  <c r="C204" i="20" s="1"/>
  <c r="I200" i="20"/>
  <c r="J200" i="20" s="1"/>
  <c r="C200" i="20" s="1"/>
  <c r="I196" i="20"/>
  <c r="J196" i="20" s="1"/>
  <c r="C196" i="20" s="1"/>
  <c r="I192" i="20"/>
  <c r="J192" i="20" s="1"/>
  <c r="C192" i="20" s="1"/>
  <c r="I188" i="20"/>
  <c r="J188" i="20" s="1"/>
  <c r="C188" i="20" s="1"/>
  <c r="I184" i="20"/>
  <c r="J184" i="20" s="1"/>
  <c r="C184" i="20" s="1"/>
  <c r="I180" i="20"/>
  <c r="J180" i="20" s="1"/>
  <c r="C180" i="20" s="1"/>
  <c r="I176" i="20"/>
  <c r="J176" i="20" s="1"/>
  <c r="C176" i="20" s="1"/>
  <c r="I172" i="20"/>
  <c r="J172" i="20" s="1"/>
  <c r="C172" i="20" s="1"/>
  <c r="I168" i="20"/>
  <c r="J168" i="20" s="1"/>
  <c r="C168" i="20" s="1"/>
  <c r="I164" i="20"/>
  <c r="J164" i="20" s="1"/>
  <c r="C164" i="20" s="1"/>
  <c r="I160" i="20"/>
  <c r="J160" i="20" s="1"/>
  <c r="C160" i="20" s="1"/>
  <c r="I156" i="20"/>
  <c r="J156" i="20" s="1"/>
  <c r="C156" i="20" s="1"/>
  <c r="I152" i="20"/>
  <c r="J152" i="20" s="1"/>
  <c r="C152" i="20" s="1"/>
  <c r="I148" i="20"/>
  <c r="J148" i="20" s="1"/>
  <c r="C148" i="20" s="1"/>
  <c r="I144" i="20"/>
  <c r="J144" i="20" s="1"/>
  <c r="C144" i="20" s="1"/>
  <c r="I140" i="20"/>
  <c r="J140" i="20" s="1"/>
  <c r="C140" i="20" s="1"/>
  <c r="I136" i="20"/>
  <c r="J136" i="20" s="1"/>
  <c r="C136" i="20" s="1"/>
  <c r="I132" i="20"/>
  <c r="J132" i="20" s="1"/>
  <c r="C132" i="20" s="1"/>
  <c r="I128" i="20"/>
  <c r="J128" i="20" s="1"/>
  <c r="C128" i="20" s="1"/>
  <c r="I124" i="20"/>
  <c r="J124" i="20" s="1"/>
  <c r="C124" i="20" s="1"/>
  <c r="I120" i="20"/>
  <c r="J120" i="20" s="1"/>
  <c r="C120" i="20" s="1"/>
  <c r="I116" i="20"/>
  <c r="J116" i="20" s="1"/>
  <c r="C116" i="20" s="1"/>
  <c r="I112" i="20"/>
  <c r="J112" i="20" s="1"/>
  <c r="C112" i="20" s="1"/>
  <c r="I108" i="20"/>
  <c r="J108" i="20" s="1"/>
  <c r="C108" i="20" s="1"/>
  <c r="I104" i="20"/>
  <c r="J104" i="20" s="1"/>
  <c r="C104" i="20" s="1"/>
  <c r="I100" i="20"/>
  <c r="J100" i="20" s="1"/>
  <c r="C100" i="20" s="1"/>
  <c r="I96" i="20"/>
  <c r="J96" i="20" s="1"/>
  <c r="C96" i="20" s="1"/>
  <c r="I92" i="20"/>
  <c r="J92" i="20" s="1"/>
  <c r="C92" i="20" s="1"/>
  <c r="I88" i="20"/>
  <c r="J88" i="20" s="1"/>
  <c r="C88" i="20" s="1"/>
  <c r="I84" i="20"/>
  <c r="J84" i="20" s="1"/>
  <c r="C84" i="20" s="1"/>
  <c r="I80" i="20"/>
  <c r="J80" i="20" s="1"/>
  <c r="C80" i="20" s="1"/>
  <c r="I76" i="20"/>
  <c r="J76" i="20" s="1"/>
  <c r="C76" i="20" s="1"/>
  <c r="I72" i="20"/>
  <c r="J72" i="20" s="1"/>
  <c r="C72" i="20" s="1"/>
  <c r="I68" i="20"/>
  <c r="J68" i="20" s="1"/>
  <c r="C68" i="20" s="1"/>
  <c r="I64" i="20"/>
  <c r="J64" i="20" s="1"/>
  <c r="C64" i="20" s="1"/>
  <c r="I60" i="20"/>
  <c r="J60" i="20" s="1"/>
  <c r="C60" i="20" s="1"/>
  <c r="I56" i="20"/>
  <c r="J56" i="20" s="1"/>
  <c r="C56" i="20" s="1"/>
  <c r="I52" i="20"/>
  <c r="J52" i="20" s="1"/>
  <c r="C52" i="20" s="1"/>
  <c r="I48" i="20"/>
  <c r="J48" i="20" s="1"/>
  <c r="C48" i="20" s="1"/>
  <c r="I44" i="20"/>
  <c r="J44" i="20" s="1"/>
  <c r="C44" i="20" s="1"/>
  <c r="I40" i="20"/>
  <c r="J40" i="20" s="1"/>
  <c r="C40" i="20" s="1"/>
  <c r="I36" i="20"/>
  <c r="J36" i="20" s="1"/>
  <c r="C36" i="20" s="1"/>
  <c r="I32" i="20"/>
  <c r="J32" i="20" s="1"/>
  <c r="C32" i="20" s="1"/>
  <c r="I28" i="20"/>
  <c r="J28" i="20" s="1"/>
  <c r="C28" i="20" s="1"/>
  <c r="I24" i="20"/>
  <c r="J24" i="20" s="1"/>
  <c r="C24" i="20" s="1"/>
  <c r="I20" i="20"/>
  <c r="J20" i="20" s="1"/>
  <c r="C20" i="20" s="1"/>
  <c r="I16" i="20"/>
  <c r="J16" i="20" s="1"/>
  <c r="C16" i="20" s="1"/>
  <c r="I12" i="20"/>
  <c r="J12" i="20" s="1"/>
  <c r="C12" i="20" s="1"/>
  <c r="I8" i="20"/>
  <c r="J8" i="20" s="1"/>
  <c r="C8" i="20" s="1"/>
  <c r="I4" i="20"/>
  <c r="J4" i="20" s="1"/>
  <c r="C4" i="20" s="1"/>
  <c r="K1994" i="17"/>
  <c r="L1994" i="17" s="1"/>
  <c r="M1994" i="17" s="1"/>
  <c r="K1990" i="17"/>
  <c r="L1990" i="17" s="1"/>
  <c r="M1990" i="17" s="1"/>
  <c r="K1986" i="17"/>
  <c r="L1986" i="17" s="1"/>
  <c r="M1986" i="17" s="1"/>
  <c r="K1982" i="17"/>
  <c r="L1982" i="17" s="1"/>
  <c r="M1982" i="17" s="1"/>
  <c r="K1978" i="17"/>
  <c r="L1978" i="17" s="1"/>
  <c r="M1978" i="17" s="1"/>
  <c r="K1974" i="17"/>
  <c r="L1974" i="17" s="1"/>
  <c r="M1974" i="17" s="1"/>
  <c r="K1970" i="17"/>
  <c r="L1970" i="17" s="1"/>
  <c r="M1970" i="17" s="1"/>
  <c r="K1966" i="17"/>
  <c r="L1966" i="17" s="1"/>
  <c r="M1966" i="17" s="1"/>
  <c r="K1962" i="17"/>
  <c r="L1962" i="17" s="1"/>
  <c r="M1962" i="17" s="1"/>
  <c r="K1958" i="17"/>
  <c r="L1958" i="17" s="1"/>
  <c r="M1958" i="17" s="1"/>
  <c r="K1954" i="17"/>
  <c r="L1954" i="17" s="1"/>
  <c r="M1954" i="17" s="1"/>
  <c r="K1950" i="17"/>
  <c r="L1950" i="17" s="1"/>
  <c r="M1950" i="17" s="1"/>
  <c r="K1946" i="17"/>
  <c r="L1946" i="17" s="1"/>
  <c r="M1946" i="17" s="1"/>
  <c r="K1938" i="17"/>
  <c r="L1938" i="17" s="1"/>
  <c r="M1938" i="17" s="1"/>
  <c r="K1934" i="17"/>
  <c r="L1934" i="17" s="1"/>
  <c r="M1934" i="17" s="1"/>
  <c r="K1930" i="17"/>
  <c r="L1930" i="17" s="1"/>
  <c r="M1930" i="17" s="1"/>
  <c r="K1926" i="17"/>
  <c r="L1926" i="17" s="1"/>
  <c r="M1926" i="17" s="1"/>
  <c r="K1922" i="17"/>
  <c r="L1922" i="17" s="1"/>
  <c r="M1922" i="17" s="1"/>
  <c r="K1918" i="17"/>
  <c r="L1918" i="17" s="1"/>
  <c r="M1918" i="17" s="1"/>
  <c r="K1914" i="17"/>
  <c r="L1914" i="17" s="1"/>
  <c r="M1914" i="17" s="1"/>
  <c r="K1910" i="17"/>
  <c r="L1910" i="17" s="1"/>
  <c r="M1910" i="17" s="1"/>
  <c r="K1906" i="17"/>
  <c r="L1906" i="17" s="1"/>
  <c r="M1906" i="17" s="1"/>
  <c r="K1902" i="17"/>
  <c r="L1902" i="17" s="1"/>
  <c r="M1902" i="17" s="1"/>
  <c r="K1898" i="17"/>
  <c r="L1898" i="17" s="1"/>
  <c r="M1898" i="17" s="1"/>
  <c r="K1894" i="17"/>
  <c r="L1894" i="17" s="1"/>
  <c r="M1894" i="17" s="1"/>
  <c r="K1890" i="17"/>
  <c r="L1890" i="17" s="1"/>
  <c r="M1890" i="17" s="1"/>
  <c r="K1886" i="17"/>
  <c r="L1886" i="17" s="1"/>
  <c r="M1886" i="17" s="1"/>
  <c r="K1882" i="17"/>
  <c r="L1882" i="17" s="1"/>
  <c r="M1882" i="17" s="1"/>
  <c r="K1878" i="17"/>
  <c r="L1878" i="17" s="1"/>
  <c r="M1878" i="17" s="1"/>
  <c r="K1595" i="17"/>
  <c r="L1595" i="17" s="1"/>
  <c r="M1595" i="17" s="1"/>
  <c r="K1995" i="17"/>
  <c r="L1995" i="17" s="1"/>
  <c r="M1995" i="17" s="1"/>
  <c r="K1991" i="17"/>
  <c r="L1991" i="17" s="1"/>
  <c r="M1991" i="17" s="1"/>
  <c r="K1987" i="17"/>
  <c r="L1987" i="17" s="1"/>
  <c r="M1987" i="17" s="1"/>
  <c r="K1983" i="17"/>
  <c r="L1983" i="17" s="1"/>
  <c r="M1983" i="17" s="1"/>
  <c r="K1979" i="17"/>
  <c r="L1979" i="17" s="1"/>
  <c r="M1979" i="17" s="1"/>
  <c r="K1975" i="17"/>
  <c r="L1975" i="17" s="1"/>
  <c r="M1975" i="17" s="1"/>
  <c r="K1971" i="17"/>
  <c r="L1971" i="17" s="1"/>
  <c r="M1971" i="17" s="1"/>
  <c r="K1967" i="17"/>
  <c r="L1967" i="17" s="1"/>
  <c r="M1967" i="17" s="1"/>
  <c r="K1959" i="17"/>
  <c r="L1959" i="17" s="1"/>
  <c r="M1959" i="17" s="1"/>
  <c r="K1955" i="17"/>
  <c r="L1955" i="17" s="1"/>
  <c r="M1955" i="17" s="1"/>
  <c r="K1951" i="17"/>
  <c r="L1951" i="17" s="1"/>
  <c r="M1951" i="17" s="1"/>
  <c r="K1947" i="17"/>
  <c r="L1947" i="17" s="1"/>
  <c r="M1947" i="17" s="1"/>
  <c r="K1943" i="17"/>
  <c r="L1943" i="17" s="1"/>
  <c r="M1943" i="17" s="1"/>
  <c r="K1939" i="17"/>
  <c r="L1939" i="17" s="1"/>
  <c r="M1939" i="17" s="1"/>
  <c r="K1935" i="17"/>
  <c r="L1935" i="17" s="1"/>
  <c r="M1935" i="17" s="1"/>
  <c r="K1931" i="17"/>
  <c r="L1931" i="17" s="1"/>
  <c r="M1931" i="17" s="1"/>
  <c r="K1927" i="17"/>
  <c r="L1927" i="17" s="1"/>
  <c r="M1927" i="17" s="1"/>
  <c r="K1923" i="17"/>
  <c r="L1923" i="17" s="1"/>
  <c r="M1923" i="17" s="1"/>
  <c r="K1919" i="17"/>
  <c r="L1919" i="17" s="1"/>
  <c r="M1919" i="17" s="1"/>
  <c r="K1915" i="17"/>
  <c r="L1915" i="17" s="1"/>
  <c r="M1915" i="17" s="1"/>
  <c r="K1911" i="17"/>
  <c r="L1911" i="17" s="1"/>
  <c r="M1911" i="17" s="1"/>
  <c r="K1907" i="17"/>
  <c r="L1907" i="17" s="1"/>
  <c r="M1907" i="17" s="1"/>
  <c r="K1903" i="17"/>
  <c r="L1903" i="17" s="1"/>
  <c r="M1903" i="17" s="1"/>
  <c r="K1895" i="17"/>
  <c r="L1895" i="17" s="1"/>
  <c r="M1895" i="17" s="1"/>
  <c r="K1891" i="17"/>
  <c r="L1891" i="17" s="1"/>
  <c r="M1891" i="17" s="1"/>
  <c r="K1887" i="17"/>
  <c r="L1887" i="17" s="1"/>
  <c r="M1887" i="17" s="1"/>
  <c r="K1883" i="17"/>
  <c r="L1883" i="17" s="1"/>
  <c r="M1883" i="17" s="1"/>
  <c r="K1879" i="17"/>
  <c r="L1879" i="17" s="1"/>
  <c r="M1879" i="17" s="1"/>
  <c r="K1875" i="17"/>
  <c r="L1875" i="17" s="1"/>
  <c r="M1875" i="17" s="1"/>
  <c r="K1871" i="17"/>
  <c r="L1871" i="17" s="1"/>
  <c r="M1871" i="17" s="1"/>
  <c r="K1867" i="17"/>
  <c r="L1867" i="17" s="1"/>
  <c r="M1867" i="17" s="1"/>
  <c r="K1863" i="17"/>
  <c r="L1863" i="17" s="1"/>
  <c r="M1863" i="17" s="1"/>
  <c r="K1859" i="17"/>
  <c r="L1859" i="17" s="1"/>
  <c r="M1859" i="17" s="1"/>
  <c r="K1855" i="17"/>
  <c r="L1855" i="17" s="1"/>
  <c r="M1855" i="17" s="1"/>
  <c r="K1851" i="17"/>
  <c r="L1851" i="17" s="1"/>
  <c r="M1851" i="17" s="1"/>
  <c r="K1847" i="17"/>
  <c r="L1847" i="17" s="1"/>
  <c r="M1847" i="17" s="1"/>
  <c r="K1843" i="17"/>
  <c r="L1843" i="17" s="1"/>
  <c r="M1843" i="17" s="1"/>
  <c r="K1839" i="17"/>
  <c r="L1839" i="17" s="1"/>
  <c r="M1839" i="17" s="1"/>
  <c r="K1831" i="17"/>
  <c r="L1831" i="17" s="1"/>
  <c r="M1831" i="17" s="1"/>
  <c r="K1827" i="17"/>
  <c r="L1827" i="17" s="1"/>
  <c r="M1827" i="17" s="1"/>
  <c r="K1823" i="17"/>
  <c r="L1823" i="17" s="1"/>
  <c r="M1823" i="17" s="1"/>
  <c r="K1819" i="17"/>
  <c r="L1819" i="17" s="1"/>
  <c r="M1819" i="17" s="1"/>
  <c r="K1815" i="17"/>
  <c r="L1815" i="17" s="1"/>
  <c r="M1815" i="17" s="1"/>
  <c r="K1811" i="17"/>
  <c r="L1811" i="17" s="1"/>
  <c r="M1811" i="17" s="1"/>
  <c r="K1807" i="17"/>
  <c r="L1807" i="17" s="1"/>
  <c r="M1807" i="17" s="1"/>
  <c r="K1803" i="17"/>
  <c r="L1803" i="17" s="1"/>
  <c r="M1803" i="17" s="1"/>
  <c r="K1799" i="17"/>
  <c r="L1799" i="17" s="1"/>
  <c r="M1799" i="17" s="1"/>
  <c r="K1795" i="17"/>
  <c r="L1795" i="17" s="1"/>
  <c r="M1795" i="17" s="1"/>
  <c r="K1791" i="17"/>
  <c r="L1791" i="17" s="1"/>
  <c r="M1791" i="17" s="1"/>
  <c r="K1787" i="17"/>
  <c r="L1787" i="17" s="1"/>
  <c r="M1787" i="17" s="1"/>
  <c r="K1783" i="17"/>
  <c r="L1783" i="17" s="1"/>
  <c r="M1783" i="17" s="1"/>
  <c r="K1779" i="17"/>
  <c r="L1779" i="17" s="1"/>
  <c r="M1779" i="17" s="1"/>
  <c r="K1775" i="17"/>
  <c r="L1775" i="17" s="1"/>
  <c r="M1775" i="17" s="1"/>
  <c r="K1767" i="17"/>
  <c r="L1767" i="17" s="1"/>
  <c r="M1767" i="17" s="1"/>
  <c r="K1763" i="17"/>
  <c r="L1763" i="17" s="1"/>
  <c r="M1763" i="17" s="1"/>
  <c r="K1759" i="17"/>
  <c r="L1759" i="17" s="1"/>
  <c r="M1759" i="17" s="1"/>
  <c r="K1755" i="17"/>
  <c r="L1755" i="17" s="1"/>
  <c r="M1755" i="17" s="1"/>
  <c r="K1751" i="17"/>
  <c r="L1751" i="17" s="1"/>
  <c r="M1751" i="17" s="1"/>
  <c r="K1747" i="17"/>
  <c r="L1747" i="17" s="1"/>
  <c r="M1747" i="17" s="1"/>
  <c r="K1743" i="17"/>
  <c r="L1743" i="17" s="1"/>
  <c r="M1743" i="17" s="1"/>
  <c r="K1739" i="17"/>
  <c r="L1739" i="17" s="1"/>
  <c r="M1739" i="17" s="1"/>
  <c r="K1735" i="17"/>
  <c r="L1735" i="17" s="1"/>
  <c r="M1735" i="17" s="1"/>
  <c r="K1731" i="17"/>
  <c r="L1731" i="17" s="1"/>
  <c r="M1731" i="17" s="1"/>
  <c r="K1727" i="17"/>
  <c r="L1727" i="17" s="1"/>
  <c r="M1727" i="17" s="1"/>
  <c r="K1723" i="17"/>
  <c r="L1723" i="17" s="1"/>
  <c r="M1723" i="17" s="1"/>
  <c r="K1719" i="17"/>
  <c r="L1719" i="17" s="1"/>
  <c r="M1719" i="17" s="1"/>
  <c r="K1715" i="17"/>
  <c r="L1715" i="17" s="1"/>
  <c r="M1715" i="17" s="1"/>
  <c r="K1711" i="17"/>
  <c r="L1711" i="17" s="1"/>
  <c r="M1711" i="17" s="1"/>
  <c r="K1703" i="17"/>
  <c r="L1703" i="17" s="1"/>
  <c r="M1703" i="17" s="1"/>
  <c r="K1699" i="17"/>
  <c r="L1699" i="17" s="1"/>
  <c r="M1699" i="17" s="1"/>
  <c r="K1695" i="17"/>
  <c r="L1695" i="17" s="1"/>
  <c r="M1695" i="17" s="1"/>
  <c r="K1691" i="17"/>
  <c r="L1691" i="17" s="1"/>
  <c r="M1691" i="17" s="1"/>
  <c r="K1687" i="17"/>
  <c r="L1687" i="17" s="1"/>
  <c r="M1687" i="17" s="1"/>
  <c r="K1683" i="17"/>
  <c r="L1683" i="17" s="1"/>
  <c r="M1683" i="17" s="1"/>
  <c r="K1679" i="17"/>
  <c r="L1679" i="17" s="1"/>
  <c r="M1679" i="17" s="1"/>
  <c r="K1675" i="17"/>
  <c r="L1675" i="17" s="1"/>
  <c r="M1675" i="17" s="1"/>
  <c r="K1671" i="17"/>
  <c r="L1671" i="17" s="1"/>
  <c r="M1671" i="17" s="1"/>
  <c r="K1667" i="17"/>
  <c r="L1667" i="17" s="1"/>
  <c r="M1667" i="17" s="1"/>
  <c r="K1663" i="17"/>
  <c r="L1663" i="17" s="1"/>
  <c r="M1663" i="17" s="1"/>
  <c r="K1659" i="17"/>
  <c r="L1659" i="17" s="1"/>
  <c r="M1659" i="17" s="1"/>
  <c r="K1655" i="17"/>
  <c r="L1655" i="17" s="1"/>
  <c r="M1655" i="17" s="1"/>
  <c r="K1651" i="17"/>
  <c r="L1651" i="17" s="1"/>
  <c r="M1651" i="17" s="1"/>
  <c r="K1647" i="17"/>
  <c r="L1647" i="17" s="1"/>
  <c r="M1647" i="17" s="1"/>
  <c r="K1639" i="17"/>
  <c r="L1639" i="17" s="1"/>
  <c r="M1639" i="17" s="1"/>
  <c r="K1635" i="17"/>
  <c r="L1635" i="17" s="1"/>
  <c r="M1635" i="17" s="1"/>
  <c r="K1631" i="17"/>
  <c r="L1631" i="17" s="1"/>
  <c r="M1631" i="17" s="1"/>
  <c r="K1627" i="17"/>
  <c r="L1627" i="17" s="1"/>
  <c r="M1627" i="17" s="1"/>
  <c r="K1623" i="17"/>
  <c r="L1623" i="17" s="1"/>
  <c r="M1623" i="17" s="1"/>
  <c r="K1619" i="17"/>
  <c r="L1619" i="17" s="1"/>
  <c r="M1619" i="17" s="1"/>
  <c r="K1615" i="17"/>
  <c r="L1615" i="17" s="1"/>
  <c r="M1615" i="17" s="1"/>
  <c r="K1611" i="17"/>
  <c r="L1611" i="17" s="1"/>
  <c r="M1611" i="17" s="1"/>
  <c r="K1607" i="17"/>
  <c r="L1607" i="17" s="1"/>
  <c r="M1607" i="17" s="1"/>
  <c r="K1603" i="17"/>
  <c r="L1603" i="17" s="1"/>
  <c r="M1603" i="17" s="1"/>
  <c r="K1599" i="17"/>
  <c r="L1599" i="17" s="1"/>
  <c r="M1599" i="17" s="1"/>
  <c r="K1591" i="17"/>
  <c r="L1591" i="17" s="1"/>
  <c r="M1591" i="17" s="1"/>
  <c r="K1587" i="17"/>
  <c r="L1587" i="17" s="1"/>
  <c r="M1587" i="17" s="1"/>
  <c r="K1583" i="17"/>
  <c r="L1583" i="17" s="1"/>
  <c r="M1583" i="17" s="1"/>
  <c r="K1579" i="17"/>
  <c r="L1579" i="17" s="1"/>
  <c r="M1579" i="17" s="1"/>
  <c r="K1575" i="17"/>
  <c r="L1575" i="17" s="1"/>
  <c r="M1575" i="17" s="1"/>
  <c r="K1571" i="17"/>
  <c r="L1571" i="17" s="1"/>
  <c r="M1571" i="17" s="1"/>
  <c r="K1567" i="17"/>
  <c r="L1567" i="17" s="1"/>
  <c r="M1567" i="17" s="1"/>
  <c r="K1563" i="17"/>
  <c r="L1563" i="17" s="1"/>
  <c r="M1563" i="17" s="1"/>
  <c r="K1559" i="17"/>
  <c r="L1559" i="17" s="1"/>
  <c r="M1559" i="17" s="1"/>
  <c r="K1555" i="17"/>
  <c r="L1555" i="17" s="1"/>
  <c r="M1555" i="17" s="1"/>
  <c r="K1551" i="17"/>
  <c r="L1551" i="17" s="1"/>
  <c r="M1551" i="17" s="1"/>
  <c r="K1547" i="17"/>
  <c r="L1547" i="17" s="1"/>
  <c r="M1547" i="17" s="1"/>
  <c r="K1543" i="17"/>
  <c r="L1543" i="17" s="1"/>
  <c r="M1543" i="17" s="1"/>
  <c r="K1539" i="17"/>
  <c r="L1539" i="17" s="1"/>
  <c r="M1539" i="17" s="1"/>
  <c r="K1535" i="17"/>
  <c r="L1535" i="17" s="1"/>
  <c r="M1535" i="17" s="1"/>
  <c r="K1531" i="17"/>
  <c r="L1531" i="17" s="1"/>
  <c r="M1531" i="17" s="1"/>
  <c r="K1527" i="17"/>
  <c r="L1527" i="17" s="1"/>
  <c r="M1527" i="17" s="1"/>
  <c r="K1523" i="17"/>
  <c r="L1523" i="17" s="1"/>
  <c r="M1523" i="17" s="1"/>
  <c r="K1519" i="17"/>
  <c r="L1519" i="17" s="1"/>
  <c r="M1519" i="17" s="1"/>
  <c r="K1515" i="17"/>
  <c r="L1515" i="17" s="1"/>
  <c r="M1515" i="17" s="1"/>
  <c r="K1511" i="17"/>
  <c r="L1511" i="17" s="1"/>
  <c r="M1511" i="17" s="1"/>
  <c r="K1507" i="17"/>
  <c r="L1507" i="17" s="1"/>
  <c r="M1507" i="17" s="1"/>
  <c r="K1503" i="17"/>
  <c r="L1503" i="17" s="1"/>
  <c r="M1503" i="17" s="1"/>
  <c r="K1997" i="17"/>
  <c r="L1997" i="17" s="1"/>
  <c r="M1997" i="17" s="1"/>
  <c r="K1993" i="17"/>
  <c r="L1993" i="17" s="1"/>
  <c r="M1993" i="17" s="1"/>
  <c r="K1981" i="17"/>
  <c r="L1981" i="17" s="1"/>
  <c r="M1981" i="17" s="1"/>
  <c r="K1977" i="17"/>
  <c r="L1977" i="17" s="1"/>
  <c r="M1977" i="17" s="1"/>
  <c r="K1973" i="17"/>
  <c r="L1973" i="17" s="1"/>
  <c r="M1973" i="17" s="1"/>
  <c r="K1965" i="17"/>
  <c r="L1965" i="17" s="1"/>
  <c r="M1965" i="17" s="1"/>
  <c r="K1961" i="17"/>
  <c r="L1961" i="17" s="1"/>
  <c r="M1961" i="17" s="1"/>
  <c r="K1957" i="17"/>
  <c r="L1957" i="17" s="1"/>
  <c r="M1957" i="17" s="1"/>
  <c r="K1949" i="17"/>
  <c r="L1949" i="17" s="1"/>
  <c r="M1949" i="17" s="1"/>
  <c r="K1945" i="17"/>
  <c r="L1945" i="17" s="1"/>
  <c r="M1945" i="17" s="1"/>
  <c r="K1941" i="17"/>
  <c r="L1941" i="17" s="1"/>
  <c r="M1941" i="17" s="1"/>
  <c r="K1933" i="17"/>
  <c r="L1933" i="17" s="1"/>
  <c r="M1933" i="17" s="1"/>
  <c r="K1929" i="17"/>
  <c r="L1929" i="17" s="1"/>
  <c r="M1929" i="17" s="1"/>
  <c r="K1917" i="17"/>
  <c r="L1917" i="17" s="1"/>
  <c r="M1917" i="17" s="1"/>
  <c r="K1913" i="17"/>
  <c r="L1913" i="17" s="1"/>
  <c r="M1913" i="17" s="1"/>
  <c r="K1909" i="17"/>
  <c r="L1909" i="17" s="1"/>
  <c r="M1909" i="17" s="1"/>
  <c r="K1901" i="17"/>
  <c r="L1901" i="17" s="1"/>
  <c r="M1901" i="17" s="1"/>
  <c r="K1897" i="17"/>
  <c r="L1897" i="17" s="1"/>
  <c r="M1897" i="17" s="1"/>
  <c r="K1893" i="17"/>
  <c r="L1893" i="17" s="1"/>
  <c r="M1893" i="17" s="1"/>
  <c r="K1885" i="17"/>
  <c r="L1885" i="17" s="1"/>
  <c r="M1885" i="17" s="1"/>
  <c r="K1881" i="17"/>
  <c r="L1881" i="17" s="1"/>
  <c r="M1881" i="17" s="1"/>
  <c r="K1877" i="17"/>
  <c r="L1877" i="17" s="1"/>
  <c r="M1877" i="17" s="1"/>
  <c r="K1869" i="17"/>
  <c r="L1869" i="17" s="1"/>
  <c r="M1869" i="17" s="1"/>
  <c r="K1865" i="17"/>
  <c r="L1865" i="17" s="1"/>
  <c r="M1865" i="17" s="1"/>
  <c r="K1853" i="17"/>
  <c r="L1853" i="17" s="1"/>
  <c r="M1853" i="17" s="1"/>
  <c r="K1849" i="17"/>
  <c r="L1849" i="17" s="1"/>
  <c r="M1849" i="17" s="1"/>
  <c r="K1845" i="17"/>
  <c r="L1845" i="17" s="1"/>
  <c r="M1845" i="17" s="1"/>
  <c r="K1837" i="17"/>
  <c r="L1837" i="17" s="1"/>
  <c r="M1837" i="17" s="1"/>
  <c r="K1833" i="17"/>
  <c r="L1833" i="17" s="1"/>
  <c r="M1833" i="17" s="1"/>
  <c r="K1829" i="17"/>
  <c r="L1829" i="17" s="1"/>
  <c r="M1829" i="17" s="1"/>
  <c r="K1821" i="17"/>
  <c r="L1821" i="17" s="1"/>
  <c r="M1821" i="17" s="1"/>
  <c r="K1817" i="17"/>
  <c r="L1817" i="17" s="1"/>
  <c r="M1817" i="17" s="1"/>
  <c r="K1813" i="17"/>
  <c r="L1813" i="17" s="1"/>
  <c r="M1813" i="17" s="1"/>
  <c r="K1805" i="17"/>
  <c r="L1805" i="17" s="1"/>
  <c r="M1805" i="17" s="1"/>
  <c r="K1801" i="17"/>
  <c r="L1801" i="17" s="1"/>
  <c r="M1801" i="17" s="1"/>
  <c r="K1789" i="17"/>
  <c r="L1789" i="17" s="1"/>
  <c r="M1789" i="17" s="1"/>
  <c r="K1785" i="17"/>
  <c r="L1785" i="17" s="1"/>
  <c r="M1785" i="17" s="1"/>
  <c r="K1781" i="17"/>
  <c r="L1781" i="17" s="1"/>
  <c r="M1781" i="17" s="1"/>
  <c r="K1773" i="17"/>
  <c r="L1773" i="17" s="1"/>
  <c r="M1773" i="17" s="1"/>
  <c r="K1769" i="17"/>
  <c r="L1769" i="17" s="1"/>
  <c r="M1769" i="17" s="1"/>
  <c r="K1765" i="17"/>
  <c r="L1765" i="17" s="1"/>
  <c r="M1765" i="17" s="1"/>
  <c r="K1757" i="17"/>
  <c r="L1757" i="17" s="1"/>
  <c r="M1757" i="17" s="1"/>
  <c r="K1753" i="17"/>
  <c r="L1753" i="17" s="1"/>
  <c r="M1753" i="17" s="1"/>
  <c r="K1749" i="17"/>
  <c r="L1749" i="17" s="1"/>
  <c r="M1749" i="17" s="1"/>
  <c r="K1741" i="17"/>
  <c r="L1741" i="17" s="1"/>
  <c r="M1741" i="17" s="1"/>
  <c r="K1737" i="17"/>
  <c r="L1737" i="17" s="1"/>
  <c r="M1737" i="17" s="1"/>
  <c r="K1725" i="17"/>
  <c r="L1725" i="17" s="1"/>
  <c r="M1725" i="17" s="1"/>
  <c r="K1721" i="17"/>
  <c r="L1721" i="17" s="1"/>
  <c r="M1721" i="17" s="1"/>
  <c r="K1717" i="17"/>
  <c r="L1717" i="17" s="1"/>
  <c r="M1717" i="17" s="1"/>
  <c r="K1709" i="17"/>
  <c r="L1709" i="17" s="1"/>
  <c r="M1709" i="17" s="1"/>
  <c r="K1705" i="17"/>
  <c r="L1705" i="17" s="1"/>
  <c r="M1705" i="17" s="1"/>
  <c r="K1701" i="17"/>
  <c r="L1701" i="17" s="1"/>
  <c r="M1701" i="17" s="1"/>
  <c r="K1693" i="17"/>
  <c r="L1693" i="17" s="1"/>
  <c r="M1693" i="17" s="1"/>
  <c r="K1689" i="17"/>
  <c r="L1689" i="17" s="1"/>
  <c r="M1689" i="17" s="1"/>
  <c r="K1685" i="17"/>
  <c r="L1685" i="17" s="1"/>
  <c r="M1685" i="17" s="1"/>
  <c r="K1677" i="17"/>
  <c r="L1677" i="17" s="1"/>
  <c r="M1677" i="17" s="1"/>
  <c r="K1673" i="17"/>
  <c r="L1673" i="17" s="1"/>
  <c r="M1673" i="17" s="1"/>
  <c r="K1661" i="17"/>
  <c r="L1661" i="17" s="1"/>
  <c r="M1661" i="17" s="1"/>
  <c r="K1657" i="17"/>
  <c r="L1657" i="17" s="1"/>
  <c r="M1657" i="17" s="1"/>
  <c r="K1653" i="17"/>
  <c r="L1653" i="17" s="1"/>
  <c r="M1653" i="17" s="1"/>
  <c r="K1645" i="17"/>
  <c r="L1645" i="17" s="1"/>
  <c r="M1645" i="17" s="1"/>
  <c r="K1641" i="17"/>
  <c r="L1641" i="17" s="1"/>
  <c r="M1641" i="17" s="1"/>
  <c r="K1637" i="17"/>
  <c r="L1637" i="17" s="1"/>
  <c r="M1637" i="17" s="1"/>
  <c r="K1797" i="17"/>
  <c r="L1797" i="17" s="1"/>
  <c r="M1797" i="17" s="1"/>
  <c r="K1989" i="17"/>
  <c r="L1989" i="17" s="1"/>
  <c r="M1989" i="17" s="1"/>
  <c r="K1733" i="17"/>
  <c r="L1733" i="17" s="1"/>
  <c r="M1733" i="17" s="1"/>
  <c r="K1499" i="17"/>
  <c r="L1499" i="17" s="1"/>
  <c r="M1499" i="17" s="1"/>
  <c r="K1495" i="17"/>
  <c r="L1495" i="17" s="1"/>
  <c r="M1495" i="17" s="1"/>
  <c r="K1491" i="17"/>
  <c r="L1491" i="17" s="1"/>
  <c r="M1491" i="17" s="1"/>
  <c r="K1487" i="17"/>
  <c r="L1487" i="17" s="1"/>
  <c r="M1487" i="17" s="1"/>
  <c r="K1483" i="17"/>
  <c r="L1483" i="17" s="1"/>
  <c r="M1483" i="17" s="1"/>
  <c r="K1479" i="17"/>
  <c r="L1479" i="17" s="1"/>
  <c r="M1479" i="17" s="1"/>
  <c r="K1475" i="17"/>
  <c r="L1475" i="17" s="1"/>
  <c r="M1475" i="17" s="1"/>
  <c r="K1471" i="17"/>
  <c r="L1471" i="17" s="1"/>
  <c r="M1471" i="17" s="1"/>
  <c r="K1467" i="17"/>
  <c r="L1467" i="17" s="1"/>
  <c r="M1467" i="17" s="1"/>
  <c r="K1463" i="17"/>
  <c r="L1463" i="17" s="1"/>
  <c r="M1463" i="17" s="1"/>
  <c r="K1459" i="17"/>
  <c r="L1459" i="17" s="1"/>
  <c r="M1459" i="17" s="1"/>
  <c r="K1455" i="17"/>
  <c r="L1455" i="17" s="1"/>
  <c r="M1455" i="17" s="1"/>
  <c r="K1451" i="17"/>
  <c r="L1451" i="17" s="1"/>
  <c r="M1451" i="17" s="1"/>
  <c r="K1447" i="17"/>
  <c r="L1447" i="17" s="1"/>
  <c r="M1447" i="17" s="1"/>
  <c r="K1443" i="17"/>
  <c r="L1443" i="17" s="1"/>
  <c r="M1443" i="17" s="1"/>
  <c r="K1439" i="17"/>
  <c r="L1439" i="17" s="1"/>
  <c r="M1439" i="17" s="1"/>
  <c r="K1435" i="17"/>
  <c r="L1435" i="17" s="1"/>
  <c r="M1435" i="17" s="1"/>
  <c r="K1431" i="17"/>
  <c r="L1431" i="17" s="1"/>
  <c r="M1431" i="17" s="1"/>
  <c r="K1427" i="17"/>
  <c r="L1427" i="17" s="1"/>
  <c r="M1427" i="17" s="1"/>
  <c r="K1423" i="17"/>
  <c r="L1423" i="17" s="1"/>
  <c r="M1423" i="17" s="1"/>
  <c r="K1419" i="17"/>
  <c r="L1419" i="17" s="1"/>
  <c r="M1419" i="17" s="1"/>
  <c r="K1415" i="17"/>
  <c r="L1415" i="17" s="1"/>
  <c r="M1415" i="17" s="1"/>
  <c r="K1411" i="17"/>
  <c r="L1411" i="17" s="1"/>
  <c r="M1411" i="17" s="1"/>
  <c r="K1407" i="17"/>
  <c r="L1407" i="17" s="1"/>
  <c r="M1407" i="17" s="1"/>
  <c r="K1403" i="17"/>
  <c r="L1403" i="17" s="1"/>
  <c r="M1403" i="17" s="1"/>
  <c r="K1399" i="17"/>
  <c r="L1399" i="17" s="1"/>
  <c r="M1399" i="17" s="1"/>
  <c r="K1395" i="17"/>
  <c r="L1395" i="17" s="1"/>
  <c r="M1395" i="17" s="1"/>
  <c r="K1391" i="17"/>
  <c r="L1391" i="17" s="1"/>
  <c r="M1391" i="17" s="1"/>
  <c r="K1387" i="17"/>
  <c r="L1387" i="17" s="1"/>
  <c r="M1387" i="17" s="1"/>
  <c r="K1383" i="17"/>
  <c r="L1383" i="17" s="1"/>
  <c r="M1383" i="17" s="1"/>
  <c r="K1379" i="17"/>
  <c r="L1379" i="17" s="1"/>
  <c r="M1379" i="17" s="1"/>
  <c r="K1375" i="17"/>
  <c r="L1375" i="17" s="1"/>
  <c r="M1375" i="17" s="1"/>
  <c r="K1371" i="17"/>
  <c r="L1371" i="17" s="1"/>
  <c r="M1371" i="17" s="1"/>
  <c r="K1367" i="17"/>
  <c r="L1367" i="17" s="1"/>
  <c r="M1367" i="17" s="1"/>
  <c r="K1363" i="17"/>
  <c r="L1363" i="17" s="1"/>
  <c r="M1363" i="17" s="1"/>
  <c r="K1359" i="17"/>
  <c r="L1359" i="17" s="1"/>
  <c r="M1359" i="17" s="1"/>
  <c r="K1355" i="17"/>
  <c r="L1355" i="17" s="1"/>
  <c r="M1355" i="17" s="1"/>
  <c r="K1351" i="17"/>
  <c r="L1351" i="17" s="1"/>
  <c r="M1351" i="17" s="1"/>
  <c r="K1347" i="17"/>
  <c r="L1347" i="17" s="1"/>
  <c r="M1347" i="17" s="1"/>
  <c r="K1343" i="17"/>
  <c r="L1343" i="17" s="1"/>
  <c r="M1343" i="17" s="1"/>
  <c r="K1335" i="17"/>
  <c r="L1335" i="17" s="1"/>
  <c r="M1335" i="17" s="1"/>
  <c r="K1331" i="17"/>
  <c r="L1331" i="17" s="1"/>
  <c r="M1331" i="17" s="1"/>
  <c r="K1327" i="17"/>
  <c r="L1327" i="17" s="1"/>
  <c r="M1327" i="17" s="1"/>
  <c r="K1323" i="17"/>
  <c r="L1323" i="17" s="1"/>
  <c r="M1323" i="17" s="1"/>
  <c r="K1319" i="17"/>
  <c r="L1319" i="17" s="1"/>
  <c r="M1319" i="17" s="1"/>
  <c r="K1315" i="17"/>
  <c r="L1315" i="17" s="1"/>
  <c r="M1315" i="17" s="1"/>
  <c r="K1311" i="17"/>
  <c r="L1311" i="17" s="1"/>
  <c r="M1311" i="17" s="1"/>
  <c r="K1307" i="17"/>
  <c r="L1307" i="17" s="1"/>
  <c r="M1307" i="17" s="1"/>
  <c r="K1303" i="17"/>
  <c r="L1303" i="17" s="1"/>
  <c r="M1303" i="17" s="1"/>
  <c r="K1299" i="17"/>
  <c r="L1299" i="17" s="1"/>
  <c r="M1299" i="17" s="1"/>
  <c r="K1295" i="17"/>
  <c r="L1295" i="17" s="1"/>
  <c r="M1295" i="17" s="1"/>
  <c r="K1291" i="17"/>
  <c r="L1291" i="17" s="1"/>
  <c r="M1291" i="17" s="1"/>
  <c r="K1287" i="17"/>
  <c r="L1287" i="17" s="1"/>
  <c r="M1287" i="17" s="1"/>
  <c r="K1283" i="17"/>
  <c r="L1283" i="17" s="1"/>
  <c r="M1283" i="17" s="1"/>
  <c r="K1279" i="17"/>
  <c r="L1279" i="17" s="1"/>
  <c r="M1279" i="17" s="1"/>
  <c r="K1275" i="17"/>
  <c r="L1275" i="17" s="1"/>
  <c r="M1275" i="17" s="1"/>
  <c r="K1271" i="17"/>
  <c r="L1271" i="17" s="1"/>
  <c r="M1271" i="17" s="1"/>
  <c r="K1267" i="17"/>
  <c r="L1267" i="17" s="1"/>
  <c r="M1267" i="17" s="1"/>
  <c r="K1263" i="17"/>
  <c r="L1263" i="17" s="1"/>
  <c r="M1263" i="17" s="1"/>
  <c r="K1259" i="17"/>
  <c r="L1259" i="17" s="1"/>
  <c r="M1259" i="17" s="1"/>
  <c r="K1255" i="17"/>
  <c r="L1255" i="17" s="1"/>
  <c r="M1255" i="17" s="1"/>
  <c r="K1251" i="17"/>
  <c r="L1251" i="17" s="1"/>
  <c r="M1251" i="17" s="1"/>
  <c r="K1247" i="17"/>
  <c r="L1247" i="17" s="1"/>
  <c r="M1247" i="17" s="1"/>
  <c r="K1243" i="17"/>
  <c r="L1243" i="17" s="1"/>
  <c r="M1243" i="17" s="1"/>
  <c r="K1239" i="17"/>
  <c r="L1239" i="17" s="1"/>
  <c r="M1239" i="17" s="1"/>
  <c r="K1235" i="17"/>
  <c r="L1235" i="17" s="1"/>
  <c r="M1235" i="17" s="1"/>
  <c r="K1231" i="17"/>
  <c r="L1231" i="17" s="1"/>
  <c r="M1231" i="17" s="1"/>
  <c r="K1227" i="17"/>
  <c r="L1227" i="17" s="1"/>
  <c r="M1227" i="17" s="1"/>
  <c r="K1223" i="17"/>
  <c r="L1223" i="17" s="1"/>
  <c r="M1223" i="17" s="1"/>
  <c r="K1219" i="17"/>
  <c r="L1219" i="17" s="1"/>
  <c r="M1219" i="17" s="1"/>
  <c r="K1215" i="17"/>
  <c r="L1215" i="17" s="1"/>
  <c r="M1215" i="17" s="1"/>
  <c r="K1211" i="17"/>
  <c r="L1211" i="17" s="1"/>
  <c r="M1211" i="17" s="1"/>
  <c r="K1207" i="17"/>
  <c r="L1207" i="17" s="1"/>
  <c r="M1207" i="17" s="1"/>
  <c r="K1203" i="17"/>
  <c r="L1203" i="17" s="1"/>
  <c r="M1203" i="17" s="1"/>
  <c r="K1199" i="17"/>
  <c r="L1199" i="17" s="1"/>
  <c r="M1199" i="17" s="1"/>
  <c r="K1195" i="17"/>
  <c r="L1195" i="17" s="1"/>
  <c r="M1195" i="17" s="1"/>
  <c r="K1191" i="17"/>
  <c r="L1191" i="17" s="1"/>
  <c r="M1191" i="17" s="1"/>
  <c r="K1187" i="17"/>
  <c r="L1187" i="17" s="1"/>
  <c r="M1187" i="17" s="1"/>
  <c r="K1183" i="17"/>
  <c r="L1183" i="17" s="1"/>
  <c r="M1183" i="17" s="1"/>
  <c r="K1179" i="17"/>
  <c r="L1179" i="17" s="1"/>
  <c r="M1179" i="17" s="1"/>
  <c r="K1175" i="17"/>
  <c r="L1175" i="17" s="1"/>
  <c r="M1175" i="17" s="1"/>
  <c r="K1171" i="17"/>
  <c r="L1171" i="17" s="1"/>
  <c r="M1171" i="17" s="1"/>
  <c r="K1167" i="17"/>
  <c r="L1167" i="17" s="1"/>
  <c r="M1167" i="17" s="1"/>
  <c r="K1163" i="17"/>
  <c r="L1163" i="17" s="1"/>
  <c r="M1163" i="17" s="1"/>
  <c r="K1159" i="17"/>
  <c r="L1159" i="17" s="1"/>
  <c r="M1159" i="17" s="1"/>
  <c r="K1155" i="17"/>
  <c r="L1155" i="17" s="1"/>
  <c r="M1155" i="17" s="1"/>
  <c r="K1151" i="17"/>
  <c r="L1151" i="17" s="1"/>
  <c r="M1151" i="17" s="1"/>
  <c r="K1147" i="17"/>
  <c r="L1147" i="17" s="1"/>
  <c r="M1147" i="17" s="1"/>
  <c r="K1143" i="17"/>
  <c r="L1143" i="17" s="1"/>
  <c r="M1143" i="17" s="1"/>
  <c r="K1139" i="17"/>
  <c r="L1139" i="17" s="1"/>
  <c r="M1139" i="17" s="1"/>
  <c r="K1135" i="17"/>
  <c r="L1135" i="17" s="1"/>
  <c r="M1135" i="17" s="1"/>
  <c r="K1131" i="17"/>
  <c r="L1131" i="17" s="1"/>
  <c r="M1131" i="17" s="1"/>
  <c r="K1127" i="17"/>
  <c r="L1127" i="17" s="1"/>
  <c r="M1127" i="17" s="1"/>
  <c r="K1123" i="17"/>
  <c r="L1123" i="17" s="1"/>
  <c r="M1123" i="17" s="1"/>
  <c r="K1119" i="17"/>
  <c r="L1119" i="17" s="1"/>
  <c r="M1119" i="17" s="1"/>
  <c r="K1115" i="17"/>
  <c r="L1115" i="17" s="1"/>
  <c r="M1115" i="17" s="1"/>
  <c r="K1111" i="17"/>
  <c r="L1111" i="17" s="1"/>
  <c r="M1111" i="17" s="1"/>
  <c r="K1107" i="17"/>
  <c r="L1107" i="17" s="1"/>
  <c r="M1107" i="17" s="1"/>
  <c r="K1103" i="17"/>
  <c r="L1103" i="17" s="1"/>
  <c r="M1103" i="17" s="1"/>
  <c r="K1099" i="17"/>
  <c r="L1099" i="17" s="1"/>
  <c r="M1099" i="17" s="1"/>
  <c r="K1095" i="17"/>
  <c r="L1095" i="17" s="1"/>
  <c r="M1095" i="17" s="1"/>
  <c r="K1091" i="17"/>
  <c r="L1091" i="17" s="1"/>
  <c r="M1091" i="17" s="1"/>
  <c r="K1087" i="17"/>
  <c r="L1087" i="17" s="1"/>
  <c r="M1087" i="17" s="1"/>
  <c r="K1083" i="17"/>
  <c r="L1083" i="17" s="1"/>
  <c r="M1083" i="17" s="1"/>
  <c r="K1079" i="17"/>
  <c r="L1079" i="17" s="1"/>
  <c r="M1079" i="17" s="1"/>
  <c r="K1075" i="17"/>
  <c r="L1075" i="17" s="1"/>
  <c r="M1075" i="17" s="1"/>
  <c r="K1071" i="17"/>
  <c r="L1071" i="17" s="1"/>
  <c r="M1071" i="17" s="1"/>
  <c r="K1067" i="17"/>
  <c r="L1067" i="17" s="1"/>
  <c r="M1067" i="17" s="1"/>
  <c r="K1063" i="17"/>
  <c r="L1063" i="17" s="1"/>
  <c r="M1063" i="17" s="1"/>
  <c r="K1059" i="17"/>
  <c r="L1059" i="17" s="1"/>
  <c r="M1059" i="17" s="1"/>
  <c r="K1055" i="17"/>
  <c r="L1055" i="17" s="1"/>
  <c r="M1055" i="17" s="1"/>
  <c r="K1051" i="17"/>
  <c r="L1051" i="17" s="1"/>
  <c r="M1051" i="17" s="1"/>
  <c r="K1047" i="17"/>
  <c r="L1047" i="17" s="1"/>
  <c r="M1047" i="17" s="1"/>
  <c r="K1043" i="17"/>
  <c r="L1043" i="17" s="1"/>
  <c r="M1043" i="17" s="1"/>
  <c r="K1039" i="17"/>
  <c r="L1039" i="17" s="1"/>
  <c r="M1039" i="17" s="1"/>
  <c r="K1035" i="17"/>
  <c r="L1035" i="17" s="1"/>
  <c r="M1035" i="17" s="1"/>
  <c r="K1027" i="17"/>
  <c r="L1027" i="17" s="1"/>
  <c r="M1027" i="17" s="1"/>
  <c r="K1023" i="17"/>
  <c r="L1023" i="17" s="1"/>
  <c r="M1023" i="17" s="1"/>
  <c r="K1019" i="17"/>
  <c r="L1019" i="17" s="1"/>
  <c r="M1019" i="17" s="1"/>
  <c r="K1015" i="17"/>
  <c r="L1015" i="17" s="1"/>
  <c r="M1015" i="17" s="1"/>
  <c r="K1011" i="17"/>
  <c r="L1011" i="17" s="1"/>
  <c r="M1011" i="17" s="1"/>
  <c r="K1007" i="17"/>
  <c r="L1007" i="17" s="1"/>
  <c r="M1007" i="17" s="1"/>
  <c r="K1003" i="17"/>
  <c r="L1003" i="17" s="1"/>
  <c r="M1003" i="17" s="1"/>
  <c r="K999" i="17"/>
  <c r="L999" i="17" s="1"/>
  <c r="M999" i="17" s="1"/>
  <c r="K995" i="17"/>
  <c r="L995" i="17" s="1"/>
  <c r="M995" i="17" s="1"/>
  <c r="K991" i="17"/>
  <c r="L991" i="17" s="1"/>
  <c r="M991" i="17" s="1"/>
  <c r="K987" i="17"/>
  <c r="L987" i="17" s="1"/>
  <c r="M987" i="17" s="1"/>
  <c r="K983" i="17"/>
  <c r="L983" i="17" s="1"/>
  <c r="M983" i="17" s="1"/>
  <c r="K979" i="17"/>
  <c r="L979" i="17" s="1"/>
  <c r="M979" i="17" s="1"/>
  <c r="K975" i="17"/>
  <c r="L975" i="17" s="1"/>
  <c r="M975" i="17" s="1"/>
  <c r="K971" i="17"/>
  <c r="L971" i="17" s="1"/>
  <c r="M971" i="17" s="1"/>
  <c r="K963" i="17"/>
  <c r="L963" i="17" s="1"/>
  <c r="M963" i="17" s="1"/>
  <c r="K959" i="17"/>
  <c r="L959" i="17" s="1"/>
  <c r="M959" i="17" s="1"/>
  <c r="K955" i="17"/>
  <c r="L955" i="17" s="1"/>
  <c r="M955" i="17" s="1"/>
  <c r="K951" i="17"/>
  <c r="L951" i="17" s="1"/>
  <c r="M951" i="17" s="1"/>
  <c r="K947" i="17"/>
  <c r="L947" i="17" s="1"/>
  <c r="M947" i="17" s="1"/>
  <c r="K943" i="17"/>
  <c r="L943" i="17" s="1"/>
  <c r="M943" i="17" s="1"/>
  <c r="K939" i="17"/>
  <c r="L939" i="17" s="1"/>
  <c r="M939" i="17" s="1"/>
  <c r="K935" i="17"/>
  <c r="L935" i="17" s="1"/>
  <c r="M935" i="17" s="1"/>
  <c r="K931" i="17"/>
  <c r="L931" i="17" s="1"/>
  <c r="M931" i="17" s="1"/>
  <c r="K927" i="17"/>
  <c r="L927" i="17" s="1"/>
  <c r="M927" i="17" s="1"/>
  <c r="K923" i="17"/>
  <c r="L923" i="17" s="1"/>
  <c r="M923" i="17" s="1"/>
  <c r="K919" i="17"/>
  <c r="L919" i="17" s="1"/>
  <c r="M919" i="17" s="1"/>
  <c r="K915" i="17"/>
  <c r="L915" i="17" s="1"/>
  <c r="M915" i="17" s="1"/>
  <c r="K911" i="17"/>
  <c r="L911" i="17" s="1"/>
  <c r="M911" i="17" s="1"/>
  <c r="K907" i="17"/>
  <c r="L907" i="17" s="1"/>
  <c r="M907" i="17" s="1"/>
  <c r="K899" i="17"/>
  <c r="L899" i="17" s="1"/>
  <c r="M899" i="17" s="1"/>
  <c r="K895" i="17"/>
  <c r="L895" i="17" s="1"/>
  <c r="M895" i="17" s="1"/>
  <c r="K891" i="17"/>
  <c r="L891" i="17" s="1"/>
  <c r="M891" i="17" s="1"/>
  <c r="K887" i="17"/>
  <c r="L887" i="17" s="1"/>
  <c r="M887" i="17" s="1"/>
  <c r="K883" i="17"/>
  <c r="L883" i="17" s="1"/>
  <c r="M883" i="17" s="1"/>
  <c r="K879" i="17"/>
  <c r="L879" i="17" s="1"/>
  <c r="M879" i="17" s="1"/>
  <c r="K875" i="17"/>
  <c r="L875" i="17" s="1"/>
  <c r="M875" i="17" s="1"/>
  <c r="K871" i="17"/>
  <c r="L871" i="17" s="1"/>
  <c r="M871" i="17" s="1"/>
  <c r="K867" i="17"/>
  <c r="L867" i="17" s="1"/>
  <c r="M867" i="17" s="1"/>
  <c r="K863" i="17"/>
  <c r="L863" i="17" s="1"/>
  <c r="M863" i="17" s="1"/>
  <c r="K859" i="17"/>
  <c r="L859" i="17" s="1"/>
  <c r="M859" i="17" s="1"/>
  <c r="K855" i="17"/>
  <c r="L855" i="17" s="1"/>
  <c r="M855" i="17" s="1"/>
  <c r="K851" i="17"/>
  <c r="L851" i="17" s="1"/>
  <c r="M851" i="17" s="1"/>
  <c r="K847" i="17"/>
  <c r="L847" i="17" s="1"/>
  <c r="M847" i="17" s="1"/>
  <c r="K843" i="17"/>
  <c r="L843" i="17" s="1"/>
  <c r="M843" i="17" s="1"/>
  <c r="K835" i="17"/>
  <c r="L835" i="17" s="1"/>
  <c r="M835" i="17" s="1"/>
  <c r="K831" i="17"/>
  <c r="L831" i="17" s="1"/>
  <c r="M831" i="17" s="1"/>
  <c r="K827" i="17"/>
  <c r="L827" i="17" s="1"/>
  <c r="M827" i="17" s="1"/>
  <c r="K823" i="17"/>
  <c r="L823" i="17" s="1"/>
  <c r="M823" i="17" s="1"/>
  <c r="K819" i="17"/>
  <c r="L819" i="17" s="1"/>
  <c r="M819" i="17" s="1"/>
  <c r="K815" i="17"/>
  <c r="L815" i="17" s="1"/>
  <c r="M815" i="17" s="1"/>
  <c r="K811" i="17"/>
  <c r="L811" i="17" s="1"/>
  <c r="M811" i="17" s="1"/>
  <c r="K807" i="17"/>
  <c r="L807" i="17" s="1"/>
  <c r="M807" i="17" s="1"/>
  <c r="K803" i="17"/>
  <c r="L803" i="17" s="1"/>
  <c r="M803" i="17" s="1"/>
  <c r="K799" i="17"/>
  <c r="L799" i="17" s="1"/>
  <c r="M799" i="17" s="1"/>
  <c r="K795" i="17"/>
  <c r="L795" i="17" s="1"/>
  <c r="M795" i="17" s="1"/>
  <c r="K791" i="17"/>
  <c r="L791" i="17" s="1"/>
  <c r="M791" i="17" s="1"/>
  <c r="K787" i="17"/>
  <c r="L787" i="17" s="1"/>
  <c r="M787" i="17" s="1"/>
  <c r="K783" i="17"/>
  <c r="L783" i="17" s="1"/>
  <c r="M783" i="17" s="1"/>
  <c r="K779" i="17"/>
  <c r="L779" i="17" s="1"/>
  <c r="M779" i="17" s="1"/>
  <c r="K771" i="17"/>
  <c r="L771" i="17" s="1"/>
  <c r="M771" i="17" s="1"/>
  <c r="K767" i="17"/>
  <c r="L767" i="17" s="1"/>
  <c r="M767" i="17" s="1"/>
  <c r="K763" i="17"/>
  <c r="L763" i="17" s="1"/>
  <c r="M763" i="17" s="1"/>
  <c r="K759" i="17"/>
  <c r="L759" i="17" s="1"/>
  <c r="M759" i="17" s="1"/>
  <c r="K755" i="17"/>
  <c r="L755" i="17" s="1"/>
  <c r="M755" i="17" s="1"/>
  <c r="K751" i="17"/>
  <c r="L751" i="17" s="1"/>
  <c r="M751" i="17" s="1"/>
  <c r="K747" i="17"/>
  <c r="L747" i="17" s="1"/>
  <c r="M747" i="17" s="1"/>
  <c r="K743" i="17"/>
  <c r="L743" i="17" s="1"/>
  <c r="M743" i="17" s="1"/>
  <c r="K739" i="17"/>
  <c r="L739" i="17" s="1"/>
  <c r="M739" i="17" s="1"/>
  <c r="K735" i="17"/>
  <c r="L735" i="17" s="1"/>
  <c r="M735" i="17" s="1"/>
  <c r="K731" i="17"/>
  <c r="L731" i="17" s="1"/>
  <c r="M731" i="17" s="1"/>
  <c r="K727" i="17"/>
  <c r="L727" i="17" s="1"/>
  <c r="M727" i="17" s="1"/>
  <c r="K723" i="17"/>
  <c r="L723" i="17" s="1"/>
  <c r="M723" i="17" s="1"/>
  <c r="K719" i="17"/>
  <c r="L719" i="17" s="1"/>
  <c r="M719" i="17" s="1"/>
  <c r="K715" i="17"/>
  <c r="L715" i="17" s="1"/>
  <c r="M715" i="17" s="1"/>
  <c r="K707" i="17"/>
  <c r="L707" i="17" s="1"/>
  <c r="M707" i="17" s="1"/>
  <c r="K703" i="17"/>
  <c r="L703" i="17" s="1"/>
  <c r="M703" i="17" s="1"/>
  <c r="K699" i="17"/>
  <c r="L699" i="17" s="1"/>
  <c r="M699" i="17" s="1"/>
  <c r="K695" i="17"/>
  <c r="L695" i="17" s="1"/>
  <c r="M695" i="17" s="1"/>
  <c r="K691" i="17"/>
  <c r="L691" i="17" s="1"/>
  <c r="M691" i="17" s="1"/>
  <c r="K687" i="17"/>
  <c r="L687" i="17" s="1"/>
  <c r="M687" i="17" s="1"/>
  <c r="K683" i="17"/>
  <c r="L683" i="17" s="1"/>
  <c r="M683" i="17" s="1"/>
  <c r="K679" i="17"/>
  <c r="L679" i="17" s="1"/>
  <c r="M679" i="17" s="1"/>
  <c r="K675" i="17"/>
  <c r="L675" i="17" s="1"/>
  <c r="M675" i="17" s="1"/>
  <c r="K671" i="17"/>
  <c r="L671" i="17" s="1"/>
  <c r="M671" i="17" s="1"/>
  <c r="K667" i="17"/>
  <c r="L667" i="17" s="1"/>
  <c r="M667" i="17" s="1"/>
  <c r="K663" i="17"/>
  <c r="L663" i="17" s="1"/>
  <c r="M663" i="17" s="1"/>
  <c r="K659" i="17"/>
  <c r="L659" i="17" s="1"/>
  <c r="M659" i="17" s="1"/>
  <c r="K655" i="17"/>
  <c r="L655" i="17" s="1"/>
  <c r="M655" i="17" s="1"/>
  <c r="K651" i="17"/>
  <c r="L651" i="17" s="1"/>
  <c r="M651" i="17" s="1"/>
  <c r="K643" i="17"/>
  <c r="L643" i="17" s="1"/>
  <c r="M643" i="17" s="1"/>
  <c r="K639" i="17"/>
  <c r="L639" i="17" s="1"/>
  <c r="M639" i="17" s="1"/>
  <c r="K635" i="17"/>
  <c r="L635" i="17" s="1"/>
  <c r="M635" i="17" s="1"/>
  <c r="K631" i="17"/>
  <c r="L631" i="17" s="1"/>
  <c r="M631" i="17" s="1"/>
  <c r="K627" i="17"/>
  <c r="L627" i="17" s="1"/>
  <c r="M627" i="17" s="1"/>
  <c r="K623" i="17"/>
  <c r="L623" i="17" s="1"/>
  <c r="M623" i="17" s="1"/>
  <c r="K619" i="17"/>
  <c r="L619" i="17" s="1"/>
  <c r="M619" i="17" s="1"/>
  <c r="K615" i="17"/>
  <c r="L615" i="17" s="1"/>
  <c r="M615" i="17" s="1"/>
  <c r="K611" i="17"/>
  <c r="L611" i="17" s="1"/>
  <c r="M611" i="17" s="1"/>
  <c r="K607" i="17"/>
  <c r="L607" i="17" s="1"/>
  <c r="M607" i="17" s="1"/>
  <c r="K603" i="17"/>
  <c r="L603" i="17" s="1"/>
  <c r="M603" i="17" s="1"/>
  <c r="K599" i="17"/>
  <c r="L599" i="17" s="1"/>
  <c r="M599" i="17" s="1"/>
  <c r="K595" i="17"/>
  <c r="L595" i="17" s="1"/>
  <c r="M595" i="17" s="1"/>
  <c r="K591" i="17"/>
  <c r="L591" i="17" s="1"/>
  <c r="M591" i="17" s="1"/>
  <c r="K587" i="17"/>
  <c r="L587" i="17" s="1"/>
  <c r="M587" i="17" s="1"/>
  <c r="K579" i="17"/>
  <c r="L579" i="17" s="1"/>
  <c r="M579" i="17" s="1"/>
  <c r="K575" i="17"/>
  <c r="L575" i="17" s="1"/>
  <c r="M575" i="17" s="1"/>
  <c r="K571" i="17"/>
  <c r="L571" i="17" s="1"/>
  <c r="M571" i="17" s="1"/>
  <c r="K567" i="17"/>
  <c r="L567" i="17" s="1"/>
  <c r="M567" i="17" s="1"/>
  <c r="K563" i="17"/>
  <c r="L563" i="17" s="1"/>
  <c r="M563" i="17" s="1"/>
  <c r="K559" i="17"/>
  <c r="L559" i="17" s="1"/>
  <c r="M559" i="17" s="1"/>
  <c r="K555" i="17"/>
  <c r="L555" i="17" s="1"/>
  <c r="M555" i="17" s="1"/>
  <c r="K551" i="17"/>
  <c r="L551" i="17" s="1"/>
  <c r="M551" i="17" s="1"/>
  <c r="K547" i="17"/>
  <c r="L547" i="17" s="1"/>
  <c r="M547" i="17" s="1"/>
  <c r="K543" i="17"/>
  <c r="L543" i="17" s="1"/>
  <c r="M543" i="17" s="1"/>
  <c r="K539" i="17"/>
  <c r="L539" i="17" s="1"/>
  <c r="M539" i="17" s="1"/>
  <c r="K535" i="17"/>
  <c r="L535" i="17" s="1"/>
  <c r="M535" i="17" s="1"/>
  <c r="K531" i="17"/>
  <c r="L531" i="17" s="1"/>
  <c r="M531" i="17" s="1"/>
  <c r="K527" i="17"/>
  <c r="L527" i="17" s="1"/>
  <c r="M527" i="17" s="1"/>
  <c r="K523" i="17"/>
  <c r="L523" i="17" s="1"/>
  <c r="M523" i="17" s="1"/>
  <c r="K511" i="17"/>
  <c r="L511" i="17" s="1"/>
  <c r="M511" i="17" s="1"/>
  <c r="K507" i="17"/>
  <c r="L507" i="17" s="1"/>
  <c r="M507" i="17" s="1"/>
  <c r="K503" i="17"/>
  <c r="L503" i="17" s="1"/>
  <c r="M503" i="17" s="1"/>
  <c r="K499" i="17"/>
  <c r="L499" i="17" s="1"/>
  <c r="M499" i="17" s="1"/>
  <c r="K495" i="17"/>
  <c r="L495" i="17" s="1"/>
  <c r="M495" i="17" s="1"/>
  <c r="K491" i="17"/>
  <c r="L491" i="17" s="1"/>
  <c r="M491" i="17" s="1"/>
  <c r="K487" i="17"/>
  <c r="L487" i="17" s="1"/>
  <c r="M487" i="17" s="1"/>
  <c r="K483" i="17"/>
  <c r="L483" i="17" s="1"/>
  <c r="M483" i="17" s="1"/>
  <c r="K479" i="17"/>
  <c r="L479" i="17" s="1"/>
  <c r="M479" i="17" s="1"/>
  <c r="K475" i="17"/>
  <c r="L475" i="17" s="1"/>
  <c r="M475" i="17" s="1"/>
  <c r="K471" i="17"/>
  <c r="L471" i="17" s="1"/>
  <c r="M471" i="17" s="1"/>
  <c r="K467" i="17"/>
  <c r="L467" i="17" s="1"/>
  <c r="M467" i="17" s="1"/>
  <c r="K463" i="17"/>
  <c r="L463" i="17" s="1"/>
  <c r="M463" i="17" s="1"/>
  <c r="K459" i="17"/>
  <c r="L459" i="17" s="1"/>
  <c r="M459" i="17" s="1"/>
  <c r="K455" i="17"/>
  <c r="L455" i="17" s="1"/>
  <c r="M455" i="17" s="1"/>
  <c r="K451" i="17"/>
  <c r="L451" i="17" s="1"/>
  <c r="M451" i="17" s="1"/>
  <c r="K447" i="17"/>
  <c r="L447" i="17" s="1"/>
  <c r="M447" i="17" s="1"/>
  <c r="K443" i="17"/>
  <c r="L443" i="17" s="1"/>
  <c r="M443" i="17" s="1"/>
  <c r="K439" i="17"/>
  <c r="L439" i="17" s="1"/>
  <c r="M439" i="17" s="1"/>
  <c r="K435" i="17"/>
  <c r="L435" i="17" s="1"/>
  <c r="M435" i="17" s="1"/>
  <c r="K431" i="17"/>
  <c r="L431" i="17" s="1"/>
  <c r="M431" i="17" s="1"/>
  <c r="K427" i="17"/>
  <c r="L427" i="17" s="1"/>
  <c r="M427" i="17" s="1"/>
  <c r="K423" i="17"/>
  <c r="L423" i="17" s="1"/>
  <c r="M423" i="17" s="1"/>
  <c r="K419" i="17"/>
  <c r="L419" i="17" s="1"/>
  <c r="M419" i="17" s="1"/>
  <c r="K415" i="17"/>
  <c r="L415" i="17" s="1"/>
  <c r="M415" i="17" s="1"/>
  <c r="K411" i="17"/>
  <c r="L411" i="17" s="1"/>
  <c r="M411" i="17" s="1"/>
  <c r="K407" i="17"/>
  <c r="L407" i="17" s="1"/>
  <c r="M407" i="17" s="1"/>
  <c r="K403" i="17"/>
  <c r="L403" i="17" s="1"/>
  <c r="M403" i="17" s="1"/>
  <c r="K399" i="17"/>
  <c r="L399" i="17" s="1"/>
  <c r="M399" i="17" s="1"/>
  <c r="K395" i="17"/>
  <c r="L395" i="17" s="1"/>
  <c r="M395" i="17" s="1"/>
  <c r="K391" i="17"/>
  <c r="L391" i="17" s="1"/>
  <c r="M391" i="17" s="1"/>
  <c r="K387" i="17"/>
  <c r="L387" i="17" s="1"/>
  <c r="M387" i="17" s="1"/>
  <c r="K383" i="17"/>
  <c r="L383" i="17" s="1"/>
  <c r="M383" i="17" s="1"/>
  <c r="K379" i="17"/>
  <c r="L379" i="17" s="1"/>
  <c r="M379" i="17" s="1"/>
  <c r="K375" i="17"/>
  <c r="L375" i="17" s="1"/>
  <c r="M375" i="17" s="1"/>
  <c r="K371" i="17"/>
  <c r="L371" i="17" s="1"/>
  <c r="M371" i="17" s="1"/>
  <c r="K367" i="17"/>
  <c r="L367" i="17" s="1"/>
  <c r="M367" i="17" s="1"/>
  <c r="K363" i="17"/>
  <c r="L363" i="17" s="1"/>
  <c r="M363" i="17" s="1"/>
  <c r="K359" i="17"/>
  <c r="L359" i="17" s="1"/>
  <c r="M359" i="17" s="1"/>
  <c r="K355" i="17"/>
  <c r="L355" i="17" s="1"/>
  <c r="M355" i="17" s="1"/>
  <c r="K351" i="17"/>
  <c r="L351" i="17" s="1"/>
  <c r="M351" i="17" s="1"/>
  <c r="K347" i="17"/>
  <c r="L347" i="17" s="1"/>
  <c r="M347" i="17" s="1"/>
  <c r="K343" i="17"/>
  <c r="L343" i="17" s="1"/>
  <c r="M343" i="17" s="1"/>
  <c r="K339" i="17"/>
  <c r="L339" i="17" s="1"/>
  <c r="M339" i="17" s="1"/>
  <c r="K335" i="17"/>
  <c r="L335" i="17" s="1"/>
  <c r="M335" i="17" s="1"/>
  <c r="K331" i="17"/>
  <c r="L331" i="17" s="1"/>
  <c r="M331" i="17" s="1"/>
  <c r="K327" i="17"/>
  <c r="L327" i="17" s="1"/>
  <c r="M327" i="17" s="1"/>
  <c r="K323" i="17"/>
  <c r="L323" i="17" s="1"/>
  <c r="M323" i="17" s="1"/>
  <c r="K319" i="17"/>
  <c r="L319" i="17" s="1"/>
  <c r="M319" i="17" s="1"/>
  <c r="K315" i="17"/>
  <c r="L315" i="17" s="1"/>
  <c r="M315" i="17" s="1"/>
  <c r="K311" i="17"/>
  <c r="L311" i="17" s="1"/>
  <c r="M311" i="17" s="1"/>
  <c r="K307" i="17"/>
  <c r="L307" i="17" s="1"/>
  <c r="M307" i="17" s="1"/>
  <c r="K303" i="17"/>
  <c r="L303" i="17" s="1"/>
  <c r="M303" i="17" s="1"/>
  <c r="K299" i="17"/>
  <c r="L299" i="17" s="1"/>
  <c r="M299" i="17" s="1"/>
  <c r="K295" i="17"/>
  <c r="L295" i="17" s="1"/>
  <c r="M295" i="17" s="1"/>
  <c r="K291" i="17"/>
  <c r="L291" i="17" s="1"/>
  <c r="M291" i="17" s="1"/>
  <c r="K287" i="17"/>
  <c r="L287" i="17" s="1"/>
  <c r="M287" i="17" s="1"/>
  <c r="K283" i="17"/>
  <c r="L283" i="17" s="1"/>
  <c r="M283" i="17" s="1"/>
  <c r="K279" i="17"/>
  <c r="L279" i="17" s="1"/>
  <c r="M279" i="17" s="1"/>
  <c r="K275" i="17"/>
  <c r="L275" i="17" s="1"/>
  <c r="M275" i="17" s="1"/>
  <c r="K271" i="17"/>
  <c r="L271" i="17" s="1"/>
  <c r="M271" i="17" s="1"/>
  <c r="K267" i="17"/>
  <c r="L267" i="17" s="1"/>
  <c r="M267" i="17" s="1"/>
  <c r="K263" i="17"/>
  <c r="L263" i="17" s="1"/>
  <c r="M263" i="17" s="1"/>
  <c r="K259" i="17"/>
  <c r="L259" i="17" s="1"/>
  <c r="M259" i="17" s="1"/>
  <c r="K255" i="17"/>
  <c r="L255" i="17" s="1"/>
  <c r="M255" i="17" s="1"/>
  <c r="K251" i="17"/>
  <c r="L251" i="17" s="1"/>
  <c r="M251" i="17" s="1"/>
  <c r="K247" i="17"/>
  <c r="L247" i="17" s="1"/>
  <c r="M247" i="17" s="1"/>
  <c r="K243" i="17"/>
  <c r="L243" i="17" s="1"/>
  <c r="M243" i="17" s="1"/>
  <c r="K239" i="17"/>
  <c r="L239" i="17" s="1"/>
  <c r="M239" i="17" s="1"/>
  <c r="K235" i="17"/>
  <c r="L235" i="17" s="1"/>
  <c r="M235" i="17" s="1"/>
  <c r="K231" i="17"/>
  <c r="L231" i="17" s="1"/>
  <c r="M231" i="17" s="1"/>
  <c r="K227" i="17"/>
  <c r="L227" i="17" s="1"/>
  <c r="M227" i="17" s="1"/>
  <c r="K223" i="17"/>
  <c r="L223" i="17" s="1"/>
  <c r="M223" i="17" s="1"/>
  <c r="K219" i="17"/>
  <c r="L219" i="17" s="1"/>
  <c r="M219" i="17" s="1"/>
  <c r="K215" i="17"/>
  <c r="L215" i="17" s="1"/>
  <c r="M215" i="17" s="1"/>
  <c r="K211" i="17"/>
  <c r="L211" i="17" s="1"/>
  <c r="M211" i="17" s="1"/>
  <c r="K207" i="17"/>
  <c r="L207" i="17" s="1"/>
  <c r="M207" i="17" s="1"/>
  <c r="K203" i="17"/>
  <c r="L203" i="17" s="1"/>
  <c r="M203" i="17" s="1"/>
  <c r="K199" i="17"/>
  <c r="L199" i="17" s="1"/>
  <c r="M199" i="17" s="1"/>
  <c r="K195" i="17"/>
  <c r="L195" i="17" s="1"/>
  <c r="M195" i="17" s="1"/>
  <c r="K191" i="17"/>
  <c r="L191" i="17" s="1"/>
  <c r="M191" i="17" s="1"/>
  <c r="K187" i="17"/>
  <c r="L187" i="17" s="1"/>
  <c r="M187" i="17" s="1"/>
  <c r="K183" i="17"/>
  <c r="L183" i="17" s="1"/>
  <c r="M183" i="17" s="1"/>
  <c r="K179" i="17"/>
  <c r="L179" i="17" s="1"/>
  <c r="M179" i="17" s="1"/>
  <c r="K175" i="17"/>
  <c r="L175" i="17" s="1"/>
  <c r="M175" i="17" s="1"/>
  <c r="K171" i="17"/>
  <c r="L171" i="17" s="1"/>
  <c r="M171" i="17" s="1"/>
  <c r="K167" i="17"/>
  <c r="L167" i="17" s="1"/>
  <c r="M167" i="17" s="1"/>
  <c r="K163" i="17"/>
  <c r="L163" i="17" s="1"/>
  <c r="M163" i="17" s="1"/>
  <c r="K159" i="17"/>
  <c r="L159" i="17" s="1"/>
  <c r="M159" i="17" s="1"/>
  <c r="K155" i="17"/>
  <c r="L155" i="17" s="1"/>
  <c r="M155" i="17" s="1"/>
  <c r="K151" i="17"/>
  <c r="L151" i="17" s="1"/>
  <c r="M151" i="17" s="1"/>
  <c r="K147" i="17"/>
  <c r="L147" i="17" s="1"/>
  <c r="M147" i="17" s="1"/>
  <c r="K143" i="17"/>
  <c r="L143" i="17" s="1"/>
  <c r="M143" i="17" s="1"/>
  <c r="K139" i="17"/>
  <c r="L139" i="17" s="1"/>
  <c r="M139" i="17" s="1"/>
  <c r="K135" i="17"/>
  <c r="L135" i="17" s="1"/>
  <c r="M135" i="17" s="1"/>
  <c r="K131" i="17"/>
  <c r="L131" i="17" s="1"/>
  <c r="M131" i="17" s="1"/>
  <c r="K127" i="17"/>
  <c r="L127" i="17" s="1"/>
  <c r="M127" i="17" s="1"/>
  <c r="K123" i="17"/>
  <c r="L123" i="17" s="1"/>
  <c r="M123" i="17" s="1"/>
  <c r="K119" i="17"/>
  <c r="L119" i="17" s="1"/>
  <c r="M119" i="17" s="1"/>
  <c r="K115" i="17"/>
  <c r="L115" i="17" s="1"/>
  <c r="M115" i="17" s="1"/>
  <c r="K111" i="17"/>
  <c r="L111" i="17" s="1"/>
  <c r="M111" i="17" s="1"/>
  <c r="K107" i="17"/>
  <c r="L107" i="17" s="1"/>
  <c r="M107" i="17" s="1"/>
  <c r="K103" i="17"/>
  <c r="L103" i="17" s="1"/>
  <c r="M103" i="17" s="1"/>
  <c r="K99" i="17"/>
  <c r="L99" i="17" s="1"/>
  <c r="M99" i="17" s="1"/>
  <c r="K95" i="17"/>
  <c r="L95" i="17" s="1"/>
  <c r="M95" i="17" s="1"/>
  <c r="K91" i="17"/>
  <c r="L91" i="17" s="1"/>
  <c r="M91" i="17" s="1"/>
  <c r="K87" i="17"/>
  <c r="L87" i="17" s="1"/>
  <c r="M87" i="17" s="1"/>
  <c r="K83" i="17"/>
  <c r="L83" i="17" s="1"/>
  <c r="M83" i="17" s="1"/>
  <c r="K79" i="17"/>
  <c r="L79" i="17" s="1"/>
  <c r="M79" i="17" s="1"/>
  <c r="K75" i="17"/>
  <c r="L75" i="17" s="1"/>
  <c r="M75" i="17" s="1"/>
  <c r="K71" i="17"/>
  <c r="L71" i="17" s="1"/>
  <c r="M71" i="17" s="1"/>
  <c r="K67" i="17"/>
  <c r="L67" i="17" s="1"/>
  <c r="M67" i="17" s="1"/>
  <c r="K63" i="17"/>
  <c r="L63" i="17" s="1"/>
  <c r="M63" i="17" s="1"/>
  <c r="K59" i="17"/>
  <c r="L59" i="17" s="1"/>
  <c r="M59" i="17" s="1"/>
  <c r="K55" i="17"/>
  <c r="L55" i="17" s="1"/>
  <c r="M55" i="17" s="1"/>
  <c r="K51" i="17"/>
  <c r="L51" i="17" s="1"/>
  <c r="M51" i="17" s="1"/>
  <c r="K47" i="17"/>
  <c r="L47" i="17" s="1"/>
  <c r="M47" i="17" s="1"/>
  <c r="K43" i="17"/>
  <c r="L43" i="17" s="1"/>
  <c r="M43" i="17" s="1"/>
  <c r="K39" i="17"/>
  <c r="L39" i="17" s="1"/>
  <c r="M39" i="17" s="1"/>
  <c r="K35" i="17"/>
  <c r="L35" i="17" s="1"/>
  <c r="M35" i="17" s="1"/>
  <c r="K31" i="17"/>
  <c r="L31" i="17" s="1"/>
  <c r="M31" i="17" s="1"/>
  <c r="K27" i="17"/>
  <c r="L27" i="17" s="1"/>
  <c r="M27" i="17" s="1"/>
  <c r="K23" i="17"/>
  <c r="L23" i="17" s="1"/>
  <c r="M23" i="17" s="1"/>
  <c r="K1925" i="17"/>
  <c r="L1925" i="17" s="1"/>
  <c r="M1925" i="17" s="1"/>
  <c r="K1669" i="17"/>
  <c r="L1669" i="17" s="1"/>
  <c r="M1669" i="17" s="1"/>
  <c r="K1339" i="17"/>
  <c r="L1339" i="17" s="1"/>
  <c r="M1339" i="17" s="1"/>
  <c r="K515" i="17"/>
  <c r="L515" i="17" s="1"/>
  <c r="M515" i="17" s="1"/>
  <c r="K1626" i="17"/>
  <c r="L1626" i="17" s="1"/>
  <c r="M1626" i="17" s="1"/>
  <c r="K1622" i="17"/>
  <c r="L1622" i="17" s="1"/>
  <c r="M1622" i="17" s="1"/>
  <c r="K1618" i="17"/>
  <c r="L1618" i="17" s="1"/>
  <c r="M1618" i="17" s="1"/>
  <c r="K1614" i="17"/>
  <c r="L1614" i="17" s="1"/>
  <c r="M1614" i="17" s="1"/>
  <c r="K1610" i="17"/>
  <c r="L1610" i="17" s="1"/>
  <c r="M1610" i="17" s="1"/>
  <c r="K1606" i="17"/>
  <c r="L1606" i="17" s="1"/>
  <c r="M1606" i="17" s="1"/>
  <c r="K1602" i="17"/>
  <c r="L1602" i="17" s="1"/>
  <c r="M1602" i="17" s="1"/>
  <c r="K1598" i="17"/>
  <c r="L1598" i="17" s="1"/>
  <c r="M1598" i="17" s="1"/>
  <c r="K1594" i="17"/>
  <c r="L1594" i="17" s="1"/>
  <c r="M1594" i="17" s="1"/>
  <c r="K1590" i="17"/>
  <c r="L1590" i="17" s="1"/>
  <c r="M1590" i="17" s="1"/>
  <c r="K1586" i="17"/>
  <c r="L1586" i="17" s="1"/>
  <c r="M1586" i="17" s="1"/>
  <c r="K1582" i="17"/>
  <c r="L1582" i="17" s="1"/>
  <c r="M1582" i="17" s="1"/>
  <c r="K1578" i="17"/>
  <c r="L1578" i="17" s="1"/>
  <c r="M1578" i="17" s="1"/>
  <c r="K1570" i="17"/>
  <c r="L1570" i="17" s="1"/>
  <c r="M1570" i="17" s="1"/>
  <c r="K1566" i="17"/>
  <c r="L1566" i="17" s="1"/>
  <c r="M1566" i="17" s="1"/>
  <c r="K1562" i="17"/>
  <c r="L1562" i="17" s="1"/>
  <c r="M1562" i="17" s="1"/>
  <c r="K1558" i="17"/>
  <c r="L1558" i="17" s="1"/>
  <c r="M1558" i="17" s="1"/>
  <c r="K1554" i="17"/>
  <c r="L1554" i="17" s="1"/>
  <c r="M1554" i="17" s="1"/>
  <c r="K1550" i="17"/>
  <c r="L1550" i="17" s="1"/>
  <c r="M1550" i="17" s="1"/>
  <c r="K1546" i="17"/>
  <c r="L1546" i="17" s="1"/>
  <c r="M1546" i="17" s="1"/>
  <c r="K1542" i="17"/>
  <c r="L1542" i="17" s="1"/>
  <c r="M1542" i="17" s="1"/>
  <c r="K1538" i="17"/>
  <c r="L1538" i="17" s="1"/>
  <c r="M1538" i="17" s="1"/>
  <c r="K1534" i="17"/>
  <c r="L1534" i="17" s="1"/>
  <c r="M1534" i="17" s="1"/>
  <c r="K1530" i="17"/>
  <c r="L1530" i="17" s="1"/>
  <c r="M1530" i="17" s="1"/>
  <c r="K1526" i="17"/>
  <c r="L1526" i="17" s="1"/>
  <c r="M1526" i="17" s="1"/>
  <c r="K1522" i="17"/>
  <c r="L1522" i="17" s="1"/>
  <c r="M1522" i="17" s="1"/>
  <c r="K1518" i="17"/>
  <c r="L1518" i="17" s="1"/>
  <c r="M1518" i="17" s="1"/>
  <c r="K1514" i="17"/>
  <c r="L1514" i="17" s="1"/>
  <c r="M1514" i="17" s="1"/>
  <c r="K1506" i="17"/>
  <c r="L1506" i="17" s="1"/>
  <c r="M1506" i="17" s="1"/>
  <c r="K1502" i="17"/>
  <c r="L1502" i="17" s="1"/>
  <c r="M1502" i="17" s="1"/>
  <c r="K1498" i="17"/>
  <c r="L1498" i="17" s="1"/>
  <c r="M1498" i="17" s="1"/>
  <c r="K1494" i="17"/>
  <c r="L1494" i="17" s="1"/>
  <c r="M1494" i="17" s="1"/>
  <c r="K1490" i="17"/>
  <c r="L1490" i="17" s="1"/>
  <c r="M1490" i="17" s="1"/>
  <c r="K1486" i="17"/>
  <c r="L1486" i="17" s="1"/>
  <c r="M1486" i="17" s="1"/>
  <c r="K1482" i="17"/>
  <c r="L1482" i="17" s="1"/>
  <c r="M1482" i="17" s="1"/>
  <c r="K1478" i="17"/>
  <c r="L1478" i="17" s="1"/>
  <c r="M1478" i="17" s="1"/>
  <c r="K1474" i="17"/>
  <c r="L1474" i="17" s="1"/>
  <c r="M1474" i="17" s="1"/>
  <c r="K1470" i="17"/>
  <c r="L1470" i="17" s="1"/>
  <c r="M1470" i="17" s="1"/>
  <c r="K1466" i="17"/>
  <c r="L1466" i="17" s="1"/>
  <c r="M1466" i="17" s="1"/>
  <c r="K1462" i="17"/>
  <c r="L1462" i="17" s="1"/>
  <c r="M1462" i="17" s="1"/>
  <c r="K1458" i="17"/>
  <c r="L1458" i="17" s="1"/>
  <c r="M1458" i="17" s="1"/>
  <c r="K1454" i="17"/>
  <c r="L1454" i="17" s="1"/>
  <c r="M1454" i="17" s="1"/>
  <c r="K1450" i="17"/>
  <c r="L1450" i="17" s="1"/>
  <c r="M1450" i="17" s="1"/>
  <c r="K1442" i="17"/>
  <c r="L1442" i="17" s="1"/>
  <c r="M1442" i="17" s="1"/>
  <c r="K1438" i="17"/>
  <c r="L1438" i="17" s="1"/>
  <c r="M1438" i="17" s="1"/>
  <c r="K1434" i="17"/>
  <c r="L1434" i="17" s="1"/>
  <c r="M1434" i="17" s="1"/>
  <c r="K1430" i="17"/>
  <c r="L1430" i="17" s="1"/>
  <c r="M1430" i="17" s="1"/>
  <c r="K1426" i="17"/>
  <c r="L1426" i="17" s="1"/>
  <c r="M1426" i="17" s="1"/>
  <c r="K1422" i="17"/>
  <c r="L1422" i="17" s="1"/>
  <c r="M1422" i="17" s="1"/>
  <c r="K1418" i="17"/>
  <c r="L1418" i="17" s="1"/>
  <c r="M1418" i="17" s="1"/>
  <c r="K1414" i="17"/>
  <c r="L1414" i="17" s="1"/>
  <c r="M1414" i="17" s="1"/>
  <c r="K1410" i="17"/>
  <c r="L1410" i="17" s="1"/>
  <c r="M1410" i="17" s="1"/>
  <c r="K1406" i="17"/>
  <c r="L1406" i="17" s="1"/>
  <c r="M1406" i="17" s="1"/>
  <c r="K1402" i="17"/>
  <c r="L1402" i="17" s="1"/>
  <c r="M1402" i="17" s="1"/>
  <c r="K1398" i="17"/>
  <c r="L1398" i="17" s="1"/>
  <c r="M1398" i="17" s="1"/>
  <c r="K1394" i="17"/>
  <c r="L1394" i="17" s="1"/>
  <c r="M1394" i="17" s="1"/>
  <c r="K1390" i="17"/>
  <c r="L1390" i="17" s="1"/>
  <c r="M1390" i="17" s="1"/>
  <c r="K1386" i="17"/>
  <c r="L1386" i="17" s="1"/>
  <c r="M1386" i="17" s="1"/>
  <c r="K1378" i="17"/>
  <c r="L1378" i="17" s="1"/>
  <c r="M1378" i="17" s="1"/>
  <c r="K1374" i="17"/>
  <c r="L1374" i="17" s="1"/>
  <c r="M1374" i="17" s="1"/>
  <c r="K1370" i="17"/>
  <c r="L1370" i="17" s="1"/>
  <c r="M1370" i="17" s="1"/>
  <c r="K1366" i="17"/>
  <c r="L1366" i="17" s="1"/>
  <c r="M1366" i="17" s="1"/>
  <c r="K1362" i="17"/>
  <c r="L1362" i="17" s="1"/>
  <c r="M1362" i="17" s="1"/>
  <c r="K1358" i="17"/>
  <c r="L1358" i="17" s="1"/>
  <c r="M1358" i="17" s="1"/>
  <c r="K1354" i="17"/>
  <c r="L1354" i="17" s="1"/>
  <c r="M1354" i="17" s="1"/>
  <c r="K1350" i="17"/>
  <c r="L1350" i="17" s="1"/>
  <c r="M1350" i="17" s="1"/>
  <c r="K1346" i="17"/>
  <c r="L1346" i="17" s="1"/>
  <c r="M1346" i="17" s="1"/>
  <c r="K1342" i="17"/>
  <c r="L1342" i="17" s="1"/>
  <c r="M1342" i="17" s="1"/>
  <c r="K1338" i="17"/>
  <c r="L1338" i="17" s="1"/>
  <c r="M1338" i="17" s="1"/>
  <c r="K1334" i="17"/>
  <c r="L1334" i="17" s="1"/>
  <c r="M1334" i="17" s="1"/>
  <c r="K1330" i="17"/>
  <c r="L1330" i="17" s="1"/>
  <c r="M1330" i="17" s="1"/>
  <c r="K1326" i="17"/>
  <c r="L1326" i="17" s="1"/>
  <c r="M1326" i="17" s="1"/>
  <c r="K1322" i="17"/>
  <c r="L1322" i="17" s="1"/>
  <c r="M1322" i="17" s="1"/>
  <c r="K1314" i="17"/>
  <c r="L1314" i="17" s="1"/>
  <c r="M1314" i="17" s="1"/>
  <c r="K1310" i="17"/>
  <c r="L1310" i="17" s="1"/>
  <c r="M1310" i="17" s="1"/>
  <c r="K1306" i="17"/>
  <c r="L1306" i="17" s="1"/>
  <c r="M1306" i="17" s="1"/>
  <c r="K1302" i="17"/>
  <c r="L1302" i="17" s="1"/>
  <c r="M1302" i="17" s="1"/>
  <c r="K1298" i="17"/>
  <c r="L1298" i="17" s="1"/>
  <c r="M1298" i="17" s="1"/>
  <c r="K1294" i="17"/>
  <c r="L1294" i="17" s="1"/>
  <c r="M1294" i="17" s="1"/>
  <c r="K1290" i="17"/>
  <c r="L1290" i="17" s="1"/>
  <c r="M1290" i="17" s="1"/>
  <c r="K1286" i="17"/>
  <c r="L1286" i="17" s="1"/>
  <c r="M1286" i="17" s="1"/>
  <c r="K1282" i="17"/>
  <c r="L1282" i="17" s="1"/>
  <c r="M1282" i="17" s="1"/>
  <c r="K1278" i="17"/>
  <c r="L1278" i="17" s="1"/>
  <c r="M1278" i="17" s="1"/>
  <c r="K1274" i="17"/>
  <c r="L1274" i="17" s="1"/>
  <c r="M1274" i="17" s="1"/>
  <c r="K1270" i="17"/>
  <c r="L1270" i="17" s="1"/>
  <c r="M1270" i="17" s="1"/>
  <c r="K1266" i="17"/>
  <c r="L1266" i="17" s="1"/>
  <c r="M1266" i="17" s="1"/>
  <c r="K1262" i="17"/>
  <c r="L1262" i="17" s="1"/>
  <c r="M1262" i="17" s="1"/>
  <c r="K1258" i="17"/>
  <c r="L1258" i="17" s="1"/>
  <c r="M1258" i="17" s="1"/>
  <c r="K1250" i="17"/>
  <c r="L1250" i="17" s="1"/>
  <c r="M1250" i="17" s="1"/>
  <c r="K1246" i="17"/>
  <c r="L1246" i="17" s="1"/>
  <c r="M1246" i="17" s="1"/>
  <c r="K1242" i="17"/>
  <c r="L1242" i="17" s="1"/>
  <c r="M1242" i="17" s="1"/>
  <c r="K1238" i="17"/>
  <c r="L1238" i="17" s="1"/>
  <c r="M1238" i="17" s="1"/>
  <c r="K1234" i="17"/>
  <c r="L1234" i="17" s="1"/>
  <c r="M1234" i="17" s="1"/>
  <c r="K1230" i="17"/>
  <c r="L1230" i="17" s="1"/>
  <c r="M1230" i="17" s="1"/>
  <c r="K1226" i="17"/>
  <c r="L1226" i="17" s="1"/>
  <c r="M1226" i="17" s="1"/>
  <c r="K1218" i="17"/>
  <c r="L1218" i="17" s="1"/>
  <c r="M1218" i="17" s="1"/>
  <c r="K1214" i="17"/>
  <c r="L1214" i="17" s="1"/>
  <c r="M1214" i="17" s="1"/>
  <c r="K1210" i="17"/>
  <c r="L1210" i="17" s="1"/>
  <c r="M1210" i="17" s="1"/>
  <c r="K1206" i="17"/>
  <c r="L1206" i="17" s="1"/>
  <c r="M1206" i="17" s="1"/>
  <c r="K1202" i="17"/>
  <c r="L1202" i="17" s="1"/>
  <c r="M1202" i="17" s="1"/>
  <c r="K1198" i="17"/>
  <c r="L1198" i="17" s="1"/>
  <c r="M1198" i="17" s="1"/>
  <c r="K1194" i="17"/>
  <c r="L1194" i="17" s="1"/>
  <c r="M1194" i="17" s="1"/>
  <c r="K1190" i="17"/>
  <c r="L1190" i="17" s="1"/>
  <c r="M1190" i="17" s="1"/>
  <c r="K1186" i="17"/>
  <c r="L1186" i="17" s="1"/>
  <c r="M1186" i="17" s="1"/>
  <c r="K1182" i="17"/>
  <c r="L1182" i="17" s="1"/>
  <c r="M1182" i="17" s="1"/>
  <c r="K1178" i="17"/>
  <c r="L1178" i="17" s="1"/>
  <c r="M1178" i="17" s="1"/>
  <c r="K1174" i="17"/>
  <c r="L1174" i="17" s="1"/>
  <c r="M1174" i="17" s="1"/>
  <c r="K1170" i="17"/>
  <c r="L1170" i="17" s="1"/>
  <c r="M1170" i="17" s="1"/>
  <c r="K1162" i="17"/>
  <c r="L1162" i="17" s="1"/>
  <c r="M1162" i="17" s="1"/>
  <c r="K1158" i="17"/>
  <c r="L1158" i="17" s="1"/>
  <c r="M1158" i="17" s="1"/>
  <c r="K1154" i="17"/>
  <c r="L1154" i="17" s="1"/>
  <c r="M1154" i="17" s="1"/>
  <c r="K1150" i="17"/>
  <c r="L1150" i="17" s="1"/>
  <c r="M1150" i="17" s="1"/>
  <c r="K1146" i="17"/>
  <c r="L1146" i="17" s="1"/>
  <c r="M1146" i="17" s="1"/>
  <c r="K1142" i="17"/>
  <c r="L1142" i="17" s="1"/>
  <c r="M1142" i="17" s="1"/>
  <c r="K1138" i="17"/>
  <c r="L1138" i="17" s="1"/>
  <c r="M1138" i="17" s="1"/>
  <c r="K1134" i="17"/>
  <c r="L1134" i="17" s="1"/>
  <c r="M1134" i="17" s="1"/>
  <c r="K1130" i="17"/>
  <c r="L1130" i="17" s="1"/>
  <c r="M1130" i="17" s="1"/>
  <c r="K1126" i="17"/>
  <c r="L1126" i="17" s="1"/>
  <c r="M1126" i="17" s="1"/>
  <c r="K1122" i="17"/>
  <c r="L1122" i="17" s="1"/>
  <c r="M1122" i="17" s="1"/>
  <c r="K1118" i="17"/>
  <c r="L1118" i="17" s="1"/>
  <c r="M1118" i="17" s="1"/>
  <c r="K1114" i="17"/>
  <c r="L1114" i="17" s="1"/>
  <c r="M1114" i="17" s="1"/>
  <c r="K1110" i="17"/>
  <c r="L1110" i="17" s="1"/>
  <c r="M1110" i="17" s="1"/>
  <c r="K1106" i="17"/>
  <c r="L1106" i="17" s="1"/>
  <c r="M1106" i="17" s="1"/>
  <c r="K1098" i="17"/>
  <c r="L1098" i="17" s="1"/>
  <c r="M1098" i="17" s="1"/>
  <c r="K1094" i="17"/>
  <c r="L1094" i="17" s="1"/>
  <c r="M1094" i="17" s="1"/>
  <c r="K1090" i="17"/>
  <c r="L1090" i="17" s="1"/>
  <c r="M1090" i="17" s="1"/>
  <c r="K1086" i="17"/>
  <c r="L1086" i="17" s="1"/>
  <c r="M1086" i="17" s="1"/>
  <c r="K1082" i="17"/>
  <c r="L1082" i="17" s="1"/>
  <c r="M1082" i="17" s="1"/>
  <c r="K1078" i="17"/>
  <c r="L1078" i="17" s="1"/>
  <c r="M1078" i="17" s="1"/>
  <c r="K1074" i="17"/>
  <c r="L1074" i="17" s="1"/>
  <c r="M1074" i="17" s="1"/>
  <c r="K1070" i="17"/>
  <c r="L1070" i="17" s="1"/>
  <c r="M1070" i="17" s="1"/>
  <c r="K1066" i="17"/>
  <c r="L1066" i="17" s="1"/>
  <c r="M1066" i="17" s="1"/>
  <c r="K1062" i="17"/>
  <c r="L1062" i="17" s="1"/>
  <c r="M1062" i="17" s="1"/>
  <c r="K1058" i="17"/>
  <c r="L1058" i="17" s="1"/>
  <c r="M1058" i="17" s="1"/>
  <c r="K1054" i="17"/>
  <c r="L1054" i="17" s="1"/>
  <c r="M1054" i="17" s="1"/>
  <c r="K1050" i="17"/>
  <c r="L1050" i="17" s="1"/>
  <c r="M1050" i="17" s="1"/>
  <c r="K1046" i="17"/>
  <c r="L1046" i="17" s="1"/>
  <c r="M1046" i="17" s="1"/>
  <c r="K1042" i="17"/>
  <c r="L1042" i="17" s="1"/>
  <c r="M1042" i="17" s="1"/>
  <c r="K1034" i="17"/>
  <c r="L1034" i="17" s="1"/>
  <c r="M1034" i="17" s="1"/>
  <c r="K1030" i="17"/>
  <c r="L1030" i="17" s="1"/>
  <c r="M1030" i="17" s="1"/>
  <c r="K1022" i="17"/>
  <c r="L1022" i="17" s="1"/>
  <c r="M1022" i="17" s="1"/>
  <c r="K1018" i="17"/>
  <c r="L1018" i="17" s="1"/>
  <c r="M1018" i="17" s="1"/>
  <c r="K1014" i="17"/>
  <c r="L1014" i="17" s="1"/>
  <c r="M1014" i="17" s="1"/>
  <c r="K1006" i="17"/>
  <c r="L1006" i="17" s="1"/>
  <c r="M1006" i="17" s="1"/>
  <c r="K1002" i="17"/>
  <c r="L1002" i="17" s="1"/>
  <c r="M1002" i="17" s="1"/>
  <c r="K998" i="17"/>
  <c r="L998" i="17" s="1"/>
  <c r="M998" i="17" s="1"/>
  <c r="K990" i="17"/>
  <c r="L990" i="17" s="1"/>
  <c r="M990" i="17" s="1"/>
  <c r="K986" i="17"/>
  <c r="L986" i="17" s="1"/>
  <c r="M986" i="17" s="1"/>
  <c r="K982" i="17"/>
  <c r="L982" i="17" s="1"/>
  <c r="M982" i="17" s="1"/>
  <c r="K970" i="17"/>
  <c r="L970" i="17" s="1"/>
  <c r="M970" i="17" s="1"/>
  <c r="K966" i="17"/>
  <c r="L966" i="17" s="1"/>
  <c r="M966" i="17" s="1"/>
  <c r="K958" i="17"/>
  <c r="L958" i="17" s="1"/>
  <c r="M958" i="17" s="1"/>
  <c r="K954" i="17"/>
  <c r="L954" i="17" s="1"/>
  <c r="M954" i="17" s="1"/>
  <c r="K950" i="17"/>
  <c r="L950" i="17" s="1"/>
  <c r="M950" i="17" s="1"/>
  <c r="K942" i="17"/>
  <c r="L942" i="17" s="1"/>
  <c r="M942" i="17" s="1"/>
  <c r="K938" i="17"/>
  <c r="L938" i="17" s="1"/>
  <c r="M938" i="17" s="1"/>
  <c r="K934" i="17"/>
  <c r="L934" i="17" s="1"/>
  <c r="M934" i="17" s="1"/>
  <c r="K926" i="17"/>
  <c r="L926" i="17" s="1"/>
  <c r="M926" i="17" s="1"/>
  <c r="K922" i="17"/>
  <c r="L922" i="17" s="1"/>
  <c r="M922" i="17" s="1"/>
  <c r="K918" i="17"/>
  <c r="L918" i="17" s="1"/>
  <c r="M918" i="17" s="1"/>
  <c r="K906" i="17"/>
  <c r="L906" i="17" s="1"/>
  <c r="M906" i="17" s="1"/>
  <c r="K902" i="17"/>
  <c r="L902" i="17" s="1"/>
  <c r="M902" i="17" s="1"/>
  <c r="K894" i="17"/>
  <c r="L894" i="17" s="1"/>
  <c r="M894" i="17" s="1"/>
  <c r="K890" i="17"/>
  <c r="L890" i="17" s="1"/>
  <c r="M890" i="17" s="1"/>
  <c r="K886" i="17"/>
  <c r="L886" i="17" s="1"/>
  <c r="M886" i="17" s="1"/>
  <c r="K878" i="17"/>
  <c r="L878" i="17" s="1"/>
  <c r="M878" i="17" s="1"/>
  <c r="K874" i="17"/>
  <c r="L874" i="17" s="1"/>
  <c r="M874" i="17" s="1"/>
  <c r="K870" i="17"/>
  <c r="L870" i="17" s="1"/>
  <c r="M870" i="17" s="1"/>
  <c r="K862" i="17"/>
  <c r="L862" i="17" s="1"/>
  <c r="M862" i="17" s="1"/>
  <c r="K858" i="17"/>
  <c r="L858" i="17" s="1"/>
  <c r="M858" i="17" s="1"/>
  <c r="K854" i="17"/>
  <c r="L854" i="17" s="1"/>
  <c r="M854" i="17" s="1"/>
  <c r="K842" i="17"/>
  <c r="L842" i="17" s="1"/>
  <c r="M842" i="17" s="1"/>
  <c r="K838" i="17"/>
  <c r="L838" i="17" s="1"/>
  <c r="M838" i="17" s="1"/>
  <c r="K830" i="17"/>
  <c r="L830" i="17" s="1"/>
  <c r="M830" i="17" s="1"/>
  <c r="K826" i="17"/>
  <c r="L826" i="17" s="1"/>
  <c r="M826" i="17" s="1"/>
  <c r="K822" i="17"/>
  <c r="L822" i="17" s="1"/>
  <c r="M822" i="17" s="1"/>
  <c r="K814" i="17"/>
  <c r="L814" i="17" s="1"/>
  <c r="M814" i="17" s="1"/>
  <c r="K810" i="17"/>
  <c r="L810" i="17" s="1"/>
  <c r="M810" i="17" s="1"/>
  <c r="K806" i="17"/>
  <c r="L806" i="17" s="1"/>
  <c r="M806" i="17" s="1"/>
  <c r="K798" i="17"/>
  <c r="L798" i="17" s="1"/>
  <c r="M798" i="17" s="1"/>
  <c r="K794" i="17"/>
  <c r="L794" i="17" s="1"/>
  <c r="M794" i="17" s="1"/>
  <c r="K790" i="17"/>
  <c r="L790" i="17" s="1"/>
  <c r="M790" i="17" s="1"/>
  <c r="K778" i="17"/>
  <c r="L778" i="17" s="1"/>
  <c r="M778" i="17" s="1"/>
  <c r="K774" i="17"/>
  <c r="L774" i="17" s="1"/>
  <c r="M774" i="17" s="1"/>
  <c r="K766" i="17"/>
  <c r="L766" i="17" s="1"/>
  <c r="M766" i="17" s="1"/>
  <c r="K762" i="17"/>
  <c r="L762" i="17" s="1"/>
  <c r="M762" i="17" s="1"/>
  <c r="K758" i="17"/>
  <c r="L758" i="17" s="1"/>
  <c r="M758" i="17" s="1"/>
  <c r="K750" i="17"/>
  <c r="L750" i="17" s="1"/>
  <c r="M750" i="17" s="1"/>
  <c r="K746" i="17"/>
  <c r="L746" i="17" s="1"/>
  <c r="M746" i="17" s="1"/>
  <c r="K742" i="17"/>
  <c r="L742" i="17" s="1"/>
  <c r="M742" i="17" s="1"/>
  <c r="K734" i="17"/>
  <c r="L734" i="17" s="1"/>
  <c r="M734" i="17" s="1"/>
  <c r="K730" i="17"/>
  <c r="L730" i="17" s="1"/>
  <c r="M730" i="17" s="1"/>
  <c r="K726" i="17"/>
  <c r="L726" i="17" s="1"/>
  <c r="M726" i="17" s="1"/>
  <c r="K714" i="17"/>
  <c r="L714" i="17" s="1"/>
  <c r="M714" i="17" s="1"/>
  <c r="K710" i="17"/>
  <c r="L710" i="17" s="1"/>
  <c r="M710" i="17" s="1"/>
  <c r="K702" i="17"/>
  <c r="L702" i="17" s="1"/>
  <c r="M702" i="17" s="1"/>
  <c r="K698" i="17"/>
  <c r="L698" i="17" s="1"/>
  <c r="M698" i="17" s="1"/>
  <c r="K694" i="17"/>
  <c r="L694" i="17" s="1"/>
  <c r="M694" i="17" s="1"/>
  <c r="K686" i="17"/>
  <c r="L686" i="17" s="1"/>
  <c r="M686" i="17" s="1"/>
  <c r="K682" i="17"/>
  <c r="L682" i="17" s="1"/>
  <c r="M682" i="17" s="1"/>
  <c r="K678" i="17"/>
  <c r="L678" i="17" s="1"/>
  <c r="M678" i="17" s="1"/>
  <c r="K670" i="17"/>
  <c r="L670" i="17" s="1"/>
  <c r="M670" i="17" s="1"/>
  <c r="K666" i="17"/>
  <c r="L666" i="17" s="1"/>
  <c r="M666" i="17" s="1"/>
  <c r="K662" i="17"/>
  <c r="L662" i="17" s="1"/>
  <c r="M662" i="17" s="1"/>
  <c r="K650" i="17"/>
  <c r="L650" i="17" s="1"/>
  <c r="M650" i="17" s="1"/>
  <c r="K646" i="17"/>
  <c r="L646" i="17" s="1"/>
  <c r="M646" i="17" s="1"/>
  <c r="K638" i="17"/>
  <c r="L638" i="17" s="1"/>
  <c r="M638" i="17" s="1"/>
  <c r="K634" i="17"/>
  <c r="L634" i="17" s="1"/>
  <c r="M634" i="17" s="1"/>
  <c r="K630" i="17"/>
  <c r="L630" i="17" s="1"/>
  <c r="M630" i="17" s="1"/>
  <c r="K622" i="17"/>
  <c r="L622" i="17" s="1"/>
  <c r="M622" i="17" s="1"/>
  <c r="K618" i="17"/>
  <c r="L618" i="17" s="1"/>
  <c r="M618" i="17" s="1"/>
  <c r="K614" i="17"/>
  <c r="L614" i="17" s="1"/>
  <c r="M614" i="17" s="1"/>
  <c r="K606" i="17"/>
  <c r="L606" i="17" s="1"/>
  <c r="M606" i="17" s="1"/>
  <c r="K602" i="17"/>
  <c r="L602" i="17" s="1"/>
  <c r="M602" i="17" s="1"/>
  <c r="K598" i="17"/>
  <c r="L598" i="17" s="1"/>
  <c r="M598" i="17" s="1"/>
  <c r="K586" i="17"/>
  <c r="L586" i="17" s="1"/>
  <c r="M586" i="17" s="1"/>
  <c r="K582" i="17"/>
  <c r="L582" i="17" s="1"/>
  <c r="M582" i="17" s="1"/>
  <c r="K574" i="17"/>
  <c r="L574" i="17" s="1"/>
  <c r="M574" i="17" s="1"/>
  <c r="K570" i="17"/>
  <c r="L570" i="17" s="1"/>
  <c r="M570" i="17" s="1"/>
  <c r="K566" i="17"/>
  <c r="L566" i="17" s="1"/>
  <c r="M566" i="17" s="1"/>
  <c r="K558" i="17"/>
  <c r="L558" i="17" s="1"/>
  <c r="M558" i="17" s="1"/>
  <c r="K554" i="17"/>
  <c r="L554" i="17" s="1"/>
  <c r="M554" i="17" s="1"/>
  <c r="K550" i="17"/>
  <c r="L550" i="17" s="1"/>
  <c r="M550" i="17" s="1"/>
  <c r="K542" i="17"/>
  <c r="L542" i="17" s="1"/>
  <c r="M542" i="17" s="1"/>
  <c r="K538" i="17"/>
  <c r="L538" i="17" s="1"/>
  <c r="M538" i="17" s="1"/>
  <c r="K534" i="17"/>
  <c r="L534" i="17" s="1"/>
  <c r="M534" i="17" s="1"/>
  <c r="K526" i="17"/>
  <c r="L526" i="17" s="1"/>
  <c r="M526" i="17" s="1"/>
  <c r="K522" i="17"/>
  <c r="L522" i="17" s="1"/>
  <c r="M522" i="17" s="1"/>
  <c r="K518" i="17"/>
  <c r="L518" i="17" s="1"/>
  <c r="M518" i="17" s="1"/>
  <c r="K510" i="17"/>
  <c r="L510" i="17" s="1"/>
  <c r="M510" i="17" s="1"/>
  <c r="K506" i="17"/>
  <c r="L506" i="17" s="1"/>
  <c r="M506" i="17" s="1"/>
  <c r="K502" i="17"/>
  <c r="L502" i="17" s="1"/>
  <c r="M502" i="17" s="1"/>
  <c r="K494" i="17"/>
  <c r="L494" i="17" s="1"/>
  <c r="M494" i="17" s="1"/>
  <c r="K490" i="17"/>
  <c r="L490" i="17" s="1"/>
  <c r="M490" i="17" s="1"/>
  <c r="K486" i="17"/>
  <c r="L486" i="17" s="1"/>
  <c r="M486" i="17" s="1"/>
  <c r="K478" i="17"/>
  <c r="L478" i="17" s="1"/>
  <c r="M478" i="17" s="1"/>
  <c r="K474" i="17"/>
  <c r="L474" i="17" s="1"/>
  <c r="M474" i="17" s="1"/>
  <c r="K470" i="17"/>
  <c r="L470" i="17" s="1"/>
  <c r="M470" i="17" s="1"/>
  <c r="K462" i="17"/>
  <c r="L462" i="17" s="1"/>
  <c r="M462" i="17" s="1"/>
  <c r="K454" i="17"/>
  <c r="L454" i="17" s="1"/>
  <c r="M454" i="17" s="1"/>
  <c r="K450" i="17"/>
  <c r="L450" i="17" s="1"/>
  <c r="M450" i="17" s="1"/>
  <c r="K446" i="17"/>
  <c r="L446" i="17" s="1"/>
  <c r="M446" i="17" s="1"/>
  <c r="K438" i="17"/>
  <c r="L438" i="17" s="1"/>
  <c r="M438" i="17" s="1"/>
  <c r="K434" i="17"/>
  <c r="L434" i="17" s="1"/>
  <c r="M434" i="17" s="1"/>
  <c r="K422" i="17"/>
  <c r="L422" i="17" s="1"/>
  <c r="M422" i="17" s="1"/>
  <c r="K418" i="17"/>
  <c r="L418" i="17" s="1"/>
  <c r="M418" i="17" s="1"/>
  <c r="K414" i="17"/>
  <c r="L414" i="17" s="1"/>
  <c r="M414" i="17" s="1"/>
  <c r="K406" i="17"/>
  <c r="L406" i="17" s="1"/>
  <c r="M406" i="17" s="1"/>
  <c r="K402" i="17"/>
  <c r="L402" i="17" s="1"/>
  <c r="M402" i="17" s="1"/>
  <c r="K398" i="17"/>
  <c r="L398" i="17" s="1"/>
  <c r="M398" i="17" s="1"/>
  <c r="K390" i="17"/>
  <c r="L390" i="17" s="1"/>
  <c r="M390" i="17" s="1"/>
  <c r="K386" i="17"/>
  <c r="L386" i="17" s="1"/>
  <c r="M386" i="17" s="1"/>
  <c r="K382" i="17"/>
  <c r="L382" i="17" s="1"/>
  <c r="M382" i="17" s="1"/>
  <c r="K374" i="17"/>
  <c r="L374" i="17" s="1"/>
  <c r="M374" i="17" s="1"/>
  <c r="K370" i="17"/>
  <c r="L370" i="17" s="1"/>
  <c r="M370" i="17" s="1"/>
  <c r="K366" i="17"/>
  <c r="L366" i="17" s="1"/>
  <c r="M366" i="17" s="1"/>
  <c r="K358" i="17"/>
  <c r="L358" i="17" s="1"/>
  <c r="M358" i="17" s="1"/>
  <c r="K354" i="17"/>
  <c r="L354" i="17" s="1"/>
  <c r="M354" i="17" s="1"/>
  <c r="K350" i="17"/>
  <c r="L350" i="17" s="1"/>
  <c r="M350" i="17" s="1"/>
  <c r="K342" i="17"/>
  <c r="L342" i="17" s="1"/>
  <c r="M342" i="17" s="1"/>
  <c r="K338" i="17"/>
  <c r="L338" i="17" s="1"/>
  <c r="M338" i="17" s="1"/>
  <c r="K334" i="17"/>
  <c r="L334" i="17" s="1"/>
  <c r="M334" i="17" s="1"/>
  <c r="K326" i="17"/>
  <c r="L326" i="17" s="1"/>
  <c r="M326" i="17" s="1"/>
  <c r="K322" i="17"/>
  <c r="L322" i="17" s="1"/>
  <c r="M322" i="17" s="1"/>
  <c r="K318" i="17"/>
  <c r="L318" i="17" s="1"/>
  <c r="M318" i="17" s="1"/>
  <c r="K310" i="17"/>
  <c r="L310" i="17" s="1"/>
  <c r="M310" i="17" s="1"/>
  <c r="K306" i="17"/>
  <c r="L306" i="17" s="1"/>
  <c r="M306" i="17" s="1"/>
  <c r="K302" i="17"/>
  <c r="L302" i="17" s="1"/>
  <c r="M302" i="17" s="1"/>
  <c r="K294" i="17"/>
  <c r="L294" i="17" s="1"/>
  <c r="M294" i="17" s="1"/>
  <c r="K290" i="17"/>
  <c r="L290" i="17" s="1"/>
  <c r="M290" i="17" s="1"/>
  <c r="K286" i="17"/>
  <c r="L286" i="17" s="1"/>
  <c r="M286" i="17" s="1"/>
  <c r="K278" i="17"/>
  <c r="L278" i="17" s="1"/>
  <c r="M278" i="17" s="1"/>
  <c r="K274" i="17"/>
  <c r="L274" i="17" s="1"/>
  <c r="M274" i="17" s="1"/>
  <c r="K270" i="17"/>
  <c r="L270" i="17" s="1"/>
  <c r="M270" i="17" s="1"/>
  <c r="K262" i="17"/>
  <c r="L262" i="17" s="1"/>
  <c r="M262" i="17" s="1"/>
  <c r="K258" i="17"/>
  <c r="L258" i="17" s="1"/>
  <c r="M258" i="17" s="1"/>
  <c r="K254" i="17"/>
  <c r="L254" i="17" s="1"/>
  <c r="M254" i="17" s="1"/>
  <c r="K246" i="17"/>
  <c r="L246" i="17" s="1"/>
  <c r="M246" i="17" s="1"/>
  <c r="K242" i="17"/>
  <c r="L242" i="17" s="1"/>
  <c r="M242" i="17" s="1"/>
  <c r="K238" i="17"/>
  <c r="L238" i="17" s="1"/>
  <c r="M238" i="17" s="1"/>
  <c r="K230" i="17"/>
  <c r="L230" i="17" s="1"/>
  <c r="M230" i="17" s="1"/>
  <c r="K226" i="17"/>
  <c r="L226" i="17" s="1"/>
  <c r="M226" i="17" s="1"/>
  <c r="K222" i="17"/>
  <c r="L222" i="17" s="1"/>
  <c r="M222" i="17" s="1"/>
  <c r="K214" i="17"/>
  <c r="L214" i="17" s="1"/>
  <c r="M214" i="17" s="1"/>
  <c r="K210" i="17"/>
  <c r="L210" i="17" s="1"/>
  <c r="M210" i="17" s="1"/>
  <c r="K206" i="17"/>
  <c r="L206" i="17" s="1"/>
  <c r="M206" i="17" s="1"/>
  <c r="K198" i="17"/>
  <c r="L198" i="17" s="1"/>
  <c r="M198" i="17" s="1"/>
  <c r="K194" i="17"/>
  <c r="L194" i="17" s="1"/>
  <c r="M194" i="17" s="1"/>
  <c r="K190" i="17"/>
  <c r="L190" i="17" s="1"/>
  <c r="M190" i="17" s="1"/>
  <c r="K182" i="17"/>
  <c r="L182" i="17" s="1"/>
  <c r="M182" i="17" s="1"/>
  <c r="K178" i="17"/>
  <c r="L178" i="17" s="1"/>
  <c r="M178" i="17" s="1"/>
  <c r="K174" i="17"/>
  <c r="L174" i="17" s="1"/>
  <c r="M174" i="17" s="1"/>
  <c r="K166" i="17"/>
  <c r="L166" i="17" s="1"/>
  <c r="M166" i="17" s="1"/>
  <c r="K162" i="17"/>
  <c r="L162" i="17" s="1"/>
  <c r="M162" i="17" s="1"/>
  <c r="K158" i="17"/>
  <c r="L158" i="17" s="1"/>
  <c r="M158" i="17" s="1"/>
  <c r="K150" i="17"/>
  <c r="L150" i="17" s="1"/>
  <c r="M150" i="17" s="1"/>
  <c r="K146" i="17"/>
  <c r="L146" i="17" s="1"/>
  <c r="M146" i="17" s="1"/>
  <c r="K142" i="17"/>
  <c r="L142" i="17" s="1"/>
  <c r="M142" i="17" s="1"/>
  <c r="K134" i="17"/>
  <c r="L134" i="17" s="1"/>
  <c r="M134" i="17" s="1"/>
  <c r="K130" i="17"/>
  <c r="L130" i="17" s="1"/>
  <c r="M130" i="17" s="1"/>
  <c r="K126" i="17"/>
  <c r="L126" i="17" s="1"/>
  <c r="M126" i="17" s="1"/>
  <c r="K118" i="17"/>
  <c r="L118" i="17" s="1"/>
  <c r="M118" i="17" s="1"/>
  <c r="K114" i="17"/>
  <c r="L114" i="17" s="1"/>
  <c r="M114" i="17" s="1"/>
  <c r="K110" i="17"/>
  <c r="L110" i="17" s="1"/>
  <c r="M110" i="17" s="1"/>
  <c r="K102" i="17"/>
  <c r="L102" i="17" s="1"/>
  <c r="M102" i="17" s="1"/>
  <c r="K98" i="17"/>
  <c r="L98" i="17" s="1"/>
  <c r="M98" i="17" s="1"/>
  <c r="K94" i="17"/>
  <c r="L94" i="17" s="1"/>
  <c r="M94" i="17" s="1"/>
  <c r="K86" i="17"/>
  <c r="L86" i="17" s="1"/>
  <c r="M86" i="17" s="1"/>
  <c r="K82" i="17"/>
  <c r="L82" i="17" s="1"/>
  <c r="M82" i="17" s="1"/>
  <c r="K78" i="17"/>
  <c r="L78" i="17" s="1"/>
  <c r="M78" i="17" s="1"/>
  <c r="K70" i="17"/>
  <c r="L70" i="17" s="1"/>
  <c r="M70" i="17" s="1"/>
  <c r="K66" i="17"/>
  <c r="L66" i="17" s="1"/>
  <c r="M66" i="17" s="1"/>
  <c r="K62" i="17"/>
  <c r="L62" i="17" s="1"/>
  <c r="M62" i="17" s="1"/>
  <c r="K54" i="17"/>
  <c r="L54" i="17" s="1"/>
  <c r="M54" i="17" s="1"/>
  <c r="K50" i="17"/>
  <c r="L50" i="17" s="1"/>
  <c r="M50" i="17" s="1"/>
  <c r="K46" i="17"/>
  <c r="L46" i="17" s="1"/>
  <c r="M46" i="17" s="1"/>
  <c r="K38" i="17"/>
  <c r="L38" i="17" s="1"/>
  <c r="M38" i="17" s="1"/>
  <c r="K34" i="17"/>
  <c r="L34" i="17" s="1"/>
  <c r="M34" i="17" s="1"/>
  <c r="K30" i="17"/>
  <c r="L30" i="17" s="1"/>
  <c r="M30" i="17" s="1"/>
  <c r="K22" i="17"/>
  <c r="L22" i="17" s="1"/>
  <c r="M22" i="17" s="1"/>
  <c r="K18" i="17"/>
  <c r="L18" i="17" s="1"/>
  <c r="M18" i="17" s="1"/>
  <c r="K14" i="17"/>
  <c r="L14" i="17" s="1"/>
  <c r="M14" i="17" s="1"/>
  <c r="K6" i="17"/>
  <c r="L6" i="17" s="1"/>
  <c r="M6" i="17" s="1"/>
  <c r="K1574" i="17"/>
  <c r="L1574" i="17" s="1"/>
  <c r="M1574" i="17" s="1"/>
  <c r="K1488" i="17"/>
  <c r="L1488" i="17" s="1"/>
  <c r="M1488" i="17" s="1"/>
  <c r="K1318" i="17"/>
  <c r="L1318" i="17" s="1"/>
  <c r="M1318" i="17" s="1"/>
  <c r="K1222" i="17"/>
  <c r="L1222" i="17" s="1"/>
  <c r="M1222" i="17" s="1"/>
  <c r="K974" i="17"/>
  <c r="L974" i="17" s="1"/>
  <c r="M974" i="17" s="1"/>
  <c r="K718" i="17"/>
  <c r="L718" i="17" s="1"/>
  <c r="M718" i="17" s="1"/>
  <c r="K430" i="17"/>
  <c r="L430" i="17" s="1"/>
  <c r="M430" i="17" s="1"/>
  <c r="K1037" i="17"/>
  <c r="L1037" i="17" s="1"/>
  <c r="M1037" i="17" s="1"/>
  <c r="K1033" i="17"/>
  <c r="L1033" i="17" s="1"/>
  <c r="M1033" i="17" s="1"/>
  <c r="K1029" i="17"/>
  <c r="L1029" i="17" s="1"/>
  <c r="M1029" i="17" s="1"/>
  <c r="K1025" i="17"/>
  <c r="L1025" i="17" s="1"/>
  <c r="M1025" i="17" s="1"/>
  <c r="K1021" i="17"/>
  <c r="L1021" i="17" s="1"/>
  <c r="M1021" i="17" s="1"/>
  <c r="K1017" i="17"/>
  <c r="L1017" i="17" s="1"/>
  <c r="M1017" i="17" s="1"/>
  <c r="K1013" i="17"/>
  <c r="L1013" i="17" s="1"/>
  <c r="M1013" i="17" s="1"/>
  <c r="K1009" i="17"/>
  <c r="L1009" i="17" s="1"/>
  <c r="M1009" i="17" s="1"/>
  <c r="K1005" i="17"/>
  <c r="L1005" i="17" s="1"/>
  <c r="M1005" i="17" s="1"/>
  <c r="K1001" i="17"/>
  <c r="L1001" i="17" s="1"/>
  <c r="M1001" i="17" s="1"/>
  <c r="K997" i="17"/>
  <c r="L997" i="17" s="1"/>
  <c r="M997" i="17" s="1"/>
  <c r="K993" i="17"/>
  <c r="L993" i="17" s="1"/>
  <c r="M993" i="17" s="1"/>
  <c r="K989" i="17"/>
  <c r="L989" i="17" s="1"/>
  <c r="M989" i="17" s="1"/>
  <c r="K985" i="17"/>
  <c r="L985" i="17" s="1"/>
  <c r="M985" i="17" s="1"/>
  <c r="K981" i="17"/>
  <c r="L981" i="17" s="1"/>
  <c r="M981" i="17" s="1"/>
  <c r="K977" i="17"/>
  <c r="L977" i="17" s="1"/>
  <c r="M977" i="17" s="1"/>
  <c r="K973" i="17"/>
  <c r="L973" i="17" s="1"/>
  <c r="M973" i="17" s="1"/>
  <c r="K969" i="17"/>
  <c r="L969" i="17" s="1"/>
  <c r="M969" i="17" s="1"/>
  <c r="K965" i="17"/>
  <c r="L965" i="17" s="1"/>
  <c r="M965" i="17" s="1"/>
  <c r="K961" i="17"/>
  <c r="L961" i="17" s="1"/>
  <c r="M961" i="17" s="1"/>
  <c r="K957" i="17"/>
  <c r="L957" i="17" s="1"/>
  <c r="M957" i="17" s="1"/>
  <c r="K953" i="17"/>
  <c r="L953" i="17" s="1"/>
  <c r="M953" i="17" s="1"/>
  <c r="K949" i="17"/>
  <c r="L949" i="17" s="1"/>
  <c r="M949" i="17" s="1"/>
  <c r="K945" i="17"/>
  <c r="L945" i="17" s="1"/>
  <c r="M945" i="17" s="1"/>
  <c r="K941" i="17"/>
  <c r="L941" i="17" s="1"/>
  <c r="M941" i="17" s="1"/>
  <c r="K937" i="17"/>
  <c r="L937" i="17" s="1"/>
  <c r="M937" i="17" s="1"/>
  <c r="K933" i="17"/>
  <c r="L933" i="17" s="1"/>
  <c r="M933" i="17" s="1"/>
  <c r="K929" i="17"/>
  <c r="L929" i="17" s="1"/>
  <c r="M929" i="17" s="1"/>
  <c r="K925" i="17"/>
  <c r="L925" i="17" s="1"/>
  <c r="M925" i="17" s="1"/>
  <c r="K921" i="17"/>
  <c r="L921" i="17" s="1"/>
  <c r="M921" i="17" s="1"/>
  <c r="K917" i="17"/>
  <c r="L917" i="17" s="1"/>
  <c r="M917" i="17" s="1"/>
  <c r="K913" i="17"/>
  <c r="L913" i="17" s="1"/>
  <c r="M913" i="17" s="1"/>
  <c r="K909" i="17"/>
  <c r="L909" i="17" s="1"/>
  <c r="M909" i="17" s="1"/>
  <c r="K905" i="17"/>
  <c r="L905" i="17" s="1"/>
  <c r="M905" i="17" s="1"/>
  <c r="K901" i="17"/>
  <c r="L901" i="17" s="1"/>
  <c r="M901" i="17" s="1"/>
  <c r="K897" i="17"/>
  <c r="L897" i="17" s="1"/>
  <c r="M897" i="17" s="1"/>
  <c r="K893" i="17"/>
  <c r="L893" i="17" s="1"/>
  <c r="M893" i="17" s="1"/>
  <c r="K889" i="17"/>
  <c r="L889" i="17" s="1"/>
  <c r="M889" i="17" s="1"/>
  <c r="K885" i="17"/>
  <c r="L885" i="17" s="1"/>
  <c r="M885" i="17" s="1"/>
  <c r="K881" i="17"/>
  <c r="L881" i="17" s="1"/>
  <c r="M881" i="17" s="1"/>
  <c r="K877" i="17"/>
  <c r="L877" i="17" s="1"/>
  <c r="M877" i="17" s="1"/>
  <c r="K873" i="17"/>
  <c r="L873" i="17" s="1"/>
  <c r="M873" i="17" s="1"/>
  <c r="K869" i="17"/>
  <c r="L869" i="17" s="1"/>
  <c r="M869" i="17" s="1"/>
  <c r="K865" i="17"/>
  <c r="L865" i="17" s="1"/>
  <c r="M865" i="17" s="1"/>
  <c r="K861" i="17"/>
  <c r="L861" i="17" s="1"/>
  <c r="M861" i="17" s="1"/>
  <c r="K857" i="17"/>
  <c r="L857" i="17" s="1"/>
  <c r="M857" i="17" s="1"/>
  <c r="K853" i="17"/>
  <c r="L853" i="17" s="1"/>
  <c r="M853" i="17" s="1"/>
  <c r="K849" i="17"/>
  <c r="L849" i="17" s="1"/>
  <c r="M849" i="17" s="1"/>
  <c r="K845" i="17"/>
  <c r="L845" i="17" s="1"/>
  <c r="M845" i="17" s="1"/>
  <c r="K841" i="17"/>
  <c r="L841" i="17" s="1"/>
  <c r="M841" i="17" s="1"/>
  <c r="K837" i="17"/>
  <c r="L837" i="17" s="1"/>
  <c r="M837" i="17" s="1"/>
  <c r="K833" i="17"/>
  <c r="L833" i="17" s="1"/>
  <c r="M833" i="17" s="1"/>
  <c r="K829" i="17"/>
  <c r="L829" i="17" s="1"/>
  <c r="M829" i="17" s="1"/>
  <c r="K825" i="17"/>
  <c r="L825" i="17" s="1"/>
  <c r="M825" i="17" s="1"/>
  <c r="K821" i="17"/>
  <c r="L821" i="17" s="1"/>
  <c r="M821" i="17" s="1"/>
  <c r="K817" i="17"/>
  <c r="L817" i="17" s="1"/>
  <c r="M817" i="17" s="1"/>
  <c r="K813" i="17"/>
  <c r="L813" i="17" s="1"/>
  <c r="M813" i="17" s="1"/>
  <c r="K809" i="17"/>
  <c r="L809" i="17" s="1"/>
  <c r="M809" i="17" s="1"/>
  <c r="K805" i="17"/>
  <c r="L805" i="17" s="1"/>
  <c r="M805" i="17" s="1"/>
  <c r="K801" i="17"/>
  <c r="L801" i="17" s="1"/>
  <c r="M801" i="17" s="1"/>
  <c r="K797" i="17"/>
  <c r="L797" i="17" s="1"/>
  <c r="M797" i="17" s="1"/>
  <c r="K793" i="17"/>
  <c r="L793" i="17" s="1"/>
  <c r="M793" i="17" s="1"/>
  <c r="K789" i="17"/>
  <c r="L789" i="17" s="1"/>
  <c r="M789" i="17" s="1"/>
  <c r="K785" i="17"/>
  <c r="L785" i="17" s="1"/>
  <c r="M785" i="17" s="1"/>
  <c r="K781" i="17"/>
  <c r="L781" i="17" s="1"/>
  <c r="M781" i="17" s="1"/>
  <c r="K777" i="17"/>
  <c r="L777" i="17" s="1"/>
  <c r="M777" i="17" s="1"/>
  <c r="K773" i="17"/>
  <c r="L773" i="17" s="1"/>
  <c r="M773" i="17" s="1"/>
  <c r="K769" i="17"/>
  <c r="L769" i="17" s="1"/>
  <c r="M769" i="17" s="1"/>
  <c r="K765" i="17"/>
  <c r="L765" i="17" s="1"/>
  <c r="M765" i="17" s="1"/>
  <c r="K761" i="17"/>
  <c r="L761" i="17" s="1"/>
  <c r="M761" i="17" s="1"/>
  <c r="K757" i="17"/>
  <c r="L757" i="17" s="1"/>
  <c r="M757" i="17" s="1"/>
  <c r="K753" i="17"/>
  <c r="L753" i="17" s="1"/>
  <c r="M753" i="17" s="1"/>
  <c r="K749" i="17"/>
  <c r="L749" i="17" s="1"/>
  <c r="M749" i="17" s="1"/>
  <c r="K745" i="17"/>
  <c r="L745" i="17" s="1"/>
  <c r="M745" i="17" s="1"/>
  <c r="K741" i="17"/>
  <c r="L741" i="17" s="1"/>
  <c r="M741" i="17" s="1"/>
  <c r="K737" i="17"/>
  <c r="L737" i="17" s="1"/>
  <c r="M737" i="17" s="1"/>
  <c r="K733" i="17"/>
  <c r="L733" i="17" s="1"/>
  <c r="M733" i="17" s="1"/>
  <c r="K729" i="17"/>
  <c r="L729" i="17" s="1"/>
  <c r="M729" i="17" s="1"/>
  <c r="K725" i="17"/>
  <c r="L725" i="17" s="1"/>
  <c r="M725" i="17" s="1"/>
  <c r="K721" i="17"/>
  <c r="L721" i="17" s="1"/>
  <c r="M721" i="17" s="1"/>
  <c r="K717" i="17"/>
  <c r="L717" i="17" s="1"/>
  <c r="M717" i="17" s="1"/>
  <c r="K713" i="17"/>
  <c r="L713" i="17" s="1"/>
  <c r="M713" i="17" s="1"/>
  <c r="K709" i="17"/>
  <c r="L709" i="17" s="1"/>
  <c r="M709" i="17" s="1"/>
  <c r="K705" i="17"/>
  <c r="L705" i="17" s="1"/>
  <c r="M705" i="17" s="1"/>
  <c r="K701" i="17"/>
  <c r="L701" i="17" s="1"/>
  <c r="M701" i="17" s="1"/>
  <c r="K697" i="17"/>
  <c r="L697" i="17" s="1"/>
  <c r="M697" i="17" s="1"/>
  <c r="K693" i="17"/>
  <c r="L693" i="17" s="1"/>
  <c r="M693" i="17" s="1"/>
  <c r="K689" i="17"/>
  <c r="L689" i="17" s="1"/>
  <c r="M689" i="17" s="1"/>
  <c r="K685" i="17"/>
  <c r="L685" i="17" s="1"/>
  <c r="M685" i="17" s="1"/>
  <c r="K681" i="17"/>
  <c r="L681" i="17" s="1"/>
  <c r="M681" i="17" s="1"/>
  <c r="K677" i="17"/>
  <c r="L677" i="17" s="1"/>
  <c r="M677" i="17" s="1"/>
  <c r="K673" i="17"/>
  <c r="L673" i="17" s="1"/>
  <c r="M673" i="17" s="1"/>
  <c r="K669" i="17"/>
  <c r="L669" i="17" s="1"/>
  <c r="M669" i="17" s="1"/>
  <c r="K665" i="17"/>
  <c r="L665" i="17" s="1"/>
  <c r="M665" i="17" s="1"/>
  <c r="K661" i="17"/>
  <c r="L661" i="17" s="1"/>
  <c r="M661" i="17" s="1"/>
  <c r="K657" i="17"/>
  <c r="L657" i="17" s="1"/>
  <c r="M657" i="17" s="1"/>
  <c r="K653" i="17"/>
  <c r="L653" i="17" s="1"/>
  <c r="M653" i="17" s="1"/>
  <c r="K649" i="17"/>
  <c r="L649" i="17" s="1"/>
  <c r="M649" i="17" s="1"/>
  <c r="K645" i="17"/>
  <c r="L645" i="17" s="1"/>
  <c r="M645" i="17" s="1"/>
  <c r="K641" i="17"/>
  <c r="L641" i="17" s="1"/>
  <c r="M641" i="17" s="1"/>
  <c r="K637" i="17"/>
  <c r="L637" i="17" s="1"/>
  <c r="M637" i="17" s="1"/>
  <c r="K633" i="17"/>
  <c r="L633" i="17" s="1"/>
  <c r="M633" i="17" s="1"/>
  <c r="K629" i="17"/>
  <c r="L629" i="17" s="1"/>
  <c r="M629" i="17" s="1"/>
  <c r="K625" i="17"/>
  <c r="L625" i="17" s="1"/>
  <c r="M625" i="17" s="1"/>
  <c r="K621" i="17"/>
  <c r="L621" i="17" s="1"/>
  <c r="M621" i="17" s="1"/>
  <c r="K617" i="17"/>
  <c r="L617" i="17" s="1"/>
  <c r="M617" i="17" s="1"/>
  <c r="K613" i="17"/>
  <c r="L613" i="17" s="1"/>
  <c r="M613" i="17" s="1"/>
  <c r="K609" i="17"/>
  <c r="L609" i="17" s="1"/>
  <c r="M609" i="17" s="1"/>
  <c r="K605" i="17"/>
  <c r="L605" i="17" s="1"/>
  <c r="M605" i="17" s="1"/>
  <c r="K601" i="17"/>
  <c r="L601" i="17" s="1"/>
  <c r="M601" i="17" s="1"/>
  <c r="K597" i="17"/>
  <c r="L597" i="17" s="1"/>
  <c r="M597" i="17" s="1"/>
  <c r="K593" i="17"/>
  <c r="L593" i="17" s="1"/>
  <c r="M593" i="17" s="1"/>
  <c r="K589" i="17"/>
  <c r="L589" i="17" s="1"/>
  <c r="M589" i="17" s="1"/>
  <c r="K585" i="17"/>
  <c r="L585" i="17" s="1"/>
  <c r="M585" i="17" s="1"/>
  <c r="K581" i="17"/>
  <c r="L581" i="17" s="1"/>
  <c r="M581" i="17" s="1"/>
  <c r="K577" i="17"/>
  <c r="L577" i="17" s="1"/>
  <c r="M577" i="17" s="1"/>
  <c r="K573" i="17"/>
  <c r="L573" i="17" s="1"/>
  <c r="M573" i="17" s="1"/>
  <c r="K569" i="17"/>
  <c r="L569" i="17" s="1"/>
  <c r="M569" i="17" s="1"/>
  <c r="K565" i="17"/>
  <c r="L565" i="17" s="1"/>
  <c r="M565" i="17" s="1"/>
  <c r="K561" i="17"/>
  <c r="L561" i="17" s="1"/>
  <c r="M561" i="17" s="1"/>
  <c r="K557" i="17"/>
  <c r="L557" i="17" s="1"/>
  <c r="M557" i="17" s="1"/>
  <c r="K553" i="17"/>
  <c r="L553" i="17" s="1"/>
  <c r="M553" i="17" s="1"/>
  <c r="K549" i="17"/>
  <c r="L549" i="17" s="1"/>
  <c r="M549" i="17" s="1"/>
  <c r="K545" i="17"/>
  <c r="L545" i="17" s="1"/>
  <c r="M545" i="17" s="1"/>
  <c r="K541" i="17"/>
  <c r="L541" i="17" s="1"/>
  <c r="M541" i="17" s="1"/>
  <c r="K537" i="17"/>
  <c r="L537" i="17" s="1"/>
  <c r="M537" i="17" s="1"/>
  <c r="K533" i="17"/>
  <c r="L533" i="17" s="1"/>
  <c r="M533" i="17" s="1"/>
  <c r="K529" i="17"/>
  <c r="L529" i="17" s="1"/>
  <c r="M529" i="17" s="1"/>
  <c r="K525" i="17"/>
  <c r="L525" i="17" s="1"/>
  <c r="M525" i="17" s="1"/>
  <c r="K521" i="17"/>
  <c r="L521" i="17" s="1"/>
  <c r="M521" i="17" s="1"/>
  <c r="K517" i="17"/>
  <c r="L517" i="17" s="1"/>
  <c r="M517" i="17" s="1"/>
  <c r="K513" i="17"/>
  <c r="L513" i="17" s="1"/>
  <c r="M513" i="17" s="1"/>
  <c r="K509" i="17"/>
  <c r="L509" i="17" s="1"/>
  <c r="M509" i="17" s="1"/>
  <c r="K505" i="17"/>
  <c r="L505" i="17" s="1"/>
  <c r="M505" i="17" s="1"/>
  <c r="K501" i="17"/>
  <c r="L501" i="17" s="1"/>
  <c r="M501" i="17" s="1"/>
  <c r="K497" i="17"/>
  <c r="L497" i="17" s="1"/>
  <c r="M497" i="17" s="1"/>
  <c r="K493" i="17"/>
  <c r="L493" i="17" s="1"/>
  <c r="M493" i="17" s="1"/>
  <c r="K489" i="17"/>
  <c r="L489" i="17" s="1"/>
  <c r="M489" i="17" s="1"/>
  <c r="K485" i="17"/>
  <c r="L485" i="17" s="1"/>
  <c r="M485" i="17" s="1"/>
  <c r="K481" i="17"/>
  <c r="L481" i="17" s="1"/>
  <c r="M481" i="17" s="1"/>
  <c r="K477" i="17"/>
  <c r="L477" i="17" s="1"/>
  <c r="M477" i="17" s="1"/>
  <c r="K473" i="17"/>
  <c r="L473" i="17" s="1"/>
  <c r="M473" i="17" s="1"/>
  <c r="K469" i="17"/>
  <c r="L469" i="17" s="1"/>
  <c r="M469" i="17" s="1"/>
  <c r="K465" i="17"/>
  <c r="L465" i="17" s="1"/>
  <c r="M465" i="17" s="1"/>
  <c r="K461" i="17"/>
  <c r="L461" i="17" s="1"/>
  <c r="M461" i="17" s="1"/>
  <c r="K457" i="17"/>
  <c r="L457" i="17" s="1"/>
  <c r="M457" i="17" s="1"/>
  <c r="K453" i="17"/>
  <c r="L453" i="17" s="1"/>
  <c r="M453" i="17" s="1"/>
  <c r="K449" i="17"/>
  <c r="L449" i="17" s="1"/>
  <c r="M449" i="17" s="1"/>
  <c r="K445" i="17"/>
  <c r="L445" i="17" s="1"/>
  <c r="M445" i="17" s="1"/>
  <c r="K441" i="17"/>
  <c r="L441" i="17" s="1"/>
  <c r="M441" i="17" s="1"/>
  <c r="K437" i="17"/>
  <c r="L437" i="17" s="1"/>
  <c r="M437" i="17" s="1"/>
  <c r="K433" i="17"/>
  <c r="L433" i="17" s="1"/>
  <c r="M433" i="17" s="1"/>
  <c r="K429" i="17"/>
  <c r="L429" i="17" s="1"/>
  <c r="M429" i="17" s="1"/>
  <c r="K425" i="17"/>
  <c r="L425" i="17" s="1"/>
  <c r="M425" i="17" s="1"/>
  <c r="K421" i="17"/>
  <c r="L421" i="17" s="1"/>
  <c r="M421" i="17" s="1"/>
  <c r="K417" i="17"/>
  <c r="L417" i="17" s="1"/>
  <c r="M417" i="17" s="1"/>
  <c r="K413" i="17"/>
  <c r="L413" i="17" s="1"/>
  <c r="M413" i="17" s="1"/>
  <c r="K409" i="17"/>
  <c r="L409" i="17" s="1"/>
  <c r="M409" i="17" s="1"/>
  <c r="K405" i="17"/>
  <c r="L405" i="17" s="1"/>
  <c r="M405" i="17" s="1"/>
  <c r="K401" i="17"/>
  <c r="L401" i="17" s="1"/>
  <c r="M401" i="17" s="1"/>
  <c r="K397" i="17"/>
  <c r="L397" i="17" s="1"/>
  <c r="M397" i="17" s="1"/>
  <c r="K393" i="17"/>
  <c r="L393" i="17" s="1"/>
  <c r="M393" i="17" s="1"/>
  <c r="K389" i="17"/>
  <c r="L389" i="17" s="1"/>
  <c r="M389" i="17" s="1"/>
  <c r="K385" i="17"/>
  <c r="L385" i="17" s="1"/>
  <c r="M385" i="17" s="1"/>
  <c r="K381" i="17"/>
  <c r="L381" i="17" s="1"/>
  <c r="M381" i="17" s="1"/>
  <c r="K377" i="17"/>
  <c r="L377" i="17" s="1"/>
  <c r="M377" i="17" s="1"/>
  <c r="K373" i="17"/>
  <c r="L373" i="17" s="1"/>
  <c r="M373" i="17" s="1"/>
  <c r="K369" i="17"/>
  <c r="L369" i="17" s="1"/>
  <c r="M369" i="17" s="1"/>
  <c r="K365" i="17"/>
  <c r="L365" i="17" s="1"/>
  <c r="M365" i="17" s="1"/>
  <c r="K361" i="17"/>
  <c r="L361" i="17" s="1"/>
  <c r="M361" i="17" s="1"/>
  <c r="K357" i="17"/>
  <c r="L357" i="17" s="1"/>
  <c r="M357" i="17" s="1"/>
  <c r="K353" i="17"/>
  <c r="L353" i="17" s="1"/>
  <c r="M353" i="17" s="1"/>
  <c r="K349" i="17"/>
  <c r="L349" i="17" s="1"/>
  <c r="M349" i="17" s="1"/>
  <c r="K345" i="17"/>
  <c r="L345" i="17" s="1"/>
  <c r="M345" i="17" s="1"/>
  <c r="K341" i="17"/>
  <c r="L341" i="17" s="1"/>
  <c r="M341" i="17" s="1"/>
  <c r="K337" i="17"/>
  <c r="L337" i="17" s="1"/>
  <c r="M337" i="17" s="1"/>
  <c r="K333" i="17"/>
  <c r="L333" i="17" s="1"/>
  <c r="M333" i="17" s="1"/>
  <c r="K329" i="17"/>
  <c r="L329" i="17" s="1"/>
  <c r="M329" i="17" s="1"/>
  <c r="K325" i="17"/>
  <c r="L325" i="17" s="1"/>
  <c r="M325" i="17" s="1"/>
  <c r="K321" i="17"/>
  <c r="L321" i="17" s="1"/>
  <c r="M321" i="17" s="1"/>
  <c r="K317" i="17"/>
  <c r="L317" i="17" s="1"/>
  <c r="M317" i="17" s="1"/>
  <c r="K313" i="17"/>
  <c r="L313" i="17" s="1"/>
  <c r="M313" i="17" s="1"/>
  <c r="K309" i="17"/>
  <c r="L309" i="17" s="1"/>
  <c r="M309" i="17" s="1"/>
  <c r="K305" i="17"/>
  <c r="L305" i="17" s="1"/>
  <c r="M305" i="17" s="1"/>
  <c r="K301" i="17"/>
  <c r="L301" i="17" s="1"/>
  <c r="M301" i="17" s="1"/>
  <c r="K297" i="17"/>
  <c r="L297" i="17" s="1"/>
  <c r="M297" i="17" s="1"/>
  <c r="K293" i="17"/>
  <c r="L293" i="17" s="1"/>
  <c r="M293" i="17" s="1"/>
  <c r="K289" i="17"/>
  <c r="L289" i="17" s="1"/>
  <c r="M289" i="17" s="1"/>
  <c r="K285" i="17"/>
  <c r="L285" i="17" s="1"/>
  <c r="M285" i="17" s="1"/>
  <c r="K281" i="17"/>
  <c r="L281" i="17" s="1"/>
  <c r="M281" i="17" s="1"/>
  <c r="K277" i="17"/>
  <c r="L277" i="17" s="1"/>
  <c r="M277" i="17" s="1"/>
  <c r="K273" i="17"/>
  <c r="L273" i="17" s="1"/>
  <c r="M273" i="17" s="1"/>
  <c r="K269" i="17"/>
  <c r="L269" i="17" s="1"/>
  <c r="M269" i="17" s="1"/>
  <c r="K265" i="17"/>
  <c r="L265" i="17" s="1"/>
  <c r="M265" i="17" s="1"/>
  <c r="K261" i="17"/>
  <c r="L261" i="17" s="1"/>
  <c r="M261" i="17" s="1"/>
  <c r="K257" i="17"/>
  <c r="L257" i="17" s="1"/>
  <c r="M257" i="17" s="1"/>
  <c r="K253" i="17"/>
  <c r="L253" i="17" s="1"/>
  <c r="M253" i="17" s="1"/>
  <c r="K249" i="17"/>
  <c r="L249" i="17" s="1"/>
  <c r="M249" i="17" s="1"/>
  <c r="K245" i="17"/>
  <c r="L245" i="17" s="1"/>
  <c r="M245" i="17" s="1"/>
  <c r="K241" i="17"/>
  <c r="L241" i="17" s="1"/>
  <c r="M241" i="17" s="1"/>
  <c r="K237" i="17"/>
  <c r="L237" i="17" s="1"/>
  <c r="M237" i="17" s="1"/>
  <c r="K233" i="17"/>
  <c r="L233" i="17" s="1"/>
  <c r="M233" i="17" s="1"/>
  <c r="K229" i="17"/>
  <c r="L229" i="17" s="1"/>
  <c r="M229" i="17" s="1"/>
  <c r="K225" i="17"/>
  <c r="L225" i="17" s="1"/>
  <c r="M225" i="17" s="1"/>
  <c r="K221" i="17"/>
  <c r="L221" i="17" s="1"/>
  <c r="M221" i="17" s="1"/>
  <c r="K217" i="17"/>
  <c r="L217" i="17" s="1"/>
  <c r="M217" i="17" s="1"/>
  <c r="K213" i="17"/>
  <c r="L213" i="17" s="1"/>
  <c r="M213" i="17" s="1"/>
  <c r="K209" i="17"/>
  <c r="L209" i="17" s="1"/>
  <c r="M209" i="17" s="1"/>
  <c r="K205" i="17"/>
  <c r="L205" i="17" s="1"/>
  <c r="M205" i="17" s="1"/>
  <c r="K201" i="17"/>
  <c r="L201" i="17" s="1"/>
  <c r="M201" i="17" s="1"/>
  <c r="K197" i="17"/>
  <c r="L197" i="17" s="1"/>
  <c r="M197" i="17" s="1"/>
  <c r="K193" i="17"/>
  <c r="L193" i="17" s="1"/>
  <c r="M193" i="17" s="1"/>
  <c r="K189" i="17"/>
  <c r="L189" i="17" s="1"/>
  <c r="M189" i="17" s="1"/>
  <c r="K185" i="17"/>
  <c r="L185" i="17" s="1"/>
  <c r="M185" i="17" s="1"/>
  <c r="K181" i="17"/>
  <c r="L181" i="17" s="1"/>
  <c r="M181" i="17" s="1"/>
  <c r="K177" i="17"/>
  <c r="L177" i="17" s="1"/>
  <c r="M177" i="17" s="1"/>
  <c r="K173" i="17"/>
  <c r="L173" i="17" s="1"/>
  <c r="M173" i="17" s="1"/>
  <c r="K169" i="17"/>
  <c r="L169" i="17" s="1"/>
  <c r="M169" i="17" s="1"/>
  <c r="K165" i="17"/>
  <c r="L165" i="17" s="1"/>
  <c r="M165" i="17" s="1"/>
  <c r="K161" i="17"/>
  <c r="L161" i="17" s="1"/>
  <c r="M161" i="17" s="1"/>
  <c r="K157" i="17"/>
  <c r="L157" i="17" s="1"/>
  <c r="M157" i="17" s="1"/>
  <c r="K153" i="17"/>
  <c r="L153" i="17" s="1"/>
  <c r="M153" i="17" s="1"/>
  <c r="K149" i="17"/>
  <c r="L149" i="17" s="1"/>
  <c r="M149" i="17" s="1"/>
  <c r="K145" i="17"/>
  <c r="L145" i="17" s="1"/>
  <c r="M145" i="17" s="1"/>
  <c r="K141" i="17"/>
  <c r="L141" i="17" s="1"/>
  <c r="M141" i="17" s="1"/>
  <c r="K137" i="17"/>
  <c r="L137" i="17" s="1"/>
  <c r="M137" i="17" s="1"/>
  <c r="K133" i="17"/>
  <c r="L133" i="17" s="1"/>
  <c r="M133" i="17" s="1"/>
  <c r="K129" i="17"/>
  <c r="L129" i="17" s="1"/>
  <c r="M129" i="17" s="1"/>
  <c r="K125" i="17"/>
  <c r="L125" i="17" s="1"/>
  <c r="M125" i="17" s="1"/>
  <c r="K121" i="17"/>
  <c r="L121" i="17" s="1"/>
  <c r="M121" i="17" s="1"/>
  <c r="K117" i="17"/>
  <c r="L117" i="17" s="1"/>
  <c r="M117" i="17" s="1"/>
  <c r="K113" i="17"/>
  <c r="L113" i="17" s="1"/>
  <c r="M113" i="17" s="1"/>
  <c r="K109" i="17"/>
  <c r="L109" i="17" s="1"/>
  <c r="M109" i="17" s="1"/>
  <c r="K105" i="17"/>
  <c r="L105" i="17" s="1"/>
  <c r="M105" i="17" s="1"/>
  <c r="K101" i="17"/>
  <c r="L101" i="17" s="1"/>
  <c r="M101" i="17" s="1"/>
  <c r="K97" i="17"/>
  <c r="L97" i="17" s="1"/>
  <c r="M97" i="17" s="1"/>
  <c r="K93" i="17"/>
  <c r="L93" i="17" s="1"/>
  <c r="M93" i="17" s="1"/>
  <c r="K89" i="17"/>
  <c r="L89" i="17" s="1"/>
  <c r="M89" i="17" s="1"/>
  <c r="K85" i="17"/>
  <c r="L85" i="17" s="1"/>
  <c r="M85" i="17" s="1"/>
  <c r="K81" i="17"/>
  <c r="L81" i="17" s="1"/>
  <c r="M81" i="17" s="1"/>
  <c r="K77" i="17"/>
  <c r="L77" i="17" s="1"/>
  <c r="M77" i="17" s="1"/>
  <c r="K73" i="17"/>
  <c r="L73" i="17" s="1"/>
  <c r="M73" i="17" s="1"/>
  <c r="K69" i="17"/>
  <c r="L69" i="17" s="1"/>
  <c r="M69" i="17" s="1"/>
  <c r="K65" i="17"/>
  <c r="L65" i="17" s="1"/>
  <c r="M65" i="17" s="1"/>
  <c r="K61" i="17"/>
  <c r="L61" i="17" s="1"/>
  <c r="M61" i="17" s="1"/>
  <c r="K57" i="17"/>
  <c r="L57" i="17" s="1"/>
  <c r="M57" i="17" s="1"/>
  <c r="K53" i="17"/>
  <c r="L53" i="17" s="1"/>
  <c r="M53" i="17" s="1"/>
  <c r="K49" i="17"/>
  <c r="L49" i="17" s="1"/>
  <c r="M49" i="17" s="1"/>
  <c r="K45" i="17"/>
  <c r="L45" i="17" s="1"/>
  <c r="M45" i="17" s="1"/>
  <c r="K41" i="17"/>
  <c r="L41" i="17" s="1"/>
  <c r="M41" i="17" s="1"/>
  <c r="K37" i="17"/>
  <c r="L37" i="17" s="1"/>
  <c r="M37" i="17" s="1"/>
  <c r="K33" i="17"/>
  <c r="L33" i="17" s="1"/>
  <c r="M33" i="17" s="1"/>
  <c r="K29" i="17"/>
  <c r="L29" i="17" s="1"/>
  <c r="M29" i="17" s="1"/>
  <c r="K25" i="17"/>
  <c r="L25" i="17" s="1"/>
  <c r="M25" i="17" s="1"/>
  <c r="K21" i="17"/>
  <c r="L21" i="17" s="1"/>
  <c r="M21" i="17" s="1"/>
  <c r="K17" i="17"/>
  <c r="L17" i="17" s="1"/>
  <c r="M17" i="17" s="1"/>
  <c r="K13" i="17"/>
  <c r="L13" i="17" s="1"/>
  <c r="M13" i="17" s="1"/>
  <c r="K9" i="17"/>
  <c r="L9" i="17" s="1"/>
  <c r="M9" i="17" s="1"/>
  <c r="K5" i="17"/>
  <c r="L5" i="17" s="1"/>
  <c r="M5" i="17" s="1"/>
  <c r="K1552" i="17"/>
  <c r="L1552" i="17" s="1"/>
  <c r="M1552" i="17" s="1"/>
  <c r="K1382" i="17"/>
  <c r="L1382" i="17" s="1"/>
  <c r="M1382" i="17" s="1"/>
  <c r="K1296" i="17"/>
  <c r="L1296" i="17" s="1"/>
  <c r="M1296" i="17" s="1"/>
  <c r="K1166" i="17"/>
  <c r="L1166" i="17" s="1"/>
  <c r="M1166" i="17" s="1"/>
  <c r="K910" i="17"/>
  <c r="L910" i="17" s="1"/>
  <c r="M910" i="17" s="1"/>
  <c r="K654" i="17"/>
  <c r="L654" i="17" s="1"/>
  <c r="M654" i="17" s="1"/>
  <c r="K1996" i="17"/>
  <c r="L1996" i="17" s="1"/>
  <c r="M1996" i="17" s="1"/>
  <c r="K1992" i="17"/>
  <c r="L1992" i="17" s="1"/>
  <c r="M1992" i="17" s="1"/>
  <c r="K1988" i="17"/>
  <c r="L1988" i="17" s="1"/>
  <c r="M1988" i="17" s="1"/>
  <c r="K1984" i="17"/>
  <c r="L1984" i="17" s="1"/>
  <c r="M1984" i="17" s="1"/>
  <c r="K1980" i="17"/>
  <c r="L1980" i="17" s="1"/>
  <c r="M1980" i="17" s="1"/>
  <c r="K1976" i="17"/>
  <c r="L1976" i="17" s="1"/>
  <c r="M1976" i="17" s="1"/>
  <c r="K1972" i="17"/>
  <c r="L1972" i="17" s="1"/>
  <c r="M1972" i="17" s="1"/>
  <c r="K1968" i="17"/>
  <c r="L1968" i="17" s="1"/>
  <c r="M1968" i="17" s="1"/>
  <c r="K1964" i="17"/>
  <c r="L1964" i="17" s="1"/>
  <c r="M1964" i="17" s="1"/>
  <c r="K1960" i="17"/>
  <c r="L1960" i="17" s="1"/>
  <c r="M1960" i="17" s="1"/>
  <c r="K1956" i="17"/>
  <c r="L1956" i="17" s="1"/>
  <c r="M1956" i="17" s="1"/>
  <c r="K1952" i="17"/>
  <c r="L1952" i="17" s="1"/>
  <c r="M1952" i="17" s="1"/>
  <c r="K1948" i="17"/>
  <c r="L1948" i="17" s="1"/>
  <c r="M1948" i="17" s="1"/>
  <c r="K1944" i="17"/>
  <c r="L1944" i="17" s="1"/>
  <c r="M1944" i="17" s="1"/>
  <c r="K1940" i="17"/>
  <c r="L1940" i="17" s="1"/>
  <c r="M1940" i="17" s="1"/>
  <c r="K1936" i="17"/>
  <c r="L1936" i="17" s="1"/>
  <c r="M1936" i="17" s="1"/>
  <c r="K1932" i="17"/>
  <c r="L1932" i="17" s="1"/>
  <c r="M1932" i="17" s="1"/>
  <c r="K1928" i="17"/>
  <c r="L1928" i="17" s="1"/>
  <c r="M1928" i="17" s="1"/>
  <c r="K1924" i="17"/>
  <c r="L1924" i="17" s="1"/>
  <c r="M1924" i="17" s="1"/>
  <c r="K1920" i="17"/>
  <c r="L1920" i="17" s="1"/>
  <c r="M1920" i="17" s="1"/>
  <c r="K1916" i="17"/>
  <c r="L1916" i="17" s="1"/>
  <c r="M1916" i="17" s="1"/>
  <c r="K1912" i="17"/>
  <c r="L1912" i="17" s="1"/>
  <c r="M1912" i="17" s="1"/>
  <c r="K1908" i="17"/>
  <c r="L1908" i="17" s="1"/>
  <c r="M1908" i="17" s="1"/>
  <c r="K1904" i="17"/>
  <c r="L1904" i="17" s="1"/>
  <c r="M1904" i="17" s="1"/>
  <c r="K1900" i="17"/>
  <c r="L1900" i="17" s="1"/>
  <c r="M1900" i="17" s="1"/>
  <c r="K1896" i="17"/>
  <c r="L1896" i="17" s="1"/>
  <c r="M1896" i="17" s="1"/>
  <c r="K1892" i="17"/>
  <c r="L1892" i="17" s="1"/>
  <c r="M1892" i="17" s="1"/>
  <c r="K1888" i="17"/>
  <c r="L1888" i="17" s="1"/>
  <c r="M1888" i="17" s="1"/>
  <c r="K1884" i="17"/>
  <c r="L1884" i="17" s="1"/>
  <c r="M1884" i="17" s="1"/>
  <c r="K1880" i="17"/>
  <c r="L1880" i="17" s="1"/>
  <c r="M1880" i="17" s="1"/>
  <c r="K1876" i="17"/>
  <c r="L1876" i="17" s="1"/>
  <c r="M1876" i="17" s="1"/>
  <c r="K1872" i="17"/>
  <c r="L1872" i="17" s="1"/>
  <c r="M1872" i="17" s="1"/>
  <c r="K1868" i="17"/>
  <c r="L1868" i="17" s="1"/>
  <c r="M1868" i="17" s="1"/>
  <c r="K1864" i="17"/>
  <c r="L1864" i="17" s="1"/>
  <c r="M1864" i="17" s="1"/>
  <c r="K1860" i="17"/>
  <c r="L1860" i="17" s="1"/>
  <c r="M1860" i="17" s="1"/>
  <c r="K1856" i="17"/>
  <c r="L1856" i="17" s="1"/>
  <c r="M1856" i="17" s="1"/>
  <c r="K1852" i="17"/>
  <c r="L1852" i="17" s="1"/>
  <c r="M1852" i="17" s="1"/>
  <c r="K1848" i="17"/>
  <c r="L1848" i="17" s="1"/>
  <c r="M1848" i="17" s="1"/>
  <c r="K1844" i="17"/>
  <c r="L1844" i="17" s="1"/>
  <c r="M1844" i="17" s="1"/>
  <c r="K1840" i="17"/>
  <c r="L1840" i="17" s="1"/>
  <c r="M1840" i="17" s="1"/>
  <c r="K1836" i="17"/>
  <c r="L1836" i="17" s="1"/>
  <c r="M1836" i="17" s="1"/>
  <c r="K1832" i="17"/>
  <c r="L1832" i="17" s="1"/>
  <c r="M1832" i="17" s="1"/>
  <c r="K1828" i="17"/>
  <c r="L1828" i="17" s="1"/>
  <c r="M1828" i="17" s="1"/>
  <c r="K1824" i="17"/>
  <c r="L1824" i="17" s="1"/>
  <c r="M1824" i="17" s="1"/>
  <c r="K1820" i="17"/>
  <c r="L1820" i="17" s="1"/>
  <c r="M1820" i="17" s="1"/>
  <c r="K1816" i="17"/>
  <c r="L1816" i="17" s="1"/>
  <c r="M1816" i="17" s="1"/>
  <c r="K1812" i="17"/>
  <c r="L1812" i="17" s="1"/>
  <c r="M1812" i="17" s="1"/>
  <c r="K1808" i="17"/>
  <c r="L1808" i="17" s="1"/>
  <c r="M1808" i="17" s="1"/>
  <c r="K1804" i="17"/>
  <c r="L1804" i="17" s="1"/>
  <c r="M1804" i="17" s="1"/>
  <c r="K1800" i="17"/>
  <c r="L1800" i="17" s="1"/>
  <c r="M1800" i="17" s="1"/>
  <c r="K1796" i="17"/>
  <c r="L1796" i="17" s="1"/>
  <c r="M1796" i="17" s="1"/>
  <c r="K1792" i="17"/>
  <c r="L1792" i="17" s="1"/>
  <c r="M1792" i="17" s="1"/>
  <c r="K1788" i="17"/>
  <c r="L1788" i="17" s="1"/>
  <c r="M1788" i="17" s="1"/>
  <c r="K1784" i="17"/>
  <c r="L1784" i="17" s="1"/>
  <c r="M1784" i="17" s="1"/>
  <c r="K1780" i="17"/>
  <c r="L1780" i="17" s="1"/>
  <c r="M1780" i="17" s="1"/>
  <c r="K1776" i="17"/>
  <c r="L1776" i="17" s="1"/>
  <c r="M1776" i="17" s="1"/>
  <c r="K1772" i="17"/>
  <c r="L1772" i="17" s="1"/>
  <c r="M1772" i="17" s="1"/>
  <c r="K1768" i="17"/>
  <c r="L1768" i="17" s="1"/>
  <c r="M1768" i="17" s="1"/>
  <c r="K1764" i="17"/>
  <c r="L1764" i="17" s="1"/>
  <c r="M1764" i="17" s="1"/>
  <c r="K1760" i="17"/>
  <c r="L1760" i="17" s="1"/>
  <c r="M1760" i="17" s="1"/>
  <c r="K1756" i="17"/>
  <c r="L1756" i="17" s="1"/>
  <c r="M1756" i="17" s="1"/>
  <c r="K1752" i="17"/>
  <c r="L1752" i="17" s="1"/>
  <c r="M1752" i="17" s="1"/>
  <c r="K1748" i="17"/>
  <c r="L1748" i="17" s="1"/>
  <c r="M1748" i="17" s="1"/>
  <c r="K1744" i="17"/>
  <c r="L1744" i="17" s="1"/>
  <c r="M1744" i="17" s="1"/>
  <c r="K1740" i="17"/>
  <c r="L1740" i="17" s="1"/>
  <c r="M1740" i="17" s="1"/>
  <c r="K1736" i="17"/>
  <c r="L1736" i="17" s="1"/>
  <c r="M1736" i="17" s="1"/>
  <c r="K1732" i="17"/>
  <c r="L1732" i="17" s="1"/>
  <c r="M1732" i="17" s="1"/>
  <c r="K1728" i="17"/>
  <c r="L1728" i="17" s="1"/>
  <c r="M1728" i="17" s="1"/>
  <c r="K1724" i="17"/>
  <c r="L1724" i="17" s="1"/>
  <c r="M1724" i="17" s="1"/>
  <c r="K1720" i="17"/>
  <c r="L1720" i="17" s="1"/>
  <c r="M1720" i="17" s="1"/>
  <c r="K1716" i="17"/>
  <c r="L1716" i="17" s="1"/>
  <c r="M1716" i="17" s="1"/>
  <c r="K1712" i="17"/>
  <c r="L1712" i="17" s="1"/>
  <c r="M1712" i="17" s="1"/>
  <c r="K1708" i="17"/>
  <c r="L1708" i="17" s="1"/>
  <c r="M1708" i="17" s="1"/>
  <c r="K1704" i="17"/>
  <c r="L1704" i="17" s="1"/>
  <c r="M1704" i="17" s="1"/>
  <c r="K1700" i="17"/>
  <c r="L1700" i="17" s="1"/>
  <c r="M1700" i="17" s="1"/>
  <c r="K1696" i="17"/>
  <c r="L1696" i="17" s="1"/>
  <c r="M1696" i="17" s="1"/>
  <c r="K1692" i="17"/>
  <c r="L1692" i="17" s="1"/>
  <c r="M1692" i="17" s="1"/>
  <c r="K1688" i="17"/>
  <c r="L1688" i="17" s="1"/>
  <c r="M1688" i="17" s="1"/>
  <c r="K1684" i="17"/>
  <c r="L1684" i="17" s="1"/>
  <c r="M1684" i="17" s="1"/>
  <c r="K1680" i="17"/>
  <c r="L1680" i="17" s="1"/>
  <c r="M1680" i="17" s="1"/>
  <c r="K1676" i="17"/>
  <c r="L1676" i="17" s="1"/>
  <c r="M1676" i="17" s="1"/>
  <c r="K1672" i="17"/>
  <c r="L1672" i="17" s="1"/>
  <c r="M1672" i="17" s="1"/>
  <c r="K1668" i="17"/>
  <c r="L1668" i="17" s="1"/>
  <c r="M1668" i="17" s="1"/>
  <c r="K1664" i="17"/>
  <c r="L1664" i="17" s="1"/>
  <c r="M1664" i="17" s="1"/>
  <c r="K1660" i="17"/>
  <c r="L1660" i="17" s="1"/>
  <c r="M1660" i="17" s="1"/>
  <c r="K1656" i="17"/>
  <c r="L1656" i="17" s="1"/>
  <c r="M1656" i="17" s="1"/>
  <c r="K1652" i="17"/>
  <c r="L1652" i="17" s="1"/>
  <c r="M1652" i="17" s="1"/>
  <c r="K1648" i="17"/>
  <c r="L1648" i="17" s="1"/>
  <c r="M1648" i="17" s="1"/>
  <c r="K1644" i="17"/>
  <c r="L1644" i="17" s="1"/>
  <c r="M1644" i="17" s="1"/>
  <c r="K1640" i="17"/>
  <c r="L1640" i="17" s="1"/>
  <c r="M1640" i="17" s="1"/>
  <c r="K1636" i="17"/>
  <c r="L1636" i="17" s="1"/>
  <c r="M1636" i="17" s="1"/>
  <c r="K1632" i="17"/>
  <c r="L1632" i="17" s="1"/>
  <c r="M1632" i="17" s="1"/>
  <c r="K1628" i="17"/>
  <c r="L1628" i="17" s="1"/>
  <c r="M1628" i="17" s="1"/>
  <c r="K1624" i="17"/>
  <c r="L1624" i="17" s="1"/>
  <c r="M1624" i="17" s="1"/>
  <c r="K1620" i="17"/>
  <c r="L1620" i="17" s="1"/>
  <c r="M1620" i="17" s="1"/>
  <c r="K1612" i="17"/>
  <c r="L1612" i="17" s="1"/>
  <c r="M1612" i="17" s="1"/>
  <c r="K1608" i="17"/>
  <c r="L1608" i="17" s="1"/>
  <c r="M1608" i="17" s="1"/>
  <c r="K1604" i="17"/>
  <c r="L1604" i="17" s="1"/>
  <c r="M1604" i="17" s="1"/>
  <c r="K1600" i="17"/>
  <c r="L1600" i="17" s="1"/>
  <c r="M1600" i="17" s="1"/>
  <c r="K1596" i="17"/>
  <c r="L1596" i="17" s="1"/>
  <c r="M1596" i="17" s="1"/>
  <c r="K1592" i="17"/>
  <c r="L1592" i="17" s="1"/>
  <c r="M1592" i="17" s="1"/>
  <c r="K1588" i="17"/>
  <c r="L1588" i="17" s="1"/>
  <c r="M1588" i="17" s="1"/>
  <c r="K1584" i="17"/>
  <c r="L1584" i="17" s="1"/>
  <c r="M1584" i="17" s="1"/>
  <c r="K1580" i="17"/>
  <c r="L1580" i="17" s="1"/>
  <c r="M1580" i="17" s="1"/>
  <c r="K1576" i="17"/>
  <c r="L1576" i="17" s="1"/>
  <c r="M1576" i="17" s="1"/>
  <c r="K1572" i="17"/>
  <c r="L1572" i="17" s="1"/>
  <c r="M1572" i="17" s="1"/>
  <c r="K1568" i="17"/>
  <c r="L1568" i="17" s="1"/>
  <c r="M1568" i="17" s="1"/>
  <c r="K1564" i="17"/>
  <c r="L1564" i="17" s="1"/>
  <c r="M1564" i="17" s="1"/>
  <c r="K1560" i="17"/>
  <c r="L1560" i="17" s="1"/>
  <c r="M1560" i="17" s="1"/>
  <c r="K1556" i="17"/>
  <c r="L1556" i="17" s="1"/>
  <c r="M1556" i="17" s="1"/>
  <c r="K1548" i="17"/>
  <c r="L1548" i="17" s="1"/>
  <c r="M1548" i="17" s="1"/>
  <c r="K1544" i="17"/>
  <c r="L1544" i="17" s="1"/>
  <c r="M1544" i="17" s="1"/>
  <c r="K1540" i="17"/>
  <c r="L1540" i="17" s="1"/>
  <c r="M1540" i="17" s="1"/>
  <c r="K1536" i="17"/>
  <c r="L1536" i="17" s="1"/>
  <c r="M1536" i="17" s="1"/>
  <c r="K1532" i="17"/>
  <c r="L1532" i="17" s="1"/>
  <c r="M1532" i="17" s="1"/>
  <c r="K1528" i="17"/>
  <c r="L1528" i="17" s="1"/>
  <c r="M1528" i="17" s="1"/>
  <c r="K1524" i="17"/>
  <c r="L1524" i="17" s="1"/>
  <c r="M1524" i="17" s="1"/>
  <c r="K1520" i="17"/>
  <c r="L1520" i="17" s="1"/>
  <c r="M1520" i="17" s="1"/>
  <c r="K1516" i="17"/>
  <c r="L1516" i="17" s="1"/>
  <c r="M1516" i="17" s="1"/>
  <c r="K1512" i="17"/>
  <c r="L1512" i="17" s="1"/>
  <c r="M1512" i="17" s="1"/>
  <c r="K1508" i="17"/>
  <c r="L1508" i="17" s="1"/>
  <c r="M1508" i="17" s="1"/>
  <c r="K1504" i="17"/>
  <c r="L1504" i="17" s="1"/>
  <c r="M1504" i="17" s="1"/>
  <c r="K1500" i="17"/>
  <c r="L1500" i="17" s="1"/>
  <c r="M1500" i="17" s="1"/>
  <c r="K1496" i="17"/>
  <c r="L1496" i="17" s="1"/>
  <c r="M1496" i="17" s="1"/>
  <c r="K1492" i="17"/>
  <c r="L1492" i="17" s="1"/>
  <c r="M1492" i="17" s="1"/>
  <c r="K1484" i="17"/>
  <c r="L1484" i="17" s="1"/>
  <c r="M1484" i="17" s="1"/>
  <c r="K1480" i="17"/>
  <c r="L1480" i="17" s="1"/>
  <c r="M1480" i="17" s="1"/>
  <c r="K1476" i="17"/>
  <c r="L1476" i="17" s="1"/>
  <c r="M1476" i="17" s="1"/>
  <c r="K1472" i="17"/>
  <c r="L1472" i="17" s="1"/>
  <c r="M1472" i="17" s="1"/>
  <c r="K1468" i="17"/>
  <c r="L1468" i="17" s="1"/>
  <c r="M1468" i="17" s="1"/>
  <c r="K1464" i="17"/>
  <c r="L1464" i="17" s="1"/>
  <c r="M1464" i="17" s="1"/>
  <c r="K1460" i="17"/>
  <c r="L1460" i="17" s="1"/>
  <c r="M1460" i="17" s="1"/>
  <c r="K1456" i="17"/>
  <c r="L1456" i="17" s="1"/>
  <c r="M1456" i="17" s="1"/>
  <c r="K1452" i="17"/>
  <c r="L1452" i="17" s="1"/>
  <c r="M1452" i="17" s="1"/>
  <c r="K1448" i="17"/>
  <c r="L1448" i="17" s="1"/>
  <c r="M1448" i="17" s="1"/>
  <c r="K1444" i="17"/>
  <c r="L1444" i="17" s="1"/>
  <c r="M1444" i="17" s="1"/>
  <c r="K1440" i="17"/>
  <c r="L1440" i="17" s="1"/>
  <c r="M1440" i="17" s="1"/>
  <c r="K1436" i="17"/>
  <c r="L1436" i="17" s="1"/>
  <c r="M1436" i="17" s="1"/>
  <c r="K1432" i="17"/>
  <c r="L1432" i="17" s="1"/>
  <c r="M1432" i="17" s="1"/>
  <c r="K1428" i="17"/>
  <c r="L1428" i="17" s="1"/>
  <c r="M1428" i="17" s="1"/>
  <c r="K1420" i="17"/>
  <c r="L1420" i="17" s="1"/>
  <c r="M1420" i="17" s="1"/>
  <c r="K1416" i="17"/>
  <c r="L1416" i="17" s="1"/>
  <c r="M1416" i="17" s="1"/>
  <c r="K1412" i="17"/>
  <c r="L1412" i="17" s="1"/>
  <c r="M1412" i="17" s="1"/>
  <c r="K1408" i="17"/>
  <c r="L1408" i="17" s="1"/>
  <c r="M1408" i="17" s="1"/>
  <c r="K1404" i="17"/>
  <c r="L1404" i="17" s="1"/>
  <c r="M1404" i="17" s="1"/>
  <c r="K1400" i="17"/>
  <c r="L1400" i="17" s="1"/>
  <c r="M1400" i="17" s="1"/>
  <c r="K1396" i="17"/>
  <c r="L1396" i="17" s="1"/>
  <c r="M1396" i="17" s="1"/>
  <c r="K1392" i="17"/>
  <c r="L1392" i="17" s="1"/>
  <c r="M1392" i="17" s="1"/>
  <c r="K1388" i="17"/>
  <c r="L1388" i="17" s="1"/>
  <c r="M1388" i="17" s="1"/>
  <c r="K1384" i="17"/>
  <c r="L1384" i="17" s="1"/>
  <c r="M1384" i="17" s="1"/>
  <c r="K1380" i="17"/>
  <c r="L1380" i="17" s="1"/>
  <c r="M1380" i="17" s="1"/>
  <c r="K1376" i="17"/>
  <c r="L1376" i="17" s="1"/>
  <c r="M1376" i="17" s="1"/>
  <c r="K1372" i="17"/>
  <c r="L1372" i="17" s="1"/>
  <c r="M1372" i="17" s="1"/>
  <c r="K1368" i="17"/>
  <c r="L1368" i="17" s="1"/>
  <c r="M1368" i="17" s="1"/>
  <c r="K1364" i="17"/>
  <c r="L1364" i="17" s="1"/>
  <c r="M1364" i="17" s="1"/>
  <c r="K1356" i="17"/>
  <c r="L1356" i="17" s="1"/>
  <c r="M1356" i="17" s="1"/>
  <c r="K1352" i="17"/>
  <c r="L1352" i="17" s="1"/>
  <c r="M1352" i="17" s="1"/>
  <c r="K1348" i="17"/>
  <c r="L1348" i="17" s="1"/>
  <c r="M1348" i="17" s="1"/>
  <c r="K1344" i="17"/>
  <c r="L1344" i="17" s="1"/>
  <c r="M1344" i="17" s="1"/>
  <c r="K1340" i="17"/>
  <c r="L1340" i="17" s="1"/>
  <c r="M1340" i="17" s="1"/>
  <c r="K1336" i="17"/>
  <c r="L1336" i="17" s="1"/>
  <c r="M1336" i="17" s="1"/>
  <c r="K1332" i="17"/>
  <c r="L1332" i="17" s="1"/>
  <c r="M1332" i="17" s="1"/>
  <c r="K1328" i="17"/>
  <c r="L1328" i="17" s="1"/>
  <c r="M1328" i="17" s="1"/>
  <c r="K1324" i="17"/>
  <c r="L1324" i="17" s="1"/>
  <c r="M1324" i="17" s="1"/>
  <c r="K1320" i="17"/>
  <c r="L1320" i="17" s="1"/>
  <c r="M1320" i="17" s="1"/>
  <c r="K1316" i="17"/>
  <c r="L1316" i="17" s="1"/>
  <c r="M1316" i="17" s="1"/>
  <c r="K1312" i="17"/>
  <c r="L1312" i="17" s="1"/>
  <c r="M1312" i="17" s="1"/>
  <c r="K1308" i="17"/>
  <c r="L1308" i="17" s="1"/>
  <c r="M1308" i="17" s="1"/>
  <c r="K1304" i="17"/>
  <c r="L1304" i="17" s="1"/>
  <c r="M1304" i="17" s="1"/>
  <c r="K1300" i="17"/>
  <c r="L1300" i="17" s="1"/>
  <c r="M1300" i="17" s="1"/>
  <c r="K1292" i="17"/>
  <c r="L1292" i="17" s="1"/>
  <c r="M1292" i="17" s="1"/>
  <c r="K1288" i="17"/>
  <c r="L1288" i="17" s="1"/>
  <c r="M1288" i="17" s="1"/>
  <c r="K1284" i="17"/>
  <c r="L1284" i="17" s="1"/>
  <c r="M1284" i="17" s="1"/>
  <c r="K1280" i="17"/>
  <c r="L1280" i="17" s="1"/>
  <c r="M1280" i="17" s="1"/>
  <c r="K1276" i="17"/>
  <c r="L1276" i="17" s="1"/>
  <c r="M1276" i="17" s="1"/>
  <c r="K1272" i="17"/>
  <c r="L1272" i="17" s="1"/>
  <c r="M1272" i="17" s="1"/>
  <c r="K1268" i="17"/>
  <c r="L1268" i="17" s="1"/>
  <c r="M1268" i="17" s="1"/>
  <c r="K1264" i="17"/>
  <c r="L1264" i="17" s="1"/>
  <c r="M1264" i="17" s="1"/>
  <c r="K1260" i="17"/>
  <c r="L1260" i="17" s="1"/>
  <c r="M1260" i="17" s="1"/>
  <c r="K1256" i="17"/>
  <c r="L1256" i="17" s="1"/>
  <c r="M1256" i="17" s="1"/>
  <c r="K1252" i="17"/>
  <c r="L1252" i="17" s="1"/>
  <c r="M1252" i="17" s="1"/>
  <c r="K1248" i="17"/>
  <c r="L1248" i="17" s="1"/>
  <c r="M1248" i="17" s="1"/>
  <c r="K1244" i="17"/>
  <c r="L1244" i="17" s="1"/>
  <c r="M1244" i="17" s="1"/>
  <c r="K1240" i="17"/>
  <c r="L1240" i="17" s="1"/>
  <c r="M1240" i="17" s="1"/>
  <c r="K1236" i="17"/>
  <c r="L1236" i="17" s="1"/>
  <c r="M1236" i="17" s="1"/>
  <c r="K1232" i="17"/>
  <c r="L1232" i="17" s="1"/>
  <c r="M1232" i="17" s="1"/>
  <c r="K1228" i="17"/>
  <c r="L1228" i="17" s="1"/>
  <c r="M1228" i="17" s="1"/>
  <c r="K1224" i="17"/>
  <c r="L1224" i="17" s="1"/>
  <c r="M1224" i="17" s="1"/>
  <c r="K1220" i="17"/>
  <c r="L1220" i="17" s="1"/>
  <c r="M1220" i="17" s="1"/>
  <c r="K1216" i="17"/>
  <c r="L1216" i="17" s="1"/>
  <c r="M1216" i="17" s="1"/>
  <c r="K1212" i="17"/>
  <c r="L1212" i="17" s="1"/>
  <c r="M1212" i="17" s="1"/>
  <c r="K1208" i="17"/>
  <c r="L1208" i="17" s="1"/>
  <c r="M1208" i="17" s="1"/>
  <c r="K1204" i="17"/>
  <c r="L1204" i="17" s="1"/>
  <c r="M1204" i="17" s="1"/>
  <c r="K1200" i="17"/>
  <c r="L1200" i="17" s="1"/>
  <c r="M1200" i="17" s="1"/>
  <c r="K1196" i="17"/>
  <c r="L1196" i="17" s="1"/>
  <c r="M1196" i="17" s="1"/>
  <c r="K1192" i="17"/>
  <c r="L1192" i="17" s="1"/>
  <c r="M1192" i="17" s="1"/>
  <c r="K1188" i="17"/>
  <c r="L1188" i="17" s="1"/>
  <c r="M1188" i="17" s="1"/>
  <c r="K1184" i="17"/>
  <c r="L1184" i="17" s="1"/>
  <c r="M1184" i="17" s="1"/>
  <c r="K1180" i="17"/>
  <c r="L1180" i="17" s="1"/>
  <c r="M1180" i="17" s="1"/>
  <c r="K1176" i="17"/>
  <c r="L1176" i="17" s="1"/>
  <c r="M1176" i="17" s="1"/>
  <c r="K1172" i="17"/>
  <c r="L1172" i="17" s="1"/>
  <c r="M1172" i="17" s="1"/>
  <c r="K1168" i="17"/>
  <c r="L1168" i="17" s="1"/>
  <c r="M1168" i="17" s="1"/>
  <c r="K1164" i="17"/>
  <c r="L1164" i="17" s="1"/>
  <c r="M1164" i="17" s="1"/>
  <c r="K1160" i="17"/>
  <c r="L1160" i="17" s="1"/>
  <c r="M1160" i="17" s="1"/>
  <c r="K1156" i="17"/>
  <c r="L1156" i="17" s="1"/>
  <c r="M1156" i="17" s="1"/>
  <c r="K1152" i="17"/>
  <c r="L1152" i="17" s="1"/>
  <c r="M1152" i="17" s="1"/>
  <c r="K1148" i="17"/>
  <c r="L1148" i="17" s="1"/>
  <c r="M1148" i="17" s="1"/>
  <c r="K1144" i="17"/>
  <c r="L1144" i="17" s="1"/>
  <c r="M1144" i="17" s="1"/>
  <c r="K1140" i="17"/>
  <c r="L1140" i="17" s="1"/>
  <c r="M1140" i="17" s="1"/>
  <c r="K1136" i="17"/>
  <c r="L1136" i="17" s="1"/>
  <c r="M1136" i="17" s="1"/>
  <c r="K1132" i="17"/>
  <c r="L1132" i="17" s="1"/>
  <c r="M1132" i="17" s="1"/>
  <c r="K1128" i="17"/>
  <c r="L1128" i="17" s="1"/>
  <c r="M1128" i="17" s="1"/>
  <c r="K1124" i="17"/>
  <c r="L1124" i="17" s="1"/>
  <c r="M1124" i="17" s="1"/>
  <c r="K1120" i="17"/>
  <c r="L1120" i="17" s="1"/>
  <c r="M1120" i="17" s="1"/>
  <c r="K1116" i="17"/>
  <c r="L1116" i="17" s="1"/>
  <c r="M1116" i="17" s="1"/>
  <c r="K1112" i="17"/>
  <c r="L1112" i="17" s="1"/>
  <c r="M1112" i="17" s="1"/>
  <c r="K1108" i="17"/>
  <c r="L1108" i="17" s="1"/>
  <c r="M1108" i="17" s="1"/>
  <c r="K1104" i="17"/>
  <c r="L1104" i="17" s="1"/>
  <c r="M1104" i="17" s="1"/>
  <c r="K1100" i="17"/>
  <c r="L1100" i="17" s="1"/>
  <c r="M1100" i="17" s="1"/>
  <c r="K1096" i="17"/>
  <c r="L1096" i="17" s="1"/>
  <c r="M1096" i="17" s="1"/>
  <c r="K1092" i="17"/>
  <c r="L1092" i="17" s="1"/>
  <c r="M1092" i="17" s="1"/>
  <c r="K1088" i="17"/>
  <c r="L1088" i="17" s="1"/>
  <c r="M1088" i="17" s="1"/>
  <c r="K1084" i="17"/>
  <c r="L1084" i="17" s="1"/>
  <c r="M1084" i="17" s="1"/>
  <c r="K1080" i="17"/>
  <c r="L1080" i="17" s="1"/>
  <c r="M1080" i="17" s="1"/>
  <c r="K1076" i="17"/>
  <c r="L1076" i="17" s="1"/>
  <c r="M1076" i="17" s="1"/>
  <c r="K1072" i="17"/>
  <c r="L1072" i="17" s="1"/>
  <c r="M1072" i="17" s="1"/>
  <c r="K1068" i="17"/>
  <c r="L1068" i="17" s="1"/>
  <c r="M1068" i="17" s="1"/>
  <c r="K1064" i="17"/>
  <c r="L1064" i="17" s="1"/>
  <c r="M1064" i="17" s="1"/>
  <c r="K1060" i="17"/>
  <c r="L1060" i="17" s="1"/>
  <c r="M1060" i="17" s="1"/>
  <c r="K1056" i="17"/>
  <c r="L1056" i="17" s="1"/>
  <c r="M1056" i="17" s="1"/>
  <c r="K1052" i="17"/>
  <c r="L1052" i="17" s="1"/>
  <c r="M1052" i="17" s="1"/>
  <c r="K1048" i="17"/>
  <c r="L1048" i="17" s="1"/>
  <c r="M1048" i="17" s="1"/>
  <c r="K1044" i="17"/>
  <c r="L1044" i="17" s="1"/>
  <c r="M1044" i="17" s="1"/>
  <c r="K1040" i="17"/>
  <c r="L1040" i="17" s="1"/>
  <c r="M1040" i="17" s="1"/>
  <c r="K1032" i="17"/>
  <c r="L1032" i="17" s="1"/>
  <c r="M1032" i="17" s="1"/>
  <c r="K1028" i="17"/>
  <c r="L1028" i="17" s="1"/>
  <c r="M1028" i="17" s="1"/>
  <c r="K1024" i="17"/>
  <c r="L1024" i="17" s="1"/>
  <c r="M1024" i="17" s="1"/>
  <c r="K1016" i="17"/>
  <c r="L1016" i="17" s="1"/>
  <c r="M1016" i="17" s="1"/>
  <c r="K1012" i="17"/>
  <c r="L1012" i="17" s="1"/>
  <c r="M1012" i="17" s="1"/>
  <c r="K1008" i="17"/>
  <c r="L1008" i="17" s="1"/>
  <c r="M1008" i="17" s="1"/>
  <c r="K1000" i="17"/>
  <c r="L1000" i="17" s="1"/>
  <c r="M1000" i="17" s="1"/>
  <c r="K996" i="17"/>
  <c r="L996" i="17" s="1"/>
  <c r="M996" i="17" s="1"/>
  <c r="K992" i="17"/>
  <c r="L992" i="17" s="1"/>
  <c r="M992" i="17" s="1"/>
  <c r="K984" i="17"/>
  <c r="L984" i="17" s="1"/>
  <c r="M984" i="17" s="1"/>
  <c r="K980" i="17"/>
  <c r="L980" i="17" s="1"/>
  <c r="M980" i="17" s="1"/>
  <c r="K976" i="17"/>
  <c r="L976" i="17" s="1"/>
  <c r="M976" i="17" s="1"/>
  <c r="K968" i="17"/>
  <c r="L968" i="17" s="1"/>
  <c r="M968" i="17" s="1"/>
  <c r="K964" i="17"/>
  <c r="L964" i="17" s="1"/>
  <c r="M964" i="17" s="1"/>
  <c r="K960" i="17"/>
  <c r="L960" i="17" s="1"/>
  <c r="M960" i="17" s="1"/>
  <c r="K952" i="17"/>
  <c r="L952" i="17" s="1"/>
  <c r="M952" i="17" s="1"/>
  <c r="K948" i="17"/>
  <c r="L948" i="17" s="1"/>
  <c r="M948" i="17" s="1"/>
  <c r="K944" i="17"/>
  <c r="L944" i="17" s="1"/>
  <c r="M944" i="17" s="1"/>
  <c r="K936" i="17"/>
  <c r="L936" i="17" s="1"/>
  <c r="M936" i="17" s="1"/>
  <c r="K932" i="17"/>
  <c r="L932" i="17" s="1"/>
  <c r="M932" i="17" s="1"/>
  <c r="K928" i="17"/>
  <c r="L928" i="17" s="1"/>
  <c r="M928" i="17" s="1"/>
  <c r="K920" i="17"/>
  <c r="L920" i="17" s="1"/>
  <c r="M920" i="17" s="1"/>
  <c r="K916" i="17"/>
  <c r="L916" i="17" s="1"/>
  <c r="M916" i="17" s="1"/>
  <c r="K912" i="17"/>
  <c r="L912" i="17" s="1"/>
  <c r="M912" i="17" s="1"/>
  <c r="K904" i="17"/>
  <c r="L904" i="17" s="1"/>
  <c r="M904" i="17" s="1"/>
  <c r="K900" i="17"/>
  <c r="L900" i="17" s="1"/>
  <c r="M900" i="17" s="1"/>
  <c r="K896" i="17"/>
  <c r="L896" i="17" s="1"/>
  <c r="M896" i="17" s="1"/>
  <c r="K888" i="17"/>
  <c r="L888" i="17" s="1"/>
  <c r="M888" i="17" s="1"/>
  <c r="K884" i="17"/>
  <c r="L884" i="17" s="1"/>
  <c r="M884" i="17" s="1"/>
  <c r="K880" i="17"/>
  <c r="L880" i="17" s="1"/>
  <c r="M880" i="17" s="1"/>
  <c r="K872" i="17"/>
  <c r="L872" i="17" s="1"/>
  <c r="M872" i="17" s="1"/>
  <c r="K868" i="17"/>
  <c r="L868" i="17" s="1"/>
  <c r="M868" i="17" s="1"/>
  <c r="K864" i="17"/>
  <c r="L864" i="17" s="1"/>
  <c r="M864" i="17" s="1"/>
  <c r="K856" i="17"/>
  <c r="L856" i="17" s="1"/>
  <c r="M856" i="17" s="1"/>
  <c r="K852" i="17"/>
  <c r="L852" i="17" s="1"/>
  <c r="M852" i="17" s="1"/>
  <c r="K848" i="17"/>
  <c r="L848" i="17" s="1"/>
  <c r="M848" i="17" s="1"/>
  <c r="K840" i="17"/>
  <c r="L840" i="17" s="1"/>
  <c r="M840" i="17" s="1"/>
  <c r="K836" i="17"/>
  <c r="L836" i="17" s="1"/>
  <c r="M836" i="17" s="1"/>
  <c r="K832" i="17"/>
  <c r="L832" i="17" s="1"/>
  <c r="M832" i="17" s="1"/>
  <c r="K824" i="17"/>
  <c r="L824" i="17" s="1"/>
  <c r="M824" i="17" s="1"/>
  <c r="K820" i="17"/>
  <c r="L820" i="17" s="1"/>
  <c r="M820" i="17" s="1"/>
  <c r="K816" i="17"/>
  <c r="L816" i="17" s="1"/>
  <c r="M816" i="17" s="1"/>
  <c r="K808" i="17"/>
  <c r="L808" i="17" s="1"/>
  <c r="M808" i="17" s="1"/>
  <c r="K804" i="17"/>
  <c r="L804" i="17" s="1"/>
  <c r="M804" i="17" s="1"/>
  <c r="K800" i="17"/>
  <c r="L800" i="17" s="1"/>
  <c r="M800" i="17" s="1"/>
  <c r="K792" i="17"/>
  <c r="L792" i="17" s="1"/>
  <c r="M792" i="17" s="1"/>
  <c r="K788" i="17"/>
  <c r="L788" i="17" s="1"/>
  <c r="M788" i="17" s="1"/>
  <c r="K784" i="17"/>
  <c r="L784" i="17" s="1"/>
  <c r="M784" i="17" s="1"/>
  <c r="K776" i="17"/>
  <c r="L776" i="17" s="1"/>
  <c r="M776" i="17" s="1"/>
  <c r="K772" i="17"/>
  <c r="L772" i="17" s="1"/>
  <c r="M772" i="17" s="1"/>
  <c r="K768" i="17"/>
  <c r="L768" i="17" s="1"/>
  <c r="M768" i="17" s="1"/>
  <c r="K760" i="17"/>
  <c r="L760" i="17" s="1"/>
  <c r="M760" i="17" s="1"/>
  <c r="K756" i="17"/>
  <c r="L756" i="17" s="1"/>
  <c r="M756" i="17" s="1"/>
  <c r="K752" i="17"/>
  <c r="L752" i="17" s="1"/>
  <c r="M752" i="17" s="1"/>
  <c r="K744" i="17"/>
  <c r="L744" i="17" s="1"/>
  <c r="M744" i="17" s="1"/>
  <c r="K740" i="17"/>
  <c r="L740" i="17" s="1"/>
  <c r="M740" i="17" s="1"/>
  <c r="K736" i="17"/>
  <c r="L736" i="17" s="1"/>
  <c r="M736" i="17" s="1"/>
  <c r="K728" i="17"/>
  <c r="L728" i="17" s="1"/>
  <c r="M728" i="17" s="1"/>
  <c r="K724" i="17"/>
  <c r="L724" i="17" s="1"/>
  <c r="M724" i="17" s="1"/>
  <c r="K720" i="17"/>
  <c r="L720" i="17" s="1"/>
  <c r="M720" i="17" s="1"/>
  <c r="K712" i="17"/>
  <c r="L712" i="17" s="1"/>
  <c r="M712" i="17" s="1"/>
  <c r="K708" i="17"/>
  <c r="L708" i="17" s="1"/>
  <c r="M708" i="17" s="1"/>
  <c r="K704" i="17"/>
  <c r="L704" i="17" s="1"/>
  <c r="M704" i="17" s="1"/>
  <c r="K696" i="17"/>
  <c r="L696" i="17" s="1"/>
  <c r="M696" i="17" s="1"/>
  <c r="K692" i="17"/>
  <c r="L692" i="17" s="1"/>
  <c r="M692" i="17" s="1"/>
  <c r="K688" i="17"/>
  <c r="L688" i="17" s="1"/>
  <c r="M688" i="17" s="1"/>
  <c r="K680" i="17"/>
  <c r="L680" i="17" s="1"/>
  <c r="M680" i="17" s="1"/>
  <c r="K676" i="17"/>
  <c r="L676" i="17" s="1"/>
  <c r="M676" i="17" s="1"/>
  <c r="K672" i="17"/>
  <c r="L672" i="17" s="1"/>
  <c r="M672" i="17" s="1"/>
  <c r="K664" i="17"/>
  <c r="L664" i="17" s="1"/>
  <c r="M664" i="17" s="1"/>
  <c r="K660" i="17"/>
  <c r="L660" i="17" s="1"/>
  <c r="M660" i="17" s="1"/>
  <c r="K656" i="17"/>
  <c r="L656" i="17" s="1"/>
  <c r="M656" i="17" s="1"/>
  <c r="K648" i="17"/>
  <c r="L648" i="17" s="1"/>
  <c r="M648" i="17" s="1"/>
  <c r="K644" i="17"/>
  <c r="L644" i="17" s="1"/>
  <c r="M644" i="17" s="1"/>
  <c r="K640" i="17"/>
  <c r="L640" i="17" s="1"/>
  <c r="M640" i="17" s="1"/>
  <c r="K632" i="17"/>
  <c r="L632" i="17" s="1"/>
  <c r="M632" i="17" s="1"/>
  <c r="K628" i="17"/>
  <c r="L628" i="17" s="1"/>
  <c r="M628" i="17" s="1"/>
  <c r="K624" i="17"/>
  <c r="L624" i="17" s="1"/>
  <c r="M624" i="17" s="1"/>
  <c r="K616" i="17"/>
  <c r="L616" i="17" s="1"/>
  <c r="M616" i="17" s="1"/>
  <c r="K612" i="17"/>
  <c r="L612" i="17" s="1"/>
  <c r="M612" i="17" s="1"/>
  <c r="K608" i="17"/>
  <c r="L608" i="17" s="1"/>
  <c r="M608" i="17" s="1"/>
  <c r="K600" i="17"/>
  <c r="L600" i="17" s="1"/>
  <c r="M600" i="17" s="1"/>
  <c r="K596" i="17"/>
  <c r="L596" i="17" s="1"/>
  <c r="M596" i="17" s="1"/>
  <c r="K592" i="17"/>
  <c r="L592" i="17" s="1"/>
  <c r="M592" i="17" s="1"/>
  <c r="K584" i="17"/>
  <c r="L584" i="17" s="1"/>
  <c r="M584" i="17" s="1"/>
  <c r="K580" i="17"/>
  <c r="L580" i="17" s="1"/>
  <c r="M580" i="17" s="1"/>
  <c r="K576" i="17"/>
  <c r="L576" i="17" s="1"/>
  <c r="M576" i="17" s="1"/>
  <c r="K568" i="17"/>
  <c r="L568" i="17" s="1"/>
  <c r="M568" i="17" s="1"/>
  <c r="K564" i="17"/>
  <c r="L564" i="17" s="1"/>
  <c r="M564" i="17" s="1"/>
  <c r="K560" i="17"/>
  <c r="L560" i="17" s="1"/>
  <c r="M560" i="17" s="1"/>
  <c r="K552" i="17"/>
  <c r="L552" i="17" s="1"/>
  <c r="M552" i="17" s="1"/>
  <c r="K548" i="17"/>
  <c r="L548" i="17" s="1"/>
  <c r="M548" i="17" s="1"/>
  <c r="K544" i="17"/>
  <c r="L544" i="17" s="1"/>
  <c r="M544" i="17" s="1"/>
  <c r="K536" i="17"/>
  <c r="L536" i="17" s="1"/>
  <c r="M536" i="17" s="1"/>
  <c r="K532" i="17"/>
  <c r="L532" i="17" s="1"/>
  <c r="M532" i="17" s="1"/>
  <c r="K528" i="17"/>
  <c r="L528" i="17" s="1"/>
  <c r="M528" i="17" s="1"/>
  <c r="K520" i="17"/>
  <c r="L520" i="17" s="1"/>
  <c r="M520" i="17" s="1"/>
  <c r="K516" i="17"/>
  <c r="L516" i="17" s="1"/>
  <c r="M516" i="17" s="1"/>
  <c r="K512" i="17"/>
  <c r="L512" i="17" s="1"/>
  <c r="M512" i="17" s="1"/>
  <c r="K504" i="17"/>
  <c r="L504" i="17" s="1"/>
  <c r="M504" i="17" s="1"/>
  <c r="K500" i="17"/>
  <c r="L500" i="17" s="1"/>
  <c r="M500" i="17" s="1"/>
  <c r="K496" i="17"/>
  <c r="L496" i="17" s="1"/>
  <c r="M496" i="17" s="1"/>
  <c r="K488" i="17"/>
  <c r="L488" i="17" s="1"/>
  <c r="M488" i="17" s="1"/>
  <c r="K484" i="17"/>
  <c r="L484" i="17" s="1"/>
  <c r="M484" i="17" s="1"/>
  <c r="K480" i="17"/>
  <c r="L480" i="17" s="1"/>
  <c r="M480" i="17" s="1"/>
  <c r="K472" i="17"/>
  <c r="L472" i="17" s="1"/>
  <c r="M472" i="17" s="1"/>
  <c r="K468" i="17"/>
  <c r="L468" i="17" s="1"/>
  <c r="M468" i="17" s="1"/>
  <c r="K464" i="17"/>
  <c r="L464" i="17" s="1"/>
  <c r="M464" i="17" s="1"/>
  <c r="K460" i="17"/>
  <c r="L460" i="17" s="1"/>
  <c r="M460" i="17" s="1"/>
  <c r="K456" i="17"/>
  <c r="L456" i="17" s="1"/>
  <c r="M456" i="17" s="1"/>
  <c r="K452" i="17"/>
  <c r="L452" i="17" s="1"/>
  <c r="M452" i="17" s="1"/>
  <c r="K448" i="17"/>
  <c r="L448" i="17" s="1"/>
  <c r="M448" i="17" s="1"/>
  <c r="K444" i="17"/>
  <c r="L444" i="17" s="1"/>
  <c r="M444" i="17" s="1"/>
  <c r="K440" i="17"/>
  <c r="L440" i="17" s="1"/>
  <c r="M440" i="17" s="1"/>
  <c r="K436" i="17"/>
  <c r="L436" i="17" s="1"/>
  <c r="M436" i="17" s="1"/>
  <c r="K432" i="17"/>
  <c r="L432" i="17" s="1"/>
  <c r="M432" i="17" s="1"/>
  <c r="K428" i="17"/>
  <c r="L428" i="17" s="1"/>
  <c r="M428" i="17" s="1"/>
  <c r="K424" i="17"/>
  <c r="L424" i="17" s="1"/>
  <c r="M424" i="17" s="1"/>
  <c r="K420" i="17"/>
  <c r="L420" i="17" s="1"/>
  <c r="M420" i="17" s="1"/>
  <c r="K416" i="17"/>
  <c r="L416" i="17" s="1"/>
  <c r="M416" i="17" s="1"/>
  <c r="K412" i="17"/>
  <c r="L412" i="17" s="1"/>
  <c r="M412" i="17" s="1"/>
  <c r="K408" i="17"/>
  <c r="L408" i="17" s="1"/>
  <c r="M408" i="17" s="1"/>
  <c r="K404" i="17"/>
  <c r="L404" i="17" s="1"/>
  <c r="M404" i="17" s="1"/>
  <c r="K400" i="17"/>
  <c r="L400" i="17" s="1"/>
  <c r="M400" i="17" s="1"/>
  <c r="K396" i="17"/>
  <c r="L396" i="17" s="1"/>
  <c r="M396" i="17" s="1"/>
  <c r="K392" i="17"/>
  <c r="L392" i="17" s="1"/>
  <c r="M392" i="17" s="1"/>
  <c r="K388" i="17"/>
  <c r="L388" i="17" s="1"/>
  <c r="M388" i="17" s="1"/>
  <c r="K384" i="17"/>
  <c r="L384" i="17" s="1"/>
  <c r="M384" i="17" s="1"/>
  <c r="K380" i="17"/>
  <c r="L380" i="17" s="1"/>
  <c r="M380" i="17" s="1"/>
  <c r="K376" i="17"/>
  <c r="L376" i="17" s="1"/>
  <c r="M376" i="17" s="1"/>
  <c r="K372" i="17"/>
  <c r="L372" i="17" s="1"/>
  <c r="M372" i="17" s="1"/>
  <c r="K368" i="17"/>
  <c r="L368" i="17" s="1"/>
  <c r="M368" i="17" s="1"/>
  <c r="K364" i="17"/>
  <c r="L364" i="17" s="1"/>
  <c r="M364" i="17" s="1"/>
  <c r="K360" i="17"/>
  <c r="L360" i="17" s="1"/>
  <c r="M360" i="17" s="1"/>
  <c r="K356" i="17"/>
  <c r="L356" i="17" s="1"/>
  <c r="M356" i="17" s="1"/>
  <c r="K352" i="17"/>
  <c r="L352" i="17" s="1"/>
  <c r="M352" i="17" s="1"/>
  <c r="K348" i="17"/>
  <c r="L348" i="17" s="1"/>
  <c r="M348" i="17" s="1"/>
  <c r="K344" i="17"/>
  <c r="L344" i="17" s="1"/>
  <c r="M344" i="17" s="1"/>
  <c r="K340" i="17"/>
  <c r="L340" i="17" s="1"/>
  <c r="M340" i="17" s="1"/>
  <c r="K336" i="17"/>
  <c r="L336" i="17" s="1"/>
  <c r="M336" i="17" s="1"/>
  <c r="K332" i="17"/>
  <c r="L332" i="17" s="1"/>
  <c r="M332" i="17" s="1"/>
  <c r="K328" i="17"/>
  <c r="L328" i="17" s="1"/>
  <c r="M328" i="17" s="1"/>
  <c r="K324" i="17"/>
  <c r="L324" i="17" s="1"/>
  <c r="M324" i="17" s="1"/>
  <c r="K320" i="17"/>
  <c r="L320" i="17" s="1"/>
  <c r="M320" i="17" s="1"/>
  <c r="K316" i="17"/>
  <c r="L316" i="17" s="1"/>
  <c r="M316" i="17" s="1"/>
  <c r="K312" i="17"/>
  <c r="L312" i="17" s="1"/>
  <c r="M312" i="17" s="1"/>
  <c r="K308" i="17"/>
  <c r="L308" i="17" s="1"/>
  <c r="M308" i="17" s="1"/>
  <c r="K304" i="17"/>
  <c r="L304" i="17" s="1"/>
  <c r="M304" i="17" s="1"/>
  <c r="K300" i="17"/>
  <c r="L300" i="17" s="1"/>
  <c r="M300" i="17" s="1"/>
  <c r="K296" i="17"/>
  <c r="L296" i="17" s="1"/>
  <c r="M296" i="17" s="1"/>
  <c r="K292" i="17"/>
  <c r="L292" i="17" s="1"/>
  <c r="M292" i="17" s="1"/>
  <c r="K288" i="17"/>
  <c r="L288" i="17" s="1"/>
  <c r="M288" i="17" s="1"/>
  <c r="K284" i="17"/>
  <c r="L284" i="17" s="1"/>
  <c r="M284" i="17" s="1"/>
  <c r="K280" i="17"/>
  <c r="L280" i="17" s="1"/>
  <c r="M280" i="17" s="1"/>
  <c r="K276" i="17"/>
  <c r="L276" i="17" s="1"/>
  <c r="M276" i="17" s="1"/>
  <c r="K272" i="17"/>
  <c r="L272" i="17" s="1"/>
  <c r="M272" i="17" s="1"/>
  <c r="K268" i="17"/>
  <c r="L268" i="17" s="1"/>
  <c r="M268" i="17" s="1"/>
  <c r="K264" i="17"/>
  <c r="L264" i="17" s="1"/>
  <c r="M264" i="17" s="1"/>
  <c r="K260" i="17"/>
  <c r="L260" i="17" s="1"/>
  <c r="M260" i="17" s="1"/>
  <c r="K256" i="17"/>
  <c r="L256" i="17" s="1"/>
  <c r="M256" i="17" s="1"/>
  <c r="K252" i="17"/>
  <c r="L252" i="17" s="1"/>
  <c r="M252" i="17" s="1"/>
  <c r="K248" i="17"/>
  <c r="L248" i="17" s="1"/>
  <c r="M248" i="17" s="1"/>
  <c r="K244" i="17"/>
  <c r="L244" i="17" s="1"/>
  <c r="M244" i="17" s="1"/>
  <c r="K240" i="17"/>
  <c r="L240" i="17" s="1"/>
  <c r="M240" i="17" s="1"/>
  <c r="K236" i="17"/>
  <c r="L236" i="17" s="1"/>
  <c r="M236" i="17" s="1"/>
  <c r="K232" i="17"/>
  <c r="L232" i="17" s="1"/>
  <c r="M232" i="17" s="1"/>
  <c r="K228" i="17"/>
  <c r="L228" i="17" s="1"/>
  <c r="M228" i="17" s="1"/>
  <c r="K224" i="17"/>
  <c r="L224" i="17" s="1"/>
  <c r="M224" i="17" s="1"/>
  <c r="K220" i="17"/>
  <c r="L220" i="17" s="1"/>
  <c r="M220" i="17" s="1"/>
  <c r="K216" i="17"/>
  <c r="L216" i="17" s="1"/>
  <c r="M216" i="17" s="1"/>
  <c r="K212" i="17"/>
  <c r="L212" i="17" s="1"/>
  <c r="M212" i="17" s="1"/>
  <c r="K208" i="17"/>
  <c r="L208" i="17" s="1"/>
  <c r="M208" i="17" s="1"/>
  <c r="K204" i="17"/>
  <c r="L204" i="17" s="1"/>
  <c r="M204" i="17" s="1"/>
  <c r="K200" i="17"/>
  <c r="L200" i="17" s="1"/>
  <c r="M200" i="17" s="1"/>
  <c r="K196" i="17"/>
  <c r="L196" i="17" s="1"/>
  <c r="M196" i="17" s="1"/>
  <c r="K192" i="17"/>
  <c r="L192" i="17" s="1"/>
  <c r="M192" i="17" s="1"/>
  <c r="K188" i="17"/>
  <c r="L188" i="17" s="1"/>
  <c r="M188" i="17" s="1"/>
  <c r="K184" i="17"/>
  <c r="L184" i="17" s="1"/>
  <c r="M184" i="17" s="1"/>
  <c r="K180" i="17"/>
  <c r="L180" i="17" s="1"/>
  <c r="M180" i="17" s="1"/>
  <c r="K176" i="17"/>
  <c r="L176" i="17" s="1"/>
  <c r="M176" i="17" s="1"/>
  <c r="K172" i="17"/>
  <c r="L172" i="17" s="1"/>
  <c r="M172" i="17" s="1"/>
  <c r="K168" i="17"/>
  <c r="L168" i="17" s="1"/>
  <c r="M168" i="17" s="1"/>
  <c r="K164" i="17"/>
  <c r="L164" i="17" s="1"/>
  <c r="M164" i="17" s="1"/>
  <c r="K160" i="17"/>
  <c r="L160" i="17" s="1"/>
  <c r="M160" i="17" s="1"/>
  <c r="K156" i="17"/>
  <c r="L156" i="17" s="1"/>
  <c r="M156" i="17" s="1"/>
  <c r="K152" i="17"/>
  <c r="L152" i="17" s="1"/>
  <c r="M152" i="17" s="1"/>
  <c r="K148" i="17"/>
  <c r="L148" i="17" s="1"/>
  <c r="M148" i="17" s="1"/>
  <c r="K144" i="17"/>
  <c r="L144" i="17" s="1"/>
  <c r="M144" i="17" s="1"/>
  <c r="K140" i="17"/>
  <c r="L140" i="17" s="1"/>
  <c r="M140" i="17" s="1"/>
  <c r="K136" i="17"/>
  <c r="L136" i="17" s="1"/>
  <c r="M136" i="17" s="1"/>
  <c r="K132" i="17"/>
  <c r="L132" i="17" s="1"/>
  <c r="M132" i="17" s="1"/>
  <c r="K128" i="17"/>
  <c r="L128" i="17" s="1"/>
  <c r="M128" i="17" s="1"/>
  <c r="K124" i="17"/>
  <c r="L124" i="17" s="1"/>
  <c r="M124" i="17" s="1"/>
  <c r="K120" i="17"/>
  <c r="L120" i="17" s="1"/>
  <c r="M120" i="17" s="1"/>
  <c r="K116" i="17"/>
  <c r="L116" i="17" s="1"/>
  <c r="M116" i="17" s="1"/>
  <c r="K112" i="17"/>
  <c r="L112" i="17" s="1"/>
  <c r="M112" i="17" s="1"/>
  <c r="K108" i="17"/>
  <c r="L108" i="17" s="1"/>
  <c r="M108" i="17" s="1"/>
  <c r="K104" i="17"/>
  <c r="L104" i="17" s="1"/>
  <c r="M104" i="17" s="1"/>
  <c r="K100" i="17"/>
  <c r="L100" i="17" s="1"/>
  <c r="M100" i="17" s="1"/>
  <c r="K96" i="17"/>
  <c r="L96" i="17" s="1"/>
  <c r="M96" i="17" s="1"/>
  <c r="K92" i="17"/>
  <c r="L92" i="17" s="1"/>
  <c r="M92" i="17" s="1"/>
  <c r="K88" i="17"/>
  <c r="L88" i="17" s="1"/>
  <c r="M88" i="17" s="1"/>
  <c r="K84" i="17"/>
  <c r="L84" i="17" s="1"/>
  <c r="M84" i="17" s="1"/>
  <c r="K80" i="17"/>
  <c r="L80" i="17" s="1"/>
  <c r="M80" i="17" s="1"/>
  <c r="K76" i="17"/>
  <c r="L76" i="17" s="1"/>
  <c r="M76" i="17" s="1"/>
  <c r="K72" i="17"/>
  <c r="L72" i="17" s="1"/>
  <c r="M72" i="17" s="1"/>
  <c r="K68" i="17"/>
  <c r="L68" i="17" s="1"/>
  <c r="M68" i="17" s="1"/>
  <c r="K64" i="17"/>
  <c r="L64" i="17" s="1"/>
  <c r="M64" i="17" s="1"/>
  <c r="K60" i="17"/>
  <c r="L60" i="17" s="1"/>
  <c r="M60" i="17" s="1"/>
  <c r="K56" i="17"/>
  <c r="L56" i="17" s="1"/>
  <c r="M56" i="17" s="1"/>
  <c r="K52" i="17"/>
  <c r="L52" i="17" s="1"/>
  <c r="M52" i="17" s="1"/>
  <c r="K48" i="17"/>
  <c r="L48" i="17" s="1"/>
  <c r="M48" i="17" s="1"/>
  <c r="K44" i="17"/>
  <c r="L44" i="17" s="1"/>
  <c r="M44" i="17" s="1"/>
  <c r="K40" i="17"/>
  <c r="L40" i="17" s="1"/>
  <c r="M40" i="17" s="1"/>
  <c r="K36" i="17"/>
  <c r="L36" i="17" s="1"/>
  <c r="M36" i="17" s="1"/>
  <c r="K32" i="17"/>
  <c r="L32" i="17" s="1"/>
  <c r="M32" i="17" s="1"/>
  <c r="K28" i="17"/>
  <c r="L28" i="17" s="1"/>
  <c r="M28" i="17" s="1"/>
  <c r="K24" i="17"/>
  <c r="L24" i="17" s="1"/>
  <c r="M24" i="17" s="1"/>
  <c r="K20" i="17"/>
  <c r="L20" i="17" s="1"/>
  <c r="M20" i="17" s="1"/>
  <c r="K16" i="17"/>
  <c r="L16" i="17" s="1"/>
  <c r="M16" i="17" s="1"/>
  <c r="K12" i="17"/>
  <c r="L12" i="17" s="1"/>
  <c r="M12" i="17" s="1"/>
  <c r="K8" i="17"/>
  <c r="L8" i="17" s="1"/>
  <c r="M8" i="17" s="1"/>
  <c r="K1616" i="17"/>
  <c r="L1616" i="17" s="1"/>
  <c r="M1616" i="17" s="1"/>
  <c r="K1446" i="17"/>
  <c r="L1446" i="17" s="1"/>
  <c r="M1446" i="17" s="1"/>
  <c r="K1360" i="17"/>
  <c r="L1360" i="17" s="1"/>
  <c r="M1360" i="17" s="1"/>
  <c r="K1102" i="17"/>
  <c r="L1102" i="17" s="1"/>
  <c r="M1102" i="17" s="1"/>
  <c r="K846" i="17"/>
  <c r="L846" i="17" s="1"/>
  <c r="M846" i="17" s="1"/>
  <c r="K590" i="17"/>
  <c r="L590" i="17" s="1"/>
  <c r="M590" i="17" s="1"/>
  <c r="K19" i="17"/>
  <c r="L19" i="17" s="1"/>
  <c r="M19" i="17" s="1"/>
  <c r="K15" i="17"/>
  <c r="L15" i="17" s="1"/>
  <c r="M15" i="17" s="1"/>
  <c r="K11" i="17"/>
  <c r="L11" i="17" s="1"/>
  <c r="M11" i="17" s="1"/>
  <c r="K7" i="17"/>
  <c r="L7" i="17" s="1"/>
  <c r="M7" i="17" s="1"/>
  <c r="K3" i="17"/>
  <c r="L3" i="17" s="1"/>
  <c r="M3" i="17" s="1"/>
  <c r="K4" i="17"/>
  <c r="L4" i="17" s="1"/>
  <c r="M4" i="17" s="1"/>
  <c r="C6" i="12"/>
  <c r="AD155" i="21" l="1"/>
  <c r="G155" i="21" s="1"/>
  <c r="AD315" i="21"/>
  <c r="G315" i="21" s="1"/>
  <c r="AD483" i="21"/>
  <c r="G483" i="21" s="1"/>
  <c r="AD539" i="21"/>
  <c r="G539" i="21" s="1"/>
  <c r="AD783" i="21"/>
  <c r="G783" i="21" s="1"/>
  <c r="AD153" i="21"/>
  <c r="G153" i="21" s="1"/>
  <c r="AD289" i="21"/>
  <c r="G289" i="21" s="1"/>
  <c r="AD481" i="21"/>
  <c r="G481" i="21" s="1"/>
  <c r="AD13" i="21"/>
  <c r="G13" i="21" s="1"/>
  <c r="AD200" i="21"/>
  <c r="G200" i="21" s="1"/>
  <c r="AD320" i="21"/>
  <c r="G320" i="21" s="1"/>
  <c r="AD396" i="21"/>
  <c r="G396" i="21" s="1"/>
  <c r="AD39" i="21"/>
  <c r="G39" i="21" s="1"/>
  <c r="AD260" i="21"/>
  <c r="G260" i="21" s="1"/>
  <c r="AD119" i="21"/>
  <c r="G119" i="21" s="1"/>
  <c r="AD199" i="21"/>
  <c r="G199" i="21" s="1"/>
  <c r="AD295" i="21"/>
  <c r="G295" i="21" s="1"/>
  <c r="AD487" i="21"/>
  <c r="G487" i="21" s="1"/>
  <c r="AD690" i="21"/>
  <c r="G690" i="21" s="1"/>
  <c r="AD967" i="21"/>
  <c r="G967" i="21" s="1"/>
  <c r="AD1031" i="21"/>
  <c r="G1031" i="21" s="1"/>
  <c r="AD1063" i="21"/>
  <c r="G1063" i="21" s="1"/>
  <c r="AD1135" i="21"/>
  <c r="G1135" i="21" s="1"/>
  <c r="AD1391" i="21"/>
  <c r="G1391" i="21" s="1"/>
  <c r="AD1543" i="21"/>
  <c r="G1543" i="21" s="1"/>
  <c r="AD1575" i="21"/>
  <c r="G1575" i="21" s="1"/>
  <c r="AD1639" i="21"/>
  <c r="G1639" i="21" s="1"/>
  <c r="AD1671" i="21"/>
  <c r="G1671" i="21" s="1"/>
  <c r="AD1703" i="21"/>
  <c r="G1703" i="21" s="1"/>
  <c r="AD1735" i="21"/>
  <c r="G1735" i="21" s="1"/>
  <c r="AD1767" i="21"/>
  <c r="G1767" i="21" s="1"/>
  <c r="AD1799" i="21"/>
  <c r="G1799" i="21" s="1"/>
  <c r="AD1831" i="21"/>
  <c r="G1831" i="21" s="1"/>
  <c r="AD1863" i="21"/>
  <c r="G1863" i="21" s="1"/>
  <c r="AD1895" i="21"/>
  <c r="G1895" i="21" s="1"/>
  <c r="AD1927" i="21"/>
  <c r="G1927" i="21" s="1"/>
  <c r="AD1991" i="21"/>
  <c r="G1991" i="21" s="1"/>
  <c r="AD35" i="21"/>
  <c r="G35" i="21" s="1"/>
  <c r="AD885" i="21"/>
  <c r="G885" i="21" s="1"/>
  <c r="AD939" i="21"/>
  <c r="G939" i="21" s="1"/>
  <c r="AD1024" i="21"/>
  <c r="G1024" i="21" s="1"/>
  <c r="AD438" i="21"/>
  <c r="G438" i="21" s="1"/>
  <c r="AD668" i="21"/>
  <c r="G668" i="21" s="1"/>
  <c r="AD138" i="21"/>
  <c r="G138" i="21" s="1"/>
  <c r="AD218" i="21"/>
  <c r="G218" i="21" s="1"/>
  <c r="AD298" i="21"/>
  <c r="G298" i="21" s="1"/>
  <c r="AD362" i="21"/>
  <c r="G362" i="21" s="1"/>
  <c r="AD538" i="21"/>
  <c r="G538" i="21" s="1"/>
  <c r="AD734" i="21"/>
  <c r="G734" i="21" s="1"/>
  <c r="AD830" i="21"/>
  <c r="G830" i="21" s="1"/>
  <c r="AD1011" i="21"/>
  <c r="G1011" i="21" s="1"/>
  <c r="AD469" i="21"/>
  <c r="G469" i="21" s="1"/>
  <c r="AD793" i="21"/>
  <c r="G793" i="21" s="1"/>
  <c r="AD432" i="21"/>
  <c r="G432" i="21" s="1"/>
  <c r="AD800" i="21"/>
  <c r="G800" i="21" s="1"/>
  <c r="AD997" i="21"/>
  <c r="G997" i="21" s="1"/>
  <c r="AD1061" i="21"/>
  <c r="G1061" i="21" s="1"/>
  <c r="AD1077" i="21"/>
  <c r="G1077" i="21" s="1"/>
  <c r="AD1089" i="21"/>
  <c r="G1089" i="21" s="1"/>
  <c r="AD1125" i="21"/>
  <c r="G1125" i="21" s="1"/>
  <c r="AD1297" i="21"/>
  <c r="G1297" i="21" s="1"/>
  <c r="AD1473" i="21"/>
  <c r="G1473" i="21" s="1"/>
  <c r="AD46" i="21"/>
  <c r="G46" i="21" s="1"/>
  <c r="AD526" i="21"/>
  <c r="G526" i="21" s="1"/>
  <c r="AD762" i="21"/>
  <c r="G762" i="21" s="1"/>
  <c r="AD918" i="21"/>
  <c r="G918" i="21" s="1"/>
  <c r="AD131" i="21"/>
  <c r="G131" i="21" s="1"/>
  <c r="AD195" i="21"/>
  <c r="G195" i="21" s="1"/>
  <c r="AD259" i="21"/>
  <c r="G259" i="21" s="1"/>
  <c r="AD291" i="21"/>
  <c r="G291" i="21" s="1"/>
  <c r="AD323" i="21"/>
  <c r="G323" i="21" s="1"/>
  <c r="AD491" i="21"/>
  <c r="G491" i="21" s="1"/>
  <c r="AD735" i="21"/>
  <c r="G735" i="21" s="1"/>
  <c r="AD799" i="21"/>
  <c r="G799" i="21" s="1"/>
  <c r="AD1737" i="21"/>
  <c r="G1737" i="21" s="1"/>
  <c r="AD1801" i="21"/>
  <c r="G1801" i="21" s="1"/>
  <c r="AD1929" i="21"/>
  <c r="G1929" i="21" s="1"/>
  <c r="AD45" i="21"/>
  <c r="G45" i="21" s="1"/>
  <c r="AD265" i="21"/>
  <c r="G265" i="21" s="1"/>
  <c r="AD429" i="21"/>
  <c r="G429" i="21" s="1"/>
  <c r="AD76" i="21"/>
  <c r="G76" i="21" s="1"/>
  <c r="AD184" i="21"/>
  <c r="G184" i="21" s="1"/>
  <c r="AD63" i="21"/>
  <c r="G63" i="21" s="1"/>
  <c r="AD632" i="21"/>
  <c r="G632" i="21" s="1"/>
  <c r="AD135" i="21"/>
  <c r="G135" i="21" s="1"/>
  <c r="AD1143" i="21"/>
  <c r="G1143" i="21" s="1"/>
  <c r="AD1183" i="21"/>
  <c r="G1183" i="21" s="1"/>
  <c r="AD1479" i="21"/>
  <c r="G1479" i="21" s="1"/>
  <c r="AD1551" i="21"/>
  <c r="G1551" i="21" s="1"/>
  <c r="AD1583" i="21"/>
  <c r="G1583" i="21" s="1"/>
  <c r="AD1775" i="21"/>
  <c r="G1775" i="21" s="1"/>
  <c r="AD1807" i="21"/>
  <c r="G1807" i="21" s="1"/>
  <c r="AD1903" i="21"/>
  <c r="G1903" i="21" s="1"/>
  <c r="AD1935" i="21"/>
  <c r="G1935" i="21" s="1"/>
  <c r="AD853" i="21"/>
  <c r="G853" i="21" s="1"/>
  <c r="AD928" i="21"/>
  <c r="G928" i="21" s="1"/>
  <c r="AD398" i="21"/>
  <c r="G398" i="21" s="1"/>
  <c r="AD114" i="21"/>
  <c r="G114" i="21" s="1"/>
  <c r="AD1950" i="21"/>
  <c r="G1950" i="21" s="1"/>
  <c r="AD378" i="21"/>
  <c r="G378" i="21" s="1"/>
  <c r="AD787" i="21"/>
  <c r="G787" i="21" s="1"/>
  <c r="AD729" i="21"/>
  <c r="G729" i="21" s="1"/>
  <c r="AD400" i="21"/>
  <c r="G400" i="21" s="1"/>
  <c r="AD752" i="21"/>
  <c r="G752" i="21" s="1"/>
  <c r="AD989" i="21"/>
  <c r="G989" i="21" s="1"/>
  <c r="AD1013" i="21"/>
  <c r="G1013" i="21" s="1"/>
  <c r="AD1025" i="21"/>
  <c r="G1025" i="21" s="1"/>
  <c r="AD1081" i="21"/>
  <c r="G1081" i="21" s="1"/>
  <c r="AD1117" i="21"/>
  <c r="G1117" i="21" s="1"/>
  <c r="AD1141" i="21"/>
  <c r="G1141" i="21" s="1"/>
  <c r="AD1345" i="21"/>
  <c r="G1345" i="21" s="1"/>
  <c r="AD462" i="21"/>
  <c r="G462" i="21" s="1"/>
  <c r="AD48" i="21"/>
  <c r="G48" i="21" s="1"/>
  <c r="AD991" i="21"/>
  <c r="G991" i="21" s="1"/>
  <c r="AD143" i="21"/>
  <c r="G143" i="21" s="1"/>
  <c r="AD139" i="21"/>
  <c r="G139" i="21" s="1"/>
  <c r="AD267" i="21"/>
  <c r="G267" i="21" s="1"/>
  <c r="AD299" i="21"/>
  <c r="G299" i="21" s="1"/>
  <c r="AD339" i="21"/>
  <c r="G339" i="21" s="1"/>
  <c r="AD499" i="21"/>
  <c r="G499" i="21" s="1"/>
  <c r="AD687" i="21"/>
  <c r="G687" i="21" s="1"/>
  <c r="AD245" i="21"/>
  <c r="G245" i="21" s="1"/>
  <c r="AD413" i="21"/>
  <c r="G413" i="21" s="1"/>
  <c r="AD617" i="21"/>
  <c r="G617" i="21" s="1"/>
  <c r="AD60" i="21"/>
  <c r="G60" i="21" s="1"/>
  <c r="AD152" i="21"/>
  <c r="G152" i="21" s="1"/>
  <c r="AD468" i="21"/>
  <c r="G468" i="21" s="1"/>
  <c r="AD92" i="21"/>
  <c r="G92" i="21" s="1"/>
  <c r="AD552" i="21"/>
  <c r="G552" i="21" s="1"/>
  <c r="AD151" i="21"/>
  <c r="G151" i="21" s="1"/>
  <c r="AD263" i="21"/>
  <c r="G263" i="21" s="1"/>
  <c r="AD535" i="21"/>
  <c r="G535" i="21" s="1"/>
  <c r="AD722" i="21"/>
  <c r="G722" i="21" s="1"/>
  <c r="AD796" i="21"/>
  <c r="G796" i="21" s="1"/>
  <c r="AD892" i="21"/>
  <c r="G892" i="21" s="1"/>
  <c r="AD1375" i="21"/>
  <c r="G1375" i="21" s="1"/>
  <c r="AD1415" i="21"/>
  <c r="G1415" i="21" s="1"/>
  <c r="AD1591" i="21"/>
  <c r="G1591" i="21" s="1"/>
  <c r="AD1623" i="21"/>
  <c r="G1623" i="21" s="1"/>
  <c r="AD1719" i="21"/>
  <c r="G1719" i="21" s="1"/>
  <c r="AD1751" i="21"/>
  <c r="G1751" i="21" s="1"/>
  <c r="AD1783" i="21"/>
  <c r="G1783" i="21" s="1"/>
  <c r="AD1847" i="21"/>
  <c r="G1847" i="21" s="1"/>
  <c r="AD1943" i="21"/>
  <c r="G1943" i="21" s="1"/>
  <c r="AD843" i="21"/>
  <c r="G843" i="21" s="1"/>
  <c r="AD917" i="21"/>
  <c r="G917" i="21" s="1"/>
  <c r="AD976" i="21"/>
  <c r="G976" i="21" s="1"/>
  <c r="AD30" i="21"/>
  <c r="G30" i="21" s="1"/>
  <c r="AD1781" i="21"/>
  <c r="G1781" i="21" s="1"/>
  <c r="AD266" i="21"/>
  <c r="G266" i="21" s="1"/>
  <c r="AD755" i="21"/>
  <c r="G755" i="21" s="1"/>
  <c r="AD808" i="21"/>
  <c r="G808" i="21" s="1"/>
  <c r="AD936" i="21"/>
  <c r="G936" i="21" s="1"/>
  <c r="AD665" i="21"/>
  <c r="G665" i="21" s="1"/>
  <c r="AD1669" i="21"/>
  <c r="G1669" i="21" s="1"/>
  <c r="AD540" i="21"/>
  <c r="G540" i="21" s="1"/>
  <c r="AD704" i="21"/>
  <c r="G704" i="21" s="1"/>
  <c r="AD897" i="21"/>
  <c r="G897" i="21" s="1"/>
  <c r="AD981" i="21"/>
  <c r="G981" i="21" s="1"/>
  <c r="AD1017" i="21"/>
  <c r="G1017" i="21" s="1"/>
  <c r="AD1105" i="21"/>
  <c r="G1105" i="21" s="1"/>
  <c r="AD1253" i="21"/>
  <c r="G1253" i="21" s="1"/>
  <c r="AD1289" i="21"/>
  <c r="G1289" i="21" s="1"/>
  <c r="AD372" i="21"/>
  <c r="G372" i="21" s="1"/>
  <c r="AD159" i="21"/>
  <c r="G159" i="21" s="1"/>
  <c r="AD335" i="21"/>
  <c r="G335" i="21" s="1"/>
  <c r="AD770" i="21"/>
  <c r="G770" i="21" s="1"/>
  <c r="AD1147" i="21"/>
  <c r="G1147" i="21" s="1"/>
  <c r="AD1355" i="21"/>
  <c r="G1355" i="21" s="1"/>
  <c r="AD1475" i="21"/>
  <c r="G1475" i="21" s="1"/>
  <c r="AD115" i="21"/>
  <c r="G115" i="21" s="1"/>
  <c r="AD179" i="21"/>
  <c r="G179" i="21" s="1"/>
  <c r="AD1897" i="21"/>
  <c r="G1897" i="21" s="1"/>
  <c r="AD193" i="21"/>
  <c r="G193" i="21" s="1"/>
  <c r="AD397" i="21"/>
  <c r="G397" i="21" s="1"/>
  <c r="AD569" i="21"/>
  <c r="G569" i="21" s="1"/>
  <c r="AD28" i="21"/>
  <c r="G28" i="21" s="1"/>
  <c r="AD136" i="21"/>
  <c r="G136" i="21" s="1"/>
  <c r="AD229" i="21"/>
  <c r="G229" i="21" s="1"/>
  <c r="AD436" i="21"/>
  <c r="G436" i="21" s="1"/>
  <c r="AD22" i="21"/>
  <c r="G22" i="21" s="1"/>
  <c r="AD279" i="21"/>
  <c r="G279" i="21" s="1"/>
  <c r="AD343" i="21"/>
  <c r="G343" i="21" s="1"/>
  <c r="AD818" i="21"/>
  <c r="G818" i="21" s="1"/>
  <c r="AD860" i="21"/>
  <c r="G860" i="21" s="1"/>
  <c r="AD1020" i="21"/>
  <c r="G1020" i="21" s="1"/>
  <c r="AD1095" i="21"/>
  <c r="G1095" i="21" s="1"/>
  <c r="AD1239" i="21"/>
  <c r="G1239" i="21" s="1"/>
  <c r="AD1271" i="21"/>
  <c r="G1271" i="21" s="1"/>
  <c r="AD1311" i="21"/>
  <c r="G1311" i="21" s="1"/>
  <c r="AD1495" i="21"/>
  <c r="G1495" i="21" s="1"/>
  <c r="AD1527" i="21"/>
  <c r="G1527" i="21" s="1"/>
  <c r="AD1631" i="21"/>
  <c r="G1631" i="21" s="1"/>
  <c r="AD1663" i="21"/>
  <c r="G1663" i="21" s="1"/>
  <c r="AD1695" i="21"/>
  <c r="G1695" i="21" s="1"/>
  <c r="AD1887" i="21"/>
  <c r="G1887" i="21" s="1"/>
  <c r="AD1919" i="21"/>
  <c r="G1919" i="21" s="1"/>
  <c r="AD629" i="21"/>
  <c r="G629" i="21" s="1"/>
  <c r="AD896" i="21"/>
  <c r="G896" i="21" s="1"/>
  <c r="AD948" i="21"/>
  <c r="G948" i="21" s="1"/>
  <c r="AD670" i="21"/>
  <c r="G670" i="21" s="1"/>
  <c r="AD26" i="21"/>
  <c r="G26" i="21" s="1"/>
  <c r="AD282" i="21"/>
  <c r="G282" i="21" s="1"/>
  <c r="AD506" i="21"/>
  <c r="G506" i="21" s="1"/>
  <c r="AD723" i="21"/>
  <c r="G723" i="21" s="1"/>
  <c r="AD904" i="21"/>
  <c r="G904" i="21" s="1"/>
  <c r="AD1744" i="21"/>
  <c r="G1744" i="21" s="1"/>
  <c r="AD1808" i="21"/>
  <c r="G1808" i="21" s="1"/>
  <c r="AD1872" i="21"/>
  <c r="G1872" i="21" s="1"/>
  <c r="AD589" i="21"/>
  <c r="G589" i="21" s="1"/>
  <c r="AD1605" i="21"/>
  <c r="G1605" i="21" s="1"/>
  <c r="AD464" i="21"/>
  <c r="G464" i="21" s="1"/>
  <c r="AD568" i="21"/>
  <c r="G568" i="21" s="1"/>
  <c r="AD953" i="21"/>
  <c r="G953" i="21" s="1"/>
  <c r="AD1073" i="21"/>
  <c r="G1073" i="21" s="1"/>
  <c r="AD1097" i="21"/>
  <c r="G1097" i="21" s="1"/>
  <c r="AD1353" i="21"/>
  <c r="G1353" i="21" s="1"/>
  <c r="AD1393" i="21"/>
  <c r="G1393" i="21" s="1"/>
  <c r="AD1557" i="21"/>
  <c r="G1557" i="21" s="1"/>
  <c r="AD603" i="21"/>
  <c r="G603" i="21" s="1"/>
  <c r="AD747" i="21"/>
  <c r="G747" i="21" s="1"/>
  <c r="AD614" i="21"/>
  <c r="G614" i="21" s="1"/>
  <c r="AD1750" i="21"/>
  <c r="G1750" i="21" s="1"/>
  <c r="AD946" i="21"/>
  <c r="G946" i="21" s="1"/>
  <c r="AD1422" i="21"/>
  <c r="G1422" i="21" s="1"/>
  <c r="AD1974" i="21"/>
  <c r="G1974" i="21" s="1"/>
  <c r="AD710" i="21"/>
  <c r="G710" i="21" s="1"/>
  <c r="AD1026" i="21"/>
  <c r="G1026" i="21" s="1"/>
  <c r="AD1189" i="21"/>
  <c r="G1189" i="21" s="1"/>
  <c r="AD1281" i="21"/>
  <c r="G1281" i="21" s="1"/>
  <c r="AD1329" i="21"/>
  <c r="G1329" i="21" s="1"/>
  <c r="AD1373" i="21"/>
  <c r="G1373" i="21" s="1"/>
  <c r="AD1397" i="21"/>
  <c r="G1397" i="21" s="1"/>
  <c r="AD1489" i="21"/>
  <c r="G1489" i="21" s="1"/>
  <c r="AD1597" i="21"/>
  <c r="G1597" i="21" s="1"/>
  <c r="AD422" i="21"/>
  <c r="G422" i="21" s="1"/>
  <c r="G1363" i="21"/>
  <c r="AD845" i="21"/>
  <c r="G845" i="21" s="1"/>
  <c r="AD854" i="21"/>
  <c r="G854" i="21" s="1"/>
  <c r="AD181" i="21"/>
  <c r="G181" i="21" s="1"/>
  <c r="AD955" i="21"/>
  <c r="G955" i="21" s="1"/>
  <c r="AD1234" i="21"/>
  <c r="G1234" i="21" s="1"/>
  <c r="AD1942" i="21"/>
  <c r="G1942" i="21" s="1"/>
  <c r="AD234" i="21"/>
  <c r="G234" i="21" s="1"/>
  <c r="G566" i="21"/>
  <c r="AD1442" i="21"/>
  <c r="G1442" i="21" s="1"/>
  <c r="AD1622" i="21"/>
  <c r="G1622" i="21" s="1"/>
  <c r="AD1766" i="21"/>
  <c r="G1766" i="21" s="1"/>
  <c r="AD262" i="21"/>
  <c r="G262" i="21" s="1"/>
  <c r="AD394" i="21"/>
  <c r="G394" i="21" s="1"/>
  <c r="AD994" i="21"/>
  <c r="G994" i="21" s="1"/>
  <c r="AD1062" i="21"/>
  <c r="G1062" i="21" s="1"/>
  <c r="AD1598" i="21"/>
  <c r="G1598" i="21" s="1"/>
  <c r="AD1814" i="21"/>
  <c r="G1814" i="21" s="1"/>
  <c r="AD1894" i="21"/>
  <c r="G1894" i="21" s="1"/>
  <c r="AD302" i="21"/>
  <c r="G302" i="21" s="1"/>
  <c r="AD606" i="21"/>
  <c r="G606" i="21" s="1"/>
  <c r="AD1840" i="21"/>
  <c r="G1840" i="21" s="1"/>
  <c r="AD1205" i="21"/>
  <c r="G1205" i="21" s="1"/>
  <c r="AD1273" i="21"/>
  <c r="G1273" i="21" s="1"/>
  <c r="AD1317" i="21"/>
  <c r="G1317" i="21" s="1"/>
  <c r="AD1361" i="21"/>
  <c r="G1361" i="21" s="1"/>
  <c r="AD1409" i="21"/>
  <c r="G1409" i="21" s="1"/>
  <c r="AD1461" i="21"/>
  <c r="G1461" i="21" s="1"/>
  <c r="AD1525" i="21"/>
  <c r="G1525" i="21" s="1"/>
  <c r="AD1589" i="21"/>
  <c r="G1589" i="21" s="1"/>
  <c r="G94" i="21"/>
  <c r="G858" i="21"/>
  <c r="G543" i="21"/>
  <c r="AD1067" i="21"/>
  <c r="G1067" i="21" s="1"/>
  <c r="AD1235" i="21"/>
  <c r="G1235" i="21" s="1"/>
  <c r="AD1435" i="21"/>
  <c r="G1435" i="21" s="1"/>
  <c r="AD753" i="21"/>
  <c r="G753" i="21" s="1"/>
  <c r="AD675" i="21"/>
  <c r="G675" i="21" s="1"/>
  <c r="AD93" i="21"/>
  <c r="G93" i="21" s="1"/>
  <c r="AD1886" i="21"/>
  <c r="G1886" i="21" s="1"/>
  <c r="G921" i="21"/>
  <c r="AD1474" i="21"/>
  <c r="G1474" i="21" s="1"/>
  <c r="AD1558" i="21"/>
  <c r="G1558" i="21" s="1"/>
  <c r="AD426" i="21"/>
  <c r="G426" i="21" s="1"/>
  <c r="AD1178" i="21"/>
  <c r="G1178" i="21" s="1"/>
  <c r="AD1294" i="21"/>
  <c r="G1294" i="21" s="1"/>
  <c r="AD1418" i="21"/>
  <c r="G1418" i="21" s="1"/>
  <c r="AD1590" i="21"/>
  <c r="G1590" i="21" s="1"/>
  <c r="G954" i="21"/>
  <c r="AD986" i="21"/>
  <c r="G986" i="21" s="1"/>
  <c r="AD1142" i="21"/>
  <c r="G1142" i="21" s="1"/>
  <c r="AD270" i="21"/>
  <c r="G270" i="21" s="1"/>
  <c r="AD555" i="21"/>
  <c r="G555" i="21" s="1"/>
  <c r="AD1481" i="21"/>
  <c r="G1481" i="21" s="1"/>
  <c r="AD1227" i="21"/>
  <c r="G1227" i="21" s="1"/>
  <c r="AD1331" i="21"/>
  <c r="G1331" i="21" s="1"/>
  <c r="AD630" i="21"/>
  <c r="G630" i="21" s="1"/>
  <c r="AD874" i="21"/>
  <c r="G874" i="21" s="1"/>
  <c r="AD1250" i="21"/>
  <c r="G1250" i="21" s="1"/>
  <c r="AD213" i="21"/>
  <c r="G213" i="21" s="1"/>
  <c r="G319" i="21"/>
  <c r="AD866" i="21"/>
  <c r="G866" i="21" s="1"/>
  <c r="AD1243" i="21"/>
  <c r="G1243" i="21" s="1"/>
  <c r="AD1307" i="21"/>
  <c r="G1307" i="21" s="1"/>
  <c r="AD1443" i="21"/>
  <c r="G1443" i="21" s="1"/>
  <c r="AD497" i="21"/>
  <c r="G497" i="21" s="1"/>
  <c r="AD659" i="21"/>
  <c r="G659" i="21" s="1"/>
  <c r="AD909" i="21"/>
  <c r="G909" i="21" s="1"/>
  <c r="AD713" i="21"/>
  <c r="G713" i="21" s="1"/>
  <c r="AD1090" i="21"/>
  <c r="G1090" i="21" s="1"/>
  <c r="AD1310" i="21"/>
  <c r="G1310" i="21" s="1"/>
  <c r="AD1806" i="21"/>
  <c r="G1806" i="21" s="1"/>
  <c r="G1394" i="21"/>
  <c r="AD1566" i="21"/>
  <c r="G1566" i="21" s="1"/>
  <c r="G134" i="21"/>
  <c r="AD574" i="21"/>
  <c r="G574" i="21" s="1"/>
  <c r="G1150" i="21"/>
  <c r="AD1190" i="21"/>
  <c r="G1190" i="21" s="1"/>
  <c r="G1546" i="21"/>
  <c r="AD198" i="21"/>
  <c r="G198" i="21" s="1"/>
  <c r="AD430" i="21"/>
  <c r="G430" i="21" s="1"/>
  <c r="AD1417" i="21"/>
  <c r="G1417" i="21" s="1"/>
  <c r="AD40" i="21"/>
  <c r="G40" i="21" s="1"/>
  <c r="AD1094" i="21"/>
  <c r="G1094" i="21" s="1"/>
  <c r="AD1202" i="21"/>
  <c r="G1202" i="21" s="1"/>
  <c r="AD1870" i="21"/>
  <c r="G1870" i="21" s="1"/>
  <c r="G99" i="21"/>
  <c r="G1648" i="21"/>
  <c r="G1776" i="21"/>
  <c r="G790" i="21"/>
  <c r="G978" i="21"/>
  <c r="AD1494" i="21"/>
  <c r="G1494" i="21" s="1"/>
  <c r="AD1018" i="21"/>
  <c r="G1018" i="21" s="1"/>
  <c r="AD1082" i="21"/>
  <c r="G1082" i="21" s="1"/>
  <c r="AD1170" i="21"/>
  <c r="G1170" i="21" s="1"/>
  <c r="AD1948" i="21"/>
  <c r="G1948" i="21" s="1"/>
  <c r="AD1742" i="21"/>
  <c r="G1742" i="21" s="1"/>
  <c r="G1584" i="21"/>
  <c r="G1130" i="21"/>
  <c r="G1286" i="21"/>
  <c r="AD1606" i="21"/>
  <c r="G1606" i="21" s="1"/>
  <c r="AD358" i="21"/>
  <c r="G358" i="21" s="1"/>
  <c r="AD1366" i="21"/>
  <c r="G1366" i="21" s="1"/>
  <c r="G1466" i="21"/>
  <c r="AD1670" i="21"/>
  <c r="G1670" i="21" s="1"/>
  <c r="G214" i="21"/>
  <c r="G434" i="21"/>
  <c r="G750" i="21"/>
  <c r="G962" i="21"/>
  <c r="G1010" i="21"/>
  <c r="G1070" i="21"/>
  <c r="G1230" i="21"/>
  <c r="AD1446" i="21"/>
  <c r="G1446" i="21" s="1"/>
  <c r="AD1686" i="21"/>
  <c r="G1686" i="21" s="1"/>
  <c r="AD42" i="21"/>
  <c r="G42" i="21" s="1"/>
  <c r="G1632" i="21"/>
  <c r="G1745" i="21"/>
  <c r="G1665" i="21"/>
  <c r="G1809" i="21"/>
  <c r="G1552" i="21"/>
  <c r="AD758" i="21"/>
  <c r="G758" i="21" s="1"/>
  <c r="AD1066" i="21"/>
  <c r="G1066" i="21" s="1"/>
  <c r="AD1302" i="21"/>
  <c r="G1302" i="21" s="1"/>
  <c r="AD1386" i="21"/>
  <c r="G1386" i="21" s="1"/>
  <c r="AD1884" i="21"/>
  <c r="G1884" i="21" s="1"/>
  <c r="P2" i="17"/>
  <c r="R2" i="17"/>
  <c r="W2" i="17" s="1"/>
  <c r="Y2" i="17" s="1"/>
  <c r="AB2" i="17" s="1"/>
  <c r="X2" i="17"/>
  <c r="Z2" i="17" s="1"/>
  <c r="AC2" i="17" s="1"/>
  <c r="Q2" i="17"/>
  <c r="AA2" i="17" s="1"/>
  <c r="D35" i="29"/>
  <c r="D39" i="2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<sst xmlns="http://schemas.openxmlformats.org/spreadsheetml/2006/main" count="17815" uniqueCount="11109">
  <si>
    <t>First_Name_Cleansed</t>
  </si>
  <si>
    <t>Middle_Name_Cleansed</t>
  </si>
  <si>
    <t>Last_Name_Cleansed</t>
  </si>
  <si>
    <t>Username:</t>
  </si>
  <si>
    <t>Class Number:</t>
  </si>
  <si>
    <t>Prepared by:</t>
  </si>
  <si>
    <t>Today is:</t>
  </si>
  <si>
    <t>Please Enable Macros</t>
  </si>
  <si>
    <t>Username</t>
  </si>
  <si>
    <t>Class #</t>
  </si>
  <si>
    <t>Semester</t>
  </si>
  <si>
    <t>GP #</t>
  </si>
  <si>
    <t>Started</t>
  </si>
  <si>
    <t>Stopped</t>
  </si>
  <si>
    <t>Pts Earned</t>
  </si>
  <si>
    <t>Excel Version</t>
  </si>
  <si>
    <t>Documenation Username</t>
  </si>
  <si>
    <t>OS Version</t>
  </si>
  <si>
    <t>File Size On Open</t>
  </si>
  <si>
    <t>File Size On Close</t>
  </si>
  <si>
    <t>Filepath On Open</t>
  </si>
  <si>
    <t>Filepath On Close</t>
  </si>
  <si>
    <t>Classname</t>
  </si>
  <si>
    <t># of Attempts</t>
  </si>
  <si>
    <t>x</t>
  </si>
  <si>
    <t>K303 - Project 2</t>
  </si>
  <si>
    <t>August</t>
  </si>
  <si>
    <t>Instructor's Name:</t>
  </si>
  <si>
    <t>TransactionID</t>
  </si>
  <si>
    <t>Payment Information</t>
  </si>
  <si>
    <t>Cash</t>
  </si>
  <si>
    <t>Amount</t>
  </si>
  <si>
    <t>Payment Method</t>
  </si>
  <si>
    <t>Credit Card Number</t>
  </si>
  <si>
    <t>Visa</t>
  </si>
  <si>
    <t>Billing Zip Code</t>
  </si>
  <si>
    <t>46390</t>
  </si>
  <si>
    <t>46391</t>
  </si>
  <si>
    <t>46392</t>
  </si>
  <si>
    <t>46393</t>
  </si>
  <si>
    <t>46394</t>
  </si>
  <si>
    <t>46399</t>
  </si>
  <si>
    <t>46401</t>
  </si>
  <si>
    <t>46402</t>
  </si>
  <si>
    <t>46403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</si>
  <si>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</si>
  <si>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</si>
  <si>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</si>
  <si>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</si>
  <si>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</si>
  <si>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</si>
  <si>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</si>
  <si>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</si>
  <si>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46501</t>
  </si>
  <si>
    <t>46554</t>
  </si>
  <si>
    <t>46555</t>
  </si>
  <si>
    <t>46556</t>
  </si>
  <si>
    <t>46561</t>
  </si>
  <si>
    <t>46562</t>
  </si>
  <si>
    <t>46563</t>
  </si>
  <si>
    <t>46565</t>
  </si>
  <si>
    <t>46566</t>
  </si>
  <si>
    <t>46567</t>
  </si>
  <si>
    <t>46570</t>
  </si>
  <si>
    <t>46571</t>
  </si>
  <si>
    <t>46572</t>
  </si>
  <si>
    <t>46573</t>
  </si>
  <si>
    <t>46574</t>
  </si>
  <si>
    <t>46580</t>
  </si>
  <si>
    <t>46581</t>
  </si>
  <si>
    <t>46582</t>
  </si>
  <si>
    <t>46590</t>
  </si>
  <si>
    <t>46595</t>
  </si>
  <si>
    <t>46601</t>
  </si>
  <si>
    <t>46604</t>
  </si>
  <si>
    <t>46612</t>
  </si>
  <si>
    <t>46613</t>
  </si>
  <si>
    <t>46614</t>
  </si>
  <si>
    <t>46615</t>
  </si>
  <si>
    <t>46616</t>
  </si>
  <si>
    <t>46617</t>
  </si>
  <si>
    <t>46619</t>
  </si>
  <si>
    <t>46620</t>
  </si>
  <si>
    <t>46624</t>
  </si>
  <si>
    <t>46626</t>
  </si>
  <si>
    <t>46628</t>
  </si>
  <si>
    <t>46629</t>
  </si>
  <si>
    <t>46634</t>
  </si>
  <si>
    <t>46635</t>
  </si>
  <si>
    <t>46637</t>
  </si>
  <si>
    <t>46660</t>
  </si>
  <si>
    <t>46680</t>
  </si>
  <si>
    <t>46699</t>
  </si>
  <si>
    <t>46701</t>
  </si>
  <si>
    <t>46702</t>
  </si>
  <si>
    <t>46703</t>
  </si>
  <si>
    <t>46704</t>
  </si>
  <si>
    <t>46705</t>
  </si>
  <si>
    <t>46706</t>
  </si>
  <si>
    <t>46710</t>
  </si>
  <si>
    <t>46711</t>
  </si>
  <si>
    <t>46713</t>
  </si>
  <si>
    <t>46714</t>
  </si>
  <si>
    <t>46720</t>
  </si>
  <si>
    <t>46721</t>
  </si>
  <si>
    <t>46723</t>
  </si>
  <si>
    <t>46725</t>
  </si>
  <si>
    <t>46730</t>
  </si>
  <si>
    <t>46731</t>
  </si>
  <si>
    <t>46732</t>
  </si>
  <si>
    <t>46733</t>
  </si>
  <si>
    <t>46737</t>
  </si>
  <si>
    <t>46738</t>
  </si>
  <si>
    <t>46770</t>
  </si>
  <si>
    <t>46771</t>
  </si>
  <si>
    <t>46772</t>
  </si>
  <si>
    <t>46773</t>
  </si>
  <si>
    <t>46774</t>
  </si>
  <si>
    <t>46776</t>
  </si>
  <si>
    <t>46777</t>
  </si>
  <si>
    <t>46778</t>
  </si>
  <si>
    <t>46779</t>
  </si>
  <si>
    <t>46780</t>
  </si>
  <si>
    <t>46781</t>
  </si>
  <si>
    <t>46782</t>
  </si>
  <si>
    <t>46783</t>
  </si>
  <si>
    <t>46784</t>
  </si>
  <si>
    <t>46785</t>
  </si>
  <si>
    <t>46786</t>
  </si>
  <si>
    <t>46787</t>
  </si>
  <si>
    <t>46788</t>
  </si>
  <si>
    <t>46789</t>
  </si>
  <si>
    <t>46791</t>
  </si>
  <si>
    <t>46792</t>
  </si>
  <si>
    <t>46793</t>
  </si>
  <si>
    <t>46794</t>
  </si>
  <si>
    <t>46795</t>
  </si>
  <si>
    <t>46923</t>
  </si>
  <si>
    <t>46925</t>
  </si>
  <si>
    <t>46926</t>
  </si>
  <si>
    <t>46928</t>
  </si>
  <si>
    <t>46929</t>
  </si>
  <si>
    <t>46930</t>
  </si>
  <si>
    <t>46931</t>
  </si>
  <si>
    <t>46932</t>
  </si>
  <si>
    <t>46933</t>
  </si>
  <si>
    <t>46935</t>
  </si>
  <si>
    <t>46936</t>
  </si>
  <si>
    <t>46937</t>
  </si>
  <si>
    <t>46938</t>
  </si>
  <si>
    <t>46939</t>
  </si>
  <si>
    <t>46940</t>
  </si>
  <si>
    <t>46941</t>
  </si>
  <si>
    <t>46942</t>
  </si>
  <si>
    <t>46943</t>
  </si>
  <si>
    <t>46944</t>
  </si>
  <si>
    <t>46945</t>
  </si>
  <si>
    <t>46946</t>
  </si>
  <si>
    <t>46947</t>
  </si>
  <si>
    <t>46950</t>
  </si>
  <si>
    <t>46951</t>
  </si>
  <si>
    <t>46952</t>
  </si>
  <si>
    <t>46953</t>
  </si>
  <si>
    <t>46957</t>
  </si>
  <si>
    <t>46958</t>
  </si>
  <si>
    <t>46959</t>
  </si>
  <si>
    <t>46960</t>
  </si>
  <si>
    <t>46961</t>
  </si>
  <si>
    <t>46962</t>
  </si>
  <si>
    <t>46965</t>
  </si>
  <si>
    <t>46967</t>
  </si>
  <si>
    <t>46968</t>
  </si>
  <si>
    <t>46970</t>
  </si>
  <si>
    <t>46971</t>
  </si>
  <si>
    <t>46974</t>
  </si>
  <si>
    <t>46975</t>
  </si>
  <si>
    <t>46977</t>
  </si>
  <si>
    <t>46978</t>
  </si>
  <si>
    <t>46979</t>
  </si>
  <si>
    <t>46980</t>
  </si>
  <si>
    <t>46982</t>
  </si>
  <si>
    <t>46983</t>
  </si>
  <si>
    <t>46984</t>
  </si>
  <si>
    <t>46985</t>
  </si>
  <si>
    <t>47115</t>
  </si>
  <si>
    <t>47231</t>
  </si>
  <si>
    <t>47232</t>
  </si>
  <si>
    <t>47234</t>
  </si>
  <si>
    <t>47235</t>
  </si>
  <si>
    <t>47236</t>
  </si>
  <si>
    <t>47240</t>
  </si>
  <si>
    <t>47243</t>
  </si>
  <si>
    <t>47244</t>
  </si>
  <si>
    <t>47245</t>
  </si>
  <si>
    <t>47246</t>
  </si>
  <si>
    <t>47247</t>
  </si>
  <si>
    <t>47249</t>
  </si>
  <si>
    <t>47250</t>
  </si>
  <si>
    <t>47260</t>
  </si>
  <si>
    <t>47261</t>
  </si>
  <si>
    <t>47262</t>
  </si>
  <si>
    <t>47263</t>
  </si>
  <si>
    <t>47264</t>
  </si>
  <si>
    <t>47265</t>
  </si>
  <si>
    <t>47270</t>
  </si>
  <si>
    <t>47272</t>
  </si>
  <si>
    <t>47273</t>
  </si>
  <si>
    <t>47274</t>
  </si>
  <si>
    <t>47280</t>
  </si>
  <si>
    <t>47281</t>
  </si>
  <si>
    <t>47282</t>
  </si>
  <si>
    <t>47283</t>
  </si>
  <si>
    <t>47302</t>
  </si>
  <si>
    <t>47303</t>
  </si>
  <si>
    <t>47304</t>
  </si>
  <si>
    <t>47305</t>
  </si>
  <si>
    <t>47306</t>
  </si>
  <si>
    <t>47307</t>
  </si>
  <si>
    <t>47308</t>
  </si>
  <si>
    <t>47320</t>
  </si>
  <si>
    <t>47322</t>
  </si>
  <si>
    <t>47324</t>
  </si>
  <si>
    <t>47325</t>
  </si>
  <si>
    <t>47326</t>
  </si>
  <si>
    <t>47327</t>
  </si>
  <si>
    <t>47330</t>
  </si>
  <si>
    <t>47331</t>
  </si>
  <si>
    <t>47374</t>
  </si>
  <si>
    <t>47375</t>
  </si>
  <si>
    <t>47380</t>
  </si>
  <si>
    <t>47381</t>
  </si>
  <si>
    <t>47382</t>
  </si>
  <si>
    <t>47383</t>
  </si>
  <si>
    <t>47384</t>
  </si>
  <si>
    <t>47385</t>
  </si>
  <si>
    <t>47386</t>
  </si>
  <si>
    <t>47387</t>
  </si>
  <si>
    <t>47388</t>
  </si>
  <si>
    <t>47390</t>
  </si>
  <si>
    <t>47392</t>
  </si>
  <si>
    <t>47393</t>
  </si>
  <si>
    <t>47394</t>
  </si>
  <si>
    <t>47396</t>
  </si>
  <si>
    <t>47401</t>
  </si>
  <si>
    <t>47402</t>
  </si>
  <si>
    <t>47403</t>
  </si>
  <si>
    <t>47404</t>
  </si>
  <si>
    <t>47405</t>
  </si>
  <si>
    <t>47406</t>
  </si>
  <si>
    <t>47407</t>
  </si>
  <si>
    <t>47408</t>
  </si>
  <si>
    <t>47420</t>
  </si>
  <si>
    <t>47421</t>
  </si>
  <si>
    <t>47424</t>
  </si>
  <si>
    <t>47426</t>
  </si>
  <si>
    <t>47427</t>
  </si>
  <si>
    <t>47429</t>
  </si>
  <si>
    <t>47430</t>
  </si>
  <si>
    <t>47431</t>
  </si>
  <si>
    <t>47432</t>
  </si>
  <si>
    <t>47433</t>
  </si>
  <si>
    <t>47434</t>
  </si>
  <si>
    <t>47435</t>
  </si>
  <si>
    <t>47436</t>
  </si>
  <si>
    <t>47437</t>
  </si>
  <si>
    <t>47438</t>
  </si>
  <si>
    <t>47439</t>
  </si>
  <si>
    <t>47441</t>
  </si>
  <si>
    <t>47443</t>
  </si>
  <si>
    <t>47445</t>
  </si>
  <si>
    <t>47446</t>
  </si>
  <si>
    <t>47448</t>
  </si>
  <si>
    <t>47520</t>
  </si>
  <si>
    <t>47521</t>
  </si>
  <si>
    <t>47522</t>
  </si>
  <si>
    <t>47523</t>
  </si>
  <si>
    <t>47524</t>
  </si>
  <si>
    <t>47525</t>
  </si>
  <si>
    <t>47527</t>
  </si>
  <si>
    <t>47528</t>
  </si>
  <si>
    <t>47529</t>
  </si>
  <si>
    <t>47530</t>
  </si>
  <si>
    <t>47562</t>
  </si>
  <si>
    <t>47564</t>
  </si>
  <si>
    <t>47567</t>
  </si>
  <si>
    <t>47568</t>
  </si>
  <si>
    <t>47573</t>
  </si>
  <si>
    <t>47574</t>
  </si>
  <si>
    <t>47575</t>
  </si>
  <si>
    <t>47576</t>
  </si>
  <si>
    <t>47577</t>
  </si>
  <si>
    <t>47578</t>
  </si>
  <si>
    <t>47579</t>
  </si>
  <si>
    <t>47580</t>
  </si>
  <si>
    <t>47581</t>
  </si>
  <si>
    <t>47584</t>
  </si>
  <si>
    <t>47585</t>
  </si>
  <si>
    <t>47586</t>
  </si>
  <si>
    <t>47587</t>
  </si>
  <si>
    <t>47588</t>
  </si>
  <si>
    <t>47590</t>
  </si>
  <si>
    <t>47591</t>
  </si>
  <si>
    <t>47596</t>
  </si>
  <si>
    <t>47597</t>
  </si>
  <si>
    <t>47598</t>
  </si>
  <si>
    <t>47601</t>
  </si>
  <si>
    <t>47610</t>
  </si>
  <si>
    <t>47611</t>
  </si>
  <si>
    <t>47612</t>
  </si>
  <si>
    <t>47613</t>
  </si>
  <si>
    <t>47614</t>
  </si>
  <si>
    <t>47615</t>
  </si>
  <si>
    <t>47616</t>
  </si>
  <si>
    <t>47617</t>
  </si>
  <si>
    <t>47618</t>
  </si>
  <si>
    <t>47619</t>
  </si>
  <si>
    <t>47812</t>
  </si>
  <si>
    <t>47813</t>
  </si>
  <si>
    <t>47814</t>
  </si>
  <si>
    <t>47830</t>
  </si>
  <si>
    <t>47831</t>
  </si>
  <si>
    <t>47832</t>
  </si>
  <si>
    <t>47833</t>
  </si>
  <si>
    <t>47834</t>
  </si>
  <si>
    <t>47836</t>
  </si>
  <si>
    <t>47837</t>
  </si>
  <si>
    <t>47838</t>
  </si>
  <si>
    <t>47840</t>
  </si>
  <si>
    <t>47841</t>
  </si>
  <si>
    <t>47842</t>
  </si>
  <si>
    <t>47845</t>
  </si>
  <si>
    <t>47846</t>
  </si>
  <si>
    <t>47847</t>
  </si>
  <si>
    <t>47848</t>
  </si>
  <si>
    <t>47849</t>
  </si>
  <si>
    <t>47850</t>
  </si>
  <si>
    <t>47851</t>
  </si>
  <si>
    <t>47852</t>
  </si>
  <si>
    <t>47853</t>
  </si>
  <si>
    <t>47854</t>
  </si>
  <si>
    <t>47855</t>
  </si>
  <si>
    <t>47856</t>
  </si>
  <si>
    <t>47857</t>
  </si>
  <si>
    <t>47858</t>
  </si>
  <si>
    <t>47859</t>
  </si>
  <si>
    <t>47860</t>
  </si>
  <si>
    <t>47861</t>
  </si>
  <si>
    <t>47862</t>
  </si>
  <si>
    <t>47863</t>
  </si>
  <si>
    <t>47864</t>
  </si>
  <si>
    <t>47865</t>
  </si>
  <si>
    <t>47866</t>
  </si>
  <si>
    <t>47868</t>
  </si>
  <si>
    <t>47920</t>
  </si>
  <si>
    <t>47921</t>
  </si>
  <si>
    <t>47922</t>
  </si>
  <si>
    <t>47923</t>
  </si>
  <si>
    <t>47924</t>
  </si>
  <si>
    <t>47925</t>
  </si>
  <si>
    <t>47926</t>
  </si>
  <si>
    <t>47928</t>
  </si>
  <si>
    <t>47929</t>
  </si>
  <si>
    <t>47930</t>
  </si>
  <si>
    <t>47932</t>
  </si>
  <si>
    <t>47933</t>
  </si>
  <si>
    <t>47934</t>
  </si>
  <si>
    <t>47935</t>
  </si>
  <si>
    <t>47936</t>
  </si>
  <si>
    <t>47937</t>
  </si>
  <si>
    <t>47938</t>
  </si>
  <si>
    <t>47939</t>
  </si>
  <si>
    <t>47990</t>
  </si>
  <si>
    <t>47991</t>
  </si>
  <si>
    <t>47992</t>
  </si>
  <si>
    <t>47993</t>
  </si>
  <si>
    <t>47994</t>
  </si>
  <si>
    <t>47995</t>
  </si>
  <si>
    <t>47996</t>
  </si>
  <si>
    <t>47997</t>
  </si>
  <si>
    <t>60290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</si>
  <si>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</si>
  <si>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</si>
  <si>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</si>
  <si>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</si>
  <si>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</si>
  <si>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</si>
  <si>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</si>
  <si>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</si>
  <si>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</si>
  <si>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</si>
  <si>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</si>
  <si>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</si>
  <si>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</si>
  <si>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</si>
  <si>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</si>
  <si>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</si>
  <si>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</si>
  <si>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</si>
  <si>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</si>
  <si>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</si>
  <si>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</si>
  <si>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</si>
  <si>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</si>
  <si>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</si>
  <si>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</si>
  <si>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</si>
  <si>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</si>
  <si>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</si>
  <si>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</si>
  <si>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</si>
  <si>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</si>
  <si>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</si>
  <si>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</si>
  <si>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</si>
  <si>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</si>
  <si>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</si>
  <si>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</si>
  <si>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</si>
  <si>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</si>
  <si>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</si>
  <si>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</si>
  <si>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</si>
  <si>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</si>
  <si>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</si>
  <si>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</si>
  <si>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60648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</si>
  <si>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</si>
  <si>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</si>
  <si>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</si>
  <si>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</si>
  <si>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</si>
  <si>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</si>
  <si>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</si>
  <si>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</si>
  <si>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60658</t>
  </si>
  <si>
    <t>60659</t>
  </si>
  <si>
    <t>60660</t>
  </si>
  <si>
    <t>60661</t>
  </si>
  <si>
    <t>60663</t>
  </si>
  <si>
    <t>60664</t>
  </si>
  <si>
    <t>60665</t>
  </si>
  <si>
    <t>60667</t>
  </si>
  <si>
    <t>60668</t>
  </si>
  <si>
    <t>60669</t>
  </si>
  <si>
    <t>60670</t>
  </si>
  <si>
    <t>60671</t>
  </si>
  <si>
    <t>60672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</si>
  <si>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</si>
  <si>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</si>
  <si>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</si>
  <si>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</si>
  <si>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</si>
  <si>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</si>
  <si>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</si>
  <si>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</si>
  <si>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60683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</si>
  <si>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</si>
  <si>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</si>
  <si>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</si>
  <si>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</si>
  <si>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</si>
  <si>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</si>
  <si>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</si>
  <si>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</si>
  <si>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</si>
  <si>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</si>
  <si>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</si>
  <si>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</si>
  <si>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</si>
  <si>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</si>
  <si>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</si>
  <si>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60004</t>
  </si>
  <si>
    <t>60005</t>
  </si>
  <si>
    <t>60006</t>
  </si>
  <si>
    <t>61801</t>
  </si>
  <si>
    <t>61802</t>
  </si>
  <si>
    <t>61803</t>
  </si>
  <si>
    <t>61820</t>
  </si>
  <si>
    <t>61821</t>
  </si>
  <si>
    <t>61822</t>
  </si>
  <si>
    <t>61824</t>
  </si>
  <si>
    <t>61825</t>
  </si>
  <si>
    <t>61826</t>
  </si>
  <si>
    <t>85925</t>
  </si>
  <si>
    <t>56053</t>
  </si>
  <si>
    <t>19943</t>
  </si>
  <si>
    <t>62501</t>
  </si>
  <si>
    <t>40075</t>
  </si>
  <si>
    <t>39166</t>
  </si>
  <si>
    <t>20396</t>
  </si>
  <si>
    <t>99343</t>
  </si>
  <si>
    <t>37822</t>
  </si>
  <si>
    <t>10507</t>
  </si>
  <si>
    <t>25135</t>
  </si>
  <si>
    <t>10111</t>
  </si>
  <si>
    <t>20847</t>
  </si>
  <si>
    <t>20684</t>
  </si>
  <si>
    <t>12302</t>
  </si>
  <si>
    <t>50220</t>
  </si>
  <si>
    <t>37867</t>
  </si>
  <si>
    <t>06755</t>
  </si>
  <si>
    <t>20875</t>
  </si>
  <si>
    <t>37682</t>
  </si>
  <si>
    <t>68133</t>
  </si>
  <si>
    <t>68751</t>
  </si>
  <si>
    <t>43240</t>
  </si>
  <si>
    <t>89032</t>
  </si>
  <si>
    <t>58776</t>
  </si>
  <si>
    <t>55422</t>
  </si>
  <si>
    <t>14212</t>
  </si>
  <si>
    <t>17573</t>
  </si>
  <si>
    <t>64661</t>
  </si>
  <si>
    <t>75915</t>
  </si>
  <si>
    <t>57244</t>
  </si>
  <si>
    <t>64466</t>
  </si>
  <si>
    <t>70377</t>
  </si>
  <si>
    <t>04041</t>
  </si>
  <si>
    <t>54755</t>
  </si>
  <si>
    <t>59215</t>
  </si>
  <si>
    <t>98674</t>
  </si>
  <si>
    <t>17933</t>
  </si>
  <si>
    <t>28213</t>
  </si>
  <si>
    <t>59017</t>
  </si>
  <si>
    <t>33075</t>
  </si>
  <si>
    <t>62935</t>
  </si>
  <si>
    <t>08404</t>
  </si>
  <si>
    <t>38920</t>
  </si>
  <si>
    <t>73430</t>
  </si>
  <si>
    <t>43717</t>
  </si>
  <si>
    <t>04920</t>
  </si>
  <si>
    <t>61011</t>
  </si>
  <si>
    <t>70780</t>
  </si>
  <si>
    <t>50071</t>
  </si>
  <si>
    <t>62297</t>
  </si>
  <si>
    <t>84602</t>
  </si>
  <si>
    <t>78070</t>
  </si>
  <si>
    <t>23521</t>
  </si>
  <si>
    <t>79917</t>
  </si>
  <si>
    <t>79339</t>
  </si>
  <si>
    <t>75263</t>
  </si>
  <si>
    <t>17326</t>
  </si>
  <si>
    <t>07436</t>
  </si>
  <si>
    <t>49864</t>
  </si>
  <si>
    <t>17039</t>
  </si>
  <si>
    <t>84094</t>
  </si>
  <si>
    <t>29125</t>
  </si>
  <si>
    <t>19481</t>
  </si>
  <si>
    <t>36340</t>
  </si>
  <si>
    <t>12490</t>
  </si>
  <si>
    <t>92423</t>
  </si>
  <si>
    <t>26502</t>
  </si>
  <si>
    <t>73722</t>
  </si>
  <si>
    <t>08540</t>
  </si>
  <si>
    <t>45801</t>
  </si>
  <si>
    <t>23321</t>
  </si>
  <si>
    <t>52778</t>
  </si>
  <si>
    <t>11214</t>
  </si>
  <si>
    <t>15035</t>
  </si>
  <si>
    <t>35171</t>
  </si>
  <si>
    <t>25502</t>
  </si>
  <si>
    <t>73728</t>
  </si>
  <si>
    <t>77258</t>
  </si>
  <si>
    <t>48193</t>
  </si>
  <si>
    <t>75474</t>
  </si>
  <si>
    <t>33993</t>
  </si>
  <si>
    <t>22555</t>
  </si>
  <si>
    <t>20141</t>
  </si>
  <si>
    <t>31013</t>
  </si>
  <si>
    <t>35581</t>
  </si>
  <si>
    <t>28610</t>
  </si>
  <si>
    <t>35021</t>
  </si>
  <si>
    <t>04330</t>
  </si>
  <si>
    <t>48015</t>
  </si>
  <si>
    <t>74034</t>
  </si>
  <si>
    <t>94035</t>
  </si>
  <si>
    <t>92711</t>
  </si>
  <si>
    <t>77856</t>
  </si>
  <si>
    <t>19734</t>
  </si>
  <si>
    <t>58843</t>
  </si>
  <si>
    <t>39823</t>
  </si>
  <si>
    <t>06459</t>
  </si>
  <si>
    <t>19457</t>
  </si>
  <si>
    <t>67840</t>
  </si>
  <si>
    <t>02156</t>
  </si>
  <si>
    <t>38647</t>
  </si>
  <si>
    <t>97018</t>
  </si>
  <si>
    <t>04623</t>
  </si>
  <si>
    <t>12451</t>
  </si>
  <si>
    <t>53205</t>
  </si>
  <si>
    <t>52540</t>
  </si>
  <si>
    <t>40978</t>
  </si>
  <si>
    <t>13810</t>
  </si>
  <si>
    <t>12784</t>
  </si>
  <si>
    <t>76443</t>
  </si>
  <si>
    <t>57540</t>
  </si>
  <si>
    <t>54909</t>
  </si>
  <si>
    <t>02405</t>
  </si>
  <si>
    <t>38940</t>
  </si>
  <si>
    <t>33844</t>
  </si>
  <si>
    <t>City</t>
  </si>
  <si>
    <t>State</t>
  </si>
  <si>
    <t>ZipCode</t>
  </si>
  <si>
    <t>South Bend</t>
  </si>
  <si>
    <t>Indiana</t>
  </si>
  <si>
    <t>Berne</t>
  </si>
  <si>
    <t>Englewood</t>
  </si>
  <si>
    <t>Kansas</t>
  </si>
  <si>
    <t>Bingham</t>
  </si>
  <si>
    <t>Maine</t>
  </si>
  <si>
    <t>Winchester</t>
  </si>
  <si>
    <t>North Manchester</t>
  </si>
  <si>
    <t>Selma</t>
  </si>
  <si>
    <t>Rome</t>
  </si>
  <si>
    <t>Brazil</t>
  </si>
  <si>
    <t>Muncie</t>
  </si>
  <si>
    <t>Lufkin</t>
  </si>
  <si>
    <t>Texas</t>
  </si>
  <si>
    <t>Grammer</t>
  </si>
  <si>
    <t>Klossner</t>
  </si>
  <si>
    <t>Minnesota</t>
  </si>
  <si>
    <t>Terre Haute</t>
  </si>
  <si>
    <t>Dows</t>
  </si>
  <si>
    <t>Iowa</t>
  </si>
  <si>
    <t>Straughn</t>
  </si>
  <si>
    <t>Millhousen</t>
  </si>
  <si>
    <t>Chrisney</t>
  </si>
  <si>
    <t>Fowlerton</t>
  </si>
  <si>
    <t>Tobinsport</t>
  </si>
  <si>
    <t>Otwell</t>
  </si>
  <si>
    <t>Fremont</t>
  </si>
  <si>
    <t>El Paso</t>
  </si>
  <si>
    <t>Coal City</t>
  </si>
  <si>
    <t>Claremont</t>
  </si>
  <si>
    <t>North Carolina</t>
  </si>
  <si>
    <t>Ronks</t>
  </si>
  <si>
    <t>Pennsylvania</t>
  </si>
  <si>
    <t>Crawfordsville</t>
  </si>
  <si>
    <t>Sidney</t>
  </si>
  <si>
    <t>Haines City</t>
  </si>
  <si>
    <t>Florida</t>
  </si>
  <si>
    <t>Marion</t>
  </si>
  <si>
    <t>Chicago</t>
  </si>
  <si>
    <t>Illinois</t>
  </si>
  <si>
    <t>Emison</t>
  </si>
  <si>
    <t>Marshall</t>
  </si>
  <si>
    <t>Decker</t>
  </si>
  <si>
    <t>Wilton</t>
  </si>
  <si>
    <t>Markle</t>
  </si>
  <si>
    <t>Shoals</t>
  </si>
  <si>
    <t>Champaign</t>
  </si>
  <si>
    <t>Midland</t>
  </si>
  <si>
    <t>Scipio</t>
  </si>
  <si>
    <t>Vernon</t>
  </si>
  <si>
    <t>Almond</t>
  </si>
  <si>
    <t>Wisconsin</t>
  </si>
  <si>
    <t>Royal Center</t>
  </si>
  <si>
    <t>Arlington Heights</t>
  </si>
  <si>
    <t>Somerset</t>
  </si>
  <si>
    <t>Yorktown</t>
  </si>
  <si>
    <t>Bloomfield</t>
  </si>
  <si>
    <t>Hope</t>
  </si>
  <si>
    <t>Wolcottville</t>
  </si>
  <si>
    <t>Shirley</t>
  </si>
  <si>
    <t>Caledonia</t>
  </si>
  <si>
    <t>Hanover</t>
  </si>
  <si>
    <t>Linton</t>
  </si>
  <si>
    <t>Mecca</t>
  </si>
  <si>
    <t>Urbana</t>
  </si>
  <si>
    <t>Mountain View</t>
  </si>
  <si>
    <t>California</t>
  </si>
  <si>
    <t>Velpen</t>
  </si>
  <si>
    <t>Saint Paul</t>
  </si>
  <si>
    <t>Bloomington</t>
  </si>
  <si>
    <t>Milwaukee</t>
  </si>
  <si>
    <t>Bryant</t>
  </si>
  <si>
    <t>Princeton</t>
  </si>
  <si>
    <t>New Jersey</t>
  </si>
  <si>
    <t>Shawanee</t>
  </si>
  <si>
    <t>Tennessee</t>
  </si>
  <si>
    <t>Bluffton</t>
  </si>
  <si>
    <t>Wheatland</t>
  </si>
  <si>
    <t>Saratoga</t>
  </si>
  <si>
    <t>Grissom Afb</t>
  </si>
  <si>
    <t>Flat Rock</t>
  </si>
  <si>
    <t>Middletown</t>
  </si>
  <si>
    <t>Connecticut</t>
  </si>
  <si>
    <t>Ross</t>
  </si>
  <si>
    <t>North Dakota</t>
  </si>
  <si>
    <t>New Waverly</t>
  </si>
  <si>
    <t>Sandy</t>
  </si>
  <si>
    <t>Utah</t>
  </si>
  <si>
    <t>Santa Ana</t>
  </si>
  <si>
    <t>Carlisle</t>
  </si>
  <si>
    <t>Gas City</t>
  </si>
  <si>
    <t>Columbia City</t>
  </si>
  <si>
    <t>Parker Ford</t>
  </si>
  <si>
    <t>Avoca</t>
  </si>
  <si>
    <t>Silver Lake</t>
  </si>
  <si>
    <t>Mercer</t>
  </si>
  <si>
    <t>Missouri</t>
  </si>
  <si>
    <t>Nahma</t>
  </si>
  <si>
    <t>Michigan</t>
  </si>
  <si>
    <t>Fairbanks</t>
  </si>
  <si>
    <t>Blanford</t>
  </si>
  <si>
    <t>Carbon</t>
  </si>
  <si>
    <t>Bloomingdale</t>
  </si>
  <si>
    <t>Gary</t>
  </si>
  <si>
    <t>Richmond</t>
  </si>
  <si>
    <t>Matthews</t>
  </si>
  <si>
    <t>Petroleum</t>
  </si>
  <si>
    <t>Connersville</t>
  </si>
  <si>
    <t>Inglefield</t>
  </si>
  <si>
    <t>Pleasant Lake</t>
  </si>
  <si>
    <t>South Milford</t>
  </si>
  <si>
    <t>Petersburg</t>
  </si>
  <si>
    <t>San Bernardino</t>
  </si>
  <si>
    <t>Odon</t>
  </si>
  <si>
    <t>Cambridge City</t>
  </si>
  <si>
    <t>Nashville</t>
  </si>
  <si>
    <t>Elberfeld</t>
  </si>
  <si>
    <t>Rome City</t>
  </si>
  <si>
    <t>Paris Crossing</t>
  </si>
  <si>
    <t>Waynetown</t>
  </si>
  <si>
    <t>Delphi</t>
  </si>
  <si>
    <t>Maitland</t>
  </si>
  <si>
    <t>Poneto</t>
  </si>
  <si>
    <t>Michigan City</t>
  </si>
  <si>
    <t>Mississippi</t>
  </si>
  <si>
    <t>Centerpoint</t>
  </si>
  <si>
    <t>Williamsburg</t>
  </si>
  <si>
    <t>Lima</t>
  </si>
  <si>
    <t>Ohio</t>
  </si>
  <si>
    <t>Union City</t>
  </si>
  <si>
    <t>Macy</t>
  </si>
  <si>
    <t>Celestine</t>
  </si>
  <si>
    <t>Walkerton</t>
  </si>
  <si>
    <t>Brook</t>
  </si>
  <si>
    <t>Maskell</t>
  </si>
  <si>
    <t>Nebraska</t>
  </si>
  <si>
    <t>Plainville</t>
  </si>
  <si>
    <t>Monroeville</t>
  </si>
  <si>
    <t>Lynnville</t>
  </si>
  <si>
    <t>Ragsdale</t>
  </si>
  <si>
    <t>Dana</t>
  </si>
  <si>
    <t>Jonesboro</t>
  </si>
  <si>
    <t>Madison</t>
  </si>
  <si>
    <t>Phil Campbell</t>
  </si>
  <si>
    <t>Alabama</t>
  </si>
  <si>
    <t>Syracuse</t>
  </si>
  <si>
    <t>Silver City</t>
  </si>
  <si>
    <t>Ora</t>
  </si>
  <si>
    <t>Russiaville</t>
  </si>
  <si>
    <t>Andrews</t>
  </si>
  <si>
    <t>Monterey</t>
  </si>
  <si>
    <t>Folsomville</t>
  </si>
  <si>
    <t>Cross Plains</t>
  </si>
  <si>
    <t>Chesapeake</t>
  </si>
  <si>
    <t>Virginia</t>
  </si>
  <si>
    <t>Kurtz</t>
  </si>
  <si>
    <t>Tyner</t>
  </si>
  <si>
    <t>Geneva</t>
  </si>
  <si>
    <t>Avilla</t>
  </si>
  <si>
    <t>Freedom</t>
  </si>
  <si>
    <t>Ellettsville</t>
  </si>
  <si>
    <t>Decatur</t>
  </si>
  <si>
    <t>Lucerne</t>
  </si>
  <si>
    <t>Pimento</t>
  </si>
  <si>
    <t>Albion</t>
  </si>
  <si>
    <t>La Fontaine</t>
  </si>
  <si>
    <t>Koleen</t>
  </si>
  <si>
    <t>Spring Branch</t>
  </si>
  <si>
    <t>Corunna</t>
  </si>
  <si>
    <t>Cory</t>
  </si>
  <si>
    <t>Poland</t>
  </si>
  <si>
    <t>Uniondale</t>
  </si>
  <si>
    <t>Westville</t>
  </si>
  <si>
    <t>Warsaw</t>
  </si>
  <si>
    <t>Graysville</t>
  </si>
  <si>
    <t>Santa Claus</t>
  </si>
  <si>
    <t>Judson</t>
  </si>
  <si>
    <t>Lewis</t>
  </si>
  <si>
    <t>Merrillville</t>
  </si>
  <si>
    <t>Buffalo</t>
  </si>
  <si>
    <t>New York</t>
  </si>
  <si>
    <t>Derby</t>
  </si>
  <si>
    <t>Knightsville</t>
  </si>
  <si>
    <t>Cannelton</t>
  </si>
  <si>
    <t>Elnora</t>
  </si>
  <si>
    <t>Norman</t>
  </si>
  <si>
    <t>Brimfield</t>
  </si>
  <si>
    <t>Brookston</t>
  </si>
  <si>
    <t>Osceola</t>
  </si>
  <si>
    <t>Cynthiana</t>
  </si>
  <si>
    <t>Battle Ground</t>
  </si>
  <si>
    <t>Bowling Green</t>
  </si>
  <si>
    <t>Valley Forge</t>
  </si>
  <si>
    <t>Waterloo</t>
  </si>
  <si>
    <t>Hymera</t>
  </si>
  <si>
    <t>Albany</t>
  </si>
  <si>
    <t>Saint Meinrad</t>
  </si>
  <si>
    <t>Mongo</t>
  </si>
  <si>
    <t>Edwardsport</t>
  </si>
  <si>
    <t>Sims</t>
  </si>
  <si>
    <t>Bentonville</t>
  </si>
  <si>
    <t>Rockfield</t>
  </si>
  <si>
    <t>Dallas</t>
  </si>
  <si>
    <t>South Whitley</t>
  </si>
  <si>
    <t>Clinton</t>
  </si>
  <si>
    <t>Schnellville</t>
  </si>
  <si>
    <t>Gaylordsville</t>
  </si>
  <si>
    <t>Riverview</t>
  </si>
  <si>
    <t>Bridgeton</t>
  </si>
  <si>
    <t>Gosport</t>
  </si>
  <si>
    <t>Pompano Beach</t>
  </si>
  <si>
    <t>French Lick</t>
  </si>
  <si>
    <t>Norfolk</t>
  </si>
  <si>
    <t>Servia</t>
  </si>
  <si>
    <t>Holabird</t>
  </si>
  <si>
    <t>South Dakota</t>
  </si>
  <si>
    <t>Auburn</t>
  </si>
  <si>
    <t>Denver</t>
  </si>
  <si>
    <t>Bessemer</t>
  </si>
  <si>
    <t>Arcola</t>
  </si>
  <si>
    <t>Lake Station</t>
  </si>
  <si>
    <t>Sunshine</t>
  </si>
  <si>
    <t>Louisiana</t>
  </si>
  <si>
    <t>Augusta</t>
  </si>
  <si>
    <t>Monroe</t>
  </si>
  <si>
    <t>Quinlan</t>
  </si>
  <si>
    <t>Lyons</t>
  </si>
  <si>
    <t>Blakely</t>
  </si>
  <si>
    <t>Georgia</t>
  </si>
  <si>
    <t>Hiram</t>
  </si>
  <si>
    <t>Buck Creek</t>
  </si>
  <si>
    <t>Shipshewana</t>
  </si>
  <si>
    <t>Bippus</t>
  </si>
  <si>
    <t>Hallett</t>
  </si>
  <si>
    <t>Oklahoma</t>
  </si>
  <si>
    <t>Salamonia</t>
  </si>
  <si>
    <t>Morgantown</t>
  </si>
  <si>
    <t>West Virginia</t>
  </si>
  <si>
    <t>Sandborn</t>
  </si>
  <si>
    <t>Centerville</t>
  </si>
  <si>
    <t>Boonville</t>
  </si>
  <si>
    <t>Paxton</t>
  </si>
  <si>
    <t>Papillion</t>
  </si>
  <si>
    <t>Kewanna</t>
  </si>
  <si>
    <t>Rochester</t>
  </si>
  <si>
    <t>Heltonville</t>
  </si>
  <si>
    <t>Angola</t>
  </si>
  <si>
    <t>Mondovi</t>
  </si>
  <si>
    <t>Bedford Hills</t>
  </si>
  <si>
    <t>Houston</t>
  </si>
  <si>
    <t>Wheeler</t>
  </si>
  <si>
    <t>Fontanet</t>
  </si>
  <si>
    <t>Columbia Falls</t>
  </si>
  <si>
    <t>Topeka</t>
  </si>
  <si>
    <t>Schenectady</t>
  </si>
  <si>
    <t>Winona Lake</t>
  </si>
  <si>
    <t>Whiting</t>
  </si>
  <si>
    <t>Townsend</t>
  </si>
  <si>
    <t>Delaware</t>
  </si>
  <si>
    <t>North Las Vegas</t>
  </si>
  <si>
    <t>Nevada</t>
  </si>
  <si>
    <t>Burlington</t>
  </si>
  <si>
    <t>Orland</t>
  </si>
  <si>
    <t>Minneapolis</t>
  </si>
  <si>
    <t>Stroh</t>
  </si>
  <si>
    <t>Kleinfeltersville</t>
  </si>
  <si>
    <t>New Lebanon</t>
  </si>
  <si>
    <t>Freetown</t>
  </si>
  <si>
    <t>Helmsburg</t>
  </si>
  <si>
    <t>West Lafayette</t>
  </si>
  <si>
    <t>Ridgeville</t>
  </si>
  <si>
    <t>Montezuma</t>
  </si>
  <si>
    <t>Burneyville</t>
  </si>
  <si>
    <t>Coalmont</t>
  </si>
  <si>
    <t>Thompsonville</t>
  </si>
  <si>
    <t>Medora</t>
  </si>
  <si>
    <t>Hemlock</t>
  </si>
  <si>
    <t>Brockton</t>
  </si>
  <si>
    <t>Massachusetts</t>
  </si>
  <si>
    <t>Wawaka</t>
  </si>
  <si>
    <t>Dubois</t>
  </si>
  <si>
    <t>Churubusco</t>
  </si>
  <si>
    <t>Circle</t>
  </si>
  <si>
    <t>Montana</t>
  </si>
  <si>
    <t>Columbus</t>
  </si>
  <si>
    <t>Mitchell</t>
  </si>
  <si>
    <t>Mount Vision</t>
  </si>
  <si>
    <t>Vallonia</t>
  </si>
  <si>
    <t>Landess</t>
  </si>
  <si>
    <t>North Liberty</t>
  </si>
  <si>
    <t>Farmersburg</t>
  </si>
  <si>
    <t>Washington</t>
  </si>
  <si>
    <t>District of Columbia</t>
  </si>
  <si>
    <t>Wanatah</t>
  </si>
  <si>
    <t>Saint Croix</t>
  </si>
  <si>
    <t>Chalmers</t>
  </si>
  <si>
    <t>Oregon</t>
  </si>
  <si>
    <t>Brownsville</t>
  </si>
  <si>
    <t>Argos</t>
  </si>
  <si>
    <t>Walsh</t>
  </si>
  <si>
    <t>Felton</t>
  </si>
  <si>
    <t>Merom</t>
  </si>
  <si>
    <t>Milligan College</t>
  </si>
  <si>
    <t>Bellmore</t>
  </si>
  <si>
    <t>Tell City</t>
  </si>
  <si>
    <t>Depauw</t>
  </si>
  <si>
    <t>Miami</t>
  </si>
  <si>
    <t>Greensburg</t>
  </si>
  <si>
    <t>Center Line</t>
  </si>
  <si>
    <t>Garrett</t>
  </si>
  <si>
    <t>Cat Creek</t>
  </si>
  <si>
    <t>Saint Anthony</t>
  </si>
  <si>
    <t>New Haven</t>
  </si>
  <si>
    <t>Greentown</t>
  </si>
  <si>
    <t>Roann</t>
  </si>
  <si>
    <t>Friedensburg</t>
  </si>
  <si>
    <t>Troy</t>
  </si>
  <si>
    <t>Ossian</t>
  </si>
  <si>
    <t>Clay City</t>
  </si>
  <si>
    <t>Wheatfield</t>
  </si>
  <si>
    <t>New York City</t>
  </si>
  <si>
    <t>Montegut</t>
  </si>
  <si>
    <t>Cherokee</t>
  </si>
  <si>
    <t>Epping</t>
  </si>
  <si>
    <t>Star City</t>
  </si>
  <si>
    <t>Roanoke</t>
  </si>
  <si>
    <t>Spencerville</t>
  </si>
  <si>
    <t>North Webster</t>
  </si>
  <si>
    <t>Jasonville</t>
  </si>
  <si>
    <t>Galatia</t>
  </si>
  <si>
    <t>Pleasant Mills</t>
  </si>
  <si>
    <t>Pinewood</t>
  </si>
  <si>
    <t>South Carolina</t>
  </si>
  <si>
    <t>Dale</t>
  </si>
  <si>
    <t>Lagro</t>
  </si>
  <si>
    <t>Brighton</t>
  </si>
  <si>
    <t>Germantown</t>
  </si>
  <si>
    <t>Maryland</t>
  </si>
  <si>
    <t>Taylorsville</t>
  </si>
  <si>
    <t>Preble</t>
  </si>
  <si>
    <t>Ashley</t>
  </si>
  <si>
    <t>Wolcott</t>
  </si>
  <si>
    <t>Griffin</t>
  </si>
  <si>
    <t>Mexico</t>
  </si>
  <si>
    <t>Westphalia</t>
  </si>
  <si>
    <t>Oakland</t>
  </si>
  <si>
    <t>Clear Creek</t>
  </si>
  <si>
    <t>Gettysburg</t>
  </si>
  <si>
    <t>Jonesville</t>
  </si>
  <si>
    <t>Springport</t>
  </si>
  <si>
    <t>Chandler</t>
  </si>
  <si>
    <t>Holcomb</t>
  </si>
  <si>
    <t>Eagar</t>
  </si>
  <si>
    <t>Arizona</t>
  </si>
  <si>
    <t>Warren</t>
  </si>
  <si>
    <t>Galveston</t>
  </si>
  <si>
    <t>Manchester</t>
  </si>
  <si>
    <t>Kentucky</t>
  </si>
  <si>
    <t>Williamsport</t>
  </si>
  <si>
    <t>Leeds</t>
  </si>
  <si>
    <t>Bedford</t>
  </si>
  <si>
    <t>Cromwell</t>
  </si>
  <si>
    <t>Crane</t>
  </si>
  <si>
    <t>Peru</t>
  </si>
  <si>
    <t>Lowell</t>
  </si>
  <si>
    <t>Argenta</t>
  </si>
  <si>
    <t>Fairmount</t>
  </si>
  <si>
    <t>Grandview</t>
  </si>
  <si>
    <t>Provo</t>
  </si>
  <si>
    <t>Clarks Hill</t>
  </si>
  <si>
    <t>Mesa</t>
  </si>
  <si>
    <t>Oakford</t>
  </si>
  <si>
    <t>Brooklyn</t>
  </si>
  <si>
    <t>Thorsby</t>
  </si>
  <si>
    <t>Flora</t>
  </si>
  <si>
    <t>Saint Joe</t>
  </si>
  <si>
    <t>Logansport</t>
  </si>
  <si>
    <t>Laketon</t>
  </si>
  <si>
    <t>Dupont</t>
  </si>
  <si>
    <t>Stafford</t>
  </si>
  <si>
    <t>Hatfield</t>
  </si>
  <si>
    <t>Atlantic City</t>
  </si>
  <si>
    <t>Montcoal</t>
  </si>
  <si>
    <t>Hartsville</t>
  </si>
  <si>
    <t>Spurgeon</t>
  </si>
  <si>
    <t>Spiceland</t>
  </si>
  <si>
    <t>Webster</t>
  </si>
  <si>
    <t>West Lebanon</t>
  </si>
  <si>
    <t>Lake Cicott</t>
  </si>
  <si>
    <t>Apple Grove</t>
  </si>
  <si>
    <t>Clinchfield</t>
  </si>
  <si>
    <t>Franklin</t>
  </si>
  <si>
    <t>Plymouth</t>
  </si>
  <si>
    <t>Yeoman</t>
  </si>
  <si>
    <t>Cape Coral</t>
  </si>
  <si>
    <t>Harmony</t>
  </si>
  <si>
    <t>Sulphur Springs</t>
  </si>
  <si>
    <t>North Vernon</t>
  </si>
  <si>
    <t>Covington</t>
  </si>
  <si>
    <t>Hetland</t>
  </si>
  <si>
    <t>New Goshen</t>
  </si>
  <si>
    <t>Wingate</t>
  </si>
  <si>
    <t>Harrodsburg</t>
  </si>
  <si>
    <t>Tippecanoe</t>
  </si>
  <si>
    <t>New Point</t>
  </si>
  <si>
    <t>Wakarusa</t>
  </si>
  <si>
    <t>Hayden</t>
  </si>
  <si>
    <t>Cascilla</t>
  </si>
  <si>
    <t>Turners Station</t>
  </si>
  <si>
    <t>Notre Dame</t>
  </si>
  <si>
    <t>Westport</t>
  </si>
  <si>
    <t>Charlotte</t>
  </si>
  <si>
    <t>Woodland</t>
  </si>
  <si>
    <t>Cayuga</t>
  </si>
  <si>
    <t>Winslow</t>
  </si>
  <si>
    <t>Saint Inigoes</t>
  </si>
  <si>
    <t>Fort Ritner</t>
  </si>
  <si>
    <t>Craigville</t>
  </si>
  <si>
    <t>Onward</t>
  </si>
  <si>
    <t>Stendal</t>
  </si>
  <si>
    <t>Newport</t>
  </si>
  <si>
    <t>Boswell</t>
  </si>
  <si>
    <t>Dugger</t>
  </si>
  <si>
    <t>Leiters Ford</t>
  </si>
  <si>
    <t>Burnettsville</t>
  </si>
  <si>
    <t>Butler</t>
  </si>
  <si>
    <t>Pierceton</t>
  </si>
  <si>
    <t>Elizabethtown</t>
  </si>
  <si>
    <t>Liberty Mills</t>
  </si>
  <si>
    <t>Seymour</t>
  </si>
  <si>
    <t>Littlefield</t>
  </si>
  <si>
    <t>East Mc Keesport</t>
  </si>
  <si>
    <t>Boston</t>
  </si>
  <si>
    <t>Belle Valley</t>
  </si>
  <si>
    <t>Denham</t>
  </si>
  <si>
    <t>Huron</t>
  </si>
  <si>
    <t>Grass Creek</t>
  </si>
  <si>
    <t>Hillsdale</t>
  </si>
  <si>
    <t>West Camp</t>
  </si>
  <si>
    <t>Vincennes</t>
  </si>
  <si>
    <t>Round Hill</t>
  </si>
  <si>
    <t>Fulton</t>
  </si>
  <si>
    <t>Perry</t>
  </si>
  <si>
    <t>Westpoint</t>
  </si>
  <si>
    <t>Wyatt</t>
  </si>
  <si>
    <t>Rockville</t>
  </si>
  <si>
    <t>West Medford</t>
  </si>
  <si>
    <t>Inventory ID</t>
  </si>
  <si>
    <t>Item Description</t>
  </si>
  <si>
    <t>Expiration Date</t>
  </si>
  <si>
    <t>Days Until Expiration</t>
  </si>
  <si>
    <t>Whole Milk</t>
  </si>
  <si>
    <t>Skim Milk</t>
  </si>
  <si>
    <t>2% Milk</t>
  </si>
  <si>
    <t>Bottled Water</t>
  </si>
  <si>
    <t>Blue Mountain Beans</t>
  </si>
  <si>
    <t>Bergendal Beans</t>
  </si>
  <si>
    <t>Ethiopian Harar Beans</t>
  </si>
  <si>
    <t>French Mission Beans</t>
  </si>
  <si>
    <t>Colombian Beans</t>
  </si>
  <si>
    <t>Java Beans</t>
  </si>
  <si>
    <t>Mocha Beans</t>
  </si>
  <si>
    <t>Orange Beans</t>
  </si>
  <si>
    <t>Brutte Beans</t>
  </si>
  <si>
    <t>Uganda Beans</t>
  </si>
  <si>
    <t>Traditional Light Roast</t>
  </si>
  <si>
    <t>Traditional Medium Roast</t>
  </si>
  <si>
    <t>Traditional Dark Roast</t>
  </si>
  <si>
    <t>Vanilla Bean Syrup</t>
  </si>
  <si>
    <t>Caramel Syrup</t>
  </si>
  <si>
    <t>Pumpkin Spice Syrup</t>
  </si>
  <si>
    <t>Hazelnut Syrup</t>
  </si>
  <si>
    <t>Whipped Cream</t>
  </si>
  <si>
    <t>Chocolate Drizzle</t>
  </si>
  <si>
    <t>Caramel Drizzle</t>
  </si>
  <si>
    <t>Cinnamon</t>
  </si>
  <si>
    <t>Cocoa Powder</t>
  </si>
  <si>
    <t>Nutmeg</t>
  </si>
  <si>
    <t>Expired?</t>
  </si>
  <si>
    <t>No</t>
  </si>
  <si>
    <t>Yes</t>
  </si>
  <si>
    <t>April</t>
  </si>
  <si>
    <t>Transaction Date</t>
  </si>
  <si>
    <t>Transaction Date Cleansed</t>
  </si>
  <si>
    <t>???</t>
  </si>
  <si>
    <t>Contact ID</t>
  </si>
  <si>
    <t>Contact Name</t>
  </si>
  <si>
    <t>ContactID_Cleansed</t>
  </si>
  <si>
    <t>Phone Number</t>
  </si>
  <si>
    <t>ContactID</t>
  </si>
  <si>
    <t>PhoneNumber_Cleansed</t>
  </si>
  <si>
    <t>Problem 1</t>
  </si>
  <si>
    <t>Problem 2</t>
  </si>
  <si>
    <t>Problem 3</t>
  </si>
  <si>
    <t>Problem 4</t>
  </si>
  <si>
    <t>Which of the following products has the greatest number of units expired?</t>
  </si>
  <si>
    <t>Monday</t>
  </si>
  <si>
    <t>July</t>
  </si>
  <si>
    <t>None</t>
  </si>
  <si>
    <t>314.489.8088</t>
  </si>
  <si>
    <t>597.455.4968</t>
  </si>
  <si>
    <t>672.964.0458</t>
  </si>
  <si>
    <t>319.903.6552</t>
  </si>
  <si>
    <t>476.966.0039</t>
  </si>
  <si>
    <t>818.735.8922</t>
  </si>
  <si>
    <t>735.700.5718</t>
  </si>
  <si>
    <t>648.260.2561</t>
  </si>
  <si>
    <t>617.737.4898</t>
  </si>
  <si>
    <t>818.115.4073</t>
  </si>
  <si>
    <t>981.808.1001</t>
  </si>
  <si>
    <t>397.662.7419</t>
  </si>
  <si>
    <t>668.546.1663</t>
  </si>
  <si>
    <t>505.448.0169</t>
  </si>
  <si>
    <t>829.877.3936</t>
  </si>
  <si>
    <t>920.686.5616</t>
  </si>
  <si>
    <t>632.894.6318</t>
  </si>
  <si>
    <t>703.703.5749</t>
  </si>
  <si>
    <t>629.945.4329</t>
  </si>
  <si>
    <t>646.429.0300</t>
  </si>
  <si>
    <t>550.588.9710</t>
  </si>
  <si>
    <t>705.753.8283</t>
  </si>
  <si>
    <t>535.819.7031</t>
  </si>
  <si>
    <t>477.741.3312</t>
  </si>
  <si>
    <t>312.712.0417</t>
  </si>
  <si>
    <t>529.416.7806</t>
  </si>
  <si>
    <t>396.750.1399</t>
  </si>
  <si>
    <t>887.636.0167</t>
  </si>
  <si>
    <t>912.463.9783</t>
  </si>
  <si>
    <t>941.852.0689</t>
  </si>
  <si>
    <t>567.961.7756</t>
  </si>
  <si>
    <t>551.117.8459</t>
  </si>
  <si>
    <t>296.814.3223</t>
  </si>
  <si>
    <t>309.619.1578</t>
  </si>
  <si>
    <t>780.884.2011</t>
  </si>
  <si>
    <t>971.853.5724</t>
  </si>
  <si>
    <t>947.623.5383</t>
  </si>
  <si>
    <t>175.472.0208</t>
  </si>
  <si>
    <t>784.607.0843</t>
  </si>
  <si>
    <t>321.375.1651</t>
  </si>
  <si>
    <t>580.458.0016</t>
  </si>
  <si>
    <t>519.553.5419</t>
  </si>
  <si>
    <t>856.380.9698</t>
  </si>
  <si>
    <t>671.158.3275</t>
  </si>
  <si>
    <t>831.336.3040</t>
  </si>
  <si>
    <t>454.388.0986</t>
  </si>
  <si>
    <t>952.825.9158</t>
  </si>
  <si>
    <t>112.258.2515</t>
  </si>
  <si>
    <t>622.596.6437</t>
  </si>
  <si>
    <t>329.265.6168</t>
  </si>
  <si>
    <t>282.583.6713</t>
  </si>
  <si>
    <t>744.666.2822</t>
  </si>
  <si>
    <t>954.742.1294</t>
  </si>
  <si>
    <t>851.178.6933</t>
  </si>
  <si>
    <t>510.521.5058</t>
  </si>
  <si>
    <t>578.394.7812</t>
  </si>
  <si>
    <t>713.270.2547</t>
  </si>
  <si>
    <t>488.589.9910</t>
  </si>
  <si>
    <t>128.125.4373</t>
  </si>
  <si>
    <t>697.743.2989</t>
  </si>
  <si>
    <t>469.967.9853</t>
  </si>
  <si>
    <t>972.897.7751</t>
  </si>
  <si>
    <t>889.955.0492</t>
  </si>
  <si>
    <t>651.246.8576</t>
  </si>
  <si>
    <t>799.770.1511</t>
  </si>
  <si>
    <t>679.834.5222</t>
  </si>
  <si>
    <t>360.782.4872</t>
  </si>
  <si>
    <t>928.971.1473</t>
  </si>
  <si>
    <t>771.179.6974</t>
  </si>
  <si>
    <t>773.870.6396</t>
  </si>
  <si>
    <t>381.865.2327</t>
  </si>
  <si>
    <t>182.935.3974</t>
  </si>
  <si>
    <t>466.300.2736</t>
  </si>
  <si>
    <t>949.269.3174</t>
  </si>
  <si>
    <t>797.285.2805</t>
  </si>
  <si>
    <t>919.578.5252</t>
  </si>
  <si>
    <t>929.924.8747</t>
  </si>
  <si>
    <t>189.408.0962</t>
  </si>
  <si>
    <t>807.103.8968</t>
  </si>
  <si>
    <t>849.970.0506</t>
  </si>
  <si>
    <t>634.582.4329</t>
  </si>
  <si>
    <t>582.979.3853</t>
  </si>
  <si>
    <t>433.244.1181</t>
  </si>
  <si>
    <t>404.666.0582</t>
  </si>
  <si>
    <t>911.162.1730</t>
  </si>
  <si>
    <t>278.499.0604</t>
  </si>
  <si>
    <t>320.119.4057</t>
  </si>
  <si>
    <t>692.115.6643</t>
  </si>
  <si>
    <t>927.512.0887</t>
  </si>
  <si>
    <t>383.944.3415</t>
  </si>
  <si>
    <t>204.864.4136</t>
  </si>
  <si>
    <t>324.828.1544</t>
  </si>
  <si>
    <t>508.640.9352</t>
  </si>
  <si>
    <t>593.992.5160</t>
  </si>
  <si>
    <t>338.899.3444</t>
  </si>
  <si>
    <t>661.996.1422</t>
  </si>
  <si>
    <t>531.273.4600</t>
  </si>
  <si>
    <t>501.568.2167</t>
  </si>
  <si>
    <t>685.214.7326</t>
  </si>
  <si>
    <t>412.942.6844</t>
  </si>
  <si>
    <t>662.831.7305</t>
  </si>
  <si>
    <t>432.643.7400</t>
  </si>
  <si>
    <t>608.728.7961</t>
  </si>
  <si>
    <t>140.836.8092</t>
  </si>
  <si>
    <t>491.165.9684</t>
  </si>
  <si>
    <t>883.976.3194</t>
  </si>
  <si>
    <t>139.105.6089</t>
  </si>
  <si>
    <t>822.529.6023</t>
  </si>
  <si>
    <t>285.112.19252</t>
  </si>
  <si>
    <t>216.943.0514</t>
  </si>
  <si>
    <t>327.824.5288</t>
  </si>
  <si>
    <t>605.983.1290</t>
  </si>
  <si>
    <t>863.699.9074</t>
  </si>
  <si>
    <t>765.853.9072</t>
  </si>
  <si>
    <t>642.922.0405</t>
  </si>
  <si>
    <t>179.697.0801</t>
  </si>
  <si>
    <t>687.369.8204</t>
  </si>
  <si>
    <t>309.767.2161</t>
  </si>
  <si>
    <t>109.451.6494</t>
  </si>
  <si>
    <t>403.871.6800</t>
  </si>
  <si>
    <t>516.742.9210</t>
  </si>
  <si>
    <t>437.875.7962</t>
  </si>
  <si>
    <t>562.903.9363</t>
  </si>
  <si>
    <t>189.824.0848</t>
  </si>
  <si>
    <t>773.685.4080</t>
  </si>
  <si>
    <t>905.450.2904</t>
  </si>
  <si>
    <t>352.897.0420</t>
  </si>
  <si>
    <t>601.479.1391</t>
  </si>
  <si>
    <t>226.278.4739</t>
  </si>
  <si>
    <t>540.406.0021</t>
  </si>
  <si>
    <t>743.633.58</t>
  </si>
  <si>
    <t>718.322.2820</t>
  </si>
  <si>
    <t>474.668.1210</t>
  </si>
  <si>
    <t>816.629.0802</t>
  </si>
  <si>
    <t>848.794.1288</t>
  </si>
  <si>
    <t>976.774.4936</t>
  </si>
  <si>
    <t>937.183.1162</t>
  </si>
  <si>
    <t>961.463.6113</t>
  </si>
  <si>
    <t>812.129.0388</t>
  </si>
  <si>
    <t>668.168.9135</t>
  </si>
  <si>
    <t>730.476.8516</t>
  </si>
  <si>
    <t>913.501.7251</t>
  </si>
  <si>
    <t>632.441.0844</t>
  </si>
  <si>
    <t>923.915.1345</t>
  </si>
  <si>
    <t>446.881.0015</t>
  </si>
  <si>
    <t>168.444.0236</t>
  </si>
  <si>
    <t>655.955.6146</t>
  </si>
  <si>
    <t>619.474.9385</t>
  </si>
  <si>
    <t>616.821.7748</t>
  </si>
  <si>
    <t>511.285.6063</t>
  </si>
  <si>
    <t>324.794.8536</t>
  </si>
  <si>
    <t>541.684.8723</t>
  </si>
  <si>
    <t>128.395.7606</t>
  </si>
  <si>
    <t>704.379.8149</t>
  </si>
  <si>
    <t>225.629.8320</t>
  </si>
  <si>
    <t>698.585.356</t>
  </si>
  <si>
    <t>954.949.8330</t>
  </si>
  <si>
    <t>357.812.6970</t>
  </si>
  <si>
    <t>528.175.2489</t>
  </si>
  <si>
    <t>558.500.1803</t>
  </si>
  <si>
    <t>232.634.0037</t>
  </si>
  <si>
    <t>277.608.2572</t>
  </si>
  <si>
    <t>679.922.0491</t>
  </si>
  <si>
    <t>955.295.8338</t>
  </si>
  <si>
    <t>932.449.4241</t>
  </si>
  <si>
    <t>297.354.1749</t>
  </si>
  <si>
    <t>335.949.6960</t>
  </si>
  <si>
    <t>864.941.6696</t>
  </si>
  <si>
    <t>127.949.9715</t>
  </si>
  <si>
    <t>867.209.6866</t>
  </si>
  <si>
    <t>141.697.4868</t>
  </si>
  <si>
    <t>297.542.04</t>
  </si>
  <si>
    <t>214.904.4576</t>
  </si>
  <si>
    <t>816.165.9299</t>
  </si>
  <si>
    <t>196.300.4731</t>
  </si>
  <si>
    <t>978.987.4383</t>
  </si>
  <si>
    <t>130.950.7440</t>
  </si>
  <si>
    <t>583.916.2474</t>
  </si>
  <si>
    <t>768.176.1729</t>
  </si>
  <si>
    <t>963.152.8672</t>
  </si>
  <si>
    <t>651.825.0720</t>
  </si>
  <si>
    <t>699.636.6673</t>
  </si>
  <si>
    <t>910.611.4249</t>
  </si>
  <si>
    <t>633.603.8997</t>
  </si>
  <si>
    <t>407.904.8482</t>
  </si>
  <si>
    <t>272.867.4661</t>
  </si>
  <si>
    <t>962.684.5461</t>
  </si>
  <si>
    <t>485.893.5587</t>
  </si>
  <si>
    <t>694.991.4882</t>
  </si>
  <si>
    <t>826.381.5520</t>
  </si>
  <si>
    <t>760.688.6534</t>
  </si>
  <si>
    <t>443.748.7535</t>
  </si>
  <si>
    <t>774.339.4245</t>
  </si>
  <si>
    <t>591.498.0736</t>
  </si>
  <si>
    <t>539.590.5234</t>
  </si>
  <si>
    <t>754.268.7206</t>
  </si>
  <si>
    <t>755.589.2787</t>
  </si>
  <si>
    <t>298.713.4684</t>
  </si>
  <si>
    <t>958.543.1725</t>
  </si>
  <si>
    <t>932.803.9539</t>
  </si>
  <si>
    <t>212.904.6509</t>
  </si>
  <si>
    <t>156.940.4351</t>
  </si>
  <si>
    <t>872.129.6450</t>
  </si>
  <si>
    <t>396.119.2897</t>
  </si>
  <si>
    <t>305.971.2406</t>
  </si>
  <si>
    <t>734.343.6871</t>
  </si>
  <si>
    <t>597.574.3665</t>
  </si>
  <si>
    <t>936.478.3706</t>
  </si>
  <si>
    <t>559.153.7610</t>
  </si>
  <si>
    <t>799.297.4701</t>
  </si>
  <si>
    <t>418.898.6659</t>
  </si>
  <si>
    <t>155.611.3179</t>
  </si>
  <si>
    <t>449.744.7626</t>
  </si>
  <si>
    <t>583.742.8570</t>
  </si>
  <si>
    <t>963.379.1750</t>
  </si>
  <si>
    <t>835.500.2414</t>
  </si>
  <si>
    <t>148.293.9338</t>
  </si>
  <si>
    <t>198.852.2837</t>
  </si>
  <si>
    <t>442.525.4529</t>
  </si>
  <si>
    <t>617.975.6086</t>
  </si>
  <si>
    <t>567.269.2119</t>
  </si>
  <si>
    <t>927.631.9879</t>
  </si>
  <si>
    <t>120.498.6717</t>
  </si>
  <si>
    <t>900.603.9896</t>
  </si>
  <si>
    <t>927.481.9364</t>
  </si>
  <si>
    <t>448.197.2724</t>
  </si>
  <si>
    <t>952.670.5503</t>
  </si>
  <si>
    <t>669.921.9431</t>
  </si>
  <si>
    <t>579.579.4493</t>
  </si>
  <si>
    <t>582.499.3055</t>
  </si>
  <si>
    <t>143.361.8230</t>
  </si>
  <si>
    <t>698.242.8321</t>
  </si>
  <si>
    <t>228.776.8071</t>
  </si>
  <si>
    <t>293.869.9783</t>
  </si>
  <si>
    <t>469.517.9822</t>
  </si>
  <si>
    <t>586.648.6269</t>
  </si>
  <si>
    <t>671.103.7139</t>
  </si>
  <si>
    <t>422.485.8934</t>
  </si>
  <si>
    <t>774.139.0185</t>
  </si>
  <si>
    <t>286.135.2994</t>
  </si>
  <si>
    <t>770.273.0279</t>
  </si>
  <si>
    <t>826.702.9279</t>
  </si>
  <si>
    <t>135.717.5604</t>
  </si>
  <si>
    <t>500.187.6434</t>
  </si>
  <si>
    <t>945.413.0642</t>
  </si>
  <si>
    <t>132.559.5240</t>
  </si>
  <si>
    <t>752.103.9854</t>
  </si>
  <si>
    <t>256.824.9852</t>
  </si>
  <si>
    <t>733.210.0708</t>
  </si>
  <si>
    <t>212.238.0071</t>
  </si>
  <si>
    <t>930.627.1363</t>
  </si>
  <si>
    <t>252.188.1491</t>
  </si>
  <si>
    <t>761.833.4304</t>
  </si>
  <si>
    <t>758.800.7392</t>
  </si>
  <si>
    <t>534.787.9800</t>
  </si>
  <si>
    <t>239.786.9777</t>
  </si>
  <si>
    <t>491.302.6259</t>
  </si>
  <si>
    <t>812.851.29512</t>
  </si>
  <si>
    <t>147.767.4433</t>
  </si>
  <si>
    <t>680.164.4060</t>
  </si>
  <si>
    <t>837.600.0174</t>
  </si>
  <si>
    <t>135.480.4091</t>
  </si>
  <si>
    <t>488.186.4470</t>
  </si>
  <si>
    <t>842.233.8536</t>
  </si>
  <si>
    <t>444.479.3063</t>
  </si>
  <si>
    <t>799.448.6287</t>
  </si>
  <si>
    <t>393.548.7894</t>
  </si>
  <si>
    <t>573.486.0837</t>
  </si>
  <si>
    <t>650.716.8532</t>
  </si>
  <si>
    <t>117.556.3452</t>
  </si>
  <si>
    <t>176.687.3096</t>
  </si>
  <si>
    <t>935.675.2770</t>
  </si>
  <si>
    <t>147.838.9724</t>
  </si>
  <si>
    <t>927.390.9922</t>
  </si>
  <si>
    <t>799.839.1170</t>
  </si>
  <si>
    <t>932.944.4368</t>
  </si>
  <si>
    <t>722.340.2888</t>
  </si>
  <si>
    <t>571.612.4935</t>
  </si>
  <si>
    <t>461.647.7736</t>
  </si>
  <si>
    <t>621.294.1606</t>
  </si>
  <si>
    <t>434.457.3750</t>
  </si>
  <si>
    <t>809.213.6398</t>
  </si>
  <si>
    <t>413.454.8438</t>
  </si>
  <si>
    <t>461.752.4773</t>
  </si>
  <si>
    <t>507.258.5182</t>
  </si>
  <si>
    <t>295.303.1067</t>
  </si>
  <si>
    <t>976.642.2454</t>
  </si>
  <si>
    <t>443.462.1290</t>
  </si>
  <si>
    <t>760.918.4256</t>
  </si>
  <si>
    <t>114.190.3969</t>
  </si>
  <si>
    <t>867.688.6451</t>
  </si>
  <si>
    <t>383.139.3606</t>
  </si>
  <si>
    <t>553.339.9518</t>
  </si>
  <si>
    <t>957.544.0201</t>
  </si>
  <si>
    <t>955.396.301</t>
  </si>
  <si>
    <t>170.113.9587</t>
  </si>
  <si>
    <t>466.883.4519</t>
  </si>
  <si>
    <t>845.834.6041</t>
  </si>
  <si>
    <t>121.774.0336</t>
  </si>
  <si>
    <t>361.209.8879</t>
  </si>
  <si>
    <t>638.344.2937</t>
  </si>
  <si>
    <t>800.502.9683</t>
  </si>
  <si>
    <t>608.141.2677</t>
  </si>
  <si>
    <t>399.122.8235</t>
  </si>
  <si>
    <t>156.728.4671</t>
  </si>
  <si>
    <t>473.102.6434</t>
  </si>
  <si>
    <t>229.932.2833</t>
  </si>
  <si>
    <t>217.645.6652</t>
  </si>
  <si>
    <t>135.292.0772</t>
  </si>
  <si>
    <t>365.629.0855</t>
  </si>
  <si>
    <t>417.548.9564</t>
  </si>
  <si>
    <t>606.264.8687</t>
  </si>
  <si>
    <t>411.233.4608</t>
  </si>
  <si>
    <t>533.913.7377</t>
  </si>
  <si>
    <t>657.325.3528</t>
  </si>
  <si>
    <t>286.818.6715</t>
  </si>
  <si>
    <t>186.843.1625</t>
  </si>
  <si>
    <t>445.787.0794</t>
  </si>
  <si>
    <t>643.664.5913</t>
  </si>
  <si>
    <t>221.848.2828</t>
  </si>
  <si>
    <t>316.360.2352</t>
  </si>
  <si>
    <t>909.522.1847</t>
  </si>
  <si>
    <t>310.489.9854</t>
  </si>
  <si>
    <t>842.878.3880</t>
  </si>
  <si>
    <t>133.878.2222</t>
  </si>
  <si>
    <t>355.281.3293</t>
  </si>
  <si>
    <t>150.564.7574</t>
  </si>
  <si>
    <t>765.600.0431</t>
  </si>
  <si>
    <t>152.354.11</t>
  </si>
  <si>
    <t>752.404.6972</t>
  </si>
  <si>
    <t>184.250.0333</t>
  </si>
  <si>
    <t>528.155.9427</t>
  </si>
  <si>
    <t>905.736.8084</t>
  </si>
  <si>
    <t>889.753.6965</t>
  </si>
  <si>
    <t>432.649.7774</t>
  </si>
  <si>
    <t>300.727.2594</t>
  </si>
  <si>
    <t>837.846.7497</t>
  </si>
  <si>
    <t>376.289.2813</t>
  </si>
  <si>
    <t>344.898.4778</t>
  </si>
  <si>
    <t>298.259.6360</t>
  </si>
  <si>
    <t>731.972.2221</t>
  </si>
  <si>
    <t>881.154.7479</t>
  </si>
  <si>
    <t>311.757.0417</t>
  </si>
  <si>
    <t>171.149.8230</t>
  </si>
  <si>
    <t>672.444.8894</t>
  </si>
  <si>
    <t>578.241.7720</t>
  </si>
  <si>
    <t>450.367.6776</t>
  </si>
  <si>
    <t>621.939.5323</t>
  </si>
  <si>
    <t>869.707.3112</t>
  </si>
  <si>
    <t>495.202.1350</t>
  </si>
  <si>
    <t>533.831.9618</t>
  </si>
  <si>
    <t>947.521.3190</t>
  </si>
  <si>
    <t>758.265.7008</t>
  </si>
  <si>
    <t>846.705.7726</t>
  </si>
  <si>
    <t>863.112.8914</t>
  </si>
  <si>
    <t>304.231.0095</t>
  </si>
  <si>
    <t>437.314.0506</t>
  </si>
  <si>
    <t>202.702.7810</t>
  </si>
  <si>
    <t>596.376.3091</t>
  </si>
  <si>
    <t>578.202.4826</t>
  </si>
  <si>
    <t>829.859.4485</t>
  </si>
  <si>
    <t>811.810.2162</t>
  </si>
  <si>
    <t>127.651.6104</t>
  </si>
  <si>
    <t>515.453.6367</t>
  </si>
  <si>
    <t>700.188.5306</t>
  </si>
  <si>
    <t>429.753.0114</t>
  </si>
  <si>
    <t>839.238.7736</t>
  </si>
  <si>
    <t>169.556.9881</t>
  </si>
  <si>
    <t>976.950.8349</t>
  </si>
  <si>
    <t>982.496.2741</t>
  </si>
  <si>
    <t>313.508.9689</t>
  </si>
  <si>
    <t>487.620.1783</t>
  </si>
  <si>
    <t>163.570.8</t>
  </si>
  <si>
    <t>188.846.7227</t>
  </si>
  <si>
    <t>770.642.4796</t>
  </si>
  <si>
    <t>285.952.6837</t>
  </si>
  <si>
    <t>932.763.7264</t>
  </si>
  <si>
    <t>464.726.5209</t>
  </si>
  <si>
    <t>602.472.4490</t>
  </si>
  <si>
    <t>973.153.5586</t>
  </si>
  <si>
    <t>411.217.1243</t>
  </si>
  <si>
    <t>461.530.0252</t>
  </si>
  <si>
    <t>497.730.1153</t>
  </si>
  <si>
    <t>876.206.1285</t>
  </si>
  <si>
    <t>125.948.3096</t>
  </si>
  <si>
    <t>913.761.8544</t>
  </si>
  <si>
    <t>726.783.6202</t>
  </si>
  <si>
    <t>857.911.9070</t>
  </si>
  <si>
    <t>948.251.7242</t>
  </si>
  <si>
    <t>620.339.0058</t>
  </si>
  <si>
    <t>202.459.1398</t>
  </si>
  <si>
    <t>102.977.8985</t>
  </si>
  <si>
    <t>818.375.4605</t>
  </si>
  <si>
    <t>801.700.9843</t>
  </si>
  <si>
    <t>969.769.8077</t>
  </si>
  <si>
    <t>522.257.6031</t>
  </si>
  <si>
    <t>843.653.8255</t>
  </si>
  <si>
    <t>186.500.5310</t>
  </si>
  <si>
    <t>881.251.2015</t>
  </si>
  <si>
    <t>367.761.4675</t>
  </si>
  <si>
    <t>927.345.6373</t>
  </si>
  <si>
    <t>887.159.9754</t>
  </si>
  <si>
    <t>769.960.9954</t>
  </si>
  <si>
    <t>644.224.3257</t>
  </si>
  <si>
    <t>652.478.4967</t>
  </si>
  <si>
    <t>522.189.1895</t>
  </si>
  <si>
    <t>797.754.6471</t>
  </si>
  <si>
    <t>105.220.7949</t>
  </si>
  <si>
    <t>461.563.0456</t>
  </si>
  <si>
    <t>979.232.5716</t>
  </si>
  <si>
    <t>285.197.2785</t>
  </si>
  <si>
    <t>395.327.9552</t>
  </si>
  <si>
    <t>412.209.5218</t>
  </si>
  <si>
    <t>449.168.0426</t>
  </si>
  <si>
    <t>161.645.5716</t>
  </si>
  <si>
    <t>64.2873.2498</t>
  </si>
  <si>
    <t>116.354.2404</t>
  </si>
  <si>
    <t>903.726.3188</t>
  </si>
  <si>
    <t>734.323.4123</t>
  </si>
  <si>
    <t>990.496.6948</t>
  </si>
  <si>
    <t>160.825.8309</t>
  </si>
  <si>
    <t>577.375.3611</t>
  </si>
  <si>
    <t>125.913.3286</t>
  </si>
  <si>
    <t>537.394.8638</t>
  </si>
  <si>
    <t>4.27733.5272</t>
  </si>
  <si>
    <t>635.737.5010</t>
  </si>
  <si>
    <t>231.520.6262</t>
  </si>
  <si>
    <t>203.835.4267</t>
  </si>
  <si>
    <t>417.949.6089</t>
  </si>
  <si>
    <t>289.266.3118</t>
  </si>
  <si>
    <t>814.297.1852</t>
  </si>
  <si>
    <t>326.502.0585</t>
  </si>
  <si>
    <t>185.495.4392</t>
  </si>
  <si>
    <t>802.279.0866</t>
  </si>
  <si>
    <t>752.490.0393</t>
  </si>
  <si>
    <t>912.105.7707</t>
  </si>
  <si>
    <t>836.256.5766</t>
  </si>
  <si>
    <t>428.913.8128</t>
  </si>
  <si>
    <t>779.535.2565</t>
  </si>
  <si>
    <t>255.453.8321</t>
  </si>
  <si>
    <t>727.695.1217</t>
  </si>
  <si>
    <t>617.569.6292</t>
  </si>
  <si>
    <t>649.756.2653</t>
  </si>
  <si>
    <t>494.650.6668</t>
  </si>
  <si>
    <t>923.142.7722</t>
  </si>
  <si>
    <t>801.304.2304</t>
  </si>
  <si>
    <t>851.677.8210</t>
  </si>
  <si>
    <t>275.930.5013</t>
  </si>
  <si>
    <t>709.940.3327</t>
  </si>
  <si>
    <t>200.690.5035</t>
  </si>
  <si>
    <t>966.376.1495</t>
  </si>
  <si>
    <t>9.56238.3900</t>
  </si>
  <si>
    <t>585.734.9992</t>
  </si>
  <si>
    <t>181.845.8271</t>
  </si>
  <si>
    <t>594.737.5000</t>
  </si>
  <si>
    <t>421.518.6279</t>
  </si>
  <si>
    <t>237.614.2174</t>
  </si>
  <si>
    <t>533.954.8426</t>
  </si>
  <si>
    <t>605.423.2385</t>
  </si>
  <si>
    <t>395.145.3401</t>
  </si>
  <si>
    <t>391.790.8367</t>
  </si>
  <si>
    <t>272.546.9923</t>
  </si>
  <si>
    <t>352.922.0645</t>
  </si>
  <si>
    <t>354.341.9434</t>
  </si>
  <si>
    <t>433.176.7290</t>
  </si>
  <si>
    <t>204.140.3270</t>
  </si>
  <si>
    <t>186.917.7110</t>
  </si>
  <si>
    <t>912.642.0387</t>
  </si>
  <si>
    <t>435.134.7080</t>
  </si>
  <si>
    <t>140.780.9780</t>
  </si>
  <si>
    <t>415.509.3712</t>
  </si>
  <si>
    <t>843.282.5095</t>
  </si>
  <si>
    <t>796.683.8855</t>
  </si>
  <si>
    <t>928.495.1386</t>
  </si>
  <si>
    <t>536.490.8029</t>
  </si>
  <si>
    <t>189.390.2481</t>
  </si>
  <si>
    <t>201.957.5714</t>
  </si>
  <si>
    <t>303.708.2282</t>
  </si>
  <si>
    <t>469.388.8771</t>
  </si>
  <si>
    <t>626.773.1878</t>
  </si>
  <si>
    <t>796.794.1385</t>
  </si>
  <si>
    <t>991.608.6057</t>
  </si>
  <si>
    <t>685.100.2169</t>
  </si>
  <si>
    <t>903.505.9647</t>
  </si>
  <si>
    <t>491.343.0485</t>
  </si>
  <si>
    <t>688.251.8927</t>
  </si>
  <si>
    <t>612.197.1150</t>
  </si>
  <si>
    <t>278.971.6420</t>
  </si>
  <si>
    <t>934.850.5242</t>
  </si>
  <si>
    <t>876.833.3699</t>
  </si>
  <si>
    <t>230.321.5089</t>
  </si>
  <si>
    <t>742.961.5035</t>
  </si>
  <si>
    <t>412.927.0033</t>
  </si>
  <si>
    <t>115.930.6435</t>
  </si>
  <si>
    <t>335.307.2607</t>
  </si>
  <si>
    <t>594.125.0245</t>
  </si>
  <si>
    <t>872.898.2998</t>
  </si>
  <si>
    <t>444.315.2046</t>
  </si>
  <si>
    <t>936.629.3101</t>
  </si>
  <si>
    <t>400.363.7574</t>
  </si>
  <si>
    <t>906.756.2029</t>
  </si>
  <si>
    <t>165.111.1352</t>
  </si>
  <si>
    <t>450.577.1937</t>
  </si>
  <si>
    <t>387.324.6452</t>
  </si>
  <si>
    <t>879.352.6659</t>
  </si>
  <si>
    <t>320.489.4337</t>
  </si>
  <si>
    <t>819.886.0170</t>
  </si>
  <si>
    <t>131.635.3600</t>
  </si>
  <si>
    <t>759.436.1127</t>
  </si>
  <si>
    <t>231.725.9827</t>
  </si>
  <si>
    <t>321.387.8977</t>
  </si>
  <si>
    <t>333.200.8762</t>
  </si>
  <si>
    <t>973.717.9967</t>
  </si>
  <si>
    <t>749.261.7472</t>
  </si>
  <si>
    <t>488.705.9109</t>
  </si>
  <si>
    <t>277.208.2311</t>
  </si>
  <si>
    <t>987.941.3114</t>
  </si>
  <si>
    <t>597.710.0784</t>
  </si>
  <si>
    <t>716.751.3724</t>
  </si>
  <si>
    <t>356.406.6441</t>
  </si>
  <si>
    <t>225.942.4248</t>
  </si>
  <si>
    <t>452.511.3120</t>
  </si>
  <si>
    <t>855.288.4313</t>
  </si>
  <si>
    <t>533.583.6453</t>
  </si>
  <si>
    <t>317.454.5039</t>
  </si>
  <si>
    <t>936.125.4045</t>
  </si>
  <si>
    <t>740.300.1116</t>
  </si>
  <si>
    <t>107.280.5734</t>
  </si>
  <si>
    <t>308.639.8164</t>
  </si>
  <si>
    <t>528.468.2621</t>
  </si>
  <si>
    <t>146.676.7736</t>
  </si>
  <si>
    <t>426.216.7908</t>
  </si>
  <si>
    <t>152.727.5366</t>
  </si>
  <si>
    <t>973.679.5390</t>
  </si>
  <si>
    <t>265.304.7857</t>
  </si>
  <si>
    <t>573.868.3974</t>
  </si>
  <si>
    <t>809.792.9491</t>
  </si>
  <si>
    <t>166.577.8520</t>
  </si>
  <si>
    <t>416.164.8604</t>
  </si>
  <si>
    <t>493.640.5190</t>
  </si>
  <si>
    <t>368.542.8832</t>
  </si>
  <si>
    <t>764.326.7202</t>
  </si>
  <si>
    <t>887.232.4873</t>
  </si>
  <si>
    <t>460.275.7497</t>
  </si>
  <si>
    <t>388.285.5834</t>
  </si>
  <si>
    <t>508.638.2022</t>
  </si>
  <si>
    <t>361.521.5322</t>
  </si>
  <si>
    <t>804.198.3861</t>
  </si>
  <si>
    <t>314.854.0403</t>
  </si>
  <si>
    <t>735.760.0850</t>
  </si>
  <si>
    <t>193.849.7884</t>
  </si>
  <si>
    <t>122.860.0403</t>
  </si>
  <si>
    <t>123.798.3061</t>
  </si>
  <si>
    <t>733.425.4504</t>
  </si>
  <si>
    <t>727.454.6003</t>
  </si>
  <si>
    <t>370.468.8215</t>
  </si>
  <si>
    <t>779.955.9568</t>
  </si>
  <si>
    <t>727.173.9021</t>
  </si>
  <si>
    <t>415.378.2102</t>
  </si>
  <si>
    <t>602.875.9222</t>
  </si>
  <si>
    <t>358.174.4136</t>
  </si>
  <si>
    <t>624.414.9820</t>
  </si>
  <si>
    <t>746.370.4318</t>
  </si>
  <si>
    <t>141.566.8195</t>
  </si>
  <si>
    <t>196.704.1748</t>
  </si>
  <si>
    <t>286.875.9805</t>
  </si>
  <si>
    <t>226.384.3549</t>
  </si>
  <si>
    <t>257.353.1141</t>
  </si>
  <si>
    <t>168.679.8498</t>
  </si>
  <si>
    <t>804.161.5288</t>
  </si>
  <si>
    <t>260.106.8288</t>
  </si>
  <si>
    <t>834.164.0265</t>
  </si>
  <si>
    <t>412.414.6959</t>
  </si>
  <si>
    <t>478.473.5321</t>
  </si>
  <si>
    <t>258.487.5400</t>
  </si>
  <si>
    <t>864.572.5127</t>
  </si>
  <si>
    <t>206.541.8339</t>
  </si>
  <si>
    <t>365.941.3496</t>
  </si>
  <si>
    <t>403.765.6654</t>
  </si>
  <si>
    <t>713.852.6669</t>
  </si>
  <si>
    <t>182.339.7567</t>
  </si>
  <si>
    <t>200.878.2258</t>
  </si>
  <si>
    <t>309.250.9926</t>
  </si>
  <si>
    <t>566.942.0905</t>
  </si>
  <si>
    <t>247.750.6822</t>
  </si>
  <si>
    <t>501.591.6501</t>
  </si>
  <si>
    <t>355.968.3537</t>
  </si>
  <si>
    <t>408.999.8376</t>
  </si>
  <si>
    <t>632.700.1497</t>
  </si>
  <si>
    <t>306.245.1742</t>
  </si>
  <si>
    <t>876.545.0887</t>
  </si>
  <si>
    <t>189.884.6629</t>
  </si>
  <si>
    <t>636.912.3925</t>
  </si>
  <si>
    <t>406.521.0660</t>
  </si>
  <si>
    <t>223.569.8843</t>
  </si>
  <si>
    <t>536.572.9325</t>
  </si>
  <si>
    <t>149.843.1413</t>
  </si>
  <si>
    <t>681.251.8926</t>
  </si>
  <si>
    <t>431.269.2169</t>
  </si>
  <si>
    <t>166.865.3839</t>
  </si>
  <si>
    <t>135.380.0248</t>
  </si>
  <si>
    <t>180.507.7991</t>
  </si>
  <si>
    <t>220.592.8874</t>
  </si>
  <si>
    <t>108.793.6921</t>
  </si>
  <si>
    <t>847.269.1357</t>
  </si>
  <si>
    <t>608.674.7236</t>
  </si>
  <si>
    <t>774.276.5699</t>
  </si>
  <si>
    <t>874.697.2642</t>
  </si>
  <si>
    <t>128.274.1923</t>
  </si>
  <si>
    <t>318.885.0508</t>
  </si>
  <si>
    <t>271.222.7320</t>
  </si>
  <si>
    <t>463.845.5249</t>
  </si>
  <si>
    <t>121.747.5452</t>
  </si>
  <si>
    <t>368.342.6597</t>
  </si>
  <si>
    <t>998.997.3217</t>
  </si>
  <si>
    <t>247.856.2962</t>
  </si>
  <si>
    <t>565.235.4920</t>
  </si>
  <si>
    <t>868.960.3145</t>
  </si>
  <si>
    <t>798.437.2427</t>
  </si>
  <si>
    <t>857.780.2087</t>
  </si>
  <si>
    <t>469.932.9805</t>
  </si>
  <si>
    <t>727.763.1638</t>
  </si>
  <si>
    <t>697.700.9481</t>
  </si>
  <si>
    <t>737.891.7004</t>
  </si>
  <si>
    <t>583.991.2938</t>
  </si>
  <si>
    <t>846.100.0630</t>
  </si>
  <si>
    <t>936.107.8904</t>
  </si>
  <si>
    <t>545.792.0087</t>
  </si>
  <si>
    <t>150.782.3237</t>
  </si>
  <si>
    <t>713.865.5375</t>
  </si>
  <si>
    <t>585.459.9224</t>
  </si>
  <si>
    <t>582.677.8815</t>
  </si>
  <si>
    <t>476.262.4703</t>
  </si>
  <si>
    <t>483.897.7448</t>
  </si>
  <si>
    <t>178.327.8478</t>
  </si>
  <si>
    <t>914.146.6753</t>
  </si>
  <si>
    <t>544.289.2512</t>
  </si>
  <si>
    <t>201.140.7679</t>
  </si>
  <si>
    <t>585.805.3139</t>
  </si>
  <si>
    <t>322.532.2956</t>
  </si>
  <si>
    <t>576.515.2980</t>
  </si>
  <si>
    <t>493.725.6375</t>
  </si>
  <si>
    <t>214.899.4648</t>
  </si>
  <si>
    <t>294.896.1785</t>
  </si>
  <si>
    <t>596.881.1321</t>
  </si>
  <si>
    <t>236.696.2468</t>
  </si>
  <si>
    <t>969.336.6420</t>
  </si>
  <si>
    <t>885.622.3160</t>
  </si>
  <si>
    <t>301.631.3659</t>
  </si>
  <si>
    <t>175.547.3540</t>
  </si>
  <si>
    <t>160.150.9122</t>
  </si>
  <si>
    <t>382.885.0009</t>
  </si>
  <si>
    <t>984.356.6167</t>
  </si>
  <si>
    <t>622.180.3552</t>
  </si>
  <si>
    <t>713.178.5845</t>
  </si>
  <si>
    <t>945.885.8015</t>
  </si>
  <si>
    <t>385.974.0994</t>
  </si>
  <si>
    <t>869.476.9206</t>
  </si>
  <si>
    <t>336.656.7123</t>
  </si>
  <si>
    <t>719.800.5636</t>
  </si>
  <si>
    <t>740.672.8861</t>
  </si>
  <si>
    <t>277.593.5654</t>
  </si>
  <si>
    <t>243.801.8001</t>
  </si>
  <si>
    <t>404.730.1797</t>
  </si>
  <si>
    <t>717.585.7137</t>
  </si>
  <si>
    <t>985.824.2968</t>
  </si>
  <si>
    <t>486.687.9865</t>
  </si>
  <si>
    <t>405.215.9804</t>
  </si>
  <si>
    <t>930.208.7139</t>
  </si>
  <si>
    <t>724.511.3998</t>
  </si>
  <si>
    <t>397.218.6501</t>
  </si>
  <si>
    <t>200.187.9513</t>
  </si>
  <si>
    <t>504.191.0647</t>
  </si>
  <si>
    <t>832.424.6554</t>
  </si>
  <si>
    <t>428.956.8537</t>
  </si>
  <si>
    <t>118.257.2587</t>
  </si>
  <si>
    <t>647.907.7103</t>
  </si>
  <si>
    <t>188.696.3717</t>
  </si>
  <si>
    <t>396.521.3614</t>
  </si>
  <si>
    <t>488.287.5235</t>
  </si>
  <si>
    <t>209.780.4528</t>
  </si>
  <si>
    <t>477.106.9788</t>
  </si>
  <si>
    <t>101.718.5286</t>
  </si>
  <si>
    <t>211.982.6786</t>
  </si>
  <si>
    <t>429.991.2992</t>
  </si>
  <si>
    <t>315.101.7113</t>
  </si>
  <si>
    <t>270.653.3624</t>
  </si>
  <si>
    <t>421.368.1305</t>
  </si>
  <si>
    <t>160.488.0762</t>
  </si>
  <si>
    <t>664.881.3095</t>
  </si>
  <si>
    <t>889.158.7436</t>
  </si>
  <si>
    <t>993.371.3152</t>
  </si>
  <si>
    <t>981.640.0672</t>
  </si>
  <si>
    <t>472.722.9008</t>
  </si>
  <si>
    <t>677.515.4285</t>
  </si>
  <si>
    <t>982.335.4258</t>
  </si>
  <si>
    <t>733.954.2924</t>
  </si>
  <si>
    <t>630.110.1461</t>
  </si>
  <si>
    <t>815.534.8136</t>
  </si>
  <si>
    <t>226.963.3568</t>
  </si>
  <si>
    <t>487.293.4620</t>
  </si>
  <si>
    <t>749.929.2791</t>
  </si>
  <si>
    <t>953.436.8915</t>
  </si>
  <si>
    <t>557.655.1409</t>
  </si>
  <si>
    <t>716.364.1639</t>
  </si>
  <si>
    <t>495.618.8253</t>
  </si>
  <si>
    <t>698.651.06832</t>
  </si>
  <si>
    <t>298.326.9890</t>
  </si>
  <si>
    <t>851.332.0639</t>
  </si>
  <si>
    <t>865.108.3942</t>
  </si>
  <si>
    <t>437.262.2125</t>
  </si>
  <si>
    <t>775.441.2321</t>
  </si>
  <si>
    <t>506.286.6933</t>
  </si>
  <si>
    <t>956.175.5121</t>
  </si>
  <si>
    <t>330.629.2525</t>
  </si>
  <si>
    <t>783.929.6141</t>
  </si>
  <si>
    <t>535.203.0398</t>
  </si>
  <si>
    <t>279.447.2494</t>
  </si>
  <si>
    <t>228.778.2555</t>
  </si>
  <si>
    <t>319.504.8753</t>
  </si>
  <si>
    <t>465.230.6968</t>
  </si>
  <si>
    <t>593.913.4729</t>
  </si>
  <si>
    <t>895.868.9370</t>
  </si>
  <si>
    <t>601.625.0228</t>
  </si>
  <si>
    <t>1.52470.5245</t>
  </si>
  <si>
    <t>207.947.0838</t>
  </si>
  <si>
    <t>231.887.1224</t>
  </si>
  <si>
    <t>199.335.6567</t>
  </si>
  <si>
    <t>708.552.7231</t>
  </si>
  <si>
    <t>989.927.4448</t>
  </si>
  <si>
    <t>669.100.0998</t>
  </si>
  <si>
    <t>739.631.1083</t>
  </si>
  <si>
    <t>674.384.9281</t>
  </si>
  <si>
    <t>952.272.3580</t>
  </si>
  <si>
    <t>343.479.9662</t>
  </si>
  <si>
    <t>376.786.4369</t>
  </si>
  <si>
    <t>494.732.8645</t>
  </si>
  <si>
    <t>272.518.7231</t>
  </si>
  <si>
    <t>590.824.6738</t>
  </si>
  <si>
    <t>271.660.3678</t>
  </si>
  <si>
    <t>647.115.1875</t>
  </si>
  <si>
    <t>755.733.8402</t>
  </si>
  <si>
    <t>275.544.1573</t>
  </si>
  <si>
    <t>122.499.3267</t>
  </si>
  <si>
    <t>724.546.0046</t>
  </si>
  <si>
    <t>443.715.0085</t>
  </si>
  <si>
    <t>372.674.3915</t>
  </si>
  <si>
    <t>358.119.9994</t>
  </si>
  <si>
    <t>149.958.5265</t>
  </si>
  <si>
    <t>997.760.5452</t>
  </si>
  <si>
    <t>140.670.9322</t>
  </si>
  <si>
    <t>560.786.2316</t>
  </si>
  <si>
    <t>651.592.3421</t>
  </si>
  <si>
    <t>916.226.3746</t>
  </si>
  <si>
    <t>467.154.6856</t>
  </si>
  <si>
    <t>664.175.4340</t>
  </si>
  <si>
    <t>664.598.5190</t>
  </si>
  <si>
    <t>678.916.0444</t>
  </si>
  <si>
    <t>242.795.7041</t>
  </si>
  <si>
    <t>648.578.1055</t>
  </si>
  <si>
    <t>252.218.1330</t>
  </si>
  <si>
    <t>662.368.9799</t>
  </si>
  <si>
    <t>543.574.5048</t>
  </si>
  <si>
    <t>726.792.3308</t>
  </si>
  <si>
    <t>136.367.4016</t>
  </si>
  <si>
    <t>380.323.7126</t>
  </si>
  <si>
    <t>179.167.9131</t>
  </si>
  <si>
    <t>952.273.9453</t>
  </si>
  <si>
    <t>617.242.8735</t>
  </si>
  <si>
    <t>761.251.5860</t>
  </si>
  <si>
    <t>169.675.4572</t>
  </si>
  <si>
    <t>199.983.9333</t>
  </si>
  <si>
    <t>516.862.9864</t>
  </si>
  <si>
    <t>284.645.9678</t>
  </si>
  <si>
    <t>951.386.5995</t>
  </si>
  <si>
    <t>392.512.1240</t>
  </si>
  <si>
    <t>534.611.5797</t>
  </si>
  <si>
    <t>284.378.5011</t>
  </si>
  <si>
    <t>646.439.8695</t>
  </si>
  <si>
    <t>352.903.7664</t>
  </si>
  <si>
    <t>779.972.8505</t>
  </si>
  <si>
    <t>781.280.2559</t>
  </si>
  <si>
    <t>977.369.3686</t>
  </si>
  <si>
    <t>228.132.4893</t>
  </si>
  <si>
    <t>420.901.4585</t>
  </si>
  <si>
    <t>341.167.2952</t>
  </si>
  <si>
    <t>915.581.5572</t>
  </si>
  <si>
    <t>271.579.0607</t>
  </si>
  <si>
    <t>604.644.1668</t>
  </si>
  <si>
    <t>245.853.1155</t>
  </si>
  <si>
    <t>878.288.0930</t>
  </si>
  <si>
    <t>267.465.3999</t>
  </si>
  <si>
    <t>727.788.4848</t>
  </si>
  <si>
    <t>918.705.8641</t>
  </si>
  <si>
    <t>950.694.5356</t>
  </si>
  <si>
    <t>704.295.5814</t>
  </si>
  <si>
    <t>317.899.9644</t>
  </si>
  <si>
    <t>706.283.6709</t>
  </si>
  <si>
    <t>261.472.4901</t>
  </si>
  <si>
    <t>398.361.1074</t>
  </si>
  <si>
    <t>643.554.9021</t>
  </si>
  <si>
    <t>808.941.6683</t>
  </si>
  <si>
    <t>279.585.4142</t>
  </si>
  <si>
    <t>564.429.8945</t>
  </si>
  <si>
    <t>370.675.9749</t>
  </si>
  <si>
    <t>993.428.4553</t>
  </si>
  <si>
    <t>551.421.3687</t>
  </si>
  <si>
    <t>765.223.3281</t>
  </si>
  <si>
    <t>825.532.2779</t>
  </si>
  <si>
    <t>797.299.3827</t>
  </si>
  <si>
    <t>693.964.4545</t>
  </si>
  <si>
    <t>558.600.2545</t>
  </si>
  <si>
    <t>514.676.6735</t>
  </si>
  <si>
    <t>653.793.7443</t>
  </si>
  <si>
    <t>211.214.8427</t>
  </si>
  <si>
    <t>610.669.9537</t>
  </si>
  <si>
    <t>706.544.9548</t>
  </si>
  <si>
    <t>876.127.4252</t>
  </si>
  <si>
    <t>366.576.8543</t>
  </si>
  <si>
    <t>923.699.7439</t>
  </si>
  <si>
    <t>977.104.5999</t>
  </si>
  <si>
    <t>593.538.5346</t>
  </si>
  <si>
    <t>923.558.959</t>
  </si>
  <si>
    <t>637.292.1364</t>
  </si>
  <si>
    <t>457.115.3113</t>
  </si>
  <si>
    <t>304.215.9738</t>
  </si>
  <si>
    <t>127.856.3658</t>
  </si>
  <si>
    <t>623.531.5339</t>
  </si>
  <si>
    <t>564.637.6612</t>
  </si>
  <si>
    <t>414.233.1561</t>
  </si>
  <si>
    <t>391.815.9003</t>
  </si>
  <si>
    <t>157.389.5968</t>
  </si>
  <si>
    <t>112.865.7539</t>
  </si>
  <si>
    <t>233.522.9524</t>
  </si>
  <si>
    <t>323.224.4713</t>
  </si>
  <si>
    <t>435.436.7910</t>
  </si>
  <si>
    <t>591.898.0585</t>
  </si>
  <si>
    <t>471.765.6587</t>
  </si>
  <si>
    <t>30.7208.3607</t>
  </si>
  <si>
    <t>664.895.1352</t>
  </si>
  <si>
    <t>525.335.0574</t>
  </si>
  <si>
    <t>233.717.2860</t>
  </si>
  <si>
    <t>364.131.9427</t>
  </si>
  <si>
    <t>984.670.2683</t>
  </si>
  <si>
    <t>558.547.3634</t>
  </si>
  <si>
    <t>270.605.7268</t>
  </si>
  <si>
    <t>394.949.4593</t>
  </si>
  <si>
    <t>432.397.6317</t>
  </si>
  <si>
    <t>610.346.5667</t>
  </si>
  <si>
    <t>405.260.7331</t>
  </si>
  <si>
    <t>356.929.6122</t>
  </si>
  <si>
    <t>320.436.7968</t>
  </si>
  <si>
    <t>486.834.0705</t>
  </si>
  <si>
    <t>313.268.9346</t>
  </si>
  <si>
    <t>847.651.8242</t>
  </si>
  <si>
    <t>106.599.5622</t>
  </si>
  <si>
    <t>763.557.9124</t>
  </si>
  <si>
    <t>755.145.7020</t>
  </si>
  <si>
    <t>267.923.7081</t>
  </si>
  <si>
    <t>262.794.5095</t>
  </si>
  <si>
    <t>254.195.5602</t>
  </si>
  <si>
    <t>783.780.7279</t>
  </si>
  <si>
    <t>530.756.9104</t>
  </si>
  <si>
    <t>204.299.6296</t>
  </si>
  <si>
    <t>747.803.8210</t>
  </si>
  <si>
    <t>645.535.0472</t>
  </si>
  <si>
    <t>880.454.9694</t>
  </si>
  <si>
    <t>864.880.505</t>
  </si>
  <si>
    <t>961.721.2908</t>
  </si>
  <si>
    <t>972.547.0406</t>
  </si>
  <si>
    <t>884.634.4420</t>
  </si>
  <si>
    <t>361.449.2352</t>
  </si>
  <si>
    <t>554.608.7861</t>
  </si>
  <si>
    <t>420.327.3022</t>
  </si>
  <si>
    <t>273.484.4067</t>
  </si>
  <si>
    <t>195.411.9036</t>
  </si>
  <si>
    <t>326.518.7276</t>
  </si>
  <si>
    <t>266.267.6232</t>
  </si>
  <si>
    <t>196.981.3900</t>
  </si>
  <si>
    <t>943.793.3140</t>
  </si>
  <si>
    <t>105.181.9525</t>
  </si>
  <si>
    <t>939.852.8548</t>
  </si>
  <si>
    <t>765.278.3981</t>
  </si>
  <si>
    <t>211.710.6632</t>
  </si>
  <si>
    <t>828.703.1873</t>
  </si>
  <si>
    <t>412.333.7394</t>
  </si>
  <si>
    <t>943.417.2671</t>
  </si>
  <si>
    <t>934.617.4215</t>
  </si>
  <si>
    <t>222.539.6854</t>
  </si>
  <si>
    <t>753.343.3324</t>
  </si>
  <si>
    <t>467.592.9873</t>
  </si>
  <si>
    <t>855.782.2833</t>
  </si>
  <si>
    <t>319.939.2071</t>
  </si>
  <si>
    <t>593.287.0504</t>
  </si>
  <si>
    <t>777.585.2311</t>
  </si>
  <si>
    <t>353.172.3460</t>
  </si>
  <si>
    <t>630.666.1347</t>
  </si>
  <si>
    <t>940.866.5620</t>
  </si>
  <si>
    <t>145.541.3019</t>
  </si>
  <si>
    <t>671.683.4748</t>
  </si>
  <si>
    <t>239.135.8897</t>
  </si>
  <si>
    <t>189.976.9369</t>
  </si>
  <si>
    <t>686.925.9486</t>
  </si>
  <si>
    <t>974.181.8576</t>
  </si>
  <si>
    <t>933.802.6848</t>
  </si>
  <si>
    <t>618.401.5485</t>
  </si>
  <si>
    <t>279.796.5701</t>
  </si>
  <si>
    <t>299.740.5283</t>
  </si>
  <si>
    <t>964.516.9628</t>
  </si>
  <si>
    <t>317.264.9441</t>
  </si>
  <si>
    <t>482.435.2044</t>
  </si>
  <si>
    <t>144.688.2679</t>
  </si>
  <si>
    <t>894.156.1731</t>
  </si>
  <si>
    <t>490.339.9279</t>
  </si>
  <si>
    <t>336.139.0808</t>
  </si>
  <si>
    <t>667.603.5016</t>
  </si>
  <si>
    <t>976.654.3639</t>
  </si>
  <si>
    <t>786.948.6844</t>
  </si>
  <si>
    <t>522.953.8898</t>
  </si>
  <si>
    <t>323.767.9354</t>
  </si>
  <si>
    <t>880.995.9632</t>
  </si>
  <si>
    <t>422.737.45</t>
  </si>
  <si>
    <t>710.680.2561</t>
  </si>
  <si>
    <t>193.800.9170</t>
  </si>
  <si>
    <t>114.681.1297</t>
  </si>
  <si>
    <t>202.638.8223</t>
  </si>
  <si>
    <t>300.202.6071</t>
  </si>
  <si>
    <t>105.622.1149</t>
  </si>
  <si>
    <t>483.911.1184</t>
  </si>
  <si>
    <t>976.800.8991</t>
  </si>
  <si>
    <t>706.506.0934</t>
  </si>
  <si>
    <t>963.250.3223</t>
  </si>
  <si>
    <t>695.132.0315</t>
  </si>
  <si>
    <t>898.642.4174</t>
  </si>
  <si>
    <t>426.831.9591</t>
  </si>
  <si>
    <t>991.104.0483</t>
  </si>
  <si>
    <t>919.261.1920</t>
  </si>
  <si>
    <t>311.752.1954</t>
  </si>
  <si>
    <t>963.374.8062</t>
  </si>
  <si>
    <t>229.122.5390</t>
  </si>
  <si>
    <t>479.491.4850</t>
  </si>
  <si>
    <t>390.889.8639</t>
  </si>
  <si>
    <t>593.132.2131</t>
  </si>
  <si>
    <t>240.148.1271</t>
  </si>
  <si>
    <t>781.261.6090</t>
  </si>
  <si>
    <t>706.183.9952</t>
  </si>
  <si>
    <t>686.565.9154</t>
  </si>
  <si>
    <t>352.433.1800</t>
  </si>
  <si>
    <t>540.158.8782</t>
  </si>
  <si>
    <t>921.941.1871</t>
  </si>
  <si>
    <t>905.805.2840</t>
  </si>
  <si>
    <t>475.808.8003</t>
  </si>
  <si>
    <t>130.614.0258</t>
  </si>
  <si>
    <t>362.471.2844</t>
  </si>
  <si>
    <t>117.222.4611</t>
  </si>
  <si>
    <t>345.859.7374</t>
  </si>
  <si>
    <t>165.984.1582</t>
  </si>
  <si>
    <t>506.206.3236</t>
  </si>
  <si>
    <t>942.794.5215</t>
  </si>
  <si>
    <t>440.884.0000</t>
  </si>
  <si>
    <t>469.351.4028</t>
  </si>
  <si>
    <t>943.606.4931</t>
  </si>
  <si>
    <t>909.384.999</t>
  </si>
  <si>
    <t>728.477.5046</t>
  </si>
  <si>
    <t>144.711.7874</t>
  </si>
  <si>
    <t>188.460.9855</t>
  </si>
  <si>
    <t>713.639.8869</t>
  </si>
  <si>
    <t>641.465.4854</t>
  </si>
  <si>
    <t>935.805.0305</t>
  </si>
  <si>
    <t>952.721.9488</t>
  </si>
  <si>
    <t>335.527.3335</t>
  </si>
  <si>
    <t>721.718.1792</t>
  </si>
  <si>
    <t>951.299.2920</t>
  </si>
  <si>
    <t>808.586.8799</t>
  </si>
  <si>
    <t>649.870.7474</t>
  </si>
  <si>
    <t>270.498.5455</t>
  </si>
  <si>
    <t>591.993.9565</t>
  </si>
  <si>
    <t>993.147.6050</t>
  </si>
  <si>
    <t>129.116.4248</t>
  </si>
  <si>
    <t>381.343.0916</t>
  </si>
  <si>
    <t>365.445.9957</t>
  </si>
  <si>
    <t>790.485.0976</t>
  </si>
  <si>
    <t>118.889.4201</t>
  </si>
  <si>
    <t>916.615.5090</t>
  </si>
  <si>
    <t>866.572.5920</t>
  </si>
  <si>
    <t>808.424.6071</t>
  </si>
  <si>
    <t>622.632.9679</t>
  </si>
  <si>
    <t>765.146.6168</t>
  </si>
  <si>
    <t>305.355.3787</t>
  </si>
  <si>
    <t>142.762.1744</t>
  </si>
  <si>
    <t>732.128.4487</t>
  </si>
  <si>
    <t>982.358.2867</t>
  </si>
  <si>
    <t>924.631.7865</t>
  </si>
  <si>
    <t>434.480.7282</t>
  </si>
  <si>
    <t>223.445.7426</t>
  </si>
  <si>
    <t>774.855.2063</t>
  </si>
  <si>
    <t>719.356.7033</t>
  </si>
  <si>
    <t>599.278.2146</t>
  </si>
  <si>
    <t>230.850.3033</t>
  </si>
  <si>
    <t>171.822.7178</t>
  </si>
  <si>
    <t>978.743.3422</t>
  </si>
  <si>
    <t>439.113.2667</t>
  </si>
  <si>
    <t>559.898.5729</t>
  </si>
  <si>
    <t>150.844.8724</t>
  </si>
  <si>
    <t>157.684.6687</t>
  </si>
  <si>
    <t>468.839.1748</t>
  </si>
  <si>
    <t>704.207.0968</t>
  </si>
  <si>
    <t>751.236.1789</t>
  </si>
  <si>
    <t>970.222.0719</t>
  </si>
  <si>
    <t>361.525.4053</t>
  </si>
  <si>
    <t>887.984.5748</t>
  </si>
  <si>
    <t>395.792.8482</t>
  </si>
  <si>
    <t>578.327.5099</t>
  </si>
  <si>
    <t>427.234.0562</t>
  </si>
  <si>
    <t>764.783.2036</t>
  </si>
  <si>
    <t>849.819.4400</t>
  </si>
  <si>
    <t>743.266.4140</t>
  </si>
  <si>
    <t>445.281.7644</t>
  </si>
  <si>
    <t>310.668.5855</t>
  </si>
  <si>
    <t>254.660.3373</t>
  </si>
  <si>
    <t>754.212.6661</t>
  </si>
  <si>
    <t>257.733.3197</t>
  </si>
  <si>
    <t>961.160.4461</t>
  </si>
  <si>
    <t>878.654.2090</t>
  </si>
  <si>
    <t>600.809.0560</t>
  </si>
  <si>
    <t>806.538.0664</t>
  </si>
  <si>
    <t>495.416.2678</t>
  </si>
  <si>
    <t>295.340.7954</t>
  </si>
  <si>
    <t>697.461.6150</t>
  </si>
  <si>
    <t>612.671.1555</t>
  </si>
  <si>
    <t>224.409.5866</t>
  </si>
  <si>
    <t>968.180.5228</t>
  </si>
  <si>
    <t>715.415.8973</t>
  </si>
  <si>
    <t>329.127.2062</t>
  </si>
  <si>
    <t>950.246.0275</t>
  </si>
  <si>
    <t>805.190.0650</t>
  </si>
  <si>
    <t>685.614.9</t>
  </si>
  <si>
    <t>304.221.4859</t>
  </si>
  <si>
    <t>710.351.5558</t>
  </si>
  <si>
    <t>134.593.9286</t>
  </si>
  <si>
    <t>996.485.7968</t>
  </si>
  <si>
    <t>993.984.4436</t>
  </si>
  <si>
    <t>588.201.3518</t>
  </si>
  <si>
    <t>331.599.4731</t>
  </si>
  <si>
    <t>802.991.5628</t>
  </si>
  <si>
    <t>498.485.5751</t>
  </si>
  <si>
    <t>774.225.8124</t>
  </si>
  <si>
    <t>746.747.4331</t>
  </si>
  <si>
    <t>439.238.3509</t>
  </si>
  <si>
    <t>402.400.1838</t>
  </si>
  <si>
    <t>857.718.4277</t>
  </si>
  <si>
    <t>106.349.1785</t>
  </si>
  <si>
    <t>290.180.2486</t>
  </si>
  <si>
    <t>831.287.2412</t>
  </si>
  <si>
    <t>287.281.7700</t>
  </si>
  <si>
    <t>545.968.1342</t>
  </si>
  <si>
    <t>389.222.7518</t>
  </si>
  <si>
    <t>124.791.6968</t>
  </si>
  <si>
    <t>970.731.1232</t>
  </si>
  <si>
    <t>404.705.1645</t>
  </si>
  <si>
    <t>538.469.7686</t>
  </si>
  <si>
    <t>582.720.0092</t>
  </si>
  <si>
    <t>934.216.6976</t>
  </si>
  <si>
    <t>852.794.4418</t>
  </si>
  <si>
    <t>123.888.9780</t>
  </si>
  <si>
    <t>972.198.1715</t>
  </si>
  <si>
    <t>108.872.2801</t>
  </si>
  <si>
    <t>985.451.9905</t>
  </si>
  <si>
    <t>679.976.7574</t>
  </si>
  <si>
    <t>882.396.7000</t>
  </si>
  <si>
    <t>526.111.3400</t>
  </si>
  <si>
    <t>786.972.5978</t>
  </si>
  <si>
    <t>637.122.0735</t>
  </si>
  <si>
    <t>107.725.2518</t>
  </si>
  <si>
    <t>627.261.6372</t>
  </si>
  <si>
    <t>550.572.9103</t>
  </si>
  <si>
    <t>147.389.2811</t>
  </si>
  <si>
    <t>917.704.1057</t>
  </si>
  <si>
    <t>360.568.2988</t>
  </si>
  <si>
    <t>450.955.3517</t>
  </si>
  <si>
    <t>648.620.2680</t>
  </si>
  <si>
    <t>238.973.0095</t>
  </si>
  <si>
    <t>233.189.8345</t>
  </si>
  <si>
    <t>578.732.1715</t>
  </si>
  <si>
    <t>142.558.7160</t>
  </si>
  <si>
    <t>405.273.2828</t>
  </si>
  <si>
    <t>198.581.9989</t>
  </si>
  <si>
    <t>941.810.5879</t>
  </si>
  <si>
    <t>711.264.4500</t>
  </si>
  <si>
    <t>701.797.5799</t>
  </si>
  <si>
    <t>825.498.8386</t>
  </si>
  <si>
    <t>412.322.3197</t>
  </si>
  <si>
    <t>899.461.9096</t>
  </si>
  <si>
    <t>602.670.6267</t>
  </si>
  <si>
    <t>320.638.0166</t>
  </si>
  <si>
    <t>245.871.5398</t>
  </si>
  <si>
    <t>374.548.3305</t>
  </si>
  <si>
    <t>519.459.6459</t>
  </si>
  <si>
    <t>397.222.2908</t>
  </si>
  <si>
    <t>709.549.89102</t>
  </si>
  <si>
    <t>856.832.0351</t>
  </si>
  <si>
    <t>438.535.4157</t>
  </si>
  <si>
    <t>119.462.6110</t>
  </si>
  <si>
    <t>251.877.7755</t>
  </si>
  <si>
    <t>802.763.7708</t>
  </si>
  <si>
    <t>870.908.06</t>
  </si>
  <si>
    <t>140.708.3153</t>
  </si>
  <si>
    <t>832.364.2153</t>
  </si>
  <si>
    <t>922.976.47182</t>
  </si>
  <si>
    <t>983.755.4286</t>
  </si>
  <si>
    <t>472.328.8836</t>
  </si>
  <si>
    <t>726.639.4220</t>
  </si>
  <si>
    <t>195.579.2100</t>
  </si>
  <si>
    <t>713.792.5388</t>
  </si>
  <si>
    <t>899.921.7424</t>
  </si>
  <si>
    <t>520.282.3245</t>
  </si>
  <si>
    <t>546.165.9363</t>
  </si>
  <si>
    <t>292.154.9609</t>
  </si>
  <si>
    <t>999.614.7834</t>
  </si>
  <si>
    <t>599.875.9228</t>
  </si>
  <si>
    <t>116.624.6797</t>
  </si>
  <si>
    <t>218.354.8242</t>
  </si>
  <si>
    <t>755.758.3695</t>
  </si>
  <si>
    <t>786.778.8836</t>
  </si>
  <si>
    <t>391.133.9577</t>
  </si>
  <si>
    <t>605.456.6879</t>
  </si>
  <si>
    <t>612.422.7429</t>
  </si>
  <si>
    <t>738.635.2462</t>
  </si>
  <si>
    <t>967.236.0223</t>
  </si>
  <si>
    <t>216.779.9476</t>
  </si>
  <si>
    <t>985.828.5851</t>
  </si>
  <si>
    <t>723.746.8165</t>
  </si>
  <si>
    <t>445.579.9237</t>
  </si>
  <si>
    <t>392.401.8000</t>
  </si>
  <si>
    <t>840.337.1781</t>
  </si>
  <si>
    <t>359.939.9619</t>
  </si>
  <si>
    <t>805.915.0172</t>
  </si>
  <si>
    <t>267.855.5391</t>
  </si>
  <si>
    <t>372.522.0303</t>
  </si>
  <si>
    <t>502.686.82</t>
  </si>
  <si>
    <t>466.130.9900</t>
  </si>
  <si>
    <t>115.280.0040</t>
  </si>
  <si>
    <t>347.631.8629</t>
  </si>
  <si>
    <t>696.923.8791</t>
  </si>
  <si>
    <t>535.976.9530</t>
  </si>
  <si>
    <t>575.173.3055</t>
  </si>
  <si>
    <t>722.776.9066</t>
  </si>
  <si>
    <t>135.250.1508</t>
  </si>
  <si>
    <t>841.858.8903</t>
  </si>
  <si>
    <t>118.135.1023</t>
  </si>
  <si>
    <t>434.700.9241</t>
  </si>
  <si>
    <t>883.626.9217</t>
  </si>
  <si>
    <t>900.645.9907</t>
  </si>
  <si>
    <t>727.196.5319</t>
  </si>
  <si>
    <t>626.762.5762</t>
  </si>
  <si>
    <t>512.377.7516</t>
  </si>
  <si>
    <t>667.399.8711</t>
  </si>
  <si>
    <t>386.778.2494</t>
  </si>
  <si>
    <t>912.664.3243</t>
  </si>
  <si>
    <t>649.454.2729</t>
  </si>
  <si>
    <t>853.277.4748</t>
  </si>
  <si>
    <t>423.812.8511</t>
  </si>
  <si>
    <t>679.235.2835</t>
  </si>
  <si>
    <t>254.429.6624</t>
  </si>
  <si>
    <t>923.137.0</t>
  </si>
  <si>
    <t>599.419.1428</t>
  </si>
  <si>
    <t>603.468.7661</t>
  </si>
  <si>
    <t>599.701.2421</t>
  </si>
  <si>
    <t>598.179.7044</t>
  </si>
  <si>
    <t>513.669.4099</t>
  </si>
  <si>
    <t>279.299.4513</t>
  </si>
  <si>
    <t>329.769.1993</t>
  </si>
  <si>
    <t>670.533.7340</t>
  </si>
  <si>
    <t>720.542.5330</t>
  </si>
  <si>
    <t>650.473.9527</t>
  </si>
  <si>
    <t>570.398.1141</t>
  </si>
  <si>
    <t>195.999.9979</t>
  </si>
  <si>
    <t>372.107.1965</t>
  </si>
  <si>
    <t>698.627.9548</t>
  </si>
  <si>
    <t>408.138.0177</t>
  </si>
  <si>
    <t>760.548.5753</t>
  </si>
  <si>
    <t>596.364.2277</t>
  </si>
  <si>
    <t>956.107.8019</t>
  </si>
  <si>
    <t>192.336.4927</t>
  </si>
  <si>
    <t>320.109.3005</t>
  </si>
  <si>
    <t>950.912.3753</t>
  </si>
  <si>
    <t>131.645.8392</t>
  </si>
  <si>
    <t>555.983.92</t>
  </si>
  <si>
    <t>794.107.1249</t>
  </si>
  <si>
    <t>385.202.3355</t>
  </si>
  <si>
    <t>448.437.2668</t>
  </si>
  <si>
    <t>982.186.8645</t>
  </si>
  <si>
    <t>296.436.0274</t>
  </si>
  <si>
    <t>815.120.8436</t>
  </si>
  <si>
    <t>141.125.6090</t>
  </si>
  <si>
    <t>991.327.8292</t>
  </si>
  <si>
    <t>601.324.1011</t>
  </si>
  <si>
    <t>906.197.6041</t>
  </si>
  <si>
    <t>670.362.1559</t>
  </si>
  <si>
    <t>718.930.0057</t>
  </si>
  <si>
    <t>312.239.5645</t>
  </si>
  <si>
    <t>786.903.9398</t>
  </si>
  <si>
    <t>555.467.9832</t>
  </si>
  <si>
    <t>336.625.7740</t>
  </si>
  <si>
    <t>742.954.0019</t>
  </si>
  <si>
    <t>444.735.7032</t>
  </si>
  <si>
    <t>570.261.2847</t>
  </si>
  <si>
    <t>287.330.4478</t>
  </si>
  <si>
    <t>766.174.9568</t>
  </si>
  <si>
    <t>876.129.3248</t>
  </si>
  <si>
    <t>331.540.6179</t>
  </si>
  <si>
    <t>397.340.6128</t>
  </si>
  <si>
    <t>422.123.9358</t>
  </si>
  <si>
    <t>212.708.3496</t>
  </si>
  <si>
    <t>436.313.7221</t>
  </si>
  <si>
    <t>616.587.3433</t>
  </si>
  <si>
    <t>389.821.7098</t>
  </si>
  <si>
    <t>871.790.7530</t>
  </si>
  <si>
    <t>232.567.0303</t>
  </si>
  <si>
    <t>414.906.3000</t>
  </si>
  <si>
    <t>736.952.4882</t>
  </si>
  <si>
    <t>609.890.5478</t>
  </si>
  <si>
    <t>700.216.8403</t>
  </si>
  <si>
    <t>288.136.0788</t>
  </si>
  <si>
    <t>210.972.8003</t>
  </si>
  <si>
    <t>158.227.88</t>
  </si>
  <si>
    <t>961.467.5279</t>
  </si>
  <si>
    <t>422.473.0369</t>
  </si>
  <si>
    <t>529.344.7933</t>
  </si>
  <si>
    <t>452.661.6779</t>
  </si>
  <si>
    <t>316.790.2390</t>
  </si>
  <si>
    <t>987.905.8119</t>
  </si>
  <si>
    <t>145.444.4739</t>
  </si>
  <si>
    <t>107.611.1596</t>
  </si>
  <si>
    <t>947.695.6932</t>
  </si>
  <si>
    <t>494.398.5176</t>
  </si>
  <si>
    <t>963.816.0208</t>
  </si>
  <si>
    <t>811.257.6194</t>
  </si>
  <si>
    <t>815.747.0971</t>
  </si>
  <si>
    <t>771.630.5593</t>
  </si>
  <si>
    <t>642.314.7160</t>
  </si>
  <si>
    <t>668.700.2302</t>
  </si>
  <si>
    <t>908.569.8807</t>
  </si>
  <si>
    <t>860.706.9359</t>
  </si>
  <si>
    <t>990.684.3391</t>
  </si>
  <si>
    <t>774.631.0625</t>
  </si>
  <si>
    <t>411.365.6711</t>
  </si>
  <si>
    <t>612.906.3991</t>
  </si>
  <si>
    <t>619.782.4396</t>
  </si>
  <si>
    <t>851.291.1298</t>
  </si>
  <si>
    <t>375.746.8475</t>
  </si>
  <si>
    <t>594.953.7681</t>
  </si>
  <si>
    <t>926.779.3968</t>
  </si>
  <si>
    <t>142.849.4339</t>
  </si>
  <si>
    <t>289.465.8349</t>
  </si>
  <si>
    <t>315.384.3141</t>
  </si>
  <si>
    <t>244.460.3972</t>
  </si>
  <si>
    <t>901.282.0</t>
  </si>
  <si>
    <t>280.503.2038</t>
  </si>
  <si>
    <t>842.826.7469</t>
  </si>
  <si>
    <t>827.665.2070</t>
  </si>
  <si>
    <t>249.804.1927</t>
  </si>
  <si>
    <t>437.137.1515</t>
  </si>
  <si>
    <t>880.376.2102</t>
  </si>
  <si>
    <t>826.188.2695</t>
  </si>
  <si>
    <t>321.286.6673</t>
  </si>
  <si>
    <t>887.125.8269</t>
  </si>
  <si>
    <t>651.517.4783</t>
  </si>
  <si>
    <t>219.267.0819</t>
  </si>
  <si>
    <t>700.613.6614</t>
  </si>
  <si>
    <t>375.413.6002</t>
  </si>
  <si>
    <t>447.986.4514</t>
  </si>
  <si>
    <t>548.318.6829</t>
  </si>
  <si>
    <t>409.951.4155</t>
  </si>
  <si>
    <t>677.356.5003</t>
  </si>
  <si>
    <t>702.493.5622</t>
  </si>
  <si>
    <t>520.109.3057</t>
  </si>
  <si>
    <t>941.870.1644</t>
  </si>
  <si>
    <t>419.665.2235</t>
  </si>
  <si>
    <t>720.913.9432</t>
  </si>
  <si>
    <t>225.191.9333</t>
  </si>
  <si>
    <t>997.937.0700</t>
  </si>
  <si>
    <t>682.869.0997</t>
  </si>
  <si>
    <t>177.497.0473</t>
  </si>
  <si>
    <t>369.295.3588</t>
  </si>
  <si>
    <t>934.165.7822</t>
  </si>
  <si>
    <t>339.279.6306</t>
  </si>
  <si>
    <t>594.423.5796</t>
  </si>
  <si>
    <t>663.541.8456</t>
  </si>
  <si>
    <t>297.328.9351</t>
  </si>
  <si>
    <t>671.967.6232</t>
  </si>
  <si>
    <t>805.481.877</t>
  </si>
  <si>
    <t>620.772.8932</t>
  </si>
  <si>
    <t>625.818.3960</t>
  </si>
  <si>
    <t>458.757.5124</t>
  </si>
  <si>
    <t>121.630.4422</t>
  </si>
  <si>
    <t>203.987.2339</t>
  </si>
  <si>
    <t>319.119.3345</t>
  </si>
  <si>
    <t>560.469.0865</t>
  </si>
  <si>
    <t>480.985.9369</t>
  </si>
  <si>
    <t>836.634.9067</t>
  </si>
  <si>
    <t>300.325.8446</t>
  </si>
  <si>
    <t>441.579.0372</t>
  </si>
  <si>
    <t>905.372.3152</t>
  </si>
  <si>
    <t>370.857.1669</t>
  </si>
  <si>
    <t>738.499.8387</t>
  </si>
  <si>
    <t>549.463.6920</t>
  </si>
  <si>
    <t>165.951.8028</t>
  </si>
  <si>
    <t>732.661.4754</t>
  </si>
  <si>
    <t>927.552.9992</t>
  </si>
  <si>
    <t>237.230.1512</t>
  </si>
  <si>
    <t>176.817.2907</t>
  </si>
  <si>
    <t>192.167.4816</t>
  </si>
  <si>
    <t>421.392.8378</t>
  </si>
  <si>
    <t>670.797.5408</t>
  </si>
  <si>
    <t>455.336.0538</t>
  </si>
  <si>
    <t>595.877.1114</t>
  </si>
  <si>
    <t>385.194.7030</t>
  </si>
  <si>
    <t>314.971.5560</t>
  </si>
  <si>
    <t>976.664.0962</t>
  </si>
  <si>
    <t>825.418.4838</t>
  </si>
  <si>
    <t>438.824.6737</t>
  </si>
  <si>
    <t>424.309.7012</t>
  </si>
  <si>
    <t>658.181.2362</t>
  </si>
  <si>
    <t>919.277.0324</t>
  </si>
  <si>
    <t>573.799.8741</t>
  </si>
  <si>
    <t>391.983.7251</t>
  </si>
  <si>
    <t>488.367.2071</t>
  </si>
  <si>
    <t>812.820.9145</t>
  </si>
  <si>
    <t>261.618.5579</t>
  </si>
  <si>
    <t>266.365.0848</t>
  </si>
  <si>
    <t>226.482.6079</t>
  </si>
  <si>
    <t>643.443.4406</t>
  </si>
  <si>
    <t>201.703.9648</t>
  </si>
  <si>
    <t>500.367.6032</t>
  </si>
  <si>
    <t>292.364.3735</t>
  </si>
  <si>
    <t>793.595.5377</t>
  </si>
  <si>
    <t>841.917.0974</t>
  </si>
  <si>
    <t>443.476.1185</t>
  </si>
  <si>
    <t>968.841.6032</t>
  </si>
  <si>
    <t>861.704.3617</t>
  </si>
  <si>
    <t>485.678.6200</t>
  </si>
  <si>
    <t>407.556.2270</t>
  </si>
  <si>
    <t>484.649.1936</t>
  </si>
  <si>
    <t>280.675.0561</t>
  </si>
  <si>
    <t>920.532.0441</t>
  </si>
  <si>
    <t>893.298.9260</t>
  </si>
  <si>
    <t>685.362.7044</t>
  </si>
  <si>
    <t>804.698.2414</t>
  </si>
  <si>
    <t>233.242.58</t>
  </si>
  <si>
    <t>274.850.1966</t>
  </si>
  <si>
    <t>802.305.4939</t>
  </si>
  <si>
    <t>266.937.8562</t>
  </si>
  <si>
    <t>561.704.3408</t>
  </si>
  <si>
    <t>656.857.7808</t>
  </si>
  <si>
    <t>586.842.2219</t>
  </si>
  <si>
    <t>293.515.3146</t>
  </si>
  <si>
    <t>556.664.8055</t>
  </si>
  <si>
    <t>911.550.3487</t>
  </si>
  <si>
    <t>315.427.8621</t>
  </si>
  <si>
    <t>354.388.8637</t>
  </si>
  <si>
    <t>393.858.5737</t>
  </si>
  <si>
    <t>762.898.7093</t>
  </si>
  <si>
    <t>315.415.5045</t>
  </si>
  <si>
    <t>160.370.6431</t>
  </si>
  <si>
    <t>430.631.1459</t>
  </si>
  <si>
    <t>567.107.1892</t>
  </si>
  <si>
    <t>119.252.7358</t>
  </si>
  <si>
    <t>274.642.7184</t>
  </si>
  <si>
    <t>698.403.5686</t>
  </si>
  <si>
    <t>123.666.5555</t>
  </si>
  <si>
    <t>487.417.2357</t>
  </si>
  <si>
    <t>710.910.1111</t>
  </si>
  <si>
    <t>433.581.2981</t>
  </si>
  <si>
    <t>575.742.4524</t>
  </si>
  <si>
    <t>715.771.3180</t>
  </si>
  <si>
    <t>787.300.5344</t>
  </si>
  <si>
    <t>713.478.4425</t>
  </si>
  <si>
    <t>350.601.3912</t>
  </si>
  <si>
    <t>993.626.4888</t>
  </si>
  <si>
    <t>191.844.0158</t>
  </si>
  <si>
    <t>743.600.5926</t>
  </si>
  <si>
    <t>951.242.1826</t>
  </si>
  <si>
    <t>976.623.5617</t>
  </si>
  <si>
    <t>126.839.0020</t>
  </si>
  <si>
    <t>279.940.7828</t>
  </si>
  <si>
    <t>445.888.4865</t>
  </si>
  <si>
    <t>740.857.6115</t>
  </si>
  <si>
    <t>812.139.2377</t>
  </si>
  <si>
    <t>421.464.6907</t>
  </si>
  <si>
    <t>316.845.6601</t>
  </si>
  <si>
    <t>549.949.9301</t>
  </si>
  <si>
    <t>701.478.6931</t>
  </si>
  <si>
    <t>445.833.6857</t>
  </si>
  <si>
    <t>603.145.8763</t>
  </si>
  <si>
    <t>593.858.2811</t>
  </si>
  <si>
    <t>389.380.7034</t>
  </si>
  <si>
    <t>970.311.8298</t>
  </si>
  <si>
    <t>934.244.2685</t>
  </si>
  <si>
    <t>376.240.2964</t>
  </si>
  <si>
    <t>803.453.3881</t>
  </si>
  <si>
    <t>599.673.0498</t>
  </si>
  <si>
    <t>193.114.6506</t>
  </si>
  <si>
    <t>619.565.1183</t>
  </si>
  <si>
    <t>696.890.9724</t>
  </si>
  <si>
    <t>281.718.3601</t>
  </si>
  <si>
    <t>451.483.3163</t>
  </si>
  <si>
    <t>289.315.5761</t>
  </si>
  <si>
    <t>768.864.9315</t>
  </si>
  <si>
    <t>250.251.3920</t>
  </si>
  <si>
    <t>743.148.6240</t>
  </si>
  <si>
    <t>390.948.5162</t>
  </si>
  <si>
    <t>601.941.8113</t>
  </si>
  <si>
    <t>348.104.1920</t>
  </si>
  <si>
    <t>872.323.3016</t>
  </si>
  <si>
    <t>238.392.5100</t>
  </si>
  <si>
    <t>697.153.2134</t>
  </si>
  <si>
    <t>704.665.7875</t>
  </si>
  <si>
    <t>702.413.1682</t>
  </si>
  <si>
    <t>915.346.2263</t>
  </si>
  <si>
    <t>641.483.0809</t>
  </si>
  <si>
    <t>483.313.8528</t>
  </si>
  <si>
    <t>138.934.8976</t>
  </si>
  <si>
    <t>682.698.0263</t>
  </si>
  <si>
    <t>302.110.6637</t>
  </si>
  <si>
    <t>138.659.4231</t>
  </si>
  <si>
    <t>116.513.4526</t>
  </si>
  <si>
    <t>360.275.4132</t>
  </si>
  <si>
    <t>466.366.7467</t>
  </si>
  <si>
    <t>595.985.8924</t>
  </si>
  <si>
    <t>989.828.5482</t>
  </si>
  <si>
    <t>402.758.0455</t>
  </si>
  <si>
    <t>799.482.7829</t>
  </si>
  <si>
    <t>632.717.3103</t>
  </si>
  <si>
    <t>723.196.7364</t>
  </si>
  <si>
    <t>856.599.0871</t>
  </si>
  <si>
    <t>637.250.6625</t>
  </si>
  <si>
    <t>573.823.9701</t>
  </si>
  <si>
    <t>604.242.4874</t>
  </si>
  <si>
    <t>528.309.5014</t>
  </si>
  <si>
    <t>310.891.8108</t>
  </si>
  <si>
    <t>664.508.4370</t>
  </si>
  <si>
    <t>970.294.3134</t>
  </si>
  <si>
    <t>702.202.4863</t>
  </si>
  <si>
    <t>891.658.8332</t>
  </si>
  <si>
    <t>227.194.5871</t>
  </si>
  <si>
    <t>530.983.8995</t>
  </si>
  <si>
    <t>252.805.8151</t>
  </si>
  <si>
    <t>909.521.1560</t>
  </si>
  <si>
    <t>790.399.7509</t>
  </si>
  <si>
    <t>149.416.5872</t>
  </si>
  <si>
    <t>527.166.3136</t>
  </si>
  <si>
    <t>925.995.7270</t>
  </si>
  <si>
    <t>597.529.4925</t>
  </si>
  <si>
    <t>733.712.3760</t>
  </si>
  <si>
    <t>106.530.5400</t>
  </si>
  <si>
    <t>847.275.4063</t>
  </si>
  <si>
    <t>438.373.3768</t>
  </si>
  <si>
    <t>419.767.9389</t>
  </si>
  <si>
    <t>714.429.0001</t>
  </si>
  <si>
    <t>324.664.6333</t>
  </si>
  <si>
    <t>870.207.6451</t>
  </si>
  <si>
    <t>857.198.1054</t>
  </si>
  <si>
    <t>839.487.9965</t>
  </si>
  <si>
    <t>528.866.9985</t>
  </si>
  <si>
    <t>733.968.2238</t>
  </si>
  <si>
    <t>157.727.8584</t>
  </si>
  <si>
    <t>936.997.2861</t>
  </si>
  <si>
    <t>544.303.0577</t>
  </si>
  <si>
    <t>680.315.5393</t>
  </si>
  <si>
    <t>759.730.5461</t>
  </si>
  <si>
    <t>258.234.5467</t>
  </si>
  <si>
    <t>610.483.4830</t>
  </si>
  <si>
    <t>271.176.8090</t>
  </si>
  <si>
    <t>678.786.2266</t>
  </si>
  <si>
    <t>439.932.74</t>
  </si>
  <si>
    <t>120.729.3104</t>
  </si>
  <si>
    <t>499.946.6798</t>
  </si>
  <si>
    <t>348.918.0966</t>
  </si>
  <si>
    <t>777.992.486</t>
  </si>
  <si>
    <t>968.542.4207</t>
  </si>
  <si>
    <t>184.805.6190</t>
  </si>
  <si>
    <t>697.633.2890</t>
  </si>
  <si>
    <t>255.808.0684</t>
  </si>
  <si>
    <t>623.221.7907</t>
  </si>
  <si>
    <t>880.652.1914</t>
  </si>
  <si>
    <t>661.292.5256</t>
  </si>
  <si>
    <t>547.551.7043</t>
  </si>
  <si>
    <t>679.917.2420</t>
  </si>
  <si>
    <t>918.387.4514</t>
  </si>
  <si>
    <t>798.588.0118</t>
  </si>
  <si>
    <t>755.476.8128</t>
  </si>
  <si>
    <t>793.106.078</t>
  </si>
  <si>
    <t>712.507.9722</t>
  </si>
  <si>
    <t>298.205.9810</t>
  </si>
  <si>
    <t>431.287.2286</t>
  </si>
  <si>
    <t>853.341.6015</t>
  </si>
  <si>
    <t>711.778.2337</t>
  </si>
  <si>
    <t>595.142.5665</t>
  </si>
  <si>
    <t>246.326.9720</t>
  </si>
  <si>
    <t>797.892.7973</t>
  </si>
  <si>
    <t>768.756.9213</t>
  </si>
  <si>
    <t>186.446.6066</t>
  </si>
  <si>
    <t>581.278.6552</t>
  </si>
  <si>
    <t>825.335.9076</t>
  </si>
  <si>
    <t>531.753.6327</t>
  </si>
  <si>
    <t>584.107.4627</t>
  </si>
  <si>
    <t>299.189.7961</t>
  </si>
  <si>
    <t>982.203.2578</t>
  </si>
  <si>
    <t>428.466.0708</t>
  </si>
  <si>
    <t>829.279.9881</t>
  </si>
  <si>
    <t>775.372.8993</t>
  </si>
  <si>
    <t>850.167.2677</t>
  </si>
  <si>
    <t>130.629.8540</t>
  </si>
  <si>
    <t>812.814.2037</t>
  </si>
  <si>
    <t>368.243.1668</t>
  </si>
  <si>
    <t>990.809.8455</t>
  </si>
  <si>
    <t>227.498.0359</t>
  </si>
  <si>
    <t>164.184.6588</t>
  </si>
  <si>
    <t>330.675.1405</t>
  </si>
  <si>
    <t>481.838.6435</t>
  </si>
  <si>
    <t>295.170.8357</t>
  </si>
  <si>
    <t>307.793.8098</t>
  </si>
  <si>
    <t>204.393.7271</t>
  </si>
  <si>
    <t>709.937.4246</t>
  </si>
  <si>
    <t>734.395.6525</t>
  </si>
  <si>
    <t>988.403.3116</t>
  </si>
  <si>
    <t>377.485.8777</t>
  </si>
  <si>
    <t>425.161.5756</t>
  </si>
  <si>
    <t>386.121.7832</t>
  </si>
  <si>
    <t>698.329.0318</t>
  </si>
  <si>
    <t>338.405.5368</t>
  </si>
  <si>
    <t>972.137.3579</t>
  </si>
  <si>
    <t>460.845.8609</t>
  </si>
  <si>
    <t>938.608.1459</t>
  </si>
  <si>
    <t>706.330.1523</t>
  </si>
  <si>
    <t>545.437.8622</t>
  </si>
  <si>
    <t>960.843.4381</t>
  </si>
  <si>
    <t>380.618.7137</t>
  </si>
  <si>
    <t>821.742.8885</t>
  </si>
  <si>
    <t>382.599.7170</t>
  </si>
  <si>
    <t>647.879.7683</t>
  </si>
  <si>
    <t>472.240.4703</t>
  </si>
  <si>
    <t>369.790.8093</t>
  </si>
  <si>
    <t>558.317.4611</t>
  </si>
  <si>
    <t>309.482.7157</t>
  </si>
  <si>
    <t>162.240.6328</t>
  </si>
  <si>
    <t>809.243.5786</t>
  </si>
  <si>
    <t>417.676.6553</t>
  </si>
  <si>
    <t>755.436.9906</t>
  </si>
  <si>
    <t>760.706.5828</t>
  </si>
  <si>
    <t>618.826.7746</t>
  </si>
  <si>
    <t>676.556.6820</t>
  </si>
  <si>
    <t>212.845.2623</t>
  </si>
  <si>
    <t>901.965.1977</t>
  </si>
  <si>
    <t>283.255.8507</t>
  </si>
  <si>
    <t>592.863.5387</t>
  </si>
  <si>
    <t>824.219.2306</t>
  </si>
  <si>
    <t>274.453.6393</t>
  </si>
  <si>
    <t>352.499.9441</t>
  </si>
  <si>
    <t>896.838.6488</t>
  </si>
  <si>
    <t>409.810.3495</t>
  </si>
  <si>
    <t>775.310.1296</t>
  </si>
  <si>
    <t>528.433.5060</t>
  </si>
  <si>
    <t>869.412.4918</t>
  </si>
  <si>
    <t>583.574.7720</t>
  </si>
  <si>
    <t>736.246.6983</t>
  </si>
  <si>
    <t>884.883.9643</t>
  </si>
  <si>
    <t>874.147.1858</t>
  </si>
  <si>
    <t>234.938.2684</t>
  </si>
  <si>
    <t>787.552.9362</t>
  </si>
  <si>
    <t>973.728.0023</t>
  </si>
  <si>
    <t>845.705.9447</t>
  </si>
  <si>
    <t>636.342.3276</t>
  </si>
  <si>
    <t>1.85537.7232</t>
  </si>
  <si>
    <t>849.914.6614</t>
  </si>
  <si>
    <t>443.577.2014</t>
  </si>
  <si>
    <t>348.370.6134</t>
  </si>
  <si>
    <t>738.726.3743</t>
  </si>
  <si>
    <t>937.617.5621</t>
  </si>
  <si>
    <t>770.676.0115</t>
  </si>
  <si>
    <t>355.418.4342</t>
  </si>
  <si>
    <t>573.119.4933</t>
  </si>
  <si>
    <t>463.554.3048</t>
  </si>
  <si>
    <t>549.164.0092</t>
  </si>
  <si>
    <t>524.882.7150</t>
  </si>
  <si>
    <t>495.123.3339</t>
  </si>
  <si>
    <t>822.129.7365</t>
  </si>
  <si>
    <t>146.355.2333</t>
  </si>
  <si>
    <t>617.671.1793</t>
  </si>
  <si>
    <t>132.535.2987</t>
  </si>
  <si>
    <t>263.425.3586</t>
  </si>
  <si>
    <t>620.593.6708</t>
  </si>
  <si>
    <t>907.190.7781</t>
  </si>
  <si>
    <t>866.116.3952</t>
  </si>
  <si>
    <t>771.499.5250</t>
  </si>
  <si>
    <t>218.114.8523</t>
  </si>
  <si>
    <t>154.381.3032</t>
  </si>
  <si>
    <t>135.260.1642</t>
  </si>
  <si>
    <t>317.284.7653</t>
  </si>
  <si>
    <t>423.598.5846</t>
  </si>
  <si>
    <t>833.536.3914</t>
  </si>
  <si>
    <t>169.754.6580</t>
  </si>
  <si>
    <t>162.364.2346</t>
  </si>
  <si>
    <t>772.799.3657</t>
  </si>
  <si>
    <t>610.744.7867</t>
  </si>
  <si>
    <t>734.873.9809</t>
  </si>
  <si>
    <t>408.688.6554</t>
  </si>
  <si>
    <t>190.888.1610</t>
  </si>
  <si>
    <t>521.891.7876</t>
  </si>
  <si>
    <t>740.900.5736</t>
  </si>
  <si>
    <t>712.605.8813</t>
  </si>
  <si>
    <t>732.868.7410</t>
  </si>
  <si>
    <t>918.429.1613</t>
  </si>
  <si>
    <t>237.478.6970</t>
  </si>
  <si>
    <t>130.230.5759</t>
  </si>
  <si>
    <t>501.306.2071</t>
  </si>
  <si>
    <t>852.435.1613</t>
  </si>
  <si>
    <t>904.147.9499</t>
  </si>
  <si>
    <t>334.573.9635</t>
  </si>
  <si>
    <t>576.347.1617</t>
  </si>
  <si>
    <t>841.607.7443</t>
  </si>
  <si>
    <t>751.661.2049</t>
  </si>
  <si>
    <t>328.610.8792</t>
  </si>
  <si>
    <t>502.335.0283</t>
  </si>
  <si>
    <t>260.353.4942</t>
  </si>
  <si>
    <t>553.421.5628</t>
  </si>
  <si>
    <t>603.138.9842</t>
  </si>
  <si>
    <t>108.856.6263</t>
  </si>
  <si>
    <t>632.904.8863</t>
  </si>
  <si>
    <t>577.195.3462</t>
  </si>
  <si>
    <t>324.475.7942</t>
  </si>
  <si>
    <t>65.8402.2394</t>
  </si>
  <si>
    <t>807.469.7301</t>
  </si>
  <si>
    <t>856.774.2059</t>
  </si>
  <si>
    <t>186.311.8230</t>
  </si>
  <si>
    <t>266.732.5016</t>
  </si>
  <si>
    <t>660.774.4630</t>
  </si>
  <si>
    <t>790.578.4088</t>
  </si>
  <si>
    <t>842.547.8896</t>
  </si>
  <si>
    <t>409.477.3764</t>
  </si>
  <si>
    <t>296.255.1405</t>
  </si>
  <si>
    <t>281.559.7018</t>
  </si>
  <si>
    <t>154.884.5059</t>
  </si>
  <si>
    <t>332.444.8508</t>
  </si>
  <si>
    <t>620.378.8224</t>
  </si>
  <si>
    <t>931.855.0857</t>
  </si>
  <si>
    <t>131.497.9786</t>
  </si>
  <si>
    <t>725.453.4578</t>
  </si>
  <si>
    <t>930.626.0789</t>
  </si>
  <si>
    <t>133.599.5516</t>
  </si>
  <si>
    <t>692.607.2239</t>
  </si>
  <si>
    <t>358.665.5546</t>
  </si>
  <si>
    <t>695.299.2224</t>
  </si>
  <si>
    <t>902.491.0478</t>
  </si>
  <si>
    <t>481.247.1795</t>
  </si>
  <si>
    <t>328.885.1273</t>
  </si>
  <si>
    <t>783.405.0670</t>
  </si>
  <si>
    <t>691.921.4227</t>
  </si>
  <si>
    <t>782.653.6777</t>
  </si>
  <si>
    <t>555.715.3237</t>
  </si>
  <si>
    <t>201.331.0604</t>
  </si>
  <si>
    <t>356.387.6052</t>
  </si>
  <si>
    <t>406.184.5776</t>
  </si>
  <si>
    <t>357.605.3212</t>
  </si>
  <si>
    <t>801.905.9897</t>
  </si>
  <si>
    <t>640.292.2101</t>
  </si>
  <si>
    <t>225.808.4125</t>
  </si>
  <si>
    <t>623.115.3930</t>
  </si>
  <si>
    <t>841.936.9009</t>
  </si>
  <si>
    <t>592.354.8019</t>
  </si>
  <si>
    <t>659.327.7800</t>
  </si>
  <si>
    <t>863.994.7482</t>
  </si>
  <si>
    <t>455.103.4061</t>
  </si>
  <si>
    <t>306.977.2550</t>
  </si>
  <si>
    <t>927.280.0016</t>
  </si>
  <si>
    <t>458.414.3680</t>
  </si>
  <si>
    <t>871.614.3460</t>
  </si>
  <si>
    <t>977.121.5591</t>
  </si>
  <si>
    <t>693.224.4284</t>
  </si>
  <si>
    <t>457.173.6298</t>
  </si>
  <si>
    <t>571.581.0279</t>
  </si>
  <si>
    <t>977.441.5100</t>
  </si>
  <si>
    <t>653.540.3666</t>
  </si>
  <si>
    <t>240.451.3894</t>
  </si>
  <si>
    <t>381.826.0220</t>
  </si>
  <si>
    <t>565.695.80</t>
  </si>
  <si>
    <t>421.793.7825</t>
  </si>
  <si>
    <t>723.400.3833</t>
  </si>
  <si>
    <t>416.648.9661</t>
  </si>
  <si>
    <t>467.753.8039</t>
  </si>
  <si>
    <t>987.131.6356</t>
  </si>
  <si>
    <t>349.647.5304</t>
  </si>
  <si>
    <t>732.414.8248</t>
  </si>
  <si>
    <t>701.713.1562</t>
  </si>
  <si>
    <t>669.950.9197</t>
  </si>
  <si>
    <t>436.110.1733</t>
  </si>
  <si>
    <t>996.852.1951</t>
  </si>
  <si>
    <t>242.201.9770</t>
  </si>
  <si>
    <t>576.214.2066</t>
  </si>
  <si>
    <t>915.360.7966</t>
  </si>
  <si>
    <t>596.126.7547</t>
  </si>
  <si>
    <t>696.488.9674</t>
  </si>
  <si>
    <t>915.699.7877</t>
  </si>
  <si>
    <t>170.344.3675</t>
  </si>
  <si>
    <t>373.946.6720</t>
  </si>
  <si>
    <t>108.692.0836</t>
  </si>
  <si>
    <t>729.937.4635</t>
  </si>
  <si>
    <t>341.293.1313</t>
  </si>
  <si>
    <t>998.804.0111</t>
  </si>
  <si>
    <t>203.749.8052</t>
  </si>
  <si>
    <t>478.426.0743</t>
  </si>
  <si>
    <t>685.839.2217</t>
  </si>
  <si>
    <t>145.290.5762</t>
  </si>
  <si>
    <t>626.777.9429</t>
  </si>
  <si>
    <t>611.764.6093</t>
  </si>
  <si>
    <t>997.322.3195</t>
  </si>
  <si>
    <t>846.852.6807</t>
  </si>
  <si>
    <t>393.183.2548</t>
  </si>
  <si>
    <t>556.394.6475</t>
  </si>
  <si>
    <t>243.633.7062</t>
  </si>
  <si>
    <t>136.304.7017</t>
  </si>
  <si>
    <t>434.795.2534</t>
  </si>
  <si>
    <t>861.410.1020</t>
  </si>
  <si>
    <t>176.333.3463</t>
  </si>
  <si>
    <t>241.285.8510</t>
  </si>
  <si>
    <t>838.633.4594</t>
  </si>
  <si>
    <t>199.782.3743</t>
  </si>
  <si>
    <t>764.898.0536</t>
  </si>
  <si>
    <t>707.198.9258</t>
  </si>
  <si>
    <t>972.759.4576</t>
  </si>
  <si>
    <t>167.464.8899</t>
  </si>
  <si>
    <t>318.143.0127</t>
  </si>
  <si>
    <t>327.764.5353</t>
  </si>
  <si>
    <t>228.220.4952</t>
  </si>
  <si>
    <t>595.819.5002</t>
  </si>
  <si>
    <t>346.606.0961</t>
  </si>
  <si>
    <t>200.891.6795</t>
  </si>
  <si>
    <t>564.818.9155</t>
  </si>
  <si>
    <t>908.942.2570</t>
  </si>
  <si>
    <t>634.214.7736</t>
  </si>
  <si>
    <t>132.901.8211</t>
  </si>
  <si>
    <t>661.913.8507</t>
  </si>
  <si>
    <t>858.644.6997</t>
  </si>
  <si>
    <t>227.603.7407</t>
  </si>
  <si>
    <t>129.908.8813</t>
  </si>
  <si>
    <t>124.470.6956</t>
  </si>
  <si>
    <t>781.239.3371</t>
  </si>
  <si>
    <t>889.288.9141</t>
  </si>
  <si>
    <t>464.209.8624</t>
  </si>
  <si>
    <t>244.317.3428</t>
  </si>
  <si>
    <t>196.100.2143</t>
  </si>
  <si>
    <t>258.391.3805</t>
  </si>
  <si>
    <t>386.544.7817</t>
  </si>
  <si>
    <t>510.221.9383</t>
  </si>
  <si>
    <t>205.640.4121</t>
  </si>
  <si>
    <t>940.692.2403</t>
  </si>
  <si>
    <t>219.355.4662</t>
  </si>
  <si>
    <t>694.314.0979</t>
  </si>
  <si>
    <t>747.371.5737</t>
  </si>
  <si>
    <t>609.611.5148</t>
  </si>
  <si>
    <t>540.130.2109</t>
  </si>
  <si>
    <t>219.827.6527</t>
  </si>
  <si>
    <t>203.488.9960</t>
  </si>
  <si>
    <t>547.526.3345</t>
  </si>
  <si>
    <t>856.814.1907</t>
  </si>
  <si>
    <t>111.137.1859</t>
  </si>
  <si>
    <t>534.448.5912</t>
  </si>
  <si>
    <t>867.125.9174</t>
  </si>
  <si>
    <t>193.807.0150</t>
  </si>
  <si>
    <t>396.433.1782</t>
  </si>
  <si>
    <t>412.178.4522</t>
  </si>
  <si>
    <t>739.960.4452</t>
  </si>
  <si>
    <t>482.767.4973</t>
  </si>
  <si>
    <t>961.984.9940</t>
  </si>
  <si>
    <t>163.822.0474</t>
  </si>
  <si>
    <t>230.180.2116</t>
  </si>
  <si>
    <t>864.507.8777</t>
  </si>
  <si>
    <t>549.214.7762</t>
  </si>
  <si>
    <t>147.954.8905</t>
  </si>
  <si>
    <t>637.777.5237</t>
  </si>
  <si>
    <t>249.204.5117</t>
  </si>
  <si>
    <t>957.400.9559</t>
  </si>
  <si>
    <t>344.248.2366</t>
  </si>
  <si>
    <t>913.623.5101</t>
  </si>
  <si>
    <t>498.653.1179</t>
  </si>
  <si>
    <t>836.451.0836</t>
  </si>
  <si>
    <t>361.320.5447</t>
  </si>
  <si>
    <t>156.471.3736</t>
  </si>
  <si>
    <t>525.555.0452</t>
  </si>
  <si>
    <t>528.445.7228</t>
  </si>
  <si>
    <t>286.652.0541</t>
  </si>
  <si>
    <t>314.168.1572</t>
  </si>
  <si>
    <t>645.307.9097</t>
  </si>
  <si>
    <t>801.361.0403</t>
  </si>
  <si>
    <t>458.732.1339</t>
  </si>
  <si>
    <t>984.713.6900</t>
  </si>
  <si>
    <t>915.965.4255</t>
  </si>
  <si>
    <t>492.838.1434</t>
  </si>
  <si>
    <t>882.375.1291</t>
  </si>
  <si>
    <t>850.450.7190</t>
  </si>
  <si>
    <t>752.749.9077</t>
  </si>
  <si>
    <t>260.471.5263</t>
  </si>
  <si>
    <t>219.786.2055</t>
  </si>
  <si>
    <t>650.227.4117</t>
  </si>
  <si>
    <t>243.142.9310</t>
  </si>
  <si>
    <t>470.746.8713</t>
  </si>
  <si>
    <t>358.878.1562</t>
  </si>
  <si>
    <t>224.832.8389</t>
  </si>
  <si>
    <t>989.912.8755</t>
  </si>
  <si>
    <t>899.169.21152</t>
  </si>
  <si>
    <t>465.716.3946</t>
  </si>
  <si>
    <t>865.446.2504</t>
  </si>
  <si>
    <t>653.950.2001</t>
  </si>
  <si>
    <t>650.499.2928</t>
  </si>
  <si>
    <t>943.350.1356</t>
  </si>
  <si>
    <t>874.218.1491</t>
  </si>
  <si>
    <t>989.948.5013</t>
  </si>
  <si>
    <t>124.216.0430</t>
  </si>
  <si>
    <t>919.849.2130</t>
  </si>
  <si>
    <t>181.639.7103</t>
  </si>
  <si>
    <t>348.332.7346</t>
  </si>
  <si>
    <t>775.105.5832</t>
  </si>
  <si>
    <t>488.260.5749</t>
  </si>
  <si>
    <t>346.594.6790</t>
  </si>
  <si>
    <t>342.937.6298</t>
  </si>
  <si>
    <t>755.562.0870</t>
  </si>
  <si>
    <t>545.232.2126</t>
  </si>
  <si>
    <t>350.951.6867</t>
  </si>
  <si>
    <t>345.383.3536</t>
  </si>
  <si>
    <t>418.217.7076</t>
  </si>
  <si>
    <t>124.192.1228</t>
  </si>
  <si>
    <t>472.734.2103</t>
  </si>
  <si>
    <t>366.554.5934</t>
  </si>
  <si>
    <t>991.794.2283</t>
  </si>
  <si>
    <t>641.455.8043</t>
  </si>
  <si>
    <t>360.267.3831</t>
  </si>
  <si>
    <t>307.151.4960</t>
  </si>
  <si>
    <t>518.105.5419</t>
  </si>
  <si>
    <t>548.601.8215</t>
  </si>
  <si>
    <t>616.880.3018</t>
  </si>
  <si>
    <t>469.283.4045</t>
  </si>
  <si>
    <t>548.536.2052</t>
  </si>
  <si>
    <t>874.797.6125</t>
  </si>
  <si>
    <t>971.506.4360</t>
  </si>
  <si>
    <t>976.958.6149</t>
  </si>
  <si>
    <t>883.621.2008</t>
  </si>
  <si>
    <t>951.191.0750</t>
  </si>
  <si>
    <t>886.480.0359</t>
  </si>
  <si>
    <t>139.498.1114</t>
  </si>
  <si>
    <t>882.498.2430</t>
  </si>
  <si>
    <t>289.582.5584</t>
  </si>
  <si>
    <t>749.234.5675</t>
  </si>
  <si>
    <t>560.435.8793</t>
  </si>
  <si>
    <t>353.630.2427</t>
  </si>
  <si>
    <t>693.350.5847</t>
  </si>
  <si>
    <t>560.880.6015</t>
  </si>
  <si>
    <t>327.809.6480</t>
  </si>
  <si>
    <t>702.777.0491</t>
  </si>
  <si>
    <t>382.820.2955</t>
  </si>
  <si>
    <t>129.380.0033</t>
  </si>
  <si>
    <t>940.907.4307</t>
  </si>
  <si>
    <t>644.674.1751</t>
  </si>
  <si>
    <t>289.894.5334</t>
  </si>
  <si>
    <t>703.598.3087</t>
  </si>
  <si>
    <t>757.121.3394</t>
  </si>
  <si>
    <t>792.453.6288</t>
  </si>
  <si>
    <t>609.195.2985</t>
  </si>
  <si>
    <t>837.256.1087</t>
  </si>
  <si>
    <t>516.190.7554</t>
  </si>
  <si>
    <t>357.655.7869</t>
  </si>
  <si>
    <t>277.174.6378</t>
  </si>
  <si>
    <t>206.681.0101</t>
  </si>
  <si>
    <t>673.255.0532</t>
  </si>
  <si>
    <t>877.512.4524</t>
  </si>
  <si>
    <t>881.669.1154</t>
  </si>
  <si>
    <t>597.360.4447</t>
  </si>
  <si>
    <t>377.874.9296</t>
  </si>
  <si>
    <t>869.708.6075</t>
  </si>
  <si>
    <t>146.187.8761</t>
  </si>
  <si>
    <t>982.826.2506</t>
  </si>
  <si>
    <t>864.221.4468</t>
  </si>
  <si>
    <t>184.749.0965</t>
  </si>
  <si>
    <t>590.121.7345</t>
  </si>
  <si>
    <t>808.718.9045</t>
  </si>
  <si>
    <t>208.277.3616</t>
  </si>
  <si>
    <t>106.728.8597</t>
  </si>
  <si>
    <t>709.423.2887</t>
  </si>
  <si>
    <t>202.196.3480</t>
  </si>
  <si>
    <t>487.935.0282</t>
  </si>
  <si>
    <t>437.792.6162</t>
  </si>
  <si>
    <t>773.688.4090</t>
  </si>
  <si>
    <t>916.587.8432</t>
  </si>
  <si>
    <t>439.744.2780</t>
  </si>
  <si>
    <t>679.179.5021</t>
  </si>
  <si>
    <t>937.595.9596</t>
  </si>
  <si>
    <t>253.168.9207</t>
  </si>
  <si>
    <t>725.636.9291</t>
  </si>
  <si>
    <t>576.649.8087</t>
  </si>
  <si>
    <t>885.807.3928</t>
  </si>
  <si>
    <t>839.691.9183</t>
  </si>
  <si>
    <t>725.656.9929</t>
  </si>
  <si>
    <t>376.616.9213</t>
  </si>
  <si>
    <t>250.502.0470</t>
  </si>
  <si>
    <t>902.204.4842</t>
  </si>
  <si>
    <t>296.294.5778</t>
  </si>
  <si>
    <t>779.874.5503</t>
  </si>
  <si>
    <t>617.462.2141</t>
  </si>
  <si>
    <t>493.363.2791</t>
  </si>
  <si>
    <t>169.316.8932</t>
  </si>
  <si>
    <t>455.312.6383</t>
  </si>
  <si>
    <t>840.111.3095</t>
  </si>
  <si>
    <t>357.425.9932</t>
  </si>
  <si>
    <t>257.786.8829</t>
  </si>
  <si>
    <t>693.552.1171</t>
  </si>
  <si>
    <t>518.461.9721</t>
  </si>
  <si>
    <t>856.158.5355</t>
  </si>
  <si>
    <t>245.667.4978</t>
  </si>
  <si>
    <t>937.603.4920</t>
  </si>
  <si>
    <t>240.294.4331</t>
  </si>
  <si>
    <t>842.691.2497</t>
  </si>
  <si>
    <t>254.115.8600</t>
  </si>
  <si>
    <t>530.979.6318</t>
  </si>
  <si>
    <t>439.689.1028</t>
  </si>
  <si>
    <t>328.971.7090</t>
  </si>
  <si>
    <t>171.127.3673</t>
  </si>
  <si>
    <t>553.712.3678</t>
  </si>
  <si>
    <t>682.418.9295</t>
  </si>
  <si>
    <t>778.139.9760</t>
  </si>
  <si>
    <t>326.817.7914</t>
  </si>
  <si>
    <t>661.501.6644</t>
  </si>
  <si>
    <t>177.246.3976</t>
  </si>
  <si>
    <t>755.513.3400</t>
  </si>
  <si>
    <t>273.683.5909</t>
  </si>
  <si>
    <t>509.928.4107</t>
  </si>
  <si>
    <t>959.748.6403</t>
  </si>
  <si>
    <t>887.411.3201</t>
  </si>
  <si>
    <t>485.134.2435</t>
  </si>
  <si>
    <t>473.937.7519</t>
  </si>
  <si>
    <t>871.431.9713</t>
  </si>
  <si>
    <t>734.715.9791</t>
  </si>
  <si>
    <t>524.863.5288</t>
  </si>
  <si>
    <t>134.191.5332</t>
  </si>
  <si>
    <t>354.633.7529</t>
  </si>
  <si>
    <t>267.489.0850</t>
  </si>
  <si>
    <t>229.374.8371</t>
  </si>
  <si>
    <t>216.519.2061</t>
  </si>
  <si>
    <t>252.952.4677</t>
  </si>
  <si>
    <t>986.510.3151</t>
  </si>
  <si>
    <t>878.481.5253</t>
  </si>
  <si>
    <t>664.404.3609</t>
  </si>
  <si>
    <t>446.650.9615</t>
  </si>
  <si>
    <t>860.966.1050</t>
  </si>
  <si>
    <t>151.657.8002</t>
  </si>
  <si>
    <t>661.106.2715</t>
  </si>
  <si>
    <t>490.622.1728</t>
  </si>
  <si>
    <t>469.690.6150</t>
  </si>
  <si>
    <t>182.146.8626</t>
  </si>
  <si>
    <t>881.947.2210</t>
  </si>
  <si>
    <t>782.719.9825</t>
  </si>
  <si>
    <t>205.169.2846</t>
  </si>
  <si>
    <t>357.252.2424</t>
  </si>
  <si>
    <t>831.250.3090</t>
  </si>
  <si>
    <t>482.933.3847</t>
  </si>
  <si>
    <t>880.823.5415</t>
  </si>
  <si>
    <t>80.4921.1699</t>
  </si>
  <si>
    <t>240.299.3826</t>
  </si>
  <si>
    <t>281.466.0696</t>
  </si>
  <si>
    <t>129.396.5199</t>
  </si>
  <si>
    <t>851.982.0010</t>
  </si>
  <si>
    <t>214.167.1147</t>
  </si>
  <si>
    <t>302.864.8243</t>
  </si>
  <si>
    <t>952.402.7383</t>
  </si>
  <si>
    <t>661.182.0942</t>
  </si>
  <si>
    <t>336.817.3072</t>
  </si>
  <si>
    <t>371.205.1579</t>
  </si>
  <si>
    <t>550.855.0129</t>
  </si>
  <si>
    <t>148.114.0470</t>
  </si>
  <si>
    <t>695.162.8140</t>
  </si>
  <si>
    <t>730.875.9222</t>
  </si>
  <si>
    <t>110.523.5668</t>
  </si>
  <si>
    <t>258.972.9102</t>
  </si>
  <si>
    <t>767.357.2805</t>
  </si>
  <si>
    <t>974.949.3717</t>
  </si>
  <si>
    <t>240.677.0654</t>
  </si>
  <si>
    <t>830.706.1251</t>
  </si>
  <si>
    <t>413.223.6123</t>
  </si>
  <si>
    <t>838.366.7022</t>
  </si>
  <si>
    <t>929.731.1723</t>
  </si>
  <si>
    <t>274.149.1029</t>
  </si>
  <si>
    <t>922.334.4192</t>
  </si>
  <si>
    <t>502.992.4733</t>
  </si>
  <si>
    <t>297.397.5308</t>
  </si>
  <si>
    <t>494.137.5341</t>
  </si>
  <si>
    <t>284.255.2817</t>
  </si>
  <si>
    <t>278.525.3699</t>
  </si>
  <si>
    <t>399.168.9554</t>
  </si>
  <si>
    <t>904.360.9767</t>
  </si>
  <si>
    <t>541.621.4196</t>
  </si>
  <si>
    <t>Nickolai‡andrej‡Streeter</t>
  </si>
  <si>
    <t xml:space="preserve">   Edward¬Coverly</t>
  </si>
  <si>
    <t xml:space="preserve">   ARLIENE»Piegrome  </t>
  </si>
  <si>
    <t xml:space="preserve">Rossy¬sherm‡packington    </t>
  </si>
  <si>
    <t xml:space="preserve">    lindy‡Killian¬»SPOERL</t>
  </si>
  <si>
    <t xml:space="preserve">   Merrel»Morritt</t>
  </si>
  <si>
    <t>HALEIGH‡TAUNTON</t>
  </si>
  <si>
    <t xml:space="preserve">ISIDOR»Stuffins    </t>
  </si>
  <si>
    <t>cletus¬woolmington</t>
  </si>
  <si>
    <t xml:space="preserve">    Rhianon»ROSAMUND¬eldredge    </t>
  </si>
  <si>
    <t>Sollie‡¬scolding</t>
  </si>
  <si>
    <t xml:space="preserve">    kitti‡Prin    </t>
  </si>
  <si>
    <t xml:space="preserve">  KIMMIE»Grealish</t>
  </si>
  <si>
    <t xml:space="preserve">wendy»Karola¬WINKETT  </t>
  </si>
  <si>
    <t>Vittorio‡halstead</t>
  </si>
  <si>
    <t>MEADE¬chicky¬¬SEPPEY</t>
  </si>
  <si>
    <t xml:space="preserve">    kandace¬Tiler</t>
  </si>
  <si>
    <t>Wyn¬rameaux</t>
  </si>
  <si>
    <t xml:space="preserve">CRISTY‡‡Birden    </t>
  </si>
  <si>
    <t xml:space="preserve">gifford»‡Reymers    </t>
  </si>
  <si>
    <t>janeva»Glenine‡cotherill</t>
  </si>
  <si>
    <t xml:space="preserve">   WEBB‡Stanlock</t>
  </si>
  <si>
    <t xml:space="preserve">Emlynne‡Henriette»¬matchett   </t>
  </si>
  <si>
    <t>YANK‡Zak‡vearncombe</t>
  </si>
  <si>
    <t xml:space="preserve">  mabel‡ulster</t>
  </si>
  <si>
    <t xml:space="preserve">   tremayne»HARME</t>
  </si>
  <si>
    <t xml:space="preserve">    Alick¬JECHO»HESSENTHALER</t>
  </si>
  <si>
    <t>ILYSA‡Sidon</t>
  </si>
  <si>
    <t>FIN¬aked</t>
  </si>
  <si>
    <t xml:space="preserve">Jose»shaw    </t>
  </si>
  <si>
    <t>Hugues‡andie»woolward</t>
  </si>
  <si>
    <t>ADEY»barrett</t>
  </si>
  <si>
    <t>Arleen¬wasbey</t>
  </si>
  <si>
    <t xml:space="preserve">Lamont»franken  </t>
  </si>
  <si>
    <t>charis‡brookes</t>
  </si>
  <si>
    <t xml:space="preserve">KERSTIN»harrell   </t>
  </si>
  <si>
    <t>Reiko»mennithorp</t>
  </si>
  <si>
    <t>Duane»hymie¬WILLSHERE</t>
  </si>
  <si>
    <t xml:space="preserve">  hanson‡¬WELLER</t>
  </si>
  <si>
    <t>ford¬ethelred»Iannetti</t>
  </si>
  <si>
    <t xml:space="preserve">   mercie¬MELHUISH</t>
  </si>
  <si>
    <t>filbert‡SKOYLES</t>
  </si>
  <si>
    <t xml:space="preserve">   Billye‡LUKES   </t>
  </si>
  <si>
    <t xml:space="preserve">MAURENE»Ursulina»KREUZER    </t>
  </si>
  <si>
    <t>oriana»Piatek</t>
  </si>
  <si>
    <t xml:space="preserve">    nancee»christye¬DUNBLETON</t>
  </si>
  <si>
    <t>VLAD»dudny</t>
  </si>
  <si>
    <t>ELNORE¬SPRINGTHORP</t>
  </si>
  <si>
    <t>christian‡caldero</t>
  </si>
  <si>
    <t>eric»mallinder</t>
  </si>
  <si>
    <t>Clarke‡Shilburne</t>
  </si>
  <si>
    <t>HYACINTHIA»natalya‡mclewd</t>
  </si>
  <si>
    <t>Sheilah‡Martland</t>
  </si>
  <si>
    <t>Rafaelia‡KIBEL</t>
  </si>
  <si>
    <t xml:space="preserve">andrej»KINCHLEA    </t>
  </si>
  <si>
    <t>Aurore»STRAUN</t>
  </si>
  <si>
    <t>stevie¬behning</t>
  </si>
  <si>
    <t xml:space="preserve">  Aurel»vamplew    </t>
  </si>
  <si>
    <t>ARLEY‡pancho»Ogilby</t>
  </si>
  <si>
    <t>SHELL¬Hulk</t>
  </si>
  <si>
    <t>cammi¬GLYNNE</t>
  </si>
  <si>
    <t xml:space="preserve">    ANIA¬stribbling</t>
  </si>
  <si>
    <t xml:space="preserve">  steward¬DENFORD  </t>
  </si>
  <si>
    <t>SEAN»Royste</t>
  </si>
  <si>
    <t>halley»chapling</t>
  </si>
  <si>
    <t xml:space="preserve">    INGABERG»candide»Elflain</t>
  </si>
  <si>
    <t>Fayre¬takle</t>
  </si>
  <si>
    <t>Earlie»biasioni</t>
  </si>
  <si>
    <t>carita»franzoli</t>
  </si>
  <si>
    <t>ANDREA‡Tetford</t>
  </si>
  <si>
    <t xml:space="preserve">  dar‡»RUPKE  </t>
  </si>
  <si>
    <t xml:space="preserve">   Tracie»Nairn   </t>
  </si>
  <si>
    <t>liliane»¬Cathel</t>
  </si>
  <si>
    <t>Lazarus‡GILBERT‡dorsett</t>
  </si>
  <si>
    <t>BAUDOIN»Pickervance</t>
  </si>
  <si>
    <t xml:space="preserve">  Constantino¬joao   </t>
  </si>
  <si>
    <t xml:space="preserve">  garrard»‡Russ    </t>
  </si>
  <si>
    <t xml:space="preserve">    thedric¬iglesias    </t>
  </si>
  <si>
    <t xml:space="preserve">   KIPPER¬Shepland</t>
  </si>
  <si>
    <t>Phil¬NOWLAN</t>
  </si>
  <si>
    <t xml:space="preserve">  Waneta¬Olivello    </t>
  </si>
  <si>
    <t>VIRGE‡carlyle‡Keyden</t>
  </si>
  <si>
    <t>gnni»PHILLIE‡SON</t>
  </si>
  <si>
    <t>Arleyne»WHISBY</t>
  </si>
  <si>
    <t>Renaud‡boote»Tunkin</t>
  </si>
  <si>
    <t>TIPHANY»¬BRADBERRY</t>
  </si>
  <si>
    <t xml:space="preserve">Jacquetta¬gubbin    </t>
  </si>
  <si>
    <t xml:space="preserve">Boyd¬blaxeland    </t>
  </si>
  <si>
    <t>carly‡Goane</t>
  </si>
  <si>
    <t>CANDY¬domenicone</t>
  </si>
  <si>
    <t xml:space="preserve">elston»Sowter  </t>
  </si>
  <si>
    <t xml:space="preserve">    dud‡Tutchings</t>
  </si>
  <si>
    <t>blinny¬STELL</t>
  </si>
  <si>
    <t>CRICHTON»DEEHAN</t>
  </si>
  <si>
    <t>ELY»Andresser</t>
  </si>
  <si>
    <t xml:space="preserve">  alfonso‡boomes</t>
  </si>
  <si>
    <t xml:space="preserve">   matilda‡ATTACK</t>
  </si>
  <si>
    <t>merv»Seagood</t>
  </si>
  <si>
    <t xml:space="preserve">    Shawn‡GOUDMAN</t>
  </si>
  <si>
    <t xml:space="preserve">  WOODY‡Reily   </t>
  </si>
  <si>
    <t xml:space="preserve">   zeb¬firmager</t>
  </si>
  <si>
    <t xml:space="preserve">RODRIQUE‡tiptaft    </t>
  </si>
  <si>
    <t>shayne‡jeffrey‡takis</t>
  </si>
  <si>
    <t>Vincents»spellesy</t>
  </si>
  <si>
    <t xml:space="preserve">  SALIM»ROUSBY</t>
  </si>
  <si>
    <t>waneta»PYTHON</t>
  </si>
  <si>
    <t xml:space="preserve">dov‡COHR    </t>
  </si>
  <si>
    <t>kane‡MEDLAR</t>
  </si>
  <si>
    <t>ALEC‡Ainscow</t>
  </si>
  <si>
    <t xml:space="preserve">   GILBERTO¬Julian</t>
  </si>
  <si>
    <t>JENI‡ZEA»TREBILCOCK</t>
  </si>
  <si>
    <t>Hazlett¬¬pedrick</t>
  </si>
  <si>
    <t xml:space="preserve">  jasmine¬Rosanne‡VIGURS</t>
  </si>
  <si>
    <t>towney¬soreau</t>
  </si>
  <si>
    <t>emmy»McQuilty</t>
  </si>
  <si>
    <t xml:space="preserve">  EYDIE»Beckie»PIFFORD    </t>
  </si>
  <si>
    <t xml:space="preserve">  HOBIE‡MILO‡moulds</t>
  </si>
  <si>
    <t>arleta»smail</t>
  </si>
  <si>
    <t xml:space="preserve">   Marius»DINNINGTON  </t>
  </si>
  <si>
    <t>Vinnie‡Delmor»WOODALL</t>
  </si>
  <si>
    <t xml:space="preserve">  Dicky‡¬verling</t>
  </si>
  <si>
    <t>NEVIL¬BOSKELL</t>
  </si>
  <si>
    <t xml:space="preserve">   Kimberli‡LOTTI»lott</t>
  </si>
  <si>
    <t xml:space="preserve">  carma¬Civitillo</t>
  </si>
  <si>
    <t>NICOLIS‡CLEEVE</t>
  </si>
  <si>
    <t xml:space="preserve">  Rabi»Ashton»»Maryet    </t>
  </si>
  <si>
    <t xml:space="preserve">Kelsi‡Bru    </t>
  </si>
  <si>
    <t xml:space="preserve">BRUIS‡CIRO‡chominski   </t>
  </si>
  <si>
    <t>WAVERLEY¬PADRIAC¬¬LIEBMANN</t>
  </si>
  <si>
    <t>silvano¬¬bamblett</t>
  </si>
  <si>
    <t xml:space="preserve">raimund‡binnell   </t>
  </si>
  <si>
    <t xml:space="preserve">    Pepillo‡Eastbury</t>
  </si>
  <si>
    <t xml:space="preserve">  AMBROS¬OZZY‡Sealey</t>
  </si>
  <si>
    <t>pasquale‡BOHEA</t>
  </si>
  <si>
    <t xml:space="preserve">    JESS¬Murfett</t>
  </si>
  <si>
    <t xml:space="preserve">kory»¬reams    </t>
  </si>
  <si>
    <t xml:space="preserve">raoul»Works  </t>
  </si>
  <si>
    <t xml:space="preserve">  mahalia‡pales</t>
  </si>
  <si>
    <t xml:space="preserve">amabelle»GIMLET   </t>
  </si>
  <si>
    <t xml:space="preserve">  gregorius‡Pautot</t>
  </si>
  <si>
    <t>De‡FRANSEMAI</t>
  </si>
  <si>
    <t>roosevelt»Hogan»‡blemen</t>
  </si>
  <si>
    <t>DEXTER¬Felmingham</t>
  </si>
  <si>
    <t>BEALLE»McFaell</t>
  </si>
  <si>
    <t xml:space="preserve">   Marni¬Chipping    </t>
  </si>
  <si>
    <t>theodoric¬»Galia</t>
  </si>
  <si>
    <t>Ashlee‡LOWMAN</t>
  </si>
  <si>
    <t>eldon‡»BRETELLE</t>
  </si>
  <si>
    <t>olly¬obadias»Caulwell</t>
  </si>
  <si>
    <t xml:space="preserve">    LIZA¬cornelle‡HACCLETON   </t>
  </si>
  <si>
    <t xml:space="preserve">ajay¬Bleyman  </t>
  </si>
  <si>
    <t>Hilda¬Brabbins</t>
  </si>
  <si>
    <t xml:space="preserve">BUCKY»blunn  </t>
  </si>
  <si>
    <t>tyrone»»Laurence</t>
  </si>
  <si>
    <t xml:space="preserve">Corrie»Bangiard    </t>
  </si>
  <si>
    <t>Hatty¬RACHER</t>
  </si>
  <si>
    <t>clerc‡‡CONDUIT</t>
  </si>
  <si>
    <t xml:space="preserve">  Tamma‡sexten</t>
  </si>
  <si>
    <t xml:space="preserve">   DARYL»»uglow   </t>
  </si>
  <si>
    <t>kendall»GIBBIE»NOWAK</t>
  </si>
  <si>
    <t xml:space="preserve">   CONNY¬SIOUXIE‡Haglington  </t>
  </si>
  <si>
    <t xml:space="preserve">   collen¬MICHIN</t>
  </si>
  <si>
    <t xml:space="preserve">    alta‡Elberta‡Columbell</t>
  </si>
  <si>
    <t xml:space="preserve">  ROI‡WASH</t>
  </si>
  <si>
    <t xml:space="preserve">  KRISTOFOR‡‡hodgon</t>
  </si>
  <si>
    <t xml:space="preserve">Wiley‡WALKER»BUER    </t>
  </si>
  <si>
    <t>GERIANNE»LUETKEMEYERS</t>
  </si>
  <si>
    <t>norby¬YURKIN</t>
  </si>
  <si>
    <t>celesta»liddel</t>
  </si>
  <si>
    <t xml:space="preserve">    ulberto¬¬BROCKLESBY</t>
  </si>
  <si>
    <t xml:space="preserve">clarissa‡Krollmann    </t>
  </si>
  <si>
    <t xml:space="preserve">    suzann‡gooden</t>
  </si>
  <si>
    <t xml:space="preserve">ISEABAL¬»Floyd   </t>
  </si>
  <si>
    <t xml:space="preserve">  EPHRAYIM‡becom    </t>
  </si>
  <si>
    <t xml:space="preserve">Maynard¬Sherm»WHATMOUGH    </t>
  </si>
  <si>
    <t>Willey»MCCLYMONT</t>
  </si>
  <si>
    <t xml:space="preserve">    Iver‡»fransinelli</t>
  </si>
  <si>
    <t>CULLEY¬FREEMON»thornewill</t>
  </si>
  <si>
    <t>Donalt»haywood‡Baude</t>
  </si>
  <si>
    <t>ELWIRA‡Offiler</t>
  </si>
  <si>
    <t xml:space="preserve">   eddy»CRISTOFARO   </t>
  </si>
  <si>
    <t>Amy‡melinda¬bloor</t>
  </si>
  <si>
    <t xml:space="preserve">   broddy‡Collete   </t>
  </si>
  <si>
    <t xml:space="preserve">   henry‡Eric  </t>
  </si>
  <si>
    <t xml:space="preserve">   gradey‡Ungerecht    </t>
  </si>
  <si>
    <t xml:space="preserve">    ozzie‡johannes¬CHOWN  </t>
  </si>
  <si>
    <t xml:space="preserve">    Niko‡Gaukroger  </t>
  </si>
  <si>
    <t>amber¬COULDWELL</t>
  </si>
  <si>
    <t>ORBADIAH‡¬hallt</t>
  </si>
  <si>
    <t xml:space="preserve">MARLO¬SIM»Djorvic   </t>
  </si>
  <si>
    <t>simon»tomasi</t>
  </si>
  <si>
    <t xml:space="preserve">   letta»trudey‡Colicot    </t>
  </si>
  <si>
    <t xml:space="preserve">   elmore»MURDOCK¬»bear</t>
  </si>
  <si>
    <t>Chip‡scurfield</t>
  </si>
  <si>
    <t>huntlee»Richie»Tarbert</t>
  </si>
  <si>
    <t xml:space="preserve">Vincents‡mordy‡Chapelhow  </t>
  </si>
  <si>
    <t xml:space="preserve">Klara‡conman   </t>
  </si>
  <si>
    <t xml:space="preserve">    Vallie¬CASSIMER  </t>
  </si>
  <si>
    <t>HILARY‡mapp</t>
  </si>
  <si>
    <t>MONTE‡JAMILL‡Schult</t>
  </si>
  <si>
    <t xml:space="preserve">Gaile»ANTON»‡Reburn   </t>
  </si>
  <si>
    <t xml:space="preserve">    Gan»Conibere</t>
  </si>
  <si>
    <t>sisile¬¬MAYLOTT</t>
  </si>
  <si>
    <t>zebedee¬¬Riche</t>
  </si>
  <si>
    <t xml:space="preserve">Chrisy¬DOWN   </t>
  </si>
  <si>
    <t xml:space="preserve">  Langsdon»»zarfat</t>
  </si>
  <si>
    <t xml:space="preserve">ANTHIATHIA‡di»Martinek   </t>
  </si>
  <si>
    <t xml:space="preserve">   KASSIE‡Audra¬Lilian</t>
  </si>
  <si>
    <t xml:space="preserve">    dorelle¬McOnie</t>
  </si>
  <si>
    <t>cole‡Doumerque</t>
  </si>
  <si>
    <t xml:space="preserve">    VERONIKA¬ivkovic    </t>
  </si>
  <si>
    <t xml:space="preserve">   GEORGETA‡Poschel</t>
  </si>
  <si>
    <t xml:space="preserve">  BERNADINA»Feaveryear  </t>
  </si>
  <si>
    <t>MILISSENT‡JOHNETTE»oherlihy</t>
  </si>
  <si>
    <t>Cortie¬hatton</t>
  </si>
  <si>
    <t xml:space="preserve">   Lonny»WAT¬JACQUEMINET</t>
  </si>
  <si>
    <t>ALGERNON¬‡Irons</t>
  </si>
  <si>
    <t>JERRILEE‡theakston</t>
  </si>
  <si>
    <t>RENNIE¬Teeney</t>
  </si>
  <si>
    <t xml:space="preserve">Malena»moro    </t>
  </si>
  <si>
    <t>Aldric»»perrot</t>
  </si>
  <si>
    <t>brandtr»vasechkin</t>
  </si>
  <si>
    <t>Nerta¬matilde¬Christou</t>
  </si>
  <si>
    <t xml:space="preserve">TOVE¬Vannozzii   </t>
  </si>
  <si>
    <t xml:space="preserve">   BINK¬¬Schulkins</t>
  </si>
  <si>
    <t xml:space="preserve">  MITCH»shotter  </t>
  </si>
  <si>
    <t>jasen‡¬Feldberg</t>
  </si>
  <si>
    <t xml:space="preserve">    Cammie»¬Abrehart</t>
  </si>
  <si>
    <t>karl»GOADY</t>
  </si>
  <si>
    <t xml:space="preserve">    jennee¬riolfo    </t>
  </si>
  <si>
    <t>Roland¬SAUL¬schrei</t>
  </si>
  <si>
    <t xml:space="preserve">   GRENVILLE»Blankman</t>
  </si>
  <si>
    <t>Erek‡Bogey¬¬lewens</t>
  </si>
  <si>
    <t xml:space="preserve">    Stormy¬vallentin</t>
  </si>
  <si>
    <t>dot‡Philipa¬»CROMAR</t>
  </si>
  <si>
    <t xml:space="preserve">chane¬schimmang   </t>
  </si>
  <si>
    <t xml:space="preserve">  Friedrick¬Grocutt    </t>
  </si>
  <si>
    <t>lindi»CA</t>
  </si>
  <si>
    <t>linell¬wattinham</t>
  </si>
  <si>
    <t xml:space="preserve">THORSTEN‡Aldus»minchell  </t>
  </si>
  <si>
    <t xml:space="preserve">   analiese¬dible   </t>
  </si>
  <si>
    <t>TOMASO»Anatole‡KILLBY</t>
  </si>
  <si>
    <t xml:space="preserve">   DOROTEA‡REINERS</t>
  </si>
  <si>
    <t>HALIE»Scatchar</t>
  </si>
  <si>
    <t>Bernhard‡kausche</t>
  </si>
  <si>
    <t>Valaree‡PAULEAU</t>
  </si>
  <si>
    <t xml:space="preserve">frayda»Blumire    </t>
  </si>
  <si>
    <t>MAEGAN‡Lucky»DRIVER</t>
  </si>
  <si>
    <t>efren¬pardey</t>
  </si>
  <si>
    <t xml:space="preserve">  hailee»langrick</t>
  </si>
  <si>
    <t xml:space="preserve">Larry¬Gian»Snawdon    </t>
  </si>
  <si>
    <t>JOCELIN‡NIELSON</t>
  </si>
  <si>
    <t xml:space="preserve">ellerey‡Jefferies    </t>
  </si>
  <si>
    <t xml:space="preserve">Nelson‡O'Hdirscoll   </t>
  </si>
  <si>
    <t>Valene¬COLENE»templeman</t>
  </si>
  <si>
    <t>bellina»Treherne</t>
  </si>
  <si>
    <t>Bernardina¬EBBA¬folland</t>
  </si>
  <si>
    <t xml:space="preserve">Elyse¬oliphant   </t>
  </si>
  <si>
    <t>STANWOOD»ANDRZEJCZAK</t>
  </si>
  <si>
    <t>korrie»darci¬McSparran</t>
  </si>
  <si>
    <t xml:space="preserve">   Florinda»REEBA‡lahive   </t>
  </si>
  <si>
    <t>Stormi¬¬Dagless</t>
  </si>
  <si>
    <t>AVE‡SCROWBY</t>
  </si>
  <si>
    <t xml:space="preserve">CHEN»Saddington  </t>
  </si>
  <si>
    <t xml:space="preserve">   HAGAN‡Edmund‡vigours</t>
  </si>
  <si>
    <t>Rakel»Croom</t>
  </si>
  <si>
    <t xml:space="preserve">BIANCA¬verbeke    </t>
  </si>
  <si>
    <t xml:space="preserve">    Carlita¬ANNABELA‡barff</t>
  </si>
  <si>
    <t xml:space="preserve">ELAYNE»VERDEY  </t>
  </si>
  <si>
    <t>jacquette»candida¬RABLEAU</t>
  </si>
  <si>
    <t xml:space="preserve">HENRIE¬Aggett    </t>
  </si>
  <si>
    <t>Aurel‡wildber</t>
  </si>
  <si>
    <t>niko‡Aloshikin</t>
  </si>
  <si>
    <t>ALLEGRA‡Kirsteni¬bondesen</t>
  </si>
  <si>
    <t>BRODIE‡Ashbey»mussilli</t>
  </si>
  <si>
    <t>gradeigh¬Mithan</t>
  </si>
  <si>
    <t xml:space="preserve">cathie‡McVicker    </t>
  </si>
  <si>
    <t xml:space="preserve">  devlen¬Deek</t>
  </si>
  <si>
    <t>roddie»‡densham</t>
  </si>
  <si>
    <t xml:space="preserve">  JEDEDIAH‡coldwell</t>
  </si>
  <si>
    <t xml:space="preserve">    Sansone‡Valenta</t>
  </si>
  <si>
    <t xml:space="preserve">Eldredge‡Ty¬CABOTTO  </t>
  </si>
  <si>
    <t xml:space="preserve">shellie‡Hassin  </t>
  </si>
  <si>
    <t>MATHILDE»Andeee¬showler</t>
  </si>
  <si>
    <t>torr‡Errey</t>
  </si>
  <si>
    <t>Mavra¬Geraldi</t>
  </si>
  <si>
    <t>Byron‡quintin»shilton</t>
  </si>
  <si>
    <t xml:space="preserve">TEENA»AERS  </t>
  </si>
  <si>
    <t xml:space="preserve">    ashly¬edscer</t>
  </si>
  <si>
    <t xml:space="preserve">Franky»Leneham  </t>
  </si>
  <si>
    <t xml:space="preserve">chloette¬GLADDIFH  </t>
  </si>
  <si>
    <t>JILLY»Heskin</t>
  </si>
  <si>
    <t>Letta»nancey‡giovanni</t>
  </si>
  <si>
    <t>Shepherd¬‡Hurry</t>
  </si>
  <si>
    <t>alastair¬SEUMAS¬»DULEY</t>
  </si>
  <si>
    <t xml:space="preserve">  Milo»Euell‡JOHN</t>
  </si>
  <si>
    <t xml:space="preserve">    Raynard»kinny¬TZAR</t>
  </si>
  <si>
    <t xml:space="preserve">ara»»Kob    </t>
  </si>
  <si>
    <t xml:space="preserve">damien¬Umpleby  </t>
  </si>
  <si>
    <t xml:space="preserve">  jerry¬bullivant   </t>
  </si>
  <si>
    <t xml:space="preserve">    DENNY¬ARKLE</t>
  </si>
  <si>
    <t>Bertram¬Restorick</t>
  </si>
  <si>
    <t xml:space="preserve">    Nelson¬Claiborne»Phebey</t>
  </si>
  <si>
    <t>cammie»parry</t>
  </si>
  <si>
    <t>MORITZ¬TYLOR</t>
  </si>
  <si>
    <t>LARYSSA»Dorn</t>
  </si>
  <si>
    <t xml:space="preserve">  NANCIE¬Virginie‡ledgley</t>
  </si>
  <si>
    <t>GAROLD»Schnieder</t>
  </si>
  <si>
    <t>lark»Fibbens</t>
  </si>
  <si>
    <t xml:space="preserve">   ronny‡¬MINNIS    </t>
  </si>
  <si>
    <t>GODWIN‡JANEK</t>
  </si>
  <si>
    <t xml:space="preserve">Tristam¬Reilly¬canon   </t>
  </si>
  <si>
    <t>BERRIE¬Katerina»‡Ladewig</t>
  </si>
  <si>
    <t xml:space="preserve">   stern¬redan</t>
  </si>
  <si>
    <t>correy¬macillrick</t>
  </si>
  <si>
    <t xml:space="preserve">Briney¬phillcock  </t>
  </si>
  <si>
    <t>ARLIN»Shore</t>
  </si>
  <si>
    <t xml:space="preserve">Bonnibelle‡Deedee‡clear  </t>
  </si>
  <si>
    <t xml:space="preserve">  rosabella¬Leser  </t>
  </si>
  <si>
    <t>doug»EMMANUEL¬COCKADAY</t>
  </si>
  <si>
    <t>GABY¬Zamorrano</t>
  </si>
  <si>
    <t xml:space="preserve">   Clim¬CHASLES  </t>
  </si>
  <si>
    <t xml:space="preserve">umeko¬algeo  </t>
  </si>
  <si>
    <t>lock¬¬creffeild</t>
  </si>
  <si>
    <t>Haily¬kendall»DONOVIN</t>
  </si>
  <si>
    <t>SHAE‡COCKLE</t>
  </si>
  <si>
    <t>Felicia‡Taylo</t>
  </si>
  <si>
    <t>Lenci»GOOKES</t>
  </si>
  <si>
    <t>CARROLL»JOLY</t>
  </si>
  <si>
    <t xml:space="preserve">ALDOUS‡‡bewly  </t>
  </si>
  <si>
    <t>CHEN‡REDGRAVE</t>
  </si>
  <si>
    <t>Maury¬Grushin</t>
  </si>
  <si>
    <t xml:space="preserve">brietta»rouke   </t>
  </si>
  <si>
    <t xml:space="preserve">   robbert»ROUTH</t>
  </si>
  <si>
    <t>marcellus¬Benjamen»SCHUTTE</t>
  </si>
  <si>
    <t>Cicely¬GLASSPOOL</t>
  </si>
  <si>
    <t xml:space="preserve">prent‡Ibell  </t>
  </si>
  <si>
    <t xml:space="preserve">ROSEANN»maure¬Davitt   </t>
  </si>
  <si>
    <t xml:space="preserve">  Mady¬KEELY‡Arlow</t>
  </si>
  <si>
    <t>HELGA‡kimble</t>
  </si>
  <si>
    <t xml:space="preserve">eileen»RAQUEL‡¬MONGEOT    </t>
  </si>
  <si>
    <t xml:space="preserve">  Kizzie»ROANNA‡Buckby   </t>
  </si>
  <si>
    <t>Colin¬‡Ertel</t>
  </si>
  <si>
    <t xml:space="preserve">  Eamon»reinaldo»goodoune</t>
  </si>
  <si>
    <t xml:space="preserve">    POPPY¬JOHNATH‡MCNIRLAN</t>
  </si>
  <si>
    <t>Reggie‡¬beauchop</t>
  </si>
  <si>
    <t xml:space="preserve">mirna»TONSLEY  </t>
  </si>
  <si>
    <t>DARB¬horning</t>
  </si>
  <si>
    <t xml:space="preserve">   Tyrone¬JEREMIAS»tissier</t>
  </si>
  <si>
    <t>Niall¬Man¬lehrer</t>
  </si>
  <si>
    <t>Whitney¬TEARLE</t>
  </si>
  <si>
    <t xml:space="preserve">   gregg»‡baynon</t>
  </si>
  <si>
    <t xml:space="preserve">   Gleda»merissa‡STALF  </t>
  </si>
  <si>
    <t xml:space="preserve">   Edithe»Studdert</t>
  </si>
  <si>
    <t xml:space="preserve">    EDI¬Lymbourne</t>
  </si>
  <si>
    <t xml:space="preserve">donelle»goldup   </t>
  </si>
  <si>
    <t>GORDON¬Fassam</t>
  </si>
  <si>
    <t>thalia»CHATELAIN</t>
  </si>
  <si>
    <t xml:space="preserve">  HOLMES»Tiner</t>
  </si>
  <si>
    <t xml:space="preserve">   giselle‡MEREDITHE»tremollet</t>
  </si>
  <si>
    <t xml:space="preserve">CATLEE¬Fattorini    </t>
  </si>
  <si>
    <t>REBBECCA»egerton</t>
  </si>
  <si>
    <t>norry¬Twort</t>
  </si>
  <si>
    <t>cissy»MacColl</t>
  </si>
  <si>
    <t xml:space="preserve">Cathlene»jurkowski   </t>
  </si>
  <si>
    <t xml:space="preserve">Chadd¬Lowing   </t>
  </si>
  <si>
    <t xml:space="preserve">bevan‡wilfrid¬Puckinghorne   </t>
  </si>
  <si>
    <t xml:space="preserve">Annnora»PILKINTON  </t>
  </si>
  <si>
    <t>evelina»SNEYD</t>
  </si>
  <si>
    <t xml:space="preserve">   ELWIRA»Camoys</t>
  </si>
  <si>
    <t>CHERRY¬LETTI»LONDORS</t>
  </si>
  <si>
    <t>JOELL¬COURTNEY‡Negri</t>
  </si>
  <si>
    <t xml:space="preserve">   DORI¬Yesichev  </t>
  </si>
  <si>
    <t xml:space="preserve">    Alyce»GARAHAN</t>
  </si>
  <si>
    <t xml:space="preserve">Karmen‡PYKE    </t>
  </si>
  <si>
    <t>Averil¬Ghiriardelli</t>
  </si>
  <si>
    <t>MIC‡PILLINGER</t>
  </si>
  <si>
    <t xml:space="preserve">Farand‡‡Beatson   </t>
  </si>
  <si>
    <t>Galven¬bucky»salmon</t>
  </si>
  <si>
    <t xml:space="preserve">Tommy¬Lawles   </t>
  </si>
  <si>
    <t>godwin»NEASHAM</t>
  </si>
  <si>
    <t>Sholom»clausson</t>
  </si>
  <si>
    <t xml:space="preserve">GILBERTE¬‡LIMERICK  </t>
  </si>
  <si>
    <t xml:space="preserve">  davidde»HAVE</t>
  </si>
  <si>
    <t xml:space="preserve">Zeb»»Besemer    </t>
  </si>
  <si>
    <t xml:space="preserve">  LOREN‡WISDISH</t>
  </si>
  <si>
    <t xml:space="preserve">   richie»willerton</t>
  </si>
  <si>
    <t xml:space="preserve">Martelle»¬venn  </t>
  </si>
  <si>
    <t>jinny»DOLLIE‡aubery</t>
  </si>
  <si>
    <t>emeline‡Thomasina»BEZZANT</t>
  </si>
  <si>
    <t xml:space="preserve">  Mara»»mullan</t>
  </si>
  <si>
    <t xml:space="preserve">Annmarie¬Garmanson   </t>
  </si>
  <si>
    <t xml:space="preserve">   taddeo»MAURICE»jurisic</t>
  </si>
  <si>
    <t xml:space="preserve">  Ardella¬Pedwell   </t>
  </si>
  <si>
    <t>JOSEPHINE»FEDERICA»WAGERFIELD</t>
  </si>
  <si>
    <t xml:space="preserve">ROSALINDA‡NUCCITELLI  </t>
  </si>
  <si>
    <t xml:space="preserve">MARGEAUX¬Abramowsky   </t>
  </si>
  <si>
    <t xml:space="preserve">lucia»Peatt  </t>
  </si>
  <si>
    <t xml:space="preserve">  Carlynn»»giacomi    </t>
  </si>
  <si>
    <t>Hale¬Warrack</t>
  </si>
  <si>
    <t xml:space="preserve">  verna»Ermengarde»‡filipiak</t>
  </si>
  <si>
    <t>LETTA¬FAULKES</t>
  </si>
  <si>
    <t xml:space="preserve">Marrilee¬boliver  </t>
  </si>
  <si>
    <t xml:space="preserve">CATARINA‡FEVER  </t>
  </si>
  <si>
    <t xml:space="preserve">Farris¬Andrassy    </t>
  </si>
  <si>
    <t xml:space="preserve">    CORILLA»Easman    </t>
  </si>
  <si>
    <t xml:space="preserve">   BAMBIE‡margi»paramore  </t>
  </si>
  <si>
    <t>kenna»hovington</t>
  </si>
  <si>
    <t xml:space="preserve">Sydelle¬Matthis  </t>
  </si>
  <si>
    <t>danna»Rosella»Graveney</t>
  </si>
  <si>
    <t xml:space="preserve">Yelena‡‡Bloxam    </t>
  </si>
  <si>
    <t xml:space="preserve">THEDRICK»Chesswas    </t>
  </si>
  <si>
    <t xml:space="preserve">  BONNIE‡Pentin</t>
  </si>
  <si>
    <t xml:space="preserve">    RALINA»librey  </t>
  </si>
  <si>
    <t xml:space="preserve">opal»»LEBAN    </t>
  </si>
  <si>
    <t>Josselyn»demare</t>
  </si>
  <si>
    <t>Johnna‡Walliw»DARK</t>
  </si>
  <si>
    <t xml:space="preserve">Elmer‡Blew  </t>
  </si>
  <si>
    <t xml:space="preserve">  Elonore¬Haine</t>
  </si>
  <si>
    <t xml:space="preserve">  jack¬OBERON»antuoni   </t>
  </si>
  <si>
    <t>genia‡¬MCKEARNEN</t>
  </si>
  <si>
    <t xml:space="preserve">YOKO‡nancey‡KLEMENZ   </t>
  </si>
  <si>
    <t>SOFIA»EVANSON</t>
  </si>
  <si>
    <t xml:space="preserve">Bibi¬maccook    </t>
  </si>
  <si>
    <t xml:space="preserve">  Max‡Mischa¬Domesday</t>
  </si>
  <si>
    <t>URBANO»Grenville‡BORSAY</t>
  </si>
  <si>
    <t xml:space="preserve">   MERRY¬DORE‡Mettetal    </t>
  </si>
  <si>
    <t xml:space="preserve">  brandi¬Bunhill</t>
  </si>
  <si>
    <t>Ange‡chloris¬Irving</t>
  </si>
  <si>
    <t>filmore¬PAULINO</t>
  </si>
  <si>
    <t>BARN‡Prenty</t>
  </si>
  <si>
    <t xml:space="preserve">    benni‡Sargint</t>
  </si>
  <si>
    <t xml:space="preserve">  livvy‡ELGA¬hampe</t>
  </si>
  <si>
    <t>nara‡pittel</t>
  </si>
  <si>
    <t xml:space="preserve">  Cori¬Ethelyn‡mcgifford</t>
  </si>
  <si>
    <t xml:space="preserve">   Damon¬Freed</t>
  </si>
  <si>
    <t xml:space="preserve">   Alford‡Andrea‡Hebble</t>
  </si>
  <si>
    <t>GODDART»shermy‡RIDEWOOD</t>
  </si>
  <si>
    <t xml:space="preserve">  ALIX¬Giacomelli</t>
  </si>
  <si>
    <t xml:space="preserve">  walton‡‡Ida  </t>
  </si>
  <si>
    <t>RICKI¬varlow</t>
  </si>
  <si>
    <t>Jammie‡SIDONIA‡Ottery</t>
  </si>
  <si>
    <t xml:space="preserve">piotr»‡corton   </t>
  </si>
  <si>
    <t xml:space="preserve">    DOTTI‡LUCKCOCK</t>
  </si>
  <si>
    <t xml:space="preserve">   Pollyanna»Reeta¬LEBORGNE  </t>
  </si>
  <si>
    <t xml:space="preserve">    EMILINE¬mei»MITFORD</t>
  </si>
  <si>
    <t>cele»Kinchley</t>
  </si>
  <si>
    <t>Sara-ann¬Simounet</t>
  </si>
  <si>
    <t>NILES¬‡BEAVEN</t>
  </si>
  <si>
    <t>EDGAR¬Chad¬caulfield</t>
  </si>
  <si>
    <t>ELLEN¬polly‡»barter</t>
  </si>
  <si>
    <t xml:space="preserve">   olly»kanwell</t>
  </si>
  <si>
    <t xml:space="preserve">CARMINE‡bertie»OLYET    </t>
  </si>
  <si>
    <t xml:space="preserve">   Bentlee»ORV‡Gumn</t>
  </si>
  <si>
    <t>JULIETTE»Rosalinda»trenaman</t>
  </si>
  <si>
    <t>Mari¬bryn¬bille</t>
  </si>
  <si>
    <t>Gerrilee¬laurianne‡Wayman</t>
  </si>
  <si>
    <t>Tabor»Praill</t>
  </si>
  <si>
    <t>Benson¬BING‡Ector</t>
  </si>
  <si>
    <t>DWIGHT‡CHAROPEN</t>
  </si>
  <si>
    <t xml:space="preserve">    jillane‡tess¬»TALMAN</t>
  </si>
  <si>
    <t xml:space="preserve">   sullivan¬portie¬Tressler    </t>
  </si>
  <si>
    <t>TERENCE‡croxton</t>
  </si>
  <si>
    <t>ADIANA¬Daune»norrington</t>
  </si>
  <si>
    <t>sigismond‡brownsword</t>
  </si>
  <si>
    <t xml:space="preserve">    JO»carpe</t>
  </si>
  <si>
    <t>Hendrika¬BURNALL</t>
  </si>
  <si>
    <t>Theodore»Dolph¬Pechet</t>
  </si>
  <si>
    <t>DALE¬maccambridge</t>
  </si>
  <si>
    <t xml:space="preserve">    prinz¬¬Blabey  </t>
  </si>
  <si>
    <t xml:space="preserve">Myrwyn¬Clive¬FULKER  </t>
  </si>
  <si>
    <t>veronica¬Genni¬nuschke</t>
  </si>
  <si>
    <t xml:space="preserve">  BLONDY‡chaudret   </t>
  </si>
  <si>
    <t xml:space="preserve">  IGNATIUS»»Gergolet</t>
  </si>
  <si>
    <t>CYNTHIE‡‡GOCKELEN</t>
  </si>
  <si>
    <t xml:space="preserve">    RUPERTO¬Staff</t>
  </si>
  <si>
    <t xml:space="preserve">    yolanthe¬Glynda¬GOWRY</t>
  </si>
  <si>
    <t xml:space="preserve">    Lonnie‡Kerwen</t>
  </si>
  <si>
    <t xml:space="preserve">gordan‡SCARRISBRICK    </t>
  </si>
  <si>
    <t>twyla¬HAINS</t>
  </si>
  <si>
    <t>TREV‡paye</t>
  </si>
  <si>
    <t xml:space="preserve">  gerianne¬Pacheco</t>
  </si>
  <si>
    <t>pia»Deerdre»Garcia</t>
  </si>
  <si>
    <t xml:space="preserve">holly-anne¬Rivalee‡PHILIPARD   </t>
  </si>
  <si>
    <t xml:space="preserve">    Leora¬‡Conville</t>
  </si>
  <si>
    <t xml:space="preserve">  Jeannie‡Prene</t>
  </si>
  <si>
    <t xml:space="preserve">    Philipa¬MACNAIR</t>
  </si>
  <si>
    <t xml:space="preserve">yuma‡¬Lenihan    </t>
  </si>
  <si>
    <t xml:space="preserve">CASS¬Perigo    </t>
  </si>
  <si>
    <t xml:space="preserve">    EDIE‡SCOLDING</t>
  </si>
  <si>
    <t>Myrvyn»stratford</t>
  </si>
  <si>
    <t xml:space="preserve">Lanny¬harroll   </t>
  </si>
  <si>
    <t>Garvin¬»waywell</t>
  </si>
  <si>
    <t xml:space="preserve">tyne»NOONAN   </t>
  </si>
  <si>
    <t>GUINNA¬paridge</t>
  </si>
  <si>
    <t xml:space="preserve">   Jazmin¬»powlesland    </t>
  </si>
  <si>
    <t xml:space="preserve">Hoyt¬Goodsall  </t>
  </si>
  <si>
    <t xml:space="preserve">RENATA‡Morman    </t>
  </si>
  <si>
    <t xml:space="preserve">   RANDENE»luce»¬MULHALL</t>
  </si>
  <si>
    <t xml:space="preserve">cristina¬Puncher  </t>
  </si>
  <si>
    <t xml:space="preserve">    Winne»Sherrell  </t>
  </si>
  <si>
    <t xml:space="preserve">Giorgio»STAIRMAND   </t>
  </si>
  <si>
    <t xml:space="preserve">Vincents¬ferdie‡BALINT   </t>
  </si>
  <si>
    <t xml:space="preserve">   lura»¬yakovlev</t>
  </si>
  <si>
    <t>EUELL¬TUMIOTO</t>
  </si>
  <si>
    <t>beverlie»randene‡jouanet</t>
  </si>
  <si>
    <t>carley‡shaplin</t>
  </si>
  <si>
    <t>cecilia»feldbaum</t>
  </si>
  <si>
    <t xml:space="preserve">  KEV¬PETERI</t>
  </si>
  <si>
    <t>berkie‡eastman</t>
  </si>
  <si>
    <t>ronnie¬LAXTONNE</t>
  </si>
  <si>
    <t>ewan¬Berke»FENNA</t>
  </si>
  <si>
    <t>Farley¬kay</t>
  </si>
  <si>
    <t xml:space="preserve">Beverley‡Cursey    </t>
  </si>
  <si>
    <t>GUIDO»bearcroft</t>
  </si>
  <si>
    <t>Kerby¬Jerry»Ludman</t>
  </si>
  <si>
    <t xml:space="preserve">NOELANI‡dunkerton  </t>
  </si>
  <si>
    <t>tildi‡Vallender</t>
  </si>
  <si>
    <t xml:space="preserve">   Garrot‡Hawford   </t>
  </si>
  <si>
    <t>BARNARD¬GORINI</t>
  </si>
  <si>
    <t xml:space="preserve">VIRGIE‡Grastye   </t>
  </si>
  <si>
    <t>chrystal»Ashien‡Simonich</t>
  </si>
  <si>
    <t xml:space="preserve">    NEALE¬HARRADENCE</t>
  </si>
  <si>
    <t xml:space="preserve">Gran»alen  </t>
  </si>
  <si>
    <t xml:space="preserve">    Roscoe»youel    </t>
  </si>
  <si>
    <t>Jeth‡Issett</t>
  </si>
  <si>
    <t xml:space="preserve">Henka‡najera   </t>
  </si>
  <si>
    <t>Colby¬CASHAM</t>
  </si>
  <si>
    <t xml:space="preserve">Ray»Giuseppe‡MATUSSOW   </t>
  </si>
  <si>
    <t xml:space="preserve">    lindy¬CAMMOMILE   </t>
  </si>
  <si>
    <t xml:space="preserve">    arlan»Chart</t>
  </si>
  <si>
    <t xml:space="preserve">    fannie‡Kial¬GADMAN</t>
  </si>
  <si>
    <t>joana‡dawney</t>
  </si>
  <si>
    <t>BIDDY¬Andreassen</t>
  </si>
  <si>
    <t>GERTI¬GUDGE</t>
  </si>
  <si>
    <t>reece‡boreland</t>
  </si>
  <si>
    <t xml:space="preserve">    Leighton¬SHEATHER</t>
  </si>
  <si>
    <t xml:space="preserve">NORRIS»gwyer    </t>
  </si>
  <si>
    <t>Blithe¬bianka‡bukowski</t>
  </si>
  <si>
    <t>Garey¬Brudenell</t>
  </si>
  <si>
    <t>alvira‡‡PENFOLD</t>
  </si>
  <si>
    <t xml:space="preserve">  KENNY»bicheno</t>
  </si>
  <si>
    <t xml:space="preserve">  Halli»dionisii</t>
  </si>
  <si>
    <t xml:space="preserve">JEFF»chatenet   </t>
  </si>
  <si>
    <t>ARLAN‡Conahy</t>
  </si>
  <si>
    <t xml:space="preserve">Basilio‡Leighton¬VASENIN    </t>
  </si>
  <si>
    <t xml:space="preserve">    ARDYTH‡kristi‡O'Keenan</t>
  </si>
  <si>
    <t xml:space="preserve">  Gradey¬gary   </t>
  </si>
  <si>
    <t>brita¬Caryn»neilson</t>
  </si>
  <si>
    <t xml:space="preserve">mickie‡apted  </t>
  </si>
  <si>
    <t>GUSTAVO¬Quillinane</t>
  </si>
  <si>
    <t>MAGNUM‡dunn</t>
  </si>
  <si>
    <t xml:space="preserve">evelyn»duckfield    </t>
  </si>
  <si>
    <t>DYANE¬KARISSA»brewster</t>
  </si>
  <si>
    <t>thomasa»kiah‡tipling</t>
  </si>
  <si>
    <t>ALF»MANNY¬Olding</t>
  </si>
  <si>
    <t xml:space="preserve">   Josefina»joan»RICHARD   </t>
  </si>
  <si>
    <t>Rufus¬darrel¬vaisey</t>
  </si>
  <si>
    <t>rudd‡Massard</t>
  </si>
  <si>
    <t>RODGE»‡WELLAN</t>
  </si>
  <si>
    <t>tris»leed</t>
  </si>
  <si>
    <t xml:space="preserve">kermie‡CASSELS   </t>
  </si>
  <si>
    <t xml:space="preserve">    Robyn»Banthorpe</t>
  </si>
  <si>
    <t xml:space="preserve">   Ali¬STEUTLY</t>
  </si>
  <si>
    <t xml:space="preserve">    LILLIAN¬bloys</t>
  </si>
  <si>
    <t xml:space="preserve">   ally‡Drews</t>
  </si>
  <si>
    <t>Asher»Larvor</t>
  </si>
  <si>
    <t xml:space="preserve">    sheilah»templman</t>
  </si>
  <si>
    <t>HASTY»Philippe</t>
  </si>
  <si>
    <t>sansone¬owthwaite</t>
  </si>
  <si>
    <t xml:space="preserve">WHITMAN¬nicky¬GETTONE    </t>
  </si>
  <si>
    <t>Toby‡Clementia»irlam</t>
  </si>
  <si>
    <t xml:space="preserve">  fedora¬LYNDA¬Trineman</t>
  </si>
  <si>
    <t xml:space="preserve">    Jareb‡BAUM    </t>
  </si>
  <si>
    <t>Melloney»DORRY»peake</t>
  </si>
  <si>
    <t xml:space="preserve">  WINNIE‡LEALL</t>
  </si>
  <si>
    <t>Delainey¬maccallester</t>
  </si>
  <si>
    <t>eddi‡Surby</t>
  </si>
  <si>
    <t xml:space="preserve">  BESSIE»Vella</t>
  </si>
  <si>
    <t xml:space="preserve">  Sheba»Noemi‡jerzycowski</t>
  </si>
  <si>
    <t xml:space="preserve">Drucie¬skelhorn  </t>
  </si>
  <si>
    <t>karina»DOVEY</t>
  </si>
  <si>
    <t xml:space="preserve">    Gherardo»MOTHERSOLE</t>
  </si>
  <si>
    <t>worthy¬PYMAR</t>
  </si>
  <si>
    <t xml:space="preserve">  Gabrielle¬terrington</t>
  </si>
  <si>
    <t>francklyn¬‡flode</t>
  </si>
  <si>
    <t xml:space="preserve">   HOLLYANNE¬ericha¬DUBOIS   </t>
  </si>
  <si>
    <t xml:space="preserve">kathlin»sapseed   </t>
  </si>
  <si>
    <t>Vernen»GURR</t>
  </si>
  <si>
    <t xml:space="preserve">   TREMAIN¬Mulvagh</t>
  </si>
  <si>
    <t xml:space="preserve">sophia¬PIOLLI    </t>
  </si>
  <si>
    <t>loy»dollard</t>
  </si>
  <si>
    <t xml:space="preserve">Federica»MAWHINNEY    </t>
  </si>
  <si>
    <t xml:space="preserve">  BONNY‡annelise‡CROSSFELD</t>
  </si>
  <si>
    <t xml:space="preserve">   HAMLEN»derry»mullin   </t>
  </si>
  <si>
    <t xml:space="preserve">ERDA»Noad   </t>
  </si>
  <si>
    <t xml:space="preserve">    samara‡loutitia¬ARROL</t>
  </si>
  <si>
    <t xml:space="preserve">   BERKLY‡Haggard   </t>
  </si>
  <si>
    <t>THADEUS¬Orbell</t>
  </si>
  <si>
    <t xml:space="preserve">ludvig‡tabart   </t>
  </si>
  <si>
    <t xml:space="preserve">    JEFFIE»FOSTER»crush   </t>
  </si>
  <si>
    <t>SUSANN‡davidovicz</t>
  </si>
  <si>
    <t xml:space="preserve">Ginnie¬kerss    </t>
  </si>
  <si>
    <t xml:space="preserve">    Morris‡‡MUSCROFT</t>
  </si>
  <si>
    <t>ottilie‡maureen‡shakesbye</t>
  </si>
  <si>
    <t>clementius‡cointon»Struan</t>
  </si>
  <si>
    <t xml:space="preserve">  gustave»ROMUSHKIN</t>
  </si>
  <si>
    <t xml:space="preserve">   ulla»seage</t>
  </si>
  <si>
    <t>jennilee‡Terron</t>
  </si>
  <si>
    <t>aggie¬Lil»Matusov</t>
  </si>
  <si>
    <t>FRANCINE‡GAVINI</t>
  </si>
  <si>
    <t xml:space="preserve">  royal¬HATLEY</t>
  </si>
  <si>
    <t xml:space="preserve">ORREN¬Paynton   </t>
  </si>
  <si>
    <t>Andres¬D'Alesco</t>
  </si>
  <si>
    <t xml:space="preserve">   ilario‡BERTH</t>
  </si>
  <si>
    <t>Milly¬ZEALY</t>
  </si>
  <si>
    <t>BRONNY»»brittle</t>
  </si>
  <si>
    <t>zebulon¬bartozzi</t>
  </si>
  <si>
    <t>Arluene¬¬Gormally</t>
  </si>
  <si>
    <t xml:space="preserve">Fan‡Katrina¬‡RUBINSHTEIN   </t>
  </si>
  <si>
    <t xml:space="preserve">Meryl‡HULLIN  </t>
  </si>
  <si>
    <t xml:space="preserve">  leeland¬CHARLIE»KNOWLTON</t>
  </si>
  <si>
    <t>Hamilton¬Earle»elvy</t>
  </si>
  <si>
    <t xml:space="preserve">  Talya»Snoxill</t>
  </si>
  <si>
    <t xml:space="preserve">    Shelli»GIOTTINI  </t>
  </si>
  <si>
    <t xml:space="preserve">Hanan¬STROVER  </t>
  </si>
  <si>
    <t xml:space="preserve">    vilma»trundler</t>
  </si>
  <si>
    <t>Costanza»dahlgren</t>
  </si>
  <si>
    <t>annora¬rastrick</t>
  </si>
  <si>
    <t xml:space="preserve">AVERELL¬WEOND    </t>
  </si>
  <si>
    <t xml:space="preserve">    ALLIE‡zebedee‡¬gross</t>
  </si>
  <si>
    <t>ENID»DUFFIELD</t>
  </si>
  <si>
    <t>CYRUS‡philipot</t>
  </si>
  <si>
    <t xml:space="preserve">    rozella‡FAIRBOURN  </t>
  </si>
  <si>
    <t xml:space="preserve">   BOONY»Blumire</t>
  </si>
  <si>
    <t>EDGAR»casterton</t>
  </si>
  <si>
    <t>Lillis»Warnes</t>
  </si>
  <si>
    <t>OLE‡garfield¬‡willarton</t>
  </si>
  <si>
    <t>Craig‡ruddie¬GEORGER</t>
  </si>
  <si>
    <t>HEWETT¬Shepard¬»MERRIOTT</t>
  </si>
  <si>
    <t xml:space="preserve">  Cornie‡BOSMA</t>
  </si>
  <si>
    <t xml:space="preserve">blane»Murch  </t>
  </si>
  <si>
    <t xml:space="preserve">   crichton¬GINNETY</t>
  </si>
  <si>
    <t xml:space="preserve">Claire»garfath   </t>
  </si>
  <si>
    <t xml:space="preserve">   xaviera‡segge  </t>
  </si>
  <si>
    <t xml:space="preserve">helenelizabeth‡TOMMIE‡gribbin  </t>
  </si>
  <si>
    <t>Rob»arri‡bennedsen</t>
  </si>
  <si>
    <t xml:space="preserve">TARRANCE»BALBECK   </t>
  </si>
  <si>
    <t>Jenine»DRISSELL</t>
  </si>
  <si>
    <t xml:space="preserve">jewelle¬MacGahey  </t>
  </si>
  <si>
    <t xml:space="preserve">    MICHELE‡Francesco</t>
  </si>
  <si>
    <t xml:space="preserve">   Kinny¬Doerffer</t>
  </si>
  <si>
    <t>FELICIA»¬RHYS</t>
  </si>
  <si>
    <t xml:space="preserve">    THERESSA»RUNCIEMAN   </t>
  </si>
  <si>
    <t xml:space="preserve">   jillane»SOMERLED</t>
  </si>
  <si>
    <t>ELLETTE¬¬Lehon</t>
  </si>
  <si>
    <t>monica»frid</t>
  </si>
  <si>
    <t>kristi¬DONNACHIE</t>
  </si>
  <si>
    <t xml:space="preserve">mariann‡‡Cassells   </t>
  </si>
  <si>
    <t>charil‡Clapston</t>
  </si>
  <si>
    <t xml:space="preserve">   FARA‡Ethelyn»¬SHEAF</t>
  </si>
  <si>
    <t xml:space="preserve">   gardiner‡Bywater   </t>
  </si>
  <si>
    <t>jecho¬SURCOMB</t>
  </si>
  <si>
    <t>Yorke‡HUSAIN‡McElane</t>
  </si>
  <si>
    <t>ulric»Bil‡Osanne</t>
  </si>
  <si>
    <t xml:space="preserve">   Wolf‡DURNAN</t>
  </si>
  <si>
    <t xml:space="preserve">Forest»¬atrill    </t>
  </si>
  <si>
    <t>Neddie‡Ethelred‡‡gibbons</t>
  </si>
  <si>
    <t>BENEDIKT»daingerfield</t>
  </si>
  <si>
    <t>cal»¬Fourmy</t>
  </si>
  <si>
    <t>Burr¬argont</t>
  </si>
  <si>
    <t>Desmond¬tomlin‡garaway</t>
  </si>
  <si>
    <t xml:space="preserve">   matthew‡¬Leabeater    </t>
  </si>
  <si>
    <t>AMITY‡READWING</t>
  </si>
  <si>
    <t xml:space="preserve">Blakelee¬million  </t>
  </si>
  <si>
    <t>Vasilis‡durrett</t>
  </si>
  <si>
    <t xml:space="preserve">    Natal»jolin    </t>
  </si>
  <si>
    <t xml:space="preserve">nicola¬THOMASSIN    </t>
  </si>
  <si>
    <t xml:space="preserve">SALLY»ELNORE»Dennitts   </t>
  </si>
  <si>
    <t>ENRICO‡»dover</t>
  </si>
  <si>
    <t>Paton»harriday</t>
  </si>
  <si>
    <t xml:space="preserve">    Ottilie¬loughman  </t>
  </si>
  <si>
    <t>celia»BEECHCRAFT</t>
  </si>
  <si>
    <t xml:space="preserve">   TIFFY‡Copper</t>
  </si>
  <si>
    <t>VALLY¬stratz</t>
  </si>
  <si>
    <t>erminia‡‡prime</t>
  </si>
  <si>
    <t xml:space="preserve">   tomkin‡Frankcombe</t>
  </si>
  <si>
    <t xml:space="preserve">lanette‡ramona»Kaliszewski  </t>
  </si>
  <si>
    <t xml:space="preserve">Valma‡‡seathwright    </t>
  </si>
  <si>
    <t>janessa»o'ruane</t>
  </si>
  <si>
    <t xml:space="preserve">Rowland¬Linc»Thripp    </t>
  </si>
  <si>
    <t xml:space="preserve">    fionnula¬»BLENNERHASSETT    </t>
  </si>
  <si>
    <t xml:space="preserve">    bob‡Gallimore</t>
  </si>
  <si>
    <t>jock»LINOEL¬VIGAR</t>
  </si>
  <si>
    <t>Clarabelle»rowantree</t>
  </si>
  <si>
    <t xml:space="preserve">  JEWEL¬Ryhorovich  </t>
  </si>
  <si>
    <t xml:space="preserve">    WYNNIE¬¬Drummer   </t>
  </si>
  <si>
    <t>EVELIN»Adelbert‡callander</t>
  </si>
  <si>
    <t>Muffin»leechman</t>
  </si>
  <si>
    <t xml:space="preserve">   wylma»stuchberry</t>
  </si>
  <si>
    <t xml:space="preserve">  cesar»yakob</t>
  </si>
  <si>
    <t>Banky»Meneyer</t>
  </si>
  <si>
    <t>Nata¬brendeke</t>
  </si>
  <si>
    <t>Elora»chater</t>
  </si>
  <si>
    <t xml:space="preserve">    glen¬¬medlar</t>
  </si>
  <si>
    <t>KATHE»harrowell</t>
  </si>
  <si>
    <t>alistair»LOUDEN</t>
  </si>
  <si>
    <t xml:space="preserve">ROUVIN¬gerry¬kubiak    </t>
  </si>
  <si>
    <t xml:space="preserve">janot¬obert  </t>
  </si>
  <si>
    <t>Hal¬glanton</t>
  </si>
  <si>
    <t xml:space="preserve">bjorn»gabbie»chapple   </t>
  </si>
  <si>
    <t xml:space="preserve">   Oates‡»leefe</t>
  </si>
  <si>
    <t xml:space="preserve">clive‡Markus  </t>
  </si>
  <si>
    <t>Gray¬Breed</t>
  </si>
  <si>
    <t xml:space="preserve">poppy»O'HAGIRTIE    </t>
  </si>
  <si>
    <t>moria¬hallworth</t>
  </si>
  <si>
    <t xml:space="preserve">  LORAIN»elizabeth¬BILLIARD</t>
  </si>
  <si>
    <t xml:space="preserve">    gonzales»FORTH  </t>
  </si>
  <si>
    <t>Oliy»Mauger</t>
  </si>
  <si>
    <t xml:space="preserve">pinchas»halpeine  </t>
  </si>
  <si>
    <t>Biddie‡Parlatt</t>
  </si>
  <si>
    <t xml:space="preserve">    Tonya»plaunch</t>
  </si>
  <si>
    <t>QUENTIN»Dubery</t>
  </si>
  <si>
    <t xml:space="preserve">  cybill¬VREIBERG</t>
  </si>
  <si>
    <t xml:space="preserve">  Ryon»gribbins   </t>
  </si>
  <si>
    <t xml:space="preserve">   CAITRIN‡‡haresnaip</t>
  </si>
  <si>
    <t>sabina¬LISHE»treweek</t>
  </si>
  <si>
    <t xml:space="preserve">    HUMBERTO‡Riceards</t>
  </si>
  <si>
    <t xml:space="preserve">ETTA»abells    </t>
  </si>
  <si>
    <t xml:space="preserve">   Gil¬dionysus‡ROSENCWAIG</t>
  </si>
  <si>
    <t xml:space="preserve">putnam‡Poon   </t>
  </si>
  <si>
    <t>Jehanna»mccullogh</t>
  </si>
  <si>
    <t>Davide‡golby</t>
  </si>
  <si>
    <t>ALLINA»madelon‡¬Peploe</t>
  </si>
  <si>
    <t xml:space="preserve">nady‡Ronisch  </t>
  </si>
  <si>
    <t>TAMMARA‡¬ANDERL</t>
  </si>
  <si>
    <t xml:space="preserve">  Madonna‡Bostock</t>
  </si>
  <si>
    <t>mela»GAIFORD</t>
  </si>
  <si>
    <t>TAILOR¬JESKINS</t>
  </si>
  <si>
    <t>Welch»SEVIN</t>
  </si>
  <si>
    <t xml:space="preserve">    Aimee‡Scargle    </t>
  </si>
  <si>
    <t>Zondra»stansbie</t>
  </si>
  <si>
    <t xml:space="preserve">   Kathryn‡FRANCIOTTI    </t>
  </si>
  <si>
    <t>stevena¬casserley</t>
  </si>
  <si>
    <t>Rickie¬rosiello</t>
  </si>
  <si>
    <t xml:space="preserve">   Wittie»Terence‡Fonzo   </t>
  </si>
  <si>
    <t xml:space="preserve">  Evin¬Abba»McSharry    </t>
  </si>
  <si>
    <t xml:space="preserve">Nealson‡Guntrip   </t>
  </si>
  <si>
    <t xml:space="preserve">    BRITTANI¬¬clutram</t>
  </si>
  <si>
    <t xml:space="preserve">celinka»ZARIA‡astle  </t>
  </si>
  <si>
    <t xml:space="preserve">  Catharina¬AMANDA¬OVINGTON</t>
  </si>
  <si>
    <t xml:space="preserve">CORDY»SIMONDS    </t>
  </si>
  <si>
    <t>nita¬Polly»readhead</t>
  </si>
  <si>
    <t>artemas¬stockall</t>
  </si>
  <si>
    <t>noell¬barkway</t>
  </si>
  <si>
    <t xml:space="preserve">   KARON‡dobbs</t>
  </si>
  <si>
    <t xml:space="preserve">noak¬MCPEAKE   </t>
  </si>
  <si>
    <t xml:space="preserve">MARCUS¬ALAN  </t>
  </si>
  <si>
    <t xml:space="preserve">  samara¬Singh</t>
  </si>
  <si>
    <t xml:space="preserve">Tyrus¬Bean   </t>
  </si>
  <si>
    <t>lorna¬Lucille¬Fleet</t>
  </si>
  <si>
    <t xml:space="preserve">   adena¬Stanbury</t>
  </si>
  <si>
    <t>verena‡PETREN</t>
  </si>
  <si>
    <t>ERAN¬SCRIVEN</t>
  </si>
  <si>
    <t>Pearl‡Genty</t>
  </si>
  <si>
    <t xml:space="preserve">normand¬TINK    </t>
  </si>
  <si>
    <t>aeriela»Munning</t>
  </si>
  <si>
    <t xml:space="preserve">jeniffer‡Rushbrook  </t>
  </si>
  <si>
    <t>nathalie‡TWILA»Winskill</t>
  </si>
  <si>
    <t xml:space="preserve">    Cobbie¬¬parren   </t>
  </si>
  <si>
    <t>TONI¬elenore¬MENHAM</t>
  </si>
  <si>
    <t>Royce»levy¬‡Kording</t>
  </si>
  <si>
    <t>Hesther»RENTILLL</t>
  </si>
  <si>
    <t xml:space="preserve">  LAURENA»ZIA‡ANDRIVOT    </t>
  </si>
  <si>
    <t xml:space="preserve">  nerti»Julien</t>
  </si>
  <si>
    <t xml:space="preserve">    JOHNNIE»Pottell</t>
  </si>
  <si>
    <t>tessi‡Iddon</t>
  </si>
  <si>
    <t>GREER‡ADOREE‡Petyankin</t>
  </si>
  <si>
    <t>BIRCH‡Reinaldos¬Cuncliffe</t>
  </si>
  <si>
    <t>ZACHARY‡Loades</t>
  </si>
  <si>
    <t xml:space="preserve">  Doralynn¬Nerval    </t>
  </si>
  <si>
    <t>FARAND»venables</t>
  </si>
  <si>
    <t xml:space="preserve">   KIRBY‡»TROWEL</t>
  </si>
  <si>
    <t xml:space="preserve">  DOYLE‡rudge</t>
  </si>
  <si>
    <t xml:space="preserve">REMY»kirsopp   </t>
  </si>
  <si>
    <t xml:space="preserve">geno‡Jesse   </t>
  </si>
  <si>
    <t xml:space="preserve">vivi¬feaviour    </t>
  </si>
  <si>
    <t>Bone»»Hecks</t>
  </si>
  <si>
    <t xml:space="preserve">   Elias¬Mechell   </t>
  </si>
  <si>
    <t>Maxim»»MOWLE</t>
  </si>
  <si>
    <t xml:space="preserve">STACY‡RAM¬BURGES  </t>
  </si>
  <si>
    <t>dougy¬Densumbe</t>
  </si>
  <si>
    <t xml:space="preserve">  KLEMENT¬ganny»Hitter</t>
  </si>
  <si>
    <t>wes‡¬thew</t>
  </si>
  <si>
    <t xml:space="preserve">Baxie¬Lorans  </t>
  </si>
  <si>
    <t xml:space="preserve">    Felix»¬HEINZLER  </t>
  </si>
  <si>
    <t>roy¬‡Howcroft</t>
  </si>
  <si>
    <t>ardenia¬GRACIE¬MCCUIS</t>
  </si>
  <si>
    <t xml:space="preserve">Jorry¬Ricardo  </t>
  </si>
  <si>
    <t>Carolynn¬SKYRM</t>
  </si>
  <si>
    <t>HARWELL‡simoneau</t>
  </si>
  <si>
    <t xml:space="preserve">  saundra¬lyman‡beeckx   </t>
  </si>
  <si>
    <t>CHRISTA‡TREMBEY</t>
  </si>
  <si>
    <t xml:space="preserve">  HERSCHEL¬bortoletti</t>
  </si>
  <si>
    <t>nickey‡Spreckley</t>
  </si>
  <si>
    <t>agnola»doyley</t>
  </si>
  <si>
    <t xml:space="preserve">   ALPHONSO»ROG¬ELIFF</t>
  </si>
  <si>
    <t xml:space="preserve">    MALYNDA‡‡Ailsbury</t>
  </si>
  <si>
    <t>Tammara¬STIMPSON</t>
  </si>
  <si>
    <t xml:space="preserve">aldon»¬ABELSON    </t>
  </si>
  <si>
    <t>NANCIE¬Janos</t>
  </si>
  <si>
    <t xml:space="preserve">toni¬Yepiskopov   </t>
  </si>
  <si>
    <t>donica¬Franssen</t>
  </si>
  <si>
    <t xml:space="preserve">Aileen‡GORRIE   </t>
  </si>
  <si>
    <t xml:space="preserve">  rodney¬walker»Shewen  </t>
  </si>
  <si>
    <t xml:space="preserve">FAWN¬Colette»ALLBROOK  </t>
  </si>
  <si>
    <t xml:space="preserve">rebecka¬EVANGELIN»addison   </t>
  </si>
  <si>
    <t xml:space="preserve">  warren‡»EISIKOWITCH</t>
  </si>
  <si>
    <t xml:space="preserve">    Marilin»Gumn</t>
  </si>
  <si>
    <t>sherlock‡BRUTY</t>
  </si>
  <si>
    <t>HARLAN¬FRED»harraway</t>
  </si>
  <si>
    <t>brook¬JAQUITH¬barthorpe</t>
  </si>
  <si>
    <t>Chad»Marson</t>
  </si>
  <si>
    <t xml:space="preserve">seward»Ferrucci  </t>
  </si>
  <si>
    <t>VANYA¬Waterhous</t>
  </si>
  <si>
    <t xml:space="preserve">gabi‡dorette‡MATISSOFF   </t>
  </si>
  <si>
    <t xml:space="preserve">    audrey‡rumble</t>
  </si>
  <si>
    <t xml:space="preserve">Rip¬shingles   </t>
  </si>
  <si>
    <t xml:space="preserve">  isabeau‡emmanueli</t>
  </si>
  <si>
    <t xml:space="preserve">  SALVADOR¬Paddell</t>
  </si>
  <si>
    <t xml:space="preserve">    XEVER»peyton‡silvers   </t>
  </si>
  <si>
    <t xml:space="preserve">   dorena»SIMES</t>
  </si>
  <si>
    <t xml:space="preserve">ORION‡CONNELL  </t>
  </si>
  <si>
    <t>Petr‡liversage</t>
  </si>
  <si>
    <t>HELGA¬SANGWINE</t>
  </si>
  <si>
    <t xml:space="preserve">  shadow¬Brotheridge</t>
  </si>
  <si>
    <t>cassey‡STARRS</t>
  </si>
  <si>
    <t xml:space="preserve">zebadiah¬champley    </t>
  </si>
  <si>
    <t xml:space="preserve">   Homer»holstein</t>
  </si>
  <si>
    <t xml:space="preserve">    tann¬leming  </t>
  </si>
  <si>
    <t>KIRBY¬norbie»stonham</t>
  </si>
  <si>
    <t xml:space="preserve">GENIA‡¬Hurkett  </t>
  </si>
  <si>
    <t>sibbie»LINDI‡Barus</t>
  </si>
  <si>
    <t xml:space="preserve">    andre‡PHILLIPP»biss  </t>
  </si>
  <si>
    <t>jane¬¬Scoular</t>
  </si>
  <si>
    <t>guthrey¬Jillitt</t>
  </si>
  <si>
    <t xml:space="preserve">    rik¬HEDAUX</t>
  </si>
  <si>
    <t>Obadiah¬Butchard</t>
  </si>
  <si>
    <t xml:space="preserve">  Gunther¬Hadlee‡MERIEL   </t>
  </si>
  <si>
    <t>derron‡Caldecourt</t>
  </si>
  <si>
    <t>Alfie»RUBINOWITZ</t>
  </si>
  <si>
    <t xml:space="preserve">   Darby¬sisselot    </t>
  </si>
  <si>
    <t xml:space="preserve">   BRYNN¬DREHER</t>
  </si>
  <si>
    <t>carita‡BONWELL</t>
  </si>
  <si>
    <t xml:space="preserve">    Fancie»INGRE</t>
  </si>
  <si>
    <t xml:space="preserve">   Robbyn¬anthes</t>
  </si>
  <si>
    <t>lynette‡Jolynn»petken</t>
  </si>
  <si>
    <t>kipp‡CASINA</t>
  </si>
  <si>
    <t>PEDRO»cori¬petran</t>
  </si>
  <si>
    <t>silvanus‡ROFT</t>
  </si>
  <si>
    <t xml:space="preserve">Alphonse¬lowe¬Metherell  </t>
  </si>
  <si>
    <t>muhammad»drennan</t>
  </si>
  <si>
    <t xml:space="preserve">con¬¬CARNOCK    </t>
  </si>
  <si>
    <t>CHANCE»DRUCE</t>
  </si>
  <si>
    <t>BECCA»FOSKIN</t>
  </si>
  <si>
    <t>anders»»normington</t>
  </si>
  <si>
    <t>geneva‡nisard</t>
  </si>
  <si>
    <t>Emmalyn¬¬ranby</t>
  </si>
  <si>
    <t xml:space="preserve">Reeva¬»levicount  </t>
  </si>
  <si>
    <t>Babita¬¬kirrage</t>
  </si>
  <si>
    <t xml:space="preserve">   Morissa‡‡DAVIDOVE</t>
  </si>
  <si>
    <t xml:space="preserve">   Orion»Eisig  </t>
  </si>
  <si>
    <t>ALLYS‡»delacourt</t>
  </si>
  <si>
    <t>DAMARIS¬¬gow</t>
  </si>
  <si>
    <t xml:space="preserve">   corry»BRUTE</t>
  </si>
  <si>
    <t>rhett»matthaus</t>
  </si>
  <si>
    <t xml:space="preserve">HYATT‡STATERFIELD    </t>
  </si>
  <si>
    <t xml:space="preserve">   WENDI¬Crew</t>
  </si>
  <si>
    <t>Chuck‡MOUNTFORT</t>
  </si>
  <si>
    <t xml:space="preserve">    Russ‡ASPEY    </t>
  </si>
  <si>
    <t xml:space="preserve">MARLEAH»Jaycocks  </t>
  </si>
  <si>
    <t>euell‡Dominichetti</t>
  </si>
  <si>
    <t>THOMAS¬tore‡Reade</t>
  </si>
  <si>
    <t>malachi»REMINGTON»Osmund</t>
  </si>
  <si>
    <t xml:space="preserve">   AUBREY»¬Deguara</t>
  </si>
  <si>
    <t xml:space="preserve">   Reggie»HOPE»»KILGANNON</t>
  </si>
  <si>
    <t>candie‡Turnpenny</t>
  </si>
  <si>
    <t xml:space="preserve">Rene»¬Swanwick  </t>
  </si>
  <si>
    <t>ario‡brusin</t>
  </si>
  <si>
    <t xml:space="preserve">TADEO¬moralas   </t>
  </si>
  <si>
    <t>IVORY¬BLACKNEY</t>
  </si>
  <si>
    <t>alyda»IKINS</t>
  </si>
  <si>
    <t xml:space="preserve">barbie‡Kirbee¬POLLITT   </t>
  </si>
  <si>
    <t xml:space="preserve">    Ward»Guiett</t>
  </si>
  <si>
    <t>JANOT‡prawle</t>
  </si>
  <si>
    <t xml:space="preserve">    emmaline¬¬Baudesson</t>
  </si>
  <si>
    <t xml:space="preserve">Randa¬ADRIEN    </t>
  </si>
  <si>
    <t>DANIA¬MELBURG</t>
  </si>
  <si>
    <t>Gustav‡Troy‡Galgey</t>
  </si>
  <si>
    <t>KAITLYNN»MAUDETT</t>
  </si>
  <si>
    <t>lowe‡todor</t>
  </si>
  <si>
    <t xml:space="preserve">   Umberto‡Hayden</t>
  </si>
  <si>
    <t>LAURIE¬Gulleford</t>
  </si>
  <si>
    <t xml:space="preserve">   SAYRES‡witcombe</t>
  </si>
  <si>
    <t>nester‡Moises‡allinson</t>
  </si>
  <si>
    <t>WENDI‡dulcinea¬trippack</t>
  </si>
  <si>
    <t>Chrystal‡Concannon</t>
  </si>
  <si>
    <t>ALPHONSO»baudacci</t>
  </si>
  <si>
    <t xml:space="preserve">maryjane¬Scanderet    </t>
  </si>
  <si>
    <t>HYNDA¬Billi‡dellow</t>
  </si>
  <si>
    <t xml:space="preserve">    YOSHI¬Hiddy</t>
  </si>
  <si>
    <t xml:space="preserve">colene‡MEGGY‡GRANCHER  </t>
  </si>
  <si>
    <t>Shari‡SCRIGMOUR</t>
  </si>
  <si>
    <t>codi»sterland</t>
  </si>
  <si>
    <t>Gabie»Sula¬EYCKELBERG</t>
  </si>
  <si>
    <t>Allie‡Crease</t>
  </si>
  <si>
    <t xml:space="preserve">Bonnee»Bellelli   </t>
  </si>
  <si>
    <t xml:space="preserve">MERILL¬jamil¬BATCHELDOR  </t>
  </si>
  <si>
    <t xml:space="preserve">Derrick¬¬Davis   </t>
  </si>
  <si>
    <t xml:space="preserve">    Ray»Rixon</t>
  </si>
  <si>
    <t>AMBY¬JEDD‡LAU</t>
  </si>
  <si>
    <t xml:space="preserve">   HUGO»Bouldon  </t>
  </si>
  <si>
    <t xml:space="preserve">    godwin‡TITHER    </t>
  </si>
  <si>
    <t xml:space="preserve">  ALLYS¬Simmon</t>
  </si>
  <si>
    <t>earlie¬¬SIRKETT</t>
  </si>
  <si>
    <t>ALIS‡CARILLO</t>
  </si>
  <si>
    <t xml:space="preserve">  elaina‡Deal  </t>
  </si>
  <si>
    <t xml:space="preserve">  TIFFIE‡petcher</t>
  </si>
  <si>
    <t xml:space="preserve">marni‡boyles    </t>
  </si>
  <si>
    <t xml:space="preserve">    Ricardo¬Thadeus‡»fellis</t>
  </si>
  <si>
    <t>brett‡joel»BONELLIE</t>
  </si>
  <si>
    <t>Bank»dunstan‡sarjent</t>
  </si>
  <si>
    <t>VICKY‡Tansly</t>
  </si>
  <si>
    <t xml:space="preserve">adelheid»arbon   </t>
  </si>
  <si>
    <t>beaufort‡TILNE</t>
  </si>
  <si>
    <t>NILS¬ABBIE</t>
  </si>
  <si>
    <t>berty»MUCKEEN</t>
  </si>
  <si>
    <t>kimberlyn»Danihel</t>
  </si>
  <si>
    <t>LAURE‡Elvera»RINTOUL</t>
  </si>
  <si>
    <t>Edita»Gerring</t>
  </si>
  <si>
    <t xml:space="preserve">   ELEONORE‡FISHBOURN    </t>
  </si>
  <si>
    <t>Rubia¬kierans</t>
  </si>
  <si>
    <t>JENNINE¬MCNEICE</t>
  </si>
  <si>
    <t xml:space="preserve">    reynold‡awdry</t>
  </si>
  <si>
    <t>KRISTINA¬Laurianne»PALFFY</t>
  </si>
  <si>
    <t>Arlyn¬norfolk</t>
  </si>
  <si>
    <t xml:space="preserve">   BARRY‡Sheldrake</t>
  </si>
  <si>
    <t>SERGEANT‡MACCOUGHAN</t>
  </si>
  <si>
    <t xml:space="preserve">  Sigfried‡plinck</t>
  </si>
  <si>
    <t>karney»trowsdall</t>
  </si>
  <si>
    <t xml:space="preserve">MYRVYN¬MCFADZEAN   </t>
  </si>
  <si>
    <t>tabitha‡jenda¬seawell</t>
  </si>
  <si>
    <t xml:space="preserve">    Kimbra»spinige</t>
  </si>
  <si>
    <t>georgianne¬isakowicz</t>
  </si>
  <si>
    <t xml:space="preserve">GLENN‡¬Scrinage   </t>
  </si>
  <si>
    <t xml:space="preserve">   Coletta‡tille   </t>
  </si>
  <si>
    <t xml:space="preserve">   fonzie‡CADDRIC‡Croutear    </t>
  </si>
  <si>
    <t xml:space="preserve">Parrnell»»creech   </t>
  </si>
  <si>
    <t>Kirstyn¬hawking</t>
  </si>
  <si>
    <t xml:space="preserve">katha‡saba‡‡joddins   </t>
  </si>
  <si>
    <t xml:space="preserve">tiffani¬Roseann¬novichenko  </t>
  </si>
  <si>
    <t xml:space="preserve">GWYNETH‡Merrell  </t>
  </si>
  <si>
    <t xml:space="preserve">   EREK¬chainey</t>
  </si>
  <si>
    <t xml:space="preserve">Delphine»sanchez  </t>
  </si>
  <si>
    <t>thane»cecchi</t>
  </si>
  <si>
    <t xml:space="preserve">   ELKA¬Hamerton</t>
  </si>
  <si>
    <t xml:space="preserve">    BRADY‡SHILSTONE   </t>
  </si>
  <si>
    <t xml:space="preserve">   atlanta»Kiddie    </t>
  </si>
  <si>
    <t>kari‡jennilee‡slyde</t>
  </si>
  <si>
    <t>valentin¬¬Suggitt</t>
  </si>
  <si>
    <t>IORGOS‡STIFE</t>
  </si>
  <si>
    <t>Griff¬KETTLES</t>
  </si>
  <si>
    <t xml:space="preserve">jannel‡mongenot   </t>
  </si>
  <si>
    <t>roarke¬STITCH</t>
  </si>
  <si>
    <t xml:space="preserve">melisent¬Joceline‡PRATI  </t>
  </si>
  <si>
    <t>nicholas‡SIWARD»deviney</t>
  </si>
  <si>
    <t>FINLAY»‡brikner</t>
  </si>
  <si>
    <t xml:space="preserve">Emyle»¬Downgate   </t>
  </si>
  <si>
    <t>LEICESTER‡CRIMIN</t>
  </si>
  <si>
    <t xml:space="preserve">  GODDART¬KIK</t>
  </si>
  <si>
    <t xml:space="preserve">   REGGIE¬GAJOWNIK   </t>
  </si>
  <si>
    <t xml:space="preserve">  sandi»Vanyushin    </t>
  </si>
  <si>
    <t>Daren¬SUGGETT</t>
  </si>
  <si>
    <t>CORT¬Graig»Filipovic</t>
  </si>
  <si>
    <t>Dulcine»HELSTROM</t>
  </si>
  <si>
    <t>Gael‡jamaal¬baraja</t>
  </si>
  <si>
    <t xml:space="preserve">YULE»canto  </t>
  </si>
  <si>
    <t xml:space="preserve">KLAUS‡harland»Benitti   </t>
  </si>
  <si>
    <t xml:space="preserve">   Maximo»GOLDHAWK</t>
  </si>
  <si>
    <t>SUSIE»HALLING</t>
  </si>
  <si>
    <t>joceline‡GEORGIANNA»abbison</t>
  </si>
  <si>
    <t>maurizia»tudge</t>
  </si>
  <si>
    <t xml:space="preserve">MELLY»tustin  </t>
  </si>
  <si>
    <t>PALMER‡patman</t>
  </si>
  <si>
    <t>barty¬FRANTZEN</t>
  </si>
  <si>
    <t>STILLMAN¬HUMFREY</t>
  </si>
  <si>
    <t>molly¬¬LANDELL</t>
  </si>
  <si>
    <t xml:space="preserve">Aguistin‡Barrett‡DUGALL  </t>
  </si>
  <si>
    <t xml:space="preserve">jerrylee‡Adshead  </t>
  </si>
  <si>
    <t xml:space="preserve">  garwood¬Matteacci</t>
  </si>
  <si>
    <t xml:space="preserve">dylan‡FRANCESCO¬SEARY  </t>
  </si>
  <si>
    <t>MYRA¬reena‡belding</t>
  </si>
  <si>
    <t>benson»McLaine</t>
  </si>
  <si>
    <t xml:space="preserve">   Heinrick»Balentyne</t>
  </si>
  <si>
    <t xml:space="preserve">   rodina¬Arabele»cantwell</t>
  </si>
  <si>
    <t>kimble»STORKS</t>
  </si>
  <si>
    <t>Nari»augustina»‡Townson</t>
  </si>
  <si>
    <t xml:space="preserve">NAPPY»dobel  </t>
  </si>
  <si>
    <t>GAREY¬CARDENOSA</t>
  </si>
  <si>
    <t>Benita¬burkwood</t>
  </si>
  <si>
    <t>FRANKIE»Daughton</t>
  </si>
  <si>
    <t>Tarah»Vearncomb</t>
  </si>
  <si>
    <t>nefen»BENTZEN</t>
  </si>
  <si>
    <t xml:space="preserve">   dalston¬Lanie¬BROWNBILL</t>
  </si>
  <si>
    <t>mariana¬FRANKE</t>
  </si>
  <si>
    <t>Yardley‡RADKE</t>
  </si>
  <si>
    <t xml:space="preserve">rorke»Eldon‡newvill  </t>
  </si>
  <si>
    <t>jayson‡beauregard‡THAW</t>
  </si>
  <si>
    <t>Carolina‡LEAROID</t>
  </si>
  <si>
    <t xml:space="preserve">putnem¬Garstan    </t>
  </si>
  <si>
    <t>sharyl¬Keling</t>
  </si>
  <si>
    <t xml:space="preserve">   Nikolia‡Jennens  </t>
  </si>
  <si>
    <t xml:space="preserve">Jasmin¬Loomes  </t>
  </si>
  <si>
    <t>Theodore¬‡Barnardo</t>
  </si>
  <si>
    <t xml:space="preserve">Padraig¬Lamond»strangeways    </t>
  </si>
  <si>
    <t xml:space="preserve">   addie‡herc»bruyntjes</t>
  </si>
  <si>
    <t xml:space="preserve">   Lek‡Aldine</t>
  </si>
  <si>
    <t xml:space="preserve">   Quentin‡sallter</t>
  </si>
  <si>
    <t xml:space="preserve">GONZALES¬Simukov   </t>
  </si>
  <si>
    <t xml:space="preserve">    dex‡salomone¬¬KIMBERLY</t>
  </si>
  <si>
    <t xml:space="preserve">HULDA‡Lawling   </t>
  </si>
  <si>
    <t xml:space="preserve">  Ali»IVENS</t>
  </si>
  <si>
    <t xml:space="preserve">    ibrahim¬itch»Stickford</t>
  </si>
  <si>
    <t xml:space="preserve">  AIMIL‡Birkby</t>
  </si>
  <si>
    <t>YUMA»Spincke</t>
  </si>
  <si>
    <t xml:space="preserve">andrei‡perdue    </t>
  </si>
  <si>
    <t xml:space="preserve">  DELPHINIA‡meridel»wegman    </t>
  </si>
  <si>
    <t xml:space="preserve">LINELL‡Rochelle  </t>
  </si>
  <si>
    <t>godfree‡Turner</t>
  </si>
  <si>
    <t>angelita‡Gorden</t>
  </si>
  <si>
    <t xml:space="preserve">Gerard¬Stearne»¬SPAVEN    </t>
  </si>
  <si>
    <t xml:space="preserve">   ADEY‡SILVANA¬WESTCARR  </t>
  </si>
  <si>
    <t xml:space="preserve">  Dulsea‡antonina‡Lowmass</t>
  </si>
  <si>
    <t>shaun¬lisetta»stidever</t>
  </si>
  <si>
    <t>stavros¬CROMARTY</t>
  </si>
  <si>
    <t xml:space="preserve">Daron‡MELLHUISH  </t>
  </si>
  <si>
    <t xml:space="preserve">  waneta»»ATTKINS</t>
  </si>
  <si>
    <t>GUS»Yakunkin</t>
  </si>
  <si>
    <t>BIRGITTA¬evins</t>
  </si>
  <si>
    <t>kari‡BRYDIE</t>
  </si>
  <si>
    <t>SEPHIRA‡menilove</t>
  </si>
  <si>
    <t xml:space="preserve">Hilton¬esteban¬DAVIOUD  </t>
  </si>
  <si>
    <t>Rube»sobieski</t>
  </si>
  <si>
    <t xml:space="preserve">  Corrine‡prendiville</t>
  </si>
  <si>
    <t>violetta‡SCARGLE</t>
  </si>
  <si>
    <t>Millie»DANN</t>
  </si>
  <si>
    <t xml:space="preserve">merry‡chiverstone   </t>
  </si>
  <si>
    <t>Gerrilee¬romy¬»BAUDI</t>
  </si>
  <si>
    <t>SIMEON¬‡NOVIS</t>
  </si>
  <si>
    <t xml:space="preserve">  rodolphe‡PETTIS</t>
  </si>
  <si>
    <t>Lucienne»capstaff</t>
  </si>
  <si>
    <t>Netta‡Mathivet</t>
  </si>
  <si>
    <t xml:space="preserve">  BRIDGETTE‡GYFORD    </t>
  </si>
  <si>
    <t>Krystalle»Wellbelove</t>
  </si>
  <si>
    <t>STILLMANN¬FARREL¬RUCK</t>
  </si>
  <si>
    <t xml:space="preserve">brody¬carlin‡rawdales   </t>
  </si>
  <si>
    <t>Carter‡Wrack</t>
  </si>
  <si>
    <t xml:space="preserve">Talbot»BERLING   </t>
  </si>
  <si>
    <t xml:space="preserve">Rori¬‡Easson    </t>
  </si>
  <si>
    <t>DIETRICH¬‡COLBECK</t>
  </si>
  <si>
    <t xml:space="preserve">    CLAUDIE¬mathilde»ROMANET    </t>
  </si>
  <si>
    <t xml:space="preserve">    tania»nursey</t>
  </si>
  <si>
    <t>livvie‡timi¬Faux</t>
  </si>
  <si>
    <t>kip¬flannigan</t>
  </si>
  <si>
    <t>RANDOLF‡TATTOO</t>
  </si>
  <si>
    <t xml:space="preserve">bridget¬BENNINGER    </t>
  </si>
  <si>
    <t>Coleman‡ADOLPHUS‡CLITHEROW</t>
  </si>
  <si>
    <t>NICKY‡whitehorne</t>
  </si>
  <si>
    <t>FRANKY¬dolle</t>
  </si>
  <si>
    <t>Sigfrid¬ILYASOV</t>
  </si>
  <si>
    <t xml:space="preserve">Koral‡»PIMLOTT    </t>
  </si>
  <si>
    <t>thaxter‡ULYSSES‡¬Goodlatt</t>
  </si>
  <si>
    <t>aryn»Jobling</t>
  </si>
  <si>
    <t>Davidde¬Husein‡Kaming</t>
  </si>
  <si>
    <t xml:space="preserve">Rudolph»salvidor¬Corradi   </t>
  </si>
  <si>
    <t xml:space="preserve">    ARIELLA¬‡habbergham    </t>
  </si>
  <si>
    <t xml:space="preserve">   Torey»melvin‡PFLIEGER</t>
  </si>
  <si>
    <t>shelbi»tessington</t>
  </si>
  <si>
    <t xml:space="preserve">Teddy¬Normavill   </t>
  </si>
  <si>
    <t>HALLEY¬Shuxsmith</t>
  </si>
  <si>
    <t>CAZ»Crawcour</t>
  </si>
  <si>
    <t>FARA¬benford</t>
  </si>
  <si>
    <t>SHARITY¬McCracken</t>
  </si>
  <si>
    <t>robenia¬Albertine‡WISHKAR</t>
  </si>
  <si>
    <t>GISELLA»LUSTED</t>
  </si>
  <si>
    <t>Oswell‡DYSHART</t>
  </si>
  <si>
    <t xml:space="preserve">WILLEM‡SUTER    </t>
  </si>
  <si>
    <t>Bernarr¬DYDE</t>
  </si>
  <si>
    <t>emmet¬Alessandro‡McGarrell</t>
  </si>
  <si>
    <t>Norman»CASTLEMAN</t>
  </si>
  <si>
    <t>dayle¬Marylynne‡»SKELLERN</t>
  </si>
  <si>
    <t>bill»Nanninini</t>
  </si>
  <si>
    <t xml:space="preserve">DAFFI»Yasmin»FARBRACE   </t>
  </si>
  <si>
    <t xml:space="preserve">RAMSAY‡alyosha‡‡Gainsburgh  </t>
  </si>
  <si>
    <t xml:space="preserve">MANNIE‡Harmon»sidwell    </t>
  </si>
  <si>
    <t xml:space="preserve">Lamond‡bavage   </t>
  </si>
  <si>
    <t xml:space="preserve">   Fonzie»COLLETON</t>
  </si>
  <si>
    <t>tim¬‡trower</t>
  </si>
  <si>
    <t>Thomasa¬ELISABETH‡iamittii</t>
  </si>
  <si>
    <t>CALV»Eastam</t>
  </si>
  <si>
    <t xml:space="preserve">   CHAUNCEY‡derrik‡¬MAIDLOW</t>
  </si>
  <si>
    <t xml:space="preserve">Dalila¬Giovannazzi    </t>
  </si>
  <si>
    <t>randene»»Kesten</t>
  </si>
  <si>
    <t>catlee»Guarnier</t>
  </si>
  <si>
    <t>CARRIE¬Liane¬McCole</t>
  </si>
  <si>
    <t>jessi¬‡Bau</t>
  </si>
  <si>
    <t xml:space="preserve">  ANDREY‡DUPLOCK</t>
  </si>
  <si>
    <t>TONNIE»¬CROASDALE</t>
  </si>
  <si>
    <t>Yank‡SCHWANT</t>
  </si>
  <si>
    <t>VALLE‡»thomlinson</t>
  </si>
  <si>
    <t xml:space="preserve">   aeriela»Leupoldt</t>
  </si>
  <si>
    <t xml:space="preserve">    CREIGHT»Darnborough</t>
  </si>
  <si>
    <t>Ode¬»Gammons</t>
  </si>
  <si>
    <t xml:space="preserve">   konrad»SCOLES   </t>
  </si>
  <si>
    <t xml:space="preserve">  jorgan¬TREHER</t>
  </si>
  <si>
    <t>RONNA‡markwick</t>
  </si>
  <si>
    <t xml:space="preserve">    lebbie¬MALTMAN</t>
  </si>
  <si>
    <t>clarence‡yaldren</t>
  </si>
  <si>
    <t xml:space="preserve">    Sybilla»RIDING</t>
  </si>
  <si>
    <t xml:space="preserve">  marwin‡SLOWCOCK</t>
  </si>
  <si>
    <t xml:space="preserve">   Woodman»jurisic</t>
  </si>
  <si>
    <t>Quintana‡Chetwin</t>
  </si>
  <si>
    <t xml:space="preserve">nina¬Proschek   </t>
  </si>
  <si>
    <t>Puff‡behning</t>
  </si>
  <si>
    <t xml:space="preserve">    EDNA¬haldene</t>
  </si>
  <si>
    <t>Michal¬Thon</t>
  </si>
  <si>
    <t xml:space="preserve">JUNE‡morecombe    </t>
  </si>
  <si>
    <t>jobey‡deerdre‡queenborough</t>
  </si>
  <si>
    <t>Danica»Blinnie»Hundy</t>
  </si>
  <si>
    <t xml:space="preserve">    MARTY»kingsmill</t>
  </si>
  <si>
    <t>Jaquelyn‡VERADIS»huws</t>
  </si>
  <si>
    <t>CORTY»O'CREVY</t>
  </si>
  <si>
    <t>Tracy»EMERA»Peye</t>
  </si>
  <si>
    <t xml:space="preserve">Carlotta»BAUDINO    </t>
  </si>
  <si>
    <t xml:space="preserve">  dolli»DELPHINIA¬EASTMEAD</t>
  </si>
  <si>
    <t xml:space="preserve">   hadrian¬XIMENEZ»SONIER</t>
  </si>
  <si>
    <t>gaspar»JOOST</t>
  </si>
  <si>
    <t>IRMA‡corbet</t>
  </si>
  <si>
    <t xml:space="preserve">    willy‡‡reddel</t>
  </si>
  <si>
    <t>SHEELA‡ABIGALE¬LOYLEY</t>
  </si>
  <si>
    <t xml:space="preserve">  billy»bedo</t>
  </si>
  <si>
    <t xml:space="preserve">mahmoud»enrich    </t>
  </si>
  <si>
    <t xml:space="preserve">POWELL‡BEEBY   </t>
  </si>
  <si>
    <t xml:space="preserve">   RALINA¬hull</t>
  </si>
  <si>
    <t xml:space="preserve">nance»dogerty  </t>
  </si>
  <si>
    <t xml:space="preserve">    FRANCISCA‡threlfall</t>
  </si>
  <si>
    <t>Fabe»Yank‡Hymer</t>
  </si>
  <si>
    <t xml:space="preserve">ULBERTO‡radbond   </t>
  </si>
  <si>
    <t>Billi‡cori¬MILLAM</t>
  </si>
  <si>
    <t>broddie¬Sarney</t>
  </si>
  <si>
    <t xml:space="preserve">    EDITHE»petyanin</t>
  </si>
  <si>
    <t xml:space="preserve">    MAIGA‡Coombes  </t>
  </si>
  <si>
    <t>DICKY¬ritelli</t>
  </si>
  <si>
    <t xml:space="preserve">   AGNES¬grundy</t>
  </si>
  <si>
    <t xml:space="preserve">    NEILLA¬L;URETTE¬mingame</t>
  </si>
  <si>
    <t xml:space="preserve">    TED‡Willment</t>
  </si>
  <si>
    <t xml:space="preserve">   Ozzy‡WOOLACOTT</t>
  </si>
  <si>
    <t xml:space="preserve">  MARCELA‡Mitrovic</t>
  </si>
  <si>
    <t xml:space="preserve">   MELANIE¬gauge</t>
  </si>
  <si>
    <t xml:space="preserve">    Chet»MCQUARRIE   </t>
  </si>
  <si>
    <t>Gilles‡doding</t>
  </si>
  <si>
    <t xml:space="preserve">    SIANA‡Filipputti</t>
  </si>
  <si>
    <t xml:space="preserve">   TRISTAM¬SHAUGHNESSY    </t>
  </si>
  <si>
    <t>kellia¬LARYSSA»Mattea</t>
  </si>
  <si>
    <t xml:space="preserve">solly»BRUSIN    </t>
  </si>
  <si>
    <t>Simeon»RUPKE</t>
  </si>
  <si>
    <t xml:space="preserve">    DARYN‡PYVIS</t>
  </si>
  <si>
    <t xml:space="preserve">Susy¬STARTON    </t>
  </si>
  <si>
    <t xml:space="preserve">desdemona‡Worters  </t>
  </si>
  <si>
    <t xml:space="preserve">   gerrie»screaton  </t>
  </si>
  <si>
    <t xml:space="preserve">verla¬franses    </t>
  </si>
  <si>
    <t>brooks‡Challener</t>
  </si>
  <si>
    <t>Constancy¬TIMONEY</t>
  </si>
  <si>
    <t xml:space="preserve">SHEA‡GOOMS   </t>
  </si>
  <si>
    <t>ancell»DOORE</t>
  </si>
  <si>
    <t xml:space="preserve">JOSEY»scatchar   </t>
  </si>
  <si>
    <t>Luca»garald¬WARBURTON</t>
  </si>
  <si>
    <t>Shaun»BLIZARD</t>
  </si>
  <si>
    <t xml:space="preserve">ryan‡cousans  </t>
  </si>
  <si>
    <t>LOTTI»BAMBRIDGE</t>
  </si>
  <si>
    <t>MONRO»MCLELLAND</t>
  </si>
  <si>
    <t xml:space="preserve">GIFFORD‡teodor»»Cainey  </t>
  </si>
  <si>
    <t>Jessica»CASARINI</t>
  </si>
  <si>
    <t>janis»KLIMMEK</t>
  </si>
  <si>
    <t xml:space="preserve">MICHAIL‡Jozef¬»PURPLE   </t>
  </si>
  <si>
    <t>Netty»Nikkie‡CORRAGAN</t>
  </si>
  <si>
    <t xml:space="preserve">    emmalynne¬Boultwood</t>
  </si>
  <si>
    <t xml:space="preserve">  Clotilda‡Yeardsley</t>
  </si>
  <si>
    <t>JUSTINIAN‡Marchall‡»tarn</t>
  </si>
  <si>
    <t>DEBORA¬HOLHOUSE</t>
  </si>
  <si>
    <t xml:space="preserve">  beatrice¬Monah‡WESTNEDGE</t>
  </si>
  <si>
    <t xml:space="preserve">Amory¬morton»DOBROVOLNY  </t>
  </si>
  <si>
    <t xml:space="preserve">STEPHIE»CROLLA   </t>
  </si>
  <si>
    <t>CORELLA‡JENNILEE»Lurner</t>
  </si>
  <si>
    <t xml:space="preserve">  FIN‡acom</t>
  </si>
  <si>
    <t>BLANCHE‡NINETTA»Pursglove</t>
  </si>
  <si>
    <t>Yolanthe¬Proud</t>
  </si>
  <si>
    <t xml:space="preserve">LEROI‡Aubrey‡MARKL    </t>
  </si>
  <si>
    <t xml:space="preserve">GODDART‡KEYND  </t>
  </si>
  <si>
    <t xml:space="preserve">  Carolyne‡Renforth</t>
  </si>
  <si>
    <t>FREDERICK‡KLOSSMANN</t>
  </si>
  <si>
    <t>LELAH¬Gabrielle»curragh</t>
  </si>
  <si>
    <t>MARIGOLD¬Luciana¬duffet</t>
  </si>
  <si>
    <t>Patrizio¬MacEllen</t>
  </si>
  <si>
    <t>Averil»RIEF</t>
  </si>
  <si>
    <t>Annabelle‡DOORE</t>
  </si>
  <si>
    <t xml:space="preserve">   Antonius¬‡YACKIMINIE</t>
  </si>
  <si>
    <t>WILLIAM»KLEISLE</t>
  </si>
  <si>
    <t>Janetta»frayda»Littlefair</t>
  </si>
  <si>
    <t>Nial¬Sprankling</t>
  </si>
  <si>
    <t xml:space="preserve">    Julietta¬BATCHELOR</t>
  </si>
  <si>
    <t>Inglis»pallister</t>
  </si>
  <si>
    <t>orren‡jedrzejewicz</t>
  </si>
  <si>
    <t>Torrin»BAILEY</t>
  </si>
  <si>
    <t xml:space="preserve">    orson‡CRIBBOTT</t>
  </si>
  <si>
    <t xml:space="preserve">   Adena¬WIFFILL</t>
  </si>
  <si>
    <t xml:space="preserve">    LEVEY‡IVY  </t>
  </si>
  <si>
    <t>KEVON»MacLaren</t>
  </si>
  <si>
    <t xml:space="preserve">   MATIAS¬DEBOLD</t>
  </si>
  <si>
    <t>CRISTI¬Low</t>
  </si>
  <si>
    <t xml:space="preserve">DARN»Galland   </t>
  </si>
  <si>
    <t>angeline‡‡Ovey</t>
  </si>
  <si>
    <t xml:space="preserve">   Dari¬Gogay</t>
  </si>
  <si>
    <t xml:space="preserve">    Jobie»harner</t>
  </si>
  <si>
    <t xml:space="preserve">orv»‡LIGHT   </t>
  </si>
  <si>
    <t>Desmond»»rantoull</t>
  </si>
  <si>
    <t xml:space="preserve">    marlo»ATLEE</t>
  </si>
  <si>
    <t xml:space="preserve">Fay»Noreen»MERIDA   </t>
  </si>
  <si>
    <t>cecelia‡jentet</t>
  </si>
  <si>
    <t xml:space="preserve">    tani‡‡McFarlane  </t>
  </si>
  <si>
    <t xml:space="preserve">  CORNY‡smeal</t>
  </si>
  <si>
    <t>ewell»calterone</t>
  </si>
  <si>
    <t xml:space="preserve">   LEANDRA¬paula¬Nurdin  </t>
  </si>
  <si>
    <t>Ardene‡Hedi»¬simmings</t>
  </si>
  <si>
    <t xml:space="preserve">Terencio»KIMBELL»Carren   </t>
  </si>
  <si>
    <t xml:space="preserve">   Marcille¬Khidr</t>
  </si>
  <si>
    <t xml:space="preserve">mallissa»terrey   </t>
  </si>
  <si>
    <t xml:space="preserve">Allsun¬»kuhl  </t>
  </si>
  <si>
    <t>WEBSTER»»frounks</t>
  </si>
  <si>
    <t xml:space="preserve">   AMBROSIO¬riddeough</t>
  </si>
  <si>
    <t>LUCKY‡Fullun</t>
  </si>
  <si>
    <t xml:space="preserve">  BRANDICE¬MACLACHLAN</t>
  </si>
  <si>
    <t>MARRISSA»LINFORD</t>
  </si>
  <si>
    <t xml:space="preserve">ZACH»GEAR    </t>
  </si>
  <si>
    <t xml:space="preserve">MYCA¬TUNKIN   </t>
  </si>
  <si>
    <t>mavis»Barwis</t>
  </si>
  <si>
    <t>ardeen¬‡durn</t>
  </si>
  <si>
    <t>Francklyn‡BARSBY</t>
  </si>
  <si>
    <t xml:space="preserve">    colas¬»Verralls</t>
  </si>
  <si>
    <t xml:space="preserve">   zollie¬Edgardo¬mellsop  </t>
  </si>
  <si>
    <t>GERI»zach¬yarnley</t>
  </si>
  <si>
    <t>MOREY»CLAYBORN¬DOVINGTON</t>
  </si>
  <si>
    <t>ROMAN¬EATHORNE</t>
  </si>
  <si>
    <t xml:space="preserve">   gauthier‡Eastbury   </t>
  </si>
  <si>
    <t xml:space="preserve">   JASUN¬MOTTEN</t>
  </si>
  <si>
    <t xml:space="preserve">Gloriane»¬Scheffel    </t>
  </si>
  <si>
    <t>lucine¬ADAMSON</t>
  </si>
  <si>
    <t xml:space="preserve">shae‡Riding    </t>
  </si>
  <si>
    <t xml:space="preserve">Miguela»gerrie¬SHEIVELS    </t>
  </si>
  <si>
    <t xml:space="preserve">   Jdavie¬herrema</t>
  </si>
  <si>
    <t>Clarence¬Gordon¬»teece</t>
  </si>
  <si>
    <t xml:space="preserve">christiane¬CASA  </t>
  </si>
  <si>
    <t>LINDA¬COVILL</t>
  </si>
  <si>
    <t xml:space="preserve">ADOLPHE‡DALTON»Rosingdall    </t>
  </si>
  <si>
    <t>LONEE¬shelby¬Gowen</t>
  </si>
  <si>
    <t>abey¬COLERIDGE</t>
  </si>
  <si>
    <t>Costanza‡Wickey</t>
  </si>
  <si>
    <t xml:space="preserve">  Ashley‡Shenfisch</t>
  </si>
  <si>
    <t>fredelia‡NISARD</t>
  </si>
  <si>
    <t xml:space="preserve">  maxie»¬EDMANS    </t>
  </si>
  <si>
    <t xml:space="preserve">    AUBRY‡Coote</t>
  </si>
  <si>
    <t xml:space="preserve">Garrard¬»Peltz    </t>
  </si>
  <si>
    <t>Jefferey‡mariel</t>
  </si>
  <si>
    <t xml:space="preserve">   moshe¬Rodie</t>
  </si>
  <si>
    <t>natalee¬quantick</t>
  </si>
  <si>
    <t>augustine¬¬Litel</t>
  </si>
  <si>
    <t xml:space="preserve">nester»Patis    </t>
  </si>
  <si>
    <t>candie»mcphilemy</t>
  </si>
  <si>
    <t>Mab‡rossoni</t>
  </si>
  <si>
    <t>GILBERTO»Cullen¬»Lovatt</t>
  </si>
  <si>
    <t>CORDIE¬KAPELHOF</t>
  </si>
  <si>
    <t xml:space="preserve">    paco‡Nobe¬Deniset</t>
  </si>
  <si>
    <t>tiler»YEPISKOPOV</t>
  </si>
  <si>
    <t xml:space="preserve">   Freddy»Linning</t>
  </si>
  <si>
    <t xml:space="preserve">    Mickey¬CALVEN</t>
  </si>
  <si>
    <t>Hadlee»Goble</t>
  </si>
  <si>
    <t xml:space="preserve">early¬¬Gaudon  </t>
  </si>
  <si>
    <t>Bert»HOWELL</t>
  </si>
  <si>
    <t xml:space="preserve">CEDRIC¬norby»SECRETAN   </t>
  </si>
  <si>
    <t xml:space="preserve">Bell»BRAYSHAW    </t>
  </si>
  <si>
    <t>mac‡Mouget</t>
  </si>
  <si>
    <t>nathalie»‡Errett</t>
  </si>
  <si>
    <t xml:space="preserve">PERSIS»SHIRLENE»Powe   </t>
  </si>
  <si>
    <t>PAVLOV‡keyhoe</t>
  </si>
  <si>
    <t>ORVILLE¬mallam</t>
  </si>
  <si>
    <t>janice»Kristal‡JEVONS</t>
  </si>
  <si>
    <t>SAX¬GOLBY</t>
  </si>
  <si>
    <t>Bartlet»Tither</t>
  </si>
  <si>
    <t>CYMBRE‡Jedrzej</t>
  </si>
  <si>
    <t>ALOISE¬Cullivan</t>
  </si>
  <si>
    <t xml:space="preserve">    WALDON¬WILMER»»Massard  </t>
  </si>
  <si>
    <t>WILLIE‡Damerell</t>
  </si>
  <si>
    <t xml:space="preserve">    Ely¬corneil   </t>
  </si>
  <si>
    <t>Wolfgang¬whittock</t>
  </si>
  <si>
    <t xml:space="preserve">   CLARENCE¬HACKINGE</t>
  </si>
  <si>
    <t>britney»pocke</t>
  </si>
  <si>
    <t>peyton‡Pikesley</t>
  </si>
  <si>
    <t>Megen‡rheta‡Swindon</t>
  </si>
  <si>
    <t>Mickey‡LEEK</t>
  </si>
  <si>
    <t>dorey‡Glavias</t>
  </si>
  <si>
    <t>effie‡annette‡LINDENBAUM</t>
  </si>
  <si>
    <t xml:space="preserve">   cary‡Stacey</t>
  </si>
  <si>
    <t>ekaterina¬Semon</t>
  </si>
  <si>
    <t>LOIS»Thiese</t>
  </si>
  <si>
    <t xml:space="preserve">  alec¬Placstone</t>
  </si>
  <si>
    <t xml:space="preserve">FELIPE»cowins    </t>
  </si>
  <si>
    <t>Fairleigh‡marrill</t>
  </si>
  <si>
    <t>Morry¬goodey</t>
  </si>
  <si>
    <t>Scarface‡Frannie»SEVIER</t>
  </si>
  <si>
    <t>CALIDA¬CREASER</t>
  </si>
  <si>
    <t xml:space="preserve">   luciana‡liv‡Hekkert</t>
  </si>
  <si>
    <t xml:space="preserve">    carry»stollsteimer</t>
  </si>
  <si>
    <t>MARCY‡‡tancock</t>
  </si>
  <si>
    <t xml:space="preserve">   NEELY‡¬PATTENDEN</t>
  </si>
  <si>
    <t>cordie¬SUPPLE</t>
  </si>
  <si>
    <t>Winifred‡Maxfield</t>
  </si>
  <si>
    <t>josefa¬Adshead</t>
  </si>
  <si>
    <t xml:space="preserve">benedick‡walsh   </t>
  </si>
  <si>
    <t xml:space="preserve">Jorry¬Trimme    </t>
  </si>
  <si>
    <t xml:space="preserve">Germayne»‡emanulsson  </t>
  </si>
  <si>
    <t xml:space="preserve">  Bette‡¬Spooner</t>
  </si>
  <si>
    <t xml:space="preserve">  JANAYE‡harmonie¬blacklidge</t>
  </si>
  <si>
    <t>ROURKE‡‡planque</t>
  </si>
  <si>
    <t xml:space="preserve">  micheal¬Pagin   </t>
  </si>
  <si>
    <t xml:space="preserve">    Hy»»GORMLEY</t>
  </si>
  <si>
    <t xml:space="preserve">    Catina‡Winchurst</t>
  </si>
  <si>
    <t xml:space="preserve">Hatti»Gounet   </t>
  </si>
  <si>
    <t xml:space="preserve">JUSTIS»mick¬maddin    </t>
  </si>
  <si>
    <t xml:space="preserve">    KRISHNAH‡degg</t>
  </si>
  <si>
    <t>Adams»HUBBARD</t>
  </si>
  <si>
    <t xml:space="preserve">gwendolen¬Blackah  </t>
  </si>
  <si>
    <t xml:space="preserve">    LAURIE»CRAZE</t>
  </si>
  <si>
    <t xml:space="preserve">Thom¬GAVAN»coate   </t>
  </si>
  <si>
    <t>Deny‡LAVAL</t>
  </si>
  <si>
    <t>MARION»yurinov</t>
  </si>
  <si>
    <t xml:space="preserve">justin»mcclune    </t>
  </si>
  <si>
    <t>eugene»Face</t>
  </si>
  <si>
    <t xml:space="preserve">BETHINA‡BENTZEN  </t>
  </si>
  <si>
    <t xml:space="preserve">gregg»Halfacree   </t>
  </si>
  <si>
    <t xml:space="preserve">Brand»dymott   </t>
  </si>
  <si>
    <t>Craggy»parradye</t>
  </si>
  <si>
    <t xml:space="preserve">    annette¬Knighton</t>
  </si>
  <si>
    <t xml:space="preserve">  luke¬TANNEY¬Trench</t>
  </si>
  <si>
    <t>BASILE¬justis¬goligly</t>
  </si>
  <si>
    <t>DOMENIC¬baudry</t>
  </si>
  <si>
    <t>ZARLA¬terry‡Brownlee</t>
  </si>
  <si>
    <t>MERRICK»HAGERGHAM</t>
  </si>
  <si>
    <t xml:space="preserve">  melinda‡salaidh¬Slyman</t>
  </si>
  <si>
    <t xml:space="preserve">  Tarra¬o'hagerty</t>
  </si>
  <si>
    <t xml:space="preserve">THOM»holttom   </t>
  </si>
  <si>
    <t xml:space="preserve">    KRISTIAN»»Coyle</t>
  </si>
  <si>
    <t>Thadeus»GARSTANG</t>
  </si>
  <si>
    <t>marlene»‡Buck</t>
  </si>
  <si>
    <t>llewellyn‡huggill</t>
  </si>
  <si>
    <t xml:space="preserve">   helge¬phedra‡thirwell</t>
  </si>
  <si>
    <t>Tommi¬moyser</t>
  </si>
  <si>
    <t xml:space="preserve">Mead¬Bidget»BECKITT   </t>
  </si>
  <si>
    <t>jaquenetta¬cradick</t>
  </si>
  <si>
    <t xml:space="preserve">Angelia‡bugge  </t>
  </si>
  <si>
    <t xml:space="preserve">   Pattin¬ferreiro  </t>
  </si>
  <si>
    <t xml:space="preserve">   darren»Rustan</t>
  </si>
  <si>
    <t xml:space="preserve">  SIBYL¬Eleonore»Bront</t>
  </si>
  <si>
    <t>dionne¬JANET¬brisard</t>
  </si>
  <si>
    <t>ORSA¬SIDONIA»¬Crigin</t>
  </si>
  <si>
    <t xml:space="preserve">   CARL»ezele</t>
  </si>
  <si>
    <t xml:space="preserve">  Lucias»¬BEETON</t>
  </si>
  <si>
    <t xml:space="preserve">ROCKWELL‡‡BELLELLI   </t>
  </si>
  <si>
    <t xml:space="preserve">Dionisio‡SALLIERE   </t>
  </si>
  <si>
    <t xml:space="preserve">   Pier¬‡PINYON</t>
  </si>
  <si>
    <t xml:space="preserve">  Josy‡Heigho</t>
  </si>
  <si>
    <t>Paddy¬»jodlkowski</t>
  </si>
  <si>
    <t>rudy‡BROWNSTEIN</t>
  </si>
  <si>
    <t xml:space="preserve">  BRANT»Cullen</t>
  </si>
  <si>
    <t>Clayborn‡‡harrald</t>
  </si>
  <si>
    <t xml:space="preserve">  Cristin‡Lockie</t>
  </si>
  <si>
    <t>Glynn¬¬Bryden</t>
  </si>
  <si>
    <t>niven¬O'LOGAN</t>
  </si>
  <si>
    <t xml:space="preserve">Anette¬Donica»GUTHERSON    </t>
  </si>
  <si>
    <t>lin‡bertine¬jatczak</t>
  </si>
  <si>
    <t>harmony¬CALLOWAY</t>
  </si>
  <si>
    <t>elyssa»Noble</t>
  </si>
  <si>
    <t xml:space="preserve">   boycie¬BAYNES</t>
  </si>
  <si>
    <t xml:space="preserve">ginny»inge¬Songest   </t>
  </si>
  <si>
    <t>gertrud‡Gouldthorp</t>
  </si>
  <si>
    <t xml:space="preserve">BEVERLEE¬Carmita»Lukes   </t>
  </si>
  <si>
    <t>SCOT‡Buzine</t>
  </si>
  <si>
    <t xml:space="preserve">   THATCH»sandor‡»Thynn</t>
  </si>
  <si>
    <t>Reid‡Purvey</t>
  </si>
  <si>
    <t xml:space="preserve">  Moyna‡COXALL</t>
  </si>
  <si>
    <t>ethelbert‡o'henery</t>
  </si>
  <si>
    <t xml:space="preserve">    CAIRISTIONA¬Stell</t>
  </si>
  <si>
    <t xml:space="preserve">Cecile»Maggee»WARSOP    </t>
  </si>
  <si>
    <t xml:space="preserve">Jorry»BEEKMAN    </t>
  </si>
  <si>
    <t>flory‡ponder</t>
  </si>
  <si>
    <t xml:space="preserve">  Heddi‡SIMECEK</t>
  </si>
  <si>
    <t>hercules»giovannilli</t>
  </si>
  <si>
    <t xml:space="preserve">  monro¬waggett  </t>
  </si>
  <si>
    <t>Shermie¬cuniffe</t>
  </si>
  <si>
    <t>trevor¬¬McKenzie</t>
  </si>
  <si>
    <t xml:space="preserve">   mattias‡STRICKLER</t>
  </si>
  <si>
    <t>Lester‡¬longbottom</t>
  </si>
  <si>
    <t>Latrena‡»Leehane</t>
  </si>
  <si>
    <t>ISADOR¬Titley</t>
  </si>
  <si>
    <t>damien¬Gerri‡UNGERECHTS</t>
  </si>
  <si>
    <t xml:space="preserve">    Tamarah»dredi»howe</t>
  </si>
  <si>
    <t>kesley‡Juliff</t>
  </si>
  <si>
    <t xml:space="preserve">JANDY¬Paslow    </t>
  </si>
  <si>
    <t xml:space="preserve">   arron¬hamblen</t>
  </si>
  <si>
    <t xml:space="preserve">   Chiarra‡lenette»daughtry</t>
  </si>
  <si>
    <t xml:space="preserve">    Arluene‡VALERA‡wartonby  </t>
  </si>
  <si>
    <t xml:space="preserve">    Joshuah¬RUSSELL‡peirone</t>
  </si>
  <si>
    <t>Karry»PHAIDRA»CROSFIELD</t>
  </si>
  <si>
    <t xml:space="preserve">   bernardina»Kelsi»dadswell</t>
  </si>
  <si>
    <t>CARMEL¬Gore</t>
  </si>
  <si>
    <t xml:space="preserve">carr‡west    </t>
  </si>
  <si>
    <t xml:space="preserve">    Bastian»Lowle  </t>
  </si>
  <si>
    <t>JAYSON»angus¬KLAGGE</t>
  </si>
  <si>
    <t xml:space="preserve">Olia‡BROODES  </t>
  </si>
  <si>
    <t xml:space="preserve">    EWARD»MARRIOT</t>
  </si>
  <si>
    <t xml:space="preserve">Mayor‡Braine  </t>
  </si>
  <si>
    <t xml:space="preserve">WARDEN‡‡hussy   </t>
  </si>
  <si>
    <t>Griffy¬Lantaph</t>
  </si>
  <si>
    <t>HERCULIE¬Everard‡Ansett</t>
  </si>
  <si>
    <t xml:space="preserve">   ROGERIO‡Collin‡dagless  </t>
  </si>
  <si>
    <t xml:space="preserve">CONANT»Gilliard   </t>
  </si>
  <si>
    <t xml:space="preserve">Alric»pettus    </t>
  </si>
  <si>
    <t>Walther¬carncross</t>
  </si>
  <si>
    <t xml:space="preserve">  lazar¬gummary</t>
  </si>
  <si>
    <t xml:space="preserve">   Channa‡Trenam    </t>
  </si>
  <si>
    <t>zarah‡RICCELLI</t>
  </si>
  <si>
    <t>CORILLA‡cockcroft</t>
  </si>
  <si>
    <t xml:space="preserve">   LELAND‡north¬‡wimpey    </t>
  </si>
  <si>
    <t>Marlo‡MARCZYK</t>
  </si>
  <si>
    <t>BRIDGETTE¬eirena¬Broxton</t>
  </si>
  <si>
    <t>Francoise»DOT</t>
  </si>
  <si>
    <t xml:space="preserve">ERYN‡CORDELIA‡grebbin  </t>
  </si>
  <si>
    <t xml:space="preserve">   Garrett‡Robers»Carrel</t>
  </si>
  <si>
    <t>kara-lynn‡SARTIN</t>
  </si>
  <si>
    <t xml:space="preserve">  elena»PALPHREYMAN</t>
  </si>
  <si>
    <t xml:space="preserve">   Spence»»Ridulfo</t>
  </si>
  <si>
    <t xml:space="preserve">  clyde‡chesman  </t>
  </si>
  <si>
    <t xml:space="preserve">   marley‡kori¬COVINO</t>
  </si>
  <si>
    <t xml:space="preserve">Elsie¬Brandsma   </t>
  </si>
  <si>
    <t>micky»MULREAN</t>
  </si>
  <si>
    <t>nicol¬Andreu</t>
  </si>
  <si>
    <t xml:space="preserve">    llywellyn¬BLAIR»‡walford  </t>
  </si>
  <si>
    <t xml:space="preserve">Mandel‡forrester»steptoe  </t>
  </si>
  <si>
    <t>ROANA‡Schwartz</t>
  </si>
  <si>
    <t xml:space="preserve">   Shalna¬SHOSHANNA»cunnell</t>
  </si>
  <si>
    <t xml:space="preserve">Marena‡Robby¬Stallebrass    </t>
  </si>
  <si>
    <t xml:space="preserve">raffarty‡akerman   </t>
  </si>
  <si>
    <t>AIMIL‡McTurley</t>
  </si>
  <si>
    <t>KAYNE‡Culver‡COSTELLOW</t>
  </si>
  <si>
    <t xml:space="preserve">    emmott‡goodbody    </t>
  </si>
  <si>
    <t xml:space="preserve">    SELLA¬Bethina¬PANONS</t>
  </si>
  <si>
    <t xml:space="preserve">    Penny‡bramhall</t>
  </si>
  <si>
    <t>Sara-ann¬BAUDINELLI</t>
  </si>
  <si>
    <t xml:space="preserve">cammie‡ROGLIERO  </t>
  </si>
  <si>
    <t xml:space="preserve">rusty»Paco‡GOSHAWK  </t>
  </si>
  <si>
    <t xml:space="preserve">brigit»PREECE   </t>
  </si>
  <si>
    <t>Bevin‡few</t>
  </si>
  <si>
    <t xml:space="preserve">    karita‡GILLIGAN‡crittal   </t>
  </si>
  <si>
    <t xml:space="preserve">    Pepita‡EMMALYNN¬»HAXLEY    </t>
  </si>
  <si>
    <t>JAMAAL¬RODD</t>
  </si>
  <si>
    <t xml:space="preserve">   tabatha‡Partlett   </t>
  </si>
  <si>
    <t xml:space="preserve">    amata»McGuffog</t>
  </si>
  <si>
    <t>skippie»dillon»‡DZENISKEVICH</t>
  </si>
  <si>
    <t xml:space="preserve">  Yasmeen»hucklesby    </t>
  </si>
  <si>
    <t xml:space="preserve">    victoir»‡Arthy</t>
  </si>
  <si>
    <t>myrlene¬ARTHUR</t>
  </si>
  <si>
    <t xml:space="preserve">delmore»hirtzmann    </t>
  </si>
  <si>
    <t>CAYE‡croyser</t>
  </si>
  <si>
    <t xml:space="preserve">dorisa‡Seden    </t>
  </si>
  <si>
    <t>horst‡Cardenas</t>
  </si>
  <si>
    <t xml:space="preserve">harv»FERRIMAN    </t>
  </si>
  <si>
    <t xml:space="preserve">    Fielding¬CASIERO</t>
  </si>
  <si>
    <t xml:space="preserve">  Hermy‡BLOOR</t>
  </si>
  <si>
    <t xml:space="preserve">   Shannah»SCARCE</t>
  </si>
  <si>
    <t xml:space="preserve">    Shell»perla¬‡Blamphin    </t>
  </si>
  <si>
    <t xml:space="preserve">   michelle»Jenks    </t>
  </si>
  <si>
    <t xml:space="preserve">beitris»‡Adne   </t>
  </si>
  <si>
    <t xml:space="preserve">  HENDRIKA‡MCGILL</t>
  </si>
  <si>
    <t xml:space="preserve">  ARTUR‡Orbadiah»SCAMBLER   </t>
  </si>
  <si>
    <t>FRANKIE»sharrocks</t>
  </si>
  <si>
    <t>EDOUARD‡Dillie»RACCIO</t>
  </si>
  <si>
    <t>CANDICE¬avie¬ZIEM</t>
  </si>
  <si>
    <t>rudie¬»Clail</t>
  </si>
  <si>
    <t xml:space="preserve">noelle‡walworth  </t>
  </si>
  <si>
    <t>carole»PIETRA‡‡RUBINEK</t>
  </si>
  <si>
    <t xml:space="preserve">   Davy»CURUCLIS</t>
  </si>
  <si>
    <t xml:space="preserve">Robinet¬maydwell    </t>
  </si>
  <si>
    <t>Emylee‡Andryushin</t>
  </si>
  <si>
    <t>Kahaleel‡‡OLDLAND</t>
  </si>
  <si>
    <t>DEL‡aida»skeermer</t>
  </si>
  <si>
    <t>Sargent¬FINLASON</t>
  </si>
  <si>
    <t xml:space="preserve">  EWART¬fassam</t>
  </si>
  <si>
    <t xml:space="preserve">  GLORIANA»viccars</t>
  </si>
  <si>
    <t>KNOX¬snibson</t>
  </si>
  <si>
    <t>COLETTE»PINDAR</t>
  </si>
  <si>
    <t>Devondra¬marie-ann»PRIESTNER</t>
  </si>
  <si>
    <t xml:space="preserve">   delbert‡vesco</t>
  </si>
  <si>
    <t>Gun¬STAFFORD¬BAGGALLAY</t>
  </si>
  <si>
    <t>Salmon»DOUNBARE</t>
  </si>
  <si>
    <t>curr‡Warriner</t>
  </si>
  <si>
    <t xml:space="preserve">    marwin»COZMO‡BoHlingolsen</t>
  </si>
  <si>
    <t xml:space="preserve">Barnabas»»Abramof  </t>
  </si>
  <si>
    <t>DARI¬MCCREEDY</t>
  </si>
  <si>
    <t>SALEM¬TODDY»KENELEYSIDE</t>
  </si>
  <si>
    <t xml:space="preserve">   CATHA‡‡mactimpany</t>
  </si>
  <si>
    <t xml:space="preserve">ilise‡Joyce¬‡Klicher    </t>
  </si>
  <si>
    <t>CLETUS‡Samarth</t>
  </si>
  <si>
    <t>Sarina‡tybalt</t>
  </si>
  <si>
    <t xml:space="preserve">  CARLING¬ABEU‡slipper</t>
  </si>
  <si>
    <t>dasha‡tilzey</t>
  </si>
  <si>
    <t xml:space="preserve">   haleigh‡Pfeiffer</t>
  </si>
  <si>
    <t xml:space="preserve">patin¬Israel¬¬flattman    </t>
  </si>
  <si>
    <t xml:space="preserve">    correy‡seller   </t>
  </si>
  <si>
    <t>Lucho¬SAWKIN</t>
  </si>
  <si>
    <t xml:space="preserve">BRIGGS¬Goggins    </t>
  </si>
  <si>
    <t>cacilie»McQuade</t>
  </si>
  <si>
    <t xml:space="preserve">Isidor»knaggs  </t>
  </si>
  <si>
    <t>Perice‡kohter</t>
  </si>
  <si>
    <t xml:space="preserve">    Daffy¬PATRICIA»»WEDMORE.</t>
  </si>
  <si>
    <t xml:space="preserve">CORBIN‡GAMMAGE   </t>
  </si>
  <si>
    <t xml:space="preserve">CHAS¬‡Hurnell  </t>
  </si>
  <si>
    <t xml:space="preserve">Lyn»PORTIA¬pinnijar    </t>
  </si>
  <si>
    <t>Richard»brumen</t>
  </si>
  <si>
    <t>olva¬habbeshaw</t>
  </si>
  <si>
    <t>engracia‡Darcey</t>
  </si>
  <si>
    <t xml:space="preserve">almeria»dun   </t>
  </si>
  <si>
    <t xml:space="preserve">   Brody‡mabson   </t>
  </si>
  <si>
    <t>Celina¬Robilart</t>
  </si>
  <si>
    <t>MERRILI¬LANE¬tansly</t>
  </si>
  <si>
    <t xml:space="preserve">Kimble¬hunfredo»HICKLINGBOTTOM   </t>
  </si>
  <si>
    <t>CAREY»tapscott</t>
  </si>
  <si>
    <t>Geoff»»willerton</t>
  </si>
  <si>
    <t xml:space="preserve">hamid¬Mortimer¬Soan   </t>
  </si>
  <si>
    <t xml:space="preserve">  Cynthia‡HEWINS</t>
  </si>
  <si>
    <t xml:space="preserve">    ANNABELA‡»O'GORMLEY</t>
  </si>
  <si>
    <t>CHRISTIN‡klimowski</t>
  </si>
  <si>
    <t>meg»LOHMEYER</t>
  </si>
  <si>
    <t>AMBLE‡WORNHAM</t>
  </si>
  <si>
    <t>gregoire‡Cordel</t>
  </si>
  <si>
    <t>Reggie¬Ladon</t>
  </si>
  <si>
    <t>laryssa‡itzkov</t>
  </si>
  <si>
    <t>TRACI»SCHWAND</t>
  </si>
  <si>
    <t xml:space="preserve">  doretta¬adamini</t>
  </si>
  <si>
    <t xml:space="preserve">  Camel»ALGATE</t>
  </si>
  <si>
    <t>KLEMENT‡¬ROSIN</t>
  </si>
  <si>
    <t xml:space="preserve">odele»»portlock   </t>
  </si>
  <si>
    <t>PATRICA»¬dosdill</t>
  </si>
  <si>
    <t>lurline‡Inessa»Mansbridge</t>
  </si>
  <si>
    <t>GLENNIS¬DANEV</t>
  </si>
  <si>
    <t>Ashlie¬Allie‡Trillo</t>
  </si>
  <si>
    <t xml:space="preserve">   ddene‡Peerless</t>
  </si>
  <si>
    <t>cassaundra»TARAH¬HASLEGRAVE</t>
  </si>
  <si>
    <t xml:space="preserve">  ALLIX‡Janousek   </t>
  </si>
  <si>
    <t>drugi‡Artharg</t>
  </si>
  <si>
    <t>Roz‡Rickarsey</t>
  </si>
  <si>
    <t xml:space="preserve">Friederike¬‡Gratten  </t>
  </si>
  <si>
    <t>Bernie‡max‡hazlewood</t>
  </si>
  <si>
    <t>DONNIE¬antoinet</t>
  </si>
  <si>
    <t>Amitie¬Diack</t>
  </si>
  <si>
    <t xml:space="preserve">    BRYANT¬mar»MCKANE</t>
  </si>
  <si>
    <t>tripp¬MOWLE</t>
  </si>
  <si>
    <t>reynolds»WILEY</t>
  </si>
  <si>
    <t>Glad¬clohessy</t>
  </si>
  <si>
    <t>harman‡Todd‡HOLDE</t>
  </si>
  <si>
    <t>HEWET»Donall¬»Capron</t>
  </si>
  <si>
    <t xml:space="preserve">RING‡McCurtain  </t>
  </si>
  <si>
    <t xml:space="preserve">   Erv‡wyatt¬frawley</t>
  </si>
  <si>
    <t xml:space="preserve">    HANNAH‡LATTKA</t>
  </si>
  <si>
    <t xml:space="preserve">Susi»‡Gallehock  </t>
  </si>
  <si>
    <t>jocelin»»SEDEN</t>
  </si>
  <si>
    <t xml:space="preserve">   Dory»ABBATE</t>
  </si>
  <si>
    <t xml:space="preserve">   ROSALIND»Phythean</t>
  </si>
  <si>
    <t xml:space="preserve">CYNDIA‡Billitteri  </t>
  </si>
  <si>
    <t>kendrick¬Nye</t>
  </si>
  <si>
    <t>Guillema‡Frayda‡pedlar</t>
  </si>
  <si>
    <t xml:space="preserve">    dione¬GERTIE‡levane</t>
  </si>
  <si>
    <t xml:space="preserve">   Lela¬Spinola    </t>
  </si>
  <si>
    <t xml:space="preserve">cody‡Mack»MOAKES    </t>
  </si>
  <si>
    <t xml:space="preserve">    rhys»laughren</t>
  </si>
  <si>
    <t xml:space="preserve">angie»gisborne   </t>
  </si>
  <si>
    <t xml:space="preserve">  DILLON¬‡Bainbridge  </t>
  </si>
  <si>
    <t>Suzann‡manginot</t>
  </si>
  <si>
    <t>ag»anne-marie»Janzen</t>
  </si>
  <si>
    <t xml:space="preserve">   ARDYTH¬SPRECKLEY</t>
  </si>
  <si>
    <t>Alanson‡skittreal</t>
  </si>
  <si>
    <t xml:space="preserve">   Hyatt»Brinded    </t>
  </si>
  <si>
    <t xml:space="preserve">CACILIA»Mirelle‡Spratling  </t>
  </si>
  <si>
    <t xml:space="preserve">    Nani¬¬STRADLING  </t>
  </si>
  <si>
    <t xml:space="preserve">  Jerry¬WEED   </t>
  </si>
  <si>
    <t xml:space="preserve">Jillana»Alane‡Dainton    </t>
  </si>
  <si>
    <t>meredith‡juieta‡Simoni</t>
  </si>
  <si>
    <t xml:space="preserve">   Errol»MAXSTED</t>
  </si>
  <si>
    <t xml:space="preserve">Aldin¬WIPFLER    </t>
  </si>
  <si>
    <t xml:space="preserve">  andriette¬Lomas   </t>
  </si>
  <si>
    <t xml:space="preserve">    INGRA»Febre</t>
  </si>
  <si>
    <t xml:space="preserve">Giustino»STOPPER   </t>
  </si>
  <si>
    <t>Mendie‡cankett</t>
  </si>
  <si>
    <t xml:space="preserve">  cointon¬CROSSGROVE  </t>
  </si>
  <si>
    <t>Marita‡KORNEY¬‡Vince</t>
  </si>
  <si>
    <t xml:space="preserve">Tyson¬veltmann   </t>
  </si>
  <si>
    <t xml:space="preserve">edik‡DALLIS‡»BRABBEN   </t>
  </si>
  <si>
    <t>Patsy»Simpkins</t>
  </si>
  <si>
    <t xml:space="preserve">    Nancy‡FOSSERD  </t>
  </si>
  <si>
    <t>Thomasa‡‡FULSTOW</t>
  </si>
  <si>
    <t>livia‡Jarad</t>
  </si>
  <si>
    <t xml:space="preserve">Dodie»HINDA‡lindholm   </t>
  </si>
  <si>
    <t>dukie‡Helix</t>
  </si>
  <si>
    <t xml:space="preserve">LUCIAN»PETRIK    </t>
  </si>
  <si>
    <t xml:space="preserve">Nicolais¬¬SETTERTHWAIT   </t>
  </si>
  <si>
    <t xml:space="preserve">Kayne¬ALIBONE  </t>
  </si>
  <si>
    <t xml:space="preserve">ORBADIAH‡scudders   </t>
  </si>
  <si>
    <t>Heall¬BLINMAN</t>
  </si>
  <si>
    <t>easter»TREBILCOCK</t>
  </si>
  <si>
    <t xml:space="preserve">Cecilia¬cullrford    </t>
  </si>
  <si>
    <t xml:space="preserve">   MERRICK»robecon</t>
  </si>
  <si>
    <t xml:space="preserve">   ARCHIBOLD‡Gercke</t>
  </si>
  <si>
    <t xml:space="preserve">  seamus»‡Colbrun</t>
  </si>
  <si>
    <t>danya»dugald</t>
  </si>
  <si>
    <t xml:space="preserve">Sim¬TIMMERMANN   </t>
  </si>
  <si>
    <t xml:space="preserve">QUENT»Gallelli    </t>
  </si>
  <si>
    <t xml:space="preserve">JIM‡Scraggs  </t>
  </si>
  <si>
    <t xml:space="preserve">   Travus‡HUEY‡Gonet</t>
  </si>
  <si>
    <t xml:space="preserve">  Isabelle¬Scurrer   </t>
  </si>
  <si>
    <t xml:space="preserve">  Kiel‡MILLBERG</t>
  </si>
  <si>
    <t xml:space="preserve">ZACHARIAH¬LUCIEN»o'cassidy  </t>
  </si>
  <si>
    <t xml:space="preserve">   lennard»kasting</t>
  </si>
  <si>
    <t xml:space="preserve">    Obie¬harlan»BOLMANN</t>
  </si>
  <si>
    <t xml:space="preserve">    Nadine¬Zanitti</t>
  </si>
  <si>
    <t xml:space="preserve">Kippy¬MICHAEL»fordy  </t>
  </si>
  <si>
    <t>CORDELIA‡ANNADIANE¬CHASTON</t>
  </si>
  <si>
    <t xml:space="preserve">    Francoise¬Maxwaile    </t>
  </si>
  <si>
    <t>ray‡Millberg</t>
  </si>
  <si>
    <t>CARYL¬Struttman</t>
  </si>
  <si>
    <t>Ianthe‡praundlin</t>
  </si>
  <si>
    <t>RAMONA‡»Lacy</t>
  </si>
  <si>
    <t>ZENA‡Cabena</t>
  </si>
  <si>
    <t xml:space="preserve">RENAUD¬VASSILI»AUDLEY   </t>
  </si>
  <si>
    <t xml:space="preserve">ALISHA¬salaidh‡mateev  </t>
  </si>
  <si>
    <t>MAXIMO»dearth</t>
  </si>
  <si>
    <t xml:space="preserve">  jerrie¬‡SHADDOCK</t>
  </si>
  <si>
    <t>Nanon‡CATHIE</t>
  </si>
  <si>
    <t>creigh»DEMETRIS»Spawton</t>
  </si>
  <si>
    <t xml:space="preserve">   BENTON‡¬Tomblings</t>
  </si>
  <si>
    <t xml:space="preserve">  Krisha»Muddicliffe</t>
  </si>
  <si>
    <t>JOCELIN»ANDREAZZI</t>
  </si>
  <si>
    <t>Tiffi¬Hartup</t>
  </si>
  <si>
    <t>ORALLA‡merrielle¬POSTLETHWAITE</t>
  </si>
  <si>
    <t xml:space="preserve">  BABBIE»ALLYCE‡»Betonia</t>
  </si>
  <si>
    <t>TAN»Lynd</t>
  </si>
  <si>
    <t xml:space="preserve">    blondelle»Kaitlin»kershaw</t>
  </si>
  <si>
    <t>noach»BACH</t>
  </si>
  <si>
    <t>ROSALYN¬cuppleditch</t>
  </si>
  <si>
    <t xml:space="preserve">   Artemus»ERNESTO‡WATERLAND</t>
  </si>
  <si>
    <t xml:space="preserve">  CHARLES¬Crum</t>
  </si>
  <si>
    <t>Idalina¬Hollyanne»Nethercott</t>
  </si>
  <si>
    <t>donalt¬krugmann</t>
  </si>
  <si>
    <t xml:space="preserve">   KORY‡fagence</t>
  </si>
  <si>
    <t>Jock‡Becaris</t>
  </si>
  <si>
    <t>Chantal‡‡AKKER</t>
  </si>
  <si>
    <t>ailee»Geraudy</t>
  </si>
  <si>
    <t>Kimberlyn¬Toombs</t>
  </si>
  <si>
    <t>FORREST»GARE¬bishell</t>
  </si>
  <si>
    <t>deloria¬urlich</t>
  </si>
  <si>
    <t>Mahmoud‡Benson»MacMaykin</t>
  </si>
  <si>
    <t>Donnamarie¬MAYS</t>
  </si>
  <si>
    <t xml:space="preserve">  Scarlet¬roddie</t>
  </si>
  <si>
    <t xml:space="preserve">    ripley‡guido¬lockney</t>
  </si>
  <si>
    <t>susanetta¬FERRINI</t>
  </si>
  <si>
    <t xml:space="preserve">   Friedrich»tippings</t>
  </si>
  <si>
    <t>wilhelmina»WINNAH»Giddons</t>
  </si>
  <si>
    <t xml:space="preserve">antonie‡tremonte  </t>
  </si>
  <si>
    <t xml:space="preserve">  Saleem»¬McCosker</t>
  </si>
  <si>
    <t xml:space="preserve">   kelly‡GLEW</t>
  </si>
  <si>
    <t xml:space="preserve">ALFI‡DANES   </t>
  </si>
  <si>
    <t xml:space="preserve">    Christoforo»¬Selwood</t>
  </si>
  <si>
    <t>LINDSEY»Haddacks</t>
  </si>
  <si>
    <t xml:space="preserve">    BREN»Darbee¬SPRIGGING    </t>
  </si>
  <si>
    <t xml:space="preserve">onida¬pettegree  </t>
  </si>
  <si>
    <t xml:space="preserve">CLETUS¬faichney  </t>
  </si>
  <si>
    <t xml:space="preserve">Gizela»bodle    </t>
  </si>
  <si>
    <t xml:space="preserve">  barron¬pendlebury   </t>
  </si>
  <si>
    <t>tedman¬jillions</t>
  </si>
  <si>
    <t xml:space="preserve">marthena‡balam    </t>
  </si>
  <si>
    <t>SHANDIE‡Austina‡MACSKEAGHAN</t>
  </si>
  <si>
    <t>corry‡McOnie</t>
  </si>
  <si>
    <t xml:space="preserve">    Griffith¬BAULDREY</t>
  </si>
  <si>
    <t>ELAYNE»Blose</t>
  </si>
  <si>
    <t>Ilene¬HARBAR</t>
  </si>
  <si>
    <t>SIDONIA‡ILSE‡longbothom</t>
  </si>
  <si>
    <t>gifford‡Norrey</t>
  </si>
  <si>
    <t xml:space="preserve">   Milicent‡GRAHLMANS    </t>
  </si>
  <si>
    <t>Laughton‡¬Zannini</t>
  </si>
  <si>
    <t>Corri»Aizikowitz</t>
  </si>
  <si>
    <t xml:space="preserve">baxter¬MERIOTT    </t>
  </si>
  <si>
    <t xml:space="preserve">LOTTE¬mettetal    </t>
  </si>
  <si>
    <t>PERI‡Murrie</t>
  </si>
  <si>
    <t>Shirlene»Bedminster</t>
  </si>
  <si>
    <t>CHELSAE»MACKEAN</t>
  </si>
  <si>
    <t xml:space="preserve">kilian‡Averell‡Noddles    </t>
  </si>
  <si>
    <t xml:space="preserve">    ETTA‡ESTER»Poulsom</t>
  </si>
  <si>
    <t>stanislaw‡MANTRIP</t>
  </si>
  <si>
    <t>Lauryn»frichley</t>
  </si>
  <si>
    <t xml:space="preserve">WOODY»HERCOCK    </t>
  </si>
  <si>
    <t xml:space="preserve">  Maggy¬»Salliere</t>
  </si>
  <si>
    <t xml:space="preserve">dinny‡jelfs    </t>
  </si>
  <si>
    <t>eudora¬rosenfelder</t>
  </si>
  <si>
    <t xml:space="preserve">   Jervis‡WORHAM   </t>
  </si>
  <si>
    <t xml:space="preserve">Levin‡BEREFORD  </t>
  </si>
  <si>
    <t xml:space="preserve">Darn¬MANKOR    </t>
  </si>
  <si>
    <t>Lolita‡MONICA»BURSNALL</t>
  </si>
  <si>
    <t xml:space="preserve">   moina‡ROSCAM  </t>
  </si>
  <si>
    <t xml:space="preserve">   budd»Coiley  </t>
  </si>
  <si>
    <t>CHARIN¬‡MacCombe</t>
  </si>
  <si>
    <t>wally‡¬LEYSHON</t>
  </si>
  <si>
    <t>Maxy»tadeas‡Boyne</t>
  </si>
  <si>
    <t xml:space="preserve">  VIN»GOSALVEZ   </t>
  </si>
  <si>
    <t>Patrizius¬Dorrins</t>
  </si>
  <si>
    <t>Marris»loreen‡DUFFREE</t>
  </si>
  <si>
    <t>ELSA»collen‡Zupa</t>
  </si>
  <si>
    <t>LORRAYNE»Allison¬Boyde</t>
  </si>
  <si>
    <t xml:space="preserve">Lorrayne‡ANTUSHEV   </t>
  </si>
  <si>
    <t>Ahmad‡matschoss</t>
  </si>
  <si>
    <t>Winifield‡sharp</t>
  </si>
  <si>
    <t>Doyle¬‡BREMMER</t>
  </si>
  <si>
    <t>nisse»YUSHMANOV</t>
  </si>
  <si>
    <t>Knox»Pardie</t>
  </si>
  <si>
    <t>thia¬Corington</t>
  </si>
  <si>
    <t xml:space="preserve">Elora‡Mattsson  </t>
  </si>
  <si>
    <t>jordan¬COURTLIFF</t>
  </si>
  <si>
    <t xml:space="preserve">TISHA»esmeralda¬Eisenberg   </t>
  </si>
  <si>
    <t>iver»thridgould</t>
  </si>
  <si>
    <t>judye»ATTENBARROW</t>
  </si>
  <si>
    <t xml:space="preserve">  JEREMIAH¬Sword</t>
  </si>
  <si>
    <t xml:space="preserve">  TROY‡HABBESHAW    </t>
  </si>
  <si>
    <t xml:space="preserve">  NEIL¬brady»sellen  </t>
  </si>
  <si>
    <t>ernest¬FLEMING¬SAPSEED</t>
  </si>
  <si>
    <t>GAYLENE»Theuss</t>
  </si>
  <si>
    <t xml:space="preserve">Griff‡Trevett   </t>
  </si>
  <si>
    <t>Dru‡‡Tod</t>
  </si>
  <si>
    <t xml:space="preserve">  niko»kevon‡jepensen</t>
  </si>
  <si>
    <t>Thatcher‡Brundle</t>
  </si>
  <si>
    <t xml:space="preserve">    hamid»McCathay</t>
  </si>
  <si>
    <t>Webb‡KEE</t>
  </si>
  <si>
    <t xml:space="preserve">   Estella‡mufinella»‡BREITLER</t>
  </si>
  <si>
    <t>INGEBERG¬Davioud</t>
  </si>
  <si>
    <t>Tomasina»Migheli</t>
  </si>
  <si>
    <t xml:space="preserve">Yehudit»Mitchael»FRANZ  </t>
  </si>
  <si>
    <t>windy¬SARGISON</t>
  </si>
  <si>
    <t>ruthanne»IMOGEN¬RASHLEIGH</t>
  </si>
  <si>
    <t>eldin‡Haycraft</t>
  </si>
  <si>
    <t xml:space="preserve">  Emery‡garrik‡‡featonby    </t>
  </si>
  <si>
    <t>SUSY¬»PIGROME</t>
  </si>
  <si>
    <t>ALFONSO»piletic</t>
  </si>
  <si>
    <t>tobiah¬‡OSMUND</t>
  </si>
  <si>
    <t xml:space="preserve">  CHIP‡GODBERT</t>
  </si>
  <si>
    <t>GRIFFIE¬HARKER</t>
  </si>
  <si>
    <t>ALEXIO‡pinchen</t>
  </si>
  <si>
    <t xml:space="preserve">   FLETCHER¬¬Dutteridge  </t>
  </si>
  <si>
    <t xml:space="preserve">DAVIDDE¬¬MEW  </t>
  </si>
  <si>
    <t xml:space="preserve">WALKER‡Hitzke   </t>
  </si>
  <si>
    <t>FARRELL¬Tore‡ebben</t>
  </si>
  <si>
    <t>Robbie»dinning</t>
  </si>
  <si>
    <t>sada»Boule</t>
  </si>
  <si>
    <t xml:space="preserve">  trev¬arvie¬»Shurmer</t>
  </si>
  <si>
    <t>Bradly¬Lupton</t>
  </si>
  <si>
    <t xml:space="preserve">    BARTHEL»leyshon  </t>
  </si>
  <si>
    <t xml:space="preserve">Constantine‡clout   </t>
  </si>
  <si>
    <t>doug‡gerretsen</t>
  </si>
  <si>
    <t xml:space="preserve">   BRANDEA¬lambrechts</t>
  </si>
  <si>
    <t>drud¬Felic¬PRENDEVILLE</t>
  </si>
  <si>
    <t xml:space="preserve">michaelina‡Susana»lanegran  </t>
  </si>
  <si>
    <t xml:space="preserve">  MACKENZIE»DAGNY‡MAINE</t>
  </si>
  <si>
    <t xml:space="preserve">JOSSELYN¬Scrancher  </t>
  </si>
  <si>
    <t>CHICKY»»frigout</t>
  </si>
  <si>
    <t>Byrom»BANCROFT‡Masham</t>
  </si>
  <si>
    <t xml:space="preserve">loralee¬jocelin»shayler    </t>
  </si>
  <si>
    <t>EUPHEMIA»Bibby‡EAGLESTON</t>
  </si>
  <si>
    <t xml:space="preserve">  TINA»Balkwill</t>
  </si>
  <si>
    <t>SKIPP‡VICTOIR»beldum</t>
  </si>
  <si>
    <t xml:space="preserve">Dalli»gerrens   </t>
  </si>
  <si>
    <t xml:space="preserve">   Doroteya»CHARON   </t>
  </si>
  <si>
    <t xml:space="preserve">  sandro¬Winterflood   </t>
  </si>
  <si>
    <t>balduin‡¬Awton</t>
  </si>
  <si>
    <t xml:space="preserve">   gert¬andrzej</t>
  </si>
  <si>
    <t>giordano¬connop</t>
  </si>
  <si>
    <t xml:space="preserve">JORDON»ROMAO  </t>
  </si>
  <si>
    <t>Penni‡bloor</t>
  </si>
  <si>
    <t xml:space="preserve">    theodore‡Whannel</t>
  </si>
  <si>
    <t xml:space="preserve">Edithe¬Stallworthy  </t>
  </si>
  <si>
    <t>MARNEY¬REVENS</t>
  </si>
  <si>
    <t xml:space="preserve">tracie»VALE‡Glasbey    </t>
  </si>
  <si>
    <t xml:space="preserve">    Margeaux‡MAYZE    </t>
  </si>
  <si>
    <t xml:space="preserve">   gregorio»¬wellstood   </t>
  </si>
  <si>
    <t xml:space="preserve">  Teresa‡Terne</t>
  </si>
  <si>
    <t xml:space="preserve">    kirbie»¬MCILWRAITH</t>
  </si>
  <si>
    <t xml:space="preserve">  Kippar¬Tortoise</t>
  </si>
  <si>
    <t xml:space="preserve">    Kincaid»lapley  </t>
  </si>
  <si>
    <t>emmie‡Arthars</t>
  </si>
  <si>
    <t>camala¬ANNABELLA»Rabson</t>
  </si>
  <si>
    <t xml:space="preserve">ELYSE¬critzen   </t>
  </si>
  <si>
    <t>regan‡Scutchings</t>
  </si>
  <si>
    <t xml:space="preserve">   VAL»ELIJAH‡Trewman</t>
  </si>
  <si>
    <t>VLADAMIR‡BULLIER</t>
  </si>
  <si>
    <t>Thia¬Grogono</t>
  </si>
  <si>
    <t>KORI»»kynforth</t>
  </si>
  <si>
    <t>Katinka¬Commander</t>
  </si>
  <si>
    <t xml:space="preserve">    Hunfredo¬stoakes</t>
  </si>
  <si>
    <t xml:space="preserve">  RYUN¬macgowan</t>
  </si>
  <si>
    <t xml:space="preserve">jeannette¬‡WATERDRINKER  </t>
  </si>
  <si>
    <t xml:space="preserve">  paulie»»Laycock</t>
  </si>
  <si>
    <t xml:space="preserve">  Elisabetta¬¬roxburgh  </t>
  </si>
  <si>
    <t xml:space="preserve">alfy¬Adora»neaves    </t>
  </si>
  <si>
    <t xml:space="preserve">edik»Peascod   </t>
  </si>
  <si>
    <t xml:space="preserve">   Mordy»Sergeant‡JARNELL</t>
  </si>
  <si>
    <t>MISTI»MARYLYNNE»Flipsen</t>
  </si>
  <si>
    <t>Dora‡jacquetta»HEGGADON</t>
  </si>
  <si>
    <t xml:space="preserve">   Ibby»¬skouling</t>
  </si>
  <si>
    <t xml:space="preserve">YETTY¬Moorton    </t>
  </si>
  <si>
    <t xml:space="preserve">ardith»nevsa‡VASSANO  </t>
  </si>
  <si>
    <t xml:space="preserve">   Derby¬Smaling</t>
  </si>
  <si>
    <t xml:space="preserve">HERNANDO»milmore    </t>
  </si>
  <si>
    <t xml:space="preserve">eliza»doroteya»¬sothern    </t>
  </si>
  <si>
    <t>Lane‡marte</t>
  </si>
  <si>
    <t>TORE»cousens</t>
  </si>
  <si>
    <t xml:space="preserve">  Lowrance‡Hilarius¬Bardnam</t>
  </si>
  <si>
    <t xml:space="preserve">Renie»ellie‡TOLCHAR   </t>
  </si>
  <si>
    <t>Eugenia»DEE¬Gronaller</t>
  </si>
  <si>
    <t>CORNEY¬Giovanni</t>
  </si>
  <si>
    <t xml:space="preserve">    conchita»WOOFFITT  </t>
  </si>
  <si>
    <t xml:space="preserve">  Fairleigh»mantione</t>
  </si>
  <si>
    <t xml:space="preserve">  Carlynne‡Danica»Helversen  </t>
  </si>
  <si>
    <t xml:space="preserve">   Margit‡BRABYN    </t>
  </si>
  <si>
    <t>Gordy»pavlov»Melby</t>
  </si>
  <si>
    <t xml:space="preserve">   TOMASINA¬LUPSON</t>
  </si>
  <si>
    <t>TAMMARA¬PIBSWORTH</t>
  </si>
  <si>
    <t>Shurwood‡KOBIERSKI</t>
  </si>
  <si>
    <t>BLONDELL¬Olly¬libero</t>
  </si>
  <si>
    <t>JONIS¬Ballister</t>
  </si>
  <si>
    <t>dael‡¬barnaclough</t>
  </si>
  <si>
    <t>GREGGORY¬cordoba</t>
  </si>
  <si>
    <t>Moshe‡BRIGG¬Gres</t>
  </si>
  <si>
    <t>abel‡omar¬bavridge</t>
  </si>
  <si>
    <t xml:space="preserve">Ruperto‡Gutans  </t>
  </si>
  <si>
    <t xml:space="preserve">  SCARLET‡KEMPSTER</t>
  </si>
  <si>
    <t xml:space="preserve">Tasha»barkaway   </t>
  </si>
  <si>
    <t xml:space="preserve">    carlene»Leverette</t>
  </si>
  <si>
    <t>Gabie¬BUSHAWAY</t>
  </si>
  <si>
    <t>Lelah‡Carrissa‡droghan</t>
  </si>
  <si>
    <t xml:space="preserve">    hanni‡HAMLY</t>
  </si>
  <si>
    <t>Hammad¬Allam</t>
  </si>
  <si>
    <t>DILLON‡THWAITES</t>
  </si>
  <si>
    <t xml:space="preserve">caressa»Raeann‡Neave  </t>
  </si>
  <si>
    <t>BRAM»Boissier</t>
  </si>
  <si>
    <t xml:space="preserve">   Eudora‡¬elderidge</t>
  </si>
  <si>
    <t xml:space="preserve">    kienan»FRYETT</t>
  </si>
  <si>
    <t>Blaine‡Buy</t>
  </si>
  <si>
    <t>Kaycee‡GLENNON</t>
  </si>
  <si>
    <t>Bertrando¬Shillingford</t>
  </si>
  <si>
    <t xml:space="preserve">JERE‡Girkins   </t>
  </si>
  <si>
    <t xml:space="preserve">  SHIRL»millisent‡carillo   </t>
  </si>
  <si>
    <t>Mari»¬sprott</t>
  </si>
  <si>
    <t xml:space="preserve">SIBBIE»KACIE‡EAGLAND  </t>
  </si>
  <si>
    <t>CLAUDETTA»Lawty</t>
  </si>
  <si>
    <t>thoma»HARRIS‡¬diboll</t>
  </si>
  <si>
    <t xml:space="preserve">    SEKA¬‡CRASSWELL    </t>
  </si>
  <si>
    <t>Burnard‡appleton</t>
  </si>
  <si>
    <t>Carly‡BERRIE</t>
  </si>
  <si>
    <t xml:space="preserve">  BINNI‡deerness</t>
  </si>
  <si>
    <t>donaugh¬‡BITTANY</t>
  </si>
  <si>
    <t xml:space="preserve">  josepha»‡jenkins  </t>
  </si>
  <si>
    <t xml:space="preserve">ISAC»gibbetts   </t>
  </si>
  <si>
    <t xml:space="preserve">   Sigismondo»DESPORT</t>
  </si>
  <si>
    <t>aarika¬godman</t>
  </si>
  <si>
    <t>WANDA»minter</t>
  </si>
  <si>
    <t xml:space="preserve">kin¬BENOY    </t>
  </si>
  <si>
    <t>LOWELL»Karlolczak</t>
  </si>
  <si>
    <t xml:space="preserve">   leia‡lammas  </t>
  </si>
  <si>
    <t>Nonah‡‡entissle</t>
  </si>
  <si>
    <t>MICKEY‡tonkinson</t>
  </si>
  <si>
    <t>TIMMY»‡DUIGAN</t>
  </si>
  <si>
    <t xml:space="preserve">  LISETTE‡fussell</t>
  </si>
  <si>
    <t>Adelaida¬URSULINA»rozanski</t>
  </si>
  <si>
    <t xml:space="preserve">   antonina¬Caress    </t>
  </si>
  <si>
    <t>Harman¬Shovelton</t>
  </si>
  <si>
    <t xml:space="preserve">SHAY»Natty¬godfery    </t>
  </si>
  <si>
    <t xml:space="preserve">MOLL¬»Sparshutt   </t>
  </si>
  <si>
    <t xml:space="preserve">Elka»‡Etty  </t>
  </si>
  <si>
    <t>HOYT‡BRIERTON</t>
  </si>
  <si>
    <t>NORAH»WESTFIELD</t>
  </si>
  <si>
    <t xml:space="preserve">  michael‡LESTER‡CONLAUND</t>
  </si>
  <si>
    <t xml:space="preserve">  HILLARY¬Zorine‡STOLLENHOF</t>
  </si>
  <si>
    <t>BROOK‡Gouldthorp</t>
  </si>
  <si>
    <t xml:space="preserve">  CORDULA¬firth</t>
  </si>
  <si>
    <t xml:space="preserve">   Noellyn¬twentyman   </t>
  </si>
  <si>
    <t>vita‡‡Imorts</t>
  </si>
  <si>
    <t xml:space="preserve">Florinda‡MAWTUS   </t>
  </si>
  <si>
    <t>Trey‡‡SIMENET</t>
  </si>
  <si>
    <t>yvonne»Jocelyn‡Sammars</t>
  </si>
  <si>
    <t xml:space="preserve">MINDY‡¬huleatt    </t>
  </si>
  <si>
    <t>westley¬mohandis¬LEADBEATER</t>
  </si>
  <si>
    <t>Jean‡bertouloume</t>
  </si>
  <si>
    <t>letty¬Maryjo‡bunch</t>
  </si>
  <si>
    <t xml:space="preserve">    Louise»¬CHAPELLOW</t>
  </si>
  <si>
    <t xml:space="preserve">    elane¬whoolehan</t>
  </si>
  <si>
    <t xml:space="preserve">  Fancy¬LINTHEAD</t>
  </si>
  <si>
    <t>LEONORA¬zuenelli</t>
  </si>
  <si>
    <t xml:space="preserve">BAXTER¬Godsal  </t>
  </si>
  <si>
    <t>konrad‡knevet</t>
  </si>
  <si>
    <t>Falkner¬Sloss</t>
  </si>
  <si>
    <t>BRICE¬JOLLY</t>
  </si>
  <si>
    <t xml:space="preserve">    Demetrius‡Leinweber</t>
  </si>
  <si>
    <t>charlotta¬spandley</t>
  </si>
  <si>
    <t xml:space="preserve">RENAUD»whittock  </t>
  </si>
  <si>
    <t xml:space="preserve">MELAMIE‡¬KLEJIN  </t>
  </si>
  <si>
    <t xml:space="preserve">   nial¬DULLARD    </t>
  </si>
  <si>
    <t xml:space="preserve">CARMEN¬gilvear    </t>
  </si>
  <si>
    <t>prissie»rana»»Wallbank</t>
  </si>
  <si>
    <t>MEREDITH¬karon¬TEMPLMAN</t>
  </si>
  <si>
    <t>MY»peete</t>
  </si>
  <si>
    <t>ellery‡WALLIE»‡HORNING</t>
  </si>
  <si>
    <t>ranice¬MYATT</t>
  </si>
  <si>
    <t xml:space="preserve">    hewett¬Avram¬Wealleans</t>
  </si>
  <si>
    <t>onfre»‡Graal</t>
  </si>
  <si>
    <t>GIANNA‡ethridge</t>
  </si>
  <si>
    <t>salvatore‡briand</t>
  </si>
  <si>
    <t>sheryl»patrizia»¬McKennan</t>
  </si>
  <si>
    <t>rivi»old</t>
  </si>
  <si>
    <t>HUMBERT¬MACARD</t>
  </si>
  <si>
    <t>AURTHUR»PLEWES</t>
  </si>
  <si>
    <t xml:space="preserve">merrel¬stickley    </t>
  </si>
  <si>
    <t xml:space="preserve">LACIE»Fernihough   </t>
  </si>
  <si>
    <t xml:space="preserve">Patti‡GELARDI  </t>
  </si>
  <si>
    <t xml:space="preserve">   CARLIE»FAWDRIE   </t>
  </si>
  <si>
    <t xml:space="preserve">   alley‡SIWARD»Sweeny</t>
  </si>
  <si>
    <t>Geoff¬MIDDEN</t>
  </si>
  <si>
    <t>louisette¬Marshfield</t>
  </si>
  <si>
    <t>Dana»beddoe</t>
  </si>
  <si>
    <t xml:space="preserve">eleanore»JESSAMYN»Tipping    </t>
  </si>
  <si>
    <t xml:space="preserve">   Cecil‡marin‡Bewick  </t>
  </si>
  <si>
    <t xml:space="preserve">    AMELINA¬Woodwin</t>
  </si>
  <si>
    <t>burr»Geoffrey»WEIGHTMAN</t>
  </si>
  <si>
    <t xml:space="preserve">   Ailbert»Ioselevich</t>
  </si>
  <si>
    <t xml:space="preserve">    Gena¬cotton  </t>
  </si>
  <si>
    <t>Pablo‡Rahlof</t>
  </si>
  <si>
    <t xml:space="preserve">zondra‡chipchase   </t>
  </si>
  <si>
    <t xml:space="preserve">  currie»»torfin</t>
  </si>
  <si>
    <t>ANALISE‡Powys</t>
  </si>
  <si>
    <t xml:space="preserve">    Dita¬beardshaw</t>
  </si>
  <si>
    <t xml:space="preserve">  Ronalda¬BERRIE»rubinivitz    </t>
  </si>
  <si>
    <t>Carleton‡Heaslip</t>
  </si>
  <si>
    <t>Kiah‡Jeanie‡¬verne</t>
  </si>
  <si>
    <t xml:space="preserve">vic»¬NOBES  </t>
  </si>
  <si>
    <t>Nickolai</t>
  </si>
  <si>
    <t>Andrej</t>
  </si>
  <si>
    <t>Streeter</t>
  </si>
  <si>
    <t>Edward</t>
  </si>
  <si>
    <t>Coverly</t>
  </si>
  <si>
    <t>$20.1+Cash</t>
  </si>
  <si>
    <t>$10.91+Visa+4916465346055238+60675</t>
  </si>
  <si>
    <t>$12.1+Visa+4432696334269879+46612</t>
  </si>
  <si>
    <t>$11.79+Visa+2638599561769944+60690</t>
  </si>
  <si>
    <t>$23.33+Mastercard+7663471218590454+43240</t>
  </si>
  <si>
    <t>$31.87+Cash</t>
  </si>
  <si>
    <t>$9.26+Cash</t>
  </si>
  <si>
    <t>$15.19+American Express+201975244626404+46405</t>
  </si>
  <si>
    <t>$13.44+Visa+6249565917830586+47283</t>
  </si>
  <si>
    <t>$14.86+Mastercard+9634997817574181+46392</t>
  </si>
  <si>
    <t>$8.14+Cash</t>
  </si>
  <si>
    <t>$5.64+Visa+8189829922719992+46554</t>
  </si>
  <si>
    <t>$24.74+Visa+1260594967130561+60624</t>
  </si>
  <si>
    <t>$31.2+Visa+2600719691069140+47420</t>
  </si>
  <si>
    <t>$1.74+Cash</t>
  </si>
  <si>
    <t>$6.5+Cash</t>
  </si>
  <si>
    <t>$32.26+Cash</t>
  </si>
  <si>
    <t>$27+Cash</t>
  </si>
  <si>
    <t>$2.77+Cash</t>
  </si>
  <si>
    <t>$1.12+American Express+374288623268371+46628</t>
  </si>
  <si>
    <t>$32.48+Visa+8067273431041118+76443</t>
  </si>
  <si>
    <t>$18.84+Mastercard+5794583771607016+02156</t>
  </si>
  <si>
    <t>$19.93+Cash</t>
  </si>
  <si>
    <t>$9.14+Visa+3485940755290934+60656</t>
  </si>
  <si>
    <t>$20.59+Mastercard+9733727648512122+60645</t>
  </si>
  <si>
    <t>$15.24+Cash</t>
  </si>
  <si>
    <t>$17.72+Visa+3388392297914224+46705</t>
  </si>
  <si>
    <t>$6.51+Visa+6949235452743891+46943</t>
  </si>
  <si>
    <t>$11.22+Mastercard+3073811522864531+47382</t>
  </si>
  <si>
    <t>$16.18+Cash</t>
  </si>
  <si>
    <t>$31.71+Visa+9123222081431113+20875</t>
  </si>
  <si>
    <t>$29.22+Visa+7704294196858183+54755</t>
  </si>
  <si>
    <t>$21.33+Visa+5264834522921646+46781</t>
  </si>
  <si>
    <t>$17.96+Visa+5010546595411171+47860</t>
  </si>
  <si>
    <t>$33.35+Mastercard+6321434822626557+60607</t>
  </si>
  <si>
    <t>$32+Cash</t>
  </si>
  <si>
    <t>$8.66+Cash</t>
  </si>
  <si>
    <t>$31.25+American Express+372301412088058+47597</t>
  </si>
  <si>
    <t>$5.97+Visa+5728588008783017+46404</t>
  </si>
  <si>
    <t>$24.25+Visa+7468490339222461+64661</t>
  </si>
  <si>
    <t>$10.63+Mastercard+3173397921398017+46771</t>
  </si>
  <si>
    <t>$28.47+Cash</t>
  </si>
  <si>
    <t>$23.42+Cash</t>
  </si>
  <si>
    <t>$19.42+Visa+9137027246959537+46923</t>
  </si>
  <si>
    <t>$33.69+Mastercard+3075504449647257+47837</t>
  </si>
  <si>
    <t>$25.92+Mastercard+5367274560458170+47431</t>
  </si>
  <si>
    <t>$31.35+Mastercard+6622467975033690+55422</t>
  </si>
  <si>
    <t>$20.49+Mastercard+2696052370461560+47382</t>
  </si>
  <si>
    <t>$33.29+Cash</t>
  </si>
  <si>
    <t>$7.2+Visa+4041597071505+46699</t>
  </si>
  <si>
    <t>$21.55+Visa+3809289873059849+47382</t>
  </si>
  <si>
    <t>$29.7+Cash</t>
  </si>
  <si>
    <t>$17.93+Cash</t>
  </si>
  <si>
    <t>$1.04+Cash</t>
  </si>
  <si>
    <t>$19.79+Cash</t>
  </si>
  <si>
    <t>$20.11+Visa+3367652917438549+47402</t>
  </si>
  <si>
    <t>$25.34+Visa+1590672566226768+60621</t>
  </si>
  <si>
    <t>$20.97+Mastercard+3388392297914224+46938</t>
  </si>
  <si>
    <t>$23.75+Mastercard+9194894828074747+46960</t>
  </si>
  <si>
    <t>$29.3+Cash</t>
  </si>
  <si>
    <t>$30.48+Mastercard+2942671662021595+46951</t>
  </si>
  <si>
    <t>$3.68+Cash</t>
  </si>
  <si>
    <t>$13.86+Cash</t>
  </si>
  <si>
    <t>$2.32+Cash</t>
  </si>
  <si>
    <t>$27.1+Visa+4654989003395473+46795</t>
  </si>
  <si>
    <t>$4.64+Visa+4654989003395473+46788</t>
  </si>
  <si>
    <t>$22.72+Visa+5621303259802337+61824</t>
  </si>
  <si>
    <t>$24.17+Cash</t>
  </si>
  <si>
    <t>$21.64+Cash</t>
  </si>
  <si>
    <t>$33.18+Cash</t>
  </si>
  <si>
    <t>$16.77+Visa+5109909681289526+46937</t>
  </si>
  <si>
    <t>$20.53+Cash</t>
  </si>
  <si>
    <t>$34.3+Visa+4088898228066882+46926</t>
  </si>
  <si>
    <t>$24.88+Visa+5798693501666126+17573</t>
  </si>
  <si>
    <t>$5.72+Visa+7409733474645372+60649</t>
  </si>
  <si>
    <t>$32.85+Cash</t>
  </si>
  <si>
    <t>$23.24+Cash</t>
  </si>
  <si>
    <t>$22.99+Cash</t>
  </si>
  <si>
    <t>$13.21+Cash</t>
  </si>
  <si>
    <t>$5.19+Cash</t>
  </si>
  <si>
    <t>$20.77+Discover+30542429474971+46930</t>
  </si>
  <si>
    <t>$2.14+Visa+9357397779970279+46556</t>
  </si>
  <si>
    <t>$0.8+Mastercard+4434140481521444+47614</t>
  </si>
  <si>
    <t>$23.48+Cash</t>
  </si>
  <si>
    <t>$14.65+Mastercard+3830651580262556+46704</t>
  </si>
  <si>
    <t>$4.55+Cash</t>
  </si>
  <si>
    <t>$33.34+Cash</t>
  </si>
  <si>
    <t>$26.48+Cash</t>
  </si>
  <si>
    <t>$29.66+Cash</t>
  </si>
  <si>
    <t>$32.12+American Express+201403890626644+62297</t>
  </si>
  <si>
    <t>$30.31+Visa+8189829922719992+46582</t>
  </si>
  <si>
    <t>$34.13+Mastercard+5938307901057102+61821</t>
  </si>
  <si>
    <t>$7.76+Cash</t>
  </si>
  <si>
    <t>$8.12+Cash</t>
  </si>
  <si>
    <t>$0.52+Cash</t>
  </si>
  <si>
    <t>$31.42+Cash</t>
  </si>
  <si>
    <t>$0.88+Mastercard+9357397779970279+60674</t>
  </si>
  <si>
    <t>$31.52+Cash</t>
  </si>
  <si>
    <t>$20.36+Mastercard+5264834522921646+60630</t>
  </si>
  <si>
    <t>$6.9+Mastercard+7488260985919466+46772</t>
  </si>
  <si>
    <t>$24+Cash</t>
  </si>
  <si>
    <t>$27.44+Cash</t>
  </si>
  <si>
    <t>$0.04+Cash</t>
  </si>
  <si>
    <t>$21.54+Visa+9123222081431113+46703</t>
  </si>
  <si>
    <t>$1.47+Mastercard+6218238124601009+47305</t>
  </si>
  <si>
    <t>$7.5+Cash</t>
  </si>
  <si>
    <t>$18.51+Cash</t>
  </si>
  <si>
    <t>$12.04+Visa+1976915455432147+46952</t>
  </si>
  <si>
    <t>$28.15+Visa+2260093446003667+46680</t>
  </si>
  <si>
    <t>$4.5+Cash</t>
  </si>
  <si>
    <t>$16.02+Visa+2566606977829942+52778</t>
  </si>
  <si>
    <t>$17.55+Mastercard+3829501412212161+46772</t>
  </si>
  <si>
    <t>$1.13+Mastercard+4558672813105570+46774</t>
  </si>
  <si>
    <t>$15.77+Cash</t>
  </si>
  <si>
    <t>$10.19+American Express+604708008941203+47272</t>
  </si>
  <si>
    <t>$24.28+Visa+1555216229930445+46774</t>
  </si>
  <si>
    <t>$25.7+Mastercard+4432696334269879+47580</t>
  </si>
  <si>
    <t>$15.71+Cash</t>
  </si>
  <si>
    <t>$13.25+Visa+3830651580262556+64661</t>
  </si>
  <si>
    <t>$9.87+Visa+2942671662021595+46960</t>
  </si>
  <si>
    <t>$1.54+Visa+4385387090892088+46403</t>
  </si>
  <si>
    <t>$15.37+Mastercard+4689081704690975+46635</t>
  </si>
  <si>
    <t>$3.59+Mastercard+1396185196509035+64466</t>
  </si>
  <si>
    <t>$4.96+Cash</t>
  </si>
  <si>
    <t>$8.26+Cash</t>
  </si>
  <si>
    <t>$7.04+Cash</t>
  </si>
  <si>
    <t>$0.1+Cash</t>
  </si>
  <si>
    <t>$10.43+American Express+374622901602416+47832</t>
  </si>
  <si>
    <t>$21.38+Mastercard+4088898228066882+47264</t>
  </si>
  <si>
    <t>$14.14+Visa+5954768672152488+47568</t>
  </si>
  <si>
    <t>$29.38+Visa+2067774802883051+47326</t>
  </si>
  <si>
    <t>$5.86+Visa+9357397779970279+50071</t>
  </si>
  <si>
    <t>$33.39+Visa+7209707376554504+46932</t>
  </si>
  <si>
    <t>$20.69+Visa+5728588008783017+33844</t>
  </si>
  <si>
    <t>$18.44+Visa+1700362971406638+46554</t>
  </si>
  <si>
    <t>$13.14+Visa+3829501412212161+58776</t>
  </si>
  <si>
    <t>$9.85+Mastercard+8935941121824500+46776</t>
  </si>
  <si>
    <t>$18.83+Mastercard+5431432956436656+74034</t>
  </si>
  <si>
    <t>$21.72+Cash</t>
  </si>
  <si>
    <t>$29.53+American Express+374288228970223+46567</t>
  </si>
  <si>
    <t>$25.6+Visa+9194894828074747+61011</t>
  </si>
  <si>
    <t>$9.68+Visa+5864381834753422+60643</t>
  </si>
  <si>
    <t>$8.05+Visa+9269116945766397+46930</t>
  </si>
  <si>
    <t>$11.89+Cash</t>
  </si>
  <si>
    <t>$8.84+Cash</t>
  </si>
  <si>
    <t>$23.3+Mastercard+2982004773173077+60622</t>
  </si>
  <si>
    <t>$13.53+Mastercard+7663471218590454+47584</t>
  </si>
  <si>
    <t>$12.24+Cash</t>
  </si>
  <si>
    <t>$27.47+Visa+8267764733989293+47939</t>
  </si>
  <si>
    <t>$26.48+Visa+7499779301544287+46723</t>
  </si>
  <si>
    <t>$22.74+Visa+2013369006264506+35581</t>
  </si>
  <si>
    <t>$28.53+Mastercard+1790953470309004+60608</t>
  </si>
  <si>
    <t>$17.45+Mastercard+2351295862680175+47529</t>
  </si>
  <si>
    <t>$6.21+Cash</t>
  </si>
  <si>
    <t>$7.8+Discover+1719788045858240+19481</t>
  </si>
  <si>
    <t>$29.78+Visa+1491381605882009+60626</t>
  </si>
  <si>
    <t>$3.93+Visa+3879556835589279+47596</t>
  </si>
  <si>
    <t>$22.4+Visa+9667313781135563+46612</t>
  </si>
  <si>
    <t>$27.65+Mastercard+2351295862680175+78070</t>
  </si>
  <si>
    <t>$18.52+Cash</t>
  </si>
  <si>
    <t>$3.89+Cash</t>
  </si>
  <si>
    <t>$11.82+Mastercard+3944934296611767+46952</t>
  </si>
  <si>
    <t>$9.93+Cash</t>
  </si>
  <si>
    <t>$7.56+Cash</t>
  </si>
  <si>
    <t>$11.22+Cash</t>
  </si>
  <si>
    <t>$7.61+Cash</t>
  </si>
  <si>
    <t>$25.21+Cash</t>
  </si>
  <si>
    <t>$14.4+Mastercard+2864145698282394+47386</t>
  </si>
  <si>
    <t>$22.82+Mastercard+1555216229930445+40978</t>
  </si>
  <si>
    <t>$29.64+Mastercard+1801869551254426+46701</t>
  </si>
  <si>
    <t>$7.27+Cash</t>
  </si>
  <si>
    <t>$7.16+Cash</t>
  </si>
  <si>
    <t>$7.45+Cash</t>
  </si>
  <si>
    <t>$0.82+Visa+9682599582000029+47408</t>
  </si>
  <si>
    <t>$18.46+Mastercard+4385387090892088+47382</t>
  </si>
  <si>
    <t>$7.03+Mastercard+1251112183594782+60660</t>
  </si>
  <si>
    <t>$16.01+Mastercard+7955022958498447+47926</t>
  </si>
  <si>
    <t>$5.07+Mastercard+8464728428775134+47432</t>
  </si>
  <si>
    <t>$20.25+Mastercard+9667313781135563+19943</t>
  </si>
  <si>
    <t>$23.5+Mastercard+30201809876004+47232</t>
  </si>
  <si>
    <t>$25.57+Visa+2278708887094830+60680</t>
  </si>
  <si>
    <t>$32.42+Visa+9226168724617520+46702</t>
  </si>
  <si>
    <t>$27.42+Cash</t>
  </si>
  <si>
    <t>$27.06+Cash</t>
  </si>
  <si>
    <t>$32.07+Cash</t>
  </si>
  <si>
    <t>$31.91+Visa+1930516296151144+60671</t>
  </si>
  <si>
    <t>$11.68+Mastercard+2283434221106496+46710</t>
  </si>
  <si>
    <t>$15.84+Cash</t>
  </si>
  <si>
    <t>$15.07+Cash</t>
  </si>
  <si>
    <t>$28.78+Cash</t>
  </si>
  <si>
    <t>$28.26+Mastercard+9839551601968550+47305</t>
  </si>
  <si>
    <t>$11.83+Mastercard+3763385458257042+60608</t>
  </si>
  <si>
    <t>$11.94+Mastercard+2740511115351748+08404</t>
  </si>
  <si>
    <t>$16.76+Cash</t>
  </si>
  <si>
    <t>$24.65+Visa+6249442355429520+46626</t>
  </si>
  <si>
    <t>$25.33+Visa+2315033174737220+60617</t>
  </si>
  <si>
    <t>$31.87+Mastercard+6489513590098337+60690</t>
  </si>
  <si>
    <t>$19.32+Mastercard+3809289873059849+46710</t>
  </si>
  <si>
    <t>$15.27+Cash</t>
  </si>
  <si>
    <t>$28.36+Mastercard+30324172658674+47926</t>
  </si>
  <si>
    <t>$22.91+Visa+4580997869038134+47575</t>
  </si>
  <si>
    <t>$15.74+Mastercard+7088588123598494+47446</t>
  </si>
  <si>
    <t>$14.63+Mastercard+2340851150229019+04041</t>
  </si>
  <si>
    <t>$20.29+Visa+1693600042022925+47430</t>
  </si>
  <si>
    <t>$9.87+Visa+9807481765271841+46501</t>
  </si>
  <si>
    <t>$3.81+Visa+3024673988069578+60609</t>
  </si>
  <si>
    <t>$23.59+Visa+2662419073720398+60624</t>
  </si>
  <si>
    <t>$6.93+Visa+2526653509490316+46710</t>
  </si>
  <si>
    <t>$24.62+Cash</t>
  </si>
  <si>
    <t>$24+Discover+8464728428775134+60638</t>
  </si>
  <si>
    <t>$16.27+Visa+9876314889491818+19943</t>
  </si>
  <si>
    <t>$7.09+Mastercard+5247802654380940+47838</t>
  </si>
  <si>
    <t>$0.88+Mastercard+4049414593904058+60629</t>
  </si>
  <si>
    <t>$2.71+Cash</t>
  </si>
  <si>
    <t>$24.82+Cash</t>
  </si>
  <si>
    <t>$9.78+Visa+8706211427685095+46945</t>
  </si>
  <si>
    <t>$18.05+Mastercard+4758427576237248+12302</t>
  </si>
  <si>
    <t>$8.38+Cash</t>
  </si>
  <si>
    <t>$18.59+Cash</t>
  </si>
  <si>
    <t>$9.44+Cash</t>
  </si>
  <si>
    <t>$15.18+Cash</t>
  </si>
  <si>
    <t>$11.49+Cash</t>
  </si>
  <si>
    <t>$11.96+Mastercard+5367274560458170+60654</t>
  </si>
  <si>
    <t>$25.52+Mastercard+1557931929341476+46555</t>
  </si>
  <si>
    <t>$12.27+Visa+1597488372080499+46932</t>
  </si>
  <si>
    <t>$24.63+Cash</t>
  </si>
  <si>
    <t>$18.7+Visa+5324739700471190+47846</t>
  </si>
  <si>
    <t>$29.68+Cash</t>
  </si>
  <si>
    <t>$10.57+American Express+201470384585909+47579</t>
  </si>
  <si>
    <t>$10.09+Visa+4780264376660283+60626</t>
  </si>
  <si>
    <t>$27.7+Visa+5328244411460596+60648</t>
  </si>
  <si>
    <t>$28.32+Mastercard+6798245951788957+46778</t>
  </si>
  <si>
    <t>$10.15+Cash</t>
  </si>
  <si>
    <t>$9.51+Cash</t>
  </si>
  <si>
    <t>$33.39+Mastercard+36899141445349+35171</t>
  </si>
  <si>
    <t>$27.18+Mastercard+4318225391545551+47270</t>
  </si>
  <si>
    <t>$7.3+Cash</t>
  </si>
  <si>
    <t>$7.17+Visa+5794583771607016+56053</t>
  </si>
  <si>
    <t>$25.62+Visa+1790953470309004+46733</t>
  </si>
  <si>
    <t>$33.34+Mastercard+6073227224956326+60607</t>
  </si>
  <si>
    <t>$21.38+Cash</t>
  </si>
  <si>
    <t>$14.56+Cash</t>
  </si>
  <si>
    <t>$18.41+Mastercard+2942671662021595+97018</t>
  </si>
  <si>
    <t>$23.73+Cash</t>
  </si>
  <si>
    <t>$4.2+Discover+30067362158746+60612</t>
  </si>
  <si>
    <t>$28.89+Discover+1719788045858240+47247</t>
  </si>
  <si>
    <t>$27.47+Visa+2283434221106496+46957</t>
  </si>
  <si>
    <t>$19.16+Visa+2376864994614680+47830</t>
  </si>
  <si>
    <t>$5.45+Mastercard+3928137928800780+46776</t>
  </si>
  <si>
    <t>$34.82+Cash</t>
  </si>
  <si>
    <t>$34.19+American Express+372301888098474+60005</t>
  </si>
  <si>
    <t>$13.75+Discover+7088588123598494+75915</t>
  </si>
  <si>
    <t>$1.66+Cash</t>
  </si>
  <si>
    <t>$1.93+Cash</t>
  </si>
  <si>
    <t>$15.13+Cash</t>
  </si>
  <si>
    <t>$3.76+Cash</t>
  </si>
  <si>
    <t>$26+Visa+1719788045858240+33844</t>
  </si>
  <si>
    <t>$14.63+Mastercard+3989579706217734+20684</t>
  </si>
  <si>
    <t>$20.07+Visa+8176185742899924+47330</t>
  </si>
  <si>
    <t>$23.56+Visa+5990457131584792+47282</t>
  </si>
  <si>
    <t>$22.54+Visa+9123222081431113+60290</t>
  </si>
  <si>
    <t>$33.59+Visa+9634997817574181+47921</t>
  </si>
  <si>
    <t>$1.46+Visa+1898660481066906+60005</t>
  </si>
  <si>
    <t>$5.75+Visa+8744213785749441+47427</t>
  </si>
  <si>
    <t>$25.16+Visa+2436796340873825+52540</t>
  </si>
  <si>
    <t>$33.86+Mastercard+9357397779970279+47250</t>
  </si>
  <si>
    <t>$30.35+Cash</t>
  </si>
  <si>
    <t>$15.83+Visa+5247802654380940+47868</t>
  </si>
  <si>
    <t>$28.06+Visa+6249565917830586+47521</t>
  </si>
  <si>
    <t>$12.58+Mastercard+4352508273638453+47849</t>
  </si>
  <si>
    <t>$12.67+Cash</t>
  </si>
  <si>
    <t>$27.89+American Express+201910164534452+60682</t>
  </si>
  <si>
    <t>$2.36+Visa+7519521142321028+46979</t>
  </si>
  <si>
    <t>$5.38+Mastercard+2315033174737220+46680</t>
  </si>
  <si>
    <t>$17.28+Cash</t>
  </si>
  <si>
    <t>$12.13+Cash</t>
  </si>
  <si>
    <t>$23.7+American Express+201683940836042+46711</t>
  </si>
  <si>
    <t>$11.66+Visa+4690412197339696+47445</t>
  </si>
  <si>
    <t>$2.36+Visa+7499779301544287+46778</t>
  </si>
  <si>
    <t>$29.4+Visa+5834215819596620+46406</t>
  </si>
  <si>
    <t>$11.01+Visa+4690412197339696+47936</t>
  </si>
  <si>
    <t>$6.65+Mastercard+4157649386485319+46930</t>
  </si>
  <si>
    <t>$0.62+Cash</t>
  </si>
  <si>
    <t>$1.3+Mastercard+9614503256259420+46403</t>
  </si>
  <si>
    <t>$3.39+Cash</t>
  </si>
  <si>
    <t>$25.62+Cash</t>
  </si>
  <si>
    <t>$32.08+Mastercard+1597488372080499+47437</t>
  </si>
  <si>
    <t>$29.29+Mastercard+2473365028047618+47302</t>
  </si>
  <si>
    <t>$27.85+Mastercard+3726593398951021+47245</t>
  </si>
  <si>
    <t>$25.03+Cash</t>
  </si>
  <si>
    <t>$29.89+Cash</t>
  </si>
  <si>
    <t>$25.11+Cash</t>
  </si>
  <si>
    <t>$28.49+Visa+5903729080673260+47994</t>
  </si>
  <si>
    <t>$14.58+Visa+2208629638554373+77258</t>
  </si>
  <si>
    <t>$33.56+Visa+5819876665449988+47573</t>
  </si>
  <si>
    <t>$0.55+Mastercard+5595517770468985+60641</t>
  </si>
  <si>
    <t>$22.59+Mastercard+8666247317214443+47381</t>
  </si>
  <si>
    <t>$18.86+Cash</t>
  </si>
  <si>
    <t>$27.95+American Express+372301778053563+60701</t>
  </si>
  <si>
    <t>$17.22+American Express+372301536093349+47304</t>
  </si>
  <si>
    <t>$25.19+Visa+5634326191679054+46772</t>
  </si>
  <si>
    <t>$17.22+Visa+4654989003395473+57540</t>
  </si>
  <si>
    <t>$21.04+Mastercard+8682671362219094+46968</t>
  </si>
  <si>
    <t>$34.41+Mastercard+5464308267936692+47244</t>
  </si>
  <si>
    <t>$8.28+Cash</t>
  </si>
  <si>
    <t>$34.86+Cash</t>
  </si>
  <si>
    <t>$3.63+Visa+9634997817574181+47433</t>
  </si>
  <si>
    <t>$23.29+Cash</t>
  </si>
  <si>
    <t>$15.17+Cash</t>
  </si>
  <si>
    <t>$26.58+Cash</t>
  </si>
  <si>
    <t>$3.1+Cash</t>
  </si>
  <si>
    <t>$24.63+American Express+379484594014275+60601</t>
  </si>
  <si>
    <t>$9.17+Visa+5493203524862299+47521</t>
  </si>
  <si>
    <t>$15.42+American Express+337941419502801+47924</t>
  </si>
  <si>
    <t>$18.63+Visa+2013369006264506+78070</t>
  </si>
  <si>
    <t>$33.02+Visa+1491381605882009+36340</t>
  </si>
  <si>
    <t>$23.02+Visa+6847505382506247+47250</t>
  </si>
  <si>
    <t>$34.95+Mastercard+8067273431041118+46785</t>
  </si>
  <si>
    <t>$31.1+Cash</t>
  </si>
  <si>
    <t>$8.13+Visa+5864381834753422+60641</t>
  </si>
  <si>
    <t>$33.61+Visa+9434382381390890+47926</t>
  </si>
  <si>
    <t>$22.6+Visa+1984930717678368+60649</t>
  </si>
  <si>
    <t>$30.44+Visa+2484140475750176+53205</t>
  </si>
  <si>
    <t>$19.04+Visa+4157649386485319+60675</t>
  </si>
  <si>
    <t>$19.53+Cash</t>
  </si>
  <si>
    <t>$12.57+Cash</t>
  </si>
  <si>
    <t>$27.22+Cash</t>
  </si>
  <si>
    <t>$29.56+Cash</t>
  </si>
  <si>
    <t>$13.41+Cash</t>
  </si>
  <si>
    <t>$14.79+Visa+2208629638554373+60602</t>
  </si>
  <si>
    <t>$3.53+Visa+3706120416832588+47263</t>
  </si>
  <si>
    <t>$12.02+Visa+9807481765271841+46713</t>
  </si>
  <si>
    <t>$10.85+Visa+6957074267728287+61822</t>
  </si>
  <si>
    <t>$20.57+Visa+4580997869038134+46571</t>
  </si>
  <si>
    <t>$10.16+Visa+4580997869038134+47383</t>
  </si>
  <si>
    <t>$26.52+Mastercard+4715543884889169+47262</t>
  </si>
  <si>
    <t>$29.22+Mastercard+5464308267936692+47866</t>
  </si>
  <si>
    <t>$17.83+Cash</t>
  </si>
  <si>
    <t>$17.3+Cash</t>
  </si>
  <si>
    <t>$18.37+Cash</t>
  </si>
  <si>
    <t>$24.92+Mastercard+7917315195508219+47520</t>
  </si>
  <si>
    <t>$17.89+Mastercard+3829501412212161+47408</t>
  </si>
  <si>
    <t>$28.21+Cash</t>
  </si>
  <si>
    <t>$19.06+Cash</t>
  </si>
  <si>
    <t>$13.18+Cash</t>
  </si>
  <si>
    <t>$21.67+Cash</t>
  </si>
  <si>
    <t>$28.89+Visa+7417405627454619+46961</t>
  </si>
  <si>
    <t>$12.33+Mastercard+7516878293294773+46565</t>
  </si>
  <si>
    <t>$12.41+Cash</t>
  </si>
  <si>
    <t>$5.21+Cash</t>
  </si>
  <si>
    <t>$10.02+Cash</t>
  </si>
  <si>
    <t>$24.53+Cash</t>
  </si>
  <si>
    <t>$2.98+Cash</t>
  </si>
  <si>
    <t>$10.64+Cash</t>
  </si>
  <si>
    <t>$19.44+Cash</t>
  </si>
  <si>
    <t>$17.51+American Express+604373321133200+12302</t>
  </si>
  <si>
    <t>$34.92+Mastercard+1719788045858240+47853</t>
  </si>
  <si>
    <t>$19.36+Visa+7209707376554504+47430</t>
  </si>
  <si>
    <t>$20.78+Visa+2515578405543684+47939</t>
  </si>
  <si>
    <t>$3.81+Mastercard+3388392297914224+46634</t>
  </si>
  <si>
    <t>$3.16+Cash</t>
  </si>
  <si>
    <t>$13.01+Cash</t>
  </si>
  <si>
    <t>$2.13+Visa+9226168724617520+68751</t>
  </si>
  <si>
    <t>$11.06+Visa+8744213785749441+46394</t>
  </si>
  <si>
    <t>$12.15+Visa+6304195138434179+47247</t>
  </si>
  <si>
    <t>$28.81+Cash</t>
  </si>
  <si>
    <t>$21.16+Cash</t>
  </si>
  <si>
    <t>$19.97+Mastercard+9807481765271841+43240</t>
  </si>
  <si>
    <t>$29.53+Mastercard+5961482166381191+60618</t>
  </si>
  <si>
    <t>$25.77+Mastercard+9693307196032648+47853</t>
  </si>
  <si>
    <t>$2.45+Visa+1450811409654817+47997</t>
  </si>
  <si>
    <t>$18.74+Visa+4689081704690975+60614</t>
  </si>
  <si>
    <t>$9.19+Visa+8189829922719992+46614</t>
  </si>
  <si>
    <t>$7.68+Visa+1984930717678368+17039</t>
  </si>
  <si>
    <t>$28+Mastercard+5794583771607016+60290</t>
  </si>
  <si>
    <t>$23.87+Mastercard+3829501412212161+79917</t>
  </si>
  <si>
    <t>$28.94+Cash</t>
  </si>
  <si>
    <t>$19.69+Cash</t>
  </si>
  <si>
    <t>$13.06+Cash</t>
  </si>
  <si>
    <t>$0.95+Cash</t>
  </si>
  <si>
    <t>$32.97+Visa+9693307196032648+46795</t>
  </si>
  <si>
    <t>$10.92+Mastercard+4716023144650024+46947</t>
  </si>
  <si>
    <t>$24.47+Mastercard+4689081704690975+08540</t>
  </si>
  <si>
    <t>$16.89+Mastercard+8190419287898904+20141</t>
  </si>
  <si>
    <t>$1.39+Mastercard+5942561072735422+10111</t>
  </si>
  <si>
    <t>$24.64+Cash</t>
  </si>
  <si>
    <t>$2.78+Cash</t>
  </si>
  <si>
    <t>$33.3+Cash</t>
  </si>
  <si>
    <t>$26.04+Visa+2901223486658223+60683</t>
  </si>
  <si>
    <t>$19.02+Mastercard+4916465346055238+02156</t>
  </si>
  <si>
    <t>$15.75+Mastercard+6351022594366981+47584</t>
  </si>
  <si>
    <t>$29.18+American Express+201900327365746+60642</t>
  </si>
  <si>
    <t>$19.29+Visa+2422513852146902+47392</t>
  </si>
  <si>
    <t>$3.66+Visa+4316820363323916+47847</t>
  </si>
  <si>
    <t>$9.83+Cash</t>
  </si>
  <si>
    <t>$4.06+Visa+3110751607500934+46582</t>
  </si>
  <si>
    <t>$34.82+Visa+5750662072755382+46923</t>
  </si>
  <si>
    <t>$27.97+Visa+5109909681289526+46982</t>
  </si>
  <si>
    <t>$17.75+Mastercard+1677788701976391+46781</t>
  </si>
  <si>
    <t>$9.04+Mastercard+4689081704690975+61803</t>
  </si>
  <si>
    <t>$8.45+Cash</t>
  </si>
  <si>
    <t>$7.08+Cash</t>
  </si>
  <si>
    <t>$1.09+Cash</t>
  </si>
  <si>
    <t>$22.45+Cash</t>
  </si>
  <si>
    <t>$34.07+Cash</t>
  </si>
  <si>
    <t>$32.31+Cash</t>
  </si>
  <si>
    <t>$9.9+Visa+8900486022733846+60653</t>
  </si>
  <si>
    <t>$28.46+Visa+4580997869038134+47581</t>
  </si>
  <si>
    <t>$19.67+Visa+4157649386485319+14212</t>
  </si>
  <si>
    <t>$20.86+Cash</t>
  </si>
  <si>
    <t>$0.91+Visa+3770897846340758+60689</t>
  </si>
  <si>
    <t>$18.62+Visa+3809289873059849+02156</t>
  </si>
  <si>
    <t>$10.58+Visa+8190419287898904+46970</t>
  </si>
  <si>
    <t>$19.36+Mastercard+7761494925093172+46933</t>
  </si>
  <si>
    <t>$34.24+Cash</t>
  </si>
  <si>
    <t>$0.03+Visa+4017958201535+47247</t>
  </si>
  <si>
    <t>$5.9+Visa+5794583771607016+47837</t>
  </si>
  <si>
    <t>$13.19+Mastercard+3770897846340758+47520</t>
  </si>
  <si>
    <t>$33.98+Cash</t>
  </si>
  <si>
    <t>$27.85+Cash</t>
  </si>
  <si>
    <t>$13.2+American Express+370195519772941+26502</t>
  </si>
  <si>
    <t>$13.87+American Express+201903522347576+47586</t>
  </si>
  <si>
    <t>$13.64+Visa+3928137928800780+61820</t>
  </si>
  <si>
    <t>$6.6+Visa+7307876279867060+60667</t>
  </si>
  <si>
    <t>$30.48+Mastercard+7634696690715949+46941</t>
  </si>
  <si>
    <t>$28.45+Visa+5621303259802337+46612</t>
  </si>
  <si>
    <t>$30.05+Mastercard+3706120416832588+60664</t>
  </si>
  <si>
    <t>$2.97+Mastercard+1268790440626708+12302</t>
  </si>
  <si>
    <t>$26.01+Mastercard+9194894828074747+02405</t>
  </si>
  <si>
    <t>$2.72+American Express+201570759022634+61802</t>
  </si>
  <si>
    <t>$12.89+Discover+8067273431041118+47427</t>
  </si>
  <si>
    <t>$28.12+Discover+7704294196858183+46407</t>
  </si>
  <si>
    <t>$30.73+Mastercard+7821797043095947+46944</t>
  </si>
  <si>
    <t>$6.11+Mastercard+5542676125994855+47834</t>
  </si>
  <si>
    <t>$31.63+Cash</t>
  </si>
  <si>
    <t>$15.68+Visa+6248848907336399+47429</t>
  </si>
  <si>
    <t>$9.56+Cash</t>
  </si>
  <si>
    <t>$32.34+Visa+4354581361517448+60656</t>
  </si>
  <si>
    <t>$12.85+Visa+3809289873059849+46783</t>
  </si>
  <si>
    <t>$18.52+Visa+2013369006264506+46965</t>
  </si>
  <si>
    <t>$17.32+Mastercard+3645131660972215+46714</t>
  </si>
  <si>
    <t>$9.52+Visa+3973413280024628+47234</t>
  </si>
  <si>
    <t>$26.56+Mastercard+9445950144558824+46943</t>
  </si>
  <si>
    <t>$30.85+Cash</t>
  </si>
  <si>
    <t>$3.41+Visa+3335094011075228+47838</t>
  </si>
  <si>
    <t>$3.11+Cash</t>
  </si>
  <si>
    <t>$29.28+Cash</t>
  </si>
  <si>
    <t>$14.75+Mastercard+6073227224956326+43240</t>
  </si>
  <si>
    <t>$32.86+Cash</t>
  </si>
  <si>
    <t>$20.31+Visa+3726593398951021+47852</t>
  </si>
  <si>
    <t>$20.69+Visa+5720592043718931+60605</t>
  </si>
  <si>
    <t>$5.84+Mastercard+2800509422824598+60634</t>
  </si>
  <si>
    <t>$22.79+Cash</t>
  </si>
  <si>
    <t>$22.95+Cash</t>
  </si>
  <si>
    <t>$27.26+Visa+4354581361517448+46773</t>
  </si>
  <si>
    <t>$30.14+Visa+2772627058588081+46404</t>
  </si>
  <si>
    <t>$7.11+Visa+3378991173253172+47573</t>
  </si>
  <si>
    <t>$25.96+Mastercard+6039704044074709+20847</t>
  </si>
  <si>
    <t>$15.49+Cash</t>
  </si>
  <si>
    <t>$26.24+Visa+2982004773173077+46937</t>
  </si>
  <si>
    <t>$31.36+Mastercard+7588880007768678+46772</t>
  </si>
  <si>
    <t>$33.8+Mastercard+4716023144650024+45801</t>
  </si>
  <si>
    <t>$9.89+Mastercard+7209707376554504+60659</t>
  </si>
  <si>
    <t>$2.21+Cash</t>
  </si>
  <si>
    <t>$18.69+Cash</t>
  </si>
  <si>
    <t>$23.86+Cash</t>
  </si>
  <si>
    <t>$3.35+Cash</t>
  </si>
  <si>
    <t>$12.74+Visa+4434140481521444+46613</t>
  </si>
  <si>
    <t>$29.98+Visa+4580997869038134+46937</t>
  </si>
  <si>
    <t>$24.44+Visa+5798693501666126+06755</t>
  </si>
  <si>
    <t>$27.16+Visa+9508854252523734+47938</t>
  </si>
  <si>
    <t>$7.38+Cash</t>
  </si>
  <si>
    <t>$20.68+Cash</t>
  </si>
  <si>
    <t>$30.68+Cash</t>
  </si>
  <si>
    <t>$0.55+Visa+1396185196509035+38647</t>
  </si>
  <si>
    <t>$12.92+Mastercard+3075504449647257+47923</t>
  </si>
  <si>
    <t>$25.22+Mastercard+1282620615371559+60647</t>
  </si>
  <si>
    <t>$10.22+Mastercard+8744213785749441+19943</t>
  </si>
  <si>
    <t>$8.89+Mastercard+1268790440626708+28213</t>
  </si>
  <si>
    <t>$18.78+Cash</t>
  </si>
  <si>
    <t>$16.58+American Express+201400326354981+47431</t>
  </si>
  <si>
    <t>$31.67+American Express+378038771589664+47924</t>
  </si>
  <si>
    <t>$14.53+Visa+9807481765271841+46950</t>
  </si>
  <si>
    <t>$18.65+Visa+2350852022634322+47115</t>
  </si>
  <si>
    <t>$19.36+Visa+1700163710685138+60667</t>
  </si>
  <si>
    <t>$22.67+Mastercard+3575291787202716+47581</t>
  </si>
  <si>
    <t>$21.96+Cash</t>
  </si>
  <si>
    <t>$9.71+Cash</t>
  </si>
  <si>
    <t>$23.9+American Express+374622010708922+46567</t>
  </si>
  <si>
    <t>$8.88+Visa+2864145698282394+77258</t>
  </si>
  <si>
    <t>$26.83+Visa+7424627155043838+46777</t>
  </si>
  <si>
    <t>$7.91+Mastercard+5366570627500472+19943</t>
  </si>
  <si>
    <t>$29.11+Mastercard+2278708887094830+46562</t>
  </si>
  <si>
    <t>$20.37+Cash</t>
  </si>
  <si>
    <t>$15.41+American Express+201506190029861+47443</t>
  </si>
  <si>
    <t>$18.16+Mastercard+4716023144650024+70377</t>
  </si>
  <si>
    <t>$6.98+Mastercard+1898660481066906+60649</t>
  </si>
  <si>
    <t>$20.28+American Express+374288355133579+47926</t>
  </si>
  <si>
    <t>$15.09+American Express+201442665596673+60623</t>
  </si>
  <si>
    <t>$25.94+Visa+4318225391545551+47307</t>
  </si>
  <si>
    <t>$18.41+Visa+8464728428775134+60689</t>
  </si>
  <si>
    <t>$15.36+Visa+7209707376554504+46793</t>
  </si>
  <si>
    <t>$0.08+Visa+6685113449256867+75263</t>
  </si>
  <si>
    <t>$17.01+Cash</t>
  </si>
  <si>
    <t>$19.29+Cash</t>
  </si>
  <si>
    <t>$33.85+Visa+9407872211146638+77258</t>
  </si>
  <si>
    <t>$23.34+Visa+5891553856418247+46565</t>
  </si>
  <si>
    <t>$7.26+Visa+1268790440626708+46946</t>
  </si>
  <si>
    <t>$13.53+Mastercard+2852928753796320+46965</t>
  </si>
  <si>
    <t>$11.76+American Express+342631985546059+60663</t>
  </si>
  <si>
    <t>$12.49+Visa+9398702496428798+60659</t>
  </si>
  <si>
    <t>$8.9+Visa+8706211427685095+47445</t>
  </si>
  <si>
    <t>$16.27+Mastercard+7104000302177288+46770</t>
  </si>
  <si>
    <t>$6.37+Mastercard+5634326191679054+47567</t>
  </si>
  <si>
    <t>$5.7+Mastercard+6802659543666840+46951</t>
  </si>
  <si>
    <t>$29.16+Cash</t>
  </si>
  <si>
    <t>$34.17+Visa+3928137928800780+46952</t>
  </si>
  <si>
    <t>$12.9+Visa+4345597753029264+78070</t>
  </si>
  <si>
    <t>$34.49+Visa+4375475839902661+46705</t>
  </si>
  <si>
    <t>$22.44+Mastercard+6759065364241812+60673</t>
  </si>
  <si>
    <t>$28.07+Mastercard+3367652917438549+79917</t>
  </si>
  <si>
    <t>$18.8+Cash</t>
  </si>
  <si>
    <t>$23.95+Cash</t>
  </si>
  <si>
    <t>$0.7+Visa+2662419073720398+47427</t>
  </si>
  <si>
    <t>$18.22+Mastercard+1693600042022925+46960</t>
  </si>
  <si>
    <t>$21.72+Mastercard+5990457131584792+60606</t>
  </si>
  <si>
    <t>$29.02+Cash</t>
  </si>
  <si>
    <t>$24.44+Mastercard+6711417952348735+47597</t>
  </si>
  <si>
    <t>$4.57+Mastercard+5539831793161118+46680</t>
  </si>
  <si>
    <t>$10.08+Cash</t>
  </si>
  <si>
    <t>$27.25+Visa+9357397779970279+46601</t>
  </si>
  <si>
    <t>$10.88+Visa+1555216229930445+47601</t>
  </si>
  <si>
    <t>$19.59+Visa+4034660358098644+46574</t>
  </si>
  <si>
    <t>$19.11+Cash</t>
  </si>
  <si>
    <t>$16.67+Visa+1677788701976391+78070</t>
  </si>
  <si>
    <t>$33.29+Mastercard+9508854252523734+47421</t>
  </si>
  <si>
    <t>$2.01+Cash</t>
  </si>
  <si>
    <t>$27.78+Cash</t>
  </si>
  <si>
    <t>$25.67+Cash</t>
  </si>
  <si>
    <t>$30.05+Cash</t>
  </si>
  <si>
    <t>$4.54+Cash</t>
  </si>
  <si>
    <t>$10.48+Cash</t>
  </si>
  <si>
    <t>$34.57+Visa+1930516296151144+60689</t>
  </si>
  <si>
    <t>$27.36+Visa+4369392922213021+17573</t>
  </si>
  <si>
    <t>$10.9+Visa+4385387090892088+46501</t>
  </si>
  <si>
    <t>$30.82+Visa+5903729080673260+46979</t>
  </si>
  <si>
    <t>$9.03+Cash</t>
  </si>
  <si>
    <t>$3.91+Visa+1260594967130561+47935</t>
  </si>
  <si>
    <t>$17.72+Cash</t>
  </si>
  <si>
    <t>$7.21+American Express+201796269760773+46953</t>
  </si>
  <si>
    <t>$8.07+Mastercard+7488260985919466+47564</t>
  </si>
  <si>
    <t>$33.91+Cash</t>
  </si>
  <si>
    <t>$16.95+Cash</t>
  </si>
  <si>
    <t>$5.45+Cash</t>
  </si>
  <si>
    <t>$2.37+Mastercard+5806178739102091+20847</t>
  </si>
  <si>
    <t>$10.5+Mastercard+5903729080673260+60699</t>
  </si>
  <si>
    <t>$0.52+American Express+337941780662861+60630</t>
  </si>
  <si>
    <t>$12.25+Visa+7429056361517560+60675</t>
  </si>
  <si>
    <t>$21.21+Visa+2871257506734665+47865</t>
  </si>
  <si>
    <t>$32.27+Mastercard+6487160931310992+52778</t>
  </si>
  <si>
    <t>$29.1+Cash</t>
  </si>
  <si>
    <t>$27.64+Cash</t>
  </si>
  <si>
    <t>$11.66+Cash</t>
  </si>
  <si>
    <t>$23.2+Cash</t>
  </si>
  <si>
    <t>$3.83+American Express+374283336817101+06459</t>
  </si>
  <si>
    <t>$22.1+Visa+9269116945766397+46778</t>
  </si>
  <si>
    <t>$6.6+Cash</t>
  </si>
  <si>
    <t>$1.95+Cash</t>
  </si>
  <si>
    <t>$0.4+Cash</t>
  </si>
  <si>
    <t>$18.31+Cash</t>
  </si>
  <si>
    <t>$15.69+Cash</t>
  </si>
  <si>
    <t>$1.67+Visa+5798693501666126+47573</t>
  </si>
  <si>
    <t>$5.46+Mastercard+6318143533286558+61822</t>
  </si>
  <si>
    <t>$23.94+Cash</t>
  </si>
  <si>
    <t>$14.78+Cash</t>
  </si>
  <si>
    <t>$25.84+Cash</t>
  </si>
  <si>
    <t>$11.45+Discover+7488260985919466+60645</t>
  </si>
  <si>
    <t>$8.19+Visa+7424627155043838+77856</t>
  </si>
  <si>
    <t>$9.47+Mastercard+5798693501666126+46567</t>
  </si>
  <si>
    <t>$2.46+Cash</t>
  </si>
  <si>
    <t>$24.47+Cash</t>
  </si>
  <si>
    <t>$5.96+Cash</t>
  </si>
  <si>
    <t>$14.15+Cash</t>
  </si>
  <si>
    <t>$22.02+Cash</t>
  </si>
  <si>
    <t>$2.03+Mastercard+5797937005152217+47618</t>
  </si>
  <si>
    <t>$14+Mastercard+9018865118680347+46730</t>
  </si>
  <si>
    <t>$17.92+Mastercard+8674091115017208+46615</t>
  </si>
  <si>
    <t>$2.05+Mastercard+6937944507621209+39823</t>
  </si>
  <si>
    <t>$17.64+Cash</t>
  </si>
  <si>
    <t>$6.73+Cash</t>
  </si>
  <si>
    <t>$19.51+Cash</t>
  </si>
  <si>
    <t>$2.53+Cash</t>
  </si>
  <si>
    <t>$7.84+Visa+6489513590098337+46723</t>
  </si>
  <si>
    <t>$8.48+Cash</t>
  </si>
  <si>
    <t>$15.52+Discover+7499779301544287+60686</t>
  </si>
  <si>
    <t>$5.02+Visa+9817599548785366+47249</t>
  </si>
  <si>
    <t>$6.88+Mastercard+8267379257884822+47847</t>
  </si>
  <si>
    <t>$33.01+Mastercard+3384870163880107+60620</t>
  </si>
  <si>
    <t>$8.27+Cash</t>
  </si>
  <si>
    <t>$31.94+Cash</t>
  </si>
  <si>
    <t>$30.62+Cash</t>
  </si>
  <si>
    <t>$31.51+Visa+7424627155043838+60611</t>
  </si>
  <si>
    <t>$11.07+Mastercard+2422513852146902+33075</t>
  </si>
  <si>
    <t>$11.52+American Express+374283962049755+47852</t>
  </si>
  <si>
    <t>$24.53+Visa+1260594967130561+28610</t>
  </si>
  <si>
    <t>$28.29+Mastercard+4580997869038134+46958</t>
  </si>
  <si>
    <t>$21.83+Cash</t>
  </si>
  <si>
    <t>$24.49+Cash</t>
  </si>
  <si>
    <t>$2.44+Cash</t>
  </si>
  <si>
    <t>$19.71+Cash</t>
  </si>
  <si>
    <t>$16.63+Visa+1719788045858240+60004</t>
  </si>
  <si>
    <t>$17.35+Visa+4874446701753880+46731</t>
  </si>
  <si>
    <t>$16.12+Visa+5903729080673260+47587</t>
  </si>
  <si>
    <t>$3.95+Cash</t>
  </si>
  <si>
    <t>$13.57+Cash</t>
  </si>
  <si>
    <t>$17.53+Cash</t>
  </si>
  <si>
    <t>$10.39+Visa+5954768672152488+60691</t>
  </si>
  <si>
    <t>$0.36+Mastercard+7719945836975204+14212</t>
  </si>
  <si>
    <t>$11.39+Cash</t>
  </si>
  <si>
    <t>$20.9+Visa+9357397779970279+47597</t>
  </si>
  <si>
    <t>$34.35+Visa+5798693501666126+46950</t>
  </si>
  <si>
    <t>$0.14+Visa+3645131660972215+17573</t>
  </si>
  <si>
    <t>$27.29+Mastercard+1477637138772854+46402</t>
  </si>
  <si>
    <t>$29.54+Cash</t>
  </si>
  <si>
    <t>$2.89+Cash</t>
  </si>
  <si>
    <t>$20.02+Cash</t>
  </si>
  <si>
    <t>$23.61+Visa+3928137928800780+79339</t>
  </si>
  <si>
    <t>$18.06+Cash</t>
  </si>
  <si>
    <t>$3.26+Cash</t>
  </si>
  <si>
    <t>$20.61+Cash</t>
  </si>
  <si>
    <t>$4.12+Cash</t>
  </si>
  <si>
    <t>$12.49+American Express+346344531671134+68133</t>
  </si>
  <si>
    <t>$0.31+Mastercard+3809289873059849+37822</t>
  </si>
  <si>
    <t>$13.16+Mastercard+4181124182505827+60684</t>
  </si>
  <si>
    <t>$22.19+Mastercard+9698494104539547+12490</t>
  </si>
  <si>
    <t>$26.18+Cash</t>
  </si>
  <si>
    <t>$34.06+Visa+3384870163880107+46723</t>
  </si>
  <si>
    <t>$14.32+Cash</t>
  </si>
  <si>
    <t>$4.22+Cash</t>
  </si>
  <si>
    <t>$8.08+Cash</t>
  </si>
  <si>
    <t>$2.86+Cash</t>
  </si>
  <si>
    <t>$7.6+Cash</t>
  </si>
  <si>
    <t>$17.84+Cash</t>
  </si>
  <si>
    <t>$7.08+Discover+30205256512038+60636</t>
  </si>
  <si>
    <t>$0.85+Visa+7634497912072732+46711</t>
  </si>
  <si>
    <t>$33.39+Visa+5581392841748209+47573</t>
  </si>
  <si>
    <t>$28.11+Cash</t>
  </si>
  <si>
    <t>$13.49+Cash</t>
  </si>
  <si>
    <t>$12.12+American Express+201478762051055+47250</t>
  </si>
  <si>
    <t>$9.94+American Express+374288124200691+47325</t>
  </si>
  <si>
    <t>$19.01+Visa+4369392922213021+47232</t>
  </si>
  <si>
    <t>$26.94+Cash</t>
  </si>
  <si>
    <t>$14.03+American Express+201442487216534+60605</t>
  </si>
  <si>
    <t>$22.07+Visa+1719788045858240+46776</t>
  </si>
  <si>
    <t>$2.95+Visa+2887403096288993+47448</t>
  </si>
  <si>
    <t>$14.87+Visa+8995639200007972+60664</t>
  </si>
  <si>
    <t>$13.44+Visa+3335094011075228+47521</t>
  </si>
  <si>
    <t>$33.71+Cash</t>
  </si>
  <si>
    <t>$16.52+Cash</t>
  </si>
  <si>
    <t>$0.42+Visa+2901223486658223+60694</t>
  </si>
  <si>
    <t>$21.1+Visa+3258362481603198+07436</t>
  </si>
  <si>
    <t>$17.47+Mastercard+4758427576237248+60683</t>
  </si>
  <si>
    <t>$21.58+Mastercard+5942561072735422+60677</t>
  </si>
  <si>
    <t>$13.07+Cash</t>
  </si>
  <si>
    <t>$22.03+Cash</t>
  </si>
  <si>
    <t>$21.09+Cash</t>
  </si>
  <si>
    <t>$33.52+Cash</t>
  </si>
  <si>
    <t>$1.76+Visa+9847485583915567+47240</t>
  </si>
  <si>
    <t>$32.82+Visa+1930516296151144+47937</t>
  </si>
  <si>
    <t>$12.61+Cash</t>
  </si>
  <si>
    <t>$7.84+Visa+1790953470309004+47837</t>
  </si>
  <si>
    <t>$33.66+Cash</t>
  </si>
  <si>
    <t>$24.61+Visa+5464308267936692+46501</t>
  </si>
  <si>
    <t>$31.89+Cash</t>
  </si>
  <si>
    <t>$13.83+Cash</t>
  </si>
  <si>
    <t>$20.26+Visa+8682671362219094+47863</t>
  </si>
  <si>
    <t>$23.97+Visa+5324739700471190+46738</t>
  </si>
  <si>
    <t>$30.38+Mastercard+9018865118680347+46779</t>
  </si>
  <si>
    <t>$10.59+Cash</t>
  </si>
  <si>
    <t>$4.66+Cash</t>
  </si>
  <si>
    <t>$32.56+Cash</t>
  </si>
  <si>
    <t>$19.19+Cash</t>
  </si>
  <si>
    <t>$26.69+Cash</t>
  </si>
  <si>
    <t>$19.3+Cash</t>
  </si>
  <si>
    <t>$16.45+Cash</t>
  </si>
  <si>
    <t>$14.52+Cash</t>
  </si>
  <si>
    <t>$17.81+Visa+9276546463942970+46965</t>
  </si>
  <si>
    <t>$24.9+Visa+6775598909882131+60623</t>
  </si>
  <si>
    <t>$1.83+Visa+4558672813105570+60670</t>
  </si>
  <si>
    <t>$28.24+Visa+4369392922213021+84094</t>
  </si>
  <si>
    <t>$15.25+Visa+8900486022733846+47841</t>
  </si>
  <si>
    <t>$9.54+Cash</t>
  </si>
  <si>
    <t>$25.77+Cash</t>
  </si>
  <si>
    <t>$13.56+Cash</t>
  </si>
  <si>
    <t>$20.66+Visa+3575291787202716+25135</t>
  </si>
  <si>
    <t>$6.33+Visa+7429056361517560+47928</t>
  </si>
  <si>
    <t>$9.67+Mastercard+4216861310665134+47832</t>
  </si>
  <si>
    <t>$26.44+Cash</t>
  </si>
  <si>
    <t>$23.86+American Express+201905144879563+47281</t>
  </si>
  <si>
    <t>$21.45+Visa+2942671662021595+60646</t>
  </si>
  <si>
    <t>$12.38+Cash</t>
  </si>
  <si>
    <t>$5.53+Cash</t>
  </si>
  <si>
    <t>$14.79+Cash</t>
  </si>
  <si>
    <t>$7.79+Cash</t>
  </si>
  <si>
    <t>$12.92+Visa+6798245951788957+46936</t>
  </si>
  <si>
    <t>$19.61+Visa+9682599582000029+46947</t>
  </si>
  <si>
    <t>$17.24+Visa+2871257506734665+46407</t>
  </si>
  <si>
    <t>$32.91+Mastercard+6073227224956326+47263</t>
  </si>
  <si>
    <t>$6.35+Visa+3575291787202716+47588</t>
  </si>
  <si>
    <t>$16.19+Visa+6828234480674098+46580</t>
  </si>
  <si>
    <t>$22.84+Mastercard+2259257762331196+47852</t>
  </si>
  <si>
    <t>$14.19+Mastercard+3575291787202716+47430</t>
  </si>
  <si>
    <t>$9.01+Cash</t>
  </si>
  <si>
    <t>$5.6+Cash</t>
  </si>
  <si>
    <t>$23.76+Discover+3076116425488634+46965</t>
  </si>
  <si>
    <t>$5.5+Visa+5990457131584792+06755</t>
  </si>
  <si>
    <t>$19.58+Visa+9839551601968550+47612</t>
  </si>
  <si>
    <t>$25.89+Mastercard+1251112183594782+46634</t>
  </si>
  <si>
    <t>$22.54+Mastercard+9693307196032648+46977</t>
  </si>
  <si>
    <t>$32.54+Mastercard+4375475839902661+20396</t>
  </si>
  <si>
    <t>$6.07+Discover+7663471218590454+46392</t>
  </si>
  <si>
    <t>$18.1+Visa+5747109191800915+57244</t>
  </si>
  <si>
    <t>$31.37+Mastercard+4181124182505827+46923</t>
  </si>
  <si>
    <t>$27.88+Cash</t>
  </si>
  <si>
    <t>$26.33+Cash</t>
  </si>
  <si>
    <t>$2.52+Visa+9283585571331902+60701</t>
  </si>
  <si>
    <t>$19.57+Cash</t>
  </si>
  <si>
    <t>$25.12+Cash</t>
  </si>
  <si>
    <t>$4.7+Cash</t>
  </si>
  <si>
    <t>$15.1+Cash</t>
  </si>
  <si>
    <t>$11.79+Cash</t>
  </si>
  <si>
    <t>$9.95+Visa+2753466300227887+47438</t>
  </si>
  <si>
    <t>$5.17+Visa+7209707376554504+46613</t>
  </si>
  <si>
    <t>$23.61+Cash</t>
  </si>
  <si>
    <t>$13.26+Mastercard+1719788045858240+60618</t>
  </si>
  <si>
    <t>$25.02+Mastercard+8682671362219094+46406</t>
  </si>
  <si>
    <t>$13.02+Cash</t>
  </si>
  <si>
    <t>$15.26+Visa+3485940755290934+11214</t>
  </si>
  <si>
    <t>$24.79+Mastercard+7001858055942285+60651</t>
  </si>
  <si>
    <t>$0.6+Mastercard+3687043768827332+39823</t>
  </si>
  <si>
    <t>$0.19+Mastercard+3258362481603198+47522</t>
  </si>
  <si>
    <t>$30.01+Cash</t>
  </si>
  <si>
    <t>$10.81+Visa+2033917430367686+46771</t>
  </si>
  <si>
    <t>$17.5+Mastercard+3188289290028873+47852</t>
  </si>
  <si>
    <t>$2.54+Mastercard+5010546595411171+47402</t>
  </si>
  <si>
    <t>$12.86+Mastercard+3726593398951021+47938</t>
  </si>
  <si>
    <t>$34.01+Visa+1235029285270124+46937</t>
  </si>
  <si>
    <t>$7.15+Cash</t>
  </si>
  <si>
    <t>$8.71+Cash</t>
  </si>
  <si>
    <t>$34.88+Cash</t>
  </si>
  <si>
    <t>$19.16+Cash</t>
  </si>
  <si>
    <t>$4.1+Cash</t>
  </si>
  <si>
    <t>$20.58+Cash</t>
  </si>
  <si>
    <t>$21.8+Cash</t>
  </si>
  <si>
    <t>$10.63+Visa+1547016111049736+46784</t>
  </si>
  <si>
    <t>$28.3+Visa+7307876279867060+46556</t>
  </si>
  <si>
    <t>$29.29+Cash</t>
  </si>
  <si>
    <t>$23.49+Cash</t>
  </si>
  <si>
    <t>$31.61+Visa+1547016111049736+47231</t>
  </si>
  <si>
    <t>$23.68+Visa+9226168724617520+46626</t>
  </si>
  <si>
    <t>$18.5+Cash</t>
  </si>
  <si>
    <t>$4.09+Cash</t>
  </si>
  <si>
    <t>$33.89+Cash</t>
  </si>
  <si>
    <t>$27.8+Cash</t>
  </si>
  <si>
    <t>$4.81+Cash</t>
  </si>
  <si>
    <t>$16.14+Cash</t>
  </si>
  <si>
    <t>$22.6+Visa+6711417952348735+47598</t>
  </si>
  <si>
    <t>$9.47+Visa+4297686085340064+46702</t>
  </si>
  <si>
    <t>$25.68+Mastercard+6351022594366981+94035</t>
  </si>
  <si>
    <t>$30.73+Cash</t>
  </si>
  <si>
    <t>$6.96+Cash</t>
  </si>
  <si>
    <t>$16.34+Visa+9434382381390890+60631</t>
  </si>
  <si>
    <t>$29.01+Cash</t>
  </si>
  <si>
    <t>$18.52+Visa+1796336112211622+61820</t>
  </si>
  <si>
    <t>$19.46+Visa+3734782630809563+60601</t>
  </si>
  <si>
    <t>$34.88+Mastercard+9508854252523734+47250</t>
  </si>
  <si>
    <t>$32.31+Mastercard+2942671662021595+46714</t>
  </si>
  <si>
    <t>$25.24+Mastercard+6249565917830586+60290</t>
  </si>
  <si>
    <t>$27.21+Cash</t>
  </si>
  <si>
    <t>$6.84+Visa+2871257506734665+46566</t>
  </si>
  <si>
    <t>$29.65+Mastercard+6428732169705571+46776</t>
  </si>
  <si>
    <t>$3.33+Mastercard+9614503256259420+47439</t>
  </si>
  <si>
    <t>$11.07+Mastercard+7024748169220226+28610</t>
  </si>
  <si>
    <t>$34.42+Visa+9327826091799594+47324</t>
  </si>
  <si>
    <t>$32.44+Mastercard+5982580965796936+60642</t>
  </si>
  <si>
    <t>$14.08+Mastercard+4100698837219440+47838</t>
  </si>
  <si>
    <t>$26.05+Mastercard+7307876279867060+47523</t>
  </si>
  <si>
    <t>$25.76+Cash</t>
  </si>
  <si>
    <t>$0.13+Cash</t>
  </si>
  <si>
    <t>$11.16+Cash</t>
  </si>
  <si>
    <t>$33.95+Visa+4351428311892151+46771</t>
  </si>
  <si>
    <t>$12.89+Mastercard+5367274560458170+60614</t>
  </si>
  <si>
    <t>$31.72+Mastercard+9283585571331902+46706</t>
  </si>
  <si>
    <t>$13.33+Visa+5010546595411171+60653</t>
  </si>
  <si>
    <t>$20.13+Mastercard+3645131660972215+46970</t>
  </si>
  <si>
    <t>$22.91+Mastercard+4689081704690975+47445</t>
  </si>
  <si>
    <t>$33.84+Cash</t>
  </si>
  <si>
    <t>$16.22+Cash</t>
  </si>
  <si>
    <t>$4.28+Cash</t>
  </si>
  <si>
    <t>$22.49+Cash</t>
  </si>
  <si>
    <t>$0.19+American Express+201472521461515+61802</t>
  </si>
  <si>
    <t>$6.49+Visa+2760497758961726+46982</t>
  </si>
  <si>
    <t>$0.19+Mastercard+7516878293294773+60694</t>
  </si>
  <si>
    <t>$3.34+Cash</t>
  </si>
  <si>
    <t>$25.29+Mastercard+3770897846340758+60642</t>
  </si>
  <si>
    <t>$27.62+Mastercard+4181124182505827+47612</t>
  </si>
  <si>
    <t>$5.68+Cash</t>
  </si>
  <si>
    <t>$8.01+Visa+7762643306235307+47282</t>
  </si>
  <si>
    <t>$16.42+Mastercard+3384870163880107+47380</t>
  </si>
  <si>
    <t>$6.87+Cash</t>
  </si>
  <si>
    <t>$4.51+Cash</t>
  </si>
  <si>
    <t>$29.2+Cash</t>
  </si>
  <si>
    <t>$29.97+Visa+8871821639327518+47394</t>
  </si>
  <si>
    <t>$6.05+Mastercard+6866530784797654+12451</t>
  </si>
  <si>
    <t>$21.01+Mastercard+9792211070595010+47426</t>
  </si>
  <si>
    <t>$28.58+Cash</t>
  </si>
  <si>
    <t>$32.6+Cash</t>
  </si>
  <si>
    <t>$6.26+Cash</t>
  </si>
  <si>
    <t>$12.12+Cash</t>
  </si>
  <si>
    <t>$29.25+Cash</t>
  </si>
  <si>
    <t>$17.47+Cash</t>
  </si>
  <si>
    <t>$13.28+Cash</t>
  </si>
  <si>
    <t>$18.88+Visa+2750443479389204+60606</t>
  </si>
  <si>
    <t>$13.36+Visa+1930516296151144+46935</t>
  </si>
  <si>
    <t>$11.27+Visa+3829501412212161+47521</t>
  </si>
  <si>
    <t>$4.9+Visa+7663471218590454+47408</t>
  </si>
  <si>
    <t>$28.75+Visa+2612180620637305+46567</t>
  </si>
  <si>
    <t>$30.16+Visa+5864381834753422+47857</t>
  </si>
  <si>
    <t>$0.69+Visa+5843340522347494+47325</t>
  </si>
  <si>
    <t>$12.33+Visa+8464728428775134+46634</t>
  </si>
  <si>
    <t>$3.99+Visa+2750443479389204+60657</t>
  </si>
  <si>
    <t>$12.19+Mastercard+4432696334269879+46945</t>
  </si>
  <si>
    <t>$12.7+Cash</t>
  </si>
  <si>
    <t>$14.52+American Express+201400316234813+60631</t>
  </si>
  <si>
    <t>$15.11+Visa+2515578405543684+47598</t>
  </si>
  <si>
    <t>$11.26+Mastercard+3388392297914224+46566</t>
  </si>
  <si>
    <t>$5.95+Mastercard+7835427691189101+47326</t>
  </si>
  <si>
    <t>$12.33+Mastercard+2627049015448789+47574</t>
  </si>
  <si>
    <t>$4.67+Visa+1477637138772854+73430</t>
  </si>
  <si>
    <t>$24.32+Visa+9283585571331902+47521</t>
  </si>
  <si>
    <t>$26.38+Mastercard+4791790955107602+64661</t>
  </si>
  <si>
    <t>$15.47+Mastercard+2772627058588081+47304</t>
  </si>
  <si>
    <t>$26.74+Cash</t>
  </si>
  <si>
    <t>$16.02+Mastercard+30516201858692+46613</t>
  </si>
  <si>
    <t>$2.27+Cash</t>
  </si>
  <si>
    <t>$10.74+Cash</t>
  </si>
  <si>
    <t>$7.33+Mastercard+4034660358098644+11214</t>
  </si>
  <si>
    <t>$19.08+Mastercard+8529873314245954+46942</t>
  </si>
  <si>
    <t>$19.35+Mastercard+7821797043095947+47424</t>
  </si>
  <si>
    <t>$30.33+Cash</t>
  </si>
  <si>
    <t>$16.01+Cash</t>
  </si>
  <si>
    <t>$10.81+Cash</t>
  </si>
  <si>
    <t>$17.14+Cash</t>
  </si>
  <si>
    <t>$14.33+American Express+201892457051156+46958</t>
  </si>
  <si>
    <t>$28.4+Mastercard+5835374131539232+47383</t>
  </si>
  <si>
    <t>$25.47+Cash</t>
  </si>
  <si>
    <t>$3.65+Cash</t>
  </si>
  <si>
    <t>$19.84+Cash</t>
  </si>
  <si>
    <t>$10.21+Discover+30299748188648+46789</t>
  </si>
  <si>
    <t>$16.13+Visa+7821797043095947+47382</t>
  </si>
  <si>
    <t>$10.54+Mastercard+2260093446003667+47579</t>
  </si>
  <si>
    <t>$14.47+Cash</t>
  </si>
  <si>
    <t>$14.28+Cash</t>
  </si>
  <si>
    <t>$30.9+Cash</t>
  </si>
  <si>
    <t>$22.01+Cash</t>
  </si>
  <si>
    <t>$13.7+Visa+6218238124601009+74034</t>
  </si>
  <si>
    <t>$27.05+Visa+8030668685943010+47394</t>
  </si>
  <si>
    <t>$8.25+Mastercard+3575291787202716+47528</t>
  </si>
  <si>
    <t>$18.53+Cash</t>
  </si>
  <si>
    <t>$14.7+Cash</t>
  </si>
  <si>
    <t>$10.54+Cash</t>
  </si>
  <si>
    <t>$23.53+Visa+9407872211146638+60686</t>
  </si>
  <si>
    <t>$24.99+Visa+9839551601968550+43717</t>
  </si>
  <si>
    <t>$27.6+Cash</t>
  </si>
  <si>
    <t>$12.43+Visa+4239970931655+47598</t>
  </si>
  <si>
    <t>$34.93+Visa+4157649386485319+47588</t>
  </si>
  <si>
    <t>$28.4+Visa+3008794417474071+60624</t>
  </si>
  <si>
    <t>$29.47+Visa+7499779301544287+46795</t>
  </si>
  <si>
    <t>$1.61+Mastercard+2381290511593958+48015</t>
  </si>
  <si>
    <t>$14.41+Mastercard+4434140481521444+46782</t>
  </si>
  <si>
    <t>$26.56+Mastercard+6201099176076275+46554</t>
  </si>
  <si>
    <t>$14.16+Cash</t>
  </si>
  <si>
    <t>$34.54+Cash</t>
  </si>
  <si>
    <t>$20.79+Discover+9508854252523734+40978</t>
  </si>
  <si>
    <t>$32.92+Mastercard+3575291787202716+60630</t>
  </si>
  <si>
    <t>$15.1+Mastercard+3188289290028873+60699</t>
  </si>
  <si>
    <t>$2.6+Cash</t>
  </si>
  <si>
    <t>$29.62+Cash</t>
  </si>
  <si>
    <t>$19.88+Cash</t>
  </si>
  <si>
    <t>$21.3+Visa+8779201176465502+47581</t>
  </si>
  <si>
    <t>$22.62+Visa+2278708887094830+47441</t>
  </si>
  <si>
    <t>$7.2+Visa+1426301556921930+60646</t>
  </si>
  <si>
    <t>$19.65+Visa+9018273038099168+47243</t>
  </si>
  <si>
    <t>$17.25+Mastercard+5903729080673260+19457</t>
  </si>
  <si>
    <t>$30.57+Cash</t>
  </si>
  <si>
    <t>$20.99+American Express+201895520647678+47842</t>
  </si>
  <si>
    <t>$28.06+American Express+201619815171289+46965</t>
  </si>
  <si>
    <t>$4.82+American Express+374283848673042+60671</t>
  </si>
  <si>
    <t>$20.28+Visa+5367274560458170+46572</t>
  </si>
  <si>
    <t>$2.78+Mastercard+5324739700471190+47262</t>
  </si>
  <si>
    <t>$4.98+Mastercard+2350852022634322+75263</t>
  </si>
  <si>
    <t>$22.96+Mastercard+9276546463942970+46660</t>
  </si>
  <si>
    <t>$9.32+Cash</t>
  </si>
  <si>
    <t>$8.29+Cash</t>
  </si>
  <si>
    <t>$14.8+Cash</t>
  </si>
  <si>
    <t>$4.47+Mastercard+6218238124601009+47861</t>
  </si>
  <si>
    <t>$27.47+Cash</t>
  </si>
  <si>
    <t>$6.75+Mastercard+6828234480674098+47859</t>
  </si>
  <si>
    <t>$20.49+Cash</t>
  </si>
  <si>
    <t>$30.88+Cash</t>
  </si>
  <si>
    <t>$15.25+Mastercard+8196870942314773+47847</t>
  </si>
  <si>
    <t>$28.63+Mastercard+5982580965796936+46784</t>
  </si>
  <si>
    <t>$5.55+Cash</t>
  </si>
  <si>
    <t>$1.28+Cash</t>
  </si>
  <si>
    <t>$19.65+Mastercard+9276546463942970+46563</t>
  </si>
  <si>
    <t>$22.25+Mastercard+6798245951788957+47585</t>
  </si>
  <si>
    <t>$24.58+Cash</t>
  </si>
  <si>
    <t>$11.44+Cash</t>
  </si>
  <si>
    <t>$25.15+American Express+201833586372220+60663</t>
  </si>
  <si>
    <t>$6.11+Discover+8196870942314773+12451</t>
  </si>
  <si>
    <t>$10.63+Cash</t>
  </si>
  <si>
    <t>$1.07+Cash</t>
  </si>
  <si>
    <t>$27.09+Cash</t>
  </si>
  <si>
    <t>$14.31+Cash</t>
  </si>
  <si>
    <t>$18.71+American Express+201778979638218+60696</t>
  </si>
  <si>
    <t>$8.59+Visa+3258362481603198+60668</t>
  </si>
  <si>
    <t>$23.45+Visa+3384870163880107+60677</t>
  </si>
  <si>
    <t>$8.74+Mastercard+3961082767863228+47375</t>
  </si>
  <si>
    <t>$22.95+American Express+372474470083020+70780</t>
  </si>
  <si>
    <t>$13.44+Mastercard+5438186621425148+46703</t>
  </si>
  <si>
    <t>$5.09+Mastercard+7796400707935331+46582</t>
  </si>
  <si>
    <t>$32.71+Mastercard+4157649386485319+46738</t>
  </si>
  <si>
    <t>$19.77+Mastercard+5819876665449988+47586</t>
  </si>
  <si>
    <t>$5.02+Mastercard+8744213785749441+60637</t>
  </si>
  <si>
    <t>$8.47+Cash</t>
  </si>
  <si>
    <t>$1.8+Visa+1268790440626708+47244</t>
  </si>
  <si>
    <t>$18.23+Mastercard+7177781259535284+46390</t>
  </si>
  <si>
    <t>$21.72+Mastercard+4385387090892088+47247</t>
  </si>
  <si>
    <t>$32.7+Cash</t>
  </si>
  <si>
    <t>$25.33+Cash</t>
  </si>
  <si>
    <t>$32.06+Mastercard+9194894828074747+47588</t>
  </si>
  <si>
    <t>$18.51+Mastercard+4354581361517448+50220</t>
  </si>
  <si>
    <t>$34.71+Discover+30356264863812+64661</t>
  </si>
  <si>
    <t>$13.81+Mastercard+1406986637039211+47929</t>
  </si>
  <si>
    <t>$20.06+Visa+2662419073720398+46962</t>
  </si>
  <si>
    <t>$22.69+Cash</t>
  </si>
  <si>
    <t>$6.74+Cash</t>
  </si>
  <si>
    <t>$19.21+Cash</t>
  </si>
  <si>
    <t>$8.47+Mastercard+2772627058588081+47438</t>
  </si>
  <si>
    <t>$22.96+American Express+337941585190696+52540</t>
  </si>
  <si>
    <t>$8.78+Visa+5834215819596620+46725</t>
  </si>
  <si>
    <t>$13.35+Visa+6294073078681440+60612</t>
  </si>
  <si>
    <t>$33.94+Visa+2515578405543684+47591</t>
  </si>
  <si>
    <t>$5.5+Visa+4375475839902661+47375</t>
  </si>
  <si>
    <t>$31.49+Mastercard+6351022594366981+47264</t>
  </si>
  <si>
    <t>$31.01+Mastercard+3192778834839608+46785</t>
  </si>
  <si>
    <t>$18.08+Mastercard+4345597753029264+47859</t>
  </si>
  <si>
    <t>$5.31+Cash</t>
  </si>
  <si>
    <t>$26.9+Cash</t>
  </si>
  <si>
    <t>$11.38+Cash</t>
  </si>
  <si>
    <t>$22.47+American Express+201781776115265+46935</t>
  </si>
  <si>
    <t>$20.75+Visa+4369392922213021+60616</t>
  </si>
  <si>
    <t>$7.29+Visa+7634696690715949+46394</t>
  </si>
  <si>
    <t>$26.57+Mastercard+5954768672152488+60659</t>
  </si>
  <si>
    <t>$1.74+Mastercard+5181213672524019+73728</t>
  </si>
  <si>
    <t>$26.34+Cash</t>
  </si>
  <si>
    <t>$20.42+Mastercard+2901223486658223+99343</t>
  </si>
  <si>
    <t>$10.79+Cash</t>
  </si>
  <si>
    <t>$12.57+American Express+201672776823968+75915</t>
  </si>
  <si>
    <t>$3.36+Visa+5621303259802337+47528</t>
  </si>
  <si>
    <t>$10.5+Visa+7835427691189101+46554</t>
  </si>
  <si>
    <t>$14.81+Mastercard+2638599561769944+46791</t>
  </si>
  <si>
    <t>$29.58+Mastercard+8610425848308370+60694</t>
  </si>
  <si>
    <t>$24.59+Cash</t>
  </si>
  <si>
    <t>$20.5+Cash</t>
  </si>
  <si>
    <t>$23.21+Mastercard+3724543917631361+47596</t>
  </si>
  <si>
    <t>$33.82+Cash</t>
  </si>
  <si>
    <t>$20.51+Cash</t>
  </si>
  <si>
    <t>$22.76+Cash</t>
  </si>
  <si>
    <t>$22.14+Cash</t>
  </si>
  <si>
    <t>$20.19+Visa+7588880007768678+60651</t>
  </si>
  <si>
    <t>$12.47+Visa+7088588123598494+60690</t>
  </si>
  <si>
    <t>$27.31+Mastercard+1700362971406638+47859</t>
  </si>
  <si>
    <t>$22.55+Cash</t>
  </si>
  <si>
    <t>$27.53+Discover+30079224272805+47261</t>
  </si>
  <si>
    <t>$0.71+Mastercard+8464728428775134+47384</t>
  </si>
  <si>
    <t>$22.76+Mastercard+7634696690715949+60637</t>
  </si>
  <si>
    <t>$3.43+Cash</t>
  </si>
  <si>
    <t>$13.9+Visa+8995639200007972+60632</t>
  </si>
  <si>
    <t>$24.48+Cash</t>
  </si>
  <si>
    <t>$19.18+Cash</t>
  </si>
  <si>
    <t>$21.83+Visa+6949235452743891+70377</t>
  </si>
  <si>
    <t>$25.66+Mastercard+1251112183594782+35021</t>
  </si>
  <si>
    <t>$19.45+American Express+374622818426339+60691</t>
  </si>
  <si>
    <t>$31.91+Discover+5798693501666126+47850</t>
  </si>
  <si>
    <t>$4.75+Visa+7088588123598494+60618</t>
  </si>
  <si>
    <t>$7.07+Mastercard+3311614551773178+46561</t>
  </si>
  <si>
    <t>$21.58+Mastercard+8196870942314773+47580</t>
  </si>
  <si>
    <t>$28.13+Cash</t>
  </si>
  <si>
    <t>$32.29+Visa+3311614551773178+60623</t>
  </si>
  <si>
    <t>$7.98+Mastercard+7088588123598494+47865</t>
  </si>
  <si>
    <t>$2.38+Mastercard+9434382381390890+60612</t>
  </si>
  <si>
    <t>$26.11+Cash</t>
  </si>
  <si>
    <t>$30.27+Visa+5493203524862299+46732</t>
  </si>
  <si>
    <t>$20.14+Cash</t>
  </si>
  <si>
    <t>$9.22+Cash</t>
  </si>
  <si>
    <t>$1.47+Mastercard+7262577231561594+47831</t>
  </si>
  <si>
    <t>$8.91+Mastercard+4369392922213021+47577</t>
  </si>
  <si>
    <t>$3.97+Cash</t>
  </si>
  <si>
    <t>$30.02+Cash</t>
  </si>
  <si>
    <t>$21.39+Cash</t>
  </si>
  <si>
    <t>$29.27+Cash</t>
  </si>
  <si>
    <t>$21.93+Cash</t>
  </si>
  <si>
    <t>$19.99+Cash</t>
  </si>
  <si>
    <t>$10.29+Cash</t>
  </si>
  <si>
    <t>$25.29+Cash</t>
  </si>
  <si>
    <t>$13.59+Cash</t>
  </si>
  <si>
    <t>$28.1+Cash</t>
  </si>
  <si>
    <t>$15.66+Cash</t>
  </si>
  <si>
    <t>$24.89+Mastercard+3706120416832588+46774</t>
  </si>
  <si>
    <t>$1.93+Mastercard+6711417952348735+47937</t>
  </si>
  <si>
    <t>$17.6+Cash</t>
  </si>
  <si>
    <t>$2.48+Cash</t>
  </si>
  <si>
    <t>$33.38+Visa+2864145698282394+46947</t>
  </si>
  <si>
    <t>$18.33+Cash</t>
  </si>
  <si>
    <t>$5.04+Visa+5290938423160642+04041</t>
  </si>
  <si>
    <t>$31.84+Mastercard+8101534450669019+47855</t>
  </si>
  <si>
    <t>$34.55+Cash</t>
  </si>
  <si>
    <t>$3.31+Cash</t>
  </si>
  <si>
    <t>$25.16+Cash</t>
  </si>
  <si>
    <t>$1.49+Cash</t>
  </si>
  <si>
    <t>$22.4+Visa+9357397779970279+04623</t>
  </si>
  <si>
    <t>$13.25+Mastercard+8196870942314773+46960</t>
  </si>
  <si>
    <t>$8.49+Cash</t>
  </si>
  <si>
    <t>$29.19+Cash</t>
  </si>
  <si>
    <t>$7.82+Cash</t>
  </si>
  <si>
    <t>$6.99+American Express+201950648587270+47303</t>
  </si>
  <si>
    <t>$5.94+Visa+3830651580262556+46776</t>
  </si>
  <si>
    <t>$32.4+Mastercard+6828234480674098+46781</t>
  </si>
  <si>
    <t>$21.75+Cash</t>
  </si>
  <si>
    <t>$3.1+Visa+3809289873059849+47392</t>
  </si>
  <si>
    <t>$16.54+Visa+9682599582000029+47525</t>
  </si>
  <si>
    <t>$15.74+Mastercard+2381290511593958+47613</t>
  </si>
  <si>
    <t>$15.52+Cash</t>
  </si>
  <si>
    <t>$5.69+Mastercard+4369392922213021+46567</t>
  </si>
  <si>
    <t>$18.46+Visa+5328244411460596+47249</t>
  </si>
  <si>
    <t>$3.92+Visa+4558672813105570+47840</t>
  </si>
  <si>
    <t>$20.48+Visa+2864145698282394+46566</t>
  </si>
  <si>
    <t>$4.41+Mastercard+7488260985919466+47270</t>
  </si>
  <si>
    <t>$0.6+Mastercard+5750662072755382+47381</t>
  </si>
  <si>
    <t>$3.8+Mastercard+8190419287898904+46407</t>
  </si>
  <si>
    <t>$19.9+Cash</t>
  </si>
  <si>
    <t>$20.48+Cash</t>
  </si>
  <si>
    <t>$17.04+Mastercard+7448863989808659+46595</t>
  </si>
  <si>
    <t>$12.41+Mastercard+5367274560458170+60682</t>
  </si>
  <si>
    <t>$28.29+Cash</t>
  </si>
  <si>
    <t>$25.28+Cash</t>
  </si>
  <si>
    <t>$32.38+Visa+7448863989808659+46774</t>
  </si>
  <si>
    <t>$11.71+Visa+4518117561560015+47435</t>
  </si>
  <si>
    <t>$13.19+Mastercard+8196870942314773+13810</t>
  </si>
  <si>
    <t>$14.6+Mastercard+7634696690715949+46402</t>
  </si>
  <si>
    <t>$24.56+Cash</t>
  </si>
  <si>
    <t>$31.09+Cash</t>
  </si>
  <si>
    <t>$2.56+American Express+201437337482328+35171</t>
  </si>
  <si>
    <t>$5.22+Visa+4332551473124495+46723</t>
  </si>
  <si>
    <t>$33.39+Visa+7762643306235307+46411</t>
  </si>
  <si>
    <t>$26.98+Visa+3378991173253172+46402</t>
  </si>
  <si>
    <t>$16.52+Mastercard+6475096173779909+47865</t>
  </si>
  <si>
    <t>$0.4+Mastercard+5794906277032314+46792</t>
  </si>
  <si>
    <t>$10.23+Cash</t>
  </si>
  <si>
    <t>$16.69+Cash</t>
  </si>
  <si>
    <t>$20.96+Cash</t>
  </si>
  <si>
    <t>$1.1+Visa+1898660481066906+13810</t>
  </si>
  <si>
    <t>$7.99+Cash</t>
  </si>
  <si>
    <t>$31.78+Cash</t>
  </si>
  <si>
    <t>$12.54+Mastercard+6073227224956326+55422</t>
  </si>
  <si>
    <t>$11.31+Cash</t>
  </si>
  <si>
    <t>$21.48+Cash</t>
  </si>
  <si>
    <t>$16.94+Cash</t>
  </si>
  <si>
    <t>$14.11+Cash</t>
  </si>
  <si>
    <t>$32.8+Visa+9435344203085203+04330</t>
  </si>
  <si>
    <t>$17.8+Visa+3928137928800780+47445</t>
  </si>
  <si>
    <t>$23.15+Visa+5010546595411171+47385</t>
  </si>
  <si>
    <t>$34.91+Visa+3075504449647257+46566</t>
  </si>
  <si>
    <t>$23.85+Mastercard+6828234480674098+46725</t>
  </si>
  <si>
    <t>$16.89+Cash</t>
  </si>
  <si>
    <t>$0.37+American Express+337941893878909+46615</t>
  </si>
  <si>
    <t>$3.24+Visa+9434382381390890+46567</t>
  </si>
  <si>
    <t>$9.28+Visa+2942671662021595+46962</t>
  </si>
  <si>
    <t>$18.71+Mastercard+5864381834753422+25502</t>
  </si>
  <si>
    <t>$4.18+Mastercard+6456175459826571+60647</t>
  </si>
  <si>
    <t>$29.15+Cash</t>
  </si>
  <si>
    <t>$34.16+Cash</t>
  </si>
  <si>
    <t>$10.92+Mastercard+8529873314245954+36340</t>
  </si>
  <si>
    <t>$11.01+Mastercard+5982580965796936+45801</t>
  </si>
  <si>
    <t>$10.83+Cash</t>
  </si>
  <si>
    <t>$23.3+Cash</t>
  </si>
  <si>
    <t>$13.05+Cash</t>
  </si>
  <si>
    <t>$5.36+Cash</t>
  </si>
  <si>
    <t>$13.42+Mastercard+7588880007768678+46411</t>
  </si>
  <si>
    <t>$22.69+Mastercard+1545157843789194+60622</t>
  </si>
  <si>
    <t>$34.76+Mastercard+8682671362219094+47854</t>
  </si>
  <si>
    <t>$2.47+Cash</t>
  </si>
  <si>
    <t>$34.49+Cash</t>
  </si>
  <si>
    <t>$1.84+Mastercard+3258362481603198+46980</t>
  </si>
  <si>
    <t>$20.67+Cash</t>
  </si>
  <si>
    <t>$20.97+Cash</t>
  </si>
  <si>
    <t>$33.83+Cash</t>
  </si>
  <si>
    <t>$7.23+Discover+6280368319351950+84094</t>
  </si>
  <si>
    <t>$25.34+Cash</t>
  </si>
  <si>
    <t>$12.07+Visa+8464576620945528+60683</t>
  </si>
  <si>
    <t>$17.17+Visa+6802659543666840+46929</t>
  </si>
  <si>
    <t>$15.19+Visa+2566606977829942+73728</t>
  </si>
  <si>
    <t>$8.51+Mastercard+6351022594366981+49864</t>
  </si>
  <si>
    <t>$34.76+Cash</t>
  </si>
  <si>
    <t>$0.66+American Express+346205006684128+47851</t>
  </si>
  <si>
    <t>$2.53+Visa+8794261202948697+37867</t>
  </si>
  <si>
    <t>$12.36+Visa+2515578405543684+46971</t>
  </si>
  <si>
    <t>$10.95+Mastercard+9357397779970279+46616</t>
  </si>
  <si>
    <t>$23.85+Mastercard+9434382381390890+60680</t>
  </si>
  <si>
    <t>$9.49+Mastercard+3367652917438549+47610</t>
  </si>
  <si>
    <t>$19.07+Mastercard+2315033174737220+46933</t>
  </si>
  <si>
    <t>$9.38+Visa+6218238124601009+46962</t>
  </si>
  <si>
    <t>$15.67+Mastercard+6073227224956326+46501</t>
  </si>
  <si>
    <t>$29.96+Cash</t>
  </si>
  <si>
    <t>$19.77+Cash</t>
  </si>
  <si>
    <t>$31.82+Discover+6749908882323861+77856</t>
  </si>
  <si>
    <t>$4.86+Cash</t>
  </si>
  <si>
    <t>$3.03+Cash</t>
  </si>
  <si>
    <t>$4.7+Mastercard+8464728428775134+60633</t>
  </si>
  <si>
    <t>$16.42+Visa+2712949190653818+60670</t>
  </si>
  <si>
    <t>$7.96+Mastercard+6711417952348735+47920</t>
  </si>
  <si>
    <t>$14.24+Mastercard+6622467975033690+47831</t>
  </si>
  <si>
    <t>$2.13+Cash</t>
  </si>
  <si>
    <t>$33.7+Cash</t>
  </si>
  <si>
    <t>$26.45+Visa+8164955263979738+47401</t>
  </si>
  <si>
    <t>$31.76+Visa+5728588008783017+46595</t>
  </si>
  <si>
    <t>$5.95+Mastercard+8164955263979738+46730</t>
  </si>
  <si>
    <t>$12.55+Cash</t>
  </si>
  <si>
    <t>$21.57+Cash</t>
  </si>
  <si>
    <t>$0.5+Cash</t>
  </si>
  <si>
    <t>$12.71+Cash</t>
  </si>
  <si>
    <t>$1.44+Visa+5324739700471190+47859</t>
  </si>
  <si>
    <t>$11.81+Visa+2258906960116085+60672</t>
  </si>
  <si>
    <t>$20.19+Mastercard+4318225391545551+46944</t>
  </si>
  <si>
    <t>$33.02+Cash</t>
  </si>
  <si>
    <t>$30.27+Cash</t>
  </si>
  <si>
    <t>$25.38+Visa+5750662072755382+46721</t>
  </si>
  <si>
    <t>$8.23+Mastercard+3311614551773178+02405</t>
  </si>
  <si>
    <t>$29.81+Mastercard+3830651580262556+79917</t>
  </si>
  <si>
    <t>$10.09+Cash</t>
  </si>
  <si>
    <t>$23.47+Visa+8067273431041118+47265</t>
  </si>
  <si>
    <t>$1.9+Visa+9733727648512122+59017</t>
  </si>
  <si>
    <t>$19.88+Visa+6249565917830586+46410</t>
  </si>
  <si>
    <t>$2.13+Mastercard+6245839601435904+46937</t>
  </si>
  <si>
    <t>$28.62+Cash</t>
  </si>
  <si>
    <t>$28.02+Cash</t>
  </si>
  <si>
    <t>$1.67+Cash</t>
  </si>
  <si>
    <t>$18.33+Visa+2350852022634322+60701</t>
  </si>
  <si>
    <t>$0.92+Mastercard+2942671662021595+47273</t>
  </si>
  <si>
    <t>$29.52+Cash</t>
  </si>
  <si>
    <t>$28.22+American Express+201412853534638+47381</t>
  </si>
  <si>
    <t>$22.85+Visa+4690412197339696+47445</t>
  </si>
  <si>
    <t>$34.2+Cash</t>
  </si>
  <si>
    <t>$3.5+Cash</t>
  </si>
  <si>
    <t>$26.42+Visa+9634997817574181+07436</t>
  </si>
  <si>
    <t>$9.18+Cash</t>
  </si>
  <si>
    <t>$8.39+Cash</t>
  </si>
  <si>
    <t>$22.93+Discover+6351022594366981+46566</t>
  </si>
  <si>
    <t>$11.78+Mastercard+2523059597274264+60607</t>
  </si>
  <si>
    <t>$1.44+Cash</t>
  </si>
  <si>
    <t>$13.1+Cash</t>
  </si>
  <si>
    <t>$9.51+American Express+201452342533551+46635</t>
  </si>
  <si>
    <t>$3.5+Mastercard+4345597753029264+46563</t>
  </si>
  <si>
    <t>$24.09+Mastercard+3575291787202716+46977</t>
  </si>
  <si>
    <t>$28.24+Mastercard+6489513590098337+60633</t>
  </si>
  <si>
    <t>$21.02+Mastercard+1555216229930445+46590</t>
  </si>
  <si>
    <t>$13.19+Mastercard+9667313781135563+38920</t>
  </si>
  <si>
    <t>$1.08+Mastercard+3716856908754681+60668</t>
  </si>
  <si>
    <t>$4.42+Cash</t>
  </si>
  <si>
    <t>$31.51+Cash</t>
  </si>
  <si>
    <t>$19.5+Cash</t>
  </si>
  <si>
    <t>$16.84+Cash</t>
  </si>
  <si>
    <t>$31.79+Cash</t>
  </si>
  <si>
    <t>$9.57+Visa+2545763982971977+25502</t>
  </si>
  <si>
    <t>$23.45+Mastercard+7104000302177288+39166</t>
  </si>
  <si>
    <t>$5.69+Cash</t>
  </si>
  <si>
    <t>$31.35+Cash</t>
  </si>
  <si>
    <t>$0.06+Mastercard+2545972827566941+46789</t>
  </si>
  <si>
    <t>$4.29+Mastercard+4345597753029264+60626</t>
  </si>
  <si>
    <t>$21.07+Cash</t>
  </si>
  <si>
    <t>$17.89+Visa+4375475839902661+48015</t>
  </si>
  <si>
    <t>$27.11+Visa+4676363222390550+46402</t>
  </si>
  <si>
    <t>$19.46+Mastercard+4716023144650024+46391</t>
  </si>
  <si>
    <t>$4.52+Cash</t>
  </si>
  <si>
    <t>$25.29+American Express+372301420485874+60659</t>
  </si>
  <si>
    <t>$10.04+Visa+9269116945766397+47614</t>
  </si>
  <si>
    <t>$2.75+Cash</t>
  </si>
  <si>
    <t>$12.09+Cash</t>
  </si>
  <si>
    <t>$18.66+Visa+8196870942314773+46702</t>
  </si>
  <si>
    <t>$3.76+Visa+3811394458693770+46399</t>
  </si>
  <si>
    <t>$2.06+Cash</t>
  </si>
  <si>
    <t>$0.81+Cash</t>
  </si>
  <si>
    <t>$1.57+Visa+1677788701976391+60696</t>
  </si>
  <si>
    <t>$33.98+Mastercard+8706211427685095+60637</t>
  </si>
  <si>
    <t>$20.73+Cash</t>
  </si>
  <si>
    <t>$25.74+Cash</t>
  </si>
  <si>
    <t>$9.31+American Express+201705081681349+06755</t>
  </si>
  <si>
    <t>$32.89+Visa+5324739700471190+46925</t>
  </si>
  <si>
    <t>$10.42+Visa+5464308267936692+89032</t>
  </si>
  <si>
    <t>$24.52+Mastercard+6495102652470192+47928</t>
  </si>
  <si>
    <t>$6.97+Mastercard+2982004773173077+58843</t>
  </si>
  <si>
    <t>$12.55+Mastercard+2942671662021595+02405</t>
  </si>
  <si>
    <t>$29.64+Cash</t>
  </si>
  <si>
    <t>$4.72+Visa+1898660481066906+60612</t>
  </si>
  <si>
    <t>$21.83+Visa+4654989003395473+47331</t>
  </si>
  <si>
    <t>$10.41+Cash</t>
  </si>
  <si>
    <t>$16.92+Cash</t>
  </si>
  <si>
    <t>$28+Cash</t>
  </si>
  <si>
    <t>$4.59+Discover+5109909681289526+60646</t>
  </si>
  <si>
    <t>$15.74+Visa+5247802654380940+47305</t>
  </si>
  <si>
    <t>$29.43+Mastercard+7821797043095947+60694</t>
  </si>
  <si>
    <t>$24.08+Cash</t>
  </si>
  <si>
    <t>$9.6+Cash</t>
  </si>
  <si>
    <t>$11.4+Cash</t>
  </si>
  <si>
    <t>$16.43+Visa+4654989003395473+46980</t>
  </si>
  <si>
    <t>$18.3+Mastercard+9434382381390890+60651</t>
  </si>
  <si>
    <t>$31.14+Cash</t>
  </si>
  <si>
    <t>$4.27+Visa+5403629824488927+46979</t>
  </si>
  <si>
    <t>$33.73+Visa+5366570627500472+47527</t>
  </si>
  <si>
    <t>$33.94+Visa+9667313781135563+60607</t>
  </si>
  <si>
    <t>$12.66+Mastercard+2351295862680175+47993</t>
  </si>
  <si>
    <t>$24.24+Mastercard+5464308267936692+47936</t>
  </si>
  <si>
    <t>$11.74+Cash</t>
  </si>
  <si>
    <t>$31.32+Discover+5595517770468985+13810</t>
  </si>
  <si>
    <t>$21.31+Visa+5750662072755382+47618</t>
  </si>
  <si>
    <t>$27.09+Mastercard+2381290511593958+60653</t>
  </si>
  <si>
    <t>$30.82+Mastercard+5264834522921646+46404</t>
  </si>
  <si>
    <t>$0.27+Mastercard+4916465346055238+47262</t>
  </si>
  <si>
    <t>$21.08+Visa+1719788045858240+54755</t>
  </si>
  <si>
    <t>$19.89+Mastercard+5834215819596620+47598</t>
  </si>
  <si>
    <t>$6.95+Cash</t>
  </si>
  <si>
    <t>$24.99+American Express+201636281749513+47578</t>
  </si>
  <si>
    <t>$32.82+Visa+9407872211146638+60622</t>
  </si>
  <si>
    <t>$16.19+Cash</t>
  </si>
  <si>
    <t>$8.54+Cash</t>
  </si>
  <si>
    <t>$19.22+Visa+3726038426926787+47857</t>
  </si>
  <si>
    <t>$0.92+Cash</t>
  </si>
  <si>
    <t>$34.64+Cash</t>
  </si>
  <si>
    <t>$24.53+Visa+6802659543666840+46714</t>
  </si>
  <si>
    <t>$19.55+Visa+6201099176076275+47832</t>
  </si>
  <si>
    <t>$8.11+Mastercard+2864145698282394+46953</t>
  </si>
  <si>
    <t>$5.72+Cash</t>
  </si>
  <si>
    <t>$18.37+Mastercard+8363622262642386+46501</t>
  </si>
  <si>
    <t>$28.88+Cash</t>
  </si>
  <si>
    <t>$27.89+Cash</t>
  </si>
  <si>
    <t>$5.86+Cash</t>
  </si>
  <si>
    <t>$22.37+Visa+5264834522921646+47937</t>
  </si>
  <si>
    <t>$0.36+Visa+6828234480674098+47249</t>
  </si>
  <si>
    <t>$1.11+Mastercard+6798245951788957+46501</t>
  </si>
  <si>
    <t>$0.75+Cash</t>
  </si>
  <si>
    <t>$6.25+Cash</t>
  </si>
  <si>
    <t>$9.22+Visa+1290454088038338+46786</t>
  </si>
  <si>
    <t>$16.01+Visa+9839551601968550+47529</t>
  </si>
  <si>
    <t>$14.98+Cash</t>
  </si>
  <si>
    <t>$21.27+Cash</t>
  </si>
  <si>
    <t>$28.18+American Express+604373245092425+46968</t>
  </si>
  <si>
    <t>$5.4+Visa+9667313781135563+47250</t>
  </si>
  <si>
    <t>$25.12+Mastercard+2091581726666705+47232</t>
  </si>
  <si>
    <t>$15.05+Cash</t>
  </si>
  <si>
    <t>$31.84+Cash</t>
  </si>
  <si>
    <t>$34.92+Cash</t>
  </si>
  <si>
    <t>$14.64+Cash</t>
  </si>
  <si>
    <t>$13.58+Visa+3075504449647257+08540</t>
  </si>
  <si>
    <t>$5.87+Cash</t>
  </si>
  <si>
    <t>$32.35+Cash</t>
  </si>
  <si>
    <t>$7.72+American Express+201800578202574+59215</t>
  </si>
  <si>
    <t>$17.19+Mastercard+4814441977482756+60605</t>
  </si>
  <si>
    <t>$13.78+Cash</t>
  </si>
  <si>
    <t>$0.72+Cash</t>
  </si>
  <si>
    <t>$26.32+Cash</t>
  </si>
  <si>
    <t>$0.24+Cash</t>
  </si>
  <si>
    <t>$2.97+Cash</t>
  </si>
  <si>
    <t>$20.26+Cash</t>
  </si>
  <si>
    <t>$10.62+Cash</t>
  </si>
  <si>
    <t>$10.23+Mastercard+3388392297914224+47427</t>
  </si>
  <si>
    <t>$11.34+Visa+7164647398667528+76443</t>
  </si>
  <si>
    <t>$15.21+Mastercard+8189829922719992+25135</t>
  </si>
  <si>
    <t>$21.26+Cash</t>
  </si>
  <si>
    <t>$23.47+Cash</t>
  </si>
  <si>
    <t>$31.56+Cash</t>
  </si>
  <si>
    <t>$9.13+Cash</t>
  </si>
  <si>
    <t>$28.25+Cash</t>
  </si>
  <si>
    <t>$18.03+Cash</t>
  </si>
  <si>
    <t>$31.59+Cash</t>
  </si>
  <si>
    <t>$32.19+Cash</t>
  </si>
  <si>
    <t>$18.04+Cash</t>
  </si>
  <si>
    <t>$25.28+Mastercard+1547016111049736+60697</t>
  </si>
  <si>
    <t>$34.69+Mastercard+2091581726666705+47934</t>
  </si>
  <si>
    <t>$2.33+Cash</t>
  </si>
  <si>
    <t>$31.44+Visa+4032440745676+60621</t>
  </si>
  <si>
    <t>$2.92+American Express+374283048774558+43240</t>
  </si>
  <si>
    <t>$24.52+Visa+4093120769937691+46390</t>
  </si>
  <si>
    <t>$3.76+Visa+7429056361517560+47307</t>
  </si>
  <si>
    <t>$14.04+Visa+1700362971406638+47857</t>
  </si>
  <si>
    <t>$33.36+Visa+2512666367424161+02156</t>
  </si>
  <si>
    <t>$21.15+Cash</t>
  </si>
  <si>
    <t>$15.22+Cash</t>
  </si>
  <si>
    <t>$17.99+Visa+6828234480674098+60006</t>
  </si>
  <si>
    <t>$14.2+Mastercard+3973413280024628+19734</t>
  </si>
  <si>
    <t>$0.32+Mastercard+5279692240640308+19481</t>
  </si>
  <si>
    <t>$16.33+Cash</t>
  </si>
  <si>
    <t>$6.38+American Express+372301995787803+60655</t>
  </si>
  <si>
    <t>$28.52+Cash</t>
  </si>
  <si>
    <t>$6.36+Visa+4041374751899+46629</t>
  </si>
  <si>
    <t>$22.79+American Express+201954589111884+46401</t>
  </si>
  <si>
    <t>$13.08+Mastercard+8655310508311054+46778</t>
  </si>
  <si>
    <t>$2.94+American Express+201905550709908+47581</t>
  </si>
  <si>
    <t>$5.73+Mastercard+2662419073720398+46590</t>
  </si>
  <si>
    <t>$3.81+Mastercard+3014667468294161+47929</t>
  </si>
  <si>
    <t>$13.4+Mastercard+6828234480674098+46953</t>
  </si>
  <si>
    <t>$1.81+Visa+2283434221106496+68133</t>
  </si>
  <si>
    <t>$26.77+Cash</t>
  </si>
  <si>
    <t>$15.8+Cash</t>
  </si>
  <si>
    <t>$21.85+Cash</t>
  </si>
  <si>
    <t>$10.42+Cash</t>
  </si>
  <si>
    <t>$19.34+Visa+1898660481066906+60699</t>
  </si>
  <si>
    <t>$8.55+Mastercard+5750662072755382+47865</t>
  </si>
  <si>
    <t>$13.73+Visa+7835427691189101+47443</t>
  </si>
  <si>
    <t>$33.55+Cash</t>
  </si>
  <si>
    <t>$21.87+Cash</t>
  </si>
  <si>
    <t>$13.32+Visa+2208629638554373+46601</t>
  </si>
  <si>
    <t>$22.53+Mastercard+6351022594366981+47992</t>
  </si>
  <si>
    <t>$3.88+Cash</t>
  </si>
  <si>
    <t>$34.19+Cash</t>
  </si>
  <si>
    <t>$7.22+Cash</t>
  </si>
  <si>
    <t>$26.08+Cash</t>
  </si>
  <si>
    <t>$22.76+Visa+7955022958498447+35581</t>
  </si>
  <si>
    <t>$24.14+Visa+9807481765271841+97018</t>
  </si>
  <si>
    <t>$26.79+Mastercard+2269548622744710+60660</t>
  </si>
  <si>
    <t>$8.57+Cash</t>
  </si>
  <si>
    <t>$28.97+Cash</t>
  </si>
  <si>
    <t>$18.99+Cash</t>
  </si>
  <si>
    <t>$33.22+Mastercard+9733727648512122+60619</t>
  </si>
  <si>
    <t>$22.83+Mastercard+2638599561769944+62501</t>
  </si>
  <si>
    <t>$20.75+Mastercard+2750443479389204+46408</t>
  </si>
  <si>
    <t>$19.42+Mastercard+4157649386485319+60637</t>
  </si>
  <si>
    <t>$24.51+Mastercard+3809289873059849+61801</t>
  </si>
  <si>
    <t>$17.01+Mastercard+3378991173253172+60688</t>
  </si>
  <si>
    <t>$17.47+Mastercard+9407872211146638+75263</t>
  </si>
  <si>
    <t>$7.13+Cash</t>
  </si>
  <si>
    <t>$10.82+Cash</t>
  </si>
  <si>
    <t>$25.69+Cash</t>
  </si>
  <si>
    <t>$23.23+Cash</t>
  </si>
  <si>
    <t>$3.67+Cash</t>
  </si>
  <si>
    <t>$13.25+American Express+201856220316873+46777</t>
  </si>
  <si>
    <t>$21.83+Visa+1930516296151144+46977</t>
  </si>
  <si>
    <t>$3.66+Visa+7064122152646284+46561</t>
  </si>
  <si>
    <t>$2.35+Cash</t>
  </si>
  <si>
    <t>$16.93+Mastercard+2350852022634322+10507</t>
  </si>
  <si>
    <t>$9.25+Mastercard+9357397779970279+61801</t>
  </si>
  <si>
    <t>$0.06+Mastercard+6173334502114636+46974</t>
  </si>
  <si>
    <t>$26.68+Cash</t>
  </si>
  <si>
    <t>$32.09+Cash</t>
  </si>
  <si>
    <t>$12.1+Cash</t>
  </si>
  <si>
    <t>$4.84+Discover+3173397921398017+46781</t>
  </si>
  <si>
    <t>$5.82+Mastercard+4567642550485134+60701</t>
  </si>
  <si>
    <t>$34.55+Mastercard+6711417952348735+46791</t>
  </si>
  <si>
    <t>$11.63+Discover+5366570627500472+47406</t>
  </si>
  <si>
    <t>$3.6+Visa+7588880007768678+47247</t>
  </si>
  <si>
    <t>$19.21+Visa+7808102116874987+60699</t>
  </si>
  <si>
    <t>$6.8+Visa+2422513852146902+47407</t>
  </si>
  <si>
    <t>$10.61+Visa+6949235452743891+47842</t>
  </si>
  <si>
    <t>$21.24+Cash</t>
  </si>
  <si>
    <t>$12.52+American Express+201873098339135+47382</t>
  </si>
  <si>
    <t>$21.23+Cash</t>
  </si>
  <si>
    <t>$27.76+Cash</t>
  </si>
  <si>
    <t>$34.77+Cash</t>
  </si>
  <si>
    <t>$29.26+Visa+2982004773173077+60004</t>
  </si>
  <si>
    <t>$30.43+Visa+6249565917830586+47851</t>
  </si>
  <si>
    <t>$1.36+Cash</t>
  </si>
  <si>
    <t>$26.59+Cash</t>
  </si>
  <si>
    <t>$13.42+Cash</t>
  </si>
  <si>
    <t>$0.55+Cash</t>
  </si>
  <si>
    <t>$18.07+Mastercard+3948699076430799+47420</t>
  </si>
  <si>
    <t>$29.38+Mastercard+5464308267936692+60670</t>
  </si>
  <si>
    <t>$27.27+Cash</t>
  </si>
  <si>
    <t>$24.34+Cash</t>
  </si>
  <si>
    <t>$6.49+Mastercard+7634497912072732+60687</t>
  </si>
  <si>
    <t>$16.21+Cash</t>
  </si>
  <si>
    <t>$6.32+Cash</t>
  </si>
  <si>
    <t>$30.25+Visa+3075504449647257+68133</t>
  </si>
  <si>
    <t>$15.75+Visa+7955022958498447+47994</t>
  </si>
  <si>
    <t>$33.1+Cash</t>
  </si>
  <si>
    <t>$25.32+Cash</t>
  </si>
  <si>
    <t>$30.5+Visa+4697308510247953+02156</t>
  </si>
  <si>
    <t>$23.46+Cash</t>
  </si>
  <si>
    <t>$23.21+Mastercard+3724543917631361+60664</t>
  </si>
  <si>
    <t>$18.93+Cash</t>
  </si>
  <si>
    <t>$17.76+Cash</t>
  </si>
  <si>
    <t>$20.44+Visa+8494976469998867+46634</t>
  </si>
  <si>
    <t>$28.59+Visa+3311614551773178+48193</t>
  </si>
  <si>
    <t>$25.25+Mastercard+8464728428775134+59215</t>
  </si>
  <si>
    <t>$24.85+Cash</t>
  </si>
  <si>
    <t>$9.34+Cash</t>
  </si>
  <si>
    <t>$9.9+Mastercard+2864145698282394+47598</t>
  </si>
  <si>
    <t>$5.34+Cash</t>
  </si>
  <si>
    <t>$0.46+Visa+3809289873059849+46635</t>
  </si>
  <si>
    <t>$8.45+Mastercard+5247802654380940+40075</t>
  </si>
  <si>
    <t>$3.37+Mastercard+4088898228066882+47862</t>
  </si>
  <si>
    <t>$22.46+Mastercard+4351428311892151+47232</t>
  </si>
  <si>
    <t>$7.97+Cash</t>
  </si>
  <si>
    <t>$13.5+Cash</t>
  </si>
  <si>
    <t>$8.16+Cash</t>
  </si>
  <si>
    <t>$8.55+Mastercard+2566606977829942+47448</t>
  </si>
  <si>
    <t>$23.56+Mastercard+9807481765271841+47578</t>
  </si>
  <si>
    <t>$31.1+Mastercard+4716023144650024+47935</t>
  </si>
  <si>
    <t>$19.6+Mastercard+5595517770468985+23321</t>
  </si>
  <si>
    <t>$23.73+Mastercard+1719788045858240+47272</t>
  </si>
  <si>
    <t>$29.69+Mastercard+1268790440626708+60630</t>
  </si>
  <si>
    <t>$11.33+Cash</t>
  </si>
  <si>
    <t>$10.57+Visa+8372338832991356+46968</t>
  </si>
  <si>
    <t>$25.12+Visa+7088588123598494+36340</t>
  </si>
  <si>
    <t>$31.63+Mastercard+9434382381390890+46733</t>
  </si>
  <si>
    <t>$7.96+Cash</t>
  </si>
  <si>
    <t>$29.49+Cash</t>
  </si>
  <si>
    <t>$2.04+Cash</t>
  </si>
  <si>
    <t>$21.04+Discover+1597488372080499+46971</t>
  </si>
  <si>
    <t>$0.69+Mastercard+1472803115667070+60683</t>
  </si>
  <si>
    <t>$25.03+Mastercard+5449724351130049+47921</t>
  </si>
  <si>
    <t>$18.88+Cash</t>
  </si>
  <si>
    <t>$22.4+Cash</t>
  </si>
  <si>
    <t>$10.2+Visa+8471440675518256+46617</t>
  </si>
  <si>
    <t>$2.25+Mastercard+4351428311892151+47529</t>
  </si>
  <si>
    <t>$9+Cash</t>
  </si>
  <si>
    <t>$24.28+Visa+5493203524862299+60608</t>
  </si>
  <si>
    <t>$14.74+Visa+8889378452817379+74034</t>
  </si>
  <si>
    <t>$22.63+Cash</t>
  </si>
  <si>
    <t>$19.45+Cash</t>
  </si>
  <si>
    <t>$9.91+Cash</t>
  </si>
  <si>
    <t>$10.72+Visa+2638599561769944+53205</t>
  </si>
  <si>
    <t>$21.62+Mastercard+3809289873059849+43717</t>
  </si>
  <si>
    <t>$2.71+Mastercard+7955022958498447+61011</t>
  </si>
  <si>
    <t>$5.26+Cash</t>
  </si>
  <si>
    <t>$17.95+Cash</t>
  </si>
  <si>
    <t>$14.58+Cash</t>
  </si>
  <si>
    <t>$7.59+Visa+3311614551773178+60625</t>
  </si>
  <si>
    <t>$4.13+Cash</t>
  </si>
  <si>
    <t>$18.73+Cash</t>
  </si>
  <si>
    <t>$29.15+American Express+372301886638073+46725</t>
  </si>
  <si>
    <t>$10.83+Visa+1268790440626708+48193</t>
  </si>
  <si>
    <t>$28.2+Visa+9847485583915567+31013</t>
  </si>
  <si>
    <t>$0.28+Visa+9269116945766397+46985</t>
  </si>
  <si>
    <t>$20.07+Cash</t>
  </si>
  <si>
    <t>$17.5+Cash</t>
  </si>
  <si>
    <t>$27.62+Visa+4432696334269879+20875</t>
  </si>
  <si>
    <t>$21.92+Mastercard+9151110353717169+06459</t>
  </si>
  <si>
    <t>$14.83+Cash</t>
  </si>
  <si>
    <t>$5.42+Cash</t>
  </si>
  <si>
    <t>$15.14+American Express+201669354847658+46951</t>
  </si>
  <si>
    <t>$3.52+Mastercard+4874446701753880+60682</t>
  </si>
  <si>
    <t>$9.17+Cash</t>
  </si>
  <si>
    <t>$0.14+Cash</t>
  </si>
  <si>
    <t>$5.13+Cash</t>
  </si>
  <si>
    <t>$32.75+Cash</t>
  </si>
  <si>
    <t>$31.37+Mastercard+30305799928392+46581</t>
  </si>
  <si>
    <t>$7.21+Mastercard+5903729080673260+47305</t>
  </si>
  <si>
    <t>$31.46+Mastercard+6218238124601009+47990</t>
  </si>
  <si>
    <t>$33.62+Mastercard+7762643306235307+61821</t>
  </si>
  <si>
    <t>$30.81+Mastercard+9682599582000029+47521</t>
  </si>
  <si>
    <t>$2.36+Mastercard+2772627058588081+25502</t>
  </si>
  <si>
    <t>$22.05+Cash</t>
  </si>
  <si>
    <t>$31.65+Cash</t>
  </si>
  <si>
    <t>$10.57+Discover+5891553856418247+47380</t>
  </si>
  <si>
    <t>$5.7+Visa+2982004773173077+46970</t>
  </si>
  <si>
    <t>$6.48+Cash</t>
  </si>
  <si>
    <t>$15.47+Cash</t>
  </si>
  <si>
    <t>$11.06+Cash</t>
  </si>
  <si>
    <t>$18.43+Cash</t>
  </si>
  <si>
    <t>$2.17+Cash</t>
  </si>
  <si>
    <t>$24.78+Cash</t>
  </si>
  <si>
    <t>$20.98+Cash</t>
  </si>
  <si>
    <t>$8.79+Cash</t>
  </si>
  <si>
    <t>$5.06+Cash</t>
  </si>
  <si>
    <t>$2.36+Mastercard+7516878293294773+97018</t>
  </si>
  <si>
    <t>$16.26+Mastercard+6487160931310992+46985</t>
  </si>
  <si>
    <t>$13.03+Mastercard+9109855783966647+47616</t>
  </si>
  <si>
    <t>$23.63+Mastercard+7293557756063780+46933</t>
  </si>
  <si>
    <t>$9.62+Cash</t>
  </si>
  <si>
    <t>$12.45+Discover+3575291787202716+60005</t>
  </si>
  <si>
    <t>$18.53+Visa+3203667579988637+39823</t>
  </si>
  <si>
    <t>$5.63+Visa+4814441977482756+62297</t>
  </si>
  <si>
    <t>$15.65+Visa+5942561072735422+60669</t>
  </si>
  <si>
    <t>$18.64+Mastercard+6486242578404311+47849</t>
  </si>
  <si>
    <t>$27.7+Cash</t>
  </si>
  <si>
    <t>$20.05+Cash</t>
  </si>
  <si>
    <t>$6.91+American Express+201617468331796+46411</t>
  </si>
  <si>
    <t>$5.76+Visa+5367274560458170+19943</t>
  </si>
  <si>
    <t>$1.63+Mastercard+1477637138772854+61825</t>
  </si>
  <si>
    <t>$4.44+Cash</t>
  </si>
  <si>
    <t>$16.04+Cash</t>
  </si>
  <si>
    <t>$19.14+Cash</t>
  </si>
  <si>
    <t>$3.75+Mastercard+9693307196032648+02156</t>
  </si>
  <si>
    <t>$31.04+Cash</t>
  </si>
  <si>
    <t>$2.19+Cash</t>
  </si>
  <si>
    <t>$7.46+Visa+5109909681289526+47525</t>
  </si>
  <si>
    <t>$28.51+Visa+9614503256259420+60640</t>
  </si>
  <si>
    <t>$32.95+Cash</t>
  </si>
  <si>
    <t>$18.61+Cash</t>
  </si>
  <si>
    <t>$7.21+American Express+374288158561562+60651</t>
  </si>
  <si>
    <t>$4.3+American Express+201931007903217+46554</t>
  </si>
  <si>
    <t>$0.56+Visa+1545157843789194+47426</t>
  </si>
  <si>
    <t>$9.45+Visa+5464308267936692+46977</t>
  </si>
  <si>
    <t>$14.99+Mastercard+4508554253383871+73728</t>
  </si>
  <si>
    <t>$0.07+Mastercard+3575291787202716+47403</t>
  </si>
  <si>
    <t>$31.93+Mastercard+9283585571331902+47591</t>
  </si>
  <si>
    <t>$3.75+Cash</t>
  </si>
  <si>
    <t>$27.26+Cash</t>
  </si>
  <si>
    <t>$26.81+Cash</t>
  </si>
  <si>
    <t>$18.53+Visa+1491381605882009+46786</t>
  </si>
  <si>
    <t>$0.45+Mastercard+3075504449647257+60659</t>
  </si>
  <si>
    <t>$14.15+Mastercard+3830651580262556+46788</t>
  </si>
  <si>
    <t>$15.23+Mastercard+5864381834753422+60651</t>
  </si>
  <si>
    <t>$17.55+Cash</t>
  </si>
  <si>
    <t>$24.19+Visa+3335094011075228+46946</t>
  </si>
  <si>
    <t>$30.52+Mastercard+1547016111049736+59215</t>
  </si>
  <si>
    <t>$7.43+Mastercard+7417405627454619+35021</t>
  </si>
  <si>
    <t>$28.44+Discover+6622467975033690+47996</t>
  </si>
  <si>
    <t>$11.26+Mastercard+5247802654380940+60638</t>
  </si>
  <si>
    <t>$31.6+Mastercard+4874446701753880+47396</t>
  </si>
  <si>
    <t>$34.3+Cash</t>
  </si>
  <si>
    <t>$15.32+Cash</t>
  </si>
  <si>
    <t>$25.55+Visa+3519944804073958+47574</t>
  </si>
  <si>
    <t>$1.53+Cash</t>
  </si>
  <si>
    <t>$6.76+Visa+3809289873059849+47405</t>
  </si>
  <si>
    <t>$21.41+Visa+4157649386485319+20396</t>
  </si>
  <si>
    <t>$17.69+Visa+6747301970986430+46942</t>
  </si>
  <si>
    <t>$6.8+Mastercard+5493203524862299+46635</t>
  </si>
  <si>
    <t>$15.41+Cash</t>
  </si>
  <si>
    <t>$27.1+Cash</t>
  </si>
  <si>
    <t>$28.17+Cash</t>
  </si>
  <si>
    <t>$19.15+Cash</t>
  </si>
  <si>
    <t>$8.28+Mastercard+8882235034055465+47852</t>
  </si>
  <si>
    <t>$34.3+Mastercard+4397484492019803+46714</t>
  </si>
  <si>
    <t>$4.34+Cash</t>
  </si>
  <si>
    <t>$28.82+Cash</t>
  </si>
  <si>
    <t>$2.41+Cash</t>
  </si>
  <si>
    <t>$17.8+Mastercard+5728588008783017+20141</t>
  </si>
  <si>
    <t>$23.89+Cash</t>
  </si>
  <si>
    <t>$25.81+Mastercard+5794583771607016+07436</t>
  </si>
  <si>
    <t>$17.41+Cash</t>
  </si>
  <si>
    <t>$0.12+Cash</t>
  </si>
  <si>
    <t>$14.14+Mastercard+8529873314245954+47263</t>
  </si>
  <si>
    <t>$21.05+Mastercard+9682599582000029+60653</t>
  </si>
  <si>
    <t>$1.9+Cash</t>
  </si>
  <si>
    <t>$2.03+Cash</t>
  </si>
  <si>
    <t>$33.75+Cash</t>
  </si>
  <si>
    <t>$6.12+Visa+5595517770468985+47445</t>
  </si>
  <si>
    <t>$9.82+Mastercard+8190419287898904+19481</t>
  </si>
  <si>
    <t>$28.9+Cash</t>
  </si>
  <si>
    <t>$13.75+Cash</t>
  </si>
  <si>
    <t>$6.12+Cash</t>
  </si>
  <si>
    <t>$13.85+Cash</t>
  </si>
  <si>
    <t>$18.02+Visa+1590672566226768+47408</t>
  </si>
  <si>
    <t>$14.73+Cash</t>
  </si>
  <si>
    <t>$3.34+Visa+4316820363323916+46723</t>
  </si>
  <si>
    <t>$8.76+Mastercard+1984930717678368+60616</t>
  </si>
  <si>
    <t>$7.22+Mastercard+9276546463942970+47281</t>
  </si>
  <si>
    <t>$20.99+Cash</t>
  </si>
  <si>
    <t>$5.61+Cash</t>
  </si>
  <si>
    <t>$25.31+Cash</t>
  </si>
  <si>
    <t>$33.72+Mastercard+5981999376651713+46580</t>
  </si>
  <si>
    <t>$13.63+American Express+337941432327400+48015</t>
  </si>
  <si>
    <t>$18.67+Visa+3075504449647257+47436</t>
  </si>
  <si>
    <t>$26.49+Mastercard+6489513590098337+46786</t>
  </si>
  <si>
    <t>$5.08+Mastercard+9763005353461118+37822</t>
  </si>
  <si>
    <t>$4.25+Mastercard+4758427576237248+61824</t>
  </si>
  <si>
    <t>$3.14+Mastercard+7629990887071449+60604</t>
  </si>
  <si>
    <t>$24.97+Cash</t>
  </si>
  <si>
    <t>$27.62+Cash</t>
  </si>
  <si>
    <t>$11.2+Cash</t>
  </si>
  <si>
    <t>$15.01+Mastercard+1677788701976391+48015</t>
  </si>
  <si>
    <t>$33.6+Cash</t>
  </si>
  <si>
    <t>$7.45+Visa+9357397779970279+47937</t>
  </si>
  <si>
    <t>$8.56+Visa+5367274560458170+46555</t>
  </si>
  <si>
    <t>$4.36+Mastercard+4477500171082891+47236</t>
  </si>
  <si>
    <t>$2.67+Mastercard+7972852921257442+47408</t>
  </si>
  <si>
    <t>$27.21+Mastercard+8900486022733846+47992</t>
  </si>
  <si>
    <t>$28.24+Cash</t>
  </si>
  <si>
    <t>$15.35+Cash</t>
  </si>
  <si>
    <t>$31.43+Visa+4814441977482756+47441</t>
  </si>
  <si>
    <t>$11.68+Mastercard+2565606977829942+46950</t>
  </si>
  <si>
    <t>$9.56+Mastercard+7971581676841485+33993</t>
  </si>
  <si>
    <t>$26.95+Cash</t>
  </si>
  <si>
    <t>$2.12+Cash</t>
  </si>
  <si>
    <t>$22.82+Visa+3973413280024628+60696</t>
  </si>
  <si>
    <t>$11.34+Visa+7663471218590454+46403</t>
  </si>
  <si>
    <t>$3.19+Mastercard+3809289873059849+47610</t>
  </si>
  <si>
    <t>$2.29+Mastercard+7424627155043838+47576</t>
  </si>
  <si>
    <t>$24.94+Cash</t>
  </si>
  <si>
    <t>$23.97+Cash</t>
  </si>
  <si>
    <t>$31.77+American Express+374288333363504+47281</t>
  </si>
  <si>
    <t>$33.24+Visa+5497114576179846+46939</t>
  </si>
  <si>
    <t>$24.25+Mastercard+2315033174737220+46404</t>
  </si>
  <si>
    <t>$9.02+Mastercard+8196870942314773+46711</t>
  </si>
  <si>
    <t>$5.44+Mastercard+2381290511593958+73722</t>
  </si>
  <si>
    <t>$24.6+Cash</t>
  </si>
  <si>
    <t>$24.42+Mastercard+3829501412212161+60634</t>
  </si>
  <si>
    <t>$21.68+Cash</t>
  </si>
  <si>
    <t>$1.59+Cash</t>
  </si>
  <si>
    <t>$33.58+Cash</t>
  </si>
  <si>
    <t>$23.65+Visa+4399336119260+48015</t>
  </si>
  <si>
    <t>$4.32+Discover+30000751282132+10111</t>
  </si>
  <si>
    <t>$12.21+Mastercard+30583705729142+46567</t>
  </si>
  <si>
    <t>$22.8+Mastercard+30068140897928+60673</t>
  </si>
  <si>
    <t>$25.34+Mastercard+5109909681289526+46942</t>
  </si>
  <si>
    <t>$24.04+Mastercard+9614503256259420+36340</t>
  </si>
  <si>
    <t>$10.47+Mastercard+4375475839902661+60612</t>
  </si>
  <si>
    <t>$14.91+Cash</t>
  </si>
  <si>
    <t>$12.3+Mastercard+5634326191679054+47522</t>
  </si>
  <si>
    <t>$8.84+Mastercard+7516878293294773+33993</t>
  </si>
  <si>
    <t>$13.8+Mastercard+8822882473305672+47320</t>
  </si>
  <si>
    <t>$23.05+Visa+9614503256259420+47382</t>
  </si>
  <si>
    <t>$11.54+Cash</t>
  </si>
  <si>
    <t>$26.11+Mastercard+7516878293294773+60608</t>
  </si>
  <si>
    <t>$26.53+Cash</t>
  </si>
  <si>
    <t>$27.37+Visa+8692531292964969+47384</t>
  </si>
  <si>
    <t>$11.61+Cash</t>
  </si>
  <si>
    <t>$15.53+Cash</t>
  </si>
  <si>
    <t>$4.33+Cash</t>
  </si>
  <si>
    <t>$8.77+Visa+9194894828074747+47577</t>
  </si>
  <si>
    <t>$6.31+Cash</t>
  </si>
  <si>
    <t>$8.03+Visa+8189829922719992+47934</t>
  </si>
  <si>
    <t>$11.53+Visa+4654989003395473+47926</t>
  </si>
  <si>
    <t>$17.24+Visa+4100698837219440+60004</t>
  </si>
  <si>
    <t>$30.86+Mastercard+4916465346055238+46501</t>
  </si>
  <si>
    <t>$27.35+Mastercard+8164955263979738+47921</t>
  </si>
  <si>
    <t>$12.58+Cash</t>
  </si>
  <si>
    <t>$10.03+Mastercard+2772627058588081+47383</t>
  </si>
  <si>
    <t>$20.44+Mastercard+2942671662021595+46613</t>
  </si>
  <si>
    <t>$22.22+Cash</t>
  </si>
  <si>
    <t>$29.91+Cash</t>
  </si>
  <si>
    <t>$13.09+Cash</t>
  </si>
  <si>
    <t>$8.97+Visa+5798693501666126+47303</t>
  </si>
  <si>
    <t>$18.37+Visa+1710386551843147+61820</t>
  </si>
  <si>
    <t>$3.71+Cash</t>
  </si>
  <si>
    <t>$32.63+Cash</t>
  </si>
  <si>
    <t>$18.27+Cash</t>
  </si>
  <si>
    <t>$7.59+Cash</t>
  </si>
  <si>
    <t>$11.3+Visa+3830651580262556+47863</t>
  </si>
  <si>
    <t>$22.36+Visa+7663471218590454+47586</t>
  </si>
  <si>
    <t>$19.43+Cash</t>
  </si>
  <si>
    <t>$10.03+Cash</t>
  </si>
  <si>
    <t>$5.63+Visa+5328244411460596+20847</t>
  </si>
  <si>
    <t>$1.44+Visa+8744213785749441+60617</t>
  </si>
  <si>
    <t>$33.52+Visa+4654989003395473+47243</t>
  </si>
  <si>
    <t>$16.67+Visa+5366570627500472+92423</t>
  </si>
  <si>
    <t>$8.55+Mastercard+8304767148040490+46945</t>
  </si>
  <si>
    <t>$32.98+Mastercard+1789722839896829+46932</t>
  </si>
  <si>
    <t>$14.91+Visa+5493203524862299+46738</t>
  </si>
  <si>
    <t>$29.06+Visa+7704294196858183+46958</t>
  </si>
  <si>
    <t>$30.33+Mastercard+4100698837219440+60629</t>
  </si>
  <si>
    <t>$13.16+Cash</t>
  </si>
  <si>
    <t>$4.51+American Express+604350593744765+47261</t>
  </si>
  <si>
    <t>$8.3+American Express+374283938917101+47402</t>
  </si>
  <si>
    <t>$4.44+Visa+1700362971406638+84602</t>
  </si>
  <si>
    <t>$34.33+Mastercard+5313878133556654+47848</t>
  </si>
  <si>
    <t>$5.65+Mastercard+3311614551773178+46947</t>
  </si>
  <si>
    <t>$20.25+Cash</t>
  </si>
  <si>
    <t>$16.51+Cash</t>
  </si>
  <si>
    <t>$2.47+Visa+3388392297914224+23321</t>
  </si>
  <si>
    <t>$31.8+Visa+2259257762331196+47302</t>
  </si>
  <si>
    <t>$33.29+American Express+604021900232295+19457</t>
  </si>
  <si>
    <t>$12.24+American Express+201795786924052+47307</t>
  </si>
  <si>
    <t>$27.44+American Express+341284630914909+46394</t>
  </si>
  <si>
    <t>$9.76+American Express+343341077968042+46562</t>
  </si>
  <si>
    <t>$22.36+American Express+201632045137335+46941</t>
  </si>
  <si>
    <t>$5.58+American Express+201665430656048+47990</t>
  </si>
  <si>
    <t>$29.76+Mastercard+8900486022733846+19481</t>
  </si>
  <si>
    <t>$24.68+Mastercard+9269751511822090+53205</t>
  </si>
  <si>
    <t>$34.08+Mastercard+4157649386485319+47857</t>
  </si>
  <si>
    <t>$13.97+Cash</t>
  </si>
  <si>
    <t>$25.15+Cash</t>
  </si>
  <si>
    <t>$21.43+Visa+3311614551773178+47424</t>
  </si>
  <si>
    <t>$7.41+Cash</t>
  </si>
  <si>
    <t>$20.79+Visa+8189829922719992+47814</t>
  </si>
  <si>
    <t>$25.55+Cash</t>
  </si>
  <si>
    <t>$6.04+Mastercard+8659929300821216+47429</t>
  </si>
  <si>
    <t>$5.14+Mastercard+9307219027880257+46789</t>
  </si>
  <si>
    <t>$11.17+Cash</t>
  </si>
  <si>
    <t>$21.66+Cash</t>
  </si>
  <si>
    <t>$9.98+Cash</t>
  </si>
  <si>
    <t>$13.11+Visa+7826548385725004+46407</t>
  </si>
  <si>
    <t>$15.6+Mastercard+2422513852146902+06755</t>
  </si>
  <si>
    <t>$1.52+Cash</t>
  </si>
  <si>
    <t>$28.19+Cash</t>
  </si>
  <si>
    <t>$6.77+Cash</t>
  </si>
  <si>
    <t>$13.64+Visa+2612180620637305+74034</t>
  </si>
  <si>
    <t>$10.8+Cash</t>
  </si>
  <si>
    <t>$16.52+Visa+9763005353461118+17039</t>
  </si>
  <si>
    <t>$13.35+Mastercard+8067273431041118+49864</t>
  </si>
  <si>
    <t>$30.09+Cash</t>
  </si>
  <si>
    <t>$10.36+Cash</t>
  </si>
  <si>
    <t>$30.63+Visa+9269116945766397+46977</t>
  </si>
  <si>
    <t>$18.23+Mastercard+1545157843789194+47280</t>
  </si>
  <si>
    <t>$34.35+Mastercard+4814441977482756+60688</t>
  </si>
  <si>
    <t>$5.38+Mastercard+4390446693924604+46571</t>
  </si>
  <si>
    <t>$24.91+Mastercard+5819876665449988+46574</t>
  </si>
  <si>
    <t>$5.93+Mastercard+8464048179454563+47992</t>
  </si>
  <si>
    <t>$11.77+Cash</t>
  </si>
  <si>
    <t>$28.54+Visa+3809289873059849+85925</t>
  </si>
  <si>
    <t>$32.62+Mastercard+2612180620637305+47374</t>
  </si>
  <si>
    <t>$33.62+Mastercard+3770897846340758+68751</t>
  </si>
  <si>
    <t>$16.17+Cash</t>
  </si>
  <si>
    <t>$20.18+Visa+1425355740557636+19457</t>
  </si>
  <si>
    <t>$19.36+Mastercard+3809289873059849+70780</t>
  </si>
  <si>
    <t>$34.25+Mastercard+3290980933289438+60613</t>
  </si>
  <si>
    <t>$17.27+Cash</t>
  </si>
  <si>
    <t>$15.21+Cash</t>
  </si>
  <si>
    <t>$2.49+American Express+374288150731239+47232</t>
  </si>
  <si>
    <t>$29.11+Visa+5206925933425708+46943</t>
  </si>
  <si>
    <t>$0.09+Mastercard+2901223486658223+31013</t>
  </si>
  <si>
    <t>$23.04+Cash</t>
  </si>
  <si>
    <t>$33.21+Mastercard+4181124182505827+23521</t>
  </si>
  <si>
    <t>$21.37+Cash</t>
  </si>
  <si>
    <t>$17.71+Discover+4316820363323916+46581</t>
  </si>
  <si>
    <t>$12.98+Visa+8135106974320063+47234</t>
  </si>
  <si>
    <t>$9.29+Visa+5728588008783017+47231</t>
  </si>
  <si>
    <t>$14.02+Visa+7678617556273673+46612</t>
  </si>
  <si>
    <t>$5.1+Mastercard+9667313781135563+60644</t>
  </si>
  <si>
    <t>$2.95+American Express+337941112168207+47868</t>
  </si>
  <si>
    <t>$9.55+American Express+337941483310677+46931</t>
  </si>
  <si>
    <t>$33.87+Mastercard+2982004773173077+47574</t>
  </si>
  <si>
    <t>$20.03+Mastercard+5010546595411171+73430</t>
  </si>
  <si>
    <t>$29.65+Mastercard+9693307196032648+60630</t>
  </si>
  <si>
    <t>$23.44+Mastercard+1930516296151144+46785</t>
  </si>
  <si>
    <t>$29.81+Mastercard+5750662072755382+47403</t>
  </si>
  <si>
    <t>$22.02+Mastercard+2091581726666705+46660</t>
  </si>
  <si>
    <t>$16.35+Cash</t>
  </si>
  <si>
    <t>$7.89+American Express+374288601123879+13810</t>
  </si>
  <si>
    <t>$7.28+Discover+1547016111049736+20396</t>
  </si>
  <si>
    <t>$8.89+Cash</t>
  </si>
  <si>
    <t>$0.89+Mastercard+5982580965796936+47846</t>
  </si>
  <si>
    <t>$20.56+Mastercard+1693600042022925+47529</t>
  </si>
  <si>
    <t>$3.85+Mastercard+3575291787202716+50071</t>
  </si>
  <si>
    <t>$22.4+Mastercard+5728588008783017+60691</t>
  </si>
  <si>
    <t>$1.13+Cash</t>
  </si>
  <si>
    <t>$24.92+Visa+5328244411460596+04920</t>
  </si>
  <si>
    <t>$7.59+Visa+4351428311892151+46978</t>
  </si>
  <si>
    <t>$16.03+Cash</t>
  </si>
  <si>
    <t>$3.08+Cash</t>
  </si>
  <si>
    <t>$15.12+Cash</t>
  </si>
  <si>
    <t>$6.73+Visa+4318225391545551+60681</t>
  </si>
  <si>
    <t>$11.84+Cash</t>
  </si>
  <si>
    <t>$2.69+Cash</t>
  </si>
  <si>
    <t>$22.65+Cash</t>
  </si>
  <si>
    <t>$34.14+Visa+5493203524862299+46979</t>
  </si>
  <si>
    <t>$1.52+Visa+6165167655134603+47443</t>
  </si>
  <si>
    <t>$13.9+Cash</t>
  </si>
  <si>
    <t>$9.76+Cash</t>
  </si>
  <si>
    <t>$21.49+Visa+9407872211146638+47611</t>
  </si>
  <si>
    <t>$10.77+Mastercard+2566606977829942+46932</t>
  </si>
  <si>
    <t>$23.68+Mastercard+6253678278598937+46794</t>
  </si>
  <si>
    <t>$30.69+Mastercard+2283434221106496+60658</t>
  </si>
  <si>
    <t>$25.02+Cash</t>
  </si>
  <si>
    <t>$26.63+Cash</t>
  </si>
  <si>
    <t>$21.76+Visa+3829501412212161+47612</t>
  </si>
  <si>
    <t>$14.21+Mastercard+8472368471620434+47922</t>
  </si>
  <si>
    <t>$16.1+Cash</t>
  </si>
  <si>
    <t>$30.89+Visa+1547016111049736+46960</t>
  </si>
  <si>
    <t>$16.8+American Express+201918301194825+46660</t>
  </si>
  <si>
    <t>$26.19+Mastercard+4230115972255067+46785</t>
  </si>
  <si>
    <t>$22.02+Mastercard+2982004773173077+46937</t>
  </si>
  <si>
    <t>$0.6+Cash</t>
  </si>
  <si>
    <t>$14.12+Cash</t>
  </si>
  <si>
    <t>$12.56+Cash</t>
  </si>
  <si>
    <t>$31.93+Mastercard+2436796340873825+47562</t>
  </si>
  <si>
    <t>$17.2+Visa+3575291787202716+47244</t>
  </si>
  <si>
    <t>$23.29+Visa+7499779301544287+60691</t>
  </si>
  <si>
    <t>$3.93+Visa+3188289290028873+47374</t>
  </si>
  <si>
    <t>$22.3+Mastercard+4100698837219440+46770</t>
  </si>
  <si>
    <t>$16.54+Mastercard+2566606977829942+46614</t>
  </si>
  <si>
    <t>$9.63+Cash</t>
  </si>
  <si>
    <t>$12.17+Cash</t>
  </si>
  <si>
    <t>$2.59+Visa+1396185196509035+64466</t>
  </si>
  <si>
    <t>$33.47+Cash</t>
  </si>
  <si>
    <t>$3.95+American Express+337941708253058+46406</t>
  </si>
  <si>
    <t>$14.05+Visa+7955022958498447+60630</t>
  </si>
  <si>
    <t>$4.49+Visa+4316820363323916+46983</t>
  </si>
  <si>
    <t>$11.29+Cash</t>
  </si>
  <si>
    <t>$20.8+Mastercard+4088898228066882+46711</t>
  </si>
  <si>
    <t>$26.88+Cash</t>
  </si>
  <si>
    <t>$18.72+Mastercard+2277442774235355+60694</t>
  </si>
  <si>
    <t>$12.92+Mastercard+1555216229930445+47921</t>
  </si>
  <si>
    <t>$20.28+Mastercard+9763005353461118+47832</t>
  </si>
  <si>
    <t>$28.39+Cash</t>
  </si>
  <si>
    <t>$4.3+Cash</t>
  </si>
  <si>
    <t>$13.93+Cash</t>
  </si>
  <si>
    <t>$13.37+Cash</t>
  </si>
  <si>
    <t>$17.63+Cash</t>
  </si>
  <si>
    <t>$19.98+Cash</t>
  </si>
  <si>
    <t>$26.67+Visa+4874446701753880+46501</t>
  </si>
  <si>
    <t>$24.43+Cash</t>
  </si>
  <si>
    <t>$18.44+American Express+372301394944161+46971</t>
  </si>
  <si>
    <t>$9.26+Visa+2750443479389204+47283</t>
  </si>
  <si>
    <t>$28.4+Mastercard+4758427576237248+48193</t>
  </si>
  <si>
    <t>$9.31+Mastercard+6476667220199505+59017</t>
  </si>
  <si>
    <t>$20.77+Visa+6802659543666840+47937</t>
  </si>
  <si>
    <t>$26.12+Visa+1657974127846788+60680</t>
  </si>
  <si>
    <t>$10.8+Visa+5621303259802337+47990</t>
  </si>
  <si>
    <t>$28.81+Mastercard+9733727648512122+47590</t>
  </si>
  <si>
    <t>$23.06+Mastercard+9226168724617520+47520</t>
  </si>
  <si>
    <t>$8.19+Mastercard+2210633823639725+13810</t>
  </si>
  <si>
    <t>$15.04+Visa+5794583771607016+60290</t>
  </si>
  <si>
    <t>$25.07+Visa+5227886374947309+60649</t>
  </si>
  <si>
    <t>$13.74+Mastercard+3349107349316443+98674</t>
  </si>
  <si>
    <t>$27.23+Cash</t>
  </si>
  <si>
    <t>$8.16+Visa+6201099176076275+46770</t>
  </si>
  <si>
    <t>$8.15+Mastercard+1790953470309004+47430</t>
  </si>
  <si>
    <t>$13.46+Cash</t>
  </si>
  <si>
    <t>$32.1+Cash</t>
  </si>
  <si>
    <t>$34.18+Visa+4100698837219440+46725</t>
  </si>
  <si>
    <t>$19.31+Visa+7429056361517560+47832</t>
  </si>
  <si>
    <t>$2.73+Mastercard+6489513590098337+47938</t>
  </si>
  <si>
    <t>$24.47+Mastercard+6249565917830586+47407</t>
  </si>
  <si>
    <t>$22.03+Mastercard+7086698860926126+47441</t>
  </si>
  <si>
    <t>$30.51+Cash</t>
  </si>
  <si>
    <t>$13.53+Cash</t>
  </si>
  <si>
    <t>$31.29+Cash</t>
  </si>
  <si>
    <t>$22.38+Visa+5431432956436656+47614</t>
  </si>
  <si>
    <t>$31.49+Visa+8164955263979738+47261</t>
  </si>
  <si>
    <t>$15.24+Mastercard+1930516296151144+47934</t>
  </si>
  <si>
    <t>$9.27+American Express+374283777230558+60685</t>
  </si>
  <si>
    <t>$9.51+Discover+6073227224956326+47850</t>
  </si>
  <si>
    <t>$21.98+Discover+1930516296151144+47596</t>
  </si>
  <si>
    <t>$6.22+Discover+3726593398951021+46566</t>
  </si>
  <si>
    <t>$7.21+Visa+9839551601968550+47848</t>
  </si>
  <si>
    <t>$6.47+Visa+1677788701976391+52778</t>
  </si>
  <si>
    <t>$1.99+Visa+5990457131584792+53205</t>
  </si>
  <si>
    <t>$1.32+Mastercard+6639813502100217+60657</t>
  </si>
  <si>
    <t>$18.38+Mastercard+3532225989587416+58776</t>
  </si>
  <si>
    <t>$31.44+Mastercard+8982867787418329+47522</t>
  </si>
  <si>
    <t>$9.14+Mastercard+4100698837219440+92423</t>
  </si>
  <si>
    <t>$20.92+Mastercard+5794583771607016+46980</t>
  </si>
  <si>
    <t>$34.28+Cash</t>
  </si>
  <si>
    <t>$30.44+Cash</t>
  </si>
  <si>
    <t>$12.99+Cash</t>
  </si>
  <si>
    <t>$34.31+Cash</t>
  </si>
  <si>
    <t>$5.1+Mastercard+5431432956436656+47922</t>
  </si>
  <si>
    <t>$34.73+Cash</t>
  </si>
  <si>
    <t>$33.06+Cash</t>
  </si>
  <si>
    <t>$21.81+Visa+4721612893370746+46409</t>
  </si>
  <si>
    <t>$26.04+Mastercard+8189829922719992+47448</t>
  </si>
  <si>
    <t>$27.95+Cash</t>
  </si>
  <si>
    <t>$18.36+Cash</t>
  </si>
  <si>
    <t>$24.99+Visa+5891553856418247+46403</t>
  </si>
  <si>
    <t>$11.27+Visa+1547016111049736+40075</t>
  </si>
  <si>
    <t>$19.89+Cash</t>
  </si>
  <si>
    <t>$27.19+Cash</t>
  </si>
  <si>
    <t>$9.3+Cash</t>
  </si>
  <si>
    <t>$34.4+Cash</t>
  </si>
  <si>
    <t>$24.42+Visa+7488260985919466+47831</t>
  </si>
  <si>
    <t>$32.39+Mastercard+9763005353461118+46977</t>
  </si>
  <si>
    <t>$11.07+Mastercard+3645131660972215+47402</t>
  </si>
  <si>
    <t>$18.7+Cash</t>
  </si>
  <si>
    <t>$11.76+Discover+3809289873059849+43240</t>
  </si>
  <si>
    <t>$6.1+Cash</t>
  </si>
  <si>
    <t>$23.79+Cash</t>
  </si>
  <si>
    <t>$22.78+Cash</t>
  </si>
  <si>
    <t>$32.63+Visa+3770897846340758+47265</t>
  </si>
  <si>
    <t>$25.97+Cash</t>
  </si>
  <si>
    <t>$4.91+Cash</t>
  </si>
  <si>
    <t>$6.89+Cash</t>
  </si>
  <si>
    <t>$18.74+Cash</t>
  </si>
  <si>
    <t>$22.11+Mastercard+4088898228066882+47306</t>
  </si>
  <si>
    <t>$15.99+Cash</t>
  </si>
  <si>
    <t>$13.89+Cash</t>
  </si>
  <si>
    <t>$1.71+Cash</t>
  </si>
  <si>
    <t>$34.61+Visa+4088898228066882+60603</t>
  </si>
  <si>
    <t>$15.5+Visa+3367652917438549+40978</t>
  </si>
  <si>
    <t>$26.75+Cash</t>
  </si>
  <si>
    <t>$4.58+Visa+1930516296151144+47283</t>
  </si>
  <si>
    <t>$32.84+Mastercard+1590672566226768+47446</t>
  </si>
  <si>
    <t>$0.69+Cash</t>
  </si>
  <si>
    <t>$24.96+Cash</t>
  </si>
  <si>
    <t>$19.78+Cash</t>
  </si>
  <si>
    <t>$22.72+Visa+4385387090892088+47936</t>
  </si>
  <si>
    <t>$23.84+Visa+7307876279867060+46566</t>
  </si>
  <si>
    <t>$2.91+Visa+4758427576237248+47240</t>
  </si>
  <si>
    <t>$13.91+Visa+9667313781135563+46783</t>
  </si>
  <si>
    <t>$18.7+American Express+373816231943794+04623</t>
  </si>
  <si>
    <t>$22.29+Visa+4034660358098644+02156</t>
  </si>
  <si>
    <t>$17.77+Mastercard+7169911132706747+46574</t>
  </si>
  <si>
    <t>$18.75+Cash</t>
  </si>
  <si>
    <t>$1.82+Cash</t>
  </si>
  <si>
    <t>$25.85+Visa+5942561072735422+47436</t>
  </si>
  <si>
    <t>$2.04+Visa+7448863989808659+47617</t>
  </si>
  <si>
    <t>$32.24+Visa+8227673899635215+46929</t>
  </si>
  <si>
    <t>$29.63+Visa+4443196281222442+13810</t>
  </si>
  <si>
    <t>$23.52+Mastercard+3830651580262556+33075</t>
  </si>
  <si>
    <t>$18+Mastercard+1693600042022925+47853</t>
  </si>
  <si>
    <t>$10.6+Mastercard+3946112151867984+47235</t>
  </si>
  <si>
    <t>$34.05+Mastercard+6306859624056620+47846</t>
  </si>
  <si>
    <t>$14.67+Cash</t>
  </si>
  <si>
    <t>$31.45+Cash</t>
  </si>
  <si>
    <t>$7.67+Cash</t>
  </si>
  <si>
    <t>$11.87+Cash</t>
  </si>
  <si>
    <t>$22.23+Mastercard+9614503256259420+46771</t>
  </si>
  <si>
    <t>4916-4653-4605-5238</t>
  </si>
  <si>
    <t>687.537</t>
  </si>
  <si>
    <t>(314) 489-8088</t>
  </si>
  <si>
    <t>(597) 455-4968</t>
  </si>
  <si>
    <t>00510</t>
  </si>
  <si>
    <t>00511</t>
  </si>
  <si>
    <t>How many digits is the shortest phone number MISSING?</t>
  </si>
  <si>
    <t>Why is it acceptable to use "???" in place of other issues that you found?</t>
  </si>
  <si>
    <t>When we load data into another system, ??? will automatically be replaced with the correct value.</t>
  </si>
  <si>
    <t xml:space="preserve">Even though ??? is not a valid value, it gives us an indication that the data should be reviewed or left out of further analysis. </t>
  </si>
  <si>
    <t>Excel automatically identifies ??? as invalid data and will help us fill in the appropriate value.</t>
  </si>
  <si>
    <t>When cleaning up data such as phone numbers, which of the following is a recommended first step?</t>
  </si>
  <si>
    <t>Count the current digits</t>
  </si>
  <si>
    <t>Add formatting</t>
  </si>
  <si>
    <t>Remove existing formatting</t>
  </si>
  <si>
    <t>Replace invalid numbers with ???</t>
  </si>
  <si>
    <t>Correct</t>
  </si>
  <si>
    <t>Consistent</t>
  </si>
  <si>
    <t>Complete</t>
  </si>
  <si>
    <t>Unique</t>
  </si>
  <si>
    <t>Timely</t>
  </si>
  <si>
    <t>Digits?</t>
  </si>
  <si>
    <t>Choose an option</t>
  </si>
  <si>
    <r>
      <t xml:space="preserve">What is the earliest date in the original data (Column C)? </t>
    </r>
    <r>
      <rPr>
        <b/>
        <sz val="10"/>
        <color rgb="FFFF0000"/>
        <rFont val="Arial"/>
        <family val="2"/>
      </rPr>
      <t>(Must use function)</t>
    </r>
  </si>
  <si>
    <r>
      <t xml:space="preserve">What is the latest date in the original data (Column C)? </t>
    </r>
    <r>
      <rPr>
        <b/>
        <sz val="10"/>
        <color rgb="FFFF0000"/>
        <rFont val="Arial"/>
        <family val="2"/>
      </rPr>
      <t>(Must use function</t>
    </r>
    <r>
      <rPr>
        <b/>
        <sz val="10"/>
        <rFont val="Arial"/>
        <family val="2"/>
      </rPr>
      <t>)</t>
    </r>
  </si>
  <si>
    <r>
      <t xml:space="preserve">What is the earliest date in the original data (Column B)? </t>
    </r>
    <r>
      <rPr>
        <b/>
        <sz val="10"/>
        <color rgb="FFFF0000"/>
        <rFont val="Arial"/>
        <family val="2"/>
      </rPr>
      <t>(Must use function)</t>
    </r>
  </si>
  <si>
    <r>
      <t xml:space="preserve">What is the latest date in the original data (Column B)? </t>
    </r>
    <r>
      <rPr>
        <b/>
        <sz val="10"/>
        <color rgb="FFFF0000"/>
        <rFont val="Arial"/>
        <family val="2"/>
      </rPr>
      <t>(Must use function)</t>
    </r>
  </si>
  <si>
    <r>
      <t xml:space="preserve">What is the earliest date in the cleansed data (Column D)? </t>
    </r>
    <r>
      <rPr>
        <b/>
        <sz val="10"/>
        <color rgb="FFFF0000"/>
        <rFont val="Arial"/>
        <family val="2"/>
      </rPr>
      <t>(Must use function)</t>
    </r>
  </si>
  <si>
    <r>
      <t xml:space="preserve">What is the latest date in the cleansed data (Column D)? </t>
    </r>
    <r>
      <rPr>
        <b/>
        <sz val="10"/>
        <color rgb="FFFF0000"/>
        <rFont val="Arial"/>
        <family val="2"/>
      </rPr>
      <t>(Must use function)</t>
    </r>
  </si>
  <si>
    <t>Is it reasonable to believe that the latest date is valid given the context of our data?</t>
  </si>
  <si>
    <t>Is it reasonable to believe that the earliest date is valid given the context of our data?</t>
  </si>
  <si>
    <t>The earliest date may or may not be valid in the context of our data. If it is not valid, what is the reason?</t>
  </si>
  <si>
    <t>The date is earlier than the date range we are trying to manage.</t>
  </si>
  <si>
    <t>The date is later than the date range we are trying to manage.</t>
  </si>
  <si>
    <t>No problems. The date is valid.</t>
  </si>
  <si>
    <t>Uncommon characters such as the ones found in the Contact Name field are…</t>
  </si>
  <si>
    <t>All of the above.</t>
  </si>
  <si>
    <t>None of the above. This is just an evil trick created by your K303 instructors.</t>
  </si>
  <si>
    <t>Why might the coffee shop be interested in the expiration data that you generated?</t>
  </si>
  <si>
    <t>Management can better control costs by limiting certain products.</t>
  </si>
  <si>
    <t>Management can do better at balancing the inventory level of each item.</t>
  </si>
  <si>
    <t>Employees can remove potentailly harmful products from the shelves.</t>
  </si>
  <si>
    <t>The coffee shop can discount products that are about to expire.</t>
  </si>
  <si>
    <t>The latest date may or may not be valid in the context of our data. If it is not valid, what is the reason?</t>
  </si>
  <si>
    <t>If a record is missing the transaction date but the record immediately before it and immediately after it both have a date of 6/18/2017, we can reasonably assume that the date should be 6/18/2017.</t>
  </si>
  <si>
    <t>Employees can move products that are about to expire to a more noticeable place.</t>
  </si>
  <si>
    <t>sometimes included in data copied from the web.</t>
  </si>
  <si>
    <t>sometimes included in data exported from other systems.</t>
  </si>
  <si>
    <t>sometimes a result of converting data from one language set to another.</t>
  </si>
  <si>
    <t>We should not use ??? in data cleanup.</t>
  </si>
  <si>
    <r>
      <t xml:space="preserve">How many units of the above product expired? 
</t>
    </r>
    <r>
      <rPr>
        <b/>
        <sz val="10"/>
        <color rgb="FFFF0000"/>
        <rFont val="Arial"/>
        <family val="2"/>
      </rPr>
      <t>(Must use function)</t>
    </r>
  </si>
  <si>
    <t>PERREN»»andrew</t>
  </si>
  <si>
    <t>MICHELINA‡ardenia‡FAHERTY</t>
  </si>
  <si>
    <t xml:space="preserve">  JERROLD¬Moses»Zumfelde</t>
  </si>
  <si>
    <t xml:space="preserve">  Westley‡Neddie»COURSEY</t>
  </si>
  <si>
    <t>dolli»Rea‡flaherty</t>
  </si>
  <si>
    <t xml:space="preserve">  JENNA¬kirstyn‡¬Marco</t>
  </si>
  <si>
    <t>mikkel‡CULLEY¬beken</t>
  </si>
  <si>
    <t>angil¬‡oertzen</t>
  </si>
  <si>
    <t>The value returned is not really a date.</t>
  </si>
  <si>
    <r>
      <t xml:space="preserve">What </t>
    </r>
    <r>
      <rPr>
        <b/>
        <sz val="10"/>
        <color rgb="FFFF0000"/>
        <rFont val="Arial"/>
        <family val="2"/>
      </rPr>
      <t>percentage</t>
    </r>
    <r>
      <rPr>
        <sz val="10"/>
        <rFont val="Arial"/>
        <family val="2"/>
      </rPr>
      <t xml:space="preserve"> of credit card paying customers paid by Visa or Mastercard?</t>
    </r>
  </si>
  <si>
    <t>How many of our credit card paying customers have billing addresses in South Bend, IN?</t>
  </si>
  <si>
    <t>yelena‡DiRuggero</t>
  </si>
  <si>
    <t xml:space="preserve">Eloise‡DiBaudi    </t>
  </si>
  <si>
    <t>Rebe¬BEYTAGH</t>
  </si>
  <si>
    <t>DEVORA‡vongrollmann</t>
  </si>
  <si>
    <t>perrine»DEGOEY</t>
  </si>
  <si>
    <t>Mallory»VanMerwe</t>
  </si>
  <si>
    <t xml:space="preserve">    avrit‡Cherryholme</t>
  </si>
  <si>
    <t xml:space="preserve">   evy‡zumfelde</t>
  </si>
  <si>
    <t>ASHLI‡degouy</t>
  </si>
  <si>
    <t xml:space="preserve">jenna‡DEBRUIJNE   </t>
  </si>
  <si>
    <t>Gustave¬VanHalen</t>
  </si>
  <si>
    <t xml:space="preserve">LANNA»O'Neligan  </t>
  </si>
  <si>
    <t>Spring 2020</t>
  </si>
  <si>
    <t>RASHAR</t>
  </si>
  <si>
    <t>Proj2</t>
  </si>
  <si>
    <t>Windows (32-bit) NT 6.03</t>
  </si>
  <si>
    <t>C:\Users\Ravi Sharma\Videos\K303_SU20_Project2.xlsm</t>
  </si>
  <si>
    <t>29-05-2020 13:30:08</t>
  </si>
  <si>
    <t xml:space="preserve">Raunav Sharma </t>
  </si>
  <si>
    <t>Taryn Malher</t>
  </si>
  <si>
    <t>Customer duplicate?</t>
  </si>
  <si>
    <t>Format CustID</t>
  </si>
  <si>
    <t>Mark Dupes</t>
  </si>
  <si>
    <t>Trim</t>
  </si>
  <si>
    <t>remove dot</t>
  </si>
  <si>
    <t>length</t>
  </si>
  <si>
    <t>correct length</t>
  </si>
  <si>
    <t xml:space="preserve">format </t>
  </si>
  <si>
    <t>dups</t>
  </si>
  <si>
    <t>flag dups</t>
  </si>
  <si>
    <t>trim</t>
  </si>
  <si>
    <t>middle</t>
  </si>
  <si>
    <t>$20.1</t>
  </si>
  <si>
    <t>$10.91</t>
  </si>
  <si>
    <t>$12.1</t>
  </si>
  <si>
    <t>$11.79</t>
  </si>
  <si>
    <t>$23.33</t>
  </si>
  <si>
    <t>Mastercard</t>
  </si>
  <si>
    <t>$31.87</t>
  </si>
  <si>
    <t>$9.26</t>
  </si>
  <si>
    <t>$15.19</t>
  </si>
  <si>
    <t>American Express</t>
  </si>
  <si>
    <t>$13.44</t>
  </si>
  <si>
    <t>$14.86</t>
  </si>
  <si>
    <t>$8.14</t>
  </si>
  <si>
    <t>$5.64</t>
  </si>
  <si>
    <t>$24.74</t>
  </si>
  <si>
    <t>$31.2</t>
  </si>
  <si>
    <t>$1.74</t>
  </si>
  <si>
    <t>$6.5</t>
  </si>
  <si>
    <t>$32.26</t>
  </si>
  <si>
    <t>$27</t>
  </si>
  <si>
    <t>$2.77</t>
  </si>
  <si>
    <t>$1.12</t>
  </si>
  <si>
    <t>$32.48</t>
  </si>
  <si>
    <t>$18.84</t>
  </si>
  <si>
    <t>$19.93</t>
  </si>
  <si>
    <t>$9.14</t>
  </si>
  <si>
    <t>$20.59</t>
  </si>
  <si>
    <t>$15.24</t>
  </si>
  <si>
    <t>$17.72</t>
  </si>
  <si>
    <t>$6.51</t>
  </si>
  <si>
    <t>$11.22</t>
  </si>
  <si>
    <t>$16.18</t>
  </si>
  <si>
    <t>$31.71</t>
  </si>
  <si>
    <t>$29.22</t>
  </si>
  <si>
    <t>$21.33</t>
  </si>
  <si>
    <t>$17.96</t>
  </si>
  <si>
    <t>$33.35</t>
  </si>
  <si>
    <t>$32</t>
  </si>
  <si>
    <t>$8.66</t>
  </si>
  <si>
    <t>$31.25</t>
  </si>
  <si>
    <t>$5.97</t>
  </si>
  <si>
    <t>$24.25</t>
  </si>
  <si>
    <t>$10.63</t>
  </si>
  <si>
    <t>$28.47</t>
  </si>
  <si>
    <t>$23.42</t>
  </si>
  <si>
    <t>$19.42</t>
  </si>
  <si>
    <t>$33.69</t>
  </si>
  <si>
    <t>$25.92</t>
  </si>
  <si>
    <t>$31.35</t>
  </si>
  <si>
    <t>$20.49</t>
  </si>
  <si>
    <t>$33.29</t>
  </si>
  <si>
    <t>$7.2</t>
  </si>
  <si>
    <t>$21.55</t>
  </si>
  <si>
    <t>$29.7</t>
  </si>
  <si>
    <t>$17.93</t>
  </si>
  <si>
    <t>$1.04</t>
  </si>
  <si>
    <t>$19.79</t>
  </si>
  <si>
    <t>$20.11</t>
  </si>
  <si>
    <t>$25.34</t>
  </si>
  <si>
    <t>$20.97</t>
  </si>
  <si>
    <t>$23.75</t>
  </si>
  <si>
    <t>$29.3</t>
  </si>
  <si>
    <t>$30.48</t>
  </si>
  <si>
    <t>$3.68</t>
  </si>
  <si>
    <t>$13.86</t>
  </si>
  <si>
    <t>$2.32</t>
  </si>
  <si>
    <t>$27.1</t>
  </si>
  <si>
    <t>$4.64</t>
  </si>
  <si>
    <t>$22.72</t>
  </si>
  <si>
    <t>$24.17</t>
  </si>
  <si>
    <t>$21.64</t>
  </si>
  <si>
    <t>$33.18</t>
  </si>
  <si>
    <t>$16.77</t>
  </si>
  <si>
    <t>$20.53</t>
  </si>
  <si>
    <t>$34.3</t>
  </si>
  <si>
    <t>$24.88</t>
  </si>
  <si>
    <t>$5.72</t>
  </si>
  <si>
    <t>$32.85</t>
  </si>
  <si>
    <t>$23.24</t>
  </si>
  <si>
    <t>$22.99</t>
  </si>
  <si>
    <t>$13.21</t>
  </si>
  <si>
    <t>$5.19</t>
  </si>
  <si>
    <t>$20.77</t>
  </si>
  <si>
    <t>Discover</t>
  </si>
  <si>
    <t>$2.14</t>
  </si>
  <si>
    <t>$0.8</t>
  </si>
  <si>
    <t>$23.48</t>
  </si>
  <si>
    <t>$14.65</t>
  </si>
  <si>
    <t>$4.55</t>
  </si>
  <si>
    <t>$33.34</t>
  </si>
  <si>
    <t>$26.48</t>
  </si>
  <si>
    <t>$29.66</t>
  </si>
  <si>
    <t>$32.12</t>
  </si>
  <si>
    <t>$30.31</t>
  </si>
  <si>
    <t>$34.13</t>
  </si>
  <si>
    <t>$7.76</t>
  </si>
  <si>
    <t>$8.12</t>
  </si>
  <si>
    <t>$0.52</t>
  </si>
  <si>
    <t>$31.42</t>
  </si>
  <si>
    <t>$0.88</t>
  </si>
  <si>
    <t>$31.52</t>
  </si>
  <si>
    <t>$20.36</t>
  </si>
  <si>
    <t>$6.9</t>
  </si>
  <si>
    <t>$24</t>
  </si>
  <si>
    <t>$27.44</t>
  </si>
  <si>
    <t>$0.04</t>
  </si>
  <si>
    <t>$21.54</t>
  </si>
  <si>
    <t>$1.47</t>
  </si>
  <si>
    <t>$7.5</t>
  </si>
  <si>
    <t>$18.51</t>
  </si>
  <si>
    <t>$12.04</t>
  </si>
  <si>
    <t>$28.15</t>
  </si>
  <si>
    <t>$4.5</t>
  </si>
  <si>
    <t>$16.02</t>
  </si>
  <si>
    <t>$17.55</t>
  </si>
  <si>
    <t>$1.13</t>
  </si>
  <si>
    <t>$15.77</t>
  </si>
  <si>
    <t>$10.19</t>
  </si>
  <si>
    <t>$24.28</t>
  </si>
  <si>
    <t>$25.7</t>
  </si>
  <si>
    <t>$15.71</t>
  </si>
  <si>
    <t>$13.25</t>
  </si>
  <si>
    <t>$9.87</t>
  </si>
  <si>
    <t>$1.54</t>
  </si>
  <si>
    <t>$15.37</t>
  </si>
  <si>
    <t>$3.59</t>
  </si>
  <si>
    <t>$4.96</t>
  </si>
  <si>
    <t>$8.26</t>
  </si>
  <si>
    <t>$7.04</t>
  </si>
  <si>
    <t>$0.1</t>
  </si>
  <si>
    <t>$10.43</t>
  </si>
  <si>
    <t>$21.38</t>
  </si>
  <si>
    <t>$14.14</t>
  </si>
  <si>
    <t>$29.38</t>
  </si>
  <si>
    <t>$5.86</t>
  </si>
  <si>
    <t>$33.39</t>
  </si>
  <si>
    <t>$20.69</t>
  </si>
  <si>
    <t>$18.44</t>
  </si>
  <si>
    <t>$13.14</t>
  </si>
  <si>
    <t>$9.85</t>
  </si>
  <si>
    <t>$18.83</t>
  </si>
  <si>
    <t>$21.72</t>
  </si>
  <si>
    <t>$29.53</t>
  </si>
  <si>
    <t>$25.6</t>
  </si>
  <si>
    <t>$9.68</t>
  </si>
  <si>
    <t>$8.05</t>
  </si>
  <si>
    <t>$11.89</t>
  </si>
  <si>
    <t>$8.84</t>
  </si>
  <si>
    <t>$23.3</t>
  </si>
  <si>
    <t>$13.53</t>
  </si>
  <si>
    <t>$12.24</t>
  </si>
  <si>
    <t>$27.47</t>
  </si>
  <si>
    <t>$22.74</t>
  </si>
  <si>
    <t>$28.53</t>
  </si>
  <si>
    <t>$17.45</t>
  </si>
  <si>
    <t>$6.21</t>
  </si>
  <si>
    <t>$7.8</t>
  </si>
  <si>
    <t>$29.78</t>
  </si>
  <si>
    <t>$3.93</t>
  </si>
  <si>
    <t>$22.4</t>
  </si>
  <si>
    <t>$27.65</t>
  </si>
  <si>
    <t>$18.52</t>
  </si>
  <si>
    <t>$3.89</t>
  </si>
  <si>
    <t>$11.82</t>
  </si>
  <si>
    <t>$9.93</t>
  </si>
  <si>
    <t>$7.56</t>
  </si>
  <si>
    <t>$7.61</t>
  </si>
  <si>
    <t>$25.21</t>
  </si>
  <si>
    <t>$14.4</t>
  </si>
  <si>
    <t>$22.82</t>
  </si>
  <si>
    <t>$29.64</t>
  </si>
  <si>
    <t>$7.27</t>
  </si>
  <si>
    <t>$7.16</t>
  </si>
  <si>
    <t>$7.45</t>
  </si>
  <si>
    <t>$0.82</t>
  </si>
  <si>
    <t>$18.46</t>
  </si>
  <si>
    <t>$7.03</t>
  </si>
  <si>
    <t>$16.01</t>
  </si>
  <si>
    <t>$5.07</t>
  </si>
  <si>
    <t>$20.25</t>
  </si>
  <si>
    <t>$23.5</t>
  </si>
  <si>
    <t>$25.57</t>
  </si>
  <si>
    <t>$32.42</t>
  </si>
  <si>
    <t>$27.42</t>
  </si>
  <si>
    <t>$27.06</t>
  </si>
  <si>
    <t>$32.07</t>
  </si>
  <si>
    <t>$31.91</t>
  </si>
  <si>
    <t>$11.68</t>
  </si>
  <si>
    <t>$15.84</t>
  </si>
  <si>
    <t>$15.07</t>
  </si>
  <si>
    <t>$28.78</t>
  </si>
  <si>
    <t>$28.26</t>
  </si>
  <si>
    <t>$11.83</t>
  </si>
  <si>
    <t>$11.94</t>
  </si>
  <si>
    <t>$16.76</t>
  </si>
  <si>
    <t>$24.65</t>
  </si>
  <si>
    <t>$25.33</t>
  </si>
  <si>
    <t>$19.32</t>
  </si>
  <si>
    <t>$15.27</t>
  </si>
  <si>
    <t>$28.36</t>
  </si>
  <si>
    <t>$22.91</t>
  </si>
  <si>
    <t>$15.74</t>
  </si>
  <si>
    <t>$14.63</t>
  </si>
  <si>
    <t>$20.29</t>
  </si>
  <si>
    <t>$3.81</t>
  </si>
  <si>
    <t>$23.59</t>
  </si>
  <si>
    <t>$6.93</t>
  </si>
  <si>
    <t>$24.62</t>
  </si>
  <si>
    <t>$16.27</t>
  </si>
  <si>
    <t>$7.09</t>
  </si>
  <si>
    <t>$2.71</t>
  </si>
  <si>
    <t>$24.82</t>
  </si>
  <si>
    <t>$9.78</t>
  </si>
  <si>
    <t>$18.05</t>
  </si>
  <si>
    <t>$8.38</t>
  </si>
  <si>
    <t>$18.59</t>
  </si>
  <si>
    <t>$9.44</t>
  </si>
  <si>
    <t>$15.18</t>
  </si>
  <si>
    <t>$11.49</t>
  </si>
  <si>
    <t>$11.96</t>
  </si>
  <si>
    <t>$25.52</t>
  </si>
  <si>
    <t>$12.27</t>
  </si>
  <si>
    <t>$24.63</t>
  </si>
  <si>
    <t>$18.7</t>
  </si>
  <si>
    <t>$29.68</t>
  </si>
  <si>
    <t>$10.57</t>
  </si>
  <si>
    <t>$10.09</t>
  </si>
  <si>
    <t>$27.7</t>
  </si>
  <si>
    <t>$28.32</t>
  </si>
  <si>
    <t>$10.15</t>
  </si>
  <si>
    <t>$9.51</t>
  </si>
  <si>
    <t>$27.18</t>
  </si>
  <si>
    <t>$7.3</t>
  </si>
  <si>
    <t>$7.17</t>
  </si>
  <si>
    <t>$25.62</t>
  </si>
  <si>
    <t>$14.56</t>
  </si>
  <si>
    <t>$18.41</t>
  </si>
  <si>
    <t>$23.73</t>
  </si>
  <si>
    <t>$4.2</t>
  </si>
  <si>
    <t>$28.89</t>
  </si>
  <si>
    <t>$19.16</t>
  </si>
  <si>
    <t>$5.45</t>
  </si>
  <si>
    <t>$34.82</t>
  </si>
  <si>
    <t>$34.19</t>
  </si>
  <si>
    <t>$13.75</t>
  </si>
  <si>
    <t>$1.66</t>
  </si>
  <si>
    <t>$1.93</t>
  </si>
  <si>
    <t>$15.13</t>
  </si>
  <si>
    <t>$3.76</t>
  </si>
  <si>
    <t>$26</t>
  </si>
  <si>
    <t>$20.07</t>
  </si>
  <si>
    <t>$23.56</t>
  </si>
  <si>
    <t>$22.54</t>
  </si>
  <si>
    <t>$33.59</t>
  </si>
  <si>
    <t>$1.46</t>
  </si>
  <si>
    <t>$5.75</t>
  </si>
  <si>
    <t>$25.16</t>
  </si>
  <si>
    <t>$33.86</t>
  </si>
  <si>
    <t>$30.35</t>
  </si>
  <si>
    <t>$15.83</t>
  </si>
  <si>
    <t>$28.06</t>
  </si>
  <si>
    <t>$12.58</t>
  </si>
  <si>
    <t>$12.67</t>
  </si>
  <si>
    <t>$27.89</t>
  </si>
  <si>
    <t>$2.36</t>
  </si>
  <si>
    <t>$5.38</t>
  </si>
  <si>
    <t>$17.28</t>
  </si>
  <si>
    <t>$12.13</t>
  </si>
  <si>
    <t>$23.7</t>
  </si>
  <si>
    <t>$11.66</t>
  </si>
  <si>
    <t>$29.4</t>
  </si>
  <si>
    <t>$11.01</t>
  </si>
  <si>
    <t>$6.65</t>
  </si>
  <si>
    <t>$0.62</t>
  </si>
  <si>
    <t>$1.3</t>
  </si>
  <si>
    <t>$3.39</t>
  </si>
  <si>
    <t>$32.08</t>
  </si>
  <si>
    <t>$29.29</t>
  </si>
  <si>
    <t>$27.85</t>
  </si>
  <si>
    <t>$25.03</t>
  </si>
  <si>
    <t>$29.89</t>
  </si>
  <si>
    <t>$25.11</t>
  </si>
  <si>
    <t>$28.49</t>
  </si>
  <si>
    <t>$14.58</t>
  </si>
  <si>
    <t>$33.56</t>
  </si>
  <si>
    <t>$0.55</t>
  </si>
  <si>
    <t>$22.59</t>
  </si>
  <si>
    <t>$18.86</t>
  </si>
  <si>
    <t>$27.95</t>
  </si>
  <si>
    <t>$17.22</t>
  </si>
  <si>
    <t>$25.19</t>
  </si>
  <si>
    <t>$21.04</t>
  </si>
  <si>
    <t>$34.41</t>
  </si>
  <si>
    <t>$8.28</t>
  </si>
  <si>
    <t>$34.86</t>
  </si>
  <si>
    <t>$3.63</t>
  </si>
  <si>
    <t>$23.29</t>
  </si>
  <si>
    <t>$15.17</t>
  </si>
  <si>
    <t>$26.58</t>
  </si>
  <si>
    <t>$3.1</t>
  </si>
  <si>
    <t>$9.17</t>
  </si>
  <si>
    <t>$15.42</t>
  </si>
  <si>
    <t>$18.63</t>
  </si>
  <si>
    <t>$33.02</t>
  </si>
  <si>
    <t>$23.02</t>
  </si>
  <si>
    <t>$34.95</t>
  </si>
  <si>
    <t>$31.1</t>
  </si>
  <si>
    <t>$8.13</t>
  </si>
  <si>
    <t>$33.61</t>
  </si>
  <si>
    <t>$22.6</t>
  </si>
  <si>
    <t>$30.44</t>
  </si>
  <si>
    <t>$19.04</t>
  </si>
  <si>
    <t>$19.53</t>
  </si>
  <si>
    <t>$12.57</t>
  </si>
  <si>
    <t>$27.22</t>
  </si>
  <si>
    <t>$29.56</t>
  </si>
  <si>
    <t>$13.41</t>
  </si>
  <si>
    <t>$14.79</t>
  </si>
  <si>
    <t>$3.53</t>
  </si>
  <si>
    <t>$12.02</t>
  </si>
  <si>
    <t>$10.85</t>
  </si>
  <si>
    <t>$20.57</t>
  </si>
  <si>
    <t>$10.16</t>
  </si>
  <si>
    <t>$26.52</t>
  </si>
  <si>
    <t>$17.83</t>
  </si>
  <si>
    <t>$17.3</t>
  </si>
  <si>
    <t>$18.37</t>
  </si>
  <si>
    <t>$24.92</t>
  </si>
  <si>
    <t>$17.89</t>
  </si>
  <si>
    <t>$28.21</t>
  </si>
  <si>
    <t>$19.06</t>
  </si>
  <si>
    <t>$13.18</t>
  </si>
  <si>
    <t>$21.67</t>
  </si>
  <si>
    <t>$12.33</t>
  </si>
  <si>
    <t>$12.41</t>
  </si>
  <si>
    <t>$5.21</t>
  </si>
  <si>
    <t>$10.02</t>
  </si>
  <si>
    <t>$24.53</t>
  </si>
  <si>
    <t>$2.98</t>
  </si>
  <si>
    <t>$10.64</t>
  </si>
  <si>
    <t>$19.44</t>
  </si>
  <si>
    <t>$17.51</t>
  </si>
  <si>
    <t>$34.92</t>
  </si>
  <si>
    <t>$19.36</t>
  </si>
  <si>
    <t>$20.78</t>
  </si>
  <si>
    <t>$3.16</t>
  </si>
  <si>
    <t>$13.01</t>
  </si>
  <si>
    <t>$2.13</t>
  </si>
  <si>
    <t>$11.06</t>
  </si>
  <si>
    <t>$12.15</t>
  </si>
  <si>
    <t>$28.81</t>
  </si>
  <si>
    <t>$21.16</t>
  </si>
  <si>
    <t>$19.97</t>
  </si>
  <si>
    <t>$25.77</t>
  </si>
  <si>
    <t>$2.45</t>
  </si>
  <si>
    <t>$18.74</t>
  </si>
  <si>
    <t>$9.19</t>
  </si>
  <si>
    <t>$7.68</t>
  </si>
  <si>
    <t>$28</t>
  </si>
  <si>
    <t>$23.87</t>
  </si>
  <si>
    <t>$28.94</t>
  </si>
  <si>
    <t>$19.69</t>
  </si>
  <si>
    <t>$13.06</t>
  </si>
  <si>
    <t>$0.95</t>
  </si>
  <si>
    <t>$32.97</t>
  </si>
  <si>
    <t>$10.92</t>
  </si>
  <si>
    <t>$24.47</t>
  </si>
  <si>
    <t>$16.89</t>
  </si>
  <si>
    <t>$1.39</t>
  </si>
  <si>
    <t>$24.64</t>
  </si>
  <si>
    <t>$2.78</t>
  </si>
  <si>
    <t>$33.3</t>
  </si>
  <si>
    <t>$26.04</t>
  </si>
  <si>
    <t>$19.02</t>
  </si>
  <si>
    <t>$15.75</t>
  </si>
  <si>
    <t>$29.18</t>
  </si>
  <si>
    <t>$19.29</t>
  </si>
  <si>
    <t>$3.66</t>
  </si>
  <si>
    <t>$9.83</t>
  </si>
  <si>
    <t>$4.06</t>
  </si>
  <si>
    <t>$27.97</t>
  </si>
  <si>
    <t>$17.75</t>
  </si>
  <si>
    <t>$9.04</t>
  </si>
  <si>
    <t>$8.45</t>
  </si>
  <si>
    <t>$7.08</t>
  </si>
  <si>
    <t>$1.09</t>
  </si>
  <si>
    <t>$22.45</t>
  </si>
  <si>
    <t>$34.07</t>
  </si>
  <si>
    <t>$32.31</t>
  </si>
  <si>
    <t>$9.9</t>
  </si>
  <si>
    <t>$28.46</t>
  </si>
  <si>
    <t>$19.67</t>
  </si>
  <si>
    <t>$20.86</t>
  </si>
  <si>
    <t>$0.91</t>
  </si>
  <si>
    <t>$18.62</t>
  </si>
  <si>
    <t>$10.58</t>
  </si>
  <si>
    <t>$34.24</t>
  </si>
  <si>
    <t>$0.03</t>
  </si>
  <si>
    <t>$5.9</t>
  </si>
  <si>
    <t>$13.19</t>
  </si>
  <si>
    <t>$33.98</t>
  </si>
  <si>
    <t>$13.2</t>
  </si>
  <si>
    <t>$13.87</t>
  </si>
  <si>
    <t>$13.64</t>
  </si>
  <si>
    <t>$6.6</t>
  </si>
  <si>
    <t>$28.45</t>
  </si>
  <si>
    <t>$30.05</t>
  </si>
  <si>
    <t>$2.97</t>
  </si>
  <si>
    <t>$26.01</t>
  </si>
  <si>
    <t>$2.72</t>
  </si>
  <si>
    <t>$12.89</t>
  </si>
  <si>
    <t>$28.12</t>
  </si>
  <si>
    <t>$30.73</t>
  </si>
  <si>
    <t>$6.11</t>
  </si>
  <si>
    <t>$31.63</t>
  </si>
  <si>
    <t>$15.68</t>
  </si>
  <si>
    <t>$9.56</t>
  </si>
  <si>
    <t>$32.34</t>
  </si>
  <si>
    <t>$12.85</t>
  </si>
  <si>
    <t>$17.32</t>
  </si>
  <si>
    <t>$9.52</t>
  </si>
  <si>
    <t>$26.56</t>
  </si>
  <si>
    <t>$30.85</t>
  </si>
  <si>
    <t>$3.41</t>
  </si>
  <si>
    <t>$3.11</t>
  </si>
  <si>
    <t>$29.28</t>
  </si>
  <si>
    <t>$14.75</t>
  </si>
  <si>
    <t>$32.86</t>
  </si>
  <si>
    <t>$20.31</t>
  </si>
  <si>
    <t>$5.84</t>
  </si>
  <si>
    <t>$22.79</t>
  </si>
  <si>
    <t>$22.95</t>
  </si>
  <si>
    <t>$27.26</t>
  </si>
  <si>
    <t>$30.14</t>
  </si>
  <si>
    <t>$7.11</t>
  </si>
  <si>
    <t>$25.96</t>
  </si>
  <si>
    <t>$15.49</t>
  </si>
  <si>
    <t>$26.24</t>
  </si>
  <si>
    <t>$31.36</t>
  </si>
  <si>
    <t>$33.8</t>
  </si>
  <si>
    <t>$9.89</t>
  </si>
  <si>
    <t>$2.21</t>
  </si>
  <si>
    <t>$18.69</t>
  </si>
  <si>
    <t>$23.86</t>
  </si>
  <si>
    <t>$3.35</t>
  </si>
  <si>
    <t>$12.74</t>
  </si>
  <si>
    <t>$29.98</t>
  </si>
  <si>
    <t>$24.44</t>
  </si>
  <si>
    <t>$27.16</t>
  </si>
  <si>
    <t>$7.38</t>
  </si>
  <si>
    <t>$20.68</t>
  </si>
  <si>
    <t>$30.68</t>
  </si>
  <si>
    <t>$12.92</t>
  </si>
  <si>
    <t>$25.22</t>
  </si>
  <si>
    <t>$10.22</t>
  </si>
  <si>
    <t>$8.89</t>
  </si>
  <si>
    <t>$18.78</t>
  </si>
  <si>
    <t>$16.58</t>
  </si>
  <si>
    <t>$31.67</t>
  </si>
  <si>
    <t>$14.53</t>
  </si>
  <si>
    <t>$18.65</t>
  </si>
  <si>
    <t>$22.67</t>
  </si>
  <si>
    <t>$21.96</t>
  </si>
  <si>
    <t>$9.71</t>
  </si>
  <si>
    <t>$23.9</t>
  </si>
  <si>
    <t>$8.88</t>
  </si>
  <si>
    <t>$26.83</t>
  </si>
  <si>
    <t>$7.91</t>
  </si>
  <si>
    <t>$29.11</t>
  </si>
  <si>
    <t>$20.37</t>
  </si>
  <si>
    <t>$15.41</t>
  </si>
  <si>
    <t>$18.16</t>
  </si>
  <si>
    <t>$6.98</t>
  </si>
  <si>
    <t>$20.28</t>
  </si>
  <si>
    <t>$15.09</t>
  </si>
  <si>
    <t>$25.94</t>
  </si>
  <si>
    <t>$15.36</t>
  </si>
  <si>
    <t>$0.08</t>
  </si>
  <si>
    <t>$17.01</t>
  </si>
  <si>
    <t>$33.85</t>
  </si>
  <si>
    <t>$23.34</t>
  </si>
  <si>
    <t>$7.26</t>
  </si>
  <si>
    <t>$11.76</t>
  </si>
  <si>
    <t>$12.49</t>
  </si>
  <si>
    <t>$8.9</t>
  </si>
  <si>
    <t>$6.37</t>
  </si>
  <si>
    <t>$5.7</t>
  </si>
  <si>
    <t>$29.16</t>
  </si>
  <si>
    <t>$34.17</t>
  </si>
  <si>
    <t>$12.9</t>
  </si>
  <si>
    <t>$34.49</t>
  </si>
  <si>
    <t>$22.44</t>
  </si>
  <si>
    <t>$28.07</t>
  </si>
  <si>
    <t>$18.8</t>
  </si>
  <si>
    <t>$23.95</t>
  </si>
  <si>
    <t>$0.7</t>
  </si>
  <si>
    <t>$18.22</t>
  </si>
  <si>
    <t>$29.02</t>
  </si>
  <si>
    <t>$4.57</t>
  </si>
  <si>
    <t>$10.08</t>
  </si>
  <si>
    <t>$27.25</t>
  </si>
  <si>
    <t>$10.88</t>
  </si>
  <si>
    <t>$19.59</t>
  </si>
  <si>
    <t>$19.11</t>
  </si>
  <si>
    <t>$16.67</t>
  </si>
  <si>
    <t>$2.01</t>
  </si>
  <si>
    <t>$27.78</t>
  </si>
  <si>
    <t>$25.67</t>
  </si>
  <si>
    <t>$4.54</t>
  </si>
  <si>
    <t>$10.48</t>
  </si>
  <si>
    <t>$34.57</t>
  </si>
  <si>
    <t>$27.36</t>
  </si>
  <si>
    <t>$10.9</t>
  </si>
  <si>
    <t>$30.82</t>
  </si>
  <si>
    <t>$9.03</t>
  </si>
  <si>
    <t>$3.91</t>
  </si>
  <si>
    <t>$7.21</t>
  </si>
  <si>
    <t>$8.07</t>
  </si>
  <si>
    <t>$33.91</t>
  </si>
  <si>
    <t>$16.95</t>
  </si>
  <si>
    <t>$2.37</t>
  </si>
  <si>
    <t>$10.5</t>
  </si>
  <si>
    <t>$12.25</t>
  </si>
  <si>
    <t>$21.21</t>
  </si>
  <si>
    <t>$32.27</t>
  </si>
  <si>
    <t>$29.1</t>
  </si>
  <si>
    <t>$27.64</t>
  </si>
  <si>
    <t>$23.2</t>
  </si>
  <si>
    <t>$3.83</t>
  </si>
  <si>
    <t>$22.1</t>
  </si>
  <si>
    <t>$1.95</t>
  </si>
  <si>
    <t>$0.4</t>
  </si>
  <si>
    <t>$18.31</t>
  </si>
  <si>
    <t>$15.69</t>
  </si>
  <si>
    <t>$1.67</t>
  </si>
  <si>
    <t>$5.46</t>
  </si>
  <si>
    <t>$23.94</t>
  </si>
  <si>
    <t>$14.78</t>
  </si>
  <si>
    <t>$25.84</t>
  </si>
  <si>
    <t>$11.45</t>
  </si>
  <si>
    <t>$8.19</t>
  </si>
  <si>
    <t>$9.47</t>
  </si>
  <si>
    <t>$2.46</t>
  </si>
  <si>
    <t>$5.96</t>
  </si>
  <si>
    <t>$14.15</t>
  </si>
  <si>
    <t>$22.02</t>
  </si>
  <si>
    <t>$2.03</t>
  </si>
  <si>
    <t>$14</t>
  </si>
  <si>
    <t>$17.92</t>
  </si>
  <si>
    <t>$2.05</t>
  </si>
  <si>
    <t>$17.64</t>
  </si>
  <si>
    <t>$6.73</t>
  </si>
  <si>
    <t>$19.51</t>
  </si>
  <si>
    <t>$2.53</t>
  </si>
  <si>
    <t>$7.84</t>
  </si>
  <si>
    <t>$8.48</t>
  </si>
  <si>
    <t>$15.52</t>
  </si>
  <si>
    <t>$5.02</t>
  </si>
  <si>
    <t>$6.88</t>
  </si>
  <si>
    <t>$33.01</t>
  </si>
  <si>
    <t>$8.27</t>
  </si>
  <si>
    <t>$31.94</t>
  </si>
  <si>
    <t>$30.62</t>
  </si>
  <si>
    <t>$31.51</t>
  </si>
  <si>
    <t>$11.07</t>
  </si>
  <si>
    <t>$11.52</t>
  </si>
  <si>
    <t>$28.29</t>
  </si>
  <si>
    <t>$21.83</t>
  </si>
  <si>
    <t>$24.49</t>
  </si>
  <si>
    <t>$2.44</t>
  </si>
  <si>
    <t>$19.71</t>
  </si>
  <si>
    <t>$16.63</t>
  </si>
  <si>
    <t>$17.35</t>
  </si>
  <si>
    <t>$16.12</t>
  </si>
  <si>
    <t>$3.95</t>
  </si>
  <si>
    <t>$13.57</t>
  </si>
  <si>
    <t>$17.53</t>
  </si>
  <si>
    <t>$10.39</t>
  </si>
  <si>
    <t>$0.36</t>
  </si>
  <si>
    <t>$11.39</t>
  </si>
  <si>
    <t>$20.9</t>
  </si>
  <si>
    <t>$34.35</t>
  </si>
  <si>
    <t>$0.14</t>
  </si>
  <si>
    <t>$27.29</t>
  </si>
  <si>
    <t>$29.54</t>
  </si>
  <si>
    <t>$2.89</t>
  </si>
  <si>
    <t>$20.02</t>
  </si>
  <si>
    <t>$23.61</t>
  </si>
  <si>
    <t>$18.06</t>
  </si>
  <si>
    <t>$3.26</t>
  </si>
  <si>
    <t>$20.61</t>
  </si>
  <si>
    <t>$4.12</t>
  </si>
  <si>
    <t>$0.31</t>
  </si>
  <si>
    <t>$13.16</t>
  </si>
  <si>
    <t>$22.19</t>
  </si>
  <si>
    <t>$26.18</t>
  </si>
  <si>
    <t>$34.06</t>
  </si>
  <si>
    <t>$14.32</t>
  </si>
  <si>
    <t>$4.22</t>
  </si>
  <si>
    <t>$8.08</t>
  </si>
  <si>
    <t>$2.86</t>
  </si>
  <si>
    <t>$7.6</t>
  </si>
  <si>
    <t>$17.84</t>
  </si>
  <si>
    <t>$0.85</t>
  </si>
  <si>
    <t>$28.11</t>
  </si>
  <si>
    <t>$13.49</t>
  </si>
  <si>
    <t>$12.12</t>
  </si>
  <si>
    <t>$9.94</t>
  </si>
  <si>
    <t>$19.01</t>
  </si>
  <si>
    <t>$26.94</t>
  </si>
  <si>
    <t>$14.03</t>
  </si>
  <si>
    <t>$22.07</t>
  </si>
  <si>
    <t>$2.95</t>
  </si>
  <si>
    <t>$14.87</t>
  </si>
  <si>
    <t>$33.71</t>
  </si>
  <si>
    <t>$16.52</t>
  </si>
  <si>
    <t>$0.42</t>
  </si>
  <si>
    <t>$21.1</t>
  </si>
  <si>
    <t>$17.47</t>
  </si>
  <si>
    <t>$21.58</t>
  </si>
  <si>
    <t>$13.07</t>
  </si>
  <si>
    <t>$22.03</t>
  </si>
  <si>
    <t>$21.09</t>
  </si>
  <si>
    <t>$33.52</t>
  </si>
  <si>
    <t>$1.76</t>
  </si>
  <si>
    <t>$32.82</t>
  </si>
  <si>
    <t>$12.61</t>
  </si>
  <si>
    <t>$33.66</t>
  </si>
  <si>
    <t>$24.61</t>
  </si>
  <si>
    <t>$31.89</t>
  </si>
  <si>
    <t>$13.83</t>
  </si>
  <si>
    <t>$20.26</t>
  </si>
  <si>
    <t>$23.97</t>
  </si>
  <si>
    <t>$30.38</t>
  </si>
  <si>
    <t>$10.59</t>
  </si>
  <si>
    <t>$4.66</t>
  </si>
  <si>
    <t>$32.56</t>
  </si>
  <si>
    <t>$19.19</t>
  </si>
  <si>
    <t>$26.69</t>
  </si>
  <si>
    <t>$19.3</t>
  </si>
  <si>
    <t>$16.45</t>
  </si>
  <si>
    <t>$14.52</t>
  </si>
  <si>
    <t>$17.81</t>
  </si>
  <si>
    <t>$24.9</t>
  </si>
  <si>
    <t>$1.83</t>
  </si>
  <si>
    <t>$28.24</t>
  </si>
  <si>
    <t>$15.25</t>
  </si>
  <si>
    <t>$9.54</t>
  </si>
  <si>
    <t>$13.56</t>
  </si>
  <si>
    <t>$20.66</t>
  </si>
  <si>
    <t>$6.33</t>
  </si>
  <si>
    <t>$9.67</t>
  </si>
  <si>
    <t>$26.44</t>
  </si>
  <si>
    <t>$21.45</t>
  </si>
  <si>
    <t>$12.38</t>
  </si>
  <si>
    <t>$5.53</t>
  </si>
  <si>
    <t>$7.79</t>
  </si>
  <si>
    <t>$19.61</t>
  </si>
  <si>
    <t>$17.24</t>
  </si>
  <si>
    <t>$32.91</t>
  </si>
  <si>
    <t>$6.35</t>
  </si>
  <si>
    <t>$16.19</t>
  </si>
  <si>
    <t>$22.84</t>
  </si>
  <si>
    <t>$14.19</t>
  </si>
  <si>
    <t>$9.01</t>
  </si>
  <si>
    <t>$5.6</t>
  </si>
  <si>
    <t>$23.76</t>
  </si>
  <si>
    <t>$5.5</t>
  </si>
  <si>
    <t>$19.58</t>
  </si>
  <si>
    <t>$25.89</t>
  </si>
  <si>
    <t>$32.54</t>
  </si>
  <si>
    <t>$6.07</t>
  </si>
  <si>
    <t>$18.1</t>
  </si>
  <si>
    <t>$31.37</t>
  </si>
  <si>
    <t>$27.88</t>
  </si>
  <si>
    <t>$26.33</t>
  </si>
  <si>
    <t>$2.52</t>
  </si>
  <si>
    <t>$19.57</t>
  </si>
  <si>
    <t>$25.12</t>
  </si>
  <si>
    <t>$4.7</t>
  </si>
  <si>
    <t>$15.1</t>
  </si>
  <si>
    <t>$9.95</t>
  </si>
  <si>
    <t>$5.17</t>
  </si>
  <si>
    <t>$13.26</t>
  </si>
  <si>
    <t>$25.02</t>
  </si>
  <si>
    <t>$13.02</t>
  </si>
  <si>
    <t>$15.26</t>
  </si>
  <si>
    <t>$24.79</t>
  </si>
  <si>
    <t>$0.6</t>
  </si>
  <si>
    <t>$0.19</t>
  </si>
  <si>
    <t>$30.01</t>
  </si>
  <si>
    <t>$10.81</t>
  </si>
  <si>
    <t>$17.5</t>
  </si>
  <si>
    <t>$2.54</t>
  </si>
  <si>
    <t>$12.86</t>
  </si>
  <si>
    <t>$34.01</t>
  </si>
  <si>
    <t>$7.15</t>
  </si>
  <si>
    <t>$8.71</t>
  </si>
  <si>
    <t>$34.88</t>
  </si>
  <si>
    <t>$4.1</t>
  </si>
  <si>
    <t>$20.58</t>
  </si>
  <si>
    <t>$21.8</t>
  </si>
  <si>
    <t>$28.3</t>
  </si>
  <si>
    <t>$23.49</t>
  </si>
  <si>
    <t>$31.61</t>
  </si>
  <si>
    <t>$23.68</t>
  </si>
  <si>
    <t>$18.5</t>
  </si>
  <si>
    <t>$4.09</t>
  </si>
  <si>
    <t>$33.89</t>
  </si>
  <si>
    <t>$27.8</t>
  </si>
  <si>
    <t>$4.81</t>
  </si>
  <si>
    <t>$16.14</t>
  </si>
  <si>
    <t>$25.68</t>
  </si>
  <si>
    <t>$6.96</t>
  </si>
  <si>
    <t>$16.34</t>
  </si>
  <si>
    <t>$29.01</t>
  </si>
  <si>
    <t>$19.46</t>
  </si>
  <si>
    <t>$25.24</t>
  </si>
  <si>
    <t>$27.21</t>
  </si>
  <si>
    <t>$6.84</t>
  </si>
  <si>
    <t>$29.65</t>
  </si>
  <si>
    <t>$3.33</t>
  </si>
  <si>
    <t>$34.42</t>
  </si>
  <si>
    <t>$32.44</t>
  </si>
  <si>
    <t>$14.08</t>
  </si>
  <si>
    <t>$26.05</t>
  </si>
  <si>
    <t>$25.76</t>
  </si>
  <si>
    <t>$0.13</t>
  </si>
  <si>
    <t>$11.16</t>
  </si>
  <si>
    <t>$33.95</t>
  </si>
  <si>
    <t>$31.72</t>
  </si>
  <si>
    <t>$13.33</t>
  </si>
  <si>
    <t>$20.13</t>
  </si>
  <si>
    <t>$33.84</t>
  </si>
  <si>
    <t>$16.22</t>
  </si>
  <si>
    <t>$4.28</t>
  </si>
  <si>
    <t>$22.49</t>
  </si>
  <si>
    <t>$6.49</t>
  </si>
  <si>
    <t>$3.34</t>
  </si>
  <si>
    <t>$25.29</t>
  </si>
  <si>
    <t>$27.62</t>
  </si>
  <si>
    <t>$5.68</t>
  </si>
  <si>
    <t>$8.01</t>
  </si>
  <si>
    <t>$16.42</t>
  </si>
  <si>
    <t>$6.87</t>
  </si>
  <si>
    <t>$4.51</t>
  </si>
  <si>
    <t>$29.2</t>
  </si>
  <si>
    <t>$29.97</t>
  </si>
  <si>
    <t>$6.05</t>
  </si>
  <si>
    <t>$21.01</t>
  </si>
  <si>
    <t>$28.58</t>
  </si>
  <si>
    <t>$32.6</t>
  </si>
  <si>
    <t>$6.26</t>
  </si>
  <si>
    <t>$29.25</t>
  </si>
  <si>
    <t>$13.28</t>
  </si>
  <si>
    <t>$18.88</t>
  </si>
  <si>
    <t>$13.36</t>
  </si>
  <si>
    <t>$11.27</t>
  </si>
  <si>
    <t>$4.9</t>
  </si>
  <si>
    <t>$28.75</t>
  </si>
  <si>
    <t>$30.16</t>
  </si>
  <si>
    <t>$0.69</t>
  </si>
  <si>
    <t>$3.99</t>
  </si>
  <si>
    <t>$12.19</t>
  </si>
  <si>
    <t>$12.7</t>
  </si>
  <si>
    <t>$15.11</t>
  </si>
  <si>
    <t>$11.26</t>
  </si>
  <si>
    <t>$5.95</t>
  </si>
  <si>
    <t>$4.67</t>
  </si>
  <si>
    <t>$24.32</t>
  </si>
  <si>
    <t>$26.38</t>
  </si>
  <si>
    <t>$15.47</t>
  </si>
  <si>
    <t>$26.74</t>
  </si>
  <si>
    <t>$2.27</t>
  </si>
  <si>
    <t>$10.74</t>
  </si>
  <si>
    <t>$7.33</t>
  </si>
  <si>
    <t>$19.08</t>
  </si>
  <si>
    <t>$19.35</t>
  </si>
  <si>
    <t>$30.33</t>
  </si>
  <si>
    <t>$17.14</t>
  </si>
  <si>
    <t>$14.33</t>
  </si>
  <si>
    <t>$28.4</t>
  </si>
  <si>
    <t>$25.47</t>
  </si>
  <si>
    <t>$3.65</t>
  </si>
  <si>
    <t>$19.84</t>
  </si>
  <si>
    <t>$10.21</t>
  </si>
  <si>
    <t>$16.13</t>
  </si>
  <si>
    <t>$10.54</t>
  </si>
  <si>
    <t>$14.47</t>
  </si>
  <si>
    <t>$14.28</t>
  </si>
  <si>
    <t>$30.9</t>
  </si>
  <si>
    <t>$22.01</t>
  </si>
  <si>
    <t>$13.7</t>
  </si>
  <si>
    <t>$27.05</t>
  </si>
  <si>
    <t>$8.25</t>
  </si>
  <si>
    <t>$18.53</t>
  </si>
  <si>
    <t>$14.7</t>
  </si>
  <si>
    <t>$23.53</t>
  </si>
  <si>
    <t>$24.99</t>
  </si>
  <si>
    <t>$27.6</t>
  </si>
  <si>
    <t>$12.43</t>
  </si>
  <si>
    <t>$34.93</t>
  </si>
  <si>
    <t>$29.47</t>
  </si>
  <si>
    <t>$1.61</t>
  </si>
  <si>
    <t>$14.41</t>
  </si>
  <si>
    <t>$14.16</t>
  </si>
  <si>
    <t>$34.54</t>
  </si>
  <si>
    <t>$20.79</t>
  </si>
  <si>
    <t>$32.92</t>
  </si>
  <si>
    <t>$2.6</t>
  </si>
  <si>
    <t>$29.62</t>
  </si>
  <si>
    <t>$19.88</t>
  </si>
  <si>
    <t>$21.3</t>
  </si>
  <si>
    <t>$22.62</t>
  </si>
  <si>
    <t>$19.65</t>
  </si>
  <si>
    <t>$17.25</t>
  </si>
  <si>
    <t>$30.57</t>
  </si>
  <si>
    <t>$20.99</t>
  </si>
  <si>
    <t>$4.82</t>
  </si>
  <si>
    <t>$4.98</t>
  </si>
  <si>
    <t>$22.96</t>
  </si>
  <si>
    <t>$9.32</t>
  </si>
  <si>
    <t>$8.29</t>
  </si>
  <si>
    <t>$14.8</t>
  </si>
  <si>
    <t>$4.47</t>
  </si>
  <si>
    <t>$6.75</t>
  </si>
  <si>
    <t>$30.88</t>
  </si>
  <si>
    <t>$28.63</t>
  </si>
  <si>
    <t>$5.55</t>
  </si>
  <si>
    <t>$1.28</t>
  </si>
  <si>
    <t>$22.25</t>
  </si>
  <si>
    <t>$24.58</t>
  </si>
  <si>
    <t>$11.44</t>
  </si>
  <si>
    <t>$25.15</t>
  </si>
  <si>
    <t>$1.07</t>
  </si>
  <si>
    <t>$27.09</t>
  </si>
  <si>
    <t>$14.31</t>
  </si>
  <si>
    <t>$18.71</t>
  </si>
  <si>
    <t>$8.59</t>
  </si>
  <si>
    <t>$23.45</t>
  </si>
  <si>
    <t>$8.74</t>
  </si>
  <si>
    <t>$5.09</t>
  </si>
  <si>
    <t>$32.71</t>
  </si>
  <si>
    <t>$19.77</t>
  </si>
  <si>
    <t>$8.47</t>
  </si>
  <si>
    <t>$1.8</t>
  </si>
  <si>
    <t>$18.23</t>
  </si>
  <si>
    <t>$32.7</t>
  </si>
  <si>
    <t>$32.06</t>
  </si>
  <si>
    <t>$34.71</t>
  </si>
  <si>
    <t>$13.81</t>
  </si>
  <si>
    <t>$20.06</t>
  </si>
  <si>
    <t>$22.69</t>
  </si>
  <si>
    <t>$6.74</t>
  </si>
  <si>
    <t>$19.21</t>
  </si>
  <si>
    <t>$8.78</t>
  </si>
  <si>
    <t>$13.35</t>
  </si>
  <si>
    <t>$33.94</t>
  </si>
  <si>
    <t>$31.49</t>
  </si>
  <si>
    <t>$31.01</t>
  </si>
  <si>
    <t>$18.08</t>
  </si>
  <si>
    <t>$5.31</t>
  </si>
  <si>
    <t>$26.9</t>
  </si>
  <si>
    <t>$11.38</t>
  </si>
  <si>
    <t>$22.47</t>
  </si>
  <si>
    <t>$20.75</t>
  </si>
  <si>
    <t>$7.29</t>
  </si>
  <si>
    <t>$26.57</t>
  </si>
  <si>
    <t>$26.34</t>
  </si>
  <si>
    <t>$20.42</t>
  </si>
  <si>
    <t>$10.79</t>
  </si>
  <si>
    <t>$3.36</t>
  </si>
  <si>
    <t>$14.81</t>
  </si>
  <si>
    <t>$29.58</t>
  </si>
  <si>
    <t>$24.59</t>
  </si>
  <si>
    <t>$20.5</t>
  </si>
  <si>
    <t>$23.21</t>
  </si>
  <si>
    <t>$33.82</t>
  </si>
  <si>
    <t>$20.51</t>
  </si>
  <si>
    <t>$22.76</t>
  </si>
  <si>
    <t>$22.14</t>
  </si>
  <si>
    <t>$20.19</t>
  </si>
  <si>
    <t>$12.47</t>
  </si>
  <si>
    <t>$27.31</t>
  </si>
  <si>
    <t>$22.55</t>
  </si>
  <si>
    <t>$27.53</t>
  </si>
  <si>
    <t>$0.71</t>
  </si>
  <si>
    <t>$3.43</t>
  </si>
  <si>
    <t>$13.9</t>
  </si>
  <si>
    <t>$24.48</t>
  </si>
  <si>
    <t>$19.18</t>
  </si>
  <si>
    <t>$25.66</t>
  </si>
  <si>
    <t>$19.45</t>
  </si>
  <si>
    <t>$4.75</t>
  </si>
  <si>
    <t>$7.07</t>
  </si>
  <si>
    <t>$28.13</t>
  </si>
  <si>
    <t>$32.29</t>
  </si>
  <si>
    <t>$7.98</t>
  </si>
  <si>
    <t>$2.38</t>
  </si>
  <si>
    <t>$26.11</t>
  </si>
  <si>
    <t>$30.27</t>
  </si>
  <si>
    <t>$20.14</t>
  </si>
  <si>
    <t>$9.22</t>
  </si>
  <si>
    <t>$8.91</t>
  </si>
  <si>
    <t>$3.97</t>
  </si>
  <si>
    <t>$30.02</t>
  </si>
  <si>
    <t>$21.39</t>
  </si>
  <si>
    <t>$29.27</t>
  </si>
  <si>
    <t>$21.93</t>
  </si>
  <si>
    <t>$19.99</t>
  </si>
  <si>
    <t>$10.29</t>
  </si>
  <si>
    <t>$13.59</t>
  </si>
  <si>
    <t>$28.1</t>
  </si>
  <si>
    <t>$15.66</t>
  </si>
  <si>
    <t>$24.89</t>
  </si>
  <si>
    <t>$17.6</t>
  </si>
  <si>
    <t>$2.48</t>
  </si>
  <si>
    <t>$33.38</t>
  </si>
  <si>
    <t>$18.33</t>
  </si>
  <si>
    <t>$5.04</t>
  </si>
  <si>
    <t>$31.84</t>
  </si>
  <si>
    <t>$34.55</t>
  </si>
  <si>
    <t>$3.31</t>
  </si>
  <si>
    <t>$1.49</t>
  </si>
  <si>
    <t>$8.49</t>
  </si>
  <si>
    <t>$29.19</t>
  </si>
  <si>
    <t>$7.82</t>
  </si>
  <si>
    <t>$6.99</t>
  </si>
  <si>
    <t>$5.94</t>
  </si>
  <si>
    <t>$32.4</t>
  </si>
  <si>
    <t>$21.75</t>
  </si>
  <si>
    <t>$16.54</t>
  </si>
  <si>
    <t>$5.69</t>
  </si>
  <si>
    <t>$3.92</t>
  </si>
  <si>
    <t>$20.48</t>
  </si>
  <si>
    <t>$4.41</t>
  </si>
  <si>
    <t>$3.8</t>
  </si>
  <si>
    <t>$19.9</t>
  </si>
  <si>
    <t>$17.04</t>
  </si>
  <si>
    <t>$25.28</t>
  </si>
  <si>
    <t>$32.38</t>
  </si>
  <si>
    <t>$11.71</t>
  </si>
  <si>
    <t>$14.6</t>
  </si>
  <si>
    <t>$24.56</t>
  </si>
  <si>
    <t>$31.09</t>
  </si>
  <si>
    <t>$2.56</t>
  </si>
  <si>
    <t>$5.22</t>
  </si>
  <si>
    <t>$26.98</t>
  </si>
  <si>
    <t>$10.23</t>
  </si>
  <si>
    <t>$16.69</t>
  </si>
  <si>
    <t>$20.96</t>
  </si>
  <si>
    <t>$1.1</t>
  </si>
  <si>
    <t>$7.99</t>
  </si>
  <si>
    <t>$31.78</t>
  </si>
  <si>
    <t>$12.54</t>
  </si>
  <si>
    <t>$11.31</t>
  </si>
  <si>
    <t>$21.48</t>
  </si>
  <si>
    <t>$16.94</t>
  </si>
  <si>
    <t>$14.11</t>
  </si>
  <si>
    <t>$32.8</t>
  </si>
  <si>
    <t>$17.8</t>
  </si>
  <si>
    <t>$23.15</t>
  </si>
  <si>
    <t>$34.91</t>
  </si>
  <si>
    <t>$23.85</t>
  </si>
  <si>
    <t>$0.37</t>
  </si>
  <si>
    <t>$3.24</t>
  </si>
  <si>
    <t>$9.28</t>
  </si>
  <si>
    <t>$4.18</t>
  </si>
  <si>
    <t>$29.15</t>
  </si>
  <si>
    <t>$34.16</t>
  </si>
  <si>
    <t>$10.83</t>
  </si>
  <si>
    <t>$13.05</t>
  </si>
  <si>
    <t>$5.36</t>
  </si>
  <si>
    <t>$13.42</t>
  </si>
  <si>
    <t>$34.76</t>
  </si>
  <si>
    <t>$2.47</t>
  </si>
  <si>
    <t>$1.84</t>
  </si>
  <si>
    <t>$20.67</t>
  </si>
  <si>
    <t>$33.83</t>
  </si>
  <si>
    <t>$7.23</t>
  </si>
  <si>
    <t>$12.07</t>
  </si>
  <si>
    <t>$17.17</t>
  </si>
  <si>
    <t>$8.51</t>
  </si>
  <si>
    <t>$0.66</t>
  </si>
  <si>
    <t>$12.36</t>
  </si>
  <si>
    <t>$10.95</t>
  </si>
  <si>
    <t>$9.49</t>
  </si>
  <si>
    <t>$19.07</t>
  </si>
  <si>
    <t>$9.38</t>
  </si>
  <si>
    <t>$15.67</t>
  </si>
  <si>
    <t>$29.96</t>
  </si>
  <si>
    <t>$31.82</t>
  </si>
  <si>
    <t>$4.86</t>
  </si>
  <si>
    <t>$3.03</t>
  </si>
  <si>
    <t>$7.96</t>
  </si>
  <si>
    <t>$14.24</t>
  </si>
  <si>
    <t>$33.7</t>
  </si>
  <si>
    <t>$26.45</t>
  </si>
  <si>
    <t>$31.76</t>
  </si>
  <si>
    <t>$12.55</t>
  </si>
  <si>
    <t>$21.57</t>
  </si>
  <si>
    <t>$0.5</t>
  </si>
  <si>
    <t>$12.71</t>
  </si>
  <si>
    <t>$1.44</t>
  </si>
  <si>
    <t>$11.81</t>
  </si>
  <si>
    <t>$25.38</t>
  </si>
  <si>
    <t>$8.23</t>
  </si>
  <si>
    <t>$29.81</t>
  </si>
  <si>
    <t>$23.47</t>
  </si>
  <si>
    <t>$1.9</t>
  </si>
  <si>
    <t>$28.62</t>
  </si>
  <si>
    <t>$28.02</t>
  </si>
  <si>
    <t>$0.92</t>
  </si>
  <si>
    <t>$29.52</t>
  </si>
  <si>
    <t>$28.22</t>
  </si>
  <si>
    <t>$22.85</t>
  </si>
  <si>
    <t>$34.2</t>
  </si>
  <si>
    <t>$3.5</t>
  </si>
  <si>
    <t>$26.42</t>
  </si>
  <si>
    <t>$9.18</t>
  </si>
  <si>
    <t>$8.39</t>
  </si>
  <si>
    <t>$22.93</t>
  </si>
  <si>
    <t>$11.78</t>
  </si>
  <si>
    <t>$13.1</t>
  </si>
  <si>
    <t>$24.09</t>
  </si>
  <si>
    <t>$21.02</t>
  </si>
  <si>
    <t>$1.08</t>
  </si>
  <si>
    <t>$4.42</t>
  </si>
  <si>
    <t>$19.5</t>
  </si>
  <si>
    <t>$16.84</t>
  </si>
  <si>
    <t>$31.79</t>
  </si>
  <si>
    <t>$9.57</t>
  </si>
  <si>
    <t>$0.06</t>
  </si>
  <si>
    <t>$4.29</t>
  </si>
  <si>
    <t>$21.07</t>
  </si>
  <si>
    <t>$27.11</t>
  </si>
  <si>
    <t>$4.52</t>
  </si>
  <si>
    <t>$10.04</t>
  </si>
  <si>
    <t>$2.75</t>
  </si>
  <si>
    <t>$12.09</t>
  </si>
  <si>
    <t>$18.66</t>
  </si>
  <si>
    <t>$2.06</t>
  </si>
  <si>
    <t>$0.81</t>
  </si>
  <si>
    <t>$1.57</t>
  </si>
  <si>
    <t>$20.73</t>
  </si>
  <si>
    <t>$25.74</t>
  </si>
  <si>
    <t>$9.31</t>
  </si>
  <si>
    <t>$32.89</t>
  </si>
  <si>
    <t>$10.42</t>
  </si>
  <si>
    <t>$24.52</t>
  </si>
  <si>
    <t>$6.97</t>
  </si>
  <si>
    <t>$4.72</t>
  </si>
  <si>
    <t>$10.41</t>
  </si>
  <si>
    <t>$16.92</t>
  </si>
  <si>
    <t>$4.59</t>
  </si>
  <si>
    <t>$29.43</t>
  </si>
  <si>
    <t>$24.08</t>
  </si>
  <si>
    <t>$9.6</t>
  </si>
  <si>
    <t>$11.4</t>
  </si>
  <si>
    <t>$16.43</t>
  </si>
  <si>
    <t>$18.3</t>
  </si>
  <si>
    <t>$31.14</t>
  </si>
  <si>
    <t>$4.27</t>
  </si>
  <si>
    <t>$33.73</t>
  </si>
  <si>
    <t>$12.66</t>
  </si>
  <si>
    <t>$24.24</t>
  </si>
  <si>
    <t>$11.74</t>
  </si>
  <si>
    <t>$31.32</t>
  </si>
  <si>
    <t>$21.31</t>
  </si>
  <si>
    <t>$0.27</t>
  </si>
  <si>
    <t>$21.08</t>
  </si>
  <si>
    <t>$19.89</t>
  </si>
  <si>
    <t>$6.95</t>
  </si>
  <si>
    <t>$8.54</t>
  </si>
  <si>
    <t>$19.22</t>
  </si>
  <si>
    <t>$34.64</t>
  </si>
  <si>
    <t>$19.55</t>
  </si>
  <si>
    <t>$8.11</t>
  </si>
  <si>
    <t>$28.88</t>
  </si>
  <si>
    <t>$22.37</t>
  </si>
  <si>
    <t>$1.11</t>
  </si>
  <si>
    <t>$0.75</t>
  </si>
  <si>
    <t>$6.25</t>
  </si>
  <si>
    <t>$14.98</t>
  </si>
  <si>
    <t>$21.27</t>
  </si>
  <si>
    <t>$28.18</t>
  </si>
  <si>
    <t>$5.4</t>
  </si>
  <si>
    <t>$15.05</t>
  </si>
  <si>
    <t>$14.64</t>
  </si>
  <si>
    <t>$13.58</t>
  </si>
  <si>
    <t>$5.87</t>
  </si>
  <si>
    <t>$32.35</t>
  </si>
  <si>
    <t>$7.72</t>
  </si>
  <si>
    <t>$17.19</t>
  </si>
  <si>
    <t>$13.78</t>
  </si>
  <si>
    <t>$0.72</t>
  </si>
  <si>
    <t>$26.32</t>
  </si>
  <si>
    <t>$0.24</t>
  </si>
  <si>
    <t>$10.62</t>
  </si>
  <si>
    <t>$11.34</t>
  </si>
  <si>
    <t>$15.21</t>
  </si>
  <si>
    <t>$21.26</t>
  </si>
  <si>
    <t>$31.56</t>
  </si>
  <si>
    <t>$9.13</t>
  </si>
  <si>
    <t>$28.25</t>
  </si>
  <si>
    <t>$18.03</t>
  </si>
  <si>
    <t>$31.59</t>
  </si>
  <si>
    <t>$32.19</t>
  </si>
  <si>
    <t>$18.04</t>
  </si>
  <si>
    <t>$34.69</t>
  </si>
  <si>
    <t>$2.33</t>
  </si>
  <si>
    <t>$31.44</t>
  </si>
  <si>
    <t>$2.92</t>
  </si>
  <si>
    <t>$14.04</t>
  </si>
  <si>
    <t>$33.36</t>
  </si>
  <si>
    <t>$21.15</t>
  </si>
  <si>
    <t>$15.22</t>
  </si>
  <si>
    <t>$17.99</t>
  </si>
  <si>
    <t>$14.2</t>
  </si>
  <si>
    <t>$0.32</t>
  </si>
  <si>
    <t>$16.33</t>
  </si>
  <si>
    <t>$6.38</t>
  </si>
  <si>
    <t>$28.52</t>
  </si>
  <si>
    <t>$6.36</t>
  </si>
  <si>
    <t>$13.08</t>
  </si>
  <si>
    <t>$2.94</t>
  </si>
  <si>
    <t>$5.73</t>
  </si>
  <si>
    <t>$13.4</t>
  </si>
  <si>
    <t>$1.81</t>
  </si>
  <si>
    <t>$26.77</t>
  </si>
  <si>
    <t>$15.8</t>
  </si>
  <si>
    <t>$21.85</t>
  </si>
  <si>
    <t>$19.34</t>
  </si>
  <si>
    <t>$8.55</t>
  </si>
  <si>
    <t>$13.73</t>
  </si>
  <si>
    <t>$33.55</t>
  </si>
  <si>
    <t>$21.87</t>
  </si>
  <si>
    <t>$13.32</t>
  </si>
  <si>
    <t>$22.53</t>
  </si>
  <si>
    <t>$3.88</t>
  </si>
  <si>
    <t>$7.22</t>
  </si>
  <si>
    <t>$26.08</t>
  </si>
  <si>
    <t>$24.14</t>
  </si>
  <si>
    <t>$26.79</t>
  </si>
  <si>
    <t>$8.57</t>
  </si>
  <si>
    <t>$28.97</t>
  </si>
  <si>
    <t>$18.99</t>
  </si>
  <si>
    <t>$33.22</t>
  </si>
  <si>
    <t>$22.83</t>
  </si>
  <si>
    <t>$24.51</t>
  </si>
  <si>
    <t>$7.13</t>
  </si>
  <si>
    <t>$10.82</t>
  </si>
  <si>
    <t>$25.69</t>
  </si>
  <si>
    <t>$23.23</t>
  </si>
  <si>
    <t>$3.67</t>
  </si>
  <si>
    <t>$2.35</t>
  </si>
  <si>
    <t>$16.93</t>
  </si>
  <si>
    <t>$9.25</t>
  </si>
  <si>
    <t>$26.68</t>
  </si>
  <si>
    <t>$32.09</t>
  </si>
  <si>
    <t>$4.84</t>
  </si>
  <si>
    <t>$5.82</t>
  </si>
  <si>
    <t>$11.63</t>
  </si>
  <si>
    <t>$3.6</t>
  </si>
  <si>
    <t>$6.8</t>
  </si>
  <si>
    <t>$10.61</t>
  </si>
  <si>
    <t>$21.24</t>
  </si>
  <si>
    <t>$12.52</t>
  </si>
  <si>
    <t>$21.23</t>
  </si>
  <si>
    <t>$27.76</t>
  </si>
  <si>
    <t>$34.77</t>
  </si>
  <si>
    <t>$29.26</t>
  </si>
  <si>
    <t>$30.43</t>
  </si>
  <si>
    <t>$1.36</t>
  </si>
  <si>
    <t>$26.59</t>
  </si>
  <si>
    <t>$18.07</t>
  </si>
  <si>
    <t>$27.27</t>
  </si>
  <si>
    <t>$24.34</t>
  </si>
  <si>
    <t>$16.21</t>
  </si>
  <si>
    <t>$6.32</t>
  </si>
  <si>
    <t>$30.25</t>
  </si>
  <si>
    <t>$33.1</t>
  </si>
  <si>
    <t>$25.32</t>
  </si>
  <si>
    <t>$30.5</t>
  </si>
  <si>
    <t>$23.46</t>
  </si>
  <si>
    <t>$18.93</t>
  </si>
  <si>
    <t>$17.76</t>
  </si>
  <si>
    <t>$20.44</t>
  </si>
  <si>
    <t>$28.59</t>
  </si>
  <si>
    <t>$25.25</t>
  </si>
  <si>
    <t>$24.85</t>
  </si>
  <si>
    <t>$9.34</t>
  </si>
  <si>
    <t>$5.34</t>
  </si>
  <si>
    <t>$0.46</t>
  </si>
  <si>
    <t>$3.37</t>
  </si>
  <si>
    <t>$22.46</t>
  </si>
  <si>
    <t>$7.97</t>
  </si>
  <si>
    <t>$13.5</t>
  </si>
  <si>
    <t>$8.16</t>
  </si>
  <si>
    <t>$19.6</t>
  </si>
  <si>
    <t>$29.69</t>
  </si>
  <si>
    <t>$11.33</t>
  </si>
  <si>
    <t>$29.49</t>
  </si>
  <si>
    <t>$2.04</t>
  </si>
  <si>
    <t>$10.2</t>
  </si>
  <si>
    <t>$2.25</t>
  </si>
  <si>
    <t>$9</t>
  </si>
  <si>
    <t>$14.74</t>
  </si>
  <si>
    <t>$22.63</t>
  </si>
  <si>
    <t>$9.91</t>
  </si>
  <si>
    <t>$10.72</t>
  </si>
  <si>
    <t>$21.62</t>
  </si>
  <si>
    <t>$5.26</t>
  </si>
  <si>
    <t>$17.95</t>
  </si>
  <si>
    <t>$7.59</t>
  </si>
  <si>
    <t>$4.13</t>
  </si>
  <si>
    <t>$18.73</t>
  </si>
  <si>
    <t>$28.2</t>
  </si>
  <si>
    <t>$0.28</t>
  </si>
  <si>
    <t>$21.92</t>
  </si>
  <si>
    <t>$14.83</t>
  </si>
  <si>
    <t>$5.42</t>
  </si>
  <si>
    <t>$15.14</t>
  </si>
  <si>
    <t>$3.52</t>
  </si>
  <si>
    <t>$5.13</t>
  </si>
  <si>
    <t>$32.75</t>
  </si>
  <si>
    <t>$31.46</t>
  </si>
  <si>
    <t>$33.62</t>
  </si>
  <si>
    <t>$30.81</t>
  </si>
  <si>
    <t>$22.05</t>
  </si>
  <si>
    <t>$31.65</t>
  </si>
  <si>
    <t>$6.48</t>
  </si>
  <si>
    <t>$18.43</t>
  </si>
  <si>
    <t>$2.17</t>
  </si>
  <si>
    <t>$24.78</t>
  </si>
  <si>
    <t>$20.98</t>
  </si>
  <si>
    <t>$8.79</t>
  </si>
  <si>
    <t>$5.06</t>
  </si>
  <si>
    <t>$16.26</t>
  </si>
  <si>
    <t>$13.03</t>
  </si>
  <si>
    <t>$23.63</t>
  </si>
  <si>
    <t>$9.62</t>
  </si>
  <si>
    <t>$12.45</t>
  </si>
  <si>
    <t>$5.63</t>
  </si>
  <si>
    <t>$15.65</t>
  </si>
  <si>
    <t>$18.64</t>
  </si>
  <si>
    <t>$20.05</t>
  </si>
  <si>
    <t>$6.91</t>
  </si>
  <si>
    <t>$5.76</t>
  </si>
  <si>
    <t>$1.63</t>
  </si>
  <si>
    <t>$4.44</t>
  </si>
  <si>
    <t>$16.04</t>
  </si>
  <si>
    <t>$19.14</t>
  </si>
  <si>
    <t>$3.75</t>
  </si>
  <si>
    <t>$31.04</t>
  </si>
  <si>
    <t>$2.19</t>
  </si>
  <si>
    <t>$7.46</t>
  </si>
  <si>
    <t>$28.51</t>
  </si>
  <si>
    <t>$32.95</t>
  </si>
  <si>
    <t>$18.61</t>
  </si>
  <si>
    <t>$4.3</t>
  </si>
  <si>
    <t>$0.56</t>
  </si>
  <si>
    <t>$9.45</t>
  </si>
  <si>
    <t>$14.99</t>
  </si>
  <si>
    <t>$0.07</t>
  </si>
  <si>
    <t>$31.93</t>
  </si>
  <si>
    <t>$26.81</t>
  </si>
  <si>
    <t>$0.45</t>
  </si>
  <si>
    <t>$15.23</t>
  </si>
  <si>
    <t>$24.19</t>
  </si>
  <si>
    <t>$30.52</t>
  </si>
  <si>
    <t>$7.43</t>
  </si>
  <si>
    <t>$28.44</t>
  </si>
  <si>
    <t>$31.6</t>
  </si>
  <si>
    <t>$15.32</t>
  </si>
  <si>
    <t>$25.55</t>
  </si>
  <si>
    <t>$1.53</t>
  </si>
  <si>
    <t>$6.76</t>
  </si>
  <si>
    <t>$21.41</t>
  </si>
  <si>
    <t>$17.69</t>
  </si>
  <si>
    <t>$28.17</t>
  </si>
  <si>
    <t>$19.15</t>
  </si>
  <si>
    <t>$4.34</t>
  </si>
  <si>
    <t>$28.82</t>
  </si>
  <si>
    <t>$2.41</t>
  </si>
  <si>
    <t>$23.89</t>
  </si>
  <si>
    <t>$25.81</t>
  </si>
  <si>
    <t>$17.41</t>
  </si>
  <si>
    <t>$0.12</t>
  </si>
  <si>
    <t>$21.05</t>
  </si>
  <si>
    <t>$33.75</t>
  </si>
  <si>
    <t>$6.12</t>
  </si>
  <si>
    <t>$9.82</t>
  </si>
  <si>
    <t>$28.9</t>
  </si>
  <si>
    <t>$13.85</t>
  </si>
  <si>
    <t>$18.02</t>
  </si>
  <si>
    <t>$14.73</t>
  </si>
  <si>
    <t>$8.76</t>
  </si>
  <si>
    <t>$5.61</t>
  </si>
  <si>
    <t>$25.31</t>
  </si>
  <si>
    <t>$33.72</t>
  </si>
  <si>
    <t>$13.63</t>
  </si>
  <si>
    <t>$18.67</t>
  </si>
  <si>
    <t>$26.49</t>
  </si>
  <si>
    <t>$5.08</t>
  </si>
  <si>
    <t>$4.25</t>
  </si>
  <si>
    <t>$3.14</t>
  </si>
  <si>
    <t>$24.97</t>
  </si>
  <si>
    <t>$11.2</t>
  </si>
  <si>
    <t>$15.01</t>
  </si>
  <si>
    <t>$33.6</t>
  </si>
  <si>
    <t>$8.56</t>
  </si>
  <si>
    <t>$4.36</t>
  </si>
  <si>
    <t>$2.67</t>
  </si>
  <si>
    <t>$15.35</t>
  </si>
  <si>
    <t>$31.43</t>
  </si>
  <si>
    <t>$26.95</t>
  </si>
  <si>
    <t>$2.12</t>
  </si>
  <si>
    <t>$3.19</t>
  </si>
  <si>
    <t>$2.29</t>
  </si>
  <si>
    <t>$24.94</t>
  </si>
  <si>
    <t>$31.77</t>
  </si>
  <si>
    <t>$33.24</t>
  </si>
  <si>
    <t>$9.02</t>
  </si>
  <si>
    <t>$5.44</t>
  </si>
  <si>
    <t>$24.6</t>
  </si>
  <si>
    <t>$24.42</t>
  </si>
  <si>
    <t>$21.68</t>
  </si>
  <si>
    <t>$1.59</t>
  </si>
  <si>
    <t>$33.58</t>
  </si>
  <si>
    <t>$23.65</t>
  </si>
  <si>
    <t>$4.32</t>
  </si>
  <si>
    <t>$12.21</t>
  </si>
  <si>
    <t>$22.8</t>
  </si>
  <si>
    <t>$24.04</t>
  </si>
  <si>
    <t>$10.47</t>
  </si>
  <si>
    <t>$14.91</t>
  </si>
  <si>
    <t>$12.3</t>
  </si>
  <si>
    <t>$13.8</t>
  </si>
  <si>
    <t>$23.05</t>
  </si>
  <si>
    <t>$11.54</t>
  </si>
  <si>
    <t>$26.53</t>
  </si>
  <si>
    <t>$27.37</t>
  </si>
  <si>
    <t>$11.61</t>
  </si>
  <si>
    <t>$15.53</t>
  </si>
  <si>
    <t>$4.33</t>
  </si>
  <si>
    <t>$8.77</t>
  </si>
  <si>
    <t>$6.31</t>
  </si>
  <si>
    <t>$8.03</t>
  </si>
  <si>
    <t>$11.53</t>
  </si>
  <si>
    <t>$30.86</t>
  </si>
  <si>
    <t>$27.35</t>
  </si>
  <si>
    <t>$10.03</t>
  </si>
  <si>
    <t>$22.22</t>
  </si>
  <si>
    <t>$29.91</t>
  </si>
  <si>
    <t>$13.09</t>
  </si>
  <si>
    <t>$8.97</t>
  </si>
  <si>
    <t>$3.71</t>
  </si>
  <si>
    <t>$32.63</t>
  </si>
  <si>
    <t>$18.27</t>
  </si>
  <si>
    <t>$11.3</t>
  </si>
  <si>
    <t>$22.36</t>
  </si>
  <si>
    <t>$19.43</t>
  </si>
  <si>
    <t>$32.98</t>
  </si>
  <si>
    <t>$29.06</t>
  </si>
  <si>
    <t>$8.3</t>
  </si>
  <si>
    <t>$34.33</t>
  </si>
  <si>
    <t>$5.65</t>
  </si>
  <si>
    <t>$16.51</t>
  </si>
  <si>
    <t>$31.8</t>
  </si>
  <si>
    <t>$9.76</t>
  </si>
  <si>
    <t>$5.58</t>
  </si>
  <si>
    <t>$29.76</t>
  </si>
  <si>
    <t>$24.68</t>
  </si>
  <si>
    <t>$34.08</t>
  </si>
  <si>
    <t>$13.97</t>
  </si>
  <si>
    <t>$21.43</t>
  </si>
  <si>
    <t>$7.41</t>
  </si>
  <si>
    <t>$6.04</t>
  </si>
  <si>
    <t>$5.14</t>
  </si>
  <si>
    <t>$11.17</t>
  </si>
  <si>
    <t>$21.66</t>
  </si>
  <si>
    <t>$9.98</t>
  </si>
  <si>
    <t>$13.11</t>
  </si>
  <si>
    <t>$15.6</t>
  </si>
  <si>
    <t>$1.52</t>
  </si>
  <si>
    <t>$28.19</t>
  </si>
  <si>
    <t>$6.77</t>
  </si>
  <si>
    <t>$10.8</t>
  </si>
  <si>
    <t>$30.09</t>
  </si>
  <si>
    <t>$10.36</t>
  </si>
  <si>
    <t>$30.63</t>
  </si>
  <si>
    <t>$24.91</t>
  </si>
  <si>
    <t>$5.93</t>
  </si>
  <si>
    <t>$11.77</t>
  </si>
  <si>
    <t>$28.54</t>
  </si>
  <si>
    <t>$32.62</t>
  </si>
  <si>
    <t>$16.17</t>
  </si>
  <si>
    <t>$20.18</t>
  </si>
  <si>
    <t>$34.25</t>
  </si>
  <si>
    <t>$17.27</t>
  </si>
  <si>
    <t>$2.49</t>
  </si>
  <si>
    <t>$0.09</t>
  </si>
  <si>
    <t>$23.04</t>
  </si>
  <si>
    <t>$33.21</t>
  </si>
  <si>
    <t>$21.37</t>
  </si>
  <si>
    <t>$17.71</t>
  </si>
  <si>
    <t>$12.98</t>
  </si>
  <si>
    <t>$9.29</t>
  </si>
  <si>
    <t>$14.02</t>
  </si>
  <si>
    <t>$5.1</t>
  </si>
  <si>
    <t>$9.55</t>
  </si>
  <si>
    <t>$33.87</t>
  </si>
  <si>
    <t>$20.03</t>
  </si>
  <si>
    <t>$23.44</t>
  </si>
  <si>
    <t>$16.35</t>
  </si>
  <si>
    <t>$7.89</t>
  </si>
  <si>
    <t>$7.28</t>
  </si>
  <si>
    <t>$0.89</t>
  </si>
  <si>
    <t>$20.56</t>
  </si>
  <si>
    <t>$3.85</t>
  </si>
  <si>
    <t>$16.03</t>
  </si>
  <si>
    <t>$3.08</t>
  </si>
  <si>
    <t>$15.12</t>
  </si>
  <si>
    <t>$11.84</t>
  </si>
  <si>
    <t>$2.69</t>
  </si>
  <si>
    <t>$22.65</t>
  </si>
  <si>
    <t>$34.14</t>
  </si>
  <si>
    <t>$21.49</t>
  </si>
  <si>
    <t>$10.77</t>
  </si>
  <si>
    <t>$30.69</t>
  </si>
  <si>
    <t>$26.63</t>
  </si>
  <si>
    <t>$21.76</t>
  </si>
  <si>
    <t>$14.21</t>
  </si>
  <si>
    <t>$16.1</t>
  </si>
  <si>
    <t>$30.89</t>
  </si>
  <si>
    <t>$16.8</t>
  </si>
  <si>
    <t>$26.19</t>
  </si>
  <si>
    <t>$14.12</t>
  </si>
  <si>
    <t>$12.56</t>
  </si>
  <si>
    <t>$17.2</t>
  </si>
  <si>
    <t>$22.3</t>
  </si>
  <si>
    <t>$9.63</t>
  </si>
  <si>
    <t>$12.17</t>
  </si>
  <si>
    <t>$2.59</t>
  </si>
  <si>
    <t>$33.47</t>
  </si>
  <si>
    <t>$14.05</t>
  </si>
  <si>
    <t>$4.49</t>
  </si>
  <si>
    <t>$11.29</t>
  </si>
  <si>
    <t>$20.8</t>
  </si>
  <si>
    <t>$26.88</t>
  </si>
  <si>
    <t>$18.72</t>
  </si>
  <si>
    <t>$28.39</t>
  </si>
  <si>
    <t>$13.93</t>
  </si>
  <si>
    <t>$13.37</t>
  </si>
  <si>
    <t>$17.63</t>
  </si>
  <si>
    <t>$19.98</t>
  </si>
  <si>
    <t>$26.67</t>
  </si>
  <si>
    <t>$24.43</t>
  </si>
  <si>
    <t>$26.12</t>
  </si>
  <si>
    <t>$23.06</t>
  </si>
  <si>
    <t>$15.04</t>
  </si>
  <si>
    <t>$25.07</t>
  </si>
  <si>
    <t>$13.74</t>
  </si>
  <si>
    <t>$27.23</t>
  </si>
  <si>
    <t>$8.15</t>
  </si>
  <si>
    <t>$13.46</t>
  </si>
  <si>
    <t>$32.1</t>
  </si>
  <si>
    <t>$34.18</t>
  </si>
  <si>
    <t>$19.31</t>
  </si>
  <si>
    <t>$2.73</t>
  </si>
  <si>
    <t>$30.51</t>
  </si>
  <si>
    <t>$31.29</t>
  </si>
  <si>
    <t>$22.38</t>
  </si>
  <si>
    <t>$9.27</t>
  </si>
  <si>
    <t>$21.98</t>
  </si>
  <si>
    <t>$6.22</t>
  </si>
  <si>
    <t>$6.47</t>
  </si>
  <si>
    <t>$1.99</t>
  </si>
  <si>
    <t>$1.32</t>
  </si>
  <si>
    <t>$18.38</t>
  </si>
  <si>
    <t>$20.92</t>
  </si>
  <si>
    <t>$34.28</t>
  </si>
  <si>
    <t>$12.99</t>
  </si>
  <si>
    <t>$34.31</t>
  </si>
  <si>
    <t>$34.73</t>
  </si>
  <si>
    <t>$33.06</t>
  </si>
  <si>
    <t>$21.81</t>
  </si>
  <si>
    <t>$18.36</t>
  </si>
  <si>
    <t>$27.19</t>
  </si>
  <si>
    <t>$9.3</t>
  </si>
  <si>
    <t>$34.4</t>
  </si>
  <si>
    <t>$32.39</t>
  </si>
  <si>
    <t>$6.1</t>
  </si>
  <si>
    <t>$23.79</t>
  </si>
  <si>
    <t>$22.78</t>
  </si>
  <si>
    <t>$25.97</t>
  </si>
  <si>
    <t>$4.91</t>
  </si>
  <si>
    <t>$6.89</t>
  </si>
  <si>
    <t>$22.11</t>
  </si>
  <si>
    <t>$15.99</t>
  </si>
  <si>
    <t>$13.89</t>
  </si>
  <si>
    <t>$1.71</t>
  </si>
  <si>
    <t>$34.61</t>
  </si>
  <si>
    <t>$15.5</t>
  </si>
  <si>
    <t>$26.75</t>
  </si>
  <si>
    <t>$4.58</t>
  </si>
  <si>
    <t>$32.84</t>
  </si>
  <si>
    <t>$24.96</t>
  </si>
  <si>
    <t>$19.78</t>
  </si>
  <si>
    <t>$23.84</t>
  </si>
  <si>
    <t>$2.91</t>
  </si>
  <si>
    <t>$13.91</t>
  </si>
  <si>
    <t>$22.29</t>
  </si>
  <si>
    <t>$17.77</t>
  </si>
  <si>
    <t>$18.75</t>
  </si>
  <si>
    <t>$1.82</t>
  </si>
  <si>
    <t>$25.85</t>
  </si>
  <si>
    <t>$32.24</t>
  </si>
  <si>
    <t>$29.63</t>
  </si>
  <si>
    <t>$23.52</t>
  </si>
  <si>
    <t>$18</t>
  </si>
  <si>
    <t>$10.6</t>
  </si>
  <si>
    <t>$34.05</t>
  </si>
  <si>
    <t>$14.67</t>
  </si>
  <si>
    <t>$31.45</t>
  </si>
  <si>
    <t>$7.67</t>
  </si>
  <si>
    <t>$11.87</t>
  </si>
  <si>
    <t>$22.23</t>
  </si>
  <si>
    <t>Nickolai andrej Streeter</t>
  </si>
  <si>
    <t>HALEIGH TAUNTON</t>
  </si>
  <si>
    <t xml:space="preserve">    kitti Prin    </t>
  </si>
  <si>
    <t>Vittorio halstead</t>
  </si>
  <si>
    <t xml:space="preserve">CRISTY  Birden    </t>
  </si>
  <si>
    <t xml:space="preserve">   WEBB Stanlock</t>
  </si>
  <si>
    <t>YANK Zak vearncombe</t>
  </si>
  <si>
    <t xml:space="preserve">  mabel ulster</t>
  </si>
  <si>
    <t>ILYSA Sidon</t>
  </si>
  <si>
    <t>charis brookes</t>
  </si>
  <si>
    <t>filbert SKOYLES</t>
  </si>
  <si>
    <t xml:space="preserve">   Billye LUKES   </t>
  </si>
  <si>
    <t>christian caldero</t>
  </si>
  <si>
    <t>Clarke Shilburne</t>
  </si>
  <si>
    <t>Sheilah Martland</t>
  </si>
  <si>
    <t>Rafaelia KIBEL</t>
  </si>
  <si>
    <t>ANDREA Tetford</t>
  </si>
  <si>
    <t>Lazarus GILBERT dorsett</t>
  </si>
  <si>
    <t>yelena DiRuggero</t>
  </si>
  <si>
    <t>VIRGE carlyle Keyden</t>
  </si>
  <si>
    <t>carly Goane</t>
  </si>
  <si>
    <t xml:space="preserve">    dud Tutchings</t>
  </si>
  <si>
    <t xml:space="preserve">  alfonso boomes</t>
  </si>
  <si>
    <t xml:space="preserve">   matilda ATTACK</t>
  </si>
  <si>
    <t xml:space="preserve">    Shawn GOUDMAN</t>
  </si>
  <si>
    <t xml:space="preserve">  WOODY Reily   </t>
  </si>
  <si>
    <t xml:space="preserve">RODRIQUE tiptaft    </t>
  </si>
  <si>
    <t>shayne jeffrey takis</t>
  </si>
  <si>
    <t xml:space="preserve">dov COHR    </t>
  </si>
  <si>
    <t>kane MEDLAR</t>
  </si>
  <si>
    <t>ALEC Ainscow</t>
  </si>
  <si>
    <t xml:space="preserve">  HOBIE MILO moulds</t>
  </si>
  <si>
    <t>NICOLIS CLEEVE</t>
  </si>
  <si>
    <t xml:space="preserve">Kelsi Bru    </t>
  </si>
  <si>
    <t xml:space="preserve">BRUIS CIRO chominski   </t>
  </si>
  <si>
    <t xml:space="preserve">raimund binnell   </t>
  </si>
  <si>
    <t xml:space="preserve">    Pepillo Eastbury</t>
  </si>
  <si>
    <t>pasquale BOHEA</t>
  </si>
  <si>
    <t xml:space="preserve">  mahalia pales</t>
  </si>
  <si>
    <t xml:space="preserve">  gregorius Pautot</t>
  </si>
  <si>
    <t>De FRANSEMAI</t>
  </si>
  <si>
    <t>Ashlee LOWMAN</t>
  </si>
  <si>
    <t>clerc  CONDUIT</t>
  </si>
  <si>
    <t xml:space="preserve">  Tamma sexten</t>
  </si>
  <si>
    <t xml:space="preserve">    alta Elberta Columbell</t>
  </si>
  <si>
    <t xml:space="preserve">  ROI WASH</t>
  </si>
  <si>
    <t xml:space="preserve">  KRISTOFOR  hodgon</t>
  </si>
  <si>
    <t xml:space="preserve">clarissa Krollmann    </t>
  </si>
  <si>
    <t xml:space="preserve">    suzann gooden</t>
  </si>
  <si>
    <t xml:space="preserve">  EPHRAYIM becom    </t>
  </si>
  <si>
    <t>ELWIRA Offiler</t>
  </si>
  <si>
    <t xml:space="preserve">   broddy Collete   </t>
  </si>
  <si>
    <t xml:space="preserve">   henry Eric  </t>
  </si>
  <si>
    <t xml:space="preserve">   gradey Ungerecht    </t>
  </si>
  <si>
    <t xml:space="preserve">    Niko Gaukroger  </t>
  </si>
  <si>
    <t>Chip scurfield</t>
  </si>
  <si>
    <t xml:space="preserve">Vincents mordy Chapelhow  </t>
  </si>
  <si>
    <t xml:space="preserve">Eloise DiBaudi    </t>
  </si>
  <si>
    <t xml:space="preserve">Klara conman   </t>
  </si>
  <si>
    <t>HILARY mapp</t>
  </si>
  <si>
    <t>MONTE JAMILL Schult</t>
  </si>
  <si>
    <t>cole Doumerque</t>
  </si>
  <si>
    <t xml:space="preserve">   GEORGETA Poschel</t>
  </si>
  <si>
    <t>JERRILEE theakston</t>
  </si>
  <si>
    <t xml:space="preserve">   DOROTEA REINERS</t>
  </si>
  <si>
    <t>Bernhard kausche</t>
  </si>
  <si>
    <t>Valaree PAULEAU</t>
  </si>
  <si>
    <t>JOCELIN NIELSON</t>
  </si>
  <si>
    <t xml:space="preserve">ellerey Jefferies    </t>
  </si>
  <si>
    <t xml:space="preserve">Nelson O'Hdirscoll   </t>
  </si>
  <si>
    <t>AVE SCROWBY</t>
  </si>
  <si>
    <t xml:space="preserve">   HAGAN Edmund vigours</t>
  </si>
  <si>
    <t>Aurel wildber</t>
  </si>
  <si>
    <t>niko Aloshikin</t>
  </si>
  <si>
    <t xml:space="preserve">cathie McVicker    </t>
  </si>
  <si>
    <t xml:space="preserve">  JEDEDIAH coldwell</t>
  </si>
  <si>
    <t xml:space="preserve">    Sansone Valenta</t>
  </si>
  <si>
    <t xml:space="preserve">shellie Hassin  </t>
  </si>
  <si>
    <t>torr Errey</t>
  </si>
  <si>
    <t>GODWIN JANEK</t>
  </si>
  <si>
    <t xml:space="preserve">Bonnibelle Deedee clear  </t>
  </si>
  <si>
    <t>SHAE COCKLE</t>
  </si>
  <si>
    <t>Felicia Taylo</t>
  </si>
  <si>
    <t xml:space="preserve">ALDOUS  bewly  </t>
  </si>
  <si>
    <t>CHEN REDGRAVE</t>
  </si>
  <si>
    <t xml:space="preserve">prent Ibell  </t>
  </si>
  <si>
    <t>HELGA kimble</t>
  </si>
  <si>
    <t xml:space="preserve">Karmen PYKE    </t>
  </si>
  <si>
    <t>MIC PILLINGER</t>
  </si>
  <si>
    <t xml:space="preserve">Farand  Beatson   </t>
  </si>
  <si>
    <t xml:space="preserve">  LOREN WISDISH</t>
  </si>
  <si>
    <t xml:space="preserve">ROSALINDA NUCCITELLI  </t>
  </si>
  <si>
    <t xml:space="preserve">CATARINA FEVER  </t>
  </si>
  <si>
    <t>DEVORA vongrollmann</t>
  </si>
  <si>
    <t xml:space="preserve">Yelena  Bloxam    </t>
  </si>
  <si>
    <t xml:space="preserve">  BONNIE Pentin</t>
  </si>
  <si>
    <t xml:space="preserve">Elmer Blew  </t>
  </si>
  <si>
    <t xml:space="preserve">YOKO nancey KLEMENZ   </t>
  </si>
  <si>
    <t>BARN Prenty</t>
  </si>
  <si>
    <t xml:space="preserve">    benni Sargint</t>
  </si>
  <si>
    <t>nara pittel</t>
  </si>
  <si>
    <t xml:space="preserve">   Alford Andrea Hebble</t>
  </si>
  <si>
    <t xml:space="preserve">  walton  Ida  </t>
  </si>
  <si>
    <t>Jammie SIDONIA Ottery</t>
  </si>
  <si>
    <t xml:space="preserve">    DOTTI LUCKCOCK</t>
  </si>
  <si>
    <t>DWIGHT CHAROPEN</t>
  </si>
  <si>
    <t>TERENCE croxton</t>
  </si>
  <si>
    <t>sigismond brownsword</t>
  </si>
  <si>
    <t xml:space="preserve">  BLONDY chaudret   </t>
  </si>
  <si>
    <t>CYNTHIE  GOCKELEN</t>
  </si>
  <si>
    <t xml:space="preserve">    Lonnie Kerwen</t>
  </si>
  <si>
    <t xml:space="preserve">gordan SCARRISBRICK    </t>
  </si>
  <si>
    <t>TREV paye</t>
  </si>
  <si>
    <t xml:space="preserve">  Jeannie Prene</t>
  </si>
  <si>
    <t xml:space="preserve">    EDIE SCOLDING</t>
  </si>
  <si>
    <t xml:space="preserve">RENATA Morman    </t>
  </si>
  <si>
    <t>carley shaplin</t>
  </si>
  <si>
    <t>berkie eastman</t>
  </si>
  <si>
    <t xml:space="preserve">Beverley Cursey    </t>
  </si>
  <si>
    <t xml:space="preserve">NOELANI dunkerton  </t>
  </si>
  <si>
    <t>tildi Vallender</t>
  </si>
  <si>
    <t xml:space="preserve">   Garrot Hawford   </t>
  </si>
  <si>
    <t xml:space="preserve">VIRGIE Grastye   </t>
  </si>
  <si>
    <t>Jeth Issett</t>
  </si>
  <si>
    <t xml:space="preserve">Henka najera   </t>
  </si>
  <si>
    <t>joana dawney</t>
  </si>
  <si>
    <t>reece boreland</t>
  </si>
  <si>
    <t>alvira  PENFOLD</t>
  </si>
  <si>
    <t>ARLAN Conahy</t>
  </si>
  <si>
    <t xml:space="preserve">    ARDYTH kristi O'Keenan</t>
  </si>
  <si>
    <t xml:space="preserve">mickie apted  </t>
  </si>
  <si>
    <t>MAGNUM dunn</t>
  </si>
  <si>
    <t>rudd Massard</t>
  </si>
  <si>
    <t xml:space="preserve">kermie CASSELS   </t>
  </si>
  <si>
    <t xml:space="preserve">   ally Drews</t>
  </si>
  <si>
    <t xml:space="preserve">    Jareb BAUM    </t>
  </si>
  <si>
    <t xml:space="preserve">  WINNIE LEALL</t>
  </si>
  <si>
    <t>eddi Surby</t>
  </si>
  <si>
    <t xml:space="preserve">  BONNY annelise CROSSFELD</t>
  </si>
  <si>
    <t xml:space="preserve">   BERKLY Haggard   </t>
  </si>
  <si>
    <t xml:space="preserve">ludvig tabart   </t>
  </si>
  <si>
    <t>SUSANN davidovicz</t>
  </si>
  <si>
    <t xml:space="preserve">    Morris  MUSCROFT</t>
  </si>
  <si>
    <t>ottilie maureen shakesbye</t>
  </si>
  <si>
    <t>jennilee Terron</t>
  </si>
  <si>
    <t>FRANCINE GAVINI</t>
  </si>
  <si>
    <t xml:space="preserve">   ilario BERTH</t>
  </si>
  <si>
    <t xml:space="preserve">Meryl HULLIN  </t>
  </si>
  <si>
    <t>CYRUS philipot</t>
  </si>
  <si>
    <t xml:space="preserve">    rozella FAIRBOURN  </t>
  </si>
  <si>
    <t xml:space="preserve">  Cornie BOSMA</t>
  </si>
  <si>
    <t xml:space="preserve">   xaviera segge  </t>
  </si>
  <si>
    <t xml:space="preserve">helenelizabeth TOMMIE gribbin  </t>
  </si>
  <si>
    <t xml:space="preserve">    MICHELE Francesco</t>
  </si>
  <si>
    <t xml:space="preserve">mariann  Cassells   </t>
  </si>
  <si>
    <t>charil Clapston</t>
  </si>
  <si>
    <t xml:space="preserve">   gardiner Bywater   </t>
  </si>
  <si>
    <t>Yorke HUSAIN McElane</t>
  </si>
  <si>
    <t xml:space="preserve">   Wolf DURNAN</t>
  </si>
  <si>
    <t>Neddie Ethelred  gibbons</t>
  </si>
  <si>
    <t>AMITY READWING</t>
  </si>
  <si>
    <t>Vasilis durrett</t>
  </si>
  <si>
    <t xml:space="preserve">   TIFFY Copper</t>
  </si>
  <si>
    <t>erminia  prime</t>
  </si>
  <si>
    <t xml:space="preserve">   tomkin Frankcombe</t>
  </si>
  <si>
    <t xml:space="preserve">Valma  seathwright    </t>
  </si>
  <si>
    <t xml:space="preserve">    bob Gallimore</t>
  </si>
  <si>
    <t xml:space="preserve">clive Markus  </t>
  </si>
  <si>
    <t>Biddie Parlatt</t>
  </si>
  <si>
    <t xml:space="preserve">   CAITRIN  haresnaip</t>
  </si>
  <si>
    <t xml:space="preserve">    HUMBERTO Riceards</t>
  </si>
  <si>
    <t>MICHELINA ardenia FAHERTY</t>
  </si>
  <si>
    <t xml:space="preserve">putnam Poon   </t>
  </si>
  <si>
    <t>Davide golby</t>
  </si>
  <si>
    <t xml:space="preserve">nady Ronisch  </t>
  </si>
  <si>
    <t xml:space="preserve">  Madonna Bostock</t>
  </si>
  <si>
    <t xml:space="preserve">    Aimee Scargle    </t>
  </si>
  <si>
    <t xml:space="preserve">   Kathryn FRANCIOTTI    </t>
  </si>
  <si>
    <t xml:space="preserve">Nealson Guntrip   </t>
  </si>
  <si>
    <t xml:space="preserve">   KARON dobbs</t>
  </si>
  <si>
    <t>verena PETREN</t>
  </si>
  <si>
    <t>Pearl Genty</t>
  </si>
  <si>
    <t xml:space="preserve">jeniffer Rushbrook  </t>
  </si>
  <si>
    <t>tessi Iddon</t>
  </si>
  <si>
    <t>GREER ADOREE Petyankin</t>
  </si>
  <si>
    <t>ZACHARY Loades</t>
  </si>
  <si>
    <t xml:space="preserve">  DOYLE rudge</t>
  </si>
  <si>
    <t xml:space="preserve">geno Jesse   </t>
  </si>
  <si>
    <t>HARWELL simoneau</t>
  </si>
  <si>
    <t>CHRISTA TREMBEY</t>
  </si>
  <si>
    <t>nickey Spreckley</t>
  </si>
  <si>
    <t xml:space="preserve">    MALYNDA  Ailsbury</t>
  </si>
  <si>
    <t xml:space="preserve">Aileen GORRIE   </t>
  </si>
  <si>
    <t>sherlock BRUTY</t>
  </si>
  <si>
    <t xml:space="preserve">gabi dorette MATISSOFF   </t>
  </si>
  <si>
    <t xml:space="preserve">    audrey rumble</t>
  </si>
  <si>
    <t xml:space="preserve">  isabeau emmanueli</t>
  </si>
  <si>
    <t xml:space="preserve">ORION CONNELL  </t>
  </si>
  <si>
    <t>Petr liversage</t>
  </si>
  <si>
    <t>cassey STARRS</t>
  </si>
  <si>
    <t>derron Caldecourt</t>
  </si>
  <si>
    <t>carita BONWELL</t>
  </si>
  <si>
    <t>kipp CASINA</t>
  </si>
  <si>
    <t>silvanus ROFT</t>
  </si>
  <si>
    <t>geneva nisard</t>
  </si>
  <si>
    <t xml:space="preserve">   Morissa  DAVIDOVE</t>
  </si>
  <si>
    <t xml:space="preserve">HYATT STATERFIELD    </t>
  </si>
  <si>
    <t>Chuck MOUNTFORT</t>
  </si>
  <si>
    <t xml:space="preserve">    Russ ASPEY    </t>
  </si>
  <si>
    <t>euell Dominichetti</t>
  </si>
  <si>
    <t>candie Turnpenny</t>
  </si>
  <si>
    <t>ario brusin</t>
  </si>
  <si>
    <t>JANOT prawle</t>
  </si>
  <si>
    <t>Gustav Troy Galgey</t>
  </si>
  <si>
    <t>lowe todor</t>
  </si>
  <si>
    <t xml:space="preserve">   Umberto Hayden</t>
  </si>
  <si>
    <t xml:space="preserve">   SAYRES witcombe</t>
  </si>
  <si>
    <t>nester Moises allinson</t>
  </si>
  <si>
    <t>Chrystal Concannon</t>
  </si>
  <si>
    <t xml:space="preserve">colene MEGGY GRANCHER  </t>
  </si>
  <si>
    <t>Shari SCRIGMOUR</t>
  </si>
  <si>
    <t>Allie Crease</t>
  </si>
  <si>
    <t xml:space="preserve">    godwin TITHER    </t>
  </si>
  <si>
    <t>ALIS CARILLO</t>
  </si>
  <si>
    <t xml:space="preserve">  elaina Deal  </t>
  </si>
  <si>
    <t xml:space="preserve">  TIFFIE petcher</t>
  </si>
  <si>
    <t xml:space="preserve">marni boyles    </t>
  </si>
  <si>
    <t>VICKY Tansly</t>
  </si>
  <si>
    <t>beaufort TILNE</t>
  </si>
  <si>
    <t xml:space="preserve">   ELEONORE FISHBOURN    </t>
  </si>
  <si>
    <t xml:space="preserve">    reynold awdry</t>
  </si>
  <si>
    <t xml:space="preserve">   BARRY Sheldrake</t>
  </si>
  <si>
    <t>SERGEANT MACCOUGHAN</t>
  </si>
  <si>
    <t xml:space="preserve">  Sigfried plinck</t>
  </si>
  <si>
    <t xml:space="preserve">   Coletta tille   </t>
  </si>
  <si>
    <t xml:space="preserve">   fonzie CADDRIC Croutear    </t>
  </si>
  <si>
    <t xml:space="preserve">katha saba  joddins   </t>
  </si>
  <si>
    <t xml:space="preserve">GWYNETH Merrell  </t>
  </si>
  <si>
    <t xml:space="preserve">    BRADY SHILSTONE   </t>
  </si>
  <si>
    <t>kari jennilee slyde</t>
  </si>
  <si>
    <t>IORGOS STIFE</t>
  </si>
  <si>
    <t xml:space="preserve">jannel mongenot   </t>
  </si>
  <si>
    <t>LEICESTER CRIMIN</t>
  </si>
  <si>
    <t>PALMER patman</t>
  </si>
  <si>
    <t xml:space="preserve">Aguistin Barrett DUGALL  </t>
  </si>
  <si>
    <t xml:space="preserve">jerrylee Adshead  </t>
  </si>
  <si>
    <t>Yardley RADKE</t>
  </si>
  <si>
    <t>jayson beauregard THAW</t>
  </si>
  <si>
    <t>Carolina LEAROID</t>
  </si>
  <si>
    <t xml:space="preserve">   Nikolia Jennens  </t>
  </si>
  <si>
    <t xml:space="preserve">   Lek Aldine</t>
  </si>
  <si>
    <t xml:space="preserve">   Quentin sallter</t>
  </si>
  <si>
    <t xml:space="preserve">HULDA Lawling   </t>
  </si>
  <si>
    <t xml:space="preserve">  AIMIL Birkby</t>
  </si>
  <si>
    <t xml:space="preserve">andrei perdue    </t>
  </si>
  <si>
    <t xml:space="preserve">LINELL Rochelle  </t>
  </si>
  <si>
    <t>godfree Turner</t>
  </si>
  <si>
    <t>angelita Gorden</t>
  </si>
  <si>
    <t xml:space="preserve">  Dulsea antonina Lowmass</t>
  </si>
  <si>
    <t xml:space="preserve">Daron MELLHUISH  </t>
  </si>
  <si>
    <t>kari BRYDIE</t>
  </si>
  <si>
    <t>SEPHIRA menilove</t>
  </si>
  <si>
    <t xml:space="preserve">  Corrine prendiville</t>
  </si>
  <si>
    <t>violetta SCARGLE</t>
  </si>
  <si>
    <t xml:space="preserve">merry chiverstone   </t>
  </si>
  <si>
    <t xml:space="preserve">  rodolphe PETTIS</t>
  </si>
  <si>
    <t>Netta Mathivet</t>
  </si>
  <si>
    <t xml:space="preserve">  BRIDGETTE GYFORD    </t>
  </si>
  <si>
    <t>Carter Wrack</t>
  </si>
  <si>
    <t>RANDOLF TATTOO</t>
  </si>
  <si>
    <t>Coleman ADOLPHUS CLITHEROW</t>
  </si>
  <si>
    <t>NICKY whitehorne</t>
  </si>
  <si>
    <t>Oswell DYSHART</t>
  </si>
  <si>
    <t xml:space="preserve">WILLEM SUTER    </t>
  </si>
  <si>
    <t xml:space="preserve">RAMSAY alyosha  Gainsburgh  </t>
  </si>
  <si>
    <t xml:space="preserve">Lamond bavage   </t>
  </si>
  <si>
    <t xml:space="preserve">  ANDREY DUPLOCK</t>
  </si>
  <si>
    <t>Yank SCHWANT</t>
  </si>
  <si>
    <t>RONNA markwick</t>
  </si>
  <si>
    <t>clarence yaldren</t>
  </si>
  <si>
    <t xml:space="preserve">  marwin SLOWCOCK</t>
  </si>
  <si>
    <t>Quintana Chetwin</t>
  </si>
  <si>
    <t>Puff behning</t>
  </si>
  <si>
    <t xml:space="preserve">JUNE morecombe    </t>
  </si>
  <si>
    <t>jobey deerdre queenborough</t>
  </si>
  <si>
    <t>IRMA corbet</t>
  </si>
  <si>
    <t xml:space="preserve">    willy  reddel</t>
  </si>
  <si>
    <t xml:space="preserve">POWELL BEEBY   </t>
  </si>
  <si>
    <t xml:space="preserve">    FRANCISCA threlfall</t>
  </si>
  <si>
    <t xml:space="preserve">ULBERTO radbond   </t>
  </si>
  <si>
    <t xml:space="preserve">    MAIGA Coombes  </t>
  </si>
  <si>
    <t xml:space="preserve">    TED Willment</t>
  </si>
  <si>
    <t xml:space="preserve">   Ozzy WOOLACOTT</t>
  </si>
  <si>
    <t xml:space="preserve">  MARCELA Mitrovic</t>
  </si>
  <si>
    <t>Gilles doding</t>
  </si>
  <si>
    <t xml:space="preserve">    SIANA Filipputti</t>
  </si>
  <si>
    <t xml:space="preserve">    DARYN PYVIS</t>
  </si>
  <si>
    <t xml:space="preserve">desdemona Worters  </t>
  </si>
  <si>
    <t>brooks Challener</t>
  </si>
  <si>
    <t xml:space="preserve">SHEA GOOMS   </t>
  </si>
  <si>
    <t xml:space="preserve">ryan cousans  </t>
  </si>
  <si>
    <t xml:space="preserve">  Clotilda Yeardsley</t>
  </si>
  <si>
    <t xml:space="preserve">    avrit Cherryholme</t>
  </si>
  <si>
    <t xml:space="preserve">  FIN acom</t>
  </si>
  <si>
    <t xml:space="preserve">LEROI Aubrey MARKL    </t>
  </si>
  <si>
    <t xml:space="preserve">GODDART KEYND  </t>
  </si>
  <si>
    <t xml:space="preserve">  Carolyne Renforth</t>
  </si>
  <si>
    <t>FREDERICK KLOSSMANN</t>
  </si>
  <si>
    <t>Annabelle DOORE</t>
  </si>
  <si>
    <t>orren jedrzejewicz</t>
  </si>
  <si>
    <t xml:space="preserve">    orson CRIBBOTT</t>
  </si>
  <si>
    <t xml:space="preserve">    LEVEY IVY  </t>
  </si>
  <si>
    <t>angeline  Ovey</t>
  </si>
  <si>
    <t>cecelia jentet</t>
  </si>
  <si>
    <t xml:space="preserve">    tani  McFarlane  </t>
  </si>
  <si>
    <t xml:space="preserve">  CORNY smeal</t>
  </si>
  <si>
    <t xml:space="preserve">   evy zumfelde</t>
  </si>
  <si>
    <t>LUCKY Fullun</t>
  </si>
  <si>
    <t>Francklyn BARSBY</t>
  </si>
  <si>
    <t xml:space="preserve">   gauthier Eastbury   </t>
  </si>
  <si>
    <t xml:space="preserve">shae Riding    </t>
  </si>
  <si>
    <t>Costanza Wickey</t>
  </si>
  <si>
    <t xml:space="preserve">  Ashley Shenfisch</t>
  </si>
  <si>
    <t>fredelia NISARD</t>
  </si>
  <si>
    <t xml:space="preserve">    AUBRY Coote</t>
  </si>
  <si>
    <t>Jefferey mariel</t>
  </si>
  <si>
    <t>Mab rossoni</t>
  </si>
  <si>
    <t>mac Mouget</t>
  </si>
  <si>
    <t>PAVLOV keyhoe</t>
  </si>
  <si>
    <t>CYMBRE Jedrzej</t>
  </si>
  <si>
    <t>WILLIE Damerell</t>
  </si>
  <si>
    <t>peyton Pikesley</t>
  </si>
  <si>
    <t>Megen rheta Swindon</t>
  </si>
  <si>
    <t>Mickey LEEK</t>
  </si>
  <si>
    <t>dorey Glavias</t>
  </si>
  <si>
    <t>effie annette LINDENBAUM</t>
  </si>
  <si>
    <t xml:space="preserve">   cary Stacey</t>
  </si>
  <si>
    <t>Fairleigh marrill</t>
  </si>
  <si>
    <t xml:space="preserve">   luciana liv Hekkert</t>
  </si>
  <si>
    <t>MARCY  tancock</t>
  </si>
  <si>
    <t>Winifred Maxfield</t>
  </si>
  <si>
    <t xml:space="preserve">benedick walsh   </t>
  </si>
  <si>
    <t>ASHLI degouy</t>
  </si>
  <si>
    <t>ROURKE  planque</t>
  </si>
  <si>
    <t xml:space="preserve">    Catina Winchurst</t>
  </si>
  <si>
    <t xml:space="preserve">    KRISHNAH degg</t>
  </si>
  <si>
    <t>Deny LAVAL</t>
  </si>
  <si>
    <t xml:space="preserve">BETHINA BENTZEN  </t>
  </si>
  <si>
    <t>llewellyn huggill</t>
  </si>
  <si>
    <t xml:space="preserve">Angelia bugge  </t>
  </si>
  <si>
    <t xml:space="preserve">ROCKWELL  BELLELLI   </t>
  </si>
  <si>
    <t xml:space="preserve">jenna DEBRUIJNE   </t>
  </si>
  <si>
    <t xml:space="preserve">Dionisio SALLIERE   </t>
  </si>
  <si>
    <t xml:space="preserve">  Josy Heigho</t>
  </si>
  <si>
    <t>rudy BROWNSTEIN</t>
  </si>
  <si>
    <t>Clayborn  harrald</t>
  </si>
  <si>
    <t xml:space="preserve">  Cristin Lockie</t>
  </si>
  <si>
    <t>gertrud Gouldthorp</t>
  </si>
  <si>
    <t>SCOT Buzine</t>
  </si>
  <si>
    <t>Reid Purvey</t>
  </si>
  <si>
    <t xml:space="preserve">  Moyna COXALL</t>
  </si>
  <si>
    <t>ethelbert o'henery</t>
  </si>
  <si>
    <t>flory ponder</t>
  </si>
  <si>
    <t xml:space="preserve">  Heddi SIMECEK</t>
  </si>
  <si>
    <t xml:space="preserve">   mattias STRICKLER</t>
  </si>
  <si>
    <t>kesley Juliff</t>
  </si>
  <si>
    <t xml:space="preserve">    Arluene VALERA wartonby  </t>
  </si>
  <si>
    <t xml:space="preserve">carr west    </t>
  </si>
  <si>
    <t xml:space="preserve">Olia BROODES  </t>
  </si>
  <si>
    <t xml:space="preserve">Mayor Braine  </t>
  </si>
  <si>
    <t xml:space="preserve">WARDEN  hussy   </t>
  </si>
  <si>
    <t xml:space="preserve">   ROGERIO Collin dagless  </t>
  </si>
  <si>
    <t xml:space="preserve">   Channa Trenam    </t>
  </si>
  <si>
    <t>zarah RICCELLI</t>
  </si>
  <si>
    <t>CORILLA cockcroft</t>
  </si>
  <si>
    <t>Marlo MARCZYK</t>
  </si>
  <si>
    <t xml:space="preserve">ERYN CORDELIA grebbin  </t>
  </si>
  <si>
    <t>kara-lynn SARTIN</t>
  </si>
  <si>
    <t xml:space="preserve">  clyde chesman  </t>
  </si>
  <si>
    <t>ROANA Schwartz</t>
  </si>
  <si>
    <t xml:space="preserve">raffarty akerman   </t>
  </si>
  <si>
    <t>AIMIL McTurley</t>
  </si>
  <si>
    <t>KAYNE Culver COSTELLOW</t>
  </si>
  <si>
    <t xml:space="preserve">    emmott goodbody    </t>
  </si>
  <si>
    <t xml:space="preserve">    Penny bramhall</t>
  </si>
  <si>
    <t xml:space="preserve">cammie ROGLIERO  </t>
  </si>
  <si>
    <t>Bevin few</t>
  </si>
  <si>
    <t xml:space="preserve">    karita GILLIGAN crittal   </t>
  </si>
  <si>
    <t xml:space="preserve">   tabatha Partlett   </t>
  </si>
  <si>
    <t>CAYE croyser</t>
  </si>
  <si>
    <t xml:space="preserve">dorisa Seden    </t>
  </si>
  <si>
    <t>horst Cardenas</t>
  </si>
  <si>
    <t xml:space="preserve">  Hermy BLOOR</t>
  </si>
  <si>
    <t xml:space="preserve">  HENDRIKA MCGILL</t>
  </si>
  <si>
    <t xml:space="preserve">noelle walworth  </t>
  </si>
  <si>
    <t>Emylee Andryushin</t>
  </si>
  <si>
    <t>Kahaleel  OLDLAND</t>
  </si>
  <si>
    <t xml:space="preserve">   delbert vesco</t>
  </si>
  <si>
    <t>curr Warriner</t>
  </si>
  <si>
    <t xml:space="preserve">   CATHA  mactimpany</t>
  </si>
  <si>
    <t>CLETUS Samarth</t>
  </si>
  <si>
    <t>Sarina tybalt</t>
  </si>
  <si>
    <t>dasha tilzey</t>
  </si>
  <si>
    <t xml:space="preserve">   haleigh Pfeiffer</t>
  </si>
  <si>
    <t xml:space="preserve">    correy seller   </t>
  </si>
  <si>
    <t>Perice kohter</t>
  </si>
  <si>
    <t xml:space="preserve">CORBIN GAMMAGE   </t>
  </si>
  <si>
    <t>engracia Darcey</t>
  </si>
  <si>
    <t xml:space="preserve">   Brody mabson   </t>
  </si>
  <si>
    <t xml:space="preserve">  Cynthia HEWINS</t>
  </si>
  <si>
    <t>CHRISTIN klimowski</t>
  </si>
  <si>
    <t>AMBLE WORNHAM</t>
  </si>
  <si>
    <t>gregoire Cordel</t>
  </si>
  <si>
    <t>laryssa itzkov</t>
  </si>
  <si>
    <t xml:space="preserve">   ddene Peerless</t>
  </si>
  <si>
    <t xml:space="preserve">  ALLIX Janousek   </t>
  </si>
  <si>
    <t>drugi Artharg</t>
  </si>
  <si>
    <t>Roz Rickarsey</t>
  </si>
  <si>
    <t>Bernie max hazlewood</t>
  </si>
  <si>
    <t>harman Todd HOLDE</t>
  </si>
  <si>
    <t xml:space="preserve">RING McCurtain  </t>
  </si>
  <si>
    <t xml:space="preserve">    HANNAH LATTKA</t>
  </si>
  <si>
    <t xml:space="preserve">CYNDIA Billitteri  </t>
  </si>
  <si>
    <t>Guillema Frayda pedlar</t>
  </si>
  <si>
    <t>Suzann manginot</t>
  </si>
  <si>
    <t>Alanson skittreal</t>
  </si>
  <si>
    <t>meredith juieta Simoni</t>
  </si>
  <si>
    <t>Mendie cankett</t>
  </si>
  <si>
    <t xml:space="preserve">    Nancy FOSSERD  </t>
  </si>
  <si>
    <t>Thomasa  FULSTOW</t>
  </si>
  <si>
    <t>livia Jarad</t>
  </si>
  <si>
    <t>dukie Helix</t>
  </si>
  <si>
    <t xml:space="preserve">ORBADIAH scudders   </t>
  </si>
  <si>
    <t xml:space="preserve">   ARCHIBOLD Gercke</t>
  </si>
  <si>
    <t xml:space="preserve">JIM Scraggs  </t>
  </si>
  <si>
    <t xml:space="preserve">   Travus HUEY Gonet</t>
  </si>
  <si>
    <t xml:space="preserve">  Kiel MILLBERG</t>
  </si>
  <si>
    <t>ray Millberg</t>
  </si>
  <si>
    <t>Ianthe praundlin</t>
  </si>
  <si>
    <t>ZENA Cabena</t>
  </si>
  <si>
    <t>Nanon CATHIE</t>
  </si>
  <si>
    <t xml:space="preserve">   KORY fagence</t>
  </si>
  <si>
    <t>Jock Becaris</t>
  </si>
  <si>
    <t>Chantal  AKKER</t>
  </si>
  <si>
    <t xml:space="preserve">antonie tremonte  </t>
  </si>
  <si>
    <t xml:space="preserve">   kelly GLEW</t>
  </si>
  <si>
    <t xml:space="preserve">ALFI DANES   </t>
  </si>
  <si>
    <t xml:space="preserve">marthena balam    </t>
  </si>
  <si>
    <t>SHANDIE Austina MACSKEAGHAN</t>
  </si>
  <si>
    <t>corry McOnie</t>
  </si>
  <si>
    <t>SIDONIA ILSE longbothom</t>
  </si>
  <si>
    <t>gifford Norrey</t>
  </si>
  <si>
    <t xml:space="preserve">   Milicent GRAHLMANS    </t>
  </si>
  <si>
    <t>PERI Murrie</t>
  </si>
  <si>
    <t xml:space="preserve">kilian Averell Noddles    </t>
  </si>
  <si>
    <t>stanislaw MANTRIP</t>
  </si>
  <si>
    <t xml:space="preserve">dinny jelfs    </t>
  </si>
  <si>
    <t xml:space="preserve">   Jervis WORHAM   </t>
  </si>
  <si>
    <t xml:space="preserve">Levin BEREFORD  </t>
  </si>
  <si>
    <t xml:space="preserve">   moina ROSCAM  </t>
  </si>
  <si>
    <t xml:space="preserve">Lorrayne ANTUSHEV   </t>
  </si>
  <si>
    <t>Ahmad matschoss</t>
  </si>
  <si>
    <t>Winifield sharp</t>
  </si>
  <si>
    <t xml:space="preserve">Elora Mattsson  </t>
  </si>
  <si>
    <t xml:space="preserve">  TROY HABBESHAW    </t>
  </si>
  <si>
    <t xml:space="preserve">Griff Trevett   </t>
  </si>
  <si>
    <t>Dru  Tod</t>
  </si>
  <si>
    <t>Thatcher Brundle</t>
  </si>
  <si>
    <t>Webb KEE</t>
  </si>
  <si>
    <t>eldin Haycraft</t>
  </si>
  <si>
    <t xml:space="preserve">  Emery garrik  featonby    </t>
  </si>
  <si>
    <t xml:space="preserve">  CHIP GODBERT</t>
  </si>
  <si>
    <t>ALEXIO pinchen</t>
  </si>
  <si>
    <t xml:space="preserve">WALKER Hitzke   </t>
  </si>
  <si>
    <t xml:space="preserve">Constantine clout   </t>
  </si>
  <si>
    <t>doug gerretsen</t>
  </si>
  <si>
    <t>Penni bloor</t>
  </si>
  <si>
    <t xml:space="preserve">    theodore Whannel</t>
  </si>
  <si>
    <t xml:space="preserve">    Margeaux MAYZE    </t>
  </si>
  <si>
    <t xml:space="preserve">  Teresa Terne</t>
  </si>
  <si>
    <t>emmie Arthars</t>
  </si>
  <si>
    <t>regan Scutchings</t>
  </si>
  <si>
    <t>VLADAMIR BULLIER</t>
  </si>
  <si>
    <t>Lane marte</t>
  </si>
  <si>
    <t xml:space="preserve">   Margit BRABYN    </t>
  </si>
  <si>
    <t>Shurwood KOBIERSKI</t>
  </si>
  <si>
    <t xml:space="preserve">Ruperto Gutans  </t>
  </si>
  <si>
    <t xml:space="preserve">  SCARLET KEMPSTER</t>
  </si>
  <si>
    <t>Lelah Carrissa droghan</t>
  </si>
  <si>
    <t xml:space="preserve">    hanni HAMLY</t>
  </si>
  <si>
    <t>DILLON THWAITES</t>
  </si>
  <si>
    <t>Blaine Buy</t>
  </si>
  <si>
    <t>Kaycee GLENNON</t>
  </si>
  <si>
    <t xml:space="preserve">JERE Girkins   </t>
  </si>
  <si>
    <t>Burnard appleton</t>
  </si>
  <si>
    <t>Carly BERRIE</t>
  </si>
  <si>
    <t xml:space="preserve">  BINNI deerness</t>
  </si>
  <si>
    <t xml:space="preserve">   leia lammas  </t>
  </si>
  <si>
    <t>Nonah  entissle</t>
  </si>
  <si>
    <t>MICKEY tonkinson</t>
  </si>
  <si>
    <t xml:space="preserve">  LISETTE fussell</t>
  </si>
  <si>
    <t>HOYT BRIERTON</t>
  </si>
  <si>
    <t xml:space="preserve">  michael LESTER CONLAUND</t>
  </si>
  <si>
    <t>BROOK Gouldthorp</t>
  </si>
  <si>
    <t>vita  Imorts</t>
  </si>
  <si>
    <t xml:space="preserve">Florinda MAWTUS   </t>
  </si>
  <si>
    <t>Trey  SIMENET</t>
  </si>
  <si>
    <t>Jean bertouloume</t>
  </si>
  <si>
    <t>konrad knevet</t>
  </si>
  <si>
    <t xml:space="preserve">    Demetrius Leinweber</t>
  </si>
  <si>
    <t>GIANNA ethridge</t>
  </si>
  <si>
    <t>salvatore briand</t>
  </si>
  <si>
    <t xml:space="preserve">Patti GELARDI  </t>
  </si>
  <si>
    <t xml:space="preserve">   Cecil marin Bewick  </t>
  </si>
  <si>
    <t>Pablo Rahlof</t>
  </si>
  <si>
    <t xml:space="preserve">zondra chipchase   </t>
  </si>
  <si>
    <t>ANALISE Powys</t>
  </si>
  <si>
    <t>Carleton Heaslip</t>
  </si>
  <si>
    <t xml:space="preserve">   Edward Coverly</t>
  </si>
  <si>
    <t xml:space="preserve">Rossy sherm packington    </t>
  </si>
  <si>
    <t>cletus woolmington</t>
  </si>
  <si>
    <t>Sollie  scolding</t>
  </si>
  <si>
    <t>MEADE chicky  SEPPEY</t>
  </si>
  <si>
    <t xml:space="preserve">    kandace Tiler</t>
  </si>
  <si>
    <t>Wyn rameaux</t>
  </si>
  <si>
    <t>FIN aked</t>
  </si>
  <si>
    <t>Arleen wasbey</t>
  </si>
  <si>
    <t xml:space="preserve">  hanson  WELLER</t>
  </si>
  <si>
    <t xml:space="preserve">   mercie MELHUISH</t>
  </si>
  <si>
    <t>ELNORE SPRINGTHORP</t>
  </si>
  <si>
    <t>stevie behning</t>
  </si>
  <si>
    <t>SHELL Hulk</t>
  </si>
  <si>
    <t>cammi GLYNNE</t>
  </si>
  <si>
    <t xml:space="preserve">    ANIA stribbling</t>
  </si>
  <si>
    <t xml:space="preserve">  steward DENFORD  </t>
  </si>
  <si>
    <t>Fayre takle</t>
  </si>
  <si>
    <t xml:space="preserve">  Constantino joao   </t>
  </si>
  <si>
    <t xml:space="preserve">    thedric iglesias    </t>
  </si>
  <si>
    <t xml:space="preserve">   KIPPER Shepland</t>
  </si>
  <si>
    <t>Phil NOWLAN</t>
  </si>
  <si>
    <t xml:space="preserve">  Waneta Olivello    </t>
  </si>
  <si>
    <t xml:space="preserve">Jacquetta gubbin    </t>
  </si>
  <si>
    <t xml:space="preserve">Boyd blaxeland    </t>
  </si>
  <si>
    <t>CANDY domenicone</t>
  </si>
  <si>
    <t>blinny STELL</t>
  </si>
  <si>
    <t xml:space="preserve">   zeb firmager</t>
  </si>
  <si>
    <t xml:space="preserve">   GILBERTO Julian</t>
  </si>
  <si>
    <t>Hazlett  pedrick</t>
  </si>
  <si>
    <t xml:space="preserve">  jasmine Rosanne VIGURS</t>
  </si>
  <si>
    <t>towney soreau</t>
  </si>
  <si>
    <t xml:space="preserve">  Dicky  verling</t>
  </si>
  <si>
    <t>NEVIL BOSKELL</t>
  </si>
  <si>
    <t xml:space="preserve">  carma Civitillo</t>
  </si>
  <si>
    <t>WAVERLEY PADRIAC  LIEBMANN</t>
  </si>
  <si>
    <t>silvano  bamblett</t>
  </si>
  <si>
    <t xml:space="preserve">  AMBROS OZZY Sealey</t>
  </si>
  <si>
    <t xml:space="preserve">    JESS Murfett</t>
  </si>
  <si>
    <t>DEXTER Felmingham</t>
  </si>
  <si>
    <t xml:space="preserve">   Marni Chipping    </t>
  </si>
  <si>
    <t xml:space="preserve">    LIZA cornelle HACCLETON   </t>
  </si>
  <si>
    <t xml:space="preserve">ajay Bleyman  </t>
  </si>
  <si>
    <t>Hilda Brabbins</t>
  </si>
  <si>
    <t>Hatty RACHER</t>
  </si>
  <si>
    <t xml:space="preserve">   CONNY SIOUXIE Haglington  </t>
  </si>
  <si>
    <t xml:space="preserve">   collen MICHIN</t>
  </si>
  <si>
    <t>norby YURKIN</t>
  </si>
  <si>
    <t xml:space="preserve">    ulberto  BROCKLESBY</t>
  </si>
  <si>
    <t>Amy melinda bloor</t>
  </si>
  <si>
    <t xml:space="preserve">    ozzie johannes CHOWN  </t>
  </si>
  <si>
    <t>amber COULDWELL</t>
  </si>
  <si>
    <t>ORBADIAH  hallt</t>
  </si>
  <si>
    <t xml:space="preserve">    Vallie CASSIMER  </t>
  </si>
  <si>
    <t>sisile  MAYLOTT</t>
  </si>
  <si>
    <t>zebedee  Riche</t>
  </si>
  <si>
    <t xml:space="preserve">Chrisy DOWN   </t>
  </si>
  <si>
    <t xml:space="preserve">   KASSIE Audra Lilian</t>
  </si>
  <si>
    <t xml:space="preserve">    dorelle McOnie</t>
  </si>
  <si>
    <t xml:space="preserve">    VERONIKA ivkovic    </t>
  </si>
  <si>
    <t>Cortie hatton</t>
  </si>
  <si>
    <t>ALGERNON  Irons</t>
  </si>
  <si>
    <t>RENNIE Teeney</t>
  </si>
  <si>
    <t>Nerta matilde Christou</t>
  </si>
  <si>
    <t xml:space="preserve">TOVE Vannozzii   </t>
  </si>
  <si>
    <t xml:space="preserve">   BINK  Schulkins</t>
  </si>
  <si>
    <t>jasen  Feldberg</t>
  </si>
  <si>
    <t xml:space="preserve">    jennee riolfo    </t>
  </si>
  <si>
    <t>Roland SAUL schrei</t>
  </si>
  <si>
    <t>Erek Bogey  lewens</t>
  </si>
  <si>
    <t xml:space="preserve">    Stormy vallentin</t>
  </si>
  <si>
    <t xml:space="preserve">chane schimmang   </t>
  </si>
  <si>
    <t xml:space="preserve">  Friedrick Grocutt    </t>
  </si>
  <si>
    <t>linell wattinham</t>
  </si>
  <si>
    <t xml:space="preserve">   analiese dible   </t>
  </si>
  <si>
    <t>efren pardey</t>
  </si>
  <si>
    <t>Bernardina EBBA folland</t>
  </si>
  <si>
    <t xml:space="preserve">Elyse oliphant   </t>
  </si>
  <si>
    <t>Stormi  Dagless</t>
  </si>
  <si>
    <t xml:space="preserve">BIANCA verbeke    </t>
  </si>
  <si>
    <t xml:space="preserve">    Carlita ANNABELA barff</t>
  </si>
  <si>
    <t xml:space="preserve">HENRIE Aggett    </t>
  </si>
  <si>
    <t>ALLEGRA Kirsteni bondesen</t>
  </si>
  <si>
    <t>gradeigh Mithan</t>
  </si>
  <si>
    <t xml:space="preserve">  devlen Deek</t>
  </si>
  <si>
    <t xml:space="preserve">Eldredge Ty CABOTTO  </t>
  </si>
  <si>
    <t>Mavra Geraldi</t>
  </si>
  <si>
    <t xml:space="preserve">    ashly edscer</t>
  </si>
  <si>
    <t xml:space="preserve">chloette GLADDIFH  </t>
  </si>
  <si>
    <t>Shepherd  Hurry</t>
  </si>
  <si>
    <t xml:space="preserve">damien Umpleby  </t>
  </si>
  <si>
    <t xml:space="preserve">  jerry bullivant   </t>
  </si>
  <si>
    <t xml:space="preserve">    DENNY ARKLE</t>
  </si>
  <si>
    <t>Bertram Restorick</t>
  </si>
  <si>
    <t>MORITZ TYLOR</t>
  </si>
  <si>
    <t xml:space="preserve">  NANCIE Virginie ledgley</t>
  </si>
  <si>
    <t xml:space="preserve">   ronny  MINNIS    </t>
  </si>
  <si>
    <t xml:space="preserve">Tristam Reilly canon   </t>
  </si>
  <si>
    <t xml:space="preserve">   stern redan</t>
  </si>
  <si>
    <t>correy macillrick</t>
  </si>
  <si>
    <t xml:space="preserve">Briney phillcock  </t>
  </si>
  <si>
    <t xml:space="preserve">  rosabella Leser  </t>
  </si>
  <si>
    <t>GABY Zamorrano</t>
  </si>
  <si>
    <t xml:space="preserve">   Clim CHASLES  </t>
  </si>
  <si>
    <t xml:space="preserve">umeko algeo  </t>
  </si>
  <si>
    <t>lock  creffeild</t>
  </si>
  <si>
    <t>Maury Grushin</t>
  </si>
  <si>
    <t>Cicely GLASSPOOL</t>
  </si>
  <si>
    <t xml:space="preserve">  Mady KEELY Arlow</t>
  </si>
  <si>
    <t>Colin  Ertel</t>
  </si>
  <si>
    <t xml:space="preserve">    POPPY JOHNATH MCNIRLAN</t>
  </si>
  <si>
    <t>Reggie  beauchop</t>
  </si>
  <si>
    <t>DARB horning</t>
  </si>
  <si>
    <t>Niall Man lehrer</t>
  </si>
  <si>
    <t>Whitney TEARLE</t>
  </si>
  <si>
    <t xml:space="preserve">    EDI Lymbourne</t>
  </si>
  <si>
    <t>GORDON Fassam</t>
  </si>
  <si>
    <t xml:space="preserve">CATLEE Fattorini    </t>
  </si>
  <si>
    <t>norry Twort</t>
  </si>
  <si>
    <t xml:space="preserve">Chadd Lowing   </t>
  </si>
  <si>
    <t xml:space="preserve">bevan wilfrid Puckinghorne   </t>
  </si>
  <si>
    <t>JOELL COURTNEY Negri</t>
  </si>
  <si>
    <t xml:space="preserve">   DORI Yesichev  </t>
  </si>
  <si>
    <t>Averil Ghiriardelli</t>
  </si>
  <si>
    <t xml:space="preserve">Tommy Lawles   </t>
  </si>
  <si>
    <t>Rebe BEYTAGH</t>
  </si>
  <si>
    <t xml:space="preserve">GILBERTE  LIMERICK  </t>
  </si>
  <si>
    <t xml:space="preserve">Annmarie Garmanson   </t>
  </si>
  <si>
    <t xml:space="preserve">  Ardella Pedwell   </t>
  </si>
  <si>
    <t xml:space="preserve">MARGEAUX Abramowsky   </t>
  </si>
  <si>
    <t>Hale Warrack</t>
  </si>
  <si>
    <t>LETTA FAULKES</t>
  </si>
  <si>
    <t xml:space="preserve">Marrilee boliver  </t>
  </si>
  <si>
    <t xml:space="preserve">Farris Andrassy    </t>
  </si>
  <si>
    <t xml:space="preserve">Sydelle Matthis  </t>
  </si>
  <si>
    <t xml:space="preserve">  Elonore Haine</t>
  </si>
  <si>
    <t>genia  MCKEARNEN</t>
  </si>
  <si>
    <t xml:space="preserve">Bibi maccook    </t>
  </si>
  <si>
    <t xml:space="preserve">  Max Mischa Domesday</t>
  </si>
  <si>
    <t xml:space="preserve">   MERRY DORE Mettetal    </t>
  </si>
  <si>
    <t xml:space="preserve">  brandi Bunhill</t>
  </si>
  <si>
    <t>Ange chloris Irving</t>
  </si>
  <si>
    <t>filmore PAULINO</t>
  </si>
  <si>
    <t xml:space="preserve">  livvy ELGA hampe</t>
  </si>
  <si>
    <t xml:space="preserve">  Cori Ethelyn mcgifford</t>
  </si>
  <si>
    <t xml:space="preserve">   Damon Freed</t>
  </si>
  <si>
    <t xml:space="preserve">  ALIX Giacomelli</t>
  </si>
  <si>
    <t>RICKI varlow</t>
  </si>
  <si>
    <t>Sara-ann Simounet</t>
  </si>
  <si>
    <t>NILES  BEAVEN</t>
  </si>
  <si>
    <t>EDGAR Chad caulfield</t>
  </si>
  <si>
    <t>Mari bryn bille</t>
  </si>
  <si>
    <t>Gerrilee laurianne Wayman</t>
  </si>
  <si>
    <t>Benson BING Ector</t>
  </si>
  <si>
    <t xml:space="preserve">   sullivan portie Tressler    </t>
  </si>
  <si>
    <t>Hendrika BURNALL</t>
  </si>
  <si>
    <t>DALE maccambridge</t>
  </si>
  <si>
    <t xml:space="preserve">    prinz  Blabey  </t>
  </si>
  <si>
    <t xml:space="preserve">Myrwyn Clive FULKER  </t>
  </si>
  <si>
    <t>veronica Genni nuschke</t>
  </si>
  <si>
    <t xml:space="preserve">    RUPERTO Staff</t>
  </si>
  <si>
    <t xml:space="preserve">    yolanthe Glynda GOWRY</t>
  </si>
  <si>
    <t>twyla HAINS</t>
  </si>
  <si>
    <t xml:space="preserve">  gerianne Pacheco</t>
  </si>
  <si>
    <t xml:space="preserve">holly-anne Rivalee PHILIPARD   </t>
  </si>
  <si>
    <t xml:space="preserve">    Leora  Conville</t>
  </si>
  <si>
    <t xml:space="preserve">    Philipa MACNAIR</t>
  </si>
  <si>
    <t xml:space="preserve">yuma  Lenihan    </t>
  </si>
  <si>
    <t xml:space="preserve">CASS Perigo    </t>
  </si>
  <si>
    <t xml:space="preserve">Lanny harroll   </t>
  </si>
  <si>
    <t>GUINNA paridge</t>
  </si>
  <si>
    <t xml:space="preserve">Hoyt Goodsall  </t>
  </si>
  <si>
    <t xml:space="preserve">cristina Puncher  </t>
  </si>
  <si>
    <t xml:space="preserve">Vincents ferdie BALINT   </t>
  </si>
  <si>
    <t>EUELL TUMIOTO</t>
  </si>
  <si>
    <t xml:space="preserve">  KEV PETERI</t>
  </si>
  <si>
    <t>ronnie LAXTONNE</t>
  </si>
  <si>
    <t>Farley kay</t>
  </si>
  <si>
    <t>BARNARD GORINI</t>
  </si>
  <si>
    <t xml:space="preserve">    NEALE HARRADENCE</t>
  </si>
  <si>
    <t>Colby CASHAM</t>
  </si>
  <si>
    <t xml:space="preserve">    lindy CAMMOMILE   </t>
  </si>
  <si>
    <t xml:space="preserve">    fannie Kial GADMAN</t>
  </si>
  <si>
    <t>BIDDY Andreassen</t>
  </si>
  <si>
    <t>GERTI GUDGE</t>
  </si>
  <si>
    <t xml:space="preserve">    Leighton SHEATHER</t>
  </si>
  <si>
    <t>Blithe bianka bukowski</t>
  </si>
  <si>
    <t>Garey Brudenell</t>
  </si>
  <si>
    <t xml:space="preserve">Basilio Leighton VASENIN    </t>
  </si>
  <si>
    <t xml:space="preserve">  Gradey gary   </t>
  </si>
  <si>
    <t>GUSTAVO Quillinane</t>
  </si>
  <si>
    <t>Rufus darrel vaisey</t>
  </si>
  <si>
    <t xml:space="preserve">   Ali STEUTLY</t>
  </si>
  <si>
    <t xml:space="preserve">    LILLIAN bloys</t>
  </si>
  <si>
    <t>sansone owthwaite</t>
  </si>
  <si>
    <t xml:space="preserve">WHITMAN nicky GETTONE    </t>
  </si>
  <si>
    <t xml:space="preserve">  fedora LYNDA Trineman</t>
  </si>
  <si>
    <t>Delainey maccallester</t>
  </si>
  <si>
    <t xml:space="preserve">Drucie skelhorn  </t>
  </si>
  <si>
    <t>worthy PYMAR</t>
  </si>
  <si>
    <t xml:space="preserve">  Gabrielle terrington</t>
  </si>
  <si>
    <t>francklyn  flode</t>
  </si>
  <si>
    <t xml:space="preserve">   HOLLYANNE ericha DUBOIS   </t>
  </si>
  <si>
    <t xml:space="preserve">   TREMAIN Mulvagh</t>
  </si>
  <si>
    <t xml:space="preserve">sophia PIOLLI    </t>
  </si>
  <si>
    <t xml:space="preserve">    samara loutitia ARROL</t>
  </si>
  <si>
    <t>THADEUS Orbell</t>
  </si>
  <si>
    <t xml:space="preserve">Ginnie kerss    </t>
  </si>
  <si>
    <t xml:space="preserve">  royal HATLEY</t>
  </si>
  <si>
    <t xml:space="preserve">ORREN Paynton   </t>
  </si>
  <si>
    <t>Andres D'Alesco</t>
  </si>
  <si>
    <t>Milly ZEALY</t>
  </si>
  <si>
    <t>zebulon bartozzi</t>
  </si>
  <si>
    <t>Arluene  Gormally</t>
  </si>
  <si>
    <t xml:space="preserve">Fan Katrina  RUBINSHTEIN   </t>
  </si>
  <si>
    <t xml:space="preserve">Hanan STROVER  </t>
  </si>
  <si>
    <t>annora rastrick</t>
  </si>
  <si>
    <t xml:space="preserve">AVERELL WEOND    </t>
  </si>
  <si>
    <t xml:space="preserve">    ALLIE zebedee  gross</t>
  </si>
  <si>
    <t>OLE garfield  willarton</t>
  </si>
  <si>
    <t>Craig ruddie GEORGER</t>
  </si>
  <si>
    <t xml:space="preserve">   crichton GINNETY</t>
  </si>
  <si>
    <t xml:space="preserve">jewelle MacGahey  </t>
  </si>
  <si>
    <t xml:space="preserve">   Kinny Doerffer</t>
  </si>
  <si>
    <t>ELLETTE  Lehon</t>
  </si>
  <si>
    <t>kristi DONNACHIE</t>
  </si>
  <si>
    <t>jecho SURCOMB</t>
  </si>
  <si>
    <t>Burr argont</t>
  </si>
  <si>
    <t>Desmond tomlin garaway</t>
  </si>
  <si>
    <t xml:space="preserve">   matthew  Leabeater    </t>
  </si>
  <si>
    <t xml:space="preserve">Blakelee million  </t>
  </si>
  <si>
    <t xml:space="preserve">nicola THOMASSIN    </t>
  </si>
  <si>
    <t xml:space="preserve">    Ottilie loughman  </t>
  </si>
  <si>
    <t>VALLY stratz</t>
  </si>
  <si>
    <t xml:space="preserve">  JEWEL Ryhorovich  </t>
  </si>
  <si>
    <t xml:space="preserve">    WYNNIE  Drummer   </t>
  </si>
  <si>
    <t>Nata brendeke</t>
  </si>
  <si>
    <t xml:space="preserve">    glen  medlar</t>
  </si>
  <si>
    <t xml:space="preserve">ROUVIN gerry kubiak    </t>
  </si>
  <si>
    <t xml:space="preserve">janot obert  </t>
  </si>
  <si>
    <t>Hal glanton</t>
  </si>
  <si>
    <t>Gray Breed</t>
  </si>
  <si>
    <t>moria hallworth</t>
  </si>
  <si>
    <t xml:space="preserve">  cybill VREIBERG</t>
  </si>
  <si>
    <t xml:space="preserve">   Gil dionysus ROSENCWAIG</t>
  </si>
  <si>
    <t>TAMMARA  ANDERL</t>
  </si>
  <si>
    <t>TAILOR JESKINS</t>
  </si>
  <si>
    <t>stevena casserley</t>
  </si>
  <si>
    <t>Rickie rosiello</t>
  </si>
  <si>
    <t xml:space="preserve">    BRITTANI  clutram</t>
  </si>
  <si>
    <t xml:space="preserve">  Catharina AMANDA OVINGTON</t>
  </si>
  <si>
    <t>artemas stockall</t>
  </si>
  <si>
    <t>noell barkway</t>
  </si>
  <si>
    <t xml:space="preserve">noak MCPEAKE   </t>
  </si>
  <si>
    <t xml:space="preserve">MARCUS ALAN  </t>
  </si>
  <si>
    <t xml:space="preserve">  samara Singh</t>
  </si>
  <si>
    <t xml:space="preserve">Tyrus Bean   </t>
  </si>
  <si>
    <t>lorna Lucille Fleet</t>
  </si>
  <si>
    <t xml:space="preserve">   adena Stanbury</t>
  </si>
  <si>
    <t>ERAN SCRIVEN</t>
  </si>
  <si>
    <t xml:space="preserve">normand TINK    </t>
  </si>
  <si>
    <t xml:space="preserve">    Cobbie  parren   </t>
  </si>
  <si>
    <t>TONI elenore MENHAM</t>
  </si>
  <si>
    <t>BIRCH Reinaldos Cuncliffe</t>
  </si>
  <si>
    <t xml:space="preserve">  Doralynn Nerval    </t>
  </si>
  <si>
    <t xml:space="preserve">vivi feaviour    </t>
  </si>
  <si>
    <t xml:space="preserve">   Elias Mechell   </t>
  </si>
  <si>
    <t xml:space="preserve">STACY RAM BURGES  </t>
  </si>
  <si>
    <t>dougy Densumbe</t>
  </si>
  <si>
    <t>wes  thew</t>
  </si>
  <si>
    <t xml:space="preserve">Baxie Lorans  </t>
  </si>
  <si>
    <t>roy  Howcroft</t>
  </si>
  <si>
    <t>ardenia GRACIE MCCUIS</t>
  </si>
  <si>
    <t xml:space="preserve">Jorry Ricardo  </t>
  </si>
  <si>
    <t>Carolynn SKYRM</t>
  </si>
  <si>
    <t xml:space="preserve">  saundra lyman beeckx   </t>
  </si>
  <si>
    <t xml:space="preserve">  HERSCHEL bortoletti</t>
  </si>
  <si>
    <t>Tammara STIMPSON</t>
  </si>
  <si>
    <t>NANCIE Janos</t>
  </si>
  <si>
    <t xml:space="preserve">toni Yepiskopov   </t>
  </si>
  <si>
    <t>donica Franssen</t>
  </si>
  <si>
    <t>brook JAQUITH barthorpe</t>
  </si>
  <si>
    <t>VANYA Waterhous</t>
  </si>
  <si>
    <t xml:space="preserve">Rip shingles   </t>
  </si>
  <si>
    <t xml:space="preserve">  SALVADOR Paddell</t>
  </si>
  <si>
    <t>HELGA SANGWINE</t>
  </si>
  <si>
    <t xml:space="preserve">  shadow Brotheridge</t>
  </si>
  <si>
    <t xml:space="preserve">zebadiah champley    </t>
  </si>
  <si>
    <t xml:space="preserve">    tann leming  </t>
  </si>
  <si>
    <t xml:space="preserve">GENIA  Hurkett  </t>
  </si>
  <si>
    <t>jane  Scoular</t>
  </si>
  <si>
    <t>guthrey Jillitt</t>
  </si>
  <si>
    <t xml:space="preserve">    rik HEDAUX</t>
  </si>
  <si>
    <t>Obadiah Butchard</t>
  </si>
  <si>
    <t xml:space="preserve">  Gunther Hadlee MERIEL   </t>
  </si>
  <si>
    <t xml:space="preserve">   Darby sisselot    </t>
  </si>
  <si>
    <t xml:space="preserve">   BRYNN DREHER</t>
  </si>
  <si>
    <t xml:space="preserve">   Robbyn anthes</t>
  </si>
  <si>
    <t xml:space="preserve">Alphonse lowe Metherell  </t>
  </si>
  <si>
    <t xml:space="preserve">con  CARNOCK    </t>
  </si>
  <si>
    <t>Emmalyn  ranby</t>
  </si>
  <si>
    <t>Babita  kirrage</t>
  </si>
  <si>
    <t>DAMARIS  gow</t>
  </si>
  <si>
    <t xml:space="preserve">   WENDI Crew</t>
  </si>
  <si>
    <t>THOMAS tore Reade</t>
  </si>
  <si>
    <t xml:space="preserve">TADEO moralas   </t>
  </si>
  <si>
    <t>IVORY BLACKNEY</t>
  </si>
  <si>
    <t xml:space="preserve">barbie Kirbee POLLITT   </t>
  </si>
  <si>
    <t xml:space="preserve">    emmaline  Baudesson</t>
  </si>
  <si>
    <t xml:space="preserve">Randa ADRIEN    </t>
  </si>
  <si>
    <t>DANIA MELBURG</t>
  </si>
  <si>
    <t>LAURIE Gulleford</t>
  </si>
  <si>
    <t>WENDI dulcinea trippack</t>
  </si>
  <si>
    <t xml:space="preserve">maryjane Scanderet    </t>
  </si>
  <si>
    <t>HYNDA Billi dellow</t>
  </si>
  <si>
    <t xml:space="preserve">    YOSHI Hiddy</t>
  </si>
  <si>
    <t xml:space="preserve">MERILL jamil BATCHELDOR  </t>
  </si>
  <si>
    <t xml:space="preserve">Derrick  Davis   </t>
  </si>
  <si>
    <t>AMBY JEDD LAU</t>
  </si>
  <si>
    <t xml:space="preserve">  ALLYS Simmon</t>
  </si>
  <si>
    <t>earlie  SIRKETT</t>
  </si>
  <si>
    <t>NILS ABBIE</t>
  </si>
  <si>
    <t>Rubia kierans</t>
  </si>
  <si>
    <t>JENNINE MCNEICE</t>
  </si>
  <si>
    <t>Arlyn norfolk</t>
  </si>
  <si>
    <t xml:space="preserve">MYRVYN MCFADZEAN   </t>
  </si>
  <si>
    <t>tabitha jenda seawell</t>
  </si>
  <si>
    <t>georgianne isakowicz</t>
  </si>
  <si>
    <t xml:space="preserve">GLENN  Scrinage   </t>
  </si>
  <si>
    <t>Kirstyn hawking</t>
  </si>
  <si>
    <t xml:space="preserve">tiffani Roseann novichenko  </t>
  </si>
  <si>
    <t xml:space="preserve">   EREK chainey</t>
  </si>
  <si>
    <t xml:space="preserve">   ELKA Hamerton</t>
  </si>
  <si>
    <t>valentin  Suggitt</t>
  </si>
  <si>
    <t>Griff KETTLES</t>
  </si>
  <si>
    <t>roarke STITCH</t>
  </si>
  <si>
    <t xml:space="preserve">melisent Joceline PRATI  </t>
  </si>
  <si>
    <t xml:space="preserve">  GODDART KIK</t>
  </si>
  <si>
    <t xml:space="preserve">   REGGIE GAJOWNIK   </t>
  </si>
  <si>
    <t>Daren SUGGETT</t>
  </si>
  <si>
    <t>Gael jamaal baraja</t>
  </si>
  <si>
    <t>barty FRANTZEN</t>
  </si>
  <si>
    <t>STILLMAN HUMFREY</t>
  </si>
  <si>
    <t>molly  LANDELL</t>
  </si>
  <si>
    <t xml:space="preserve">  garwood Matteacci</t>
  </si>
  <si>
    <t xml:space="preserve">dylan FRANCESCO SEARY  </t>
  </si>
  <si>
    <t>MYRA reena belding</t>
  </si>
  <si>
    <t>GAREY CARDENOSA</t>
  </si>
  <si>
    <t>Benita burkwood</t>
  </si>
  <si>
    <t xml:space="preserve">   dalston Lanie BROWNBILL</t>
  </si>
  <si>
    <t>mariana FRANKE</t>
  </si>
  <si>
    <t xml:space="preserve">putnem Garstan    </t>
  </si>
  <si>
    <t>sharyl Keling</t>
  </si>
  <si>
    <t xml:space="preserve">Jasmin Loomes  </t>
  </si>
  <si>
    <t>Theodore  Barnardo</t>
  </si>
  <si>
    <t xml:space="preserve">GONZALES Simukov   </t>
  </si>
  <si>
    <t xml:space="preserve">    dex salomone  KIMBERLY</t>
  </si>
  <si>
    <t xml:space="preserve">   ADEY SILVANA WESTCARR  </t>
  </si>
  <si>
    <t>stavros CROMARTY</t>
  </si>
  <si>
    <t>BIRGITTA evins</t>
  </si>
  <si>
    <t xml:space="preserve">Hilton esteban DAVIOUD  </t>
  </si>
  <si>
    <t>SIMEON  NOVIS</t>
  </si>
  <si>
    <t>STILLMANN FARREL RUCK</t>
  </si>
  <si>
    <t xml:space="preserve">brody carlin rawdales   </t>
  </si>
  <si>
    <t xml:space="preserve">Rori  Easson    </t>
  </si>
  <si>
    <t>DIETRICH  COLBECK</t>
  </si>
  <si>
    <t>livvie timi Faux</t>
  </si>
  <si>
    <t>kip flannigan</t>
  </si>
  <si>
    <t xml:space="preserve">bridget BENNINGER    </t>
  </si>
  <si>
    <t>FRANKY dolle</t>
  </si>
  <si>
    <t>Sigfrid ILYASOV</t>
  </si>
  <si>
    <t>thaxter ULYSSES  Goodlatt</t>
  </si>
  <si>
    <t>Davidde Husein Kaming</t>
  </si>
  <si>
    <t xml:space="preserve">    ARIELLA  habbergham    </t>
  </si>
  <si>
    <t xml:space="preserve">Teddy Normavill   </t>
  </si>
  <si>
    <t>HALLEY Shuxsmith</t>
  </si>
  <si>
    <t>FARA benford</t>
  </si>
  <si>
    <t>SHARITY McCracken</t>
  </si>
  <si>
    <t>robenia Albertine WISHKAR</t>
  </si>
  <si>
    <t>Bernarr DYDE</t>
  </si>
  <si>
    <t>emmet Alessandro McGarrell</t>
  </si>
  <si>
    <t>tim  trower</t>
  </si>
  <si>
    <t>Thomasa ELISABETH iamittii</t>
  </si>
  <si>
    <t xml:space="preserve">   CHAUNCEY derrik  MAIDLOW</t>
  </si>
  <si>
    <t xml:space="preserve">Dalila Giovannazzi    </t>
  </si>
  <si>
    <t>CARRIE Liane McCole</t>
  </si>
  <si>
    <t>jessi  Bau</t>
  </si>
  <si>
    <t xml:space="preserve">  jorgan TREHER</t>
  </si>
  <si>
    <t xml:space="preserve">    lebbie MALTMAN</t>
  </si>
  <si>
    <t xml:space="preserve">nina Proschek   </t>
  </si>
  <si>
    <t xml:space="preserve">    EDNA haldene</t>
  </si>
  <si>
    <t>Michal Thon</t>
  </si>
  <si>
    <t>SHEELA ABIGALE LOYLEY</t>
  </si>
  <si>
    <t xml:space="preserve">   RALINA hull</t>
  </si>
  <si>
    <t>Billi cori MILLAM</t>
  </si>
  <si>
    <t>broddie Sarney</t>
  </si>
  <si>
    <t>DICKY ritelli</t>
  </si>
  <si>
    <t xml:space="preserve">   AGNES grundy</t>
  </si>
  <si>
    <t xml:space="preserve">    NEILLA L;URETTE mingame</t>
  </si>
  <si>
    <t xml:space="preserve">   MELANIE gauge</t>
  </si>
  <si>
    <t xml:space="preserve">   TRISTAM SHAUGHNESSY    </t>
  </si>
  <si>
    <t xml:space="preserve">Susy STARTON    </t>
  </si>
  <si>
    <t xml:space="preserve">verla franses    </t>
  </si>
  <si>
    <t>Constancy TIMONEY</t>
  </si>
  <si>
    <t xml:space="preserve">    emmalynne Boultwood</t>
  </si>
  <si>
    <t>DEBORA HOLHOUSE</t>
  </si>
  <si>
    <t xml:space="preserve">  beatrice Monah WESTNEDGE</t>
  </si>
  <si>
    <t>Yolanthe Proud</t>
  </si>
  <si>
    <t>MARIGOLD Luciana duffet</t>
  </si>
  <si>
    <t>Patrizio MacEllen</t>
  </si>
  <si>
    <t xml:space="preserve">   Antonius  YACKIMINIE</t>
  </si>
  <si>
    <t>Nial Sprankling</t>
  </si>
  <si>
    <t xml:space="preserve">    Julietta BATCHELOR</t>
  </si>
  <si>
    <t xml:space="preserve">   Adena WIFFILL</t>
  </si>
  <si>
    <t xml:space="preserve">   MATIAS DEBOLD</t>
  </si>
  <si>
    <t>CRISTI Low</t>
  </si>
  <si>
    <t xml:space="preserve">   Dari Gogay</t>
  </si>
  <si>
    <t xml:space="preserve">   LEANDRA paula Nurdin  </t>
  </si>
  <si>
    <t xml:space="preserve">   Marcille Khidr</t>
  </si>
  <si>
    <t xml:space="preserve">   AMBROSIO riddeough</t>
  </si>
  <si>
    <t xml:space="preserve">  BRANDICE MACLACHLAN</t>
  </si>
  <si>
    <t xml:space="preserve">MYCA TUNKIN   </t>
  </si>
  <si>
    <t>ardeen  durn</t>
  </si>
  <si>
    <t xml:space="preserve">   zollie Edgardo mellsop  </t>
  </si>
  <si>
    <t>ROMAN EATHORNE</t>
  </si>
  <si>
    <t xml:space="preserve">   JASUN MOTTEN</t>
  </si>
  <si>
    <t>lucine ADAMSON</t>
  </si>
  <si>
    <t xml:space="preserve">   Jdavie herrema</t>
  </si>
  <si>
    <t xml:space="preserve">christiane CASA  </t>
  </si>
  <si>
    <t>LINDA COVILL</t>
  </si>
  <si>
    <t>LONEE shelby Gowen</t>
  </si>
  <si>
    <t>abey COLERIDGE</t>
  </si>
  <si>
    <t xml:space="preserve">   moshe Rodie</t>
  </si>
  <si>
    <t>natalee quantick</t>
  </si>
  <si>
    <t>augustine  Litel</t>
  </si>
  <si>
    <t>CORDIE KAPELHOF</t>
  </si>
  <si>
    <t xml:space="preserve">    paco Nobe Deniset</t>
  </si>
  <si>
    <t xml:space="preserve">    Mickey CALVEN</t>
  </si>
  <si>
    <t xml:space="preserve">early  Gaudon  </t>
  </si>
  <si>
    <t>ORVILLE mallam</t>
  </si>
  <si>
    <t>SAX GOLBY</t>
  </si>
  <si>
    <t>ALOISE Cullivan</t>
  </si>
  <si>
    <t xml:space="preserve">    Ely corneil   </t>
  </si>
  <si>
    <t>Wolfgang whittock</t>
  </si>
  <si>
    <t xml:space="preserve">   CLARENCE HACKINGE</t>
  </si>
  <si>
    <t>ekaterina Semon</t>
  </si>
  <si>
    <t xml:space="preserve">  alec Placstone</t>
  </si>
  <si>
    <t>Morry goodey</t>
  </si>
  <si>
    <t>CALIDA CREASER</t>
  </si>
  <si>
    <t xml:space="preserve">   NEELY  PATTENDEN</t>
  </si>
  <si>
    <t>cordie SUPPLE</t>
  </si>
  <si>
    <t>josefa Adshead</t>
  </si>
  <si>
    <t xml:space="preserve">Jorry Trimme    </t>
  </si>
  <si>
    <t xml:space="preserve">  Bette  Spooner</t>
  </si>
  <si>
    <t xml:space="preserve">  JANAYE harmonie blacklidge</t>
  </si>
  <si>
    <t xml:space="preserve">  micheal Pagin   </t>
  </si>
  <si>
    <t xml:space="preserve">gwendolen Blackah  </t>
  </si>
  <si>
    <t xml:space="preserve">    annette Knighton</t>
  </si>
  <si>
    <t xml:space="preserve">  luke TANNEY Trench</t>
  </si>
  <si>
    <t>BASILE justis goligly</t>
  </si>
  <si>
    <t>DOMENIC baudry</t>
  </si>
  <si>
    <t>ZARLA terry Brownlee</t>
  </si>
  <si>
    <t xml:space="preserve">  melinda salaidh Slyman</t>
  </si>
  <si>
    <t xml:space="preserve">  Tarra o'hagerty</t>
  </si>
  <si>
    <t xml:space="preserve">   helge phedra thirwell</t>
  </si>
  <si>
    <t>Tommi moyser</t>
  </si>
  <si>
    <t>jaquenetta cradick</t>
  </si>
  <si>
    <t xml:space="preserve">   Pattin ferreiro  </t>
  </si>
  <si>
    <t>dionne JANET brisard</t>
  </si>
  <si>
    <t xml:space="preserve">   Pier  PINYON</t>
  </si>
  <si>
    <t>Glynn  Bryden</t>
  </si>
  <si>
    <t>niven O'LOGAN</t>
  </si>
  <si>
    <t>lin bertine jatczak</t>
  </si>
  <si>
    <t>harmony CALLOWAY</t>
  </si>
  <si>
    <t xml:space="preserve">   boycie BAYNES</t>
  </si>
  <si>
    <t xml:space="preserve">    CAIRISTIONA Stell</t>
  </si>
  <si>
    <t xml:space="preserve">  monro waggett  </t>
  </si>
  <si>
    <t>Shermie cuniffe</t>
  </si>
  <si>
    <t>trevor  McKenzie</t>
  </si>
  <si>
    <t>Lester  longbottom</t>
  </si>
  <si>
    <t>ISADOR Titley</t>
  </si>
  <si>
    <t>damien Gerri UNGERECHTS</t>
  </si>
  <si>
    <t xml:space="preserve">JANDY Paslow    </t>
  </si>
  <si>
    <t xml:space="preserve">   arron hamblen</t>
  </si>
  <si>
    <t xml:space="preserve">    Joshuah RUSSELL peirone</t>
  </si>
  <si>
    <t>CARMEL Gore</t>
  </si>
  <si>
    <t>Griffy Lantaph</t>
  </si>
  <si>
    <t>HERCULIE Everard Ansett</t>
  </si>
  <si>
    <t>Walther carncross</t>
  </si>
  <si>
    <t xml:space="preserve">  lazar gummary</t>
  </si>
  <si>
    <t xml:space="preserve">   LELAND north  wimpey    </t>
  </si>
  <si>
    <t>BRIDGETTE eirena Broxton</t>
  </si>
  <si>
    <t xml:space="preserve">   marley kori COVINO</t>
  </si>
  <si>
    <t xml:space="preserve">Elsie Brandsma   </t>
  </si>
  <si>
    <t>nicol Andreu</t>
  </si>
  <si>
    <t xml:space="preserve">Marena Robby Stallebrass    </t>
  </si>
  <si>
    <t xml:space="preserve">    SELLA Bethina PANONS</t>
  </si>
  <si>
    <t>Sara-ann BAUDINELLI</t>
  </si>
  <si>
    <t>JAMAAL RODD</t>
  </si>
  <si>
    <t>myrlene ARTHUR</t>
  </si>
  <si>
    <t xml:space="preserve">    Fielding CASIERO</t>
  </si>
  <si>
    <t>CANDICE avie ZIEM</t>
  </si>
  <si>
    <t xml:space="preserve">Robinet maydwell    </t>
  </si>
  <si>
    <t>Sargent FINLASON</t>
  </si>
  <si>
    <t xml:space="preserve">  EWART fassam</t>
  </si>
  <si>
    <t>KNOX snibson</t>
  </si>
  <si>
    <t>Gun STAFFORD BAGGALLAY</t>
  </si>
  <si>
    <t>DARI MCCREEDY</t>
  </si>
  <si>
    <t xml:space="preserve">ilise Joyce  Klicher    </t>
  </si>
  <si>
    <t xml:space="preserve">  CARLING ABEU slipper</t>
  </si>
  <si>
    <t xml:space="preserve">patin Israel  flattman    </t>
  </si>
  <si>
    <t>Lucho SAWKIN</t>
  </si>
  <si>
    <t xml:space="preserve">BRIGGS Goggins    </t>
  </si>
  <si>
    <t xml:space="preserve">CHAS  Hurnell  </t>
  </si>
  <si>
    <t>olva habbeshaw</t>
  </si>
  <si>
    <t>Celina Robilart</t>
  </si>
  <si>
    <t>MERRILI LANE tansly</t>
  </si>
  <si>
    <t xml:space="preserve">hamid Mortimer Soan   </t>
  </si>
  <si>
    <t>Reggie Ladon</t>
  </si>
  <si>
    <t xml:space="preserve">  doretta adamini</t>
  </si>
  <si>
    <t>Gustave VanHalen</t>
  </si>
  <si>
    <t>KLEMENT  ROSIN</t>
  </si>
  <si>
    <t>GLENNIS DANEV</t>
  </si>
  <si>
    <t>Ashlie Allie Trillo</t>
  </si>
  <si>
    <t xml:space="preserve">  JENNA kirstyn  Marco</t>
  </si>
  <si>
    <t xml:space="preserve">Friederike  Gratten  </t>
  </si>
  <si>
    <t>DONNIE antoinet</t>
  </si>
  <si>
    <t>Amitie Diack</t>
  </si>
  <si>
    <t>tripp MOWLE</t>
  </si>
  <si>
    <t>Glad clohessy</t>
  </si>
  <si>
    <t xml:space="preserve">   Erv wyatt frawley</t>
  </si>
  <si>
    <t>kendrick Nye</t>
  </si>
  <si>
    <t xml:space="preserve">    dione GERTIE levane</t>
  </si>
  <si>
    <t xml:space="preserve">   Lela Spinola    </t>
  </si>
  <si>
    <t xml:space="preserve">  DILLON  Bainbridge  </t>
  </si>
  <si>
    <t xml:space="preserve">   ARDYTH SPRECKLEY</t>
  </si>
  <si>
    <t xml:space="preserve">    Nani  STRADLING  </t>
  </si>
  <si>
    <t xml:space="preserve">  Jerry WEED   </t>
  </si>
  <si>
    <t xml:space="preserve">Aldin WIPFLER    </t>
  </si>
  <si>
    <t xml:space="preserve">  andriette Lomas   </t>
  </si>
  <si>
    <t xml:space="preserve">  cointon CROSSGROVE  </t>
  </si>
  <si>
    <t>Marita KORNEY  Vince</t>
  </si>
  <si>
    <t xml:space="preserve">Tyson veltmann   </t>
  </si>
  <si>
    <t xml:space="preserve">Nicolais  SETTERTHWAIT   </t>
  </si>
  <si>
    <t xml:space="preserve">Kayne ALIBONE  </t>
  </si>
  <si>
    <t>Heall BLINMAN</t>
  </si>
  <si>
    <t xml:space="preserve">Cecilia cullrford    </t>
  </si>
  <si>
    <t xml:space="preserve">Sim TIMMERMANN   </t>
  </si>
  <si>
    <t xml:space="preserve">  Isabelle Scurrer   </t>
  </si>
  <si>
    <t xml:space="preserve">    Nadine Zanitti</t>
  </si>
  <si>
    <t>CORDELIA ANNADIANE CHASTON</t>
  </si>
  <si>
    <t xml:space="preserve">    Francoise Maxwaile    </t>
  </si>
  <si>
    <t>CARYL Struttman</t>
  </si>
  <si>
    <t xml:space="preserve">ALISHA salaidh mateev  </t>
  </si>
  <si>
    <t xml:space="preserve">  jerrie  SHADDOCK</t>
  </si>
  <si>
    <t xml:space="preserve">   BENTON  Tomblings</t>
  </si>
  <si>
    <t>Tiffi Hartup</t>
  </si>
  <si>
    <t>ORALLA merrielle POSTLETHWAITE</t>
  </si>
  <si>
    <t>ROSALYN cuppleditch</t>
  </si>
  <si>
    <t xml:space="preserve">  CHARLES Crum</t>
  </si>
  <si>
    <t>donalt krugmann</t>
  </si>
  <si>
    <t>Kimberlyn Toombs</t>
  </si>
  <si>
    <t>deloria urlich</t>
  </si>
  <si>
    <t>Donnamarie MAYS</t>
  </si>
  <si>
    <t xml:space="preserve">  Scarlet roddie</t>
  </si>
  <si>
    <t xml:space="preserve">    ripley guido lockney</t>
  </si>
  <si>
    <t>susanetta FERRINI</t>
  </si>
  <si>
    <t xml:space="preserve">onida pettegree  </t>
  </si>
  <si>
    <t xml:space="preserve">CLETUS faichney  </t>
  </si>
  <si>
    <t xml:space="preserve">  barron pendlebury   </t>
  </si>
  <si>
    <t>tedman jillions</t>
  </si>
  <si>
    <t xml:space="preserve">    Griffith BAULDREY</t>
  </si>
  <si>
    <t>Ilene HARBAR</t>
  </si>
  <si>
    <t>Laughton  Zannini</t>
  </si>
  <si>
    <t xml:space="preserve">baxter MERIOTT    </t>
  </si>
  <si>
    <t xml:space="preserve">LOTTE mettetal    </t>
  </si>
  <si>
    <t>eudora rosenfelder</t>
  </si>
  <si>
    <t xml:space="preserve">Darn MANKOR    </t>
  </si>
  <si>
    <t>CHARIN  MacCombe</t>
  </si>
  <si>
    <t>wally  LEYSHON</t>
  </si>
  <si>
    <t>Patrizius Dorrins</t>
  </si>
  <si>
    <t>Doyle  BREMMER</t>
  </si>
  <si>
    <t>thia Corington</t>
  </si>
  <si>
    <t>jordan COURTLIFF</t>
  </si>
  <si>
    <t xml:space="preserve">  JEREMIAH Sword</t>
  </si>
  <si>
    <t>ernest FLEMING SAPSEED</t>
  </si>
  <si>
    <t>INGEBERG Davioud</t>
  </si>
  <si>
    <t>windy SARGISON</t>
  </si>
  <si>
    <t>mikkel CULLEY beken</t>
  </si>
  <si>
    <t>tobiah  OSMUND</t>
  </si>
  <si>
    <t>GRIFFIE HARKER</t>
  </si>
  <si>
    <t xml:space="preserve">   FLETCHER  Dutteridge  </t>
  </si>
  <si>
    <t xml:space="preserve">DAVIDDE  MEW  </t>
  </si>
  <si>
    <t>FARRELL Tore ebben</t>
  </si>
  <si>
    <t>Bradly Lupton</t>
  </si>
  <si>
    <t xml:space="preserve">   BRANDEA lambrechts</t>
  </si>
  <si>
    <t>drud Felic PRENDEVILLE</t>
  </si>
  <si>
    <t xml:space="preserve">JOSSELYN Scrancher  </t>
  </si>
  <si>
    <t xml:space="preserve">  sandro Winterflood   </t>
  </si>
  <si>
    <t>balduin  Awton</t>
  </si>
  <si>
    <t xml:space="preserve">   gert andrzej</t>
  </si>
  <si>
    <t>giordano connop</t>
  </si>
  <si>
    <t xml:space="preserve">Edithe Stallworthy  </t>
  </si>
  <si>
    <t>MARNEY REVENS</t>
  </si>
  <si>
    <t xml:space="preserve">  Kippar Tortoise</t>
  </si>
  <si>
    <t xml:space="preserve">ELYSE critzen   </t>
  </si>
  <si>
    <t>Thia Grogono</t>
  </si>
  <si>
    <t>Katinka Commander</t>
  </si>
  <si>
    <t xml:space="preserve">    Hunfredo stoakes</t>
  </si>
  <si>
    <t xml:space="preserve">  RYUN macgowan</t>
  </si>
  <si>
    <t xml:space="preserve">jeannette  WATERDRINKER  </t>
  </si>
  <si>
    <t xml:space="preserve">  Elisabetta  roxburgh  </t>
  </si>
  <si>
    <t xml:space="preserve">YETTY Moorton    </t>
  </si>
  <si>
    <t xml:space="preserve">   Derby Smaling</t>
  </si>
  <si>
    <t xml:space="preserve">  Lowrance Hilarius Bardnam</t>
  </si>
  <si>
    <t>CORNEY Giovanni</t>
  </si>
  <si>
    <t xml:space="preserve">   TOMASINA LUPSON</t>
  </si>
  <si>
    <t>TAMMARA PIBSWORTH</t>
  </si>
  <si>
    <t>BLONDELL Olly libero</t>
  </si>
  <si>
    <t>JONIS Ballister</t>
  </si>
  <si>
    <t>dael  barnaclough</t>
  </si>
  <si>
    <t>GREGGORY cordoba</t>
  </si>
  <si>
    <t>Moshe BRIGG Gres</t>
  </si>
  <si>
    <t>abel omar bavridge</t>
  </si>
  <si>
    <t>Gabie BUSHAWAY</t>
  </si>
  <si>
    <t>Hammad Allam</t>
  </si>
  <si>
    <t xml:space="preserve">   Eudora  elderidge</t>
  </si>
  <si>
    <t>Bertrando Shillingford</t>
  </si>
  <si>
    <t xml:space="preserve">    SEKA  CRASSWELL    </t>
  </si>
  <si>
    <t>donaugh  BITTANY</t>
  </si>
  <si>
    <t>aarika godman</t>
  </si>
  <si>
    <t xml:space="preserve">kin BENOY    </t>
  </si>
  <si>
    <t xml:space="preserve">   antonina Caress    </t>
  </si>
  <si>
    <t>Harman Shovelton</t>
  </si>
  <si>
    <t xml:space="preserve">  HILLARY Zorine STOLLENHOF</t>
  </si>
  <si>
    <t xml:space="preserve">  CORDULA firth</t>
  </si>
  <si>
    <t xml:space="preserve">   Noellyn twentyman   </t>
  </si>
  <si>
    <t xml:space="preserve">MINDY  huleatt    </t>
  </si>
  <si>
    <t>westley mohandis LEADBEATER</t>
  </si>
  <si>
    <t>letty Maryjo bunch</t>
  </si>
  <si>
    <t xml:space="preserve">    elane whoolehan</t>
  </si>
  <si>
    <t xml:space="preserve">  Fancy LINTHEAD</t>
  </si>
  <si>
    <t>LEONORA zuenelli</t>
  </si>
  <si>
    <t xml:space="preserve">BAXTER Godsal  </t>
  </si>
  <si>
    <t>Falkner Sloss</t>
  </si>
  <si>
    <t>BRICE JOLLY</t>
  </si>
  <si>
    <t>charlotta spandley</t>
  </si>
  <si>
    <t xml:space="preserve">MELAMIE  KLEJIN  </t>
  </si>
  <si>
    <t xml:space="preserve">   nial DULLARD    </t>
  </si>
  <si>
    <t xml:space="preserve">CARMEN gilvear    </t>
  </si>
  <si>
    <t>MEREDITH karon TEMPLMAN</t>
  </si>
  <si>
    <t>ranice MYATT</t>
  </si>
  <si>
    <t>angil  oertzen</t>
  </si>
  <si>
    <t xml:space="preserve">    hewett Avram Wealleans</t>
  </si>
  <si>
    <t>HUMBERT MACARD</t>
  </si>
  <si>
    <t xml:space="preserve">merrel stickley    </t>
  </si>
  <si>
    <t>Geoff MIDDEN</t>
  </si>
  <si>
    <t>louisette Marshfield</t>
  </si>
  <si>
    <t xml:space="preserve">    AMELINA Woodwin</t>
  </si>
  <si>
    <t xml:space="preserve">    Gena cotton  </t>
  </si>
  <si>
    <t xml:space="preserve">    Dita beardshaw</t>
  </si>
  <si>
    <t>Kiah Jeanie  verne</t>
  </si>
  <si>
    <t xml:space="preserve">   ARLIENE Piegrome  </t>
  </si>
  <si>
    <t xml:space="preserve">    lindy Killian  SPOERL</t>
  </si>
  <si>
    <t xml:space="preserve">   Merrel Morritt</t>
  </si>
  <si>
    <t xml:space="preserve">ISIDOR Stuffins    </t>
  </si>
  <si>
    <t xml:space="preserve">    Rhianon ROSAMUND eldredge    </t>
  </si>
  <si>
    <t xml:space="preserve">  KIMMIE Grealish</t>
  </si>
  <si>
    <t xml:space="preserve">wendy Karola WINKETT  </t>
  </si>
  <si>
    <t xml:space="preserve">gifford  Reymers    </t>
  </si>
  <si>
    <t>janeva Glenine cotherill</t>
  </si>
  <si>
    <t xml:space="preserve">Emlynne Henriette  matchett   </t>
  </si>
  <si>
    <t xml:space="preserve">   tremayne HARME</t>
  </si>
  <si>
    <t xml:space="preserve">    Alick JECHO HESSENTHALER</t>
  </si>
  <si>
    <t xml:space="preserve">Jose shaw    </t>
  </si>
  <si>
    <t>Hugues andie woolward</t>
  </si>
  <si>
    <t>ADEY barrett</t>
  </si>
  <si>
    <t xml:space="preserve">Lamont franken  </t>
  </si>
  <si>
    <t xml:space="preserve">KERSTIN harrell   </t>
  </si>
  <si>
    <t>Reiko mennithorp</t>
  </si>
  <si>
    <t>Duane hymie WILLSHERE</t>
  </si>
  <si>
    <t>ford ethelred Iannetti</t>
  </si>
  <si>
    <t xml:space="preserve">MAURENE Ursulina KREUZER    </t>
  </si>
  <si>
    <t>oriana Piatek</t>
  </si>
  <si>
    <t xml:space="preserve">    nancee christye DUNBLETON</t>
  </si>
  <si>
    <t>VLAD dudny</t>
  </si>
  <si>
    <t>eric mallinder</t>
  </si>
  <si>
    <t>HYACINTHIA natalya mclewd</t>
  </si>
  <si>
    <t xml:space="preserve">andrej KINCHLEA    </t>
  </si>
  <si>
    <t>Aurore STRAUN</t>
  </si>
  <si>
    <t xml:space="preserve">  Aurel vamplew    </t>
  </si>
  <si>
    <t>ARLEY pancho Ogilby</t>
  </si>
  <si>
    <t>SEAN Royste</t>
  </si>
  <si>
    <t>halley chapling</t>
  </si>
  <si>
    <t xml:space="preserve">    INGABERG candide Elflain</t>
  </si>
  <si>
    <t>Earlie biasioni</t>
  </si>
  <si>
    <t>carita franzoli</t>
  </si>
  <si>
    <t xml:space="preserve">  dar  RUPKE  </t>
  </si>
  <si>
    <t xml:space="preserve">   Tracie Nairn   </t>
  </si>
  <si>
    <t>liliane  Cathel</t>
  </si>
  <si>
    <t>BAUDOIN Pickervance</t>
  </si>
  <si>
    <t xml:space="preserve">  garrard  Russ    </t>
  </si>
  <si>
    <t>gnni PHILLIE SON</t>
  </si>
  <si>
    <t>Arleyne WHISBY</t>
  </si>
  <si>
    <t>Renaud boote Tunkin</t>
  </si>
  <si>
    <t>TIPHANY  BRADBERRY</t>
  </si>
  <si>
    <t xml:space="preserve">elston Sowter  </t>
  </si>
  <si>
    <t>CRICHTON DEEHAN</t>
  </si>
  <si>
    <t>ELY Andresser</t>
  </si>
  <si>
    <t>merv Seagood</t>
  </si>
  <si>
    <t>Vincents spellesy</t>
  </si>
  <si>
    <t xml:space="preserve">  SALIM ROUSBY</t>
  </si>
  <si>
    <t>waneta PYTHON</t>
  </si>
  <si>
    <t>JENI ZEA TREBILCOCK</t>
  </si>
  <si>
    <t>emmy McQuilty</t>
  </si>
  <si>
    <t xml:space="preserve">  EYDIE Beckie PIFFORD    </t>
  </si>
  <si>
    <t>arleta smail</t>
  </si>
  <si>
    <t xml:space="preserve">   Marius DINNINGTON  </t>
  </si>
  <si>
    <t>Vinnie Delmor WOODALL</t>
  </si>
  <si>
    <t xml:space="preserve">   Kimberli LOTTI lott</t>
  </si>
  <si>
    <t xml:space="preserve">  Rabi Ashton  Maryet    </t>
  </si>
  <si>
    <t xml:space="preserve">kory  reams    </t>
  </si>
  <si>
    <t xml:space="preserve">raoul Works  </t>
  </si>
  <si>
    <t xml:space="preserve">amabelle GIMLET   </t>
  </si>
  <si>
    <t>roosevelt Hogan  blemen</t>
  </si>
  <si>
    <t>BEALLE McFaell</t>
  </si>
  <si>
    <t>theodoric  Galia</t>
  </si>
  <si>
    <t>eldon  BRETELLE</t>
  </si>
  <si>
    <t>olly obadias Caulwell</t>
  </si>
  <si>
    <t xml:space="preserve">BUCKY blunn  </t>
  </si>
  <si>
    <t>tyrone  Laurence</t>
  </si>
  <si>
    <t xml:space="preserve">Corrie Bangiard    </t>
  </si>
  <si>
    <t xml:space="preserve">   DARYL  uglow   </t>
  </si>
  <si>
    <t>kendall GIBBIE NOWAK</t>
  </si>
  <si>
    <t xml:space="preserve">Wiley WALKER BUER    </t>
  </si>
  <si>
    <t>GERIANNE LUETKEMEYERS</t>
  </si>
  <si>
    <t>celesta liddel</t>
  </si>
  <si>
    <t xml:space="preserve">ISEABAL  Floyd   </t>
  </si>
  <si>
    <t xml:space="preserve">Maynard Sherm WHATMOUGH    </t>
  </si>
  <si>
    <t>Willey MCCLYMONT</t>
  </si>
  <si>
    <t xml:space="preserve">    Iver  fransinelli</t>
  </si>
  <si>
    <t>CULLEY FREEMON thornewill</t>
  </si>
  <si>
    <t>Donalt haywood Baude</t>
  </si>
  <si>
    <t xml:space="preserve">   eddy CRISTOFARO   </t>
  </si>
  <si>
    <t xml:space="preserve">MARLO SIM Djorvic   </t>
  </si>
  <si>
    <t>simon tomasi</t>
  </si>
  <si>
    <t xml:space="preserve">   letta trudey Colicot    </t>
  </si>
  <si>
    <t xml:space="preserve">   elmore MURDOCK  bear</t>
  </si>
  <si>
    <t>huntlee Richie Tarbert</t>
  </si>
  <si>
    <t xml:space="preserve">Gaile ANTON  Reburn   </t>
  </si>
  <si>
    <t xml:space="preserve">    Gan Conibere</t>
  </si>
  <si>
    <t xml:space="preserve">  Langsdon  zarfat</t>
  </si>
  <si>
    <t xml:space="preserve">ANTHIATHIA di Martinek   </t>
  </si>
  <si>
    <t xml:space="preserve">  BERNADINA Feaveryear  </t>
  </si>
  <si>
    <t>MILISSENT JOHNETTE oherlihy</t>
  </si>
  <si>
    <t xml:space="preserve">   Lonny WAT JACQUEMINET</t>
  </si>
  <si>
    <t xml:space="preserve">Malena moro    </t>
  </si>
  <si>
    <t>Aldric  perrot</t>
  </si>
  <si>
    <t>brandtr vasechkin</t>
  </si>
  <si>
    <t xml:space="preserve">  MITCH shotter  </t>
  </si>
  <si>
    <t xml:space="preserve">    Cammie  Abrehart</t>
  </si>
  <si>
    <t>karl GOADY</t>
  </si>
  <si>
    <t xml:space="preserve">   GRENVILLE Blankman</t>
  </si>
  <si>
    <t>dot Philipa  CROMAR</t>
  </si>
  <si>
    <t>lindi CA</t>
  </si>
  <si>
    <t xml:space="preserve">THORSTEN Aldus minchell  </t>
  </si>
  <si>
    <t>TOMASO Anatole KILLBY</t>
  </si>
  <si>
    <t>HALIE Scatchar</t>
  </si>
  <si>
    <t xml:space="preserve">frayda Blumire    </t>
  </si>
  <si>
    <t>MAEGAN Lucky DRIVER</t>
  </si>
  <si>
    <t xml:space="preserve">  hailee langrick</t>
  </si>
  <si>
    <t xml:space="preserve">Larry Gian Snawdon    </t>
  </si>
  <si>
    <t>Valene COLENE templeman</t>
  </si>
  <si>
    <t>bellina Treherne</t>
  </si>
  <si>
    <t>STANWOOD ANDRZEJCZAK</t>
  </si>
  <si>
    <t>korrie darci McSparran</t>
  </si>
  <si>
    <t xml:space="preserve">   Florinda REEBA lahive   </t>
  </si>
  <si>
    <t xml:space="preserve">CHEN Saddington  </t>
  </si>
  <si>
    <t>Rakel Croom</t>
  </si>
  <si>
    <t xml:space="preserve">ELAYNE VERDEY  </t>
  </si>
  <si>
    <t>jacquette candida RABLEAU</t>
  </si>
  <si>
    <t>BRODIE Ashbey mussilli</t>
  </si>
  <si>
    <t>roddie  densham</t>
  </si>
  <si>
    <t>MATHILDE Andeee showler</t>
  </si>
  <si>
    <t>Byron quintin shilton</t>
  </si>
  <si>
    <t xml:space="preserve">TEENA AERS  </t>
  </si>
  <si>
    <t xml:space="preserve">Franky Leneham  </t>
  </si>
  <si>
    <t>JILLY Heskin</t>
  </si>
  <si>
    <t>Letta nancey giovanni</t>
  </si>
  <si>
    <t>alastair SEUMAS  DULEY</t>
  </si>
  <si>
    <t xml:space="preserve">  Milo Euell JOHN</t>
  </si>
  <si>
    <t xml:space="preserve">    Raynard kinny TZAR</t>
  </si>
  <si>
    <t xml:space="preserve">ara  Kob    </t>
  </si>
  <si>
    <t xml:space="preserve">    Nelson Claiborne Phebey</t>
  </si>
  <si>
    <t>cammie parry</t>
  </si>
  <si>
    <t>LARYSSA Dorn</t>
  </si>
  <si>
    <t>GAROLD Schnieder</t>
  </si>
  <si>
    <t>lark Fibbens</t>
  </si>
  <si>
    <t>BERRIE Katerina  Ladewig</t>
  </si>
  <si>
    <t>ARLIN Shore</t>
  </si>
  <si>
    <t>doug EMMANUEL COCKADAY</t>
  </si>
  <si>
    <t>Haily kendall DONOVIN</t>
  </si>
  <si>
    <t>Lenci GOOKES</t>
  </si>
  <si>
    <t>CARROLL JOLY</t>
  </si>
  <si>
    <t xml:space="preserve">brietta rouke   </t>
  </si>
  <si>
    <t xml:space="preserve">   robbert ROUTH</t>
  </si>
  <si>
    <t>marcellus Benjamen SCHUTTE</t>
  </si>
  <si>
    <t xml:space="preserve">ROSEANN maure Davitt   </t>
  </si>
  <si>
    <t xml:space="preserve">eileen RAQUEL  MONGEOT    </t>
  </si>
  <si>
    <t xml:space="preserve">  Kizzie ROANNA Buckby   </t>
  </si>
  <si>
    <t xml:space="preserve">  Eamon reinaldo goodoune</t>
  </si>
  <si>
    <t xml:space="preserve">mirna TONSLEY  </t>
  </si>
  <si>
    <t xml:space="preserve">   Tyrone JEREMIAS tissier</t>
  </si>
  <si>
    <t xml:space="preserve">   gregg  baynon</t>
  </si>
  <si>
    <t xml:space="preserve">   Gleda merissa STALF  </t>
  </si>
  <si>
    <t xml:space="preserve">   Edithe Studdert</t>
  </si>
  <si>
    <t xml:space="preserve">donelle goldup   </t>
  </si>
  <si>
    <t>thalia CHATELAIN</t>
  </si>
  <si>
    <t xml:space="preserve">  HOLMES Tiner</t>
  </si>
  <si>
    <t xml:space="preserve">   giselle MEREDITHE tremollet</t>
  </si>
  <si>
    <t>REBBECCA egerton</t>
  </si>
  <si>
    <t>cissy MacColl</t>
  </si>
  <si>
    <t xml:space="preserve">Cathlene jurkowski   </t>
  </si>
  <si>
    <t xml:space="preserve">Annnora PILKINTON  </t>
  </si>
  <si>
    <t>evelina SNEYD</t>
  </si>
  <si>
    <t xml:space="preserve">   ELWIRA Camoys</t>
  </si>
  <si>
    <t>CHERRY LETTI LONDORS</t>
  </si>
  <si>
    <t xml:space="preserve">    Alyce GARAHAN</t>
  </si>
  <si>
    <t>Galven bucky salmon</t>
  </si>
  <si>
    <t>godwin NEASHAM</t>
  </si>
  <si>
    <t>Sholom clausson</t>
  </si>
  <si>
    <t xml:space="preserve">  davidde HAVE</t>
  </si>
  <si>
    <t xml:space="preserve">Zeb  Besemer    </t>
  </si>
  <si>
    <t xml:space="preserve">   richie willerton</t>
  </si>
  <si>
    <t xml:space="preserve">Martelle  venn  </t>
  </si>
  <si>
    <t>jinny DOLLIE aubery</t>
  </si>
  <si>
    <t>emeline Thomasina BEZZANT</t>
  </si>
  <si>
    <t xml:space="preserve">  Mara  mullan</t>
  </si>
  <si>
    <t xml:space="preserve">   taddeo MAURICE jurisic</t>
  </si>
  <si>
    <t>JOSEPHINE FEDERICA WAGERFIELD</t>
  </si>
  <si>
    <t xml:space="preserve">lucia Peatt  </t>
  </si>
  <si>
    <t xml:space="preserve">  Carlynn  giacomi    </t>
  </si>
  <si>
    <t xml:space="preserve">  verna Ermengarde  filipiak</t>
  </si>
  <si>
    <t xml:space="preserve">    CORILLA Easman    </t>
  </si>
  <si>
    <t xml:space="preserve">   BAMBIE margi paramore  </t>
  </si>
  <si>
    <t>kenna hovington</t>
  </si>
  <si>
    <t>danna Rosella Graveney</t>
  </si>
  <si>
    <t xml:space="preserve">THEDRICK Chesswas    </t>
  </si>
  <si>
    <t xml:space="preserve">    RALINA librey  </t>
  </si>
  <si>
    <t xml:space="preserve">opal  LEBAN    </t>
  </si>
  <si>
    <t>Josselyn demare</t>
  </si>
  <si>
    <t>Johnna Walliw DARK</t>
  </si>
  <si>
    <t xml:space="preserve">  jack OBERON antuoni   </t>
  </si>
  <si>
    <t>SOFIA EVANSON</t>
  </si>
  <si>
    <t>URBANO Grenville BORSAY</t>
  </si>
  <si>
    <t>GODDART shermy RIDEWOOD</t>
  </si>
  <si>
    <t xml:space="preserve">piotr  corton   </t>
  </si>
  <si>
    <t xml:space="preserve">   Pollyanna Reeta LEBORGNE  </t>
  </si>
  <si>
    <t xml:space="preserve">    EMILINE mei MITFORD</t>
  </si>
  <si>
    <t>cele Kinchley</t>
  </si>
  <si>
    <t>ELLEN polly  barter</t>
  </si>
  <si>
    <t xml:space="preserve">   olly kanwell</t>
  </si>
  <si>
    <t xml:space="preserve">CARMINE bertie OLYET    </t>
  </si>
  <si>
    <t xml:space="preserve">   Bentlee ORV Gumn</t>
  </si>
  <si>
    <t>JULIETTE Rosalinda trenaman</t>
  </si>
  <si>
    <t>Tabor Praill</t>
  </si>
  <si>
    <t xml:space="preserve">    jillane tess  TALMAN</t>
  </si>
  <si>
    <t>ADIANA Daune norrington</t>
  </si>
  <si>
    <t xml:space="preserve">    JO carpe</t>
  </si>
  <si>
    <t>Theodore Dolph Pechet</t>
  </si>
  <si>
    <t xml:space="preserve">  IGNATIUS  Gergolet</t>
  </si>
  <si>
    <t>pia Deerdre Garcia</t>
  </si>
  <si>
    <t>Myrvyn stratford</t>
  </si>
  <si>
    <t>Garvin  waywell</t>
  </si>
  <si>
    <t xml:space="preserve">tyne NOONAN   </t>
  </si>
  <si>
    <t xml:space="preserve">   Jazmin  powlesland    </t>
  </si>
  <si>
    <t xml:space="preserve">   RANDENE luce  MULHALL</t>
  </si>
  <si>
    <t xml:space="preserve">    Winne Sherrell  </t>
  </si>
  <si>
    <t xml:space="preserve">Giorgio STAIRMAND   </t>
  </si>
  <si>
    <t xml:space="preserve">   lura  yakovlev</t>
  </si>
  <si>
    <t>beverlie randene jouanet</t>
  </si>
  <si>
    <t>cecilia feldbaum</t>
  </si>
  <si>
    <t>ewan Berke FENNA</t>
  </si>
  <si>
    <t>GUIDO bearcroft</t>
  </si>
  <si>
    <t>Kerby Jerry Ludman</t>
  </si>
  <si>
    <t>chrystal Ashien Simonich</t>
  </si>
  <si>
    <t xml:space="preserve">Gran alen  </t>
  </si>
  <si>
    <t xml:space="preserve">    Roscoe youel    </t>
  </si>
  <si>
    <t xml:space="preserve">Ray Giuseppe MATUSSOW   </t>
  </si>
  <si>
    <t xml:space="preserve">    arlan Chart</t>
  </si>
  <si>
    <t xml:space="preserve">NORRIS gwyer    </t>
  </si>
  <si>
    <t xml:space="preserve">  KENNY bicheno</t>
  </si>
  <si>
    <t xml:space="preserve">  Halli dionisii</t>
  </si>
  <si>
    <t xml:space="preserve">JEFF chatenet   </t>
  </si>
  <si>
    <t>brita Caryn neilson</t>
  </si>
  <si>
    <t xml:space="preserve">evelyn duckfield    </t>
  </si>
  <si>
    <t>DYANE KARISSA brewster</t>
  </si>
  <si>
    <t>thomasa kiah tipling</t>
  </si>
  <si>
    <t>ALF MANNY Olding</t>
  </si>
  <si>
    <t xml:space="preserve">   Josefina joan RICHARD   </t>
  </si>
  <si>
    <t>RODGE  WELLAN</t>
  </si>
  <si>
    <t>tris leed</t>
  </si>
  <si>
    <t xml:space="preserve">    Robyn Banthorpe</t>
  </si>
  <si>
    <t>Asher Larvor</t>
  </si>
  <si>
    <t xml:space="preserve">    sheilah templman</t>
  </si>
  <si>
    <t>HASTY Philippe</t>
  </si>
  <si>
    <t>Toby Clementia irlam</t>
  </si>
  <si>
    <t>Melloney DORRY peake</t>
  </si>
  <si>
    <t xml:space="preserve">  BESSIE Vella</t>
  </si>
  <si>
    <t xml:space="preserve">  Sheba Noemi jerzycowski</t>
  </si>
  <si>
    <t>karina DOVEY</t>
  </si>
  <si>
    <t xml:space="preserve">    Gherardo MOTHERSOLE</t>
  </si>
  <si>
    <t xml:space="preserve">kathlin sapseed   </t>
  </si>
  <si>
    <t>Vernen GURR</t>
  </si>
  <si>
    <t>loy dollard</t>
  </si>
  <si>
    <t xml:space="preserve">Federica MAWHINNEY    </t>
  </si>
  <si>
    <t xml:space="preserve">   HAMLEN derry mullin   </t>
  </si>
  <si>
    <t xml:space="preserve">ERDA Noad   </t>
  </si>
  <si>
    <t>perrine DEGOEY</t>
  </si>
  <si>
    <t xml:space="preserve">    JEFFIE FOSTER crush   </t>
  </si>
  <si>
    <t>clementius cointon Struan</t>
  </si>
  <si>
    <t xml:space="preserve">  gustave ROMUSHKIN</t>
  </si>
  <si>
    <t xml:space="preserve">   ulla seage</t>
  </si>
  <si>
    <t>aggie Lil Matusov</t>
  </si>
  <si>
    <t>BRONNY  brittle</t>
  </si>
  <si>
    <t xml:space="preserve">  leeland CHARLIE KNOWLTON</t>
  </si>
  <si>
    <t>Hamilton Earle elvy</t>
  </si>
  <si>
    <t xml:space="preserve">  Talya Snoxill</t>
  </si>
  <si>
    <t xml:space="preserve">    Shelli GIOTTINI  </t>
  </si>
  <si>
    <t xml:space="preserve">    vilma trundler</t>
  </si>
  <si>
    <t>Costanza dahlgren</t>
  </si>
  <si>
    <t>ENID DUFFIELD</t>
  </si>
  <si>
    <t xml:space="preserve">   BOONY Blumire</t>
  </si>
  <si>
    <t>EDGAR casterton</t>
  </si>
  <si>
    <t>Lillis Warnes</t>
  </si>
  <si>
    <t>HEWETT Shepard  MERRIOTT</t>
  </si>
  <si>
    <t xml:space="preserve">blane Murch  </t>
  </si>
  <si>
    <t xml:space="preserve">Claire garfath   </t>
  </si>
  <si>
    <t>Rob arri bennedsen</t>
  </si>
  <si>
    <t xml:space="preserve">TARRANCE BALBECK   </t>
  </si>
  <si>
    <t>Jenine DRISSELL</t>
  </si>
  <si>
    <t>FELICIA  RHYS</t>
  </si>
  <si>
    <t xml:space="preserve">    THERESSA RUNCIEMAN   </t>
  </si>
  <si>
    <t xml:space="preserve">   jillane SOMERLED</t>
  </si>
  <si>
    <t>monica frid</t>
  </si>
  <si>
    <t xml:space="preserve">   FARA Ethelyn  SHEAF</t>
  </si>
  <si>
    <t>ulric Bil Osanne</t>
  </si>
  <si>
    <t xml:space="preserve">Forest  atrill    </t>
  </si>
  <si>
    <t>BENEDIKT daingerfield</t>
  </si>
  <si>
    <t>cal  Fourmy</t>
  </si>
  <si>
    <t xml:space="preserve">    Natal jolin    </t>
  </si>
  <si>
    <t xml:space="preserve">SALLY ELNORE Dennitts   </t>
  </si>
  <si>
    <t>ENRICO  dover</t>
  </si>
  <si>
    <t>Paton harriday</t>
  </si>
  <si>
    <t>celia BEECHCRAFT</t>
  </si>
  <si>
    <t xml:space="preserve">lanette ramona Kaliszewski  </t>
  </si>
  <si>
    <t>janessa o'ruane</t>
  </si>
  <si>
    <t xml:space="preserve">Rowland Linc Thripp    </t>
  </si>
  <si>
    <t xml:space="preserve">    fionnula  BLENNERHASSETT    </t>
  </si>
  <si>
    <t>jock LINOEL VIGAR</t>
  </si>
  <si>
    <t>Clarabelle rowantree</t>
  </si>
  <si>
    <t>EVELIN Adelbert callander</t>
  </si>
  <si>
    <t>Muffin leechman</t>
  </si>
  <si>
    <t xml:space="preserve">   wylma stuchberry</t>
  </si>
  <si>
    <t xml:space="preserve">  cesar yakob</t>
  </si>
  <si>
    <t>Banky Meneyer</t>
  </si>
  <si>
    <t>Elora chater</t>
  </si>
  <si>
    <t>KATHE harrowell</t>
  </si>
  <si>
    <t>alistair LOUDEN</t>
  </si>
  <si>
    <t xml:space="preserve">bjorn gabbie chapple   </t>
  </si>
  <si>
    <t xml:space="preserve">   Oates  leefe</t>
  </si>
  <si>
    <t xml:space="preserve">poppy O'HAGIRTIE    </t>
  </si>
  <si>
    <t xml:space="preserve">  LORAIN elizabeth BILLIARD</t>
  </si>
  <si>
    <t xml:space="preserve">    gonzales FORTH  </t>
  </si>
  <si>
    <t>Oliy Mauger</t>
  </si>
  <si>
    <t xml:space="preserve">pinchas halpeine  </t>
  </si>
  <si>
    <t xml:space="preserve">    Tonya plaunch</t>
  </si>
  <si>
    <t>QUENTIN Dubery</t>
  </si>
  <si>
    <t xml:space="preserve">  Ryon gribbins   </t>
  </si>
  <si>
    <t>sabina LISHE treweek</t>
  </si>
  <si>
    <t xml:space="preserve">ETTA abells    </t>
  </si>
  <si>
    <t>Jehanna mccullogh</t>
  </si>
  <si>
    <t>ALLINA madelon  Peploe</t>
  </si>
  <si>
    <t>mela GAIFORD</t>
  </si>
  <si>
    <t>Welch SEVIN</t>
  </si>
  <si>
    <t>Zondra stansbie</t>
  </si>
  <si>
    <t xml:space="preserve">   Wittie Terence Fonzo   </t>
  </si>
  <si>
    <t xml:space="preserve">  Evin Abba McSharry    </t>
  </si>
  <si>
    <t xml:space="preserve">celinka ZARIA astle  </t>
  </si>
  <si>
    <t xml:space="preserve">CORDY SIMONDS    </t>
  </si>
  <si>
    <t>nita Polly readhead</t>
  </si>
  <si>
    <t>aeriela Munning</t>
  </si>
  <si>
    <t>nathalie TWILA Winskill</t>
  </si>
  <si>
    <t>Royce levy  Kording</t>
  </si>
  <si>
    <t>Hesther RENTILLL</t>
  </si>
  <si>
    <t xml:space="preserve">  LAURENA ZIA ANDRIVOT    </t>
  </si>
  <si>
    <t xml:space="preserve">  nerti Julien</t>
  </si>
  <si>
    <t xml:space="preserve">    JOHNNIE Pottell</t>
  </si>
  <si>
    <t>FARAND venables</t>
  </si>
  <si>
    <t xml:space="preserve">   KIRBY  TROWEL</t>
  </si>
  <si>
    <t xml:space="preserve">REMY kirsopp   </t>
  </si>
  <si>
    <t>Bone  Hecks</t>
  </si>
  <si>
    <t>Maxim  MOWLE</t>
  </si>
  <si>
    <t xml:space="preserve">  KLEMENT ganny Hitter</t>
  </si>
  <si>
    <t xml:space="preserve">    Felix  HEINZLER  </t>
  </si>
  <si>
    <t>agnola doyley</t>
  </si>
  <si>
    <t xml:space="preserve">   ALPHONSO ROG ELIFF</t>
  </si>
  <si>
    <t xml:space="preserve">aldon  ABELSON    </t>
  </si>
  <si>
    <t xml:space="preserve">  rodney walker Shewen  </t>
  </si>
  <si>
    <t xml:space="preserve">FAWN Colette ALLBROOK  </t>
  </si>
  <si>
    <t xml:space="preserve">rebecka EVANGELIN addison   </t>
  </si>
  <si>
    <t xml:space="preserve">  warren  EISIKOWITCH</t>
  </si>
  <si>
    <t xml:space="preserve">    Marilin Gumn</t>
  </si>
  <si>
    <t>HARLAN FRED harraway</t>
  </si>
  <si>
    <t>Chad Marson</t>
  </si>
  <si>
    <t xml:space="preserve">seward Ferrucci  </t>
  </si>
  <si>
    <t xml:space="preserve">    XEVER peyton silvers   </t>
  </si>
  <si>
    <t xml:space="preserve">   dorena SIMES</t>
  </si>
  <si>
    <t xml:space="preserve">  JERROLD Moses Zumfelde</t>
  </si>
  <si>
    <t xml:space="preserve">   Homer holstein</t>
  </si>
  <si>
    <t>KIRBY norbie stonham</t>
  </si>
  <si>
    <t>sibbie LINDI Barus</t>
  </si>
  <si>
    <t xml:space="preserve">    andre PHILLIPP biss  </t>
  </si>
  <si>
    <t>Alfie RUBINOWITZ</t>
  </si>
  <si>
    <t xml:space="preserve">    Fancie INGRE</t>
  </si>
  <si>
    <t>lynette Jolynn petken</t>
  </si>
  <si>
    <t>PEDRO cori petran</t>
  </si>
  <si>
    <t>muhammad drennan</t>
  </si>
  <si>
    <t>CHANCE DRUCE</t>
  </si>
  <si>
    <t>BECCA FOSKIN</t>
  </si>
  <si>
    <t>anders  normington</t>
  </si>
  <si>
    <t xml:space="preserve">Reeva  levicount  </t>
  </si>
  <si>
    <t xml:space="preserve">   Orion Eisig  </t>
  </si>
  <si>
    <t>ALLYS  delacourt</t>
  </si>
  <si>
    <t xml:space="preserve">   corry BRUTE</t>
  </si>
  <si>
    <t>rhett matthaus</t>
  </si>
  <si>
    <t xml:space="preserve">MARLEAH Jaycocks  </t>
  </si>
  <si>
    <t>malachi REMINGTON Osmund</t>
  </si>
  <si>
    <t xml:space="preserve">   AUBREY  Deguara</t>
  </si>
  <si>
    <t xml:space="preserve">   Reggie HOPE  KILGANNON</t>
  </si>
  <si>
    <t xml:space="preserve">Rene  Swanwick  </t>
  </si>
  <si>
    <t>alyda IKINS</t>
  </si>
  <si>
    <t xml:space="preserve">    Ward Guiett</t>
  </si>
  <si>
    <t>KAITLYNN MAUDETT</t>
  </si>
  <si>
    <t>ALPHONSO baudacci</t>
  </si>
  <si>
    <t>codi sterland</t>
  </si>
  <si>
    <t>Gabie Sula EYCKELBERG</t>
  </si>
  <si>
    <t xml:space="preserve">Bonnee Bellelli   </t>
  </si>
  <si>
    <t xml:space="preserve">    Ray Rixon</t>
  </si>
  <si>
    <t xml:space="preserve">   HUGO Bouldon  </t>
  </si>
  <si>
    <t>Mallory VanMerwe</t>
  </si>
  <si>
    <t xml:space="preserve">    Ricardo Thadeus  fellis</t>
  </si>
  <si>
    <t>brett joel BONELLIE</t>
  </si>
  <si>
    <t>Bank dunstan sarjent</t>
  </si>
  <si>
    <t xml:space="preserve">adelheid arbon   </t>
  </si>
  <si>
    <t>berty MUCKEEN</t>
  </si>
  <si>
    <t>kimberlyn Danihel</t>
  </si>
  <si>
    <t>LAURE Elvera RINTOUL</t>
  </si>
  <si>
    <t>Edita Gerring</t>
  </si>
  <si>
    <t>KRISTINA Laurianne PALFFY</t>
  </si>
  <si>
    <t>karney trowsdall</t>
  </si>
  <si>
    <t xml:space="preserve">    Kimbra spinige</t>
  </si>
  <si>
    <t xml:space="preserve">Parrnell  creech   </t>
  </si>
  <si>
    <t xml:space="preserve">Delphine sanchez  </t>
  </si>
  <si>
    <t>thane cecchi</t>
  </si>
  <si>
    <t xml:space="preserve">   atlanta Kiddie    </t>
  </si>
  <si>
    <t>nicholas SIWARD deviney</t>
  </si>
  <si>
    <t>FINLAY  brikner</t>
  </si>
  <si>
    <t xml:space="preserve">Emyle  Downgate   </t>
  </si>
  <si>
    <t xml:space="preserve">  sandi Vanyushin    </t>
  </si>
  <si>
    <t>CORT Graig Filipovic</t>
  </si>
  <si>
    <t>Dulcine HELSTROM</t>
  </si>
  <si>
    <t xml:space="preserve">YULE canto  </t>
  </si>
  <si>
    <t xml:space="preserve">KLAUS harland Benitti   </t>
  </si>
  <si>
    <t xml:space="preserve">   Maximo GOLDHAWK</t>
  </si>
  <si>
    <t>SUSIE HALLING</t>
  </si>
  <si>
    <t>joceline GEORGIANNA abbison</t>
  </si>
  <si>
    <t>maurizia tudge</t>
  </si>
  <si>
    <t xml:space="preserve">MELLY tustin  </t>
  </si>
  <si>
    <t>benson McLaine</t>
  </si>
  <si>
    <t xml:space="preserve">   Heinrick Balentyne</t>
  </si>
  <si>
    <t xml:space="preserve">   rodina Arabele cantwell</t>
  </si>
  <si>
    <t>kimble STORKS</t>
  </si>
  <si>
    <t>Nari augustina  Townson</t>
  </si>
  <si>
    <t xml:space="preserve">NAPPY dobel  </t>
  </si>
  <si>
    <t>FRANKIE Daughton</t>
  </si>
  <si>
    <t>Tarah Vearncomb</t>
  </si>
  <si>
    <t>nefen BENTZEN</t>
  </si>
  <si>
    <t xml:space="preserve">rorke Eldon newvill  </t>
  </si>
  <si>
    <t xml:space="preserve">Padraig Lamond strangeways    </t>
  </si>
  <si>
    <t xml:space="preserve">   addie herc bruyntjes</t>
  </si>
  <si>
    <t xml:space="preserve">  Ali IVENS</t>
  </si>
  <si>
    <t xml:space="preserve">    ibrahim itch Stickford</t>
  </si>
  <si>
    <t>YUMA Spincke</t>
  </si>
  <si>
    <t xml:space="preserve">  DELPHINIA meridel wegman    </t>
  </si>
  <si>
    <t xml:space="preserve">Gerard Stearne  SPAVEN    </t>
  </si>
  <si>
    <t>shaun lisetta stidever</t>
  </si>
  <si>
    <t xml:space="preserve">  waneta  ATTKINS</t>
  </si>
  <si>
    <t>GUS Yakunkin</t>
  </si>
  <si>
    <t>Rube sobieski</t>
  </si>
  <si>
    <t>Millie DANN</t>
  </si>
  <si>
    <t>Gerrilee romy  BAUDI</t>
  </si>
  <si>
    <t>Lucienne capstaff</t>
  </si>
  <si>
    <t>Krystalle Wellbelove</t>
  </si>
  <si>
    <t xml:space="preserve">Talbot BERLING   </t>
  </si>
  <si>
    <t xml:space="preserve">    CLAUDIE mathilde ROMANET    </t>
  </si>
  <si>
    <t xml:space="preserve">    tania nursey</t>
  </si>
  <si>
    <t xml:space="preserve">Koral  PIMLOTT    </t>
  </si>
  <si>
    <t>aryn Jobling</t>
  </si>
  <si>
    <t xml:space="preserve">Rudolph salvidor Corradi   </t>
  </si>
  <si>
    <t xml:space="preserve">   Torey melvin PFLIEGER</t>
  </si>
  <si>
    <t>shelbi tessington</t>
  </si>
  <si>
    <t>CAZ Crawcour</t>
  </si>
  <si>
    <t>GISELLA LUSTED</t>
  </si>
  <si>
    <t>Norman CASTLEMAN</t>
  </si>
  <si>
    <t>dayle Marylynne  SKELLERN</t>
  </si>
  <si>
    <t>bill Nanninini</t>
  </si>
  <si>
    <t xml:space="preserve">DAFFI Yasmin FARBRACE   </t>
  </si>
  <si>
    <t xml:space="preserve">MANNIE Harmon sidwell    </t>
  </si>
  <si>
    <t xml:space="preserve">   Fonzie COLLETON</t>
  </si>
  <si>
    <t>CALV Eastam</t>
  </si>
  <si>
    <t>randene  Kesten</t>
  </si>
  <si>
    <t>catlee Guarnier</t>
  </si>
  <si>
    <t>TONNIE  CROASDALE</t>
  </si>
  <si>
    <t>VALLE  thomlinson</t>
  </si>
  <si>
    <t xml:space="preserve">   aeriela Leupoldt</t>
  </si>
  <si>
    <t xml:space="preserve">    CREIGHT Darnborough</t>
  </si>
  <si>
    <t>Ode  Gammons</t>
  </si>
  <si>
    <t xml:space="preserve">   konrad SCOLES   </t>
  </si>
  <si>
    <t xml:space="preserve">    Sybilla RIDING</t>
  </si>
  <si>
    <t xml:space="preserve">   Woodman jurisic</t>
  </si>
  <si>
    <t>Danica Blinnie Hundy</t>
  </si>
  <si>
    <t xml:space="preserve">    MARTY kingsmill</t>
  </si>
  <si>
    <t>Jaquelyn VERADIS huws</t>
  </si>
  <si>
    <t>CORTY O'CREVY</t>
  </si>
  <si>
    <t>Tracy EMERA Peye</t>
  </si>
  <si>
    <t xml:space="preserve">Carlotta BAUDINO    </t>
  </si>
  <si>
    <t xml:space="preserve">  dolli DELPHINIA EASTMEAD</t>
  </si>
  <si>
    <t xml:space="preserve">   hadrian XIMENEZ SONIER</t>
  </si>
  <si>
    <t>gaspar JOOST</t>
  </si>
  <si>
    <t xml:space="preserve">  billy bedo</t>
  </si>
  <si>
    <t xml:space="preserve">mahmoud enrich    </t>
  </si>
  <si>
    <t xml:space="preserve">nance dogerty  </t>
  </si>
  <si>
    <t>Fabe Yank Hymer</t>
  </si>
  <si>
    <t xml:space="preserve">    EDITHE petyanin</t>
  </si>
  <si>
    <t xml:space="preserve">    Chet MCQUARRIE   </t>
  </si>
  <si>
    <t>kellia LARYSSA Mattea</t>
  </si>
  <si>
    <t xml:space="preserve">solly BRUSIN    </t>
  </si>
  <si>
    <t>Simeon RUPKE</t>
  </si>
  <si>
    <t xml:space="preserve">   gerrie screaton  </t>
  </si>
  <si>
    <t>ancell DOORE</t>
  </si>
  <si>
    <t xml:space="preserve">JOSEY scatchar   </t>
  </si>
  <si>
    <t>Luca garald WARBURTON</t>
  </si>
  <si>
    <t>Shaun BLIZARD</t>
  </si>
  <si>
    <t>LOTTI BAMBRIDGE</t>
  </si>
  <si>
    <t>MONRO MCLELLAND</t>
  </si>
  <si>
    <t xml:space="preserve">GIFFORD teodor  Cainey  </t>
  </si>
  <si>
    <t>Jessica CASARINI</t>
  </si>
  <si>
    <t>janis KLIMMEK</t>
  </si>
  <si>
    <t xml:space="preserve">MICHAIL Jozef  PURPLE   </t>
  </si>
  <si>
    <t>Netty Nikkie CORRAGAN</t>
  </si>
  <si>
    <t>JUSTINIAN Marchall  tarn</t>
  </si>
  <si>
    <t xml:space="preserve">Amory morton DOBROVOLNY  </t>
  </si>
  <si>
    <t xml:space="preserve">STEPHIE CROLLA   </t>
  </si>
  <si>
    <t>CORELLA JENNILEE Lurner</t>
  </si>
  <si>
    <t>BLANCHE NINETTA Pursglove</t>
  </si>
  <si>
    <t>LELAH Gabrielle curragh</t>
  </si>
  <si>
    <t>Averil RIEF</t>
  </si>
  <si>
    <t>WILLIAM KLEISLE</t>
  </si>
  <si>
    <t>Janetta frayda Littlefair</t>
  </si>
  <si>
    <t>Inglis pallister</t>
  </si>
  <si>
    <t>Torrin BAILEY</t>
  </si>
  <si>
    <t>KEVON MacLaren</t>
  </si>
  <si>
    <t xml:space="preserve">DARN Galland   </t>
  </si>
  <si>
    <t xml:space="preserve">    Jobie harner</t>
  </si>
  <si>
    <t xml:space="preserve">orv  LIGHT   </t>
  </si>
  <si>
    <t>Desmond  rantoull</t>
  </si>
  <si>
    <t xml:space="preserve">    marlo ATLEE</t>
  </si>
  <si>
    <t xml:space="preserve">  Westley Neddie COURSEY</t>
  </si>
  <si>
    <t xml:space="preserve">Fay Noreen MERIDA   </t>
  </si>
  <si>
    <t>ewell calterone</t>
  </si>
  <si>
    <t>Ardene Hedi  simmings</t>
  </si>
  <si>
    <t xml:space="preserve">Terencio KIMBELL Carren   </t>
  </si>
  <si>
    <t xml:space="preserve">mallissa terrey   </t>
  </si>
  <si>
    <t xml:space="preserve">Allsun  kuhl  </t>
  </si>
  <si>
    <t>WEBSTER  frounks</t>
  </si>
  <si>
    <t>MARRISSA LINFORD</t>
  </si>
  <si>
    <t xml:space="preserve">ZACH GEAR    </t>
  </si>
  <si>
    <t>mavis Barwis</t>
  </si>
  <si>
    <t xml:space="preserve">    colas  Verralls</t>
  </si>
  <si>
    <t>GERI zach yarnley</t>
  </si>
  <si>
    <t>MOREY CLAYBORN DOVINGTON</t>
  </si>
  <si>
    <t xml:space="preserve">Gloriane  Scheffel    </t>
  </si>
  <si>
    <t xml:space="preserve">Miguela gerrie SHEIVELS    </t>
  </si>
  <si>
    <t>Clarence Gordon  teece</t>
  </si>
  <si>
    <t xml:space="preserve">ADOLPHE DALTON Rosingdall    </t>
  </si>
  <si>
    <t>PERREN  andrew</t>
  </si>
  <si>
    <t xml:space="preserve">  maxie  EDMANS    </t>
  </si>
  <si>
    <t xml:space="preserve">Garrard  Peltz    </t>
  </si>
  <si>
    <t xml:space="preserve">nester Patis    </t>
  </si>
  <si>
    <t>candie mcphilemy</t>
  </si>
  <si>
    <t>GILBERTO Cullen  Lovatt</t>
  </si>
  <si>
    <t>tiler YEPISKOPOV</t>
  </si>
  <si>
    <t xml:space="preserve">   Freddy Linning</t>
  </si>
  <si>
    <t>Hadlee Goble</t>
  </si>
  <si>
    <t>Bert HOWELL</t>
  </si>
  <si>
    <t xml:space="preserve">CEDRIC norby SECRETAN   </t>
  </si>
  <si>
    <t xml:space="preserve">Bell BRAYSHAW    </t>
  </si>
  <si>
    <t>nathalie  Errett</t>
  </si>
  <si>
    <t xml:space="preserve">PERSIS SHIRLENE Powe   </t>
  </si>
  <si>
    <t>janice Kristal JEVONS</t>
  </si>
  <si>
    <t>Bartlet Tither</t>
  </si>
  <si>
    <t xml:space="preserve">    WALDON WILMER  Massard  </t>
  </si>
  <si>
    <t>britney pocke</t>
  </si>
  <si>
    <t>LOIS Thiese</t>
  </si>
  <si>
    <t xml:space="preserve">FELIPE cowins    </t>
  </si>
  <si>
    <t>Scarface Frannie SEVIER</t>
  </si>
  <si>
    <t xml:space="preserve">    carry stollsteimer</t>
  </si>
  <si>
    <t xml:space="preserve">Germayne  emanulsson  </t>
  </si>
  <si>
    <t xml:space="preserve">    Hy  GORMLEY</t>
  </si>
  <si>
    <t xml:space="preserve">Hatti Gounet   </t>
  </si>
  <si>
    <t xml:space="preserve">JUSTIS mick maddin    </t>
  </si>
  <si>
    <t>Adams HUBBARD</t>
  </si>
  <si>
    <t xml:space="preserve">    LAURIE CRAZE</t>
  </si>
  <si>
    <t xml:space="preserve">Thom GAVAN coate   </t>
  </si>
  <si>
    <t>MARION yurinov</t>
  </si>
  <si>
    <t xml:space="preserve">justin mcclune    </t>
  </si>
  <si>
    <t>eugene Face</t>
  </si>
  <si>
    <t xml:space="preserve">gregg Halfacree   </t>
  </si>
  <si>
    <t xml:space="preserve">Brand dymott   </t>
  </si>
  <si>
    <t>Craggy parradye</t>
  </si>
  <si>
    <t>MERRICK HAGERGHAM</t>
  </si>
  <si>
    <t xml:space="preserve">THOM holttom   </t>
  </si>
  <si>
    <t xml:space="preserve">    KRISTIAN  Coyle</t>
  </si>
  <si>
    <t>Thadeus GARSTANG</t>
  </si>
  <si>
    <t>marlene  Buck</t>
  </si>
  <si>
    <t xml:space="preserve">Mead Bidget BECKITT   </t>
  </si>
  <si>
    <t xml:space="preserve">   darren Rustan</t>
  </si>
  <si>
    <t xml:space="preserve">  SIBYL Eleonore Bront</t>
  </si>
  <si>
    <t>ORSA SIDONIA  Crigin</t>
  </si>
  <si>
    <t xml:space="preserve">   CARL ezele</t>
  </si>
  <si>
    <t xml:space="preserve">  Lucias  BEETON</t>
  </si>
  <si>
    <t>Paddy  jodlkowski</t>
  </si>
  <si>
    <t xml:space="preserve">  BRANT Cullen</t>
  </si>
  <si>
    <t xml:space="preserve">Anette Donica GUTHERSON    </t>
  </si>
  <si>
    <t>elyssa Noble</t>
  </si>
  <si>
    <t xml:space="preserve">ginny inge Songest   </t>
  </si>
  <si>
    <t xml:space="preserve">BEVERLEE Carmita Lukes   </t>
  </si>
  <si>
    <t xml:space="preserve">   THATCH sandor  Thynn</t>
  </si>
  <si>
    <t xml:space="preserve">Cecile Maggee WARSOP    </t>
  </si>
  <si>
    <t xml:space="preserve">Jorry BEEKMAN    </t>
  </si>
  <si>
    <t>hercules giovannilli</t>
  </si>
  <si>
    <t>Latrena  Leehane</t>
  </si>
  <si>
    <t xml:space="preserve">    Tamarah dredi howe</t>
  </si>
  <si>
    <t xml:space="preserve">   Chiarra lenette daughtry</t>
  </si>
  <si>
    <t>Karry PHAIDRA CROSFIELD</t>
  </si>
  <si>
    <t xml:space="preserve">   bernardina Kelsi dadswell</t>
  </si>
  <si>
    <t xml:space="preserve">    Bastian Lowle  </t>
  </si>
  <si>
    <t>JAYSON angus KLAGGE</t>
  </si>
  <si>
    <t xml:space="preserve">    EWARD MARRIOT</t>
  </si>
  <si>
    <t xml:space="preserve">CONANT Gilliard   </t>
  </si>
  <si>
    <t xml:space="preserve">Alric pettus    </t>
  </si>
  <si>
    <t>Francoise DOT</t>
  </si>
  <si>
    <t xml:space="preserve">   Garrett Robers Carrel</t>
  </si>
  <si>
    <t xml:space="preserve">  elena PALPHREYMAN</t>
  </si>
  <si>
    <t xml:space="preserve">   Spence  Ridulfo</t>
  </si>
  <si>
    <t>micky MULREAN</t>
  </si>
  <si>
    <t xml:space="preserve">    llywellyn BLAIR  walford  </t>
  </si>
  <si>
    <t>dolli Rea flaherty</t>
  </si>
  <si>
    <t xml:space="preserve">Mandel forrester steptoe  </t>
  </si>
  <si>
    <t xml:space="preserve">   Shalna SHOSHANNA cunnell</t>
  </si>
  <si>
    <t xml:space="preserve">rusty Paco GOSHAWK  </t>
  </si>
  <si>
    <t xml:space="preserve">brigit PREECE   </t>
  </si>
  <si>
    <t xml:space="preserve">    Pepita EMMALYNN  HAXLEY    </t>
  </si>
  <si>
    <t xml:space="preserve">    amata McGuffog</t>
  </si>
  <si>
    <t>skippie dillon  DZENISKEVICH</t>
  </si>
  <si>
    <t xml:space="preserve">  Yasmeen hucklesby    </t>
  </si>
  <si>
    <t xml:space="preserve">    victoir  Arthy</t>
  </si>
  <si>
    <t xml:space="preserve">delmore hirtzmann    </t>
  </si>
  <si>
    <t xml:space="preserve">harv FERRIMAN    </t>
  </si>
  <si>
    <t xml:space="preserve">   Shannah SCARCE</t>
  </si>
  <si>
    <t xml:space="preserve">    Shell perla  Blamphin    </t>
  </si>
  <si>
    <t xml:space="preserve">   michelle Jenks    </t>
  </si>
  <si>
    <t xml:space="preserve">beitris  Adne   </t>
  </si>
  <si>
    <t xml:space="preserve">  ARTUR Orbadiah SCAMBLER   </t>
  </si>
  <si>
    <t>FRANKIE sharrocks</t>
  </si>
  <si>
    <t>EDOUARD Dillie RACCIO</t>
  </si>
  <si>
    <t>rudie  Clail</t>
  </si>
  <si>
    <t>carole PIETRA  RUBINEK</t>
  </si>
  <si>
    <t xml:space="preserve">   Davy CURUCLIS</t>
  </si>
  <si>
    <t>DEL aida skeermer</t>
  </si>
  <si>
    <t xml:space="preserve">  GLORIANA viccars</t>
  </si>
  <si>
    <t>COLETTE PINDAR</t>
  </si>
  <si>
    <t>Devondra marie-ann PRIESTNER</t>
  </si>
  <si>
    <t>Salmon DOUNBARE</t>
  </si>
  <si>
    <t xml:space="preserve">    marwin COZMO BoHlingolsen</t>
  </si>
  <si>
    <t xml:space="preserve">Barnabas  Abramof  </t>
  </si>
  <si>
    <t>SALEM TODDY KENELEYSIDE</t>
  </si>
  <si>
    <t>cacilie McQuade</t>
  </si>
  <si>
    <t xml:space="preserve">Isidor knaggs  </t>
  </si>
  <si>
    <t xml:space="preserve">    Daffy PATRICIA  WEDMORE.</t>
  </si>
  <si>
    <t xml:space="preserve">Lyn PORTIA pinnijar    </t>
  </si>
  <si>
    <t>Richard brumen</t>
  </si>
  <si>
    <t xml:space="preserve">almeria dun   </t>
  </si>
  <si>
    <t xml:space="preserve">Kimble hunfredo HICKLINGBOTTOM   </t>
  </si>
  <si>
    <t>CAREY tapscott</t>
  </si>
  <si>
    <t>Geoff  willerton</t>
  </si>
  <si>
    <t xml:space="preserve">    ANNABELA  O'GORMLEY</t>
  </si>
  <si>
    <t>meg LOHMEYER</t>
  </si>
  <si>
    <t>TRACI SCHWAND</t>
  </si>
  <si>
    <t xml:space="preserve">  Camel ALGATE</t>
  </si>
  <si>
    <t xml:space="preserve">odele  portlock   </t>
  </si>
  <si>
    <t>PATRICA  dosdill</t>
  </si>
  <si>
    <t>lurline Inessa Mansbridge</t>
  </si>
  <si>
    <t>cassaundra TARAH HASLEGRAVE</t>
  </si>
  <si>
    <t xml:space="preserve">    BRYANT mar MCKANE</t>
  </si>
  <si>
    <t>reynolds WILEY</t>
  </si>
  <si>
    <t>HEWET Donall  Capron</t>
  </si>
  <si>
    <t xml:space="preserve">Susi  Gallehock  </t>
  </si>
  <si>
    <t>jocelin  SEDEN</t>
  </si>
  <si>
    <t xml:space="preserve">   Dory ABBATE</t>
  </si>
  <si>
    <t xml:space="preserve">   ROSALIND Phythean</t>
  </si>
  <si>
    <t xml:space="preserve">cody Mack MOAKES    </t>
  </si>
  <si>
    <t xml:space="preserve">    rhys laughren</t>
  </si>
  <si>
    <t xml:space="preserve">angie gisborne   </t>
  </si>
  <si>
    <t>ag anne-marie Janzen</t>
  </si>
  <si>
    <t xml:space="preserve">   Hyatt Brinded    </t>
  </si>
  <si>
    <t xml:space="preserve">CACILIA Mirelle Spratling  </t>
  </si>
  <si>
    <t xml:space="preserve">Jillana Alane Dainton    </t>
  </si>
  <si>
    <t xml:space="preserve">   Errol MAXSTED</t>
  </si>
  <si>
    <t xml:space="preserve">    INGRA Febre</t>
  </si>
  <si>
    <t xml:space="preserve">Giustino STOPPER   </t>
  </si>
  <si>
    <t xml:space="preserve">edik DALLIS  BRABBEN   </t>
  </si>
  <si>
    <t>Patsy Simpkins</t>
  </si>
  <si>
    <t xml:space="preserve">Dodie HINDA lindholm   </t>
  </si>
  <si>
    <t xml:space="preserve">LUCIAN PETRIK    </t>
  </si>
  <si>
    <t>easter TREBILCOCK</t>
  </si>
  <si>
    <t xml:space="preserve">   MERRICK robecon</t>
  </si>
  <si>
    <t xml:space="preserve">  seamus  Colbrun</t>
  </si>
  <si>
    <t>danya dugald</t>
  </si>
  <si>
    <t xml:space="preserve">QUENT Gallelli    </t>
  </si>
  <si>
    <t xml:space="preserve">ZACHARIAH LUCIEN o'cassidy  </t>
  </si>
  <si>
    <t xml:space="preserve">   lennard kasting</t>
  </si>
  <si>
    <t xml:space="preserve">    Obie harlan BOLMANN</t>
  </si>
  <si>
    <t xml:space="preserve">Kippy MICHAEL fordy  </t>
  </si>
  <si>
    <t>RAMONA  Lacy</t>
  </si>
  <si>
    <t xml:space="preserve">RENAUD VASSILI AUDLEY   </t>
  </si>
  <si>
    <t>MAXIMO dearth</t>
  </si>
  <si>
    <t>creigh DEMETRIS Spawton</t>
  </si>
  <si>
    <t xml:space="preserve">  Krisha Muddicliffe</t>
  </si>
  <si>
    <t>JOCELIN ANDREAZZI</t>
  </si>
  <si>
    <t xml:space="preserve">  BABBIE ALLYCE  Betonia</t>
  </si>
  <si>
    <t>TAN Lynd</t>
  </si>
  <si>
    <t xml:space="preserve">    blondelle Kaitlin kershaw</t>
  </si>
  <si>
    <t>noach BACH</t>
  </si>
  <si>
    <t xml:space="preserve">   Artemus ERNESTO WATERLAND</t>
  </si>
  <si>
    <t>Idalina Hollyanne Nethercott</t>
  </si>
  <si>
    <t>ailee Geraudy</t>
  </si>
  <si>
    <t>FORREST GARE bishell</t>
  </si>
  <si>
    <t>Mahmoud Benson MacMaykin</t>
  </si>
  <si>
    <t xml:space="preserve">   Friedrich tippings</t>
  </si>
  <si>
    <t>wilhelmina WINNAH Giddons</t>
  </si>
  <si>
    <t xml:space="preserve">  Saleem  McCosker</t>
  </si>
  <si>
    <t xml:space="preserve">    Christoforo  Selwood</t>
  </si>
  <si>
    <t>LINDSEY Haddacks</t>
  </si>
  <si>
    <t xml:space="preserve">    BREN Darbee SPRIGGING    </t>
  </si>
  <si>
    <t xml:space="preserve">Gizela bodle    </t>
  </si>
  <si>
    <t>ELAYNE Blose</t>
  </si>
  <si>
    <t>Corri Aizikowitz</t>
  </si>
  <si>
    <t>Shirlene Bedminster</t>
  </si>
  <si>
    <t>CHELSAE MACKEAN</t>
  </si>
  <si>
    <t xml:space="preserve">    ETTA ESTER Poulsom</t>
  </si>
  <si>
    <t>Lauryn frichley</t>
  </si>
  <si>
    <t xml:space="preserve">WOODY HERCOCK    </t>
  </si>
  <si>
    <t xml:space="preserve">  Maggy  Salliere</t>
  </si>
  <si>
    <t>Lolita MONICA BURSNALL</t>
  </si>
  <si>
    <t xml:space="preserve">   budd Coiley  </t>
  </si>
  <si>
    <t>Maxy tadeas Boyne</t>
  </si>
  <si>
    <t xml:space="preserve">  VIN GOSALVEZ   </t>
  </si>
  <si>
    <t>Marris loreen DUFFREE</t>
  </si>
  <si>
    <t>ELSA collen Zupa</t>
  </si>
  <si>
    <t>LORRAYNE Allison Boyde</t>
  </si>
  <si>
    <t>nisse YUSHMANOV</t>
  </si>
  <si>
    <t>Knox Pardie</t>
  </si>
  <si>
    <t xml:space="preserve">TISHA esmeralda Eisenberg   </t>
  </si>
  <si>
    <t>iver thridgould</t>
  </si>
  <si>
    <t>judye ATTENBARROW</t>
  </si>
  <si>
    <t xml:space="preserve">  NEIL brady sellen  </t>
  </si>
  <si>
    <t>GAYLENE Theuss</t>
  </si>
  <si>
    <t xml:space="preserve">  niko kevon jepensen</t>
  </si>
  <si>
    <t xml:space="preserve">    hamid McCathay</t>
  </si>
  <si>
    <t xml:space="preserve">   Estella mufinella  BREITLER</t>
  </si>
  <si>
    <t>Tomasina Migheli</t>
  </si>
  <si>
    <t xml:space="preserve">Yehudit Mitchael FRANZ  </t>
  </si>
  <si>
    <t>ruthanne IMOGEN RASHLEIGH</t>
  </si>
  <si>
    <t>SUSY  PIGROME</t>
  </si>
  <si>
    <t>ALFONSO piletic</t>
  </si>
  <si>
    <t>Robbie dinning</t>
  </si>
  <si>
    <t>sada Boule</t>
  </si>
  <si>
    <t xml:space="preserve">  trev arvie  Shurmer</t>
  </si>
  <si>
    <t xml:space="preserve">LANNA O'Neligan  </t>
  </si>
  <si>
    <t xml:space="preserve">    BARTHEL leyshon  </t>
  </si>
  <si>
    <t xml:space="preserve">michaelina Susana lanegran  </t>
  </si>
  <si>
    <t xml:space="preserve">  MACKENZIE DAGNY MAINE</t>
  </si>
  <si>
    <t>CHICKY  frigout</t>
  </si>
  <si>
    <t>Byrom BANCROFT Masham</t>
  </si>
  <si>
    <t xml:space="preserve">loralee jocelin shayler    </t>
  </si>
  <si>
    <t>EUPHEMIA Bibby EAGLESTON</t>
  </si>
  <si>
    <t xml:space="preserve">  TINA Balkwill</t>
  </si>
  <si>
    <t>SKIPP VICTOIR beldum</t>
  </si>
  <si>
    <t xml:space="preserve">Dalli gerrens   </t>
  </si>
  <si>
    <t xml:space="preserve">   Doroteya CHARON   </t>
  </si>
  <si>
    <t xml:space="preserve">JORDON ROMAO  </t>
  </si>
  <si>
    <t xml:space="preserve">tracie VALE Glasbey    </t>
  </si>
  <si>
    <t xml:space="preserve">   gregorio  wellstood   </t>
  </si>
  <si>
    <t xml:space="preserve">    kirbie  MCILWRAITH</t>
  </si>
  <si>
    <t xml:space="preserve">    Kincaid lapley  </t>
  </si>
  <si>
    <t>camala ANNABELLA Rabson</t>
  </si>
  <si>
    <t xml:space="preserve">   VAL ELIJAH Trewman</t>
  </si>
  <si>
    <t>KORI  kynforth</t>
  </si>
  <si>
    <t xml:space="preserve">  paulie  Laycock</t>
  </si>
  <si>
    <t xml:space="preserve">alfy Adora neaves    </t>
  </si>
  <si>
    <t xml:space="preserve">edik Peascod   </t>
  </si>
  <si>
    <t xml:space="preserve">   Mordy Sergeant JARNELL</t>
  </si>
  <si>
    <t>MISTI MARYLYNNE Flipsen</t>
  </si>
  <si>
    <t>Dora jacquetta HEGGADON</t>
  </si>
  <si>
    <t xml:space="preserve">   Ibby  skouling</t>
  </si>
  <si>
    <t xml:space="preserve">ardith nevsa VASSANO  </t>
  </si>
  <si>
    <t xml:space="preserve">HERNANDO milmore    </t>
  </si>
  <si>
    <t xml:space="preserve">eliza doroteya  sothern    </t>
  </si>
  <si>
    <t>TORE cousens</t>
  </si>
  <si>
    <t xml:space="preserve">Renie ellie TOLCHAR   </t>
  </si>
  <si>
    <t>Eugenia DEE Gronaller</t>
  </si>
  <si>
    <t xml:space="preserve">    conchita WOOFFITT  </t>
  </si>
  <si>
    <t xml:space="preserve">  Fairleigh mantione</t>
  </si>
  <si>
    <t xml:space="preserve">  Carlynne Danica Helversen  </t>
  </si>
  <si>
    <t>Gordy pavlov Melby</t>
  </si>
  <si>
    <t xml:space="preserve">Tasha barkaway   </t>
  </si>
  <si>
    <t xml:space="preserve">    carlene Leverette</t>
  </si>
  <si>
    <t xml:space="preserve">caressa Raeann Neave  </t>
  </si>
  <si>
    <t>BRAM Boissier</t>
  </si>
  <si>
    <t xml:space="preserve">    kienan FRYETT</t>
  </si>
  <si>
    <t xml:space="preserve">  SHIRL millisent carillo   </t>
  </si>
  <si>
    <t>Mari  sprott</t>
  </si>
  <si>
    <t xml:space="preserve">SIBBIE KACIE EAGLAND  </t>
  </si>
  <si>
    <t>CLAUDETTA Lawty</t>
  </si>
  <si>
    <t>thoma HARRIS  diboll</t>
  </si>
  <si>
    <t xml:space="preserve">  josepha  jenkins  </t>
  </si>
  <si>
    <t xml:space="preserve">ISAC gibbetts   </t>
  </si>
  <si>
    <t xml:space="preserve">   Sigismondo DESPORT</t>
  </si>
  <si>
    <t>WANDA minter</t>
  </si>
  <si>
    <t>LOWELL Karlolczak</t>
  </si>
  <si>
    <t>TIMMY  DUIGAN</t>
  </si>
  <si>
    <t>Adelaida URSULINA rozanski</t>
  </si>
  <si>
    <t xml:space="preserve">SHAY Natty godfery    </t>
  </si>
  <si>
    <t xml:space="preserve">MOLL  Sparshutt   </t>
  </si>
  <si>
    <t xml:space="preserve">Elka  Etty  </t>
  </si>
  <si>
    <t>NORAH WESTFIELD</t>
  </si>
  <si>
    <t>yvonne Jocelyn Sammars</t>
  </si>
  <si>
    <t xml:space="preserve">    Louise  CHAPELLOW</t>
  </si>
  <si>
    <t xml:space="preserve">RENAUD whittock  </t>
  </si>
  <si>
    <t>prissie rana  Wallbank</t>
  </si>
  <si>
    <t>MY peete</t>
  </si>
  <si>
    <t>ellery WALLIE  HORNING</t>
  </si>
  <si>
    <t>onfre  Graal</t>
  </si>
  <si>
    <t>sheryl patrizia  McKennan</t>
  </si>
  <si>
    <t>rivi old</t>
  </si>
  <si>
    <t>AURTHUR PLEWES</t>
  </si>
  <si>
    <t xml:space="preserve">LACIE Fernihough   </t>
  </si>
  <si>
    <t xml:space="preserve">   CARLIE FAWDRIE   </t>
  </si>
  <si>
    <t xml:space="preserve">   alley SIWARD Sweeny</t>
  </si>
  <si>
    <t>Dana beddoe</t>
  </si>
  <si>
    <t xml:space="preserve">eleanore JESSAMYN Tipping    </t>
  </si>
  <si>
    <t>burr Geoffrey WEIGHTMAN</t>
  </si>
  <si>
    <t xml:space="preserve">   Ailbert Ioselevich</t>
  </si>
  <si>
    <t xml:space="preserve">  currie  torfin</t>
  </si>
  <si>
    <t xml:space="preserve">  Ronalda BERRIE rubinivitz    </t>
  </si>
  <si>
    <t xml:space="preserve">vic  NOBES  </t>
  </si>
  <si>
    <t>find space</t>
  </si>
  <si>
    <t>left</t>
  </si>
  <si>
    <t>right</t>
  </si>
  <si>
    <t>4916465346055238</t>
  </si>
  <si>
    <t>4432696334269879</t>
  </si>
  <si>
    <t>2638599561769944</t>
  </si>
  <si>
    <t>7663471218590454</t>
  </si>
  <si>
    <t>201975244626404</t>
  </si>
  <si>
    <t>6249565917830586</t>
  </si>
  <si>
    <t>9634997817574181</t>
  </si>
  <si>
    <t>8189829922719992</t>
  </si>
  <si>
    <t>1260594967130561</t>
  </si>
  <si>
    <t>2600719691069140</t>
  </si>
  <si>
    <t>374288623268371</t>
  </si>
  <si>
    <t>8067273431041118</t>
  </si>
  <si>
    <t>5794583771607016</t>
  </si>
  <si>
    <t>3485940755290934</t>
  </si>
  <si>
    <t>9733727648512122</t>
  </si>
  <si>
    <t>3388392297914224</t>
  </si>
  <si>
    <t>6949235452743891</t>
  </si>
  <si>
    <t>3073811522864531</t>
  </si>
  <si>
    <t>9123222081431113</t>
  </si>
  <si>
    <t>7704294196858183</t>
  </si>
  <si>
    <t>5264834522921646</t>
  </si>
  <si>
    <t>5010546595411171</t>
  </si>
  <si>
    <t>6321434822626557</t>
  </si>
  <si>
    <t>372301412088058</t>
  </si>
  <si>
    <t>5728588008783017</t>
  </si>
  <si>
    <t>7468490339222461</t>
  </si>
  <si>
    <t>3173397921398017</t>
  </si>
  <si>
    <t>9137027246959537</t>
  </si>
  <si>
    <t>3075504449647257</t>
  </si>
  <si>
    <t>5367274560458170</t>
  </si>
  <si>
    <t>6622467975033690</t>
  </si>
  <si>
    <t>2696052370461560</t>
  </si>
  <si>
    <t>4041597071505</t>
  </si>
  <si>
    <t>3809289873059849</t>
  </si>
  <si>
    <t>3367652917438549</t>
  </si>
  <si>
    <t>1590672566226768</t>
  </si>
  <si>
    <t>9194894828074747</t>
  </si>
  <si>
    <t>2942671662021595</t>
  </si>
  <si>
    <t>4654989003395473</t>
  </si>
  <si>
    <t>5621303259802337</t>
  </si>
  <si>
    <t>5109909681289526</t>
  </si>
  <si>
    <t>4088898228066882</t>
  </si>
  <si>
    <t>5798693501666126</t>
  </si>
  <si>
    <t>7409733474645372</t>
  </si>
  <si>
    <t>30542429474971</t>
  </si>
  <si>
    <t>9357397779970279</t>
  </si>
  <si>
    <t>4434140481521444</t>
  </si>
  <si>
    <t>3830651580262556</t>
  </si>
  <si>
    <t>201403890626644</t>
  </si>
  <si>
    <t>5938307901057102</t>
  </si>
  <si>
    <t>7488260985919466</t>
  </si>
  <si>
    <t>6218238124601009</t>
  </si>
  <si>
    <t>1976915455432147</t>
  </si>
  <si>
    <t>2260093446003667</t>
  </si>
  <si>
    <t>2566606977829942</t>
  </si>
  <si>
    <t>3829501412212161</t>
  </si>
  <si>
    <t>4558672813105570</t>
  </si>
  <si>
    <t>604708008941203</t>
  </si>
  <si>
    <t>1555216229930445</t>
  </si>
  <si>
    <t>4385387090892088</t>
  </si>
  <si>
    <t>4689081704690975</t>
  </si>
  <si>
    <t>1396185196509035</t>
  </si>
  <si>
    <t>374622901602416</t>
  </si>
  <si>
    <t>5954768672152488</t>
  </si>
  <si>
    <t>2067774802883051</t>
  </si>
  <si>
    <t>7209707376554504</t>
  </si>
  <si>
    <t>1700362971406638</t>
  </si>
  <si>
    <t>8935941121824500</t>
  </si>
  <si>
    <t>5431432956436656</t>
  </si>
  <si>
    <t>374288228970223</t>
  </si>
  <si>
    <t>5864381834753422</t>
  </si>
  <si>
    <t>9269116945766397</t>
  </si>
  <si>
    <t>2982004773173077</t>
  </si>
  <si>
    <t>8267764733989293</t>
  </si>
  <si>
    <t>7499779301544287</t>
  </si>
  <si>
    <t>2013369006264506</t>
  </si>
  <si>
    <t>1790953470309004</t>
  </si>
  <si>
    <t>2351295862680175</t>
  </si>
  <si>
    <t>1719788045858240</t>
  </si>
  <si>
    <t>1491381605882009</t>
  </si>
  <si>
    <t>3879556835589279</t>
  </si>
  <si>
    <t>9667313781135563</t>
  </si>
  <si>
    <t>3944934296611767</t>
  </si>
  <si>
    <t>2864145698282394</t>
  </si>
  <si>
    <t>1801869551254426</t>
  </si>
  <si>
    <t>9682599582000029</t>
  </si>
  <si>
    <t>1251112183594782</t>
  </si>
  <si>
    <t>7955022958498447</t>
  </si>
  <si>
    <t>8464728428775134</t>
  </si>
  <si>
    <t>30201809876004</t>
  </si>
  <si>
    <t>2278708887094830</t>
  </si>
  <si>
    <t>9226168724617520</t>
  </si>
  <si>
    <t>1930516296151144</t>
  </si>
  <si>
    <t>2283434221106496</t>
  </si>
  <si>
    <t>9839551601968550</t>
  </si>
  <si>
    <t>3763385458257042</t>
  </si>
  <si>
    <t>2740511115351748</t>
  </si>
  <si>
    <t>6249442355429520</t>
  </si>
  <si>
    <t>2315033174737220</t>
  </si>
  <si>
    <t>6489513590098337</t>
  </si>
  <si>
    <t>30324172658674</t>
  </si>
  <si>
    <t>4580997869038134</t>
  </si>
  <si>
    <t>7088588123598494</t>
  </si>
  <si>
    <t>2340851150229019</t>
  </si>
  <si>
    <t>1693600042022925</t>
  </si>
  <si>
    <t>9807481765271841</t>
  </si>
  <si>
    <t>3024673988069578</t>
  </si>
  <si>
    <t>2662419073720398</t>
  </si>
  <si>
    <t>2526653509490316</t>
  </si>
  <si>
    <t>9876314889491818</t>
  </si>
  <si>
    <t>5247802654380940</t>
  </si>
  <si>
    <t>4049414593904058</t>
  </si>
  <si>
    <t>8706211427685095</t>
  </si>
  <si>
    <t>4758427576237248</t>
  </si>
  <si>
    <t>1557931929341476</t>
  </si>
  <si>
    <t>1597488372080499</t>
  </si>
  <si>
    <t>5324739700471190</t>
  </si>
  <si>
    <t>201470384585909</t>
  </si>
  <si>
    <t>4780264376660283</t>
  </si>
  <si>
    <t>5328244411460596</t>
  </si>
  <si>
    <t>6798245951788957</t>
  </si>
  <si>
    <t>36899141445349</t>
  </si>
  <si>
    <t>4318225391545551</t>
  </si>
  <si>
    <t>6073227224956326</t>
  </si>
  <si>
    <t>30067362158746</t>
  </si>
  <si>
    <t>2376864994614680</t>
  </si>
  <si>
    <t>3928137928800780</t>
  </si>
  <si>
    <t>372301888098474</t>
  </si>
  <si>
    <t>3989579706217734</t>
  </si>
  <si>
    <t>8176185742899924</t>
  </si>
  <si>
    <t>5990457131584792</t>
  </si>
  <si>
    <t>1898660481066906</t>
  </si>
  <si>
    <t>8744213785749441</t>
  </si>
  <si>
    <t>2436796340873825</t>
  </si>
  <si>
    <t>4352508273638453</t>
  </si>
  <si>
    <t>201910164534452</t>
  </si>
  <si>
    <t>7519521142321028</t>
  </si>
  <si>
    <t>201683940836042</t>
  </si>
  <si>
    <t>4690412197339696</t>
  </si>
  <si>
    <t>5834215819596620</t>
  </si>
  <si>
    <t>4157649386485319</t>
  </si>
  <si>
    <t>9614503256259420</t>
  </si>
  <si>
    <t>2473365028047618</t>
  </si>
  <si>
    <t>3726593398951021</t>
  </si>
  <si>
    <t>5903729080673260</t>
  </si>
  <si>
    <t>2208629638554373</t>
  </si>
  <si>
    <t>5819876665449988</t>
  </si>
  <si>
    <t>5595517770468985</t>
  </si>
  <si>
    <t>8666247317214443</t>
  </si>
  <si>
    <t>372301778053563</t>
  </si>
  <si>
    <t>372301536093349</t>
  </si>
  <si>
    <t>5634326191679054</t>
  </si>
  <si>
    <t>8682671362219094</t>
  </si>
  <si>
    <t>5464308267936692</t>
  </si>
  <si>
    <t>379484594014275</t>
  </si>
  <si>
    <t>5493203524862299</t>
  </si>
  <si>
    <t>337941419502801</t>
  </si>
  <si>
    <t>6847505382506247</t>
  </si>
  <si>
    <t>9434382381390890</t>
  </si>
  <si>
    <t>1984930717678368</t>
  </si>
  <si>
    <t>2484140475750176</t>
  </si>
  <si>
    <t>3706120416832588</t>
  </si>
  <si>
    <t>6957074267728287</t>
  </si>
  <si>
    <t>4715543884889169</t>
  </si>
  <si>
    <t>7917315195508219</t>
  </si>
  <si>
    <t>7417405627454619</t>
  </si>
  <si>
    <t>7516878293294773</t>
  </si>
  <si>
    <t>604373321133200</t>
  </si>
  <si>
    <t>2515578405543684</t>
  </si>
  <si>
    <t>6304195138434179</t>
  </si>
  <si>
    <t>5961482166381191</t>
  </si>
  <si>
    <t>9693307196032648</t>
  </si>
  <si>
    <t>1450811409654817</t>
  </si>
  <si>
    <t>4716023144650024</t>
  </si>
  <si>
    <t>8190419287898904</t>
  </si>
  <si>
    <t>5942561072735422</t>
  </si>
  <si>
    <t>2901223486658223</t>
  </si>
  <si>
    <t>6351022594366981</t>
  </si>
  <si>
    <t>201900327365746</t>
  </si>
  <si>
    <t>2422513852146902</t>
  </si>
  <si>
    <t>4316820363323916</t>
  </si>
  <si>
    <t>3110751607500934</t>
  </si>
  <si>
    <t>5750662072755382</t>
  </si>
  <si>
    <t>1677788701976391</t>
  </si>
  <si>
    <t>8900486022733846</t>
  </si>
  <si>
    <t>3770897846340758</t>
  </si>
  <si>
    <t>7761494925093172</t>
  </si>
  <si>
    <t>4017958201535</t>
  </si>
  <si>
    <t>370195519772941</t>
  </si>
  <si>
    <t>201903522347576</t>
  </si>
  <si>
    <t>7307876279867060</t>
  </si>
  <si>
    <t>7634696690715949</t>
  </si>
  <si>
    <t>1268790440626708</t>
  </si>
  <si>
    <t>201570759022634</t>
  </si>
  <si>
    <t>7821797043095947</t>
  </si>
  <si>
    <t>5542676125994855</t>
  </si>
  <si>
    <t>6248848907336399</t>
  </si>
  <si>
    <t>4354581361517448</t>
  </si>
  <si>
    <t>3645131660972215</t>
  </si>
  <si>
    <t>3973413280024628</t>
  </si>
  <si>
    <t>9445950144558824</t>
  </si>
  <si>
    <t>3335094011075228</t>
  </si>
  <si>
    <t>5720592043718931</t>
  </si>
  <si>
    <t>2800509422824598</t>
  </si>
  <si>
    <t>2772627058588081</t>
  </si>
  <si>
    <t>3378991173253172</t>
  </si>
  <si>
    <t>6039704044074709</t>
  </si>
  <si>
    <t>7588880007768678</t>
  </si>
  <si>
    <t>9508854252523734</t>
  </si>
  <si>
    <t>1282620615371559</t>
  </si>
  <si>
    <t>201400326354981</t>
  </si>
  <si>
    <t>378038771589664</t>
  </si>
  <si>
    <t>2350852022634322</t>
  </si>
  <si>
    <t>1700163710685138</t>
  </si>
  <si>
    <t>3575291787202716</t>
  </si>
  <si>
    <t>374622010708922</t>
  </si>
  <si>
    <t>7424627155043838</t>
  </si>
  <si>
    <t>5366570627500472</t>
  </si>
  <si>
    <t>201506190029861</t>
  </si>
  <si>
    <t>374288355133579</t>
  </si>
  <si>
    <t>201442665596673</t>
  </si>
  <si>
    <t>6685113449256867</t>
  </si>
  <si>
    <t>9407872211146638</t>
  </si>
  <si>
    <t>5891553856418247</t>
  </si>
  <si>
    <t>2852928753796320</t>
  </si>
  <si>
    <t>342631985546059</t>
  </si>
  <si>
    <t>9398702496428798</t>
  </si>
  <si>
    <t>7104000302177288</t>
  </si>
  <si>
    <t>6802659543666840</t>
  </si>
  <si>
    <t>4345597753029264</t>
  </si>
  <si>
    <t>4375475839902661</t>
  </si>
  <si>
    <t>6759065364241812</t>
  </si>
  <si>
    <t>6711417952348735</t>
  </si>
  <si>
    <t>5539831793161118</t>
  </si>
  <si>
    <t>4034660358098644</t>
  </si>
  <si>
    <t>4369392922213021</t>
  </si>
  <si>
    <t>201796269760773</t>
  </si>
  <si>
    <t>5806178739102091</t>
  </si>
  <si>
    <t>337941780662861</t>
  </si>
  <si>
    <t>7429056361517560</t>
  </si>
  <si>
    <t>2871257506734665</t>
  </si>
  <si>
    <t>6487160931310992</t>
  </si>
  <si>
    <t>374283336817101</t>
  </si>
  <si>
    <t>6318143533286558</t>
  </si>
  <si>
    <t>5797937005152217</t>
  </si>
  <si>
    <t>9018865118680347</t>
  </si>
  <si>
    <t>8674091115017208</t>
  </si>
  <si>
    <t>6937944507621209</t>
  </si>
  <si>
    <t>9817599548785366</t>
  </si>
  <si>
    <t>8267379257884822</t>
  </si>
  <si>
    <t>3384870163880107</t>
  </si>
  <si>
    <t>374283962049755</t>
  </si>
  <si>
    <t>4874446701753880</t>
  </si>
  <si>
    <t>7719945836975204</t>
  </si>
  <si>
    <t>1477637138772854</t>
  </si>
  <si>
    <t>346344531671134</t>
  </si>
  <si>
    <t>4181124182505827</t>
  </si>
  <si>
    <t>9698494104539547</t>
  </si>
  <si>
    <t>30205256512038</t>
  </si>
  <si>
    <t>7634497912072732</t>
  </si>
  <si>
    <t>5581392841748209</t>
  </si>
  <si>
    <t>201478762051055</t>
  </si>
  <si>
    <t>374288124200691</t>
  </si>
  <si>
    <t>201442487216534</t>
  </si>
  <si>
    <t>2887403096288993</t>
  </si>
  <si>
    <t>8995639200007972</t>
  </si>
  <si>
    <t>3258362481603198</t>
  </si>
  <si>
    <t>9847485583915567</t>
  </si>
  <si>
    <t>9276546463942970</t>
  </si>
  <si>
    <t>6775598909882131</t>
  </si>
  <si>
    <t>4216861310665134</t>
  </si>
  <si>
    <t>201905144879563</t>
  </si>
  <si>
    <t>6828234480674098</t>
  </si>
  <si>
    <t>2259257762331196</t>
  </si>
  <si>
    <t>3076116425488634</t>
  </si>
  <si>
    <t>5747109191800915</t>
  </si>
  <si>
    <t>9283585571331902</t>
  </si>
  <si>
    <t>2753466300227887</t>
  </si>
  <si>
    <t>7001858055942285</t>
  </si>
  <si>
    <t>3687043768827332</t>
  </si>
  <si>
    <t>2033917430367686</t>
  </si>
  <si>
    <t>3188289290028873</t>
  </si>
  <si>
    <t>1235029285270124</t>
  </si>
  <si>
    <t>1547016111049736</t>
  </si>
  <si>
    <t>4297686085340064</t>
  </si>
  <si>
    <t>1796336112211622</t>
  </si>
  <si>
    <t>3734782630809563</t>
  </si>
  <si>
    <t>6428732169705571</t>
  </si>
  <si>
    <t>7024748169220226</t>
  </si>
  <si>
    <t>9327826091799594</t>
  </si>
  <si>
    <t>5982580965796936</t>
  </si>
  <si>
    <t>4100698837219440</t>
  </si>
  <si>
    <t>4351428311892151</t>
  </si>
  <si>
    <t>201472521461515</t>
  </si>
  <si>
    <t>2760497758961726</t>
  </si>
  <si>
    <t>7762643306235307</t>
  </si>
  <si>
    <t>8871821639327518</t>
  </si>
  <si>
    <t>6866530784797654</t>
  </si>
  <si>
    <t>9792211070595010</t>
  </si>
  <si>
    <t>2750443479389204</t>
  </si>
  <si>
    <t>2612180620637305</t>
  </si>
  <si>
    <t>5843340522347494</t>
  </si>
  <si>
    <t>201400316234813</t>
  </si>
  <si>
    <t>7835427691189101</t>
  </si>
  <si>
    <t>2627049015448789</t>
  </si>
  <si>
    <t>4791790955107602</t>
  </si>
  <si>
    <t>30516201858692</t>
  </si>
  <si>
    <t>8529873314245954</t>
  </si>
  <si>
    <t>201892457051156</t>
  </si>
  <si>
    <t>5835374131539232</t>
  </si>
  <si>
    <t>30299748188648</t>
  </si>
  <si>
    <t>8030668685943010</t>
  </si>
  <si>
    <t>4239970931655</t>
  </si>
  <si>
    <t>3008794417474071</t>
  </si>
  <si>
    <t>2381290511593958</t>
  </si>
  <si>
    <t>6201099176076275</t>
  </si>
  <si>
    <t>8779201176465502</t>
  </si>
  <si>
    <t>1426301556921930</t>
  </si>
  <si>
    <t>9018273038099168</t>
  </si>
  <si>
    <t>201895520647678</t>
  </si>
  <si>
    <t>201619815171289</t>
  </si>
  <si>
    <t>374283848673042</t>
  </si>
  <si>
    <t>8196870942314773</t>
  </si>
  <si>
    <t>201833586372220</t>
  </si>
  <si>
    <t>201778979638218</t>
  </si>
  <si>
    <t>3961082767863228</t>
  </si>
  <si>
    <t>372474470083020</t>
  </si>
  <si>
    <t>5438186621425148</t>
  </si>
  <si>
    <t>7796400707935331</t>
  </si>
  <si>
    <t>7177781259535284</t>
  </si>
  <si>
    <t>30356264863812</t>
  </si>
  <si>
    <t>1406986637039211</t>
  </si>
  <si>
    <t>337941585190696</t>
  </si>
  <si>
    <t>6294073078681440</t>
  </si>
  <si>
    <t>3192778834839608</t>
  </si>
  <si>
    <t>201781776115265</t>
  </si>
  <si>
    <t>5181213672524019</t>
  </si>
  <si>
    <t>201672776823968</t>
  </si>
  <si>
    <t>8610425848308370</t>
  </si>
  <si>
    <t>3724543917631361</t>
  </si>
  <si>
    <t>30079224272805</t>
  </si>
  <si>
    <t>374622818426339</t>
  </si>
  <si>
    <t>3311614551773178</t>
  </si>
  <si>
    <t>7262577231561594</t>
  </si>
  <si>
    <t>5290938423160642</t>
  </si>
  <si>
    <t>8101534450669019</t>
  </si>
  <si>
    <t>201950648587270</t>
  </si>
  <si>
    <t>7448863989808659</t>
  </si>
  <si>
    <t>4518117561560015</t>
  </si>
  <si>
    <t>201437337482328</t>
  </si>
  <si>
    <t>4332551473124495</t>
  </si>
  <si>
    <t>6475096173779909</t>
  </si>
  <si>
    <t>5794906277032314</t>
  </si>
  <si>
    <t>9435344203085203</t>
  </si>
  <si>
    <t>337941893878909</t>
  </si>
  <si>
    <t>6456175459826571</t>
  </si>
  <si>
    <t>1545157843789194</t>
  </si>
  <si>
    <t>6280368319351950</t>
  </si>
  <si>
    <t>8464576620945528</t>
  </si>
  <si>
    <t>346205006684128</t>
  </si>
  <si>
    <t>8794261202948697</t>
  </si>
  <si>
    <t>6749908882323861</t>
  </si>
  <si>
    <t>2712949190653818</t>
  </si>
  <si>
    <t>8164955263979738</t>
  </si>
  <si>
    <t>2258906960116085</t>
  </si>
  <si>
    <t>6245839601435904</t>
  </si>
  <si>
    <t>201412853534638</t>
  </si>
  <si>
    <t>2523059597274264</t>
  </si>
  <si>
    <t>201452342533551</t>
  </si>
  <si>
    <t>3716856908754681</t>
  </si>
  <si>
    <t>2545763982971977</t>
  </si>
  <si>
    <t>2545972827566941</t>
  </si>
  <si>
    <t>4676363222390550</t>
  </si>
  <si>
    <t>372301420485874</t>
  </si>
  <si>
    <t>3811394458693770</t>
  </si>
  <si>
    <t>201705081681349</t>
  </si>
  <si>
    <t>6495102652470192</t>
  </si>
  <si>
    <t>5403629824488927</t>
  </si>
  <si>
    <t>201636281749513</t>
  </si>
  <si>
    <t>3726038426926787</t>
  </si>
  <si>
    <t>8363622262642386</t>
  </si>
  <si>
    <t>1290454088038338</t>
  </si>
  <si>
    <t>604373245092425</t>
  </si>
  <si>
    <t>2091581726666705</t>
  </si>
  <si>
    <t>201800578202574</t>
  </si>
  <si>
    <t>4814441977482756</t>
  </si>
  <si>
    <t>7164647398667528</t>
  </si>
  <si>
    <t>4032440745676</t>
  </si>
  <si>
    <t>374283048774558</t>
  </si>
  <si>
    <t>4093120769937691</t>
  </si>
  <si>
    <t>2512666367424161</t>
  </si>
  <si>
    <t>5279692240640308</t>
  </si>
  <si>
    <t>372301995787803</t>
  </si>
  <si>
    <t>4041374751899</t>
  </si>
  <si>
    <t>201954589111884</t>
  </si>
  <si>
    <t>8655310508311054</t>
  </si>
  <si>
    <t>201905550709908</t>
  </si>
  <si>
    <t>3014667468294161</t>
  </si>
  <si>
    <t>2269548622744710</t>
  </si>
  <si>
    <t>201856220316873</t>
  </si>
  <si>
    <t>7064122152646284</t>
  </si>
  <si>
    <t>6173334502114636</t>
  </si>
  <si>
    <t>4567642550485134</t>
  </si>
  <si>
    <t>7808102116874987</t>
  </si>
  <si>
    <t>201873098339135</t>
  </si>
  <si>
    <t>3948699076430799</t>
  </si>
  <si>
    <t>4697308510247953</t>
  </si>
  <si>
    <t>8494976469998867</t>
  </si>
  <si>
    <t>8372338832991356</t>
  </si>
  <si>
    <t>1472803115667070</t>
  </si>
  <si>
    <t>5449724351130049</t>
  </si>
  <si>
    <t>8471440675518256</t>
  </si>
  <si>
    <t>8889378452817379</t>
  </si>
  <si>
    <t>372301886638073</t>
  </si>
  <si>
    <t>9151110353717169</t>
  </si>
  <si>
    <t>201669354847658</t>
  </si>
  <si>
    <t>30305799928392</t>
  </si>
  <si>
    <t>9109855783966647</t>
  </si>
  <si>
    <t>7293557756063780</t>
  </si>
  <si>
    <t>3203667579988637</t>
  </si>
  <si>
    <t>6486242578404311</t>
  </si>
  <si>
    <t>201617468331796</t>
  </si>
  <si>
    <t>374288158561562</t>
  </si>
  <si>
    <t>201931007903217</t>
  </si>
  <si>
    <t>4508554253383871</t>
  </si>
  <si>
    <t>3519944804073958</t>
  </si>
  <si>
    <t>6747301970986430</t>
  </si>
  <si>
    <t>8882235034055465</t>
  </si>
  <si>
    <t>4397484492019803</t>
  </si>
  <si>
    <t>5981999376651713</t>
  </si>
  <si>
    <t>337941432327400</t>
  </si>
  <si>
    <t>9763005353461118</t>
  </si>
  <si>
    <t>7629990887071449</t>
  </si>
  <si>
    <t>4477500171082891</t>
  </si>
  <si>
    <t>7972852921257442</t>
  </si>
  <si>
    <t>2565606977829942</t>
  </si>
  <si>
    <t>7971581676841485</t>
  </si>
  <si>
    <t>374288333363504</t>
  </si>
  <si>
    <t>5497114576179846</t>
  </si>
  <si>
    <t>4399336119260</t>
  </si>
  <si>
    <t>30000751282132</t>
  </si>
  <si>
    <t>30583705729142</t>
  </si>
  <si>
    <t>30068140897928</t>
  </si>
  <si>
    <t>8822882473305672</t>
  </si>
  <si>
    <t>8692531292964969</t>
  </si>
  <si>
    <t>1710386551843147</t>
  </si>
  <si>
    <t>8304767148040490</t>
  </si>
  <si>
    <t>1789722839896829</t>
  </si>
  <si>
    <t>604350593744765</t>
  </si>
  <si>
    <t>374283938917101</t>
  </si>
  <si>
    <t>5313878133556654</t>
  </si>
  <si>
    <t>604021900232295</t>
  </si>
  <si>
    <t>201795786924052</t>
  </si>
  <si>
    <t>341284630914909</t>
  </si>
  <si>
    <t>343341077968042</t>
  </si>
  <si>
    <t>201632045137335</t>
  </si>
  <si>
    <t>201665430656048</t>
  </si>
  <si>
    <t>9269751511822090</t>
  </si>
  <si>
    <t>8659929300821216</t>
  </si>
  <si>
    <t>9307219027880257</t>
  </si>
  <si>
    <t>7826548385725004</t>
  </si>
  <si>
    <t>4390446693924604</t>
  </si>
  <si>
    <t>8464048179454563</t>
  </si>
  <si>
    <t>1425355740557636</t>
  </si>
  <si>
    <t>3290980933289438</t>
  </si>
  <si>
    <t>374288150731239</t>
  </si>
  <si>
    <t>5206925933425708</t>
  </si>
  <si>
    <t>8135106974320063</t>
  </si>
  <si>
    <t>7678617556273673</t>
  </si>
  <si>
    <t>337941112168207</t>
  </si>
  <si>
    <t>337941483310677</t>
  </si>
  <si>
    <t>374288601123879</t>
  </si>
  <si>
    <t>6165167655134603</t>
  </si>
  <si>
    <t>6253678278598937</t>
  </si>
  <si>
    <t>8472368471620434</t>
  </si>
  <si>
    <t>201918301194825</t>
  </si>
  <si>
    <t>4230115972255067</t>
  </si>
  <si>
    <t>337941708253058</t>
  </si>
  <si>
    <t>2277442774235355</t>
  </si>
  <si>
    <t>372301394944161</t>
  </si>
  <si>
    <t>6476667220199505</t>
  </si>
  <si>
    <t>1657974127846788</t>
  </si>
  <si>
    <t>2210633823639725</t>
  </si>
  <si>
    <t>5227886374947309</t>
  </si>
  <si>
    <t>3349107349316443</t>
  </si>
  <si>
    <t>7086698860926126</t>
  </si>
  <si>
    <t>374283777230558</t>
  </si>
  <si>
    <t>6639813502100217</t>
  </si>
  <si>
    <t>3532225989587416</t>
  </si>
  <si>
    <t>8982867787418329</t>
  </si>
  <si>
    <t>4721612893370746</t>
  </si>
  <si>
    <t>373816231943794</t>
  </si>
  <si>
    <t>7169911132706747</t>
  </si>
  <si>
    <t>8227673899635215</t>
  </si>
  <si>
    <t>4443196281222442</t>
  </si>
  <si>
    <t>3946112151867984</t>
  </si>
  <si>
    <t>6306859624056620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</si>
</sst>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9"/>
      <name val="Arial"/>
      <family val="2"/>
    </font>
    <font>
      <sz val="14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2" applyNumberFormat="0" applyFill="0" applyAlignment="0" applyProtection="0"/>
    <xf numFmtId="0" fontId="1" fillId="0" borderId="0"/>
    <xf numFmtId="0" fontId="4" fillId="5" borderId="0" applyNumberFormat="0" applyBorder="0" applyAlignment="0" applyProtection="0"/>
    <xf numFmtId="164" fontId="9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6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3" borderId="1" xfId="0" applyFill="1" applyBorder="1"/>
    <xf numFmtId="14" fontId="0" fillId="0" borderId="0" xfId="0" applyNumberFormat="1"/>
    <xf numFmtId="0" fontId="4" fillId="4" borderId="0" xfId="0" applyFont="1" applyFill="1"/>
    <xf numFmtId="22" fontId="4" fillId="4" borderId="0" xfId="0" applyNumberFormat="1" applyFont="1" applyFill="1"/>
    <xf numFmtId="0" fontId="3" fillId="0" borderId="2" xfId="1"/>
    <xf numFmtId="0" fontId="8" fillId="0" borderId="0" xfId="0" applyFont="1"/>
    <xf numFmtId="22" fontId="0" fillId="0" borderId="0" xfId="0" applyNumberFormat="1"/>
    <xf numFmtId="22" fontId="8" fillId="0" borderId="0" xfId="0" applyNumberFormat="1" applyFont="1"/>
    <xf numFmtId="0" fontId="4" fillId="6" borderId="0" xfId="3" applyFill="1"/>
    <xf numFmtId="0" fontId="2" fillId="2" borderId="0" xfId="0" applyFont="1" applyFill="1"/>
    <xf numFmtId="0" fontId="2" fillId="2" borderId="0" xfId="0" applyNumberFormat="1" applyFont="1" applyFill="1"/>
    <xf numFmtId="14" fontId="1" fillId="0" borderId="0" xfId="0" applyNumberFormat="1" applyFont="1"/>
    <xf numFmtId="0" fontId="1" fillId="0" borderId="0" xfId="0" quotePrefix="1" applyFont="1"/>
    <xf numFmtId="0" fontId="1" fillId="0" borderId="0" xfId="0" quotePrefix="1" applyFont="1" applyAlignment="1"/>
    <xf numFmtId="0" fontId="0" fillId="0" borderId="0" xfId="0" applyFont="1" applyFill="1"/>
    <xf numFmtId="1" fontId="1" fillId="0" borderId="0" xfId="0" applyNumberFormat="1" applyFont="1"/>
    <xf numFmtId="164" fontId="1" fillId="0" borderId="0" xfId="4" applyFont="1"/>
    <xf numFmtId="0" fontId="1" fillId="0" borderId="0" xfId="0" applyFont="1" applyAlignment="1"/>
    <xf numFmtId="0" fontId="1" fillId="0" borderId="0" xfId="0" applyFont="1" applyAlignment="1">
      <alignment horizontal="right"/>
    </xf>
    <xf numFmtId="0" fontId="2" fillId="0" borderId="6" xfId="0" applyFont="1" applyBorder="1"/>
    <xf numFmtId="0" fontId="4" fillId="6" borderId="0" xfId="3" applyNumberFormat="1" applyFill="1"/>
    <xf numFmtId="0" fontId="3" fillId="0" borderId="8" xfId="1" applyBorder="1"/>
    <xf numFmtId="0" fontId="1" fillId="0" borderId="0" xfId="2"/>
    <xf numFmtId="0" fontId="1" fillId="0" borderId="7" xfId="2" applyBorder="1"/>
    <xf numFmtId="0" fontId="1" fillId="0" borderId="9" xfId="2" applyBorder="1"/>
    <xf numFmtId="0" fontId="1" fillId="0" borderId="10" xfId="2" applyBorder="1"/>
    <xf numFmtId="0" fontId="1" fillId="0" borderId="11" xfId="2" applyBorder="1"/>
    <xf numFmtId="0" fontId="1" fillId="0" borderId="0" xfId="2" applyBorder="1"/>
    <xf numFmtId="0" fontId="1" fillId="0" borderId="12" xfId="2" applyBorder="1"/>
    <xf numFmtId="0" fontId="1" fillId="7" borderId="5" xfId="2" applyFill="1" applyBorder="1"/>
    <xf numFmtId="0" fontId="1" fillId="0" borderId="13" xfId="2" applyBorder="1"/>
    <xf numFmtId="0" fontId="1" fillId="0" borderId="3" xfId="2" applyBorder="1"/>
    <xf numFmtId="0" fontId="1" fillId="0" borderId="14" xfId="2" applyBorder="1"/>
    <xf numFmtId="14" fontId="1" fillId="7" borderId="5" xfId="2" applyNumberFormat="1" applyFill="1" applyBorder="1"/>
    <xf numFmtId="0" fontId="2" fillId="0" borderId="0" xfId="2" applyFont="1" applyBorder="1" applyAlignment="1">
      <alignment wrapText="1"/>
    </xf>
    <xf numFmtId="0" fontId="2" fillId="0" borderId="0" xfId="0" applyFont="1" applyAlignment="1">
      <alignment wrapText="1"/>
    </xf>
    <xf numFmtId="0" fontId="1" fillId="0" borderId="0" xfId="2" applyFont="1"/>
    <xf numFmtId="0" fontId="2" fillId="0" borderId="0" xfId="2" applyFont="1" applyAlignment="1">
      <alignment wrapText="1"/>
    </xf>
    <xf numFmtId="0" fontId="1" fillId="0" borderId="0" xfId="2" applyFont="1" applyFill="1"/>
    <xf numFmtId="0" fontId="2" fillId="0" borderId="0" xfId="2" applyFont="1" applyAlignment="1">
      <alignment vertical="top" wrapText="1"/>
    </xf>
    <xf numFmtId="0" fontId="2" fillId="0" borderId="0" xfId="2" applyFont="1" applyBorder="1" applyAlignment="1">
      <alignment horizontal="left" vertical="top" wrapText="1"/>
    </xf>
    <xf numFmtId="0" fontId="7" fillId="4" borderId="0" xfId="0" applyFont="1" applyFill="1"/>
    <xf numFmtId="0" fontId="0" fillId="0" borderId="0" xfId="0" applyFill="1"/>
    <xf numFmtId="14" fontId="0" fillId="0" borderId="0" xfId="0" applyNumberFormat="1" applyFill="1"/>
    <xf numFmtId="0" fontId="5" fillId="8" borderId="0" xfId="0" applyFont="1" applyFill="1"/>
    <xf numFmtId="0" fontId="12" fillId="8" borderId="0" xfId="0" applyFont="1" applyFill="1"/>
    <xf numFmtId="0" fontId="0" fillId="8" borderId="0" xfId="0" applyFont="1" applyFill="1"/>
    <xf numFmtId="0" fontId="13" fillId="8" borderId="0" xfId="0" applyFont="1" applyFill="1" applyAlignment="1">
      <alignment horizontal="right"/>
    </xf>
    <xf numFmtId="0" fontId="6" fillId="8" borderId="4" xfId="2" applyFont="1" applyFill="1" applyBorder="1" applyAlignment="1">
      <alignment horizontal="left"/>
    </xf>
    <xf numFmtId="0" fontId="6" fillId="8" borderId="5" xfId="2" applyNumberFormat="1" applyFont="1" applyFill="1" applyBorder="1" applyAlignment="1">
      <alignment horizontal="left"/>
    </xf>
    <xf numFmtId="0" fontId="6" fillId="8" borderId="5" xfId="2" applyFont="1" applyFill="1" applyBorder="1" applyAlignment="1">
      <alignment horizontal="left"/>
    </xf>
    <xf numFmtId="14" fontId="6" fillId="8" borderId="5" xfId="2" applyNumberFormat="1" applyFont="1" applyFill="1" applyBorder="1" applyAlignment="1">
      <alignment horizontal="left"/>
    </xf>
    <xf numFmtId="0" fontId="0" fillId="8" borderId="0" xfId="0" applyFill="1"/>
    <xf numFmtId="0" fontId="5" fillId="8" borderId="3" xfId="1" applyFont="1" applyFill="1" applyBorder="1" applyAlignment="1">
      <alignment horizontal="left" vertical="top" wrapText="1"/>
    </xf>
    <xf numFmtId="0" fontId="11" fillId="7" borderId="5" xfId="2" applyFont="1" applyFill="1" applyBorder="1" applyAlignment="1">
      <alignment horizontal="left"/>
    </xf>
    <xf numFmtId="0" fontId="1" fillId="7" borderId="5" xfId="2" applyFill="1" applyBorder="1" applyAlignment="1">
      <alignment horizontal="left"/>
    </xf>
    <xf numFmtId="0" fontId="7" fillId="9" borderId="0" xfId="0" applyFont="1" applyFill="1"/>
    <xf numFmtId="0" fontId="0" fillId="9" borderId="0" xfId="0" applyFill="1"/>
    <xf numFmtId="0" fontId="8" fillId="9" borderId="0" xfId="0" applyFont="1" applyFill="1"/>
    <xf numFmtId="49" fontId="0" fillId="0" borderId="0" xfId="0" quotePrefix="1" applyNumberFormat="1"/>
    <xf numFmtId="9" fontId="1" fillId="3" borderId="1" xfId="5" applyFont="1" applyFill="1" applyBorder="1"/>
    <xf numFmtId="1" fontId="0" fillId="0" borderId="0" xfId="0" applyNumberFormat="1"/>
    <xf numFmtId="49" fontId="0" fillId="0" borderId="0" xfId="0" applyNumberFormat="1"/>
  </cellXfs>
  <cellStyles count="6">
    <cellStyle name="Accent2" xfId="3" builtinId="33"/>
    <cellStyle name="Currency" xfId="4" builtinId="4"/>
    <cellStyle name="Heading 1" xfId="1" builtinId="16"/>
    <cellStyle name="Normal" xfId="0" builtinId="0"/>
    <cellStyle name="Normal 2" xfId="2" xr:uid="{00000000-0005-0000-0000-000004000000}"/>
    <cellStyle name="Percent" xfId="5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E8E4DC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000000"/>
      <rgbColor rgb="00D3EEFB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37</xdr:col>
      <xdr:colOff>60960</xdr:colOff>
      <xdr:row>0</xdr:row>
      <xdr:rowOff>17145</xdr:rowOff>
    </xdr:from>
    <xdr:to>
      <xdr:col>42</xdr:col>
      <xdr:colOff>381000</xdr:colOff>
      <xdr:row>0</xdr:row>
      <xdr:rowOff>548640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472035" y="17145"/>
          <a:ext cx="3368040" cy="53149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You must use </a:t>
          </a:r>
          <a:r>
            <a:rPr lang="en-US" sz="1100" b="1"/>
            <a:t>Excel</a:t>
          </a:r>
          <a:r>
            <a:rPr lang="en-US" sz="1100" b="1" baseline="0"/>
            <a:t> Functions </a:t>
          </a:r>
          <a:r>
            <a:rPr lang="en-US" sz="1100" baseline="0"/>
            <a:t>on this problem. Flash Fill will be graded as </a:t>
          </a:r>
          <a:r>
            <a:rPr lang="en-US" sz="1100" b="1" baseline="0"/>
            <a:t>Incorrect!</a:t>
          </a:r>
          <a:endParaRPr lang="en-US" sz="1100" b="1"/>
        </a:p>
      </xdr:txBody>
    </xdr:sp>
    <xdr:clientData/>
  </xdr:twoCellAnchor>
  <xdr:twoCellAnchor editAs="absolute">
    <xdr:from>
      <xdr:col>42</xdr:col>
      <xdr:colOff>550545</xdr:colOff>
      <xdr:row>0</xdr:row>
      <xdr:rowOff>0</xdr:rowOff>
    </xdr:from>
    <xdr:to>
      <xdr:col>48</xdr:col>
      <xdr:colOff>213360</xdr:colOff>
      <xdr:row>0</xdr:row>
      <xdr:rowOff>531495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009620" y="0"/>
          <a:ext cx="3320415" cy="531495"/>
        </a:xfrm>
        <a:prstGeom prst="roundRect">
          <a:avLst/>
        </a:prstGeom>
        <a:ln w="57150"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Do</a:t>
          </a:r>
          <a:r>
            <a:rPr lang="en-US" sz="1100" baseline="0"/>
            <a:t> not insert or remove columns or rows from this sheet! Doing so will negatively effect your grading.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1377315</xdr:colOff>
      <xdr:row>0</xdr:row>
      <xdr:rowOff>531495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3352800" cy="53149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You must use </a:t>
          </a:r>
          <a:r>
            <a:rPr lang="en-US" sz="1100" b="1"/>
            <a:t>Excel</a:t>
          </a:r>
          <a:r>
            <a:rPr lang="en-US" sz="1100" b="1" baseline="0"/>
            <a:t> Functions </a:t>
          </a:r>
          <a:r>
            <a:rPr lang="en-US" sz="1100" baseline="0"/>
            <a:t>on this problem. Flash Fill will be graded as </a:t>
          </a:r>
          <a:r>
            <a:rPr lang="en-US" sz="1100" b="1" baseline="0"/>
            <a:t>Incorrect!</a:t>
          </a:r>
          <a:endParaRPr lang="en-US" sz="1100" b="1"/>
        </a:p>
      </xdr:txBody>
    </xdr:sp>
    <xdr:clientData/>
  </xdr:twoCellAnchor>
  <xdr:twoCellAnchor editAs="absolute">
    <xdr:from>
      <xdr:col>10</xdr:col>
      <xdr:colOff>72390</xdr:colOff>
      <xdr:row>0</xdr:row>
      <xdr:rowOff>0</xdr:rowOff>
    </xdr:from>
    <xdr:to>
      <xdr:col>15</xdr:col>
      <xdr:colOff>377190</xdr:colOff>
      <xdr:row>0</xdr:row>
      <xdr:rowOff>531495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71900" y="0"/>
          <a:ext cx="3352800" cy="531495"/>
        </a:xfrm>
        <a:prstGeom prst="roundRect">
          <a:avLst/>
        </a:prstGeom>
        <a:ln w="57150"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Do</a:t>
          </a:r>
          <a:r>
            <a:rPr lang="en-US" sz="1100" baseline="0"/>
            <a:t> not insert or remove columns or rows from this sheet! Doing so will negatively effect your grading.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333375</xdr:colOff>
      <xdr:row>0</xdr:row>
      <xdr:rowOff>125730</xdr:rowOff>
    </xdr:from>
    <xdr:to>
      <xdr:col>15</xdr:col>
      <xdr:colOff>573405</xdr:colOff>
      <xdr:row>0</xdr:row>
      <xdr:rowOff>657225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191375" y="125730"/>
          <a:ext cx="3288030" cy="53149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You must use </a:t>
          </a:r>
          <a:r>
            <a:rPr lang="en-US" sz="1100" b="1"/>
            <a:t>Excel</a:t>
          </a:r>
          <a:r>
            <a:rPr lang="en-US" sz="1100" b="1" baseline="0"/>
            <a:t> Functions </a:t>
          </a:r>
          <a:r>
            <a:rPr lang="en-US" sz="1100" baseline="0"/>
            <a:t>on this problem. Flash Fill will be graded as </a:t>
          </a:r>
          <a:r>
            <a:rPr lang="en-US" sz="1100" b="1" baseline="0"/>
            <a:t>Incorrect!</a:t>
          </a:r>
          <a:endParaRPr lang="en-US" sz="1100" b="1"/>
        </a:p>
      </xdr:txBody>
    </xdr:sp>
    <xdr:clientData/>
  </xdr:twoCellAnchor>
  <xdr:twoCellAnchor editAs="absolute">
    <xdr:from>
      <xdr:col>16</xdr:col>
      <xdr:colOff>354330</xdr:colOff>
      <xdr:row>0</xdr:row>
      <xdr:rowOff>106680</xdr:rowOff>
    </xdr:from>
    <xdr:to>
      <xdr:col>22</xdr:col>
      <xdr:colOff>49530</xdr:colOff>
      <xdr:row>0</xdr:row>
      <xdr:rowOff>638175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869930" y="106680"/>
          <a:ext cx="3352800" cy="531495"/>
        </a:xfrm>
        <a:prstGeom prst="roundRect">
          <a:avLst/>
        </a:prstGeom>
        <a:ln w="57150"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Do</a:t>
          </a:r>
          <a:r>
            <a:rPr lang="en-US" sz="1100" baseline="0"/>
            <a:t> not insert or remove columns or rows from this sheet! Doing so will negatively effect your grading.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935355</xdr:colOff>
      <xdr:row>0</xdr:row>
      <xdr:rowOff>0</xdr:rowOff>
    </xdr:from>
    <xdr:to>
      <xdr:col>2</xdr:col>
      <xdr:colOff>3070860</xdr:colOff>
      <xdr:row>0</xdr:row>
      <xdr:rowOff>531495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992630" y="0"/>
          <a:ext cx="3383280" cy="53149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You must use </a:t>
          </a:r>
          <a:r>
            <a:rPr lang="en-US" sz="1100" b="1"/>
            <a:t>Excel</a:t>
          </a:r>
          <a:r>
            <a:rPr lang="en-US" sz="1100" b="1" baseline="0"/>
            <a:t> Functions </a:t>
          </a:r>
          <a:r>
            <a:rPr lang="en-US" sz="1100" baseline="0"/>
            <a:t>on this problem. Flash Fill will be graded as </a:t>
          </a:r>
          <a:r>
            <a:rPr lang="en-US" sz="1100" b="1" baseline="0"/>
            <a:t>Incorrect!</a:t>
          </a:r>
          <a:endParaRPr lang="en-US" sz="1100" b="1"/>
        </a:p>
      </xdr:txBody>
    </xdr:sp>
    <xdr:clientData/>
  </xdr:twoCellAnchor>
  <xdr:twoCellAnchor editAs="absolute">
    <xdr:from>
      <xdr:col>3</xdr:col>
      <xdr:colOff>337185</xdr:colOff>
      <xdr:row>0</xdr:row>
      <xdr:rowOff>36195</xdr:rowOff>
    </xdr:from>
    <xdr:to>
      <xdr:col>7</xdr:col>
      <xdr:colOff>368673</xdr:colOff>
      <xdr:row>0</xdr:row>
      <xdr:rowOff>567690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747385" y="36195"/>
          <a:ext cx="5308338" cy="531495"/>
        </a:xfrm>
        <a:prstGeom prst="roundRect">
          <a:avLst/>
        </a:prstGeom>
        <a:ln w="57150">
          <a:solidFill>
            <a:schemeClr val="accent1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Do</a:t>
          </a:r>
          <a:r>
            <a:rPr lang="en-US" sz="1100" baseline="0"/>
            <a:t> not insert or remove columns or rows from this sheet! Doing so will negatively effect your grading. You may utilize columns I through XFD to cleanse the data.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390525</xdr:colOff>
      <xdr:row>0</xdr:row>
      <xdr:rowOff>66674</xdr:rowOff>
    </xdr:from>
    <xdr:to>
      <xdr:col>1</xdr:col>
      <xdr:colOff>4076700</xdr:colOff>
      <xdr:row>2</xdr:row>
      <xdr:rowOff>19049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90525" y="66674"/>
          <a:ext cx="4629150" cy="2762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Use the data set from Problem 4 to answer the questions below.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G2023"/>
  <sheetViews>
    <sheetView showGridLines="0" zoomScaleNormal="100" workbookViewId="0">
      <selection activeCell="H6" sqref="H6"/>
    </sheetView>
  </sheetViews>
  <sheetFormatPr defaultColWidth="9.140625" defaultRowHeight="15" x14ac:dyDescent="0.25"/>
  <cols>
    <col min="1" max="1" width="14.7109375" style="17" bestFit="1" customWidth="1"/>
    <col min="2" max="2" width="1.85546875" style="17" customWidth="1"/>
    <col min="3" max="3" width="15" style="17" bestFit="1" customWidth="1"/>
    <col min="4" max="4" width="9.140625" style="17"/>
    <col min="5" max="5" width="25.42578125" style="17" bestFit="1" customWidth="1"/>
    <col min="6" max="6" width="1.85546875" style="17" customWidth="1"/>
    <col min="7" max="7" width="12.5703125" style="17" bestFit="1" customWidth="1"/>
    <col min="8" max="25" width="9.140625" style="17"/>
    <col min="26" max="3043" width="9.140625" style="5"/>
    <col min="3044" max="3045" width="5" style="5" bestFit="1" customWidth="1"/>
    <col min="3046" max="3046" width="12.85546875" style="5" bestFit="1" customWidth="1"/>
    <col min="3047" max="3047" width="2" style="5" bestFit="1" customWidth="1"/>
    <col min="3048" max="3049" width="13.85546875" style="5" bestFit="1" customWidth="1"/>
    <col min="3050" max="3050" width="2" style="5" bestFit="1" customWidth="1"/>
    <col min="3051" max="3051" width="3" style="5" bestFit="1" customWidth="1"/>
    <col min="3052" max="3052" width="9.140625" style="5"/>
    <col min="3053" max="3053" width="23.5703125" style="5" bestFit="1" customWidth="1"/>
    <col min="3054" max="3054" width="6" style="5" bestFit="1" customWidth="1"/>
    <col min="3055" max="3055" width="9.140625" style="5"/>
    <col min="3056" max="3056" width="84.140625" style="5" bestFit="1" customWidth="1"/>
    <col min="3057" max="16384" width="9.140625" style="5"/>
  </cols>
  <sheetData>
    <row r="1" spans="1:267" ht="18.75" x14ac:dyDescent="0.3">
      <c r="A1" s="47" t="s">
        <v>25</v>
      </c>
      <c r="B1" s="48"/>
      <c r="C1" s="48"/>
      <c r="D1" s="48"/>
      <c r="E1" s="48"/>
      <c r="F1" s="48"/>
      <c r="G1" s="48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</row>
    <row r="2" spans="1:267" ht="18.75" x14ac:dyDescent="0.3">
      <c r="A2" s="47" t="s">
        <v>7064</v>
      </c>
      <c r="B2" s="48"/>
      <c r="C2" s="48"/>
      <c r="D2" s="48"/>
      <c r="E2" s="48"/>
      <c r="F2" s="48"/>
      <c r="G2" s="48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JG2" s="6"/>
    </row>
    <row r="3" spans="1:267" ht="19.5" thickBot="1" x14ac:dyDescent="0.3">
      <c r="A3" s="56"/>
      <c r="B3" s="56"/>
      <c r="C3" s="56"/>
      <c r="D3" s="56"/>
      <c r="E3" s="56"/>
      <c r="F3" s="56"/>
      <c r="G3" s="56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JG3" s="6"/>
    </row>
    <row r="4" spans="1:267" x14ac:dyDescent="0.25">
      <c r="A4" s="50" t="s">
        <v>3</v>
      </c>
      <c r="B4" s="50"/>
      <c r="C4" s="51" t="s">
        <v>7065</v>
      </c>
      <c r="D4" s="50"/>
      <c r="E4" s="50" t="s">
        <v>4</v>
      </c>
      <c r="F4" s="50"/>
      <c r="G4" s="51">
        <v>7123</v>
      </c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</row>
    <row r="5" spans="1:267" x14ac:dyDescent="0.25">
      <c r="A5" s="50" t="s">
        <v>5</v>
      </c>
      <c r="B5" s="50"/>
      <c r="C5" s="52" t="s">
        <v>7070</v>
      </c>
      <c r="D5" s="50"/>
      <c r="E5" s="50" t="s">
        <v>27</v>
      </c>
      <c r="F5" s="50"/>
      <c r="G5" s="53" t="s">
        <v>7071</v>
      </c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</row>
    <row r="6" spans="1:267" x14ac:dyDescent="0.25">
      <c r="A6" s="50" t="s">
        <v>6</v>
      </c>
      <c r="B6" s="50"/>
      <c r="C6" s="54">
        <f ca="1">TODAY()</f>
        <v>43980</v>
      </c>
      <c r="D6" s="50"/>
      <c r="E6" s="50"/>
      <c r="F6" s="50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</row>
    <row r="7" spans="1:267" x14ac:dyDescent="0.25">
      <c r="A7" s="50"/>
      <c r="B7" s="50"/>
      <c r="C7" s="49"/>
      <c r="D7" s="50"/>
      <c r="E7" s="50"/>
      <c r="F7" s="50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</row>
    <row r="8" spans="1:267" x14ac:dyDescent="0.2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</row>
    <row r="9" spans="1:267" x14ac:dyDescent="0.2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</row>
    <row r="10" spans="1:267" x14ac:dyDescent="0.2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</row>
    <row r="11" spans="1:267" x14ac:dyDescent="0.25">
      <c r="A11" s="49"/>
      <c r="B11" s="49"/>
      <c r="C11" s="55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JF11" s="6"/>
      <c r="JG11" s="6"/>
    </row>
    <row r="12" spans="1:267" x14ac:dyDescent="0.2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JF12" s="6"/>
      <c r="JG12" s="6"/>
    </row>
    <row r="13" spans="1:267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JF13" s="6"/>
      <c r="JG13" s="6"/>
    </row>
    <row r="14" spans="1:267" x14ac:dyDescent="0.2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</row>
    <row r="15" spans="1:267" x14ac:dyDescent="0.2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</row>
    <row r="16" spans="1:267" x14ac:dyDescent="0.2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</row>
    <row r="17" spans="1:50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</row>
    <row r="18" spans="1:50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</row>
    <row r="19" spans="1:50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</row>
    <row r="20" spans="1:50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</row>
    <row r="21" spans="1:50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</row>
    <row r="22" spans="1:50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</row>
    <row r="23" spans="1:50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</row>
    <row r="24" spans="1:50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</row>
    <row r="25" spans="1:50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</row>
    <row r="26" spans="1:50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</row>
    <row r="27" spans="1:50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</row>
    <row r="28" spans="1:50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</row>
    <row r="29" spans="1:50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</row>
    <row r="30" spans="1:50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</row>
    <row r="31" spans="1:50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</row>
    <row r="32" spans="1:50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</row>
    <row r="33" spans="1:50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</row>
    <row r="34" spans="1:50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</row>
    <row r="35" spans="1:50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</row>
    <row r="36" spans="1:50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</row>
    <row r="37" spans="1:50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</row>
    <row r="38" spans="1:50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</row>
    <row r="39" spans="1:50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</row>
    <row r="40" spans="1:50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</row>
    <row r="41" spans="1:50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</row>
    <row r="42" spans="1:50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</row>
    <row r="43" spans="1:50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</row>
    <row r="44" spans="1:50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</row>
    <row r="45" spans="1:50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</row>
    <row r="46" spans="1:50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</row>
    <row r="47" spans="1:50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</row>
    <row r="48" spans="1:50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</row>
    <row r="49" spans="1:50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</row>
    <row r="50" spans="1:50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</row>
    <row r="51" spans="1:50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</row>
    <row r="52" spans="1:50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</row>
    <row r="53" spans="1:50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</row>
    <row r="54" spans="1:50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</row>
    <row r="55" spans="1:50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</row>
    <row r="56" spans="1:50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</row>
    <row r="57" spans="1:50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</row>
    <row r="58" spans="1:50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</row>
    <row r="59" spans="1:50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</row>
    <row r="60" spans="1:50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</row>
    <row r="61" spans="1:50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</row>
    <row r="62" spans="1:50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</row>
    <row r="63" spans="1:50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</row>
    <row r="64" spans="1:50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</row>
    <row r="65" spans="1:50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</row>
    <row r="66" spans="1:50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</row>
    <row r="67" spans="1:50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</row>
    <row r="68" spans="1:50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</row>
    <row r="69" spans="1:50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</row>
    <row r="70" spans="1:50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</row>
    <row r="71" spans="1:50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</row>
    <row r="72" spans="1:50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</row>
    <row r="73" spans="1:50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</row>
    <row r="74" spans="1:50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</row>
    <row r="75" spans="1:50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</row>
    <row r="2014" spans="3048:3049" x14ac:dyDescent="0.25">
      <c r="DMF2014" s="6"/>
      <c r="DMG2014" s="6"/>
    </row>
    <row r="2015" spans="3048:3049" x14ac:dyDescent="0.25">
      <c r="DMF2015" s="6"/>
      <c r="DMG2015" s="6"/>
    </row>
    <row r="2016" spans="3048:3049" x14ac:dyDescent="0.25">
      <c r="DMF2016" s="6"/>
      <c r="DMG2016" s="6"/>
    </row>
    <row r="2017" spans="3048:3049" x14ac:dyDescent="0.25">
      <c r="DMF2017" s="6"/>
      <c r="DMG2017" s="6"/>
    </row>
    <row r="2018" spans="3048:3049" x14ac:dyDescent="0.25">
      <c r="DMF2018" s="6"/>
      <c r="DMG2018" s="6"/>
    </row>
    <row r="2019" spans="3048:3049" x14ac:dyDescent="0.25">
      <c r="DMF2019" s="6"/>
      <c r="DMG2019" s="6"/>
    </row>
    <row r="2020" spans="3048:3049" x14ac:dyDescent="0.25">
      <c r="DMF2020" s="6"/>
      <c r="DMG2020" s="6"/>
    </row>
    <row r="2021" spans="3048:3049" x14ac:dyDescent="0.25">
      <c r="DMF2021" s="6"/>
      <c r="DMG2021" s="6"/>
    </row>
    <row r="2022" spans="3048:3049" x14ac:dyDescent="0.25">
      <c r="DMF2022" s="6"/>
      <c r="DMG2022" s="6"/>
    </row>
    <row r="2023" spans="3048:3049" x14ac:dyDescent="0.25">
      <c r="DMF2023" s="6"/>
      <c r="DMG2023" s="6"/>
    </row>
  </sheetData>
  <mergeCells count="1"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H48"/>
  <sheetViews>
    <sheetView showGridLines="0" showRowColHeaders="0" tabSelected="1" topLeftCell="A31" workbookViewId="0">
      <selection activeCell="G45" sqref="G45"/>
    </sheetView>
  </sheetViews>
  <sheetFormatPr defaultColWidth="9.140625" defaultRowHeight="12.75" x14ac:dyDescent="0.2"/>
  <cols>
    <col min="1" max="1" width="1.5703125" style="25" customWidth="1"/>
    <col min="2" max="2" width="3.28515625" style="25" customWidth="1"/>
    <col min="3" max="3" width="52.7109375" style="25" customWidth="1"/>
    <col min="4" max="4" width="29.5703125" style="25" customWidth="1"/>
    <col min="5" max="6" width="16.85546875" style="25" customWidth="1"/>
    <col min="7" max="7" width="43" style="25" customWidth="1"/>
    <col min="8" max="8" width="5.140625" style="25" customWidth="1"/>
    <col min="9" max="9" width="1.7109375" style="25" customWidth="1"/>
    <col min="10" max="10" width="3.28515625" style="25" customWidth="1"/>
    <col min="11" max="11" width="15" style="25" customWidth="1"/>
    <col min="12" max="15" width="9.140625" style="25"/>
    <col min="16" max="16" width="23.42578125" style="25" customWidth="1"/>
    <col min="17" max="16384" width="9.140625" style="25"/>
  </cols>
  <sheetData>
    <row r="1" spans="2:8" ht="7.5" customHeight="1" thickBot="1" x14ac:dyDescent="0.25"/>
    <row r="2" spans="2:8" ht="20.25" thickBot="1" x14ac:dyDescent="0.35">
      <c r="B2" s="26"/>
      <c r="C2" s="24" t="s">
        <v>1094</v>
      </c>
      <c r="D2" s="27"/>
      <c r="E2" s="27"/>
      <c r="F2" s="27"/>
      <c r="G2" s="27"/>
      <c r="H2" s="28"/>
    </row>
    <row r="3" spans="2:8" ht="13.5" thickTop="1" x14ac:dyDescent="0.2">
      <c r="B3" s="29"/>
      <c r="D3" s="30"/>
      <c r="E3" s="30"/>
      <c r="F3" s="30"/>
      <c r="G3" s="30"/>
      <c r="H3" s="31"/>
    </row>
    <row r="4" spans="2:8" ht="25.5" x14ac:dyDescent="0.2">
      <c r="B4" s="29"/>
      <c r="C4" s="38" t="s">
        <v>6997</v>
      </c>
      <c r="D4" s="57" t="s">
        <v>6999</v>
      </c>
      <c r="E4" s="57"/>
      <c r="F4" s="57"/>
      <c r="G4" s="57"/>
      <c r="H4" s="31"/>
    </row>
    <row r="5" spans="2:8" x14ac:dyDescent="0.2">
      <c r="B5" s="29"/>
      <c r="D5" s="30"/>
      <c r="E5" s="30"/>
      <c r="F5" s="30"/>
      <c r="G5" s="30"/>
      <c r="H5" s="31"/>
    </row>
    <row r="6" spans="2:8" ht="25.5" x14ac:dyDescent="0.2">
      <c r="B6" s="29"/>
      <c r="C6" s="43" t="s">
        <v>7025</v>
      </c>
      <c r="D6" s="58" t="s">
        <v>7026</v>
      </c>
      <c r="E6" s="58"/>
      <c r="F6" s="58"/>
      <c r="G6" s="30"/>
      <c r="H6" s="31"/>
    </row>
    <row r="7" spans="2:8" ht="19.5" customHeight="1" thickBot="1" x14ac:dyDescent="0.25">
      <c r="B7" s="33"/>
      <c r="C7" s="34"/>
      <c r="D7" s="34"/>
      <c r="E7" s="34"/>
      <c r="F7" s="34"/>
      <c r="G7" s="34"/>
      <c r="H7" s="35"/>
    </row>
    <row r="8" spans="2:8" ht="8.25" customHeight="1" thickBot="1" x14ac:dyDescent="0.25"/>
    <row r="9" spans="2:8" ht="20.25" thickBot="1" x14ac:dyDescent="0.35">
      <c r="B9" s="26"/>
      <c r="C9" s="24" t="s">
        <v>1095</v>
      </c>
      <c r="D9" s="27"/>
      <c r="E9" s="27"/>
      <c r="F9" s="27"/>
      <c r="G9" s="27"/>
      <c r="H9" s="28"/>
    </row>
    <row r="10" spans="2:8" ht="13.5" thickTop="1" x14ac:dyDescent="0.2">
      <c r="B10" s="29"/>
      <c r="C10" s="30"/>
      <c r="D10" s="30"/>
      <c r="E10" s="30"/>
      <c r="F10" s="30"/>
      <c r="G10" s="30"/>
      <c r="H10" s="31"/>
    </row>
    <row r="11" spans="2:8" ht="25.5" x14ac:dyDescent="0.2">
      <c r="B11" s="29"/>
      <c r="C11" s="37" t="s">
        <v>6996</v>
      </c>
      <c r="D11" s="32">
        <v>4</v>
      </c>
      <c r="E11" s="30"/>
      <c r="F11" s="30"/>
      <c r="G11" s="30"/>
      <c r="H11" s="31"/>
    </row>
    <row r="12" spans="2:8" x14ac:dyDescent="0.2">
      <c r="B12" s="29"/>
      <c r="D12" s="30"/>
      <c r="E12" s="30"/>
      <c r="F12" s="30"/>
      <c r="G12" s="30"/>
      <c r="H12" s="31"/>
    </row>
    <row r="13" spans="2:8" ht="25.5" x14ac:dyDescent="0.2">
      <c r="B13" s="29"/>
      <c r="C13" s="38" t="s">
        <v>7001</v>
      </c>
      <c r="D13" s="32" t="s">
        <v>7004</v>
      </c>
      <c r="E13" s="30"/>
      <c r="F13" s="30"/>
      <c r="G13" s="30"/>
      <c r="H13" s="31"/>
    </row>
    <row r="14" spans="2:8" ht="18.75" customHeight="1" thickBot="1" x14ac:dyDescent="0.25">
      <c r="B14" s="33"/>
      <c r="C14" s="34"/>
      <c r="D14" s="34"/>
      <c r="E14" s="34"/>
      <c r="F14" s="34"/>
      <c r="G14" s="34"/>
      <c r="H14" s="35"/>
    </row>
    <row r="15" spans="2:8" ht="13.5" thickBot="1" x14ac:dyDescent="0.25"/>
    <row r="16" spans="2:8" ht="20.25" thickBot="1" x14ac:dyDescent="0.35">
      <c r="B16" s="26"/>
      <c r="C16" s="24" t="s">
        <v>1096</v>
      </c>
      <c r="D16" s="27"/>
      <c r="E16" s="27"/>
      <c r="F16" s="27"/>
      <c r="G16" s="27"/>
      <c r="H16" s="28"/>
    </row>
    <row r="17" spans="2:8" ht="13.5" thickTop="1" x14ac:dyDescent="0.2">
      <c r="B17" s="29"/>
      <c r="C17" s="30"/>
      <c r="D17" s="30"/>
      <c r="E17" s="30"/>
      <c r="F17" s="30"/>
      <c r="G17" s="30"/>
      <c r="H17" s="31"/>
    </row>
    <row r="18" spans="2:8" ht="25.5" x14ac:dyDescent="0.2">
      <c r="B18" s="29"/>
      <c r="C18" s="37" t="s">
        <v>7013</v>
      </c>
      <c r="D18" s="36">
        <f>MIN(Problem3!C2:C784)</f>
        <v>9999</v>
      </c>
      <c r="E18" s="30"/>
      <c r="F18" s="30"/>
      <c r="G18" s="30"/>
      <c r="H18" s="31"/>
    </row>
    <row r="19" spans="2:8" x14ac:dyDescent="0.2">
      <c r="B19" s="29"/>
      <c r="D19" s="30"/>
      <c r="E19" s="30"/>
      <c r="F19" s="30"/>
      <c r="G19" s="30"/>
      <c r="H19" s="31"/>
    </row>
    <row r="20" spans="2:8" ht="25.5" x14ac:dyDescent="0.2">
      <c r="B20" s="29"/>
      <c r="C20" s="40" t="s">
        <v>7020</v>
      </c>
      <c r="D20" s="36" t="s">
        <v>1082</v>
      </c>
      <c r="E20" s="30"/>
      <c r="F20" s="30"/>
      <c r="G20" s="30"/>
      <c r="H20" s="31"/>
    </row>
    <row r="21" spans="2:8" x14ac:dyDescent="0.2">
      <c r="B21" s="29"/>
      <c r="C21" s="30"/>
      <c r="D21" s="30"/>
      <c r="E21" s="30"/>
      <c r="F21" s="30"/>
      <c r="G21" s="30"/>
      <c r="H21" s="31"/>
    </row>
    <row r="22" spans="2:8" ht="25.5" x14ac:dyDescent="0.2">
      <c r="B22" s="29"/>
      <c r="C22" s="37" t="s">
        <v>7014</v>
      </c>
      <c r="D22" s="36">
        <f>MAX(Problem3!C2:C784)</f>
        <v>44915</v>
      </c>
      <c r="E22" s="30"/>
      <c r="F22" s="30"/>
      <c r="G22" s="30"/>
      <c r="H22" s="31"/>
    </row>
    <row r="23" spans="2:8" x14ac:dyDescent="0.2">
      <c r="B23" s="29"/>
      <c r="D23" s="30"/>
      <c r="E23" s="30"/>
      <c r="F23" s="30"/>
      <c r="G23" s="30"/>
      <c r="H23" s="31"/>
    </row>
    <row r="24" spans="2:8" ht="25.5" x14ac:dyDescent="0.2">
      <c r="B24" s="29"/>
      <c r="C24" s="40" t="s">
        <v>7019</v>
      </c>
      <c r="D24" s="36" t="s">
        <v>1083</v>
      </c>
      <c r="E24" s="30"/>
      <c r="F24" s="30"/>
      <c r="G24" s="30"/>
      <c r="H24" s="31"/>
    </row>
    <row r="25" spans="2:8" x14ac:dyDescent="0.2">
      <c r="B25" s="29"/>
      <c r="C25" s="30"/>
      <c r="D25" s="30"/>
      <c r="E25" s="30"/>
      <c r="F25" s="30"/>
      <c r="G25" s="30"/>
      <c r="H25" s="31"/>
    </row>
    <row r="26" spans="2:8" ht="25.5" x14ac:dyDescent="0.2">
      <c r="B26" s="29"/>
      <c r="C26" s="37" t="s">
        <v>1098</v>
      </c>
      <c r="D26" s="32" t="s">
        <v>1071</v>
      </c>
      <c r="E26" s="30"/>
      <c r="F26" s="30"/>
      <c r="G26" s="30"/>
      <c r="H26" s="31"/>
    </row>
    <row r="27" spans="2:8" x14ac:dyDescent="0.2">
      <c r="B27" s="29"/>
      <c r="D27" s="30"/>
      <c r="E27" s="30"/>
      <c r="F27" s="30"/>
      <c r="G27" s="30"/>
      <c r="H27" s="31"/>
    </row>
    <row r="28" spans="2:8" ht="25.5" x14ac:dyDescent="0.2">
      <c r="B28" s="29"/>
      <c r="C28" s="37" t="s">
        <v>7040</v>
      </c>
      <c r="D28" s="32">
        <f>MAX(Problem3!A2:A784)</f>
        <v>99759</v>
      </c>
      <c r="E28" s="30"/>
      <c r="F28" s="30"/>
      <c r="G28" s="30"/>
      <c r="H28" s="31"/>
    </row>
    <row r="29" spans="2:8" x14ac:dyDescent="0.2">
      <c r="B29" s="29"/>
      <c r="E29" s="30"/>
      <c r="F29" s="30"/>
      <c r="G29" s="30"/>
      <c r="H29" s="31"/>
    </row>
    <row r="30" spans="2:8" ht="25.5" x14ac:dyDescent="0.2">
      <c r="B30" s="29"/>
      <c r="C30" s="40" t="s">
        <v>7028</v>
      </c>
      <c r="D30" s="58" t="s">
        <v>7026</v>
      </c>
      <c r="E30" s="58"/>
      <c r="F30" s="58"/>
      <c r="G30" s="30"/>
      <c r="H30" s="31"/>
    </row>
    <row r="31" spans="2:8" ht="20.25" customHeight="1" thickBot="1" x14ac:dyDescent="0.25">
      <c r="B31" s="33"/>
      <c r="C31" s="34"/>
      <c r="D31" s="34"/>
      <c r="E31" s="34"/>
      <c r="F31" s="34"/>
      <c r="G31" s="34"/>
      <c r="H31" s="35"/>
    </row>
    <row r="32" spans="2:8" ht="17.25" customHeight="1" thickBot="1" x14ac:dyDescent="0.25"/>
    <row r="33" spans="2:8" ht="20.25" thickBot="1" x14ac:dyDescent="0.35">
      <c r="B33" s="26"/>
      <c r="C33" s="24" t="s">
        <v>1097</v>
      </c>
      <c r="D33" s="27"/>
      <c r="E33" s="27"/>
      <c r="F33" s="27"/>
      <c r="G33" s="27"/>
      <c r="H33" s="28"/>
    </row>
    <row r="34" spans="2:8" ht="13.5" thickTop="1" x14ac:dyDescent="0.2">
      <c r="B34" s="29"/>
      <c r="C34" s="30"/>
      <c r="D34" s="30"/>
      <c r="E34" s="30"/>
      <c r="F34" s="30"/>
      <c r="G34" s="30"/>
      <c r="H34" s="31"/>
    </row>
    <row r="35" spans="2:8" ht="25.5" x14ac:dyDescent="0.2">
      <c r="B35" s="29"/>
      <c r="C35" s="37" t="s">
        <v>7015</v>
      </c>
      <c r="D35" s="36">
        <f>MIN(Problem4!B3:B1997)</f>
        <v>0</v>
      </c>
      <c r="E35" s="30"/>
      <c r="F35" s="30"/>
      <c r="G35" s="30"/>
      <c r="H35" s="31"/>
    </row>
    <row r="36" spans="2:8" x14ac:dyDescent="0.2">
      <c r="B36" s="29"/>
      <c r="D36" s="30"/>
      <c r="E36" s="30"/>
      <c r="F36" s="30"/>
      <c r="G36" s="30"/>
      <c r="H36" s="31"/>
    </row>
    <row r="37" spans="2:8" ht="25.5" customHeight="1" x14ac:dyDescent="0.2">
      <c r="B37" s="29"/>
      <c r="C37" s="42" t="s">
        <v>7021</v>
      </c>
      <c r="D37" s="58" t="s">
        <v>7022</v>
      </c>
      <c r="E37" s="58"/>
      <c r="F37" s="58"/>
      <c r="G37" s="30"/>
      <c r="H37" s="31"/>
    </row>
    <row r="38" spans="2:8" x14ac:dyDescent="0.2">
      <c r="B38" s="29"/>
      <c r="D38" s="30"/>
      <c r="E38" s="30"/>
      <c r="F38" s="30"/>
      <c r="G38" s="30"/>
      <c r="H38" s="31"/>
    </row>
    <row r="39" spans="2:8" ht="25.5" x14ac:dyDescent="0.2">
      <c r="B39" s="29"/>
      <c r="C39" s="37" t="s">
        <v>7016</v>
      </c>
      <c r="D39" s="36">
        <f>MAX(Problem4!B3:B1997)</f>
        <v>43678</v>
      </c>
      <c r="E39" s="30"/>
      <c r="F39" s="30"/>
      <c r="G39" s="30"/>
      <c r="H39" s="31"/>
    </row>
    <row r="40" spans="2:8" x14ac:dyDescent="0.2">
      <c r="B40" s="29"/>
      <c r="D40" s="30"/>
      <c r="E40" s="30"/>
      <c r="F40" s="30"/>
      <c r="G40" s="30"/>
      <c r="H40" s="31"/>
    </row>
    <row r="41" spans="2:8" ht="25.5" customHeight="1" x14ac:dyDescent="0.2">
      <c r="B41" s="29"/>
      <c r="C41" s="40" t="s">
        <v>7033</v>
      </c>
      <c r="D41" s="58" t="s">
        <v>7023</v>
      </c>
      <c r="E41" s="58"/>
      <c r="F41" s="58"/>
      <c r="G41" s="30"/>
      <c r="H41" s="31"/>
    </row>
    <row r="42" spans="2:8" x14ac:dyDescent="0.2">
      <c r="B42" s="29"/>
      <c r="C42" s="30"/>
      <c r="D42" s="30"/>
      <c r="E42" s="30"/>
      <c r="F42" s="30"/>
      <c r="G42" s="30"/>
      <c r="H42" s="31"/>
    </row>
    <row r="43" spans="2:8" ht="25.5" x14ac:dyDescent="0.2">
      <c r="B43" s="29"/>
      <c r="C43" s="37" t="s">
        <v>7017</v>
      </c>
      <c r="D43" s="36">
        <f>MIN(Problem4!D3:D1048576)</f>
        <v>0</v>
      </c>
      <c r="E43" s="30"/>
      <c r="F43" s="30"/>
      <c r="G43" s="30"/>
      <c r="H43" s="31"/>
    </row>
    <row r="44" spans="2:8" x14ac:dyDescent="0.2">
      <c r="B44" s="29"/>
      <c r="D44" s="30"/>
      <c r="E44" s="30"/>
      <c r="F44" s="30"/>
      <c r="G44" s="30"/>
      <c r="H44" s="31"/>
    </row>
    <row r="45" spans="2:8" ht="25.5" x14ac:dyDescent="0.2">
      <c r="B45" s="29"/>
      <c r="C45" s="37" t="s">
        <v>7018</v>
      </c>
      <c r="D45" s="36">
        <f>MAX(Problem4!D3:D1048576)</f>
        <v>0</v>
      </c>
      <c r="E45" s="30"/>
      <c r="F45" s="30"/>
      <c r="G45" s="30"/>
      <c r="H45" s="31"/>
    </row>
    <row r="46" spans="2:8" x14ac:dyDescent="0.2">
      <c r="B46" s="29"/>
      <c r="D46" s="30"/>
      <c r="E46" s="30"/>
      <c r="F46" s="30"/>
      <c r="G46" s="30"/>
      <c r="H46" s="31"/>
    </row>
    <row r="47" spans="2:8" ht="51" x14ac:dyDescent="0.2">
      <c r="B47" s="29"/>
      <c r="C47" s="40" t="s">
        <v>7034</v>
      </c>
      <c r="D47" s="36" t="s">
        <v>1083</v>
      </c>
      <c r="E47" s="30"/>
      <c r="F47" s="30"/>
      <c r="G47" s="30"/>
      <c r="H47" s="31"/>
    </row>
    <row r="48" spans="2:8" ht="21" customHeight="1" thickBot="1" x14ac:dyDescent="0.25">
      <c r="B48" s="33"/>
      <c r="C48" s="34"/>
      <c r="D48" s="34"/>
      <c r="E48" s="34"/>
      <c r="F48" s="34"/>
      <c r="G48" s="34"/>
      <c r="H48" s="35"/>
    </row>
  </sheetData>
  <protectedRanges>
    <protectedRange sqref="D6 D18 D22 D26 D28 D11 D35 D39 D43 D45 C4:D4 C13:D13 D37 D30 D41" name="AnswerCells"/>
  </protectedRanges>
  <mergeCells count="5">
    <mergeCell ref="D4:G4"/>
    <mergeCell ref="D37:F37"/>
    <mergeCell ref="D41:F41"/>
    <mergeCell ref="D6:F6"/>
    <mergeCell ref="D30:F30"/>
  </mergeCells>
  <dataValidations count="1">
    <dataValidation allowBlank="1" errorTitle="Select from list" error="You must select an answer from the provided list." promptTitle="Select an answer." prompt="Please select an answer from the provided list." sqref="C4" xr:uid="{00000000-0002-0000-0100-000000000000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errorTitle="Select from list" error="You must select an answer from the provided list." xr:uid="{00000000-0002-0000-0100-000001000000}">
          <x14:formula1>
            <xm:f>'Question options'!$H$1:$H$3</xm:f>
          </x14:formula1>
          <xm:sqref>D24 D20 D47</xm:sqref>
        </x14:dataValidation>
        <x14:dataValidation type="list" allowBlank="1" showErrorMessage="1" errorTitle="Select from list" error="You must select an answer from the provided list." promptTitle="Select an answer." prompt="Please select an answer from the provided list." xr:uid="{00000000-0002-0000-0100-000002000000}">
          <x14:formula1>
            <xm:f>'Question options'!$B$1:$B$6</xm:f>
          </x14:formula1>
          <xm:sqref>D6</xm:sqref>
        </x14:dataValidation>
        <x14:dataValidation type="list" allowBlank="1" showErrorMessage="1" errorTitle="Select from list" error="You must select an answer from the provided list." promptTitle="Select an answer." prompt="Please select an answer from the provided list." xr:uid="{00000000-0002-0000-0100-000003000000}">
          <x14:formula1>
            <xm:f>'Question options'!$G$1:$G$27</xm:f>
          </x14:formula1>
          <xm:sqref>D26</xm:sqref>
        </x14:dataValidation>
        <x14:dataValidation type="list" allowBlank="1" showErrorMessage="1" errorTitle="Select from list" error="You must select an answer from the provided list." promptTitle="Select an answer." prompt="Please select an answer from the provided list." xr:uid="{00000000-0002-0000-0100-000004000000}">
          <x14:formula1>
            <xm:f>'Question options'!$D$1:$D$5</xm:f>
          </x14:formula1>
          <xm:sqref>D4:G4</xm:sqref>
        </x14:dataValidation>
        <x14:dataValidation type="list" allowBlank="1" showErrorMessage="1" errorTitle="Select from list" error="You must select an answer from the provided list." xr:uid="{00000000-0002-0000-0100-000005000000}">
          <x14:formula1>
            <xm:f>'Question options'!$C$1:$C$8</xm:f>
          </x14:formula1>
          <xm:sqref>D11</xm:sqref>
        </x14:dataValidation>
        <x14:dataValidation type="list" allowBlank="1" showErrorMessage="1" errorTitle="Select from list" error="You must select an answer from the provided list." xr:uid="{00000000-0002-0000-0100-000006000000}">
          <x14:formula1>
            <xm:f>'Question options'!$E$1:$E$5</xm:f>
          </x14:formula1>
          <xm:sqref>D13</xm:sqref>
        </x14:dataValidation>
        <x14:dataValidation type="list" allowBlank="1" showErrorMessage="1" errorTitle="Select from list" error="You must select an answer from the provided list." promptTitle="Select an answer." prompt="Please select an answer from the provided list." xr:uid="{00000000-0002-0000-0100-000007000000}">
          <x14:formula1>
            <xm:f>'Question options'!$I$1:$I$5</xm:f>
          </x14:formula1>
          <xm:sqref>D37 D41</xm:sqref>
        </x14:dataValidation>
        <x14:dataValidation type="list" allowBlank="1" showErrorMessage="1" errorTitle="Select from list" error="You must select an answer from the provided list." promptTitle="Select an answer." prompt="Please select an answer from the provided list." xr:uid="{00000000-0002-0000-0100-000008000000}">
          <x14:formula1>
            <xm:f>'Question options'!$F$1:$F$7</xm:f>
          </x14:formula1>
          <xm:sqref>D30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DN1048576"/>
  <sheetViews>
    <sheetView zoomScaleNormal="100" workbookViewId="0">
      <selection activeCell="AJ8" sqref="AJ8"/>
    </sheetView>
  </sheetViews>
  <sheetFormatPr defaultRowHeight="12.75" x14ac:dyDescent="0.2"/>
  <cols>
    <col min="1" max="1" width="12.5703125" bestFit="1" customWidth="1"/>
    <col min="2" max="2" width="35.85546875" style="2" bestFit="1" customWidth="1"/>
    <col min="3" max="3" width="21.28515625" bestFit="1" customWidth="1"/>
    <col min="4" max="4" width="22.85546875" bestFit="1" customWidth="1"/>
    <col min="5" max="5" width="25.42578125" bestFit="1" customWidth="1"/>
    <col min="6" max="6" width="22.42578125" bestFit="1" customWidth="1"/>
    <col min="7" max="7" width="19.5703125" hidden="1" customWidth="1"/>
    <col min="8" max="8" width="11.42578125" hidden="1" customWidth="1"/>
    <col min="9" max="9" width="13.5703125" hidden="1" customWidth="1"/>
    <col min="10" max="10" width="35.85546875" hidden="1" customWidth="1"/>
    <col min="11" max="11" width="19.42578125" hidden="1" customWidth="1"/>
    <col min="12" max="13" width="33.85546875" hidden="1" customWidth="1"/>
    <col min="14" max="14" width="35.85546875" style="2" hidden="1" customWidth="1"/>
    <col min="15" max="15" width="35" hidden="1" customWidth="1"/>
    <col min="16" max="16" width="9.42578125" hidden="1" customWidth="1"/>
    <col min="17" max="17" width="27.42578125" hidden="1" customWidth="1"/>
    <col min="18" max="18" width="16.85546875" hidden="1" customWidth="1"/>
    <col min="19" max="19" width="25.140625" hidden="1" customWidth="1"/>
    <col min="20" max="23" width="17.42578125" hidden="1" customWidth="1"/>
    <col min="24" max="24" width="0" hidden="1" customWidth="1"/>
    <col min="25" max="25" width="13.5703125" hidden="1" customWidth="1"/>
    <col min="26" max="26" width="25.140625" hidden="1" customWidth="1"/>
    <col min="27" max="27" width="14.85546875" hidden="1" customWidth="1"/>
    <col min="28" max="28" width="11" hidden="1" customWidth="1"/>
    <col min="29" max="29" width="18" hidden="1" customWidth="1"/>
    <col min="30" max="30" width="11.85546875" hidden="1" customWidth="1"/>
    <col min="31" max="31" width="0" hidden="1" customWidth="1"/>
    <col min="32" max="32" width="13.42578125" hidden="1" customWidth="1"/>
  </cols>
  <sheetData>
    <row r="1" spans="1:32" ht="69" customHeight="1" x14ac:dyDescent="0.25">
      <c r="A1" s="12" t="s">
        <v>1088</v>
      </c>
      <c r="B1" s="13" t="s">
        <v>1089</v>
      </c>
      <c r="C1" s="11" t="s">
        <v>1090</v>
      </c>
      <c r="D1" s="11" t="s">
        <v>0</v>
      </c>
      <c r="E1" s="11" t="s">
        <v>1</v>
      </c>
      <c r="F1" s="11" t="s">
        <v>2</v>
      </c>
      <c r="G1" s="11" t="s">
        <v>7072</v>
      </c>
      <c r="H1" s="11" t="s">
        <v>7074</v>
      </c>
      <c r="I1" s="11" t="s">
        <v>7073</v>
      </c>
      <c r="J1" s="11" t="s">
        <v>7082</v>
      </c>
      <c r="N1" s="13" t="s">
        <v>1089</v>
      </c>
      <c r="P1" s="1" t="s">
        <v>10609</v>
      </c>
      <c r="Q1" s="1" t="s">
        <v>10610</v>
      </c>
      <c r="R1" s="1" t="s">
        <v>7083</v>
      </c>
      <c r="S1" s="1" t="s">
        <v>10611</v>
      </c>
      <c r="T1" s="1"/>
      <c r="U1" s="1"/>
      <c r="V1" s="1"/>
      <c r="W1" s="1"/>
    </row>
    <row r="2" spans="1:32" x14ac:dyDescent="0.2">
      <c r="A2">
        <v>510</v>
      </c>
      <c r="B2" s="1" t="s">
        <v>3101</v>
      </c>
      <c r="C2" s="15" t="s">
        <v>6994</v>
      </c>
      <c r="D2" s="1" t="s">
        <v>5077</v>
      </c>
      <c r="E2" s="1" t="s">
        <v>5078</v>
      </c>
      <c r="F2" s="1" t="s">
        <v>5079</v>
      </c>
      <c r="G2">
        <f>COUNTIF($A$2:$A$1997,A2)</f>
        <v>1</v>
      </c>
      <c r="H2">
        <f>IF(G2=1,A2,"???")</f>
        <v>510</v>
      </c>
      <c r="I2" t="str">
        <f>TEXT(H2,"00000")</f>
        <v>00510</v>
      </c>
      <c r="J2" t="str">
        <f>TRIM(B2)</f>
        <v>Nickolai‡andrej‡Streeter</v>
      </c>
      <c r="K2" t="str">
        <f>SUBSTITUTE(J2,"‡","")</f>
        <v>NickolaiandrejStreeter</v>
      </c>
      <c r="L2" t="str">
        <f>SUBSTITUTE(K2,"»","")</f>
        <v>NickolaiandrejStreeter</v>
      </c>
      <c r="M2" t="str">
        <f>SUBSTITUTE(L2,"¬","")</f>
        <v>NickolaiandrejStreeter</v>
      </c>
      <c r="N2" s="1" t="s">
        <v>8613</v>
      </c>
      <c r="O2" t="str" cm="1">
        <f t="array" ref="O2:O1997">TRIM(N2:N1997)</f>
        <v>Nickolai andrej Streeter</v>
      </c>
      <c r="P2">
        <f>FIND(" ",O2)</f>
        <v>9</v>
      </c>
      <c r="Q2" t="str">
        <f>LEFT(O2,SEARCH(" ", O2) -1)</f>
        <v>Nickolai</v>
      </c>
      <c r="R2" t="str">
        <f>MID(O2, SEARCH(" ", O2) + 1, SEARCH(" ", O2, SEARCH(" ", O2)+1) - SEARCH(" ", O2)-1)</f>
        <v>andrej</v>
      </c>
      <c r="S2" t="str">
        <f>RIGHT(O2,LEN(O2)-FIND(" ",O2,1))</f>
        <v>andrej Streeter</v>
      </c>
      <c r="T2" t="str">
        <f>RIGHT(S2,LEN(S2)-FIND(" ",S2,1))</f>
        <v>Streeter</v>
      </c>
      <c r="U2" t="b">
        <f>ISERROR(T2)</f>
        <v>0</v>
      </c>
      <c r="W2" t="b">
        <f>ISERR(R2)</f>
        <v>0</v>
      </c>
      <c r="X2" t="b">
        <f>ISERR(S2)</f>
        <v>0</v>
      </c>
      <c r="Y2" t="str">
        <f>IF(W2=TRUE," ",R2)</f>
        <v>andrej</v>
      </c>
      <c r="Z2" t="str">
        <f>IF(X2=TRUE," ",S2)</f>
        <v>andrej Streeter</v>
      </c>
      <c r="AA2" t="str">
        <f>PROPER(Q2)</f>
        <v>Nickolai</v>
      </c>
      <c r="AB2" t="str">
        <f>PROPER(Y2)</f>
        <v>Andrej</v>
      </c>
      <c r="AC2" t="str">
        <f>PROPER(Z2)</f>
        <v>Andrej Streeter</v>
      </c>
      <c r="AD2" s="1" t="str">
        <f>RIGHT(AC2,LEN(AC2)-FIND(" ",AC2,1))</f>
        <v>Streeter</v>
      </c>
      <c r="AE2" t="b">
        <f>ISERR(AD2)</f>
        <v>0</v>
      </c>
      <c r="AF2" t="str">
        <f>IF(AE2=FALSE,AD2,AC2)</f>
        <v>Streeter</v>
      </c>
    </row>
    <row r="3" spans="1:32" x14ac:dyDescent="0.2">
      <c r="A3">
        <v>511</v>
      </c>
      <c r="B3" s="1" t="s">
        <v>3102</v>
      </c>
      <c r="C3" s="15" t="s">
        <v>6995</v>
      </c>
      <c r="D3" s="1" t="s">
        <v>5080</v>
      </c>
      <c r="E3" s="1"/>
      <c r="F3" s="1" t="s">
        <v>5081</v>
      </c>
      <c r="G3">
        <f t="shared" ref="G3:G66" si="0">COUNTIF($A$2:$A$1997,A3)</f>
        <v>1</v>
      </c>
      <c r="H3">
        <f t="shared" ref="H3:H66" si="1">IF(G3=1,A3,"???")</f>
        <v>511</v>
      </c>
      <c r="I3" t="str">
        <f t="shared" ref="I3:I66" si="2">TEXT(H3,"00000")</f>
        <v>00511</v>
      </c>
      <c r="J3" t="str">
        <f t="shared" ref="J3:J66" si="3">TRIM(B3)</f>
        <v>Edward¬Coverly</v>
      </c>
      <c r="K3" t="str">
        <f>SUBSTITUTE(J3,"‡","")</f>
        <v>Edward¬Coverly</v>
      </c>
      <c r="L3" t="str">
        <f t="shared" ref="L3:L66" si="4">SUBSTITUTE(K3,"»","")</f>
        <v>Edward¬Coverly</v>
      </c>
      <c r="M3" t="str">
        <f t="shared" ref="M3:M66" si="5">SUBSTITUTE(L3,"¬","")</f>
        <v>EdwardCoverly</v>
      </c>
      <c r="N3" s="1" t="s">
        <v>9131</v>
      </c>
      <c r="O3" t="str">
        <v>Edward Coverly</v>
      </c>
      <c r="P3">
        <f>FIND(" ",O3)</f>
        <v>7</v>
      </c>
      <c r="Q3" t="str">
        <f>LEFT(O3,SEARCH(" ", O3) -1)</f>
        <v>Edward</v>
      </c>
      <c r="R3" t="e">
        <f>MID(O3, SEARCH(" ", O3) + 1, SEARCH(" ", O3, SEARCH(" ", O3)+1) - SEARCH(" ", O3)-1)</f>
        <v>#VALUE!</v>
      </c>
      <c r="S3" t="str">
        <f t="shared" ref="S3:S66" si="6">RIGHT(O3,LEN(O3)-FIND(" ",O3,1))</f>
        <v>Coverly</v>
      </c>
      <c r="T3" t="e">
        <f t="shared" ref="T3:T66" si="7">RIGHT(S3,LEN(S3)-FIND(" ",S3,1))</f>
        <v>#VALUE!</v>
      </c>
      <c r="U3" t="b">
        <f t="shared" ref="U3:U66" si="8">ISERROR(T3)</f>
        <v>1</v>
      </c>
      <c r="W3" t="b">
        <f t="shared" ref="W3:W66" si="9">ISERR(R3)</f>
        <v>1</v>
      </c>
      <c r="X3" t="b">
        <f>ISERR(S3)</f>
        <v>0</v>
      </c>
      <c r="Y3" t="str">
        <f t="shared" ref="Y3:Y66" si="10">IF(W3=TRUE," ",R3)</f>
        <v xml:space="preserve"> </v>
      </c>
      <c r="Z3" t="str">
        <f t="shared" ref="Z3:Z66" si="11">IF(X3=TRUE," ",S3)</f>
        <v>Coverly</v>
      </c>
      <c r="AA3" t="str">
        <f>PROPER(Q3)</f>
        <v>Edward</v>
      </c>
      <c r="AB3" t="str">
        <f>PROPER(Y3)</f>
        <v xml:space="preserve"> </v>
      </c>
      <c r="AC3" t="str">
        <f t="shared" ref="AC3:AC66" si="12">PROPER(Z3)</f>
        <v>Coverly</v>
      </c>
      <c r="AD3" s="1" t="e">
        <f t="shared" ref="AD3:AD66" si="13">RIGHT(AC3,LEN(AC3)-FIND(" ",AC3,1))</f>
        <v>#VALUE!</v>
      </c>
      <c r="AE3" t="b">
        <f t="shared" ref="AE3:AE66" si="14">ISERR(AD3)</f>
        <v>1</v>
      </c>
      <c r="AF3" t="str">
        <f t="shared" ref="AF3:AF66" si="15">IF(AE3=FALSE,AD3,AC3)</f>
        <v>Coverly</v>
      </c>
    </row>
    <row r="4" spans="1:32" x14ac:dyDescent="0.2">
      <c r="A4">
        <v>512</v>
      </c>
      <c r="B4" t="s">
        <v>3103</v>
      </c>
      <c r="C4" s="62" t="str">
        <f>I4</f>
        <v>00512</v>
      </c>
      <c r="D4" t="str">
        <f>AA4</f>
        <v>Arliene</v>
      </c>
      <c r="E4" t="str">
        <f>AB4</f>
        <v xml:space="preserve"> </v>
      </c>
      <c r="F4" t="str">
        <f>AF4</f>
        <v>Piegrome</v>
      </c>
      <c r="G4">
        <f t="shared" si="0"/>
        <v>1</v>
      </c>
      <c r="H4">
        <f t="shared" si="1"/>
        <v>512</v>
      </c>
      <c r="I4" t="str">
        <f t="shared" si="2"/>
        <v>00512</v>
      </c>
      <c r="J4" t="str">
        <f t="shared" si="3"/>
        <v>ARLIENE»Piegrome</v>
      </c>
      <c r="K4" t="str">
        <f>SUBSTITUTE(J4,"‡","")</f>
        <v>ARLIENE»Piegrome</v>
      </c>
      <c r="L4" t="str">
        <f t="shared" si="4"/>
        <v>ARLIENEPiegrome</v>
      </c>
      <c r="M4" t="str">
        <f t="shared" si="5"/>
        <v>ARLIENEPiegrome</v>
      </c>
      <c r="N4" s="1" t="s">
        <v>9793</v>
      </c>
      <c r="O4" t="str">
        <v>ARLIENE Piegrome</v>
      </c>
      <c r="P4">
        <f>FIND(" ",O4)</f>
        <v>8</v>
      </c>
      <c r="Q4" t="str">
        <f>LEFT(O4,SEARCH(" ", O4) -1)</f>
        <v>ARLIENE</v>
      </c>
      <c r="R4" t="e">
        <f>MID(O4, SEARCH(" ", O4) + 1, SEARCH(" ", O4, SEARCH(" ", O4)+1) - SEARCH(" ", O4)-1)</f>
        <v>#VALUE!</v>
      </c>
      <c r="S4" t="str">
        <f t="shared" si="6"/>
        <v>Piegrome</v>
      </c>
      <c r="T4" t="e">
        <f t="shared" si="7"/>
        <v>#VALUE!</v>
      </c>
      <c r="U4" t="b">
        <f t="shared" si="8"/>
        <v>1</v>
      </c>
      <c r="W4" t="b">
        <f t="shared" si="9"/>
        <v>1</v>
      </c>
      <c r="X4" t="b">
        <f>ISERR(S4)</f>
        <v>0</v>
      </c>
      <c r="Y4" t="str">
        <f t="shared" si="10"/>
        <v xml:space="preserve"> </v>
      </c>
      <c r="Z4" t="str">
        <f t="shared" si="11"/>
        <v>Piegrome</v>
      </c>
      <c r="AA4" t="str">
        <f>PROPER(Q4)</f>
        <v>Arliene</v>
      </c>
      <c r="AB4" t="str">
        <f>PROPER(Y4)</f>
        <v xml:space="preserve"> </v>
      </c>
      <c r="AC4" t="str">
        <f t="shared" si="12"/>
        <v>Piegrome</v>
      </c>
      <c r="AD4" s="1" t="e">
        <f t="shared" si="13"/>
        <v>#VALUE!</v>
      </c>
      <c r="AE4" t="b">
        <f t="shared" si="14"/>
        <v>1</v>
      </c>
      <c r="AF4" t="str">
        <f t="shared" si="15"/>
        <v>Piegrome</v>
      </c>
    </row>
    <row r="5" spans="1:32" x14ac:dyDescent="0.2">
      <c r="A5">
        <v>513</v>
      </c>
      <c r="B5" t="s">
        <v>3104</v>
      </c>
      <c r="C5" s="62" t="str">
        <f t="shared" ref="C5:C68" si="16">I5</f>
        <v>00513</v>
      </c>
      <c r="D5" t="str">
        <f t="shared" ref="D5:D68" si="17">AA5</f>
        <v>Rossy</v>
      </c>
      <c r="E5" t="str">
        <f t="shared" ref="E5:E68" si="18">AB5</f>
        <v>Sherm</v>
      </c>
      <c r="F5" t="str">
        <f t="shared" ref="F5:F68" si="19">AF5</f>
        <v>Packington</v>
      </c>
      <c r="G5">
        <f t="shared" si="0"/>
        <v>1</v>
      </c>
      <c r="H5">
        <f t="shared" si="1"/>
        <v>513</v>
      </c>
      <c r="I5" t="str">
        <f t="shared" si="2"/>
        <v>00513</v>
      </c>
      <c r="J5" t="str">
        <f t="shared" si="3"/>
        <v>Rossy¬sherm‡packington</v>
      </c>
      <c r="K5" t="str">
        <f>SUBSTITUTE(J5,"‡","")</f>
        <v>Rossy¬shermpackington</v>
      </c>
      <c r="L5" t="str">
        <f t="shared" si="4"/>
        <v>Rossy¬shermpackington</v>
      </c>
      <c r="M5" t="str">
        <f t="shared" si="5"/>
        <v>Rossyshermpackington</v>
      </c>
      <c r="N5" t="s">
        <v>9132</v>
      </c>
      <c r="O5" t="str">
        <v>Rossy sherm packington</v>
      </c>
      <c r="P5">
        <f>FIND(" ",O5)</f>
        <v>6</v>
      </c>
      <c r="Q5" t="str">
        <f>LEFT(O5,SEARCH(" ", O5) -1)</f>
        <v>Rossy</v>
      </c>
      <c r="R5" t="str">
        <f>MID(O5, SEARCH(" ", O5) + 1, SEARCH(" ", O5, SEARCH(" ", O5)+1) - SEARCH(" ", O5)-1)</f>
        <v>sherm</v>
      </c>
      <c r="S5" t="str">
        <f t="shared" si="6"/>
        <v>sherm packington</v>
      </c>
      <c r="T5" t="str">
        <f t="shared" si="7"/>
        <v>packington</v>
      </c>
      <c r="U5" t="b">
        <f t="shared" si="8"/>
        <v>0</v>
      </c>
      <c r="W5" t="b">
        <f t="shared" si="9"/>
        <v>0</v>
      </c>
      <c r="X5" t="b">
        <f>ISERR(S5)</f>
        <v>0</v>
      </c>
      <c r="Y5" t="str">
        <f t="shared" si="10"/>
        <v>sherm</v>
      </c>
      <c r="Z5" t="str">
        <f t="shared" si="11"/>
        <v>sherm packington</v>
      </c>
      <c r="AA5" t="str">
        <f>PROPER(Q5)</f>
        <v>Rossy</v>
      </c>
      <c r="AB5" t="str">
        <f>PROPER(Y5)</f>
        <v>Sherm</v>
      </c>
      <c r="AC5" t="str">
        <f t="shared" si="12"/>
        <v>Sherm Packington</v>
      </c>
      <c r="AD5" s="1" t="str">
        <f t="shared" si="13"/>
        <v>Packington</v>
      </c>
      <c r="AE5" t="b">
        <f t="shared" si="14"/>
        <v>0</v>
      </c>
      <c r="AF5" t="str">
        <f t="shared" si="15"/>
        <v>Packington</v>
      </c>
    </row>
    <row r="6" spans="1:32" x14ac:dyDescent="0.2">
      <c r="A6">
        <v>514</v>
      </c>
      <c r="B6" t="s">
        <v>3105</v>
      </c>
      <c r="C6" s="62" t="str">
        <f t="shared" si="16"/>
        <v>00514</v>
      </c>
      <c r="D6" t="str">
        <f t="shared" si="17"/>
        <v>Lindy</v>
      </c>
      <c r="E6" t="str">
        <f t="shared" si="18"/>
        <v>Killian</v>
      </c>
      <c r="F6" t="str">
        <f t="shared" si="19"/>
        <v>Spoerl</v>
      </c>
      <c r="G6">
        <f t="shared" si="0"/>
        <v>1</v>
      </c>
      <c r="H6">
        <f t="shared" si="1"/>
        <v>514</v>
      </c>
      <c r="I6" t="str">
        <f t="shared" si="2"/>
        <v>00514</v>
      </c>
      <c r="J6" t="str">
        <f t="shared" si="3"/>
        <v>lindy‡Killian¬»SPOERL</v>
      </c>
      <c r="K6" t="str">
        <f>SUBSTITUTE(J6,"‡","")</f>
        <v>lindyKillian¬»SPOERL</v>
      </c>
      <c r="L6" t="str">
        <f t="shared" si="4"/>
        <v>lindyKillian¬SPOERL</v>
      </c>
      <c r="M6" t="str">
        <f t="shared" si="5"/>
        <v>lindyKillianSPOERL</v>
      </c>
      <c r="N6" t="s">
        <v>9794</v>
      </c>
      <c r="O6" t="str">
        <v>lindy Killian SPOERL</v>
      </c>
      <c r="P6">
        <f>FIND(" ",O6)</f>
        <v>6</v>
      </c>
      <c r="Q6" t="str">
        <f>LEFT(O6,SEARCH(" ", O6) -1)</f>
        <v>lindy</v>
      </c>
      <c r="R6" t="str">
        <f>MID(O6, SEARCH(" ", O6) + 1, SEARCH(" ", O6, SEARCH(" ", O6)+1) - SEARCH(" ", O6)-1)</f>
        <v>Killian</v>
      </c>
      <c r="S6" t="str">
        <f t="shared" si="6"/>
        <v>Killian SPOERL</v>
      </c>
      <c r="T6" t="str">
        <f t="shared" si="7"/>
        <v>SPOERL</v>
      </c>
      <c r="U6" t="b">
        <f t="shared" si="8"/>
        <v>0</v>
      </c>
      <c r="W6" t="b">
        <f t="shared" si="9"/>
        <v>0</v>
      </c>
      <c r="X6" t="b">
        <f>ISERR(S6)</f>
        <v>0</v>
      </c>
      <c r="Y6" t="str">
        <f t="shared" si="10"/>
        <v>Killian</v>
      </c>
      <c r="Z6" t="str">
        <f t="shared" si="11"/>
        <v>Killian SPOERL</v>
      </c>
      <c r="AA6" t="str">
        <f>PROPER(Q6)</f>
        <v>Lindy</v>
      </c>
      <c r="AB6" t="str">
        <f>PROPER(Y6)</f>
        <v>Killian</v>
      </c>
      <c r="AC6" t="str">
        <f t="shared" si="12"/>
        <v>Killian Spoerl</v>
      </c>
      <c r="AD6" s="1" t="str">
        <f t="shared" si="13"/>
        <v>Spoerl</v>
      </c>
      <c r="AE6" t="b">
        <f t="shared" si="14"/>
        <v>0</v>
      </c>
      <c r="AF6" t="str">
        <f t="shared" si="15"/>
        <v>Spoerl</v>
      </c>
    </row>
    <row r="7" spans="1:32" x14ac:dyDescent="0.2">
      <c r="A7">
        <v>515</v>
      </c>
      <c r="B7" t="s">
        <v>3106</v>
      </c>
      <c r="C7" s="62" t="str">
        <f t="shared" si="16"/>
        <v>00515</v>
      </c>
      <c r="D7" t="str">
        <f t="shared" si="17"/>
        <v>Merrel</v>
      </c>
      <c r="E7" t="str">
        <f t="shared" si="18"/>
        <v xml:space="preserve"> </v>
      </c>
      <c r="F7" t="str">
        <f t="shared" si="19"/>
        <v>Morritt</v>
      </c>
      <c r="G7">
        <f t="shared" si="0"/>
        <v>1</v>
      </c>
      <c r="H7">
        <f t="shared" si="1"/>
        <v>515</v>
      </c>
      <c r="I7" t="str">
        <f t="shared" si="2"/>
        <v>00515</v>
      </c>
      <c r="J7" t="str">
        <f t="shared" si="3"/>
        <v>Merrel»Morritt</v>
      </c>
      <c r="K7" t="str">
        <f>SUBSTITUTE(J7,"‡","")</f>
        <v>Merrel»Morritt</v>
      </c>
      <c r="L7" t="str">
        <f t="shared" si="4"/>
        <v>MerrelMorritt</v>
      </c>
      <c r="M7" t="str">
        <f t="shared" si="5"/>
        <v>MerrelMorritt</v>
      </c>
      <c r="N7" t="s">
        <v>9795</v>
      </c>
      <c r="O7" t="str">
        <v>Merrel Morritt</v>
      </c>
      <c r="P7">
        <f>FIND(" ",O7)</f>
        <v>7</v>
      </c>
      <c r="Q7" t="str">
        <f>LEFT(O7,SEARCH(" ", O7) -1)</f>
        <v>Merrel</v>
      </c>
      <c r="R7" t="e">
        <f>MID(O7, SEARCH(" ", O7) + 1, SEARCH(" ", O7, SEARCH(" ", O7)+1) - SEARCH(" ", O7)-1)</f>
        <v>#VALUE!</v>
      </c>
      <c r="S7" t="str">
        <f t="shared" si="6"/>
        <v>Morritt</v>
      </c>
      <c r="T7" t="e">
        <f t="shared" si="7"/>
        <v>#VALUE!</v>
      </c>
      <c r="U7" t="b">
        <f t="shared" si="8"/>
        <v>1</v>
      </c>
      <c r="W7" t="b">
        <f t="shared" si="9"/>
        <v>1</v>
      </c>
      <c r="X7" t="b">
        <f>ISERR(S7)</f>
        <v>0</v>
      </c>
      <c r="Y7" t="str">
        <f t="shared" si="10"/>
        <v xml:space="preserve"> </v>
      </c>
      <c r="Z7" t="str">
        <f t="shared" si="11"/>
        <v>Morritt</v>
      </c>
      <c r="AA7" t="str">
        <f>PROPER(Q7)</f>
        <v>Merrel</v>
      </c>
      <c r="AB7" t="str">
        <f>PROPER(Y7)</f>
        <v xml:space="preserve"> </v>
      </c>
      <c r="AC7" t="str">
        <f t="shared" si="12"/>
        <v>Morritt</v>
      </c>
      <c r="AD7" s="1" t="e">
        <f t="shared" si="13"/>
        <v>#VALUE!</v>
      </c>
      <c r="AE7" t="b">
        <f t="shared" si="14"/>
        <v>1</v>
      </c>
      <c r="AF7" t="str">
        <f t="shared" si="15"/>
        <v>Morritt</v>
      </c>
    </row>
    <row r="8" spans="1:32" x14ac:dyDescent="0.2">
      <c r="A8">
        <v>516</v>
      </c>
      <c r="B8" t="s">
        <v>3107</v>
      </c>
      <c r="C8" s="62" t="str">
        <f t="shared" si="16"/>
        <v>00516</v>
      </c>
      <c r="D8" t="str">
        <f t="shared" si="17"/>
        <v>Haleigh</v>
      </c>
      <c r="E8" t="str">
        <f t="shared" si="18"/>
        <v xml:space="preserve"> </v>
      </c>
      <c r="F8" t="str">
        <f t="shared" si="19"/>
        <v>Taunton</v>
      </c>
      <c r="G8">
        <f t="shared" si="0"/>
        <v>1</v>
      </c>
      <c r="H8">
        <f t="shared" si="1"/>
        <v>516</v>
      </c>
      <c r="I8" t="str">
        <f t="shared" si="2"/>
        <v>00516</v>
      </c>
      <c r="J8" t="str">
        <f t="shared" si="3"/>
        <v>HALEIGH‡TAUNTON</v>
      </c>
      <c r="K8" t="str">
        <f>SUBSTITUTE(J8,"‡","")</f>
        <v>HALEIGHTAUNTON</v>
      </c>
      <c r="L8" t="str">
        <f t="shared" si="4"/>
        <v>HALEIGHTAUNTON</v>
      </c>
      <c r="M8" t="str">
        <f t="shared" si="5"/>
        <v>HALEIGHTAUNTON</v>
      </c>
      <c r="N8" t="s">
        <v>8614</v>
      </c>
      <c r="O8" t="str">
        <v>HALEIGH TAUNTON</v>
      </c>
      <c r="P8">
        <f>FIND(" ",O8)</f>
        <v>8</v>
      </c>
      <c r="Q8" t="str">
        <f>LEFT(O8,SEARCH(" ", O8) -1)</f>
        <v>HALEIGH</v>
      </c>
      <c r="R8" t="e">
        <f>MID(O8, SEARCH(" ", O8) + 1, SEARCH(" ", O8, SEARCH(" ", O8)+1) - SEARCH(" ", O8)-1)</f>
        <v>#VALUE!</v>
      </c>
      <c r="S8" t="str">
        <f t="shared" si="6"/>
        <v>TAUNTON</v>
      </c>
      <c r="T8" t="e">
        <f t="shared" si="7"/>
        <v>#VALUE!</v>
      </c>
      <c r="U8" t="b">
        <f t="shared" si="8"/>
        <v>1</v>
      </c>
      <c r="W8" t="b">
        <f t="shared" si="9"/>
        <v>1</v>
      </c>
      <c r="X8" t="b">
        <f>ISERR(S8)</f>
        <v>0</v>
      </c>
      <c r="Y8" t="str">
        <f t="shared" si="10"/>
        <v xml:space="preserve"> </v>
      </c>
      <c r="Z8" t="str">
        <f t="shared" si="11"/>
        <v>TAUNTON</v>
      </c>
      <c r="AA8" t="str">
        <f>PROPER(Q8)</f>
        <v>Haleigh</v>
      </c>
      <c r="AB8" t="str">
        <f>PROPER(Y8)</f>
        <v xml:space="preserve"> </v>
      </c>
      <c r="AC8" t="str">
        <f t="shared" si="12"/>
        <v>Taunton</v>
      </c>
      <c r="AD8" s="1" t="e">
        <f t="shared" si="13"/>
        <v>#VALUE!</v>
      </c>
      <c r="AE8" t="b">
        <f t="shared" si="14"/>
        <v>1</v>
      </c>
      <c r="AF8" t="str">
        <f t="shared" si="15"/>
        <v>Taunton</v>
      </c>
    </row>
    <row r="9" spans="1:32" x14ac:dyDescent="0.2">
      <c r="A9">
        <v>517</v>
      </c>
      <c r="B9" t="s">
        <v>3108</v>
      </c>
      <c r="C9" s="62" t="str">
        <f t="shared" si="16"/>
        <v>00517</v>
      </c>
      <c r="D9" t="str">
        <f t="shared" si="17"/>
        <v>Isidor</v>
      </c>
      <c r="E9" t="str">
        <f t="shared" si="18"/>
        <v xml:space="preserve"> </v>
      </c>
      <c r="F9" t="str">
        <f t="shared" si="19"/>
        <v>Stuffins</v>
      </c>
      <c r="G9">
        <f t="shared" si="0"/>
        <v>1</v>
      </c>
      <c r="H9">
        <f t="shared" si="1"/>
        <v>517</v>
      </c>
      <c r="I9" t="str">
        <f t="shared" si="2"/>
        <v>00517</v>
      </c>
      <c r="J9" t="str">
        <f t="shared" si="3"/>
        <v>ISIDOR»Stuffins</v>
      </c>
      <c r="K9" t="str">
        <f>SUBSTITUTE(J9,"‡","")</f>
        <v>ISIDOR»Stuffins</v>
      </c>
      <c r="L9" t="str">
        <f t="shared" si="4"/>
        <v>ISIDORStuffins</v>
      </c>
      <c r="M9" t="str">
        <f t="shared" si="5"/>
        <v>ISIDORStuffins</v>
      </c>
      <c r="N9" t="s">
        <v>9796</v>
      </c>
      <c r="O9" t="str">
        <v>ISIDOR Stuffins</v>
      </c>
      <c r="P9">
        <f>FIND(" ",O9)</f>
        <v>7</v>
      </c>
      <c r="Q9" t="str">
        <f>LEFT(O9,SEARCH(" ", O9) -1)</f>
        <v>ISIDOR</v>
      </c>
      <c r="R9" t="e">
        <f>MID(O9, SEARCH(" ", O9) + 1, SEARCH(" ", O9, SEARCH(" ", O9)+1) - SEARCH(" ", O9)-1)</f>
        <v>#VALUE!</v>
      </c>
      <c r="S9" t="str">
        <f t="shared" si="6"/>
        <v>Stuffins</v>
      </c>
      <c r="T9" t="e">
        <f t="shared" si="7"/>
        <v>#VALUE!</v>
      </c>
      <c r="U9" t="b">
        <f t="shared" si="8"/>
        <v>1</v>
      </c>
      <c r="W9" t="b">
        <f t="shared" si="9"/>
        <v>1</v>
      </c>
      <c r="X9" t="b">
        <f>ISERR(S9)</f>
        <v>0</v>
      </c>
      <c r="Y9" t="str">
        <f t="shared" si="10"/>
        <v xml:space="preserve"> </v>
      </c>
      <c r="Z9" t="str">
        <f t="shared" si="11"/>
        <v>Stuffins</v>
      </c>
      <c r="AA9" t="str">
        <f>PROPER(Q9)</f>
        <v>Isidor</v>
      </c>
      <c r="AB9" t="str">
        <f>PROPER(Y9)</f>
        <v xml:space="preserve"> </v>
      </c>
      <c r="AC9" t="str">
        <f t="shared" si="12"/>
        <v>Stuffins</v>
      </c>
      <c r="AD9" s="1" t="e">
        <f t="shared" si="13"/>
        <v>#VALUE!</v>
      </c>
      <c r="AE9" t="b">
        <f t="shared" si="14"/>
        <v>1</v>
      </c>
      <c r="AF9" t="str">
        <f t="shared" si="15"/>
        <v>Stuffins</v>
      </c>
    </row>
    <row r="10" spans="1:32" x14ac:dyDescent="0.2">
      <c r="A10">
        <v>518</v>
      </c>
      <c r="B10" t="s">
        <v>3109</v>
      </c>
      <c r="C10" s="62" t="str">
        <f t="shared" si="16"/>
        <v>00518</v>
      </c>
      <c r="D10" t="str">
        <f t="shared" si="17"/>
        <v>Cletus</v>
      </c>
      <c r="E10" t="str">
        <f t="shared" si="18"/>
        <v xml:space="preserve"> </v>
      </c>
      <c r="F10" t="str">
        <f t="shared" si="19"/>
        <v>Woolmington</v>
      </c>
      <c r="G10">
        <f t="shared" si="0"/>
        <v>1</v>
      </c>
      <c r="H10">
        <f t="shared" si="1"/>
        <v>518</v>
      </c>
      <c r="I10" t="str">
        <f t="shared" si="2"/>
        <v>00518</v>
      </c>
      <c r="J10" t="str">
        <f t="shared" si="3"/>
        <v>cletus¬woolmington</v>
      </c>
      <c r="K10" t="str">
        <f>SUBSTITUTE(J10,"‡","")</f>
        <v>cletus¬woolmington</v>
      </c>
      <c r="L10" t="str">
        <f t="shared" si="4"/>
        <v>cletus¬woolmington</v>
      </c>
      <c r="M10" t="str">
        <f t="shared" si="5"/>
        <v>cletuswoolmington</v>
      </c>
      <c r="N10" t="s">
        <v>9133</v>
      </c>
      <c r="O10" t="str">
        <v>cletus woolmington</v>
      </c>
      <c r="P10">
        <f>FIND(" ",O10)</f>
        <v>7</v>
      </c>
      <c r="Q10" t="str">
        <f>LEFT(O10,SEARCH(" ", O10) -1)</f>
        <v>cletus</v>
      </c>
      <c r="R10" t="e">
        <f>MID(O10, SEARCH(" ", O10) + 1, SEARCH(" ", O10, SEARCH(" ", O10)+1) - SEARCH(" ", O10)-1)</f>
        <v>#VALUE!</v>
      </c>
      <c r="S10" t="str">
        <f t="shared" si="6"/>
        <v>woolmington</v>
      </c>
      <c r="T10" t="e">
        <f t="shared" si="7"/>
        <v>#VALUE!</v>
      </c>
      <c r="U10" t="b">
        <f t="shared" si="8"/>
        <v>1</v>
      </c>
      <c r="W10" t="b">
        <f t="shared" si="9"/>
        <v>1</v>
      </c>
      <c r="X10" t="b">
        <f>ISERR(S10)</f>
        <v>0</v>
      </c>
      <c r="Y10" t="str">
        <f t="shared" si="10"/>
        <v xml:space="preserve"> </v>
      </c>
      <c r="Z10" t="str">
        <f t="shared" si="11"/>
        <v>woolmington</v>
      </c>
      <c r="AA10" t="str">
        <f>PROPER(Q10)</f>
        <v>Cletus</v>
      </c>
      <c r="AB10" t="str">
        <f>PROPER(Y10)</f>
        <v xml:space="preserve"> </v>
      </c>
      <c r="AC10" t="str">
        <f t="shared" si="12"/>
        <v>Woolmington</v>
      </c>
      <c r="AD10" s="1" t="e">
        <f t="shared" si="13"/>
        <v>#VALUE!</v>
      </c>
      <c r="AE10" t="b">
        <f t="shared" si="14"/>
        <v>1</v>
      </c>
      <c r="AF10" t="str">
        <f t="shared" si="15"/>
        <v>Woolmington</v>
      </c>
    </row>
    <row r="11" spans="1:32" x14ac:dyDescent="0.2">
      <c r="A11">
        <v>519</v>
      </c>
      <c r="B11" t="s">
        <v>3110</v>
      </c>
      <c r="C11" s="62" t="str">
        <f t="shared" si="16"/>
        <v>00519</v>
      </c>
      <c r="D11" t="str">
        <f t="shared" si="17"/>
        <v>Rhianon</v>
      </c>
      <c r="E11" t="str">
        <f t="shared" si="18"/>
        <v>Rosamund</v>
      </c>
      <c r="F11" t="str">
        <f t="shared" si="19"/>
        <v>Eldredge</v>
      </c>
      <c r="G11">
        <f t="shared" si="0"/>
        <v>1</v>
      </c>
      <c r="H11">
        <f t="shared" si="1"/>
        <v>519</v>
      </c>
      <c r="I11" t="str">
        <f t="shared" si="2"/>
        <v>00519</v>
      </c>
      <c r="J11" t="str">
        <f t="shared" si="3"/>
        <v>Rhianon»ROSAMUND¬eldredge</v>
      </c>
      <c r="K11" t="str">
        <f>SUBSTITUTE(J11,"‡","")</f>
        <v>Rhianon»ROSAMUND¬eldredge</v>
      </c>
      <c r="L11" t="str">
        <f t="shared" si="4"/>
        <v>RhianonROSAMUND¬eldredge</v>
      </c>
      <c r="M11" t="str">
        <f t="shared" si="5"/>
        <v>RhianonROSAMUNDeldredge</v>
      </c>
      <c r="N11" t="s">
        <v>9797</v>
      </c>
      <c r="O11" t="str">
        <v>Rhianon ROSAMUND eldredge</v>
      </c>
      <c r="P11">
        <f>FIND(" ",O11)</f>
        <v>8</v>
      </c>
      <c r="Q11" t="str">
        <f>LEFT(O11,SEARCH(" ", O11) -1)</f>
        <v>Rhianon</v>
      </c>
      <c r="R11" t="str">
        <f>MID(O11, SEARCH(" ", O11) + 1, SEARCH(" ", O11, SEARCH(" ", O11)+1) - SEARCH(" ", O11)-1)</f>
        <v>ROSAMUND</v>
      </c>
      <c r="S11" t="str">
        <f t="shared" si="6"/>
        <v>ROSAMUND eldredge</v>
      </c>
      <c r="T11" t="str">
        <f t="shared" si="7"/>
        <v>eldredge</v>
      </c>
      <c r="U11" t="b">
        <f t="shared" si="8"/>
        <v>0</v>
      </c>
      <c r="W11" t="b">
        <f t="shared" si="9"/>
        <v>0</v>
      </c>
      <c r="X11" t="b">
        <f>ISERR(S11)</f>
        <v>0</v>
      </c>
      <c r="Y11" t="str">
        <f t="shared" si="10"/>
        <v>ROSAMUND</v>
      </c>
      <c r="Z11" t="str">
        <f t="shared" si="11"/>
        <v>ROSAMUND eldredge</v>
      </c>
      <c r="AA11" t="str">
        <f>PROPER(Q11)</f>
        <v>Rhianon</v>
      </c>
      <c r="AB11" t="str">
        <f>PROPER(Y11)</f>
        <v>Rosamund</v>
      </c>
      <c r="AC11" t="str">
        <f t="shared" si="12"/>
        <v>Rosamund Eldredge</v>
      </c>
      <c r="AD11" s="1" t="str">
        <f t="shared" si="13"/>
        <v>Eldredge</v>
      </c>
      <c r="AE11" t="b">
        <f t="shared" si="14"/>
        <v>0</v>
      </c>
      <c r="AF11" t="str">
        <f t="shared" si="15"/>
        <v>Eldredge</v>
      </c>
    </row>
    <row r="12" spans="1:32" x14ac:dyDescent="0.2">
      <c r="A12">
        <v>520</v>
      </c>
      <c r="B12" t="s">
        <v>3111</v>
      </c>
      <c r="C12" s="62" t="str">
        <f t="shared" si="16"/>
        <v>00520</v>
      </c>
      <c r="D12" t="str">
        <f t="shared" si="17"/>
        <v>Sollie</v>
      </c>
      <c r="E12" t="str">
        <f t="shared" si="18"/>
        <v xml:space="preserve"> </v>
      </c>
      <c r="F12" t="str">
        <f t="shared" si="19"/>
        <v>Scolding</v>
      </c>
      <c r="G12">
        <f t="shared" si="0"/>
        <v>1</v>
      </c>
      <c r="H12">
        <f t="shared" si="1"/>
        <v>520</v>
      </c>
      <c r="I12" t="str">
        <f t="shared" si="2"/>
        <v>00520</v>
      </c>
      <c r="J12" t="str">
        <f t="shared" si="3"/>
        <v>Sollie‡¬scolding</v>
      </c>
      <c r="K12" t="str">
        <f>SUBSTITUTE(J12,"‡","")</f>
        <v>Sollie¬scolding</v>
      </c>
      <c r="L12" t="str">
        <f t="shared" si="4"/>
        <v>Sollie¬scolding</v>
      </c>
      <c r="M12" t="str">
        <f t="shared" si="5"/>
        <v>Solliescolding</v>
      </c>
      <c r="N12" t="s">
        <v>9134</v>
      </c>
      <c r="O12" t="str">
        <v>Sollie scolding</v>
      </c>
      <c r="P12">
        <f>FIND(" ",O12)</f>
        <v>7</v>
      </c>
      <c r="Q12" t="str">
        <f>LEFT(O12,SEARCH(" ", O12) -1)</f>
        <v>Sollie</v>
      </c>
      <c r="R12" t="e">
        <f>MID(O12, SEARCH(" ", O12) + 1, SEARCH(" ", O12, SEARCH(" ", O12)+1) - SEARCH(" ", O12)-1)</f>
        <v>#VALUE!</v>
      </c>
      <c r="S12" t="str">
        <f t="shared" si="6"/>
        <v>scolding</v>
      </c>
      <c r="T12" t="e">
        <f t="shared" si="7"/>
        <v>#VALUE!</v>
      </c>
      <c r="U12" t="b">
        <f t="shared" si="8"/>
        <v>1</v>
      </c>
      <c r="W12" t="b">
        <f t="shared" si="9"/>
        <v>1</v>
      </c>
      <c r="X12" t="b">
        <f>ISERR(S12)</f>
        <v>0</v>
      </c>
      <c r="Y12" t="str">
        <f t="shared" si="10"/>
        <v xml:space="preserve"> </v>
      </c>
      <c r="Z12" t="str">
        <f t="shared" si="11"/>
        <v>scolding</v>
      </c>
      <c r="AA12" t="str">
        <f>PROPER(Q12)</f>
        <v>Sollie</v>
      </c>
      <c r="AB12" t="str">
        <f>PROPER(Y12)</f>
        <v xml:space="preserve"> </v>
      </c>
      <c r="AC12" t="str">
        <f t="shared" si="12"/>
        <v>Scolding</v>
      </c>
      <c r="AD12" s="1" t="e">
        <f t="shared" si="13"/>
        <v>#VALUE!</v>
      </c>
      <c r="AE12" t="b">
        <f t="shared" si="14"/>
        <v>1</v>
      </c>
      <c r="AF12" t="str">
        <f t="shared" si="15"/>
        <v>Scolding</v>
      </c>
    </row>
    <row r="13" spans="1:32" x14ac:dyDescent="0.2">
      <c r="A13">
        <v>521</v>
      </c>
      <c r="B13" t="s">
        <v>3112</v>
      </c>
      <c r="C13" s="62" t="str">
        <f t="shared" si="16"/>
        <v>00521</v>
      </c>
      <c r="D13" t="str">
        <f t="shared" si="17"/>
        <v>Kitti</v>
      </c>
      <c r="E13" t="str">
        <f t="shared" si="18"/>
        <v xml:space="preserve"> </v>
      </c>
      <c r="F13" t="str">
        <f t="shared" si="19"/>
        <v>Prin</v>
      </c>
      <c r="G13">
        <f t="shared" si="0"/>
        <v>1</v>
      </c>
      <c r="H13">
        <f t="shared" si="1"/>
        <v>521</v>
      </c>
      <c r="I13" t="str">
        <f t="shared" si="2"/>
        <v>00521</v>
      </c>
      <c r="J13" t="str">
        <f t="shared" si="3"/>
        <v>kitti‡Prin</v>
      </c>
      <c r="K13" t="str">
        <f>SUBSTITUTE(J13,"‡","")</f>
        <v>kittiPrin</v>
      </c>
      <c r="L13" t="str">
        <f t="shared" si="4"/>
        <v>kittiPrin</v>
      </c>
      <c r="M13" t="str">
        <f t="shared" si="5"/>
        <v>kittiPrin</v>
      </c>
      <c r="N13" t="s">
        <v>8615</v>
      </c>
      <c r="O13" t="str">
        <v>kitti Prin</v>
      </c>
      <c r="P13">
        <f>FIND(" ",O13)</f>
        <v>6</v>
      </c>
      <c r="Q13" t="str">
        <f>LEFT(O13,SEARCH(" ", O13) -1)</f>
        <v>kitti</v>
      </c>
      <c r="R13" t="e">
        <f>MID(O13, SEARCH(" ", O13) + 1, SEARCH(" ", O13, SEARCH(" ", O13)+1) - SEARCH(" ", O13)-1)</f>
        <v>#VALUE!</v>
      </c>
      <c r="S13" t="str">
        <f t="shared" si="6"/>
        <v>Prin</v>
      </c>
      <c r="T13" t="e">
        <f t="shared" si="7"/>
        <v>#VALUE!</v>
      </c>
      <c r="U13" t="b">
        <f t="shared" si="8"/>
        <v>1</v>
      </c>
      <c r="W13" t="b">
        <f t="shared" si="9"/>
        <v>1</v>
      </c>
      <c r="X13" t="b">
        <f>ISERR(S13)</f>
        <v>0</v>
      </c>
      <c r="Y13" t="str">
        <f t="shared" si="10"/>
        <v xml:space="preserve"> </v>
      </c>
      <c r="Z13" t="str">
        <f t="shared" si="11"/>
        <v>Prin</v>
      </c>
      <c r="AA13" t="str">
        <f>PROPER(Q13)</f>
        <v>Kitti</v>
      </c>
      <c r="AB13" t="str">
        <f>PROPER(Y13)</f>
        <v xml:space="preserve"> </v>
      </c>
      <c r="AC13" t="str">
        <f t="shared" si="12"/>
        <v>Prin</v>
      </c>
      <c r="AD13" s="1" t="e">
        <f t="shared" si="13"/>
        <v>#VALUE!</v>
      </c>
      <c r="AE13" t="b">
        <f t="shared" si="14"/>
        <v>1</v>
      </c>
      <c r="AF13" t="str">
        <f t="shared" si="15"/>
        <v>Prin</v>
      </c>
    </row>
    <row r="14" spans="1:32" x14ac:dyDescent="0.2">
      <c r="A14">
        <v>522</v>
      </c>
      <c r="B14" t="s">
        <v>3113</v>
      </c>
      <c r="C14" s="62" t="str">
        <f t="shared" si="16"/>
        <v>00522</v>
      </c>
      <c r="D14" t="str">
        <f t="shared" si="17"/>
        <v>Kimmie</v>
      </c>
      <c r="E14" t="str">
        <f t="shared" si="18"/>
        <v xml:space="preserve"> </v>
      </c>
      <c r="F14" t="str">
        <f t="shared" si="19"/>
        <v>Grealish</v>
      </c>
      <c r="G14">
        <f t="shared" si="0"/>
        <v>1</v>
      </c>
      <c r="H14">
        <f t="shared" si="1"/>
        <v>522</v>
      </c>
      <c r="I14" t="str">
        <f t="shared" si="2"/>
        <v>00522</v>
      </c>
      <c r="J14" t="str">
        <f t="shared" si="3"/>
        <v>KIMMIE»Grealish</v>
      </c>
      <c r="K14" t="str">
        <f>SUBSTITUTE(J14,"‡","")</f>
        <v>KIMMIE»Grealish</v>
      </c>
      <c r="L14" t="str">
        <f t="shared" si="4"/>
        <v>KIMMIEGrealish</v>
      </c>
      <c r="M14" t="str">
        <f t="shared" si="5"/>
        <v>KIMMIEGrealish</v>
      </c>
      <c r="N14" t="s">
        <v>9798</v>
      </c>
      <c r="O14" t="str">
        <v>KIMMIE Grealish</v>
      </c>
      <c r="P14">
        <f>FIND(" ",O14)</f>
        <v>7</v>
      </c>
      <c r="Q14" t="str">
        <f>LEFT(O14,SEARCH(" ", O14) -1)</f>
        <v>KIMMIE</v>
      </c>
      <c r="R14" t="e">
        <f>MID(O14, SEARCH(" ", O14) + 1, SEARCH(" ", O14, SEARCH(" ", O14)+1) - SEARCH(" ", O14)-1)</f>
        <v>#VALUE!</v>
      </c>
      <c r="S14" t="str">
        <f t="shared" si="6"/>
        <v>Grealish</v>
      </c>
      <c r="T14" t="e">
        <f t="shared" si="7"/>
        <v>#VALUE!</v>
      </c>
      <c r="U14" t="b">
        <f t="shared" si="8"/>
        <v>1</v>
      </c>
      <c r="W14" t="b">
        <f t="shared" si="9"/>
        <v>1</v>
      </c>
      <c r="X14" t="b">
        <f>ISERR(S14)</f>
        <v>0</v>
      </c>
      <c r="Y14" t="str">
        <f t="shared" si="10"/>
        <v xml:space="preserve"> </v>
      </c>
      <c r="Z14" t="str">
        <f t="shared" si="11"/>
        <v>Grealish</v>
      </c>
      <c r="AA14" t="str">
        <f>PROPER(Q14)</f>
        <v>Kimmie</v>
      </c>
      <c r="AB14" t="str">
        <f>PROPER(Y14)</f>
        <v xml:space="preserve"> </v>
      </c>
      <c r="AC14" t="str">
        <f t="shared" si="12"/>
        <v>Grealish</v>
      </c>
      <c r="AD14" s="1" t="e">
        <f t="shared" si="13"/>
        <v>#VALUE!</v>
      </c>
      <c r="AE14" t="b">
        <f t="shared" si="14"/>
        <v>1</v>
      </c>
      <c r="AF14" t="str">
        <f t="shared" si="15"/>
        <v>Grealish</v>
      </c>
    </row>
    <row r="15" spans="1:32" x14ac:dyDescent="0.2">
      <c r="A15">
        <v>523</v>
      </c>
      <c r="B15" t="s">
        <v>3114</v>
      </c>
      <c r="C15" s="62" t="str">
        <f t="shared" si="16"/>
        <v>00523</v>
      </c>
      <c r="D15" t="str">
        <f t="shared" si="17"/>
        <v>Wendy</v>
      </c>
      <c r="E15" t="str">
        <f t="shared" si="18"/>
        <v>Karola</v>
      </c>
      <c r="F15" t="str">
        <f t="shared" si="19"/>
        <v>Winkett</v>
      </c>
      <c r="G15">
        <f t="shared" si="0"/>
        <v>1</v>
      </c>
      <c r="H15">
        <f t="shared" si="1"/>
        <v>523</v>
      </c>
      <c r="I15" t="str">
        <f t="shared" si="2"/>
        <v>00523</v>
      </c>
      <c r="J15" t="str">
        <f t="shared" si="3"/>
        <v>wendy»Karola¬WINKETT</v>
      </c>
      <c r="K15" t="str">
        <f>SUBSTITUTE(J15,"‡","")</f>
        <v>wendy»Karola¬WINKETT</v>
      </c>
      <c r="L15" t="str">
        <f t="shared" si="4"/>
        <v>wendyKarola¬WINKETT</v>
      </c>
      <c r="M15" t="str">
        <f t="shared" si="5"/>
        <v>wendyKarolaWINKETT</v>
      </c>
      <c r="N15" t="s">
        <v>9799</v>
      </c>
      <c r="O15" t="str">
        <v>wendy Karola WINKETT</v>
      </c>
      <c r="P15">
        <f>FIND(" ",O15)</f>
        <v>6</v>
      </c>
      <c r="Q15" t="str">
        <f>LEFT(O15,SEARCH(" ", O15) -1)</f>
        <v>wendy</v>
      </c>
      <c r="R15" t="str">
        <f>MID(O15, SEARCH(" ", O15) + 1, SEARCH(" ", O15, SEARCH(" ", O15)+1) - SEARCH(" ", O15)-1)</f>
        <v>Karola</v>
      </c>
      <c r="S15" t="str">
        <f t="shared" si="6"/>
        <v>Karola WINKETT</v>
      </c>
      <c r="T15" t="str">
        <f t="shared" si="7"/>
        <v>WINKETT</v>
      </c>
      <c r="U15" t="b">
        <f t="shared" si="8"/>
        <v>0</v>
      </c>
      <c r="W15" t="b">
        <f t="shared" si="9"/>
        <v>0</v>
      </c>
      <c r="X15" t="b">
        <f>ISERR(S15)</f>
        <v>0</v>
      </c>
      <c r="Y15" t="str">
        <f t="shared" si="10"/>
        <v>Karola</v>
      </c>
      <c r="Z15" t="str">
        <f t="shared" si="11"/>
        <v>Karola WINKETT</v>
      </c>
      <c r="AA15" t="str">
        <f>PROPER(Q15)</f>
        <v>Wendy</v>
      </c>
      <c r="AB15" t="str">
        <f>PROPER(Y15)</f>
        <v>Karola</v>
      </c>
      <c r="AC15" t="str">
        <f t="shared" si="12"/>
        <v>Karola Winkett</v>
      </c>
      <c r="AD15" s="1" t="str">
        <f t="shared" si="13"/>
        <v>Winkett</v>
      </c>
      <c r="AE15" t="b">
        <f t="shared" si="14"/>
        <v>0</v>
      </c>
      <c r="AF15" t="str">
        <f t="shared" si="15"/>
        <v>Winkett</v>
      </c>
    </row>
    <row r="16" spans="1:32" x14ac:dyDescent="0.2">
      <c r="A16">
        <v>524</v>
      </c>
      <c r="B16" t="s">
        <v>3115</v>
      </c>
      <c r="C16" s="62" t="str">
        <f t="shared" si="16"/>
        <v>00524</v>
      </c>
      <c r="D16" t="str">
        <f t="shared" si="17"/>
        <v>Vittorio</v>
      </c>
      <c r="E16" t="str">
        <f t="shared" si="18"/>
        <v xml:space="preserve"> </v>
      </c>
      <c r="F16" t="str">
        <f t="shared" si="19"/>
        <v>Halstead</v>
      </c>
      <c r="G16">
        <f t="shared" si="0"/>
        <v>1</v>
      </c>
      <c r="H16">
        <f t="shared" si="1"/>
        <v>524</v>
      </c>
      <c r="I16" t="str">
        <f t="shared" si="2"/>
        <v>00524</v>
      </c>
      <c r="J16" t="str">
        <f t="shared" si="3"/>
        <v>Vittorio‡halstead</v>
      </c>
      <c r="K16" t="str">
        <f>SUBSTITUTE(J16,"‡","")</f>
        <v>Vittoriohalstead</v>
      </c>
      <c r="L16" t="str">
        <f t="shared" si="4"/>
        <v>Vittoriohalstead</v>
      </c>
      <c r="M16" t="str">
        <f t="shared" si="5"/>
        <v>Vittoriohalstead</v>
      </c>
      <c r="N16" t="s">
        <v>8616</v>
      </c>
      <c r="O16" t="str">
        <v>Vittorio halstead</v>
      </c>
      <c r="P16">
        <f>FIND(" ",O16)</f>
        <v>9</v>
      </c>
      <c r="Q16" t="str">
        <f>LEFT(O16,SEARCH(" ", O16) -1)</f>
        <v>Vittorio</v>
      </c>
      <c r="R16" t="e">
        <f>MID(O16, SEARCH(" ", O16) + 1, SEARCH(" ", O16, SEARCH(" ", O16)+1) - SEARCH(" ", O16)-1)</f>
        <v>#VALUE!</v>
      </c>
      <c r="S16" t="str">
        <f t="shared" si="6"/>
        <v>halstead</v>
      </c>
      <c r="T16" t="e">
        <f t="shared" si="7"/>
        <v>#VALUE!</v>
      </c>
      <c r="U16" t="b">
        <f t="shared" si="8"/>
        <v>1</v>
      </c>
      <c r="W16" t="b">
        <f t="shared" si="9"/>
        <v>1</v>
      </c>
      <c r="X16" t="b">
        <f>ISERR(S16)</f>
        <v>0</v>
      </c>
      <c r="Y16" t="str">
        <f t="shared" si="10"/>
        <v xml:space="preserve"> </v>
      </c>
      <c r="Z16" t="str">
        <f t="shared" si="11"/>
        <v>halstead</v>
      </c>
      <c r="AA16" t="str">
        <f>PROPER(Q16)</f>
        <v>Vittorio</v>
      </c>
      <c r="AB16" t="str">
        <f>PROPER(Y16)</f>
        <v xml:space="preserve"> </v>
      </c>
      <c r="AC16" t="str">
        <f t="shared" si="12"/>
        <v>Halstead</v>
      </c>
      <c r="AD16" s="1" t="e">
        <f t="shared" si="13"/>
        <v>#VALUE!</v>
      </c>
      <c r="AE16" t="b">
        <f t="shared" si="14"/>
        <v>1</v>
      </c>
      <c r="AF16" t="str">
        <f t="shared" si="15"/>
        <v>Halstead</v>
      </c>
    </row>
    <row r="17" spans="1:32" x14ac:dyDescent="0.2">
      <c r="A17">
        <v>525</v>
      </c>
      <c r="B17" t="s">
        <v>3116</v>
      </c>
      <c r="C17" s="62" t="str">
        <f t="shared" si="16"/>
        <v>00525</v>
      </c>
      <c r="D17" t="str">
        <f t="shared" si="17"/>
        <v>Meade</v>
      </c>
      <c r="E17" t="str">
        <f t="shared" si="18"/>
        <v>Chicky</v>
      </c>
      <c r="F17" t="str">
        <f t="shared" si="19"/>
        <v>Seppey</v>
      </c>
      <c r="G17">
        <f t="shared" si="0"/>
        <v>1</v>
      </c>
      <c r="H17">
        <f t="shared" si="1"/>
        <v>525</v>
      </c>
      <c r="I17" t="str">
        <f t="shared" si="2"/>
        <v>00525</v>
      </c>
      <c r="J17" t="str">
        <f t="shared" si="3"/>
        <v>MEADE¬chicky¬¬SEPPEY</v>
      </c>
      <c r="K17" t="str">
        <f>SUBSTITUTE(J17,"‡","")</f>
        <v>MEADE¬chicky¬¬SEPPEY</v>
      </c>
      <c r="L17" t="str">
        <f t="shared" si="4"/>
        <v>MEADE¬chicky¬¬SEPPEY</v>
      </c>
      <c r="M17" t="str">
        <f t="shared" si="5"/>
        <v>MEADEchickySEPPEY</v>
      </c>
      <c r="N17" t="s">
        <v>9135</v>
      </c>
      <c r="O17" t="str">
        <v>MEADE chicky SEPPEY</v>
      </c>
      <c r="P17">
        <f>FIND(" ",O17)</f>
        <v>6</v>
      </c>
      <c r="Q17" t="str">
        <f>LEFT(O17,SEARCH(" ", O17) -1)</f>
        <v>MEADE</v>
      </c>
      <c r="R17" t="str">
        <f>MID(O17, SEARCH(" ", O17) + 1, SEARCH(" ", O17, SEARCH(" ", O17)+1) - SEARCH(" ", O17)-1)</f>
        <v>chicky</v>
      </c>
      <c r="S17" t="str">
        <f t="shared" si="6"/>
        <v>chicky SEPPEY</v>
      </c>
      <c r="T17" t="str">
        <f t="shared" si="7"/>
        <v>SEPPEY</v>
      </c>
      <c r="U17" t="b">
        <f t="shared" si="8"/>
        <v>0</v>
      </c>
      <c r="W17" t="b">
        <f t="shared" si="9"/>
        <v>0</v>
      </c>
      <c r="X17" t="b">
        <f>ISERR(S17)</f>
        <v>0</v>
      </c>
      <c r="Y17" t="str">
        <f t="shared" si="10"/>
        <v>chicky</v>
      </c>
      <c r="Z17" t="str">
        <f t="shared" si="11"/>
        <v>chicky SEPPEY</v>
      </c>
      <c r="AA17" t="str">
        <f>PROPER(Q17)</f>
        <v>Meade</v>
      </c>
      <c r="AB17" t="str">
        <f>PROPER(Y17)</f>
        <v>Chicky</v>
      </c>
      <c r="AC17" t="str">
        <f t="shared" si="12"/>
        <v>Chicky Seppey</v>
      </c>
      <c r="AD17" s="1" t="str">
        <f t="shared" si="13"/>
        <v>Seppey</v>
      </c>
      <c r="AE17" t="b">
        <f t="shared" si="14"/>
        <v>0</v>
      </c>
      <c r="AF17" t="str">
        <f t="shared" si="15"/>
        <v>Seppey</v>
      </c>
    </row>
    <row r="18" spans="1:32" x14ac:dyDescent="0.2">
      <c r="A18">
        <v>526</v>
      </c>
      <c r="B18" t="s">
        <v>3117</v>
      </c>
      <c r="C18" s="62" t="str">
        <f t="shared" si="16"/>
        <v>00526</v>
      </c>
      <c r="D18" t="str">
        <f t="shared" si="17"/>
        <v>Kandace</v>
      </c>
      <c r="E18" t="str">
        <f t="shared" si="18"/>
        <v xml:space="preserve"> </v>
      </c>
      <c r="F18" t="str">
        <f t="shared" si="19"/>
        <v>Tiler</v>
      </c>
      <c r="G18">
        <f t="shared" si="0"/>
        <v>1</v>
      </c>
      <c r="H18">
        <f t="shared" si="1"/>
        <v>526</v>
      </c>
      <c r="I18" t="str">
        <f t="shared" si="2"/>
        <v>00526</v>
      </c>
      <c r="J18" t="str">
        <f t="shared" si="3"/>
        <v>kandace¬Tiler</v>
      </c>
      <c r="K18" t="str">
        <f>SUBSTITUTE(J18,"‡","")</f>
        <v>kandace¬Tiler</v>
      </c>
      <c r="L18" t="str">
        <f t="shared" si="4"/>
        <v>kandace¬Tiler</v>
      </c>
      <c r="M18" t="str">
        <f t="shared" si="5"/>
        <v>kandaceTiler</v>
      </c>
      <c r="N18" t="s">
        <v>9136</v>
      </c>
      <c r="O18" t="str">
        <v>kandace Tiler</v>
      </c>
      <c r="P18">
        <f>FIND(" ",O18)</f>
        <v>8</v>
      </c>
      <c r="Q18" t="str">
        <f>LEFT(O18,SEARCH(" ", O18) -1)</f>
        <v>kandace</v>
      </c>
      <c r="R18" t="e">
        <f>MID(O18, SEARCH(" ", O18) + 1, SEARCH(" ", O18, SEARCH(" ", O18)+1) - SEARCH(" ", O18)-1)</f>
        <v>#VALUE!</v>
      </c>
      <c r="S18" t="str">
        <f t="shared" si="6"/>
        <v>Tiler</v>
      </c>
      <c r="T18" t="e">
        <f t="shared" si="7"/>
        <v>#VALUE!</v>
      </c>
      <c r="U18" t="b">
        <f t="shared" si="8"/>
        <v>1</v>
      </c>
      <c r="W18" t="b">
        <f t="shared" si="9"/>
        <v>1</v>
      </c>
      <c r="X18" t="b">
        <f>ISERR(S18)</f>
        <v>0</v>
      </c>
      <c r="Y18" t="str">
        <f t="shared" si="10"/>
        <v xml:space="preserve"> </v>
      </c>
      <c r="Z18" t="str">
        <f t="shared" si="11"/>
        <v>Tiler</v>
      </c>
      <c r="AA18" t="str">
        <f>PROPER(Q18)</f>
        <v>Kandace</v>
      </c>
      <c r="AB18" t="str">
        <f>PROPER(Y18)</f>
        <v xml:space="preserve"> </v>
      </c>
      <c r="AC18" t="str">
        <f t="shared" si="12"/>
        <v>Tiler</v>
      </c>
      <c r="AD18" s="1" t="e">
        <f t="shared" si="13"/>
        <v>#VALUE!</v>
      </c>
      <c r="AE18" t="b">
        <f t="shared" si="14"/>
        <v>1</v>
      </c>
      <c r="AF18" t="str">
        <f t="shared" si="15"/>
        <v>Tiler</v>
      </c>
    </row>
    <row r="19" spans="1:32" x14ac:dyDescent="0.2">
      <c r="A19">
        <v>527</v>
      </c>
      <c r="B19" t="s">
        <v>3118</v>
      </c>
      <c r="C19" s="62" t="str">
        <f t="shared" si="16"/>
        <v>00527</v>
      </c>
      <c r="D19" t="str">
        <f t="shared" si="17"/>
        <v>Wyn</v>
      </c>
      <c r="E19" t="str">
        <f t="shared" si="18"/>
        <v xml:space="preserve"> </v>
      </c>
      <c r="F19" t="str">
        <f t="shared" si="19"/>
        <v>Rameaux</v>
      </c>
      <c r="G19">
        <f t="shared" si="0"/>
        <v>1</v>
      </c>
      <c r="H19">
        <f t="shared" si="1"/>
        <v>527</v>
      </c>
      <c r="I19" t="str">
        <f t="shared" si="2"/>
        <v>00527</v>
      </c>
      <c r="J19" t="str">
        <f t="shared" si="3"/>
        <v>Wyn¬rameaux</v>
      </c>
      <c r="K19" t="str">
        <f>SUBSTITUTE(J19,"‡","")</f>
        <v>Wyn¬rameaux</v>
      </c>
      <c r="L19" t="str">
        <f t="shared" si="4"/>
        <v>Wyn¬rameaux</v>
      </c>
      <c r="M19" t="str">
        <f t="shared" si="5"/>
        <v>Wynrameaux</v>
      </c>
      <c r="N19" t="s">
        <v>9137</v>
      </c>
      <c r="O19" t="str">
        <v>Wyn rameaux</v>
      </c>
      <c r="P19">
        <f>FIND(" ",O19)</f>
        <v>4</v>
      </c>
      <c r="Q19" t="str">
        <f>LEFT(O19,SEARCH(" ", O19) -1)</f>
        <v>Wyn</v>
      </c>
      <c r="R19" t="e">
        <f>MID(O19, SEARCH(" ", O19) + 1, SEARCH(" ", O19, SEARCH(" ", O19)+1) - SEARCH(" ", O19)-1)</f>
        <v>#VALUE!</v>
      </c>
      <c r="S19" t="str">
        <f t="shared" si="6"/>
        <v>rameaux</v>
      </c>
      <c r="T19" t="e">
        <f t="shared" si="7"/>
        <v>#VALUE!</v>
      </c>
      <c r="U19" t="b">
        <f t="shared" si="8"/>
        <v>1</v>
      </c>
      <c r="W19" t="b">
        <f t="shared" si="9"/>
        <v>1</v>
      </c>
      <c r="X19" t="b">
        <f>ISERR(S19)</f>
        <v>0</v>
      </c>
      <c r="Y19" t="str">
        <f t="shared" si="10"/>
        <v xml:space="preserve"> </v>
      </c>
      <c r="Z19" t="str">
        <f t="shared" si="11"/>
        <v>rameaux</v>
      </c>
      <c r="AA19" t="str">
        <f>PROPER(Q19)</f>
        <v>Wyn</v>
      </c>
      <c r="AB19" t="str">
        <f>PROPER(Y19)</f>
        <v xml:space="preserve"> </v>
      </c>
      <c r="AC19" t="str">
        <f t="shared" si="12"/>
        <v>Rameaux</v>
      </c>
      <c r="AD19" s="1" t="e">
        <f t="shared" si="13"/>
        <v>#VALUE!</v>
      </c>
      <c r="AE19" t="b">
        <f t="shared" si="14"/>
        <v>1</v>
      </c>
      <c r="AF19" t="str">
        <f t="shared" si="15"/>
        <v>Rameaux</v>
      </c>
    </row>
    <row r="20" spans="1:32" x14ac:dyDescent="0.2">
      <c r="A20">
        <v>528</v>
      </c>
      <c r="B20" t="s">
        <v>3119</v>
      </c>
      <c r="C20" s="62" t="str">
        <f t="shared" si="16"/>
        <v>00528</v>
      </c>
      <c r="D20" t="str">
        <f t="shared" si="17"/>
        <v>Cristy</v>
      </c>
      <c r="E20" t="str">
        <f t="shared" si="18"/>
        <v xml:space="preserve"> </v>
      </c>
      <c r="F20" t="str">
        <f t="shared" si="19"/>
        <v>Birden</v>
      </c>
      <c r="G20">
        <f t="shared" si="0"/>
        <v>1</v>
      </c>
      <c r="H20">
        <f t="shared" si="1"/>
        <v>528</v>
      </c>
      <c r="I20" t="str">
        <f t="shared" si="2"/>
        <v>00528</v>
      </c>
      <c r="J20" t="str">
        <f t="shared" si="3"/>
        <v>CRISTY‡‡Birden</v>
      </c>
      <c r="K20" t="str">
        <f>SUBSTITUTE(J20,"‡","")</f>
        <v>CRISTYBirden</v>
      </c>
      <c r="L20" t="str">
        <f t="shared" si="4"/>
        <v>CRISTYBirden</v>
      </c>
      <c r="M20" t="str">
        <f t="shared" si="5"/>
        <v>CRISTYBirden</v>
      </c>
      <c r="N20" t="s">
        <v>8617</v>
      </c>
      <c r="O20" t="str">
        <v>CRISTY Birden</v>
      </c>
      <c r="P20">
        <f>FIND(" ",O20)</f>
        <v>7</v>
      </c>
      <c r="Q20" t="str">
        <f>LEFT(O20,SEARCH(" ", O20) -1)</f>
        <v>CRISTY</v>
      </c>
      <c r="R20" t="e">
        <f>MID(O20, SEARCH(" ", O20) + 1, SEARCH(" ", O20, SEARCH(" ", O20)+1) - SEARCH(" ", O20)-1)</f>
        <v>#VALUE!</v>
      </c>
      <c r="S20" t="str">
        <f t="shared" si="6"/>
        <v>Birden</v>
      </c>
      <c r="T20" t="e">
        <f t="shared" si="7"/>
        <v>#VALUE!</v>
      </c>
      <c r="U20" t="b">
        <f t="shared" si="8"/>
        <v>1</v>
      </c>
      <c r="W20" t="b">
        <f t="shared" si="9"/>
        <v>1</v>
      </c>
      <c r="X20" t="b">
        <f>ISERR(S20)</f>
        <v>0</v>
      </c>
      <c r="Y20" t="str">
        <f t="shared" si="10"/>
        <v xml:space="preserve"> </v>
      </c>
      <c r="Z20" t="str">
        <f t="shared" si="11"/>
        <v>Birden</v>
      </c>
      <c r="AA20" t="str">
        <f>PROPER(Q20)</f>
        <v>Cristy</v>
      </c>
      <c r="AB20" t="str">
        <f>PROPER(Y20)</f>
        <v xml:space="preserve"> </v>
      </c>
      <c r="AC20" t="str">
        <f t="shared" si="12"/>
        <v>Birden</v>
      </c>
      <c r="AD20" s="1" t="e">
        <f t="shared" si="13"/>
        <v>#VALUE!</v>
      </c>
      <c r="AE20" t="b">
        <f t="shared" si="14"/>
        <v>1</v>
      </c>
      <c r="AF20" t="str">
        <f t="shared" si="15"/>
        <v>Birden</v>
      </c>
    </row>
    <row r="21" spans="1:32" x14ac:dyDescent="0.2">
      <c r="A21">
        <v>529</v>
      </c>
      <c r="B21" t="s">
        <v>3120</v>
      </c>
      <c r="C21" s="62" t="str">
        <f t="shared" si="16"/>
        <v>00529</v>
      </c>
      <c r="D21" t="str">
        <f t="shared" si="17"/>
        <v>Gifford</v>
      </c>
      <c r="E21" t="str">
        <f t="shared" si="18"/>
        <v xml:space="preserve"> </v>
      </c>
      <c r="F21" t="str">
        <f t="shared" si="19"/>
        <v>Reymers</v>
      </c>
      <c r="G21">
        <f t="shared" si="0"/>
        <v>1</v>
      </c>
      <c r="H21">
        <f t="shared" si="1"/>
        <v>529</v>
      </c>
      <c r="I21" t="str">
        <f t="shared" si="2"/>
        <v>00529</v>
      </c>
      <c r="J21" t="str">
        <f t="shared" si="3"/>
        <v>gifford»‡Reymers</v>
      </c>
      <c r="K21" t="str">
        <f>SUBSTITUTE(J21,"‡","")</f>
        <v>gifford»Reymers</v>
      </c>
      <c r="L21" t="str">
        <f t="shared" si="4"/>
        <v>giffordReymers</v>
      </c>
      <c r="M21" t="str">
        <f t="shared" si="5"/>
        <v>giffordReymers</v>
      </c>
      <c r="N21" t="s">
        <v>9800</v>
      </c>
      <c r="O21" t="str">
        <v>gifford Reymers</v>
      </c>
      <c r="P21">
        <f>FIND(" ",O21)</f>
        <v>8</v>
      </c>
      <c r="Q21" t="str">
        <f>LEFT(O21,SEARCH(" ", O21) -1)</f>
        <v>gifford</v>
      </c>
      <c r="R21" t="e">
        <f>MID(O21, SEARCH(" ", O21) + 1, SEARCH(" ", O21, SEARCH(" ", O21)+1) - SEARCH(" ", O21)-1)</f>
        <v>#VALUE!</v>
      </c>
      <c r="S21" t="str">
        <f t="shared" si="6"/>
        <v>Reymers</v>
      </c>
      <c r="T21" t="e">
        <f t="shared" si="7"/>
        <v>#VALUE!</v>
      </c>
      <c r="U21" t="b">
        <f t="shared" si="8"/>
        <v>1</v>
      </c>
      <c r="W21" t="b">
        <f t="shared" si="9"/>
        <v>1</v>
      </c>
      <c r="X21" t="b">
        <f>ISERR(S21)</f>
        <v>0</v>
      </c>
      <c r="Y21" t="str">
        <f t="shared" si="10"/>
        <v xml:space="preserve"> </v>
      </c>
      <c r="Z21" t="str">
        <f t="shared" si="11"/>
        <v>Reymers</v>
      </c>
      <c r="AA21" t="str">
        <f>PROPER(Q21)</f>
        <v>Gifford</v>
      </c>
      <c r="AB21" t="str">
        <f>PROPER(Y21)</f>
        <v xml:space="preserve"> </v>
      </c>
      <c r="AC21" t="str">
        <f t="shared" si="12"/>
        <v>Reymers</v>
      </c>
      <c r="AD21" s="1" t="e">
        <f t="shared" si="13"/>
        <v>#VALUE!</v>
      </c>
      <c r="AE21" t="b">
        <f t="shared" si="14"/>
        <v>1</v>
      </c>
      <c r="AF21" t="str">
        <f t="shared" si="15"/>
        <v>Reymers</v>
      </c>
    </row>
    <row r="22" spans="1:32" x14ac:dyDescent="0.2">
      <c r="A22">
        <v>530</v>
      </c>
      <c r="B22" t="s">
        <v>3121</v>
      </c>
      <c r="C22" s="62" t="str">
        <f t="shared" si="16"/>
        <v>00530</v>
      </c>
      <c r="D22" t="str">
        <f t="shared" si="17"/>
        <v>Janeva</v>
      </c>
      <c r="E22" t="str">
        <f t="shared" si="18"/>
        <v>Glenine</v>
      </c>
      <c r="F22" t="str">
        <f t="shared" si="19"/>
        <v>Cotherill</v>
      </c>
      <c r="G22">
        <f t="shared" si="0"/>
        <v>1</v>
      </c>
      <c r="H22">
        <f t="shared" si="1"/>
        <v>530</v>
      </c>
      <c r="I22" t="str">
        <f t="shared" si="2"/>
        <v>00530</v>
      </c>
      <c r="J22" t="str">
        <f t="shared" si="3"/>
        <v>janeva»Glenine‡cotherill</v>
      </c>
      <c r="K22" t="str">
        <f>SUBSTITUTE(J22,"‡","")</f>
        <v>janeva»Gleninecotherill</v>
      </c>
      <c r="L22" t="str">
        <f t="shared" si="4"/>
        <v>janevaGleninecotherill</v>
      </c>
      <c r="M22" t="str">
        <f t="shared" si="5"/>
        <v>janevaGleninecotherill</v>
      </c>
      <c r="N22" t="s">
        <v>9801</v>
      </c>
      <c r="O22" t="str">
        <v>janeva Glenine cotherill</v>
      </c>
      <c r="P22">
        <f>FIND(" ",O22)</f>
        <v>7</v>
      </c>
      <c r="Q22" t="str">
        <f>LEFT(O22,SEARCH(" ", O22) -1)</f>
        <v>janeva</v>
      </c>
      <c r="R22" t="str">
        <f>MID(O22, SEARCH(" ", O22) + 1, SEARCH(" ", O22, SEARCH(" ", O22)+1) - SEARCH(" ", O22)-1)</f>
        <v>Glenine</v>
      </c>
      <c r="S22" t="str">
        <f t="shared" si="6"/>
        <v>Glenine cotherill</v>
      </c>
      <c r="T22" t="str">
        <f t="shared" si="7"/>
        <v>cotherill</v>
      </c>
      <c r="U22" t="b">
        <f t="shared" si="8"/>
        <v>0</v>
      </c>
      <c r="W22" t="b">
        <f t="shared" si="9"/>
        <v>0</v>
      </c>
      <c r="X22" t="b">
        <f>ISERR(S22)</f>
        <v>0</v>
      </c>
      <c r="Y22" t="str">
        <f t="shared" si="10"/>
        <v>Glenine</v>
      </c>
      <c r="Z22" t="str">
        <f t="shared" si="11"/>
        <v>Glenine cotherill</v>
      </c>
      <c r="AA22" t="str">
        <f>PROPER(Q22)</f>
        <v>Janeva</v>
      </c>
      <c r="AB22" t="str">
        <f>PROPER(Y22)</f>
        <v>Glenine</v>
      </c>
      <c r="AC22" t="str">
        <f t="shared" si="12"/>
        <v>Glenine Cotherill</v>
      </c>
      <c r="AD22" s="1" t="str">
        <f t="shared" si="13"/>
        <v>Cotherill</v>
      </c>
      <c r="AE22" t="b">
        <f t="shared" si="14"/>
        <v>0</v>
      </c>
      <c r="AF22" t="str">
        <f t="shared" si="15"/>
        <v>Cotherill</v>
      </c>
    </row>
    <row r="23" spans="1:32" x14ac:dyDescent="0.2">
      <c r="A23">
        <v>531</v>
      </c>
      <c r="B23" t="s">
        <v>3122</v>
      </c>
      <c r="C23" s="62" t="str">
        <f t="shared" si="16"/>
        <v>00531</v>
      </c>
      <c r="D23" t="str">
        <f t="shared" si="17"/>
        <v>Webb</v>
      </c>
      <c r="E23" t="str">
        <f t="shared" si="18"/>
        <v xml:space="preserve"> </v>
      </c>
      <c r="F23" t="str">
        <f t="shared" si="19"/>
        <v>Stanlock</v>
      </c>
      <c r="G23">
        <f t="shared" si="0"/>
        <v>1</v>
      </c>
      <c r="H23">
        <f t="shared" si="1"/>
        <v>531</v>
      </c>
      <c r="I23" t="str">
        <f t="shared" si="2"/>
        <v>00531</v>
      </c>
      <c r="J23" t="str">
        <f t="shared" si="3"/>
        <v>WEBB‡Stanlock</v>
      </c>
      <c r="K23" t="str">
        <f>SUBSTITUTE(J23,"‡","")</f>
        <v>WEBBStanlock</v>
      </c>
      <c r="L23" t="str">
        <f t="shared" si="4"/>
        <v>WEBBStanlock</v>
      </c>
      <c r="M23" t="str">
        <f t="shared" si="5"/>
        <v>WEBBStanlock</v>
      </c>
      <c r="N23" t="s">
        <v>8618</v>
      </c>
      <c r="O23" t="str">
        <v>WEBB Stanlock</v>
      </c>
      <c r="P23">
        <f>FIND(" ",O23)</f>
        <v>5</v>
      </c>
      <c r="Q23" t="str">
        <f>LEFT(O23,SEARCH(" ", O23) -1)</f>
        <v>WEBB</v>
      </c>
      <c r="R23" t="e">
        <f>MID(O23, SEARCH(" ", O23) + 1, SEARCH(" ", O23, SEARCH(" ", O23)+1) - SEARCH(" ", O23)-1)</f>
        <v>#VALUE!</v>
      </c>
      <c r="S23" t="str">
        <f t="shared" si="6"/>
        <v>Stanlock</v>
      </c>
      <c r="T23" t="e">
        <f t="shared" si="7"/>
        <v>#VALUE!</v>
      </c>
      <c r="U23" t="b">
        <f t="shared" si="8"/>
        <v>1</v>
      </c>
      <c r="W23" t="b">
        <f t="shared" si="9"/>
        <v>1</v>
      </c>
      <c r="X23" t="b">
        <f>ISERR(S23)</f>
        <v>0</v>
      </c>
      <c r="Y23" t="str">
        <f t="shared" si="10"/>
        <v xml:space="preserve"> </v>
      </c>
      <c r="Z23" t="str">
        <f t="shared" si="11"/>
        <v>Stanlock</v>
      </c>
      <c r="AA23" t="str">
        <f>PROPER(Q23)</f>
        <v>Webb</v>
      </c>
      <c r="AB23" t="str">
        <f>PROPER(Y23)</f>
        <v xml:space="preserve"> </v>
      </c>
      <c r="AC23" t="str">
        <f t="shared" si="12"/>
        <v>Stanlock</v>
      </c>
      <c r="AD23" s="1" t="e">
        <f t="shared" si="13"/>
        <v>#VALUE!</v>
      </c>
      <c r="AE23" t="b">
        <f t="shared" si="14"/>
        <v>1</v>
      </c>
      <c r="AF23" t="str">
        <f t="shared" si="15"/>
        <v>Stanlock</v>
      </c>
    </row>
    <row r="24" spans="1:32" x14ac:dyDescent="0.2">
      <c r="A24">
        <v>532</v>
      </c>
      <c r="B24" t="s">
        <v>3123</v>
      </c>
      <c r="C24" s="62" t="str">
        <f t="shared" si="16"/>
        <v>00532</v>
      </c>
      <c r="D24" t="str">
        <f t="shared" si="17"/>
        <v>Emlynne</v>
      </c>
      <c r="E24" t="str">
        <f t="shared" si="18"/>
        <v>Henriette</v>
      </c>
      <c r="F24" t="str">
        <f t="shared" si="19"/>
        <v>Matchett</v>
      </c>
      <c r="G24">
        <f t="shared" si="0"/>
        <v>1</v>
      </c>
      <c r="H24">
        <f t="shared" si="1"/>
        <v>532</v>
      </c>
      <c r="I24" t="str">
        <f t="shared" si="2"/>
        <v>00532</v>
      </c>
      <c r="J24" t="str">
        <f t="shared" si="3"/>
        <v>Emlynne‡Henriette»¬matchett</v>
      </c>
      <c r="K24" t="str">
        <f>SUBSTITUTE(J24,"‡","")</f>
        <v>EmlynneHenriette»¬matchett</v>
      </c>
      <c r="L24" t="str">
        <f t="shared" si="4"/>
        <v>EmlynneHenriette¬matchett</v>
      </c>
      <c r="M24" t="str">
        <f t="shared" si="5"/>
        <v>EmlynneHenriettematchett</v>
      </c>
      <c r="N24" t="s">
        <v>9802</v>
      </c>
      <c r="O24" t="str">
        <v>Emlynne Henriette matchett</v>
      </c>
      <c r="P24">
        <f>FIND(" ",O24)</f>
        <v>8</v>
      </c>
      <c r="Q24" t="str">
        <f>LEFT(O24,SEARCH(" ", O24) -1)</f>
        <v>Emlynne</v>
      </c>
      <c r="R24" t="str">
        <f>MID(O24, SEARCH(" ", O24) + 1, SEARCH(" ", O24, SEARCH(" ", O24)+1) - SEARCH(" ", O24)-1)</f>
        <v>Henriette</v>
      </c>
      <c r="S24" t="str">
        <f t="shared" si="6"/>
        <v>Henriette matchett</v>
      </c>
      <c r="T24" t="str">
        <f t="shared" si="7"/>
        <v>matchett</v>
      </c>
      <c r="U24" t="b">
        <f t="shared" si="8"/>
        <v>0</v>
      </c>
      <c r="W24" t="b">
        <f t="shared" si="9"/>
        <v>0</v>
      </c>
      <c r="X24" t="b">
        <f>ISERR(S24)</f>
        <v>0</v>
      </c>
      <c r="Y24" t="str">
        <f t="shared" si="10"/>
        <v>Henriette</v>
      </c>
      <c r="Z24" t="str">
        <f t="shared" si="11"/>
        <v>Henriette matchett</v>
      </c>
      <c r="AA24" t="str">
        <f>PROPER(Q24)</f>
        <v>Emlynne</v>
      </c>
      <c r="AB24" t="str">
        <f>PROPER(Y24)</f>
        <v>Henriette</v>
      </c>
      <c r="AC24" t="str">
        <f t="shared" si="12"/>
        <v>Henriette Matchett</v>
      </c>
      <c r="AD24" s="1" t="str">
        <f t="shared" si="13"/>
        <v>Matchett</v>
      </c>
      <c r="AE24" t="b">
        <f t="shared" si="14"/>
        <v>0</v>
      </c>
      <c r="AF24" t="str">
        <f t="shared" si="15"/>
        <v>Matchett</v>
      </c>
    </row>
    <row r="25" spans="1:32" x14ac:dyDescent="0.2">
      <c r="A25">
        <v>533</v>
      </c>
      <c r="B25" t="s">
        <v>3124</v>
      </c>
      <c r="C25" s="62" t="str">
        <f t="shared" si="16"/>
        <v>00533</v>
      </c>
      <c r="D25" t="str">
        <f t="shared" si="17"/>
        <v>Yank</v>
      </c>
      <c r="E25" t="str">
        <f t="shared" si="18"/>
        <v>Zak</v>
      </c>
      <c r="F25" t="str">
        <f t="shared" si="19"/>
        <v>Vearncombe</v>
      </c>
      <c r="G25">
        <f t="shared" si="0"/>
        <v>1</v>
      </c>
      <c r="H25">
        <f t="shared" si="1"/>
        <v>533</v>
      </c>
      <c r="I25" t="str">
        <f t="shared" si="2"/>
        <v>00533</v>
      </c>
      <c r="J25" t="str">
        <f t="shared" si="3"/>
        <v>YANK‡Zak‡vearncombe</v>
      </c>
      <c r="K25" t="str">
        <f>SUBSTITUTE(J25,"‡","")</f>
        <v>YANKZakvearncombe</v>
      </c>
      <c r="L25" t="str">
        <f t="shared" si="4"/>
        <v>YANKZakvearncombe</v>
      </c>
      <c r="M25" t="str">
        <f t="shared" si="5"/>
        <v>YANKZakvearncombe</v>
      </c>
      <c r="N25" t="s">
        <v>8619</v>
      </c>
      <c r="O25" t="str">
        <v>YANK Zak vearncombe</v>
      </c>
      <c r="P25">
        <f>FIND(" ",O25)</f>
        <v>5</v>
      </c>
      <c r="Q25" t="str">
        <f>LEFT(O25,SEARCH(" ", O25) -1)</f>
        <v>YANK</v>
      </c>
      <c r="R25" t="str">
        <f>MID(O25, SEARCH(" ", O25) + 1, SEARCH(" ", O25, SEARCH(" ", O25)+1) - SEARCH(" ", O25)-1)</f>
        <v>Zak</v>
      </c>
      <c r="S25" t="str">
        <f t="shared" si="6"/>
        <v>Zak vearncombe</v>
      </c>
      <c r="T25" t="str">
        <f t="shared" si="7"/>
        <v>vearncombe</v>
      </c>
      <c r="U25" t="b">
        <f t="shared" si="8"/>
        <v>0</v>
      </c>
      <c r="W25" t="b">
        <f t="shared" si="9"/>
        <v>0</v>
      </c>
      <c r="X25" t="b">
        <f>ISERR(S25)</f>
        <v>0</v>
      </c>
      <c r="Y25" t="str">
        <f t="shared" si="10"/>
        <v>Zak</v>
      </c>
      <c r="Z25" t="str">
        <f t="shared" si="11"/>
        <v>Zak vearncombe</v>
      </c>
      <c r="AA25" t="str">
        <f>PROPER(Q25)</f>
        <v>Yank</v>
      </c>
      <c r="AB25" t="str">
        <f>PROPER(Y25)</f>
        <v>Zak</v>
      </c>
      <c r="AC25" t="str">
        <f t="shared" si="12"/>
        <v>Zak Vearncombe</v>
      </c>
      <c r="AD25" s="1" t="str">
        <f t="shared" si="13"/>
        <v>Vearncombe</v>
      </c>
      <c r="AE25" t="b">
        <f t="shared" si="14"/>
        <v>0</v>
      </c>
      <c r="AF25" t="str">
        <f t="shared" si="15"/>
        <v>Vearncombe</v>
      </c>
    </row>
    <row r="26" spans="1:32" x14ac:dyDescent="0.2">
      <c r="A26">
        <v>534</v>
      </c>
      <c r="B26" t="s">
        <v>3125</v>
      </c>
      <c r="C26" s="62" t="str">
        <f t="shared" si="16"/>
        <v>00534</v>
      </c>
      <c r="D26" t="str">
        <f t="shared" si="17"/>
        <v>Mabel</v>
      </c>
      <c r="E26" t="str">
        <f t="shared" si="18"/>
        <v xml:space="preserve"> </v>
      </c>
      <c r="F26" t="str">
        <f t="shared" si="19"/>
        <v>Ulster</v>
      </c>
      <c r="G26">
        <f t="shared" si="0"/>
        <v>1</v>
      </c>
      <c r="H26">
        <f t="shared" si="1"/>
        <v>534</v>
      </c>
      <c r="I26" t="str">
        <f t="shared" si="2"/>
        <v>00534</v>
      </c>
      <c r="J26" t="str">
        <f t="shared" si="3"/>
        <v>mabel‡ulster</v>
      </c>
      <c r="K26" t="str">
        <f>SUBSTITUTE(J26,"‡","")</f>
        <v>mabelulster</v>
      </c>
      <c r="L26" t="str">
        <f t="shared" si="4"/>
        <v>mabelulster</v>
      </c>
      <c r="M26" t="str">
        <f t="shared" si="5"/>
        <v>mabelulster</v>
      </c>
      <c r="N26" t="s">
        <v>8620</v>
      </c>
      <c r="O26" t="str">
        <v>mabel ulster</v>
      </c>
      <c r="P26">
        <f>FIND(" ",O26)</f>
        <v>6</v>
      </c>
      <c r="Q26" t="str">
        <f>LEFT(O26,SEARCH(" ", O26) -1)</f>
        <v>mabel</v>
      </c>
      <c r="R26" t="e">
        <f>MID(O26, SEARCH(" ", O26) + 1, SEARCH(" ", O26, SEARCH(" ", O26)+1) - SEARCH(" ", O26)-1)</f>
        <v>#VALUE!</v>
      </c>
      <c r="S26" t="str">
        <f t="shared" si="6"/>
        <v>ulster</v>
      </c>
      <c r="T26" t="e">
        <f t="shared" si="7"/>
        <v>#VALUE!</v>
      </c>
      <c r="U26" t="b">
        <f t="shared" si="8"/>
        <v>1</v>
      </c>
      <c r="W26" t="b">
        <f t="shared" si="9"/>
        <v>1</v>
      </c>
      <c r="X26" t="b">
        <f>ISERR(S26)</f>
        <v>0</v>
      </c>
      <c r="Y26" t="str">
        <f t="shared" si="10"/>
        <v xml:space="preserve"> </v>
      </c>
      <c r="Z26" t="str">
        <f t="shared" si="11"/>
        <v>ulster</v>
      </c>
      <c r="AA26" t="str">
        <f>PROPER(Q26)</f>
        <v>Mabel</v>
      </c>
      <c r="AB26" t="str">
        <f>PROPER(Y26)</f>
        <v xml:space="preserve"> </v>
      </c>
      <c r="AC26" t="str">
        <f t="shared" si="12"/>
        <v>Ulster</v>
      </c>
      <c r="AD26" s="1" t="e">
        <f t="shared" si="13"/>
        <v>#VALUE!</v>
      </c>
      <c r="AE26" t="b">
        <f t="shared" si="14"/>
        <v>1</v>
      </c>
      <c r="AF26" t="str">
        <f t="shared" si="15"/>
        <v>Ulster</v>
      </c>
    </row>
    <row r="27" spans="1:32" x14ac:dyDescent="0.2">
      <c r="A27">
        <v>535</v>
      </c>
      <c r="B27" t="s">
        <v>3126</v>
      </c>
      <c r="C27" s="62" t="str">
        <f t="shared" si="16"/>
        <v>00535</v>
      </c>
      <c r="D27" t="str">
        <f t="shared" si="17"/>
        <v>Tremayne</v>
      </c>
      <c r="E27" t="str">
        <f t="shared" si="18"/>
        <v xml:space="preserve"> </v>
      </c>
      <c r="F27" t="str">
        <f t="shared" si="19"/>
        <v>Harme</v>
      </c>
      <c r="G27">
        <f t="shared" si="0"/>
        <v>1</v>
      </c>
      <c r="H27">
        <f t="shared" si="1"/>
        <v>535</v>
      </c>
      <c r="I27" t="str">
        <f t="shared" si="2"/>
        <v>00535</v>
      </c>
      <c r="J27" t="str">
        <f t="shared" si="3"/>
        <v>tremayne»HARME</v>
      </c>
      <c r="K27" t="str">
        <f>SUBSTITUTE(J27,"‡","")</f>
        <v>tremayne»HARME</v>
      </c>
      <c r="L27" t="str">
        <f t="shared" si="4"/>
        <v>tremayneHARME</v>
      </c>
      <c r="M27" t="str">
        <f t="shared" si="5"/>
        <v>tremayneHARME</v>
      </c>
      <c r="N27" t="s">
        <v>9803</v>
      </c>
      <c r="O27" t="str">
        <v>tremayne HARME</v>
      </c>
      <c r="P27">
        <f>FIND(" ",O27)</f>
        <v>9</v>
      </c>
      <c r="Q27" t="str">
        <f>LEFT(O27,SEARCH(" ", O27) -1)</f>
        <v>tremayne</v>
      </c>
      <c r="R27" t="e">
        <f>MID(O27, SEARCH(" ", O27) + 1, SEARCH(" ", O27, SEARCH(" ", O27)+1) - SEARCH(" ", O27)-1)</f>
        <v>#VALUE!</v>
      </c>
      <c r="S27" t="str">
        <f t="shared" si="6"/>
        <v>HARME</v>
      </c>
      <c r="T27" t="e">
        <f t="shared" si="7"/>
        <v>#VALUE!</v>
      </c>
      <c r="U27" t="b">
        <f t="shared" si="8"/>
        <v>1</v>
      </c>
      <c r="W27" t="b">
        <f t="shared" si="9"/>
        <v>1</v>
      </c>
      <c r="X27" t="b">
        <f>ISERR(S27)</f>
        <v>0</v>
      </c>
      <c r="Y27" t="str">
        <f t="shared" si="10"/>
        <v xml:space="preserve"> </v>
      </c>
      <c r="Z27" t="str">
        <f t="shared" si="11"/>
        <v>HARME</v>
      </c>
      <c r="AA27" t="str">
        <f>PROPER(Q27)</f>
        <v>Tremayne</v>
      </c>
      <c r="AB27" t="str">
        <f>PROPER(Y27)</f>
        <v xml:space="preserve"> </v>
      </c>
      <c r="AC27" t="str">
        <f t="shared" si="12"/>
        <v>Harme</v>
      </c>
      <c r="AD27" s="1" t="e">
        <f t="shared" si="13"/>
        <v>#VALUE!</v>
      </c>
      <c r="AE27" t="b">
        <f t="shared" si="14"/>
        <v>1</v>
      </c>
      <c r="AF27" t="str">
        <f t="shared" si="15"/>
        <v>Harme</v>
      </c>
    </row>
    <row r="28" spans="1:32" x14ac:dyDescent="0.2">
      <c r="A28">
        <v>536</v>
      </c>
      <c r="B28" t="s">
        <v>3127</v>
      </c>
      <c r="C28" s="62" t="str">
        <f t="shared" si="16"/>
        <v>00536</v>
      </c>
      <c r="D28" t="str">
        <f t="shared" si="17"/>
        <v>Alick</v>
      </c>
      <c r="E28" t="str">
        <f t="shared" si="18"/>
        <v>Jecho</v>
      </c>
      <c r="F28" t="str">
        <f t="shared" si="19"/>
        <v>Hessenthaler</v>
      </c>
      <c r="G28">
        <f t="shared" si="0"/>
        <v>1</v>
      </c>
      <c r="H28">
        <f t="shared" si="1"/>
        <v>536</v>
      </c>
      <c r="I28" t="str">
        <f t="shared" si="2"/>
        <v>00536</v>
      </c>
      <c r="J28" t="str">
        <f t="shared" si="3"/>
        <v>Alick¬JECHO»HESSENTHALER</v>
      </c>
      <c r="K28" t="str">
        <f>SUBSTITUTE(J28,"‡","")</f>
        <v>Alick¬JECHO»HESSENTHALER</v>
      </c>
      <c r="L28" t="str">
        <f t="shared" si="4"/>
        <v>Alick¬JECHOHESSENTHALER</v>
      </c>
      <c r="M28" t="str">
        <f t="shared" si="5"/>
        <v>AlickJECHOHESSENTHALER</v>
      </c>
      <c r="N28" t="s">
        <v>9804</v>
      </c>
      <c r="O28" t="str">
        <v>Alick JECHO HESSENTHALER</v>
      </c>
      <c r="P28">
        <f>FIND(" ",O28)</f>
        <v>6</v>
      </c>
      <c r="Q28" t="str">
        <f>LEFT(O28,SEARCH(" ", O28) -1)</f>
        <v>Alick</v>
      </c>
      <c r="R28" t="str">
        <f>MID(O28, SEARCH(" ", O28) + 1, SEARCH(" ", O28, SEARCH(" ", O28)+1) - SEARCH(" ", O28)-1)</f>
        <v>JECHO</v>
      </c>
      <c r="S28" t="str">
        <f t="shared" si="6"/>
        <v>JECHO HESSENTHALER</v>
      </c>
      <c r="T28" t="str">
        <f t="shared" si="7"/>
        <v>HESSENTHALER</v>
      </c>
      <c r="U28" t="b">
        <f t="shared" si="8"/>
        <v>0</v>
      </c>
      <c r="W28" t="b">
        <f t="shared" si="9"/>
        <v>0</v>
      </c>
      <c r="X28" t="b">
        <f>ISERR(S28)</f>
        <v>0</v>
      </c>
      <c r="Y28" t="str">
        <f t="shared" si="10"/>
        <v>JECHO</v>
      </c>
      <c r="Z28" t="str">
        <f t="shared" si="11"/>
        <v>JECHO HESSENTHALER</v>
      </c>
      <c r="AA28" t="str">
        <f>PROPER(Q28)</f>
        <v>Alick</v>
      </c>
      <c r="AB28" t="str">
        <f>PROPER(Y28)</f>
        <v>Jecho</v>
      </c>
      <c r="AC28" t="str">
        <f t="shared" si="12"/>
        <v>Jecho Hessenthaler</v>
      </c>
      <c r="AD28" s="1" t="str">
        <f t="shared" si="13"/>
        <v>Hessenthaler</v>
      </c>
      <c r="AE28" t="b">
        <f t="shared" si="14"/>
        <v>0</v>
      </c>
      <c r="AF28" t="str">
        <f t="shared" si="15"/>
        <v>Hessenthaler</v>
      </c>
    </row>
    <row r="29" spans="1:32" x14ac:dyDescent="0.2">
      <c r="A29">
        <v>537</v>
      </c>
      <c r="B29" t="s">
        <v>3128</v>
      </c>
      <c r="C29" s="62" t="str">
        <f t="shared" si="16"/>
        <v>00537</v>
      </c>
      <c r="D29" t="str">
        <f t="shared" si="17"/>
        <v>Ilysa</v>
      </c>
      <c r="E29" t="str">
        <f t="shared" si="18"/>
        <v xml:space="preserve"> </v>
      </c>
      <c r="F29" t="str">
        <f t="shared" si="19"/>
        <v>Sidon</v>
      </c>
      <c r="G29">
        <f t="shared" si="0"/>
        <v>1</v>
      </c>
      <c r="H29">
        <f t="shared" si="1"/>
        <v>537</v>
      </c>
      <c r="I29" t="str">
        <f t="shared" si="2"/>
        <v>00537</v>
      </c>
      <c r="J29" t="str">
        <f t="shared" si="3"/>
        <v>ILYSA‡Sidon</v>
      </c>
      <c r="K29" t="str">
        <f>SUBSTITUTE(J29,"‡","")</f>
        <v>ILYSASidon</v>
      </c>
      <c r="L29" t="str">
        <f t="shared" si="4"/>
        <v>ILYSASidon</v>
      </c>
      <c r="M29" t="str">
        <f t="shared" si="5"/>
        <v>ILYSASidon</v>
      </c>
      <c r="N29" t="s">
        <v>8621</v>
      </c>
      <c r="O29" t="str">
        <v>ILYSA Sidon</v>
      </c>
      <c r="P29">
        <f>FIND(" ",O29)</f>
        <v>6</v>
      </c>
      <c r="Q29" t="str">
        <f>LEFT(O29,SEARCH(" ", O29) -1)</f>
        <v>ILYSA</v>
      </c>
      <c r="R29" t="e">
        <f>MID(O29, SEARCH(" ", O29) + 1, SEARCH(" ", O29, SEARCH(" ", O29)+1) - SEARCH(" ", O29)-1)</f>
        <v>#VALUE!</v>
      </c>
      <c r="S29" t="str">
        <f t="shared" si="6"/>
        <v>Sidon</v>
      </c>
      <c r="T29" t="e">
        <f t="shared" si="7"/>
        <v>#VALUE!</v>
      </c>
      <c r="U29" t="b">
        <f t="shared" si="8"/>
        <v>1</v>
      </c>
      <c r="W29" t="b">
        <f t="shared" si="9"/>
        <v>1</v>
      </c>
      <c r="X29" t="b">
        <f>ISERR(S29)</f>
        <v>0</v>
      </c>
      <c r="Y29" t="str">
        <f t="shared" si="10"/>
        <v xml:space="preserve"> </v>
      </c>
      <c r="Z29" t="str">
        <f t="shared" si="11"/>
        <v>Sidon</v>
      </c>
      <c r="AA29" t="str">
        <f>PROPER(Q29)</f>
        <v>Ilysa</v>
      </c>
      <c r="AB29" t="str">
        <f>PROPER(Y29)</f>
        <v xml:space="preserve"> </v>
      </c>
      <c r="AC29" t="str">
        <f t="shared" si="12"/>
        <v>Sidon</v>
      </c>
      <c r="AD29" s="1" t="e">
        <f t="shared" si="13"/>
        <v>#VALUE!</v>
      </c>
      <c r="AE29" t="b">
        <f t="shared" si="14"/>
        <v>1</v>
      </c>
      <c r="AF29" t="str">
        <f t="shared" si="15"/>
        <v>Sidon</v>
      </c>
    </row>
    <row r="30" spans="1:32" x14ac:dyDescent="0.2">
      <c r="A30">
        <v>538</v>
      </c>
      <c r="B30" t="s">
        <v>3129</v>
      </c>
      <c r="C30" s="62" t="str">
        <f t="shared" si="16"/>
        <v>00538</v>
      </c>
      <c r="D30" t="str">
        <f t="shared" si="17"/>
        <v>Fin</v>
      </c>
      <c r="E30" t="str">
        <f t="shared" si="18"/>
        <v xml:space="preserve"> </v>
      </c>
      <c r="F30" t="str">
        <f t="shared" si="19"/>
        <v>Aked</v>
      </c>
      <c r="G30">
        <f t="shared" si="0"/>
        <v>1</v>
      </c>
      <c r="H30">
        <f t="shared" si="1"/>
        <v>538</v>
      </c>
      <c r="I30" t="str">
        <f t="shared" si="2"/>
        <v>00538</v>
      </c>
      <c r="J30" t="str">
        <f t="shared" si="3"/>
        <v>FIN¬aked</v>
      </c>
      <c r="K30" t="str">
        <f>SUBSTITUTE(J30,"‡","")</f>
        <v>FIN¬aked</v>
      </c>
      <c r="L30" t="str">
        <f t="shared" si="4"/>
        <v>FIN¬aked</v>
      </c>
      <c r="M30" t="str">
        <f t="shared" si="5"/>
        <v>FINaked</v>
      </c>
      <c r="N30" t="s">
        <v>9138</v>
      </c>
      <c r="O30" t="str">
        <v>FIN aked</v>
      </c>
      <c r="P30">
        <f>FIND(" ",O30)</f>
        <v>4</v>
      </c>
      <c r="Q30" t="str">
        <f>LEFT(O30,SEARCH(" ", O30) -1)</f>
        <v>FIN</v>
      </c>
      <c r="R30" t="e">
        <f>MID(O30, SEARCH(" ", O30) + 1, SEARCH(" ", O30, SEARCH(" ", O30)+1) - SEARCH(" ", O30)-1)</f>
        <v>#VALUE!</v>
      </c>
      <c r="S30" t="str">
        <f t="shared" si="6"/>
        <v>aked</v>
      </c>
      <c r="T30" t="e">
        <f t="shared" si="7"/>
        <v>#VALUE!</v>
      </c>
      <c r="U30" t="b">
        <f t="shared" si="8"/>
        <v>1</v>
      </c>
      <c r="W30" t="b">
        <f t="shared" si="9"/>
        <v>1</v>
      </c>
      <c r="X30" t="b">
        <f>ISERR(S30)</f>
        <v>0</v>
      </c>
      <c r="Y30" t="str">
        <f t="shared" si="10"/>
        <v xml:space="preserve"> </v>
      </c>
      <c r="Z30" t="str">
        <f t="shared" si="11"/>
        <v>aked</v>
      </c>
      <c r="AA30" t="str">
        <f>PROPER(Q30)</f>
        <v>Fin</v>
      </c>
      <c r="AB30" t="str">
        <f>PROPER(Y30)</f>
        <v xml:space="preserve"> </v>
      </c>
      <c r="AC30" t="str">
        <f t="shared" si="12"/>
        <v>Aked</v>
      </c>
      <c r="AD30" s="1" t="e">
        <f t="shared" si="13"/>
        <v>#VALUE!</v>
      </c>
      <c r="AE30" t="b">
        <f t="shared" si="14"/>
        <v>1</v>
      </c>
      <c r="AF30" t="str">
        <f t="shared" si="15"/>
        <v>Aked</v>
      </c>
    </row>
    <row r="31" spans="1:32" x14ac:dyDescent="0.2">
      <c r="A31">
        <v>539</v>
      </c>
      <c r="B31" t="s">
        <v>3130</v>
      </c>
      <c r="C31" s="62" t="str">
        <f t="shared" si="16"/>
        <v>00539</v>
      </c>
      <c r="D31" t="str">
        <f t="shared" si="17"/>
        <v>Jose</v>
      </c>
      <c r="E31" t="str">
        <f t="shared" si="18"/>
        <v xml:space="preserve"> </v>
      </c>
      <c r="F31" t="str">
        <f t="shared" si="19"/>
        <v>Shaw</v>
      </c>
      <c r="G31">
        <f t="shared" si="0"/>
        <v>1</v>
      </c>
      <c r="H31">
        <f t="shared" si="1"/>
        <v>539</v>
      </c>
      <c r="I31" t="str">
        <f t="shared" si="2"/>
        <v>00539</v>
      </c>
      <c r="J31" t="str">
        <f t="shared" si="3"/>
        <v>Jose»shaw</v>
      </c>
      <c r="K31" t="str">
        <f>SUBSTITUTE(J31,"‡","")</f>
        <v>Jose»shaw</v>
      </c>
      <c r="L31" t="str">
        <f t="shared" si="4"/>
        <v>Joseshaw</v>
      </c>
      <c r="M31" t="str">
        <f t="shared" si="5"/>
        <v>Joseshaw</v>
      </c>
      <c r="N31" t="s">
        <v>9805</v>
      </c>
      <c r="O31" t="str">
        <v>Jose shaw</v>
      </c>
      <c r="P31">
        <f>FIND(" ",O31)</f>
        <v>5</v>
      </c>
      <c r="Q31" t="str">
        <f>LEFT(O31,SEARCH(" ", O31) -1)</f>
        <v>Jose</v>
      </c>
      <c r="R31" t="e">
        <f>MID(O31, SEARCH(" ", O31) + 1, SEARCH(" ", O31, SEARCH(" ", O31)+1) - SEARCH(" ", O31)-1)</f>
        <v>#VALUE!</v>
      </c>
      <c r="S31" t="str">
        <f t="shared" si="6"/>
        <v>shaw</v>
      </c>
      <c r="T31" t="e">
        <f t="shared" si="7"/>
        <v>#VALUE!</v>
      </c>
      <c r="U31" t="b">
        <f t="shared" si="8"/>
        <v>1</v>
      </c>
      <c r="W31" t="b">
        <f t="shared" si="9"/>
        <v>1</v>
      </c>
      <c r="X31" t="b">
        <f>ISERR(S31)</f>
        <v>0</v>
      </c>
      <c r="Y31" t="str">
        <f t="shared" si="10"/>
        <v xml:space="preserve"> </v>
      </c>
      <c r="Z31" t="str">
        <f t="shared" si="11"/>
        <v>shaw</v>
      </c>
      <c r="AA31" t="str">
        <f>PROPER(Q31)</f>
        <v>Jose</v>
      </c>
      <c r="AB31" t="str">
        <f>PROPER(Y31)</f>
        <v xml:space="preserve"> </v>
      </c>
      <c r="AC31" t="str">
        <f t="shared" si="12"/>
        <v>Shaw</v>
      </c>
      <c r="AD31" s="1" t="e">
        <f t="shared" si="13"/>
        <v>#VALUE!</v>
      </c>
      <c r="AE31" t="b">
        <f t="shared" si="14"/>
        <v>1</v>
      </c>
      <c r="AF31" t="str">
        <f t="shared" si="15"/>
        <v>Shaw</v>
      </c>
    </row>
    <row r="32" spans="1:32" x14ac:dyDescent="0.2">
      <c r="A32">
        <v>540</v>
      </c>
      <c r="B32" t="s">
        <v>3131</v>
      </c>
      <c r="C32" s="62" t="str">
        <f t="shared" si="16"/>
        <v>00540</v>
      </c>
      <c r="D32" t="str">
        <f t="shared" si="17"/>
        <v>Hugues</v>
      </c>
      <c r="E32" t="str">
        <f t="shared" si="18"/>
        <v>Andie</v>
      </c>
      <c r="F32" t="str">
        <f t="shared" si="19"/>
        <v>Woolward</v>
      </c>
      <c r="G32">
        <f t="shared" si="0"/>
        <v>1</v>
      </c>
      <c r="H32">
        <f t="shared" si="1"/>
        <v>540</v>
      </c>
      <c r="I32" t="str">
        <f t="shared" si="2"/>
        <v>00540</v>
      </c>
      <c r="J32" t="str">
        <f t="shared" si="3"/>
        <v>Hugues‡andie»woolward</v>
      </c>
      <c r="K32" t="str">
        <f>SUBSTITUTE(J32,"‡","")</f>
        <v>Huguesandie»woolward</v>
      </c>
      <c r="L32" t="str">
        <f t="shared" si="4"/>
        <v>Huguesandiewoolward</v>
      </c>
      <c r="M32" t="str">
        <f t="shared" si="5"/>
        <v>Huguesandiewoolward</v>
      </c>
      <c r="N32" t="s">
        <v>9806</v>
      </c>
      <c r="O32" t="str">
        <v>Hugues andie woolward</v>
      </c>
      <c r="P32">
        <f>FIND(" ",O32)</f>
        <v>7</v>
      </c>
      <c r="Q32" t="str">
        <f>LEFT(O32,SEARCH(" ", O32) -1)</f>
        <v>Hugues</v>
      </c>
      <c r="R32" t="str">
        <f>MID(O32, SEARCH(" ", O32) + 1, SEARCH(" ", O32, SEARCH(" ", O32)+1) - SEARCH(" ", O32)-1)</f>
        <v>andie</v>
      </c>
      <c r="S32" t="str">
        <f t="shared" si="6"/>
        <v>andie woolward</v>
      </c>
      <c r="T32" t="str">
        <f t="shared" si="7"/>
        <v>woolward</v>
      </c>
      <c r="U32" t="b">
        <f t="shared" si="8"/>
        <v>0</v>
      </c>
      <c r="W32" t="b">
        <f t="shared" si="9"/>
        <v>0</v>
      </c>
      <c r="X32" t="b">
        <f>ISERR(S32)</f>
        <v>0</v>
      </c>
      <c r="Y32" t="str">
        <f t="shared" si="10"/>
        <v>andie</v>
      </c>
      <c r="Z32" t="str">
        <f t="shared" si="11"/>
        <v>andie woolward</v>
      </c>
      <c r="AA32" t="str">
        <f>PROPER(Q32)</f>
        <v>Hugues</v>
      </c>
      <c r="AB32" t="str">
        <f>PROPER(Y32)</f>
        <v>Andie</v>
      </c>
      <c r="AC32" t="str">
        <f t="shared" si="12"/>
        <v>Andie Woolward</v>
      </c>
      <c r="AD32" s="1" t="str">
        <f t="shared" si="13"/>
        <v>Woolward</v>
      </c>
      <c r="AE32" t="b">
        <f t="shared" si="14"/>
        <v>0</v>
      </c>
      <c r="AF32" t="str">
        <f t="shared" si="15"/>
        <v>Woolward</v>
      </c>
    </row>
    <row r="33" spans="1:32" x14ac:dyDescent="0.2">
      <c r="A33">
        <v>541</v>
      </c>
      <c r="B33" t="s">
        <v>3132</v>
      </c>
      <c r="C33" s="62" t="str">
        <f t="shared" si="16"/>
        <v>00541</v>
      </c>
      <c r="D33" t="str">
        <f t="shared" si="17"/>
        <v>Adey</v>
      </c>
      <c r="E33" t="str">
        <f t="shared" si="18"/>
        <v xml:space="preserve"> </v>
      </c>
      <c r="F33" t="str">
        <f t="shared" si="19"/>
        <v>Barrett</v>
      </c>
      <c r="G33">
        <f t="shared" si="0"/>
        <v>1</v>
      </c>
      <c r="H33">
        <f t="shared" si="1"/>
        <v>541</v>
      </c>
      <c r="I33" t="str">
        <f t="shared" si="2"/>
        <v>00541</v>
      </c>
      <c r="J33" t="str">
        <f t="shared" si="3"/>
        <v>ADEY»barrett</v>
      </c>
      <c r="K33" t="str">
        <f>SUBSTITUTE(J33,"‡","")</f>
        <v>ADEY»barrett</v>
      </c>
      <c r="L33" t="str">
        <f t="shared" si="4"/>
        <v>ADEYbarrett</v>
      </c>
      <c r="M33" t="str">
        <f t="shared" si="5"/>
        <v>ADEYbarrett</v>
      </c>
      <c r="N33" t="s">
        <v>9807</v>
      </c>
      <c r="O33" t="str">
        <v>ADEY barrett</v>
      </c>
      <c r="P33">
        <f>FIND(" ",O33)</f>
        <v>5</v>
      </c>
      <c r="Q33" t="str">
        <f>LEFT(O33,SEARCH(" ", O33) -1)</f>
        <v>ADEY</v>
      </c>
      <c r="R33" t="e">
        <f>MID(O33, SEARCH(" ", O33) + 1, SEARCH(" ", O33, SEARCH(" ", O33)+1) - SEARCH(" ", O33)-1)</f>
        <v>#VALUE!</v>
      </c>
      <c r="S33" t="str">
        <f t="shared" si="6"/>
        <v>barrett</v>
      </c>
      <c r="T33" t="e">
        <f t="shared" si="7"/>
        <v>#VALUE!</v>
      </c>
      <c r="U33" t="b">
        <f t="shared" si="8"/>
        <v>1</v>
      </c>
      <c r="W33" t="b">
        <f t="shared" si="9"/>
        <v>1</v>
      </c>
      <c r="X33" t="b">
        <f>ISERR(S33)</f>
        <v>0</v>
      </c>
      <c r="Y33" t="str">
        <f t="shared" si="10"/>
        <v xml:space="preserve"> </v>
      </c>
      <c r="Z33" t="str">
        <f t="shared" si="11"/>
        <v>barrett</v>
      </c>
      <c r="AA33" t="str">
        <f>PROPER(Q33)</f>
        <v>Adey</v>
      </c>
      <c r="AB33" t="str">
        <f>PROPER(Y33)</f>
        <v xml:space="preserve"> </v>
      </c>
      <c r="AC33" t="str">
        <f t="shared" si="12"/>
        <v>Barrett</v>
      </c>
      <c r="AD33" s="1" t="e">
        <f t="shared" si="13"/>
        <v>#VALUE!</v>
      </c>
      <c r="AE33" t="b">
        <f t="shared" si="14"/>
        <v>1</v>
      </c>
      <c r="AF33" t="str">
        <f t="shared" si="15"/>
        <v>Barrett</v>
      </c>
    </row>
    <row r="34" spans="1:32" x14ac:dyDescent="0.2">
      <c r="A34">
        <v>542</v>
      </c>
      <c r="B34" t="s">
        <v>3133</v>
      </c>
      <c r="C34" s="62" t="str">
        <f t="shared" si="16"/>
        <v>00542</v>
      </c>
      <c r="D34" t="str">
        <f t="shared" si="17"/>
        <v>Arleen</v>
      </c>
      <c r="E34" t="str">
        <f t="shared" si="18"/>
        <v xml:space="preserve"> </v>
      </c>
      <c r="F34" t="str">
        <f t="shared" si="19"/>
        <v>Wasbey</v>
      </c>
      <c r="G34">
        <f t="shared" si="0"/>
        <v>1</v>
      </c>
      <c r="H34">
        <f t="shared" si="1"/>
        <v>542</v>
      </c>
      <c r="I34" t="str">
        <f t="shared" si="2"/>
        <v>00542</v>
      </c>
      <c r="J34" t="str">
        <f t="shared" si="3"/>
        <v>Arleen¬wasbey</v>
      </c>
      <c r="K34" t="str">
        <f>SUBSTITUTE(J34,"‡","")</f>
        <v>Arleen¬wasbey</v>
      </c>
      <c r="L34" t="str">
        <f t="shared" si="4"/>
        <v>Arleen¬wasbey</v>
      </c>
      <c r="M34" t="str">
        <f t="shared" si="5"/>
        <v>Arleenwasbey</v>
      </c>
      <c r="N34" t="s">
        <v>9139</v>
      </c>
      <c r="O34" t="str">
        <v>Arleen wasbey</v>
      </c>
      <c r="P34">
        <f>FIND(" ",O34)</f>
        <v>7</v>
      </c>
      <c r="Q34" t="str">
        <f>LEFT(O34,SEARCH(" ", O34) -1)</f>
        <v>Arleen</v>
      </c>
      <c r="R34" t="e">
        <f>MID(O34, SEARCH(" ", O34) + 1, SEARCH(" ", O34, SEARCH(" ", O34)+1) - SEARCH(" ", O34)-1)</f>
        <v>#VALUE!</v>
      </c>
      <c r="S34" t="str">
        <f t="shared" si="6"/>
        <v>wasbey</v>
      </c>
      <c r="T34" t="e">
        <f t="shared" si="7"/>
        <v>#VALUE!</v>
      </c>
      <c r="U34" t="b">
        <f t="shared" si="8"/>
        <v>1</v>
      </c>
      <c r="W34" t="b">
        <f t="shared" si="9"/>
        <v>1</v>
      </c>
      <c r="X34" t="b">
        <f>ISERR(S34)</f>
        <v>0</v>
      </c>
      <c r="Y34" t="str">
        <f t="shared" si="10"/>
        <v xml:space="preserve"> </v>
      </c>
      <c r="Z34" t="str">
        <f t="shared" si="11"/>
        <v>wasbey</v>
      </c>
      <c r="AA34" t="str">
        <f>PROPER(Q34)</f>
        <v>Arleen</v>
      </c>
      <c r="AB34" t="str">
        <f>PROPER(Y34)</f>
        <v xml:space="preserve"> </v>
      </c>
      <c r="AC34" t="str">
        <f t="shared" si="12"/>
        <v>Wasbey</v>
      </c>
      <c r="AD34" s="1" t="e">
        <f t="shared" si="13"/>
        <v>#VALUE!</v>
      </c>
      <c r="AE34" t="b">
        <f t="shared" si="14"/>
        <v>1</v>
      </c>
      <c r="AF34" t="str">
        <f t="shared" si="15"/>
        <v>Wasbey</v>
      </c>
    </row>
    <row r="35" spans="1:32" x14ac:dyDescent="0.2">
      <c r="A35">
        <v>543</v>
      </c>
      <c r="B35" t="s">
        <v>3134</v>
      </c>
      <c r="C35" s="62" t="str">
        <f t="shared" si="16"/>
        <v>00543</v>
      </c>
      <c r="D35" t="str">
        <f t="shared" si="17"/>
        <v>Lamont</v>
      </c>
      <c r="E35" t="str">
        <f t="shared" si="18"/>
        <v xml:space="preserve"> </v>
      </c>
      <c r="F35" t="str">
        <f t="shared" si="19"/>
        <v>Franken</v>
      </c>
      <c r="G35">
        <f t="shared" si="0"/>
        <v>1</v>
      </c>
      <c r="H35">
        <f t="shared" si="1"/>
        <v>543</v>
      </c>
      <c r="I35" t="str">
        <f t="shared" si="2"/>
        <v>00543</v>
      </c>
      <c r="J35" t="str">
        <f t="shared" si="3"/>
        <v>Lamont»franken</v>
      </c>
      <c r="K35" t="str">
        <f>SUBSTITUTE(J35,"‡","")</f>
        <v>Lamont»franken</v>
      </c>
      <c r="L35" t="str">
        <f t="shared" si="4"/>
        <v>Lamontfranken</v>
      </c>
      <c r="M35" t="str">
        <f t="shared" si="5"/>
        <v>Lamontfranken</v>
      </c>
      <c r="N35" t="s">
        <v>9808</v>
      </c>
      <c r="O35" t="str">
        <v>Lamont franken</v>
      </c>
      <c r="P35">
        <f>FIND(" ",O35)</f>
        <v>7</v>
      </c>
      <c r="Q35" t="str">
        <f>LEFT(O35,SEARCH(" ", O35) -1)</f>
        <v>Lamont</v>
      </c>
      <c r="R35" t="e">
        <f>MID(O35, SEARCH(" ", O35) + 1, SEARCH(" ", O35, SEARCH(" ", O35)+1) - SEARCH(" ", O35)-1)</f>
        <v>#VALUE!</v>
      </c>
      <c r="S35" t="str">
        <f t="shared" si="6"/>
        <v>franken</v>
      </c>
      <c r="T35" t="e">
        <f t="shared" si="7"/>
        <v>#VALUE!</v>
      </c>
      <c r="U35" t="b">
        <f t="shared" si="8"/>
        <v>1</v>
      </c>
      <c r="W35" t="b">
        <f t="shared" si="9"/>
        <v>1</v>
      </c>
      <c r="X35" t="b">
        <f>ISERR(S35)</f>
        <v>0</v>
      </c>
      <c r="Y35" t="str">
        <f t="shared" si="10"/>
        <v xml:space="preserve"> </v>
      </c>
      <c r="Z35" t="str">
        <f t="shared" si="11"/>
        <v>franken</v>
      </c>
      <c r="AA35" t="str">
        <f>PROPER(Q35)</f>
        <v>Lamont</v>
      </c>
      <c r="AB35" t="str">
        <f>PROPER(Y35)</f>
        <v xml:space="preserve"> </v>
      </c>
      <c r="AC35" t="str">
        <f t="shared" si="12"/>
        <v>Franken</v>
      </c>
      <c r="AD35" s="1" t="e">
        <f t="shared" si="13"/>
        <v>#VALUE!</v>
      </c>
      <c r="AE35" t="b">
        <f t="shared" si="14"/>
        <v>1</v>
      </c>
      <c r="AF35" t="str">
        <f t="shared" si="15"/>
        <v>Franken</v>
      </c>
    </row>
    <row r="36" spans="1:32" x14ac:dyDescent="0.2">
      <c r="A36">
        <v>544</v>
      </c>
      <c r="B36" t="s">
        <v>3135</v>
      </c>
      <c r="C36" s="62" t="str">
        <f t="shared" si="16"/>
        <v>00544</v>
      </c>
      <c r="D36" t="str">
        <f t="shared" si="17"/>
        <v>Charis</v>
      </c>
      <c r="E36" t="str">
        <f t="shared" si="18"/>
        <v xml:space="preserve"> </v>
      </c>
      <c r="F36" t="str">
        <f t="shared" si="19"/>
        <v>Brookes</v>
      </c>
      <c r="G36">
        <f t="shared" si="0"/>
        <v>1</v>
      </c>
      <c r="H36">
        <f t="shared" si="1"/>
        <v>544</v>
      </c>
      <c r="I36" t="str">
        <f t="shared" si="2"/>
        <v>00544</v>
      </c>
      <c r="J36" t="str">
        <f t="shared" si="3"/>
        <v>charis‡brookes</v>
      </c>
      <c r="K36" t="str">
        <f>SUBSTITUTE(J36,"‡","")</f>
        <v>charisbrookes</v>
      </c>
      <c r="L36" t="str">
        <f t="shared" si="4"/>
        <v>charisbrookes</v>
      </c>
      <c r="M36" t="str">
        <f t="shared" si="5"/>
        <v>charisbrookes</v>
      </c>
      <c r="N36" t="s">
        <v>8622</v>
      </c>
      <c r="O36" t="str">
        <v>charis brookes</v>
      </c>
      <c r="P36">
        <f>FIND(" ",O36)</f>
        <v>7</v>
      </c>
      <c r="Q36" t="str">
        <f>LEFT(O36,SEARCH(" ", O36) -1)</f>
        <v>charis</v>
      </c>
      <c r="R36" t="e">
        <f>MID(O36, SEARCH(" ", O36) + 1, SEARCH(" ", O36, SEARCH(" ", O36)+1) - SEARCH(" ", O36)-1)</f>
        <v>#VALUE!</v>
      </c>
      <c r="S36" t="str">
        <f t="shared" si="6"/>
        <v>brookes</v>
      </c>
      <c r="T36" t="e">
        <f t="shared" si="7"/>
        <v>#VALUE!</v>
      </c>
      <c r="U36" t="b">
        <f t="shared" si="8"/>
        <v>1</v>
      </c>
      <c r="W36" t="b">
        <f t="shared" si="9"/>
        <v>1</v>
      </c>
      <c r="X36" t="b">
        <f>ISERR(S36)</f>
        <v>0</v>
      </c>
      <c r="Y36" t="str">
        <f t="shared" si="10"/>
        <v xml:space="preserve"> </v>
      </c>
      <c r="Z36" t="str">
        <f t="shared" si="11"/>
        <v>brookes</v>
      </c>
      <c r="AA36" t="str">
        <f>PROPER(Q36)</f>
        <v>Charis</v>
      </c>
      <c r="AB36" t="str">
        <f>PROPER(Y36)</f>
        <v xml:space="preserve"> </v>
      </c>
      <c r="AC36" t="str">
        <f t="shared" si="12"/>
        <v>Brookes</v>
      </c>
      <c r="AD36" s="1" t="e">
        <f t="shared" si="13"/>
        <v>#VALUE!</v>
      </c>
      <c r="AE36" t="b">
        <f t="shared" si="14"/>
        <v>1</v>
      </c>
      <c r="AF36" t="str">
        <f t="shared" si="15"/>
        <v>Brookes</v>
      </c>
    </row>
    <row r="37" spans="1:32" x14ac:dyDescent="0.2">
      <c r="A37">
        <v>545</v>
      </c>
      <c r="B37" t="s">
        <v>3136</v>
      </c>
      <c r="C37" s="62" t="str">
        <f t="shared" si="16"/>
        <v>00545</v>
      </c>
      <c r="D37" t="str">
        <f t="shared" si="17"/>
        <v>Kerstin</v>
      </c>
      <c r="E37" t="str">
        <f t="shared" si="18"/>
        <v xml:space="preserve"> </v>
      </c>
      <c r="F37" t="str">
        <f t="shared" si="19"/>
        <v>Harrell</v>
      </c>
      <c r="G37">
        <f t="shared" si="0"/>
        <v>1</v>
      </c>
      <c r="H37">
        <f t="shared" si="1"/>
        <v>545</v>
      </c>
      <c r="I37" t="str">
        <f t="shared" si="2"/>
        <v>00545</v>
      </c>
      <c r="J37" t="str">
        <f t="shared" si="3"/>
        <v>KERSTIN»harrell</v>
      </c>
      <c r="K37" t="str">
        <f>SUBSTITUTE(J37,"‡","")</f>
        <v>KERSTIN»harrell</v>
      </c>
      <c r="L37" t="str">
        <f t="shared" si="4"/>
        <v>KERSTINharrell</v>
      </c>
      <c r="M37" t="str">
        <f t="shared" si="5"/>
        <v>KERSTINharrell</v>
      </c>
      <c r="N37" t="s">
        <v>9809</v>
      </c>
      <c r="O37" t="str">
        <v>KERSTIN harrell</v>
      </c>
      <c r="P37">
        <f>FIND(" ",O37)</f>
        <v>8</v>
      </c>
      <c r="Q37" t="str">
        <f>LEFT(O37,SEARCH(" ", O37) -1)</f>
        <v>KERSTIN</v>
      </c>
      <c r="R37" t="e">
        <f>MID(O37, SEARCH(" ", O37) + 1, SEARCH(" ", O37, SEARCH(" ", O37)+1) - SEARCH(" ", O37)-1)</f>
        <v>#VALUE!</v>
      </c>
      <c r="S37" t="str">
        <f t="shared" si="6"/>
        <v>harrell</v>
      </c>
      <c r="T37" t="e">
        <f t="shared" si="7"/>
        <v>#VALUE!</v>
      </c>
      <c r="U37" t="b">
        <f t="shared" si="8"/>
        <v>1</v>
      </c>
      <c r="W37" t="b">
        <f t="shared" si="9"/>
        <v>1</v>
      </c>
      <c r="X37" t="b">
        <f>ISERR(S37)</f>
        <v>0</v>
      </c>
      <c r="Y37" t="str">
        <f t="shared" si="10"/>
        <v xml:space="preserve"> </v>
      </c>
      <c r="Z37" t="str">
        <f t="shared" si="11"/>
        <v>harrell</v>
      </c>
      <c r="AA37" t="str">
        <f>PROPER(Q37)</f>
        <v>Kerstin</v>
      </c>
      <c r="AB37" t="str">
        <f>PROPER(Y37)</f>
        <v xml:space="preserve"> </v>
      </c>
      <c r="AC37" t="str">
        <f t="shared" si="12"/>
        <v>Harrell</v>
      </c>
      <c r="AD37" s="1" t="e">
        <f t="shared" si="13"/>
        <v>#VALUE!</v>
      </c>
      <c r="AE37" t="b">
        <f t="shared" si="14"/>
        <v>1</v>
      </c>
      <c r="AF37" t="str">
        <f t="shared" si="15"/>
        <v>Harrell</v>
      </c>
    </row>
    <row r="38" spans="1:32" x14ac:dyDescent="0.2">
      <c r="A38">
        <v>546</v>
      </c>
      <c r="B38" t="s">
        <v>3137</v>
      </c>
      <c r="C38" s="62" t="str">
        <f t="shared" si="16"/>
        <v>00546</v>
      </c>
      <c r="D38" t="str">
        <f t="shared" si="17"/>
        <v>Reiko</v>
      </c>
      <c r="E38" t="str">
        <f t="shared" si="18"/>
        <v xml:space="preserve"> </v>
      </c>
      <c r="F38" t="str">
        <f t="shared" si="19"/>
        <v>Mennithorp</v>
      </c>
      <c r="G38">
        <f t="shared" si="0"/>
        <v>1</v>
      </c>
      <c r="H38">
        <f t="shared" si="1"/>
        <v>546</v>
      </c>
      <c r="I38" t="str">
        <f t="shared" si="2"/>
        <v>00546</v>
      </c>
      <c r="J38" t="str">
        <f t="shared" si="3"/>
        <v>Reiko»mennithorp</v>
      </c>
      <c r="K38" t="str">
        <f>SUBSTITUTE(J38,"‡","")</f>
        <v>Reiko»mennithorp</v>
      </c>
      <c r="L38" t="str">
        <f t="shared" si="4"/>
        <v>Reikomennithorp</v>
      </c>
      <c r="M38" t="str">
        <f t="shared" si="5"/>
        <v>Reikomennithorp</v>
      </c>
      <c r="N38" t="s">
        <v>9810</v>
      </c>
      <c r="O38" t="str">
        <v>Reiko mennithorp</v>
      </c>
      <c r="P38">
        <f>FIND(" ",O38)</f>
        <v>6</v>
      </c>
      <c r="Q38" t="str">
        <f>LEFT(O38,SEARCH(" ", O38) -1)</f>
        <v>Reiko</v>
      </c>
      <c r="R38" t="e">
        <f>MID(O38, SEARCH(" ", O38) + 1, SEARCH(" ", O38, SEARCH(" ", O38)+1) - SEARCH(" ", O38)-1)</f>
        <v>#VALUE!</v>
      </c>
      <c r="S38" t="str">
        <f t="shared" si="6"/>
        <v>mennithorp</v>
      </c>
      <c r="T38" t="e">
        <f t="shared" si="7"/>
        <v>#VALUE!</v>
      </c>
      <c r="U38" t="b">
        <f t="shared" si="8"/>
        <v>1</v>
      </c>
      <c r="W38" t="b">
        <f t="shared" si="9"/>
        <v>1</v>
      </c>
      <c r="X38" t="b">
        <f>ISERR(S38)</f>
        <v>0</v>
      </c>
      <c r="Y38" t="str">
        <f t="shared" si="10"/>
        <v xml:space="preserve"> </v>
      </c>
      <c r="Z38" t="str">
        <f t="shared" si="11"/>
        <v>mennithorp</v>
      </c>
      <c r="AA38" t="str">
        <f>PROPER(Q38)</f>
        <v>Reiko</v>
      </c>
      <c r="AB38" t="str">
        <f>PROPER(Y38)</f>
        <v xml:space="preserve"> </v>
      </c>
      <c r="AC38" t="str">
        <f t="shared" si="12"/>
        <v>Mennithorp</v>
      </c>
      <c r="AD38" s="1" t="e">
        <f t="shared" si="13"/>
        <v>#VALUE!</v>
      </c>
      <c r="AE38" t="b">
        <f t="shared" si="14"/>
        <v>1</v>
      </c>
      <c r="AF38" t="str">
        <f t="shared" si="15"/>
        <v>Mennithorp</v>
      </c>
    </row>
    <row r="39" spans="1:32" x14ac:dyDescent="0.2">
      <c r="A39">
        <v>547</v>
      </c>
      <c r="B39" t="s">
        <v>3138</v>
      </c>
      <c r="C39" s="62" t="str">
        <f t="shared" si="16"/>
        <v>00547</v>
      </c>
      <c r="D39" t="str">
        <f t="shared" si="17"/>
        <v>Duane</v>
      </c>
      <c r="E39" t="str">
        <f t="shared" si="18"/>
        <v>Hymie</v>
      </c>
      <c r="F39" t="str">
        <f t="shared" si="19"/>
        <v>Willshere</v>
      </c>
      <c r="G39">
        <f t="shared" si="0"/>
        <v>1</v>
      </c>
      <c r="H39">
        <f t="shared" si="1"/>
        <v>547</v>
      </c>
      <c r="I39" t="str">
        <f t="shared" si="2"/>
        <v>00547</v>
      </c>
      <c r="J39" t="str">
        <f t="shared" si="3"/>
        <v>Duane»hymie¬WILLSHERE</v>
      </c>
      <c r="K39" t="str">
        <f>SUBSTITUTE(J39,"‡","")</f>
        <v>Duane»hymie¬WILLSHERE</v>
      </c>
      <c r="L39" t="str">
        <f t="shared" si="4"/>
        <v>Duanehymie¬WILLSHERE</v>
      </c>
      <c r="M39" t="str">
        <f t="shared" si="5"/>
        <v>DuanehymieWILLSHERE</v>
      </c>
      <c r="N39" t="s">
        <v>9811</v>
      </c>
      <c r="O39" t="str">
        <v>Duane hymie WILLSHERE</v>
      </c>
      <c r="P39">
        <f>FIND(" ",O39)</f>
        <v>6</v>
      </c>
      <c r="Q39" t="str">
        <f>LEFT(O39,SEARCH(" ", O39) -1)</f>
        <v>Duane</v>
      </c>
      <c r="R39" t="str">
        <f>MID(O39, SEARCH(" ", O39) + 1, SEARCH(" ", O39, SEARCH(" ", O39)+1) - SEARCH(" ", O39)-1)</f>
        <v>hymie</v>
      </c>
      <c r="S39" t="str">
        <f t="shared" si="6"/>
        <v>hymie WILLSHERE</v>
      </c>
      <c r="T39" t="str">
        <f t="shared" si="7"/>
        <v>WILLSHERE</v>
      </c>
      <c r="U39" t="b">
        <f t="shared" si="8"/>
        <v>0</v>
      </c>
      <c r="W39" t="b">
        <f t="shared" si="9"/>
        <v>0</v>
      </c>
      <c r="X39" t="b">
        <f>ISERR(S39)</f>
        <v>0</v>
      </c>
      <c r="Y39" t="str">
        <f t="shared" si="10"/>
        <v>hymie</v>
      </c>
      <c r="Z39" t="str">
        <f t="shared" si="11"/>
        <v>hymie WILLSHERE</v>
      </c>
      <c r="AA39" t="str">
        <f>PROPER(Q39)</f>
        <v>Duane</v>
      </c>
      <c r="AB39" t="str">
        <f>PROPER(Y39)</f>
        <v>Hymie</v>
      </c>
      <c r="AC39" t="str">
        <f t="shared" si="12"/>
        <v>Hymie Willshere</v>
      </c>
      <c r="AD39" s="1" t="str">
        <f t="shared" si="13"/>
        <v>Willshere</v>
      </c>
      <c r="AE39" t="b">
        <f t="shared" si="14"/>
        <v>0</v>
      </c>
      <c r="AF39" t="str">
        <f t="shared" si="15"/>
        <v>Willshere</v>
      </c>
    </row>
    <row r="40" spans="1:32" x14ac:dyDescent="0.2">
      <c r="A40">
        <v>548</v>
      </c>
      <c r="B40" t="s">
        <v>3139</v>
      </c>
      <c r="C40" s="62" t="str">
        <f t="shared" si="16"/>
        <v>00548</v>
      </c>
      <c r="D40" t="str">
        <f t="shared" si="17"/>
        <v>Hanson</v>
      </c>
      <c r="E40" t="str">
        <f t="shared" si="18"/>
        <v xml:space="preserve"> </v>
      </c>
      <c r="F40" t="str">
        <f t="shared" si="19"/>
        <v>Weller</v>
      </c>
      <c r="G40">
        <f t="shared" si="0"/>
        <v>1</v>
      </c>
      <c r="H40">
        <f t="shared" si="1"/>
        <v>548</v>
      </c>
      <c r="I40" t="str">
        <f t="shared" si="2"/>
        <v>00548</v>
      </c>
      <c r="J40" t="str">
        <f t="shared" si="3"/>
        <v>hanson‡¬WELLER</v>
      </c>
      <c r="K40" t="str">
        <f>SUBSTITUTE(J40,"‡","")</f>
        <v>hanson¬WELLER</v>
      </c>
      <c r="L40" t="str">
        <f t="shared" si="4"/>
        <v>hanson¬WELLER</v>
      </c>
      <c r="M40" t="str">
        <f t="shared" si="5"/>
        <v>hansonWELLER</v>
      </c>
      <c r="N40" t="s">
        <v>9140</v>
      </c>
      <c r="O40" t="str">
        <v>hanson WELLER</v>
      </c>
      <c r="P40">
        <f>FIND(" ",O40)</f>
        <v>7</v>
      </c>
      <c r="Q40" t="str">
        <f>LEFT(O40,SEARCH(" ", O40) -1)</f>
        <v>hanson</v>
      </c>
      <c r="R40" t="e">
        <f>MID(O40, SEARCH(" ", O40) + 1, SEARCH(" ", O40, SEARCH(" ", O40)+1) - SEARCH(" ", O40)-1)</f>
        <v>#VALUE!</v>
      </c>
      <c r="S40" t="str">
        <f t="shared" si="6"/>
        <v>WELLER</v>
      </c>
      <c r="T40" t="e">
        <f t="shared" si="7"/>
        <v>#VALUE!</v>
      </c>
      <c r="U40" t="b">
        <f t="shared" si="8"/>
        <v>1</v>
      </c>
      <c r="W40" t="b">
        <f t="shared" si="9"/>
        <v>1</v>
      </c>
      <c r="X40" t="b">
        <f>ISERR(S40)</f>
        <v>0</v>
      </c>
      <c r="Y40" t="str">
        <f t="shared" si="10"/>
        <v xml:space="preserve"> </v>
      </c>
      <c r="Z40" t="str">
        <f t="shared" si="11"/>
        <v>WELLER</v>
      </c>
      <c r="AA40" t="str">
        <f>PROPER(Q40)</f>
        <v>Hanson</v>
      </c>
      <c r="AB40" t="str">
        <f>PROPER(Y40)</f>
        <v xml:space="preserve"> </v>
      </c>
      <c r="AC40" t="str">
        <f t="shared" si="12"/>
        <v>Weller</v>
      </c>
      <c r="AD40" s="1" t="e">
        <f t="shared" si="13"/>
        <v>#VALUE!</v>
      </c>
      <c r="AE40" t="b">
        <f t="shared" si="14"/>
        <v>1</v>
      </c>
      <c r="AF40" t="str">
        <f t="shared" si="15"/>
        <v>Weller</v>
      </c>
    </row>
    <row r="41" spans="1:32" x14ac:dyDescent="0.2">
      <c r="A41">
        <v>549</v>
      </c>
      <c r="B41" t="s">
        <v>3140</v>
      </c>
      <c r="C41" s="62" t="str">
        <f t="shared" si="16"/>
        <v>00549</v>
      </c>
      <c r="D41" t="str">
        <f t="shared" si="17"/>
        <v>Ford</v>
      </c>
      <c r="E41" t="str">
        <f t="shared" si="18"/>
        <v>Ethelred</v>
      </c>
      <c r="F41" t="str">
        <f t="shared" si="19"/>
        <v>Iannetti</v>
      </c>
      <c r="G41">
        <f t="shared" si="0"/>
        <v>1</v>
      </c>
      <c r="H41">
        <f t="shared" si="1"/>
        <v>549</v>
      </c>
      <c r="I41" t="str">
        <f t="shared" si="2"/>
        <v>00549</v>
      </c>
      <c r="J41" t="str">
        <f t="shared" si="3"/>
        <v>ford¬ethelred»Iannetti</v>
      </c>
      <c r="K41" t="str">
        <f>SUBSTITUTE(J41,"‡","")</f>
        <v>ford¬ethelred»Iannetti</v>
      </c>
      <c r="L41" t="str">
        <f t="shared" si="4"/>
        <v>ford¬ethelredIannetti</v>
      </c>
      <c r="M41" t="str">
        <f t="shared" si="5"/>
        <v>fordethelredIannetti</v>
      </c>
      <c r="N41" t="s">
        <v>9812</v>
      </c>
      <c r="O41" t="str">
        <v>ford ethelred Iannetti</v>
      </c>
      <c r="P41">
        <f>FIND(" ",O41)</f>
        <v>5</v>
      </c>
      <c r="Q41" t="str">
        <f>LEFT(O41,SEARCH(" ", O41) -1)</f>
        <v>ford</v>
      </c>
      <c r="R41" t="str">
        <f>MID(O41, SEARCH(" ", O41) + 1, SEARCH(" ", O41, SEARCH(" ", O41)+1) - SEARCH(" ", O41)-1)</f>
        <v>ethelred</v>
      </c>
      <c r="S41" t="str">
        <f t="shared" si="6"/>
        <v>ethelred Iannetti</v>
      </c>
      <c r="T41" t="str">
        <f t="shared" si="7"/>
        <v>Iannetti</v>
      </c>
      <c r="U41" t="b">
        <f t="shared" si="8"/>
        <v>0</v>
      </c>
      <c r="W41" t="b">
        <f t="shared" si="9"/>
        <v>0</v>
      </c>
      <c r="X41" t="b">
        <f>ISERR(S41)</f>
        <v>0</v>
      </c>
      <c r="Y41" t="str">
        <f t="shared" si="10"/>
        <v>ethelred</v>
      </c>
      <c r="Z41" t="str">
        <f t="shared" si="11"/>
        <v>ethelred Iannetti</v>
      </c>
      <c r="AA41" t="str">
        <f>PROPER(Q41)</f>
        <v>Ford</v>
      </c>
      <c r="AB41" t="str">
        <f>PROPER(Y41)</f>
        <v>Ethelred</v>
      </c>
      <c r="AC41" t="str">
        <f t="shared" si="12"/>
        <v>Ethelred Iannetti</v>
      </c>
      <c r="AD41" s="1" t="str">
        <f t="shared" si="13"/>
        <v>Iannetti</v>
      </c>
      <c r="AE41" t="b">
        <f t="shared" si="14"/>
        <v>0</v>
      </c>
      <c r="AF41" t="str">
        <f t="shared" si="15"/>
        <v>Iannetti</v>
      </c>
    </row>
    <row r="42" spans="1:32" x14ac:dyDescent="0.2">
      <c r="A42">
        <v>550</v>
      </c>
      <c r="B42" t="s">
        <v>3141</v>
      </c>
      <c r="C42" s="62" t="str">
        <f t="shared" si="16"/>
        <v>00550</v>
      </c>
      <c r="D42" t="str">
        <f t="shared" si="17"/>
        <v>Mercie</v>
      </c>
      <c r="E42" t="str">
        <f t="shared" si="18"/>
        <v xml:space="preserve"> </v>
      </c>
      <c r="F42" t="str">
        <f t="shared" si="19"/>
        <v>Melhuish</v>
      </c>
      <c r="G42">
        <f t="shared" si="0"/>
        <v>1</v>
      </c>
      <c r="H42">
        <f t="shared" si="1"/>
        <v>550</v>
      </c>
      <c r="I42" t="str">
        <f t="shared" si="2"/>
        <v>00550</v>
      </c>
      <c r="J42" t="str">
        <f t="shared" si="3"/>
        <v>mercie¬MELHUISH</v>
      </c>
      <c r="K42" t="str">
        <f>SUBSTITUTE(J42,"‡","")</f>
        <v>mercie¬MELHUISH</v>
      </c>
      <c r="L42" t="str">
        <f t="shared" si="4"/>
        <v>mercie¬MELHUISH</v>
      </c>
      <c r="M42" t="str">
        <f t="shared" si="5"/>
        <v>mercieMELHUISH</v>
      </c>
      <c r="N42" t="s">
        <v>9141</v>
      </c>
      <c r="O42" t="str">
        <v>mercie MELHUISH</v>
      </c>
      <c r="P42">
        <f>FIND(" ",O42)</f>
        <v>7</v>
      </c>
      <c r="Q42" t="str">
        <f>LEFT(O42,SEARCH(" ", O42) -1)</f>
        <v>mercie</v>
      </c>
      <c r="R42" t="e">
        <f>MID(O42, SEARCH(" ", O42) + 1, SEARCH(" ", O42, SEARCH(" ", O42)+1) - SEARCH(" ", O42)-1)</f>
        <v>#VALUE!</v>
      </c>
      <c r="S42" t="str">
        <f t="shared" si="6"/>
        <v>MELHUISH</v>
      </c>
      <c r="T42" t="e">
        <f t="shared" si="7"/>
        <v>#VALUE!</v>
      </c>
      <c r="U42" t="b">
        <f t="shared" si="8"/>
        <v>1</v>
      </c>
      <c r="W42" t="b">
        <f t="shared" si="9"/>
        <v>1</v>
      </c>
      <c r="X42" t="b">
        <f>ISERR(S42)</f>
        <v>0</v>
      </c>
      <c r="Y42" t="str">
        <f t="shared" si="10"/>
        <v xml:space="preserve"> </v>
      </c>
      <c r="Z42" t="str">
        <f t="shared" si="11"/>
        <v>MELHUISH</v>
      </c>
      <c r="AA42" t="str">
        <f>PROPER(Q42)</f>
        <v>Mercie</v>
      </c>
      <c r="AB42" t="str">
        <f>PROPER(Y42)</f>
        <v xml:space="preserve"> </v>
      </c>
      <c r="AC42" t="str">
        <f t="shared" si="12"/>
        <v>Melhuish</v>
      </c>
      <c r="AD42" s="1" t="e">
        <f t="shared" si="13"/>
        <v>#VALUE!</v>
      </c>
      <c r="AE42" t="b">
        <f t="shared" si="14"/>
        <v>1</v>
      </c>
      <c r="AF42" t="str">
        <f t="shared" si="15"/>
        <v>Melhuish</v>
      </c>
    </row>
    <row r="43" spans="1:32" x14ac:dyDescent="0.2">
      <c r="A43">
        <v>551</v>
      </c>
      <c r="B43" t="s">
        <v>3142</v>
      </c>
      <c r="C43" s="62" t="str">
        <f t="shared" si="16"/>
        <v>00551</v>
      </c>
      <c r="D43" t="str">
        <f t="shared" si="17"/>
        <v>Filbert</v>
      </c>
      <c r="E43" t="str">
        <f t="shared" si="18"/>
        <v xml:space="preserve"> </v>
      </c>
      <c r="F43" t="str">
        <f t="shared" si="19"/>
        <v>Skoyles</v>
      </c>
      <c r="G43">
        <f t="shared" si="0"/>
        <v>1</v>
      </c>
      <c r="H43">
        <f t="shared" si="1"/>
        <v>551</v>
      </c>
      <c r="I43" t="str">
        <f t="shared" si="2"/>
        <v>00551</v>
      </c>
      <c r="J43" t="str">
        <f t="shared" si="3"/>
        <v>filbert‡SKOYLES</v>
      </c>
      <c r="K43" t="str">
        <f>SUBSTITUTE(J43,"‡","")</f>
        <v>filbertSKOYLES</v>
      </c>
      <c r="L43" t="str">
        <f t="shared" si="4"/>
        <v>filbertSKOYLES</v>
      </c>
      <c r="M43" t="str">
        <f t="shared" si="5"/>
        <v>filbertSKOYLES</v>
      </c>
      <c r="N43" t="s">
        <v>8623</v>
      </c>
      <c r="O43" t="str">
        <v>filbert SKOYLES</v>
      </c>
      <c r="P43">
        <f>FIND(" ",O43)</f>
        <v>8</v>
      </c>
      <c r="Q43" t="str">
        <f>LEFT(O43,SEARCH(" ", O43) -1)</f>
        <v>filbert</v>
      </c>
      <c r="R43" t="e">
        <f>MID(O43, SEARCH(" ", O43) + 1, SEARCH(" ", O43, SEARCH(" ", O43)+1) - SEARCH(" ", O43)-1)</f>
        <v>#VALUE!</v>
      </c>
      <c r="S43" t="str">
        <f t="shared" si="6"/>
        <v>SKOYLES</v>
      </c>
      <c r="T43" t="e">
        <f t="shared" si="7"/>
        <v>#VALUE!</v>
      </c>
      <c r="U43" t="b">
        <f t="shared" si="8"/>
        <v>1</v>
      </c>
      <c r="W43" t="b">
        <f t="shared" si="9"/>
        <v>1</v>
      </c>
      <c r="X43" t="b">
        <f>ISERR(S43)</f>
        <v>0</v>
      </c>
      <c r="Y43" t="str">
        <f t="shared" si="10"/>
        <v xml:space="preserve"> </v>
      </c>
      <c r="Z43" t="str">
        <f t="shared" si="11"/>
        <v>SKOYLES</v>
      </c>
      <c r="AA43" t="str">
        <f>PROPER(Q43)</f>
        <v>Filbert</v>
      </c>
      <c r="AB43" t="str">
        <f>PROPER(Y43)</f>
        <v xml:space="preserve"> </v>
      </c>
      <c r="AC43" t="str">
        <f t="shared" si="12"/>
        <v>Skoyles</v>
      </c>
      <c r="AD43" s="1" t="e">
        <f t="shared" si="13"/>
        <v>#VALUE!</v>
      </c>
      <c r="AE43" t="b">
        <f t="shared" si="14"/>
        <v>1</v>
      </c>
      <c r="AF43" t="str">
        <f t="shared" si="15"/>
        <v>Skoyles</v>
      </c>
    </row>
    <row r="44" spans="1:32" x14ac:dyDescent="0.2">
      <c r="A44">
        <v>552</v>
      </c>
      <c r="B44" t="s">
        <v>3143</v>
      </c>
      <c r="C44" s="62" t="str">
        <f t="shared" si="16"/>
        <v>00552</v>
      </c>
      <c r="D44" t="str">
        <f t="shared" si="17"/>
        <v>Billye</v>
      </c>
      <c r="E44" t="str">
        <f t="shared" si="18"/>
        <v xml:space="preserve"> </v>
      </c>
      <c r="F44" t="str">
        <f t="shared" si="19"/>
        <v>Lukes</v>
      </c>
      <c r="G44">
        <f t="shared" si="0"/>
        <v>1</v>
      </c>
      <c r="H44">
        <f t="shared" si="1"/>
        <v>552</v>
      </c>
      <c r="I44" t="str">
        <f t="shared" si="2"/>
        <v>00552</v>
      </c>
      <c r="J44" t="str">
        <f t="shared" si="3"/>
        <v>Billye‡LUKES</v>
      </c>
      <c r="K44" t="str">
        <f>SUBSTITUTE(J44,"‡","")</f>
        <v>BillyeLUKES</v>
      </c>
      <c r="L44" t="str">
        <f t="shared" si="4"/>
        <v>BillyeLUKES</v>
      </c>
      <c r="M44" t="str">
        <f t="shared" si="5"/>
        <v>BillyeLUKES</v>
      </c>
      <c r="N44" t="s">
        <v>8624</v>
      </c>
      <c r="O44" t="str">
        <v>Billye LUKES</v>
      </c>
      <c r="P44">
        <f>FIND(" ",O44)</f>
        <v>7</v>
      </c>
      <c r="Q44" t="str">
        <f>LEFT(O44,SEARCH(" ", O44) -1)</f>
        <v>Billye</v>
      </c>
      <c r="R44" t="e">
        <f>MID(O44, SEARCH(" ", O44) + 1, SEARCH(" ", O44, SEARCH(" ", O44)+1) - SEARCH(" ", O44)-1)</f>
        <v>#VALUE!</v>
      </c>
      <c r="S44" t="str">
        <f t="shared" si="6"/>
        <v>LUKES</v>
      </c>
      <c r="T44" t="e">
        <f t="shared" si="7"/>
        <v>#VALUE!</v>
      </c>
      <c r="U44" t="b">
        <f t="shared" si="8"/>
        <v>1</v>
      </c>
      <c r="W44" t="b">
        <f t="shared" si="9"/>
        <v>1</v>
      </c>
      <c r="X44" t="b">
        <f>ISERR(S44)</f>
        <v>0</v>
      </c>
      <c r="Y44" t="str">
        <f t="shared" si="10"/>
        <v xml:space="preserve"> </v>
      </c>
      <c r="Z44" t="str">
        <f t="shared" si="11"/>
        <v>LUKES</v>
      </c>
      <c r="AA44" t="str">
        <f>PROPER(Q44)</f>
        <v>Billye</v>
      </c>
      <c r="AB44" t="str">
        <f>PROPER(Y44)</f>
        <v xml:space="preserve"> </v>
      </c>
      <c r="AC44" t="str">
        <f t="shared" si="12"/>
        <v>Lukes</v>
      </c>
      <c r="AD44" s="1" t="e">
        <f t="shared" si="13"/>
        <v>#VALUE!</v>
      </c>
      <c r="AE44" t="b">
        <f t="shared" si="14"/>
        <v>1</v>
      </c>
      <c r="AF44" t="str">
        <f t="shared" si="15"/>
        <v>Lukes</v>
      </c>
    </row>
    <row r="45" spans="1:32" x14ac:dyDescent="0.2">
      <c r="A45">
        <v>553</v>
      </c>
      <c r="B45" t="s">
        <v>3144</v>
      </c>
      <c r="C45" s="62" t="str">
        <f t="shared" si="16"/>
        <v>00553</v>
      </c>
      <c r="D45" t="str">
        <f t="shared" si="17"/>
        <v>Maurene</v>
      </c>
      <c r="E45" t="str">
        <f t="shared" si="18"/>
        <v>Ursulina</v>
      </c>
      <c r="F45" t="str">
        <f t="shared" si="19"/>
        <v>Kreuzer</v>
      </c>
      <c r="G45">
        <f t="shared" si="0"/>
        <v>1</v>
      </c>
      <c r="H45">
        <f t="shared" si="1"/>
        <v>553</v>
      </c>
      <c r="I45" t="str">
        <f t="shared" si="2"/>
        <v>00553</v>
      </c>
      <c r="J45" t="str">
        <f t="shared" si="3"/>
        <v>MAURENE»Ursulina»KREUZER</v>
      </c>
      <c r="K45" t="str">
        <f>SUBSTITUTE(J45,"‡","")</f>
        <v>MAURENE»Ursulina»KREUZER</v>
      </c>
      <c r="L45" t="str">
        <f t="shared" si="4"/>
        <v>MAURENEUrsulinaKREUZER</v>
      </c>
      <c r="M45" t="str">
        <f t="shared" si="5"/>
        <v>MAURENEUrsulinaKREUZER</v>
      </c>
      <c r="N45" t="s">
        <v>9813</v>
      </c>
      <c r="O45" t="str">
        <v>MAURENE Ursulina KREUZER</v>
      </c>
      <c r="P45">
        <f>FIND(" ",O45)</f>
        <v>8</v>
      </c>
      <c r="Q45" t="str">
        <f>LEFT(O45,SEARCH(" ", O45) -1)</f>
        <v>MAURENE</v>
      </c>
      <c r="R45" t="str">
        <f>MID(O45, SEARCH(" ", O45) + 1, SEARCH(" ", O45, SEARCH(" ", O45)+1) - SEARCH(" ", O45)-1)</f>
        <v>Ursulina</v>
      </c>
      <c r="S45" t="str">
        <f t="shared" si="6"/>
        <v>Ursulina KREUZER</v>
      </c>
      <c r="T45" t="str">
        <f t="shared" si="7"/>
        <v>KREUZER</v>
      </c>
      <c r="U45" t="b">
        <f t="shared" si="8"/>
        <v>0</v>
      </c>
      <c r="W45" t="b">
        <f t="shared" si="9"/>
        <v>0</v>
      </c>
      <c r="X45" t="b">
        <f>ISERR(S45)</f>
        <v>0</v>
      </c>
      <c r="Y45" t="str">
        <f t="shared" si="10"/>
        <v>Ursulina</v>
      </c>
      <c r="Z45" t="str">
        <f t="shared" si="11"/>
        <v>Ursulina KREUZER</v>
      </c>
      <c r="AA45" t="str">
        <f>PROPER(Q45)</f>
        <v>Maurene</v>
      </c>
      <c r="AB45" t="str">
        <f>PROPER(Y45)</f>
        <v>Ursulina</v>
      </c>
      <c r="AC45" t="str">
        <f t="shared" si="12"/>
        <v>Ursulina Kreuzer</v>
      </c>
      <c r="AD45" s="1" t="str">
        <f t="shared" si="13"/>
        <v>Kreuzer</v>
      </c>
      <c r="AE45" t="b">
        <f t="shared" si="14"/>
        <v>0</v>
      </c>
      <c r="AF45" t="str">
        <f t="shared" si="15"/>
        <v>Kreuzer</v>
      </c>
    </row>
    <row r="46" spans="1:32" x14ac:dyDescent="0.2">
      <c r="A46">
        <v>554</v>
      </c>
      <c r="B46" t="s">
        <v>3145</v>
      </c>
      <c r="C46" s="62" t="str">
        <f t="shared" si="16"/>
        <v>00554</v>
      </c>
      <c r="D46" t="str">
        <f t="shared" si="17"/>
        <v>Oriana</v>
      </c>
      <c r="E46" t="str">
        <f t="shared" si="18"/>
        <v xml:space="preserve"> </v>
      </c>
      <c r="F46" t="str">
        <f t="shared" si="19"/>
        <v>Piatek</v>
      </c>
      <c r="G46">
        <f t="shared" si="0"/>
        <v>1</v>
      </c>
      <c r="H46">
        <f t="shared" si="1"/>
        <v>554</v>
      </c>
      <c r="I46" t="str">
        <f t="shared" si="2"/>
        <v>00554</v>
      </c>
      <c r="J46" t="str">
        <f t="shared" si="3"/>
        <v>oriana»Piatek</v>
      </c>
      <c r="K46" t="str">
        <f>SUBSTITUTE(J46,"‡","")</f>
        <v>oriana»Piatek</v>
      </c>
      <c r="L46" t="str">
        <f t="shared" si="4"/>
        <v>orianaPiatek</v>
      </c>
      <c r="M46" t="str">
        <f t="shared" si="5"/>
        <v>orianaPiatek</v>
      </c>
      <c r="N46" t="s">
        <v>9814</v>
      </c>
      <c r="O46" t="str">
        <v>oriana Piatek</v>
      </c>
      <c r="P46">
        <f>FIND(" ",O46)</f>
        <v>7</v>
      </c>
      <c r="Q46" t="str">
        <f>LEFT(O46,SEARCH(" ", O46) -1)</f>
        <v>oriana</v>
      </c>
      <c r="R46" t="e">
        <f>MID(O46, SEARCH(" ", O46) + 1, SEARCH(" ", O46, SEARCH(" ", O46)+1) - SEARCH(" ", O46)-1)</f>
        <v>#VALUE!</v>
      </c>
      <c r="S46" t="str">
        <f t="shared" si="6"/>
        <v>Piatek</v>
      </c>
      <c r="T46" t="e">
        <f t="shared" si="7"/>
        <v>#VALUE!</v>
      </c>
      <c r="U46" t="b">
        <f t="shared" si="8"/>
        <v>1</v>
      </c>
      <c r="W46" t="b">
        <f t="shared" si="9"/>
        <v>1</v>
      </c>
      <c r="X46" t="b">
        <f>ISERR(S46)</f>
        <v>0</v>
      </c>
      <c r="Y46" t="str">
        <f t="shared" si="10"/>
        <v xml:space="preserve"> </v>
      </c>
      <c r="Z46" t="str">
        <f t="shared" si="11"/>
        <v>Piatek</v>
      </c>
      <c r="AA46" t="str">
        <f>PROPER(Q46)</f>
        <v>Oriana</v>
      </c>
      <c r="AB46" t="str">
        <f>PROPER(Y46)</f>
        <v xml:space="preserve"> </v>
      </c>
      <c r="AC46" t="str">
        <f t="shared" si="12"/>
        <v>Piatek</v>
      </c>
      <c r="AD46" s="1" t="e">
        <f t="shared" si="13"/>
        <v>#VALUE!</v>
      </c>
      <c r="AE46" t="b">
        <f t="shared" si="14"/>
        <v>1</v>
      </c>
      <c r="AF46" t="str">
        <f t="shared" si="15"/>
        <v>Piatek</v>
      </c>
    </row>
    <row r="47" spans="1:32" x14ac:dyDescent="0.2">
      <c r="A47">
        <v>555</v>
      </c>
      <c r="B47" t="s">
        <v>3146</v>
      </c>
      <c r="C47" s="62" t="str">
        <f t="shared" si="16"/>
        <v>00555</v>
      </c>
      <c r="D47" t="str">
        <f t="shared" si="17"/>
        <v>Nancee</v>
      </c>
      <c r="E47" t="str">
        <f t="shared" si="18"/>
        <v>Christye</v>
      </c>
      <c r="F47" t="str">
        <f t="shared" si="19"/>
        <v>Dunbleton</v>
      </c>
      <c r="G47">
        <f t="shared" si="0"/>
        <v>1</v>
      </c>
      <c r="H47">
        <f t="shared" si="1"/>
        <v>555</v>
      </c>
      <c r="I47" t="str">
        <f t="shared" si="2"/>
        <v>00555</v>
      </c>
      <c r="J47" t="str">
        <f t="shared" si="3"/>
        <v>nancee»christye¬DUNBLETON</v>
      </c>
      <c r="K47" t="str">
        <f>SUBSTITUTE(J47,"‡","")</f>
        <v>nancee»christye¬DUNBLETON</v>
      </c>
      <c r="L47" t="str">
        <f t="shared" si="4"/>
        <v>nanceechristye¬DUNBLETON</v>
      </c>
      <c r="M47" t="str">
        <f t="shared" si="5"/>
        <v>nanceechristyeDUNBLETON</v>
      </c>
      <c r="N47" t="s">
        <v>9815</v>
      </c>
      <c r="O47" t="str">
        <v>nancee christye DUNBLETON</v>
      </c>
      <c r="P47">
        <f>FIND(" ",O47)</f>
        <v>7</v>
      </c>
      <c r="Q47" t="str">
        <f>LEFT(O47,SEARCH(" ", O47) -1)</f>
        <v>nancee</v>
      </c>
      <c r="R47" t="str">
        <f>MID(O47, SEARCH(" ", O47) + 1, SEARCH(" ", O47, SEARCH(" ", O47)+1) - SEARCH(" ", O47)-1)</f>
        <v>christye</v>
      </c>
      <c r="S47" t="str">
        <f t="shared" si="6"/>
        <v>christye DUNBLETON</v>
      </c>
      <c r="T47" t="str">
        <f t="shared" si="7"/>
        <v>DUNBLETON</v>
      </c>
      <c r="U47" t="b">
        <f t="shared" si="8"/>
        <v>0</v>
      </c>
      <c r="W47" t="b">
        <f t="shared" si="9"/>
        <v>0</v>
      </c>
      <c r="X47" t="b">
        <f>ISERR(S47)</f>
        <v>0</v>
      </c>
      <c r="Y47" t="str">
        <f t="shared" si="10"/>
        <v>christye</v>
      </c>
      <c r="Z47" t="str">
        <f t="shared" si="11"/>
        <v>christye DUNBLETON</v>
      </c>
      <c r="AA47" t="str">
        <f>PROPER(Q47)</f>
        <v>Nancee</v>
      </c>
      <c r="AB47" t="str">
        <f>PROPER(Y47)</f>
        <v>Christye</v>
      </c>
      <c r="AC47" t="str">
        <f t="shared" si="12"/>
        <v>Christye Dunbleton</v>
      </c>
      <c r="AD47" s="1" t="str">
        <f t="shared" si="13"/>
        <v>Dunbleton</v>
      </c>
      <c r="AE47" t="b">
        <f t="shared" si="14"/>
        <v>0</v>
      </c>
      <c r="AF47" t="str">
        <f t="shared" si="15"/>
        <v>Dunbleton</v>
      </c>
    </row>
    <row r="48" spans="1:32" x14ac:dyDescent="0.2">
      <c r="A48">
        <v>556</v>
      </c>
      <c r="B48" t="s">
        <v>3147</v>
      </c>
      <c r="C48" s="62" t="str">
        <f t="shared" si="16"/>
        <v>00556</v>
      </c>
      <c r="D48" t="str">
        <f t="shared" si="17"/>
        <v>Vlad</v>
      </c>
      <c r="E48" t="str">
        <f t="shared" si="18"/>
        <v xml:space="preserve"> </v>
      </c>
      <c r="F48" t="str">
        <f t="shared" si="19"/>
        <v>Dudny</v>
      </c>
      <c r="G48">
        <f t="shared" si="0"/>
        <v>1</v>
      </c>
      <c r="H48">
        <f t="shared" si="1"/>
        <v>556</v>
      </c>
      <c r="I48" t="str">
        <f t="shared" si="2"/>
        <v>00556</v>
      </c>
      <c r="J48" t="str">
        <f t="shared" si="3"/>
        <v>VLAD»dudny</v>
      </c>
      <c r="K48" t="str">
        <f>SUBSTITUTE(J48,"‡","")</f>
        <v>VLAD»dudny</v>
      </c>
      <c r="L48" t="str">
        <f t="shared" si="4"/>
        <v>VLADdudny</v>
      </c>
      <c r="M48" t="str">
        <f t="shared" si="5"/>
        <v>VLADdudny</v>
      </c>
      <c r="N48" t="s">
        <v>9816</v>
      </c>
      <c r="O48" t="str">
        <v>VLAD dudny</v>
      </c>
      <c r="P48">
        <f>FIND(" ",O48)</f>
        <v>5</v>
      </c>
      <c r="Q48" t="str">
        <f>LEFT(O48,SEARCH(" ", O48) -1)</f>
        <v>VLAD</v>
      </c>
      <c r="R48" t="e">
        <f>MID(O48, SEARCH(" ", O48) + 1, SEARCH(" ", O48, SEARCH(" ", O48)+1) - SEARCH(" ", O48)-1)</f>
        <v>#VALUE!</v>
      </c>
      <c r="S48" t="str">
        <f t="shared" si="6"/>
        <v>dudny</v>
      </c>
      <c r="T48" t="e">
        <f t="shared" si="7"/>
        <v>#VALUE!</v>
      </c>
      <c r="U48" t="b">
        <f t="shared" si="8"/>
        <v>1</v>
      </c>
      <c r="W48" t="b">
        <f t="shared" si="9"/>
        <v>1</v>
      </c>
      <c r="X48" t="b">
        <f>ISERR(S48)</f>
        <v>0</v>
      </c>
      <c r="Y48" t="str">
        <f t="shared" si="10"/>
        <v xml:space="preserve"> </v>
      </c>
      <c r="Z48" t="str">
        <f t="shared" si="11"/>
        <v>dudny</v>
      </c>
      <c r="AA48" t="str">
        <f>PROPER(Q48)</f>
        <v>Vlad</v>
      </c>
      <c r="AB48" t="str">
        <f>PROPER(Y48)</f>
        <v xml:space="preserve"> </v>
      </c>
      <c r="AC48" t="str">
        <f t="shared" si="12"/>
        <v>Dudny</v>
      </c>
      <c r="AD48" s="1" t="e">
        <f t="shared" si="13"/>
        <v>#VALUE!</v>
      </c>
      <c r="AE48" t="b">
        <f t="shared" si="14"/>
        <v>1</v>
      </c>
      <c r="AF48" t="str">
        <f t="shared" si="15"/>
        <v>Dudny</v>
      </c>
    </row>
    <row r="49" spans="1:32" x14ac:dyDescent="0.2">
      <c r="A49">
        <v>557</v>
      </c>
      <c r="B49" t="s">
        <v>3148</v>
      </c>
      <c r="C49" s="62" t="str">
        <f t="shared" si="16"/>
        <v>00557</v>
      </c>
      <c r="D49" t="str">
        <f t="shared" si="17"/>
        <v>Elnore</v>
      </c>
      <c r="E49" t="str">
        <f t="shared" si="18"/>
        <v xml:space="preserve"> </v>
      </c>
      <c r="F49" t="str">
        <f t="shared" si="19"/>
        <v>Springthorp</v>
      </c>
      <c r="G49">
        <f t="shared" si="0"/>
        <v>1</v>
      </c>
      <c r="H49">
        <f t="shared" si="1"/>
        <v>557</v>
      </c>
      <c r="I49" t="str">
        <f t="shared" si="2"/>
        <v>00557</v>
      </c>
      <c r="J49" t="str">
        <f t="shared" si="3"/>
        <v>ELNORE¬SPRINGTHORP</v>
      </c>
      <c r="K49" t="str">
        <f>SUBSTITUTE(J49,"‡","")</f>
        <v>ELNORE¬SPRINGTHORP</v>
      </c>
      <c r="L49" t="str">
        <f t="shared" si="4"/>
        <v>ELNORE¬SPRINGTHORP</v>
      </c>
      <c r="M49" t="str">
        <f t="shared" si="5"/>
        <v>ELNORESPRINGTHORP</v>
      </c>
      <c r="N49" t="s">
        <v>9142</v>
      </c>
      <c r="O49" t="str">
        <v>ELNORE SPRINGTHORP</v>
      </c>
      <c r="P49">
        <f>FIND(" ",O49)</f>
        <v>7</v>
      </c>
      <c r="Q49" t="str">
        <f>LEFT(O49,SEARCH(" ", O49) -1)</f>
        <v>ELNORE</v>
      </c>
      <c r="R49" t="e">
        <f>MID(O49, SEARCH(" ", O49) + 1, SEARCH(" ", O49, SEARCH(" ", O49)+1) - SEARCH(" ", O49)-1)</f>
        <v>#VALUE!</v>
      </c>
      <c r="S49" t="str">
        <f t="shared" si="6"/>
        <v>SPRINGTHORP</v>
      </c>
      <c r="T49" t="e">
        <f t="shared" si="7"/>
        <v>#VALUE!</v>
      </c>
      <c r="U49" t="b">
        <f t="shared" si="8"/>
        <v>1</v>
      </c>
      <c r="W49" t="b">
        <f t="shared" si="9"/>
        <v>1</v>
      </c>
      <c r="X49" t="b">
        <f>ISERR(S49)</f>
        <v>0</v>
      </c>
      <c r="Y49" t="str">
        <f t="shared" si="10"/>
        <v xml:space="preserve"> </v>
      </c>
      <c r="Z49" t="str">
        <f t="shared" si="11"/>
        <v>SPRINGTHORP</v>
      </c>
      <c r="AA49" t="str">
        <f>PROPER(Q49)</f>
        <v>Elnore</v>
      </c>
      <c r="AB49" t="str">
        <f>PROPER(Y49)</f>
        <v xml:space="preserve"> </v>
      </c>
      <c r="AC49" t="str">
        <f t="shared" si="12"/>
        <v>Springthorp</v>
      </c>
      <c r="AD49" s="1" t="e">
        <f t="shared" si="13"/>
        <v>#VALUE!</v>
      </c>
      <c r="AE49" t="b">
        <f t="shared" si="14"/>
        <v>1</v>
      </c>
      <c r="AF49" t="str">
        <f t="shared" si="15"/>
        <v>Springthorp</v>
      </c>
    </row>
    <row r="50" spans="1:32" x14ac:dyDescent="0.2">
      <c r="A50">
        <v>558</v>
      </c>
      <c r="B50" t="s">
        <v>3149</v>
      </c>
      <c r="C50" s="62" t="str">
        <f t="shared" si="16"/>
        <v>00558</v>
      </c>
      <c r="D50" t="str">
        <f t="shared" si="17"/>
        <v>Christian</v>
      </c>
      <c r="E50" t="str">
        <f t="shared" si="18"/>
        <v xml:space="preserve"> </v>
      </c>
      <c r="F50" t="str">
        <f t="shared" si="19"/>
        <v>Caldero</v>
      </c>
      <c r="G50">
        <f t="shared" si="0"/>
        <v>1</v>
      </c>
      <c r="H50">
        <f t="shared" si="1"/>
        <v>558</v>
      </c>
      <c r="I50" t="str">
        <f t="shared" si="2"/>
        <v>00558</v>
      </c>
      <c r="J50" t="str">
        <f t="shared" si="3"/>
        <v>christian‡caldero</v>
      </c>
      <c r="K50" t="str">
        <f>SUBSTITUTE(J50,"‡","")</f>
        <v>christiancaldero</v>
      </c>
      <c r="L50" t="str">
        <f t="shared" si="4"/>
        <v>christiancaldero</v>
      </c>
      <c r="M50" t="str">
        <f t="shared" si="5"/>
        <v>christiancaldero</v>
      </c>
      <c r="N50" t="s">
        <v>8625</v>
      </c>
      <c r="O50" t="str">
        <v>christian caldero</v>
      </c>
      <c r="P50">
        <f>FIND(" ",O50)</f>
        <v>10</v>
      </c>
      <c r="Q50" t="str">
        <f>LEFT(O50,SEARCH(" ", O50) -1)</f>
        <v>christian</v>
      </c>
      <c r="R50" t="e">
        <f>MID(O50, SEARCH(" ", O50) + 1, SEARCH(" ", O50, SEARCH(" ", O50)+1) - SEARCH(" ", O50)-1)</f>
        <v>#VALUE!</v>
      </c>
      <c r="S50" t="str">
        <f t="shared" si="6"/>
        <v>caldero</v>
      </c>
      <c r="T50" t="e">
        <f t="shared" si="7"/>
        <v>#VALUE!</v>
      </c>
      <c r="U50" t="b">
        <f t="shared" si="8"/>
        <v>1</v>
      </c>
      <c r="W50" t="b">
        <f t="shared" si="9"/>
        <v>1</v>
      </c>
      <c r="X50" t="b">
        <f>ISERR(S50)</f>
        <v>0</v>
      </c>
      <c r="Y50" t="str">
        <f t="shared" si="10"/>
        <v xml:space="preserve"> </v>
      </c>
      <c r="Z50" t="str">
        <f t="shared" si="11"/>
        <v>caldero</v>
      </c>
      <c r="AA50" t="str">
        <f>PROPER(Q50)</f>
        <v>Christian</v>
      </c>
      <c r="AB50" t="str">
        <f>PROPER(Y50)</f>
        <v xml:space="preserve"> </v>
      </c>
      <c r="AC50" t="str">
        <f t="shared" si="12"/>
        <v>Caldero</v>
      </c>
      <c r="AD50" s="1" t="e">
        <f t="shared" si="13"/>
        <v>#VALUE!</v>
      </c>
      <c r="AE50" t="b">
        <f t="shared" si="14"/>
        <v>1</v>
      </c>
      <c r="AF50" t="str">
        <f t="shared" si="15"/>
        <v>Caldero</v>
      </c>
    </row>
    <row r="51" spans="1:32" x14ac:dyDescent="0.2">
      <c r="A51">
        <v>559</v>
      </c>
      <c r="B51" t="s">
        <v>3150</v>
      </c>
      <c r="C51" s="62" t="str">
        <f t="shared" si="16"/>
        <v>00559</v>
      </c>
      <c r="D51" t="str">
        <f t="shared" si="17"/>
        <v>Eric</v>
      </c>
      <c r="E51" t="str">
        <f t="shared" si="18"/>
        <v xml:space="preserve"> </v>
      </c>
      <c r="F51" t="str">
        <f t="shared" si="19"/>
        <v>Mallinder</v>
      </c>
      <c r="G51">
        <f t="shared" si="0"/>
        <v>1</v>
      </c>
      <c r="H51">
        <f t="shared" si="1"/>
        <v>559</v>
      </c>
      <c r="I51" t="str">
        <f t="shared" si="2"/>
        <v>00559</v>
      </c>
      <c r="J51" t="str">
        <f t="shared" si="3"/>
        <v>eric»mallinder</v>
      </c>
      <c r="K51" t="str">
        <f>SUBSTITUTE(J51,"‡","")</f>
        <v>eric»mallinder</v>
      </c>
      <c r="L51" t="str">
        <f t="shared" si="4"/>
        <v>ericmallinder</v>
      </c>
      <c r="M51" t="str">
        <f t="shared" si="5"/>
        <v>ericmallinder</v>
      </c>
      <c r="N51" t="s">
        <v>9817</v>
      </c>
      <c r="O51" t="str">
        <v>eric mallinder</v>
      </c>
      <c r="P51">
        <f>FIND(" ",O51)</f>
        <v>5</v>
      </c>
      <c r="Q51" t="str">
        <f>LEFT(O51,SEARCH(" ", O51) -1)</f>
        <v>eric</v>
      </c>
      <c r="R51" t="e">
        <f>MID(O51, SEARCH(" ", O51) + 1, SEARCH(" ", O51, SEARCH(" ", O51)+1) - SEARCH(" ", O51)-1)</f>
        <v>#VALUE!</v>
      </c>
      <c r="S51" t="str">
        <f t="shared" si="6"/>
        <v>mallinder</v>
      </c>
      <c r="T51" t="e">
        <f t="shared" si="7"/>
        <v>#VALUE!</v>
      </c>
      <c r="U51" t="b">
        <f t="shared" si="8"/>
        <v>1</v>
      </c>
      <c r="W51" t="b">
        <f t="shared" si="9"/>
        <v>1</v>
      </c>
      <c r="X51" t="b">
        <f>ISERR(S51)</f>
        <v>0</v>
      </c>
      <c r="Y51" t="str">
        <f t="shared" si="10"/>
        <v xml:space="preserve"> </v>
      </c>
      <c r="Z51" t="str">
        <f t="shared" si="11"/>
        <v>mallinder</v>
      </c>
      <c r="AA51" t="str">
        <f>PROPER(Q51)</f>
        <v>Eric</v>
      </c>
      <c r="AB51" t="str">
        <f>PROPER(Y51)</f>
        <v xml:space="preserve"> </v>
      </c>
      <c r="AC51" t="str">
        <f t="shared" si="12"/>
        <v>Mallinder</v>
      </c>
      <c r="AD51" s="1" t="e">
        <f t="shared" si="13"/>
        <v>#VALUE!</v>
      </c>
      <c r="AE51" t="b">
        <f t="shared" si="14"/>
        <v>1</v>
      </c>
      <c r="AF51" t="str">
        <f t="shared" si="15"/>
        <v>Mallinder</v>
      </c>
    </row>
    <row r="52" spans="1:32" x14ac:dyDescent="0.2">
      <c r="A52">
        <v>560</v>
      </c>
      <c r="B52" t="s">
        <v>3151</v>
      </c>
      <c r="C52" s="62" t="str">
        <f t="shared" si="16"/>
        <v>00560</v>
      </c>
      <c r="D52" t="str">
        <f t="shared" si="17"/>
        <v>Clarke</v>
      </c>
      <c r="E52" t="str">
        <f t="shared" si="18"/>
        <v xml:space="preserve"> </v>
      </c>
      <c r="F52" t="str">
        <f t="shared" si="19"/>
        <v>Shilburne</v>
      </c>
      <c r="G52">
        <f t="shared" si="0"/>
        <v>1</v>
      </c>
      <c r="H52">
        <f t="shared" si="1"/>
        <v>560</v>
      </c>
      <c r="I52" t="str">
        <f t="shared" si="2"/>
        <v>00560</v>
      </c>
      <c r="J52" t="str">
        <f t="shared" si="3"/>
        <v>Clarke‡Shilburne</v>
      </c>
      <c r="K52" t="str">
        <f>SUBSTITUTE(J52,"‡","")</f>
        <v>ClarkeShilburne</v>
      </c>
      <c r="L52" t="str">
        <f t="shared" si="4"/>
        <v>ClarkeShilburne</v>
      </c>
      <c r="M52" t="str">
        <f t="shared" si="5"/>
        <v>ClarkeShilburne</v>
      </c>
      <c r="N52" t="s">
        <v>8626</v>
      </c>
      <c r="O52" t="str">
        <v>Clarke Shilburne</v>
      </c>
      <c r="P52">
        <f>FIND(" ",O52)</f>
        <v>7</v>
      </c>
      <c r="Q52" t="str">
        <f>LEFT(O52,SEARCH(" ", O52) -1)</f>
        <v>Clarke</v>
      </c>
      <c r="R52" t="e">
        <f>MID(O52, SEARCH(" ", O52) + 1, SEARCH(" ", O52, SEARCH(" ", O52)+1) - SEARCH(" ", O52)-1)</f>
        <v>#VALUE!</v>
      </c>
      <c r="S52" t="str">
        <f t="shared" si="6"/>
        <v>Shilburne</v>
      </c>
      <c r="T52" t="e">
        <f t="shared" si="7"/>
        <v>#VALUE!</v>
      </c>
      <c r="U52" t="b">
        <f t="shared" si="8"/>
        <v>1</v>
      </c>
      <c r="W52" t="b">
        <f t="shared" si="9"/>
        <v>1</v>
      </c>
      <c r="X52" t="b">
        <f>ISERR(S52)</f>
        <v>0</v>
      </c>
      <c r="Y52" t="str">
        <f t="shared" si="10"/>
        <v xml:space="preserve"> </v>
      </c>
      <c r="Z52" t="str">
        <f t="shared" si="11"/>
        <v>Shilburne</v>
      </c>
      <c r="AA52" t="str">
        <f>PROPER(Q52)</f>
        <v>Clarke</v>
      </c>
      <c r="AB52" t="str">
        <f>PROPER(Y52)</f>
        <v xml:space="preserve"> </v>
      </c>
      <c r="AC52" t="str">
        <f t="shared" si="12"/>
        <v>Shilburne</v>
      </c>
      <c r="AD52" s="1" t="e">
        <f t="shared" si="13"/>
        <v>#VALUE!</v>
      </c>
      <c r="AE52" t="b">
        <f t="shared" si="14"/>
        <v>1</v>
      </c>
      <c r="AF52" t="str">
        <f t="shared" si="15"/>
        <v>Shilburne</v>
      </c>
    </row>
    <row r="53" spans="1:32" x14ac:dyDescent="0.2">
      <c r="A53">
        <v>561</v>
      </c>
      <c r="B53" t="s">
        <v>3152</v>
      </c>
      <c r="C53" s="62" t="str">
        <f t="shared" si="16"/>
        <v>00561</v>
      </c>
      <c r="D53" t="str">
        <f t="shared" si="17"/>
        <v>Hyacinthia</v>
      </c>
      <c r="E53" t="str">
        <f t="shared" si="18"/>
        <v>Natalya</v>
      </c>
      <c r="F53" t="str">
        <f t="shared" si="19"/>
        <v>Mclewd</v>
      </c>
      <c r="G53">
        <f t="shared" si="0"/>
        <v>1</v>
      </c>
      <c r="H53">
        <f t="shared" si="1"/>
        <v>561</v>
      </c>
      <c r="I53" t="str">
        <f t="shared" si="2"/>
        <v>00561</v>
      </c>
      <c r="J53" t="str">
        <f t="shared" si="3"/>
        <v>HYACINTHIA»natalya‡mclewd</v>
      </c>
      <c r="K53" t="str">
        <f>SUBSTITUTE(J53,"‡","")</f>
        <v>HYACINTHIA»natalyamclewd</v>
      </c>
      <c r="L53" t="str">
        <f t="shared" si="4"/>
        <v>HYACINTHIAnatalyamclewd</v>
      </c>
      <c r="M53" t="str">
        <f t="shared" si="5"/>
        <v>HYACINTHIAnatalyamclewd</v>
      </c>
      <c r="N53" t="s">
        <v>9818</v>
      </c>
      <c r="O53" t="str">
        <v>HYACINTHIA natalya mclewd</v>
      </c>
      <c r="P53">
        <f>FIND(" ",O53)</f>
        <v>11</v>
      </c>
      <c r="Q53" t="str">
        <f>LEFT(O53,SEARCH(" ", O53) -1)</f>
        <v>HYACINTHIA</v>
      </c>
      <c r="R53" t="str">
        <f>MID(O53, SEARCH(" ", O53) + 1, SEARCH(" ", O53, SEARCH(" ", O53)+1) - SEARCH(" ", O53)-1)</f>
        <v>natalya</v>
      </c>
      <c r="S53" t="str">
        <f t="shared" si="6"/>
        <v>natalya mclewd</v>
      </c>
      <c r="T53" t="str">
        <f t="shared" si="7"/>
        <v>mclewd</v>
      </c>
      <c r="U53" t="b">
        <f t="shared" si="8"/>
        <v>0</v>
      </c>
      <c r="W53" t="b">
        <f t="shared" si="9"/>
        <v>0</v>
      </c>
      <c r="X53" t="b">
        <f>ISERR(S53)</f>
        <v>0</v>
      </c>
      <c r="Y53" t="str">
        <f t="shared" si="10"/>
        <v>natalya</v>
      </c>
      <c r="Z53" t="str">
        <f t="shared" si="11"/>
        <v>natalya mclewd</v>
      </c>
      <c r="AA53" t="str">
        <f>PROPER(Q53)</f>
        <v>Hyacinthia</v>
      </c>
      <c r="AB53" t="str">
        <f>PROPER(Y53)</f>
        <v>Natalya</v>
      </c>
      <c r="AC53" t="str">
        <f t="shared" si="12"/>
        <v>Natalya Mclewd</v>
      </c>
      <c r="AD53" s="1" t="str">
        <f t="shared" si="13"/>
        <v>Mclewd</v>
      </c>
      <c r="AE53" t="b">
        <f t="shared" si="14"/>
        <v>0</v>
      </c>
      <c r="AF53" t="str">
        <f t="shared" si="15"/>
        <v>Mclewd</v>
      </c>
    </row>
    <row r="54" spans="1:32" x14ac:dyDescent="0.2">
      <c r="A54">
        <v>562</v>
      </c>
      <c r="B54" t="s">
        <v>3153</v>
      </c>
      <c r="C54" s="62" t="str">
        <f t="shared" si="16"/>
        <v>00562</v>
      </c>
      <c r="D54" t="str">
        <f t="shared" si="17"/>
        <v>Sheilah</v>
      </c>
      <c r="E54" t="str">
        <f t="shared" si="18"/>
        <v xml:space="preserve"> </v>
      </c>
      <c r="F54" t="str">
        <f t="shared" si="19"/>
        <v>Martland</v>
      </c>
      <c r="G54">
        <f t="shared" si="0"/>
        <v>1</v>
      </c>
      <c r="H54">
        <f t="shared" si="1"/>
        <v>562</v>
      </c>
      <c r="I54" t="str">
        <f t="shared" si="2"/>
        <v>00562</v>
      </c>
      <c r="J54" t="str">
        <f t="shared" si="3"/>
        <v>Sheilah‡Martland</v>
      </c>
      <c r="K54" t="str">
        <f>SUBSTITUTE(J54,"‡","")</f>
        <v>SheilahMartland</v>
      </c>
      <c r="L54" t="str">
        <f t="shared" si="4"/>
        <v>SheilahMartland</v>
      </c>
      <c r="M54" t="str">
        <f t="shared" si="5"/>
        <v>SheilahMartland</v>
      </c>
      <c r="N54" t="s">
        <v>8627</v>
      </c>
      <c r="O54" t="str">
        <v>Sheilah Martland</v>
      </c>
      <c r="P54">
        <f>FIND(" ",O54)</f>
        <v>8</v>
      </c>
      <c r="Q54" t="str">
        <f>LEFT(O54,SEARCH(" ", O54) -1)</f>
        <v>Sheilah</v>
      </c>
      <c r="R54" t="e">
        <f>MID(O54, SEARCH(" ", O54) + 1, SEARCH(" ", O54, SEARCH(" ", O54)+1) - SEARCH(" ", O54)-1)</f>
        <v>#VALUE!</v>
      </c>
      <c r="S54" t="str">
        <f t="shared" si="6"/>
        <v>Martland</v>
      </c>
      <c r="T54" t="e">
        <f t="shared" si="7"/>
        <v>#VALUE!</v>
      </c>
      <c r="U54" t="b">
        <f t="shared" si="8"/>
        <v>1</v>
      </c>
      <c r="W54" t="b">
        <f t="shared" si="9"/>
        <v>1</v>
      </c>
      <c r="X54" t="b">
        <f>ISERR(S54)</f>
        <v>0</v>
      </c>
      <c r="Y54" t="str">
        <f t="shared" si="10"/>
        <v xml:space="preserve"> </v>
      </c>
      <c r="Z54" t="str">
        <f t="shared" si="11"/>
        <v>Martland</v>
      </c>
      <c r="AA54" t="str">
        <f>PROPER(Q54)</f>
        <v>Sheilah</v>
      </c>
      <c r="AB54" t="str">
        <f>PROPER(Y54)</f>
        <v xml:space="preserve"> </v>
      </c>
      <c r="AC54" t="str">
        <f t="shared" si="12"/>
        <v>Martland</v>
      </c>
      <c r="AD54" s="1" t="e">
        <f t="shared" si="13"/>
        <v>#VALUE!</v>
      </c>
      <c r="AE54" t="b">
        <f t="shared" si="14"/>
        <v>1</v>
      </c>
      <c r="AF54" t="str">
        <f t="shared" si="15"/>
        <v>Martland</v>
      </c>
    </row>
    <row r="55" spans="1:32" x14ac:dyDescent="0.2">
      <c r="A55">
        <v>563</v>
      </c>
      <c r="B55" t="s">
        <v>3154</v>
      </c>
      <c r="C55" s="62" t="str">
        <f t="shared" si="16"/>
        <v>00563</v>
      </c>
      <c r="D55" t="str">
        <f t="shared" si="17"/>
        <v>Rafaelia</v>
      </c>
      <c r="E55" t="str">
        <f t="shared" si="18"/>
        <v xml:space="preserve"> </v>
      </c>
      <c r="F55" t="str">
        <f t="shared" si="19"/>
        <v>Kibel</v>
      </c>
      <c r="G55">
        <f t="shared" si="0"/>
        <v>1</v>
      </c>
      <c r="H55">
        <f t="shared" si="1"/>
        <v>563</v>
      </c>
      <c r="I55" t="str">
        <f t="shared" si="2"/>
        <v>00563</v>
      </c>
      <c r="J55" t="str">
        <f t="shared" si="3"/>
        <v>Rafaelia‡KIBEL</v>
      </c>
      <c r="K55" t="str">
        <f>SUBSTITUTE(J55,"‡","")</f>
        <v>RafaeliaKIBEL</v>
      </c>
      <c r="L55" t="str">
        <f t="shared" si="4"/>
        <v>RafaeliaKIBEL</v>
      </c>
      <c r="M55" t="str">
        <f t="shared" si="5"/>
        <v>RafaeliaKIBEL</v>
      </c>
      <c r="N55" t="s">
        <v>8628</v>
      </c>
      <c r="O55" t="str">
        <v>Rafaelia KIBEL</v>
      </c>
      <c r="P55">
        <f>FIND(" ",O55)</f>
        <v>9</v>
      </c>
      <c r="Q55" t="str">
        <f>LEFT(O55,SEARCH(" ", O55) -1)</f>
        <v>Rafaelia</v>
      </c>
      <c r="R55" t="e">
        <f>MID(O55, SEARCH(" ", O55) + 1, SEARCH(" ", O55, SEARCH(" ", O55)+1) - SEARCH(" ", O55)-1)</f>
        <v>#VALUE!</v>
      </c>
      <c r="S55" t="str">
        <f t="shared" si="6"/>
        <v>KIBEL</v>
      </c>
      <c r="T55" t="e">
        <f t="shared" si="7"/>
        <v>#VALUE!</v>
      </c>
      <c r="U55" t="b">
        <f t="shared" si="8"/>
        <v>1</v>
      </c>
      <c r="W55" t="b">
        <f t="shared" si="9"/>
        <v>1</v>
      </c>
      <c r="X55" t="b">
        <f>ISERR(S55)</f>
        <v>0</v>
      </c>
      <c r="Y55" t="str">
        <f t="shared" si="10"/>
        <v xml:space="preserve"> </v>
      </c>
      <c r="Z55" t="str">
        <f t="shared" si="11"/>
        <v>KIBEL</v>
      </c>
      <c r="AA55" t="str">
        <f>PROPER(Q55)</f>
        <v>Rafaelia</v>
      </c>
      <c r="AB55" t="str">
        <f>PROPER(Y55)</f>
        <v xml:space="preserve"> </v>
      </c>
      <c r="AC55" t="str">
        <f t="shared" si="12"/>
        <v>Kibel</v>
      </c>
      <c r="AD55" s="1" t="e">
        <f t="shared" si="13"/>
        <v>#VALUE!</v>
      </c>
      <c r="AE55" t="b">
        <f t="shared" si="14"/>
        <v>1</v>
      </c>
      <c r="AF55" t="str">
        <f t="shared" si="15"/>
        <v>Kibel</v>
      </c>
    </row>
    <row r="56" spans="1:32" x14ac:dyDescent="0.2">
      <c r="A56">
        <v>564</v>
      </c>
      <c r="B56" t="s">
        <v>3155</v>
      </c>
      <c r="C56" s="62" t="str">
        <f t="shared" si="16"/>
        <v>00564</v>
      </c>
      <c r="D56" t="str">
        <f t="shared" si="17"/>
        <v>Andrej</v>
      </c>
      <c r="E56" t="str">
        <f t="shared" si="18"/>
        <v xml:space="preserve"> </v>
      </c>
      <c r="F56" t="str">
        <f t="shared" si="19"/>
        <v>Kinchlea</v>
      </c>
      <c r="G56">
        <f t="shared" si="0"/>
        <v>1</v>
      </c>
      <c r="H56">
        <f t="shared" si="1"/>
        <v>564</v>
      </c>
      <c r="I56" t="str">
        <f t="shared" si="2"/>
        <v>00564</v>
      </c>
      <c r="J56" t="str">
        <f t="shared" si="3"/>
        <v>andrej»KINCHLEA</v>
      </c>
      <c r="K56" t="str">
        <f>SUBSTITUTE(J56,"‡","")</f>
        <v>andrej»KINCHLEA</v>
      </c>
      <c r="L56" t="str">
        <f t="shared" si="4"/>
        <v>andrejKINCHLEA</v>
      </c>
      <c r="M56" t="str">
        <f t="shared" si="5"/>
        <v>andrejKINCHLEA</v>
      </c>
      <c r="N56" t="s">
        <v>9819</v>
      </c>
      <c r="O56" t="str">
        <v>andrej KINCHLEA</v>
      </c>
      <c r="P56">
        <f>FIND(" ",O56)</f>
        <v>7</v>
      </c>
      <c r="Q56" t="str">
        <f>LEFT(O56,SEARCH(" ", O56) -1)</f>
        <v>andrej</v>
      </c>
      <c r="R56" t="e">
        <f>MID(O56, SEARCH(" ", O56) + 1, SEARCH(" ", O56, SEARCH(" ", O56)+1) - SEARCH(" ", O56)-1)</f>
        <v>#VALUE!</v>
      </c>
      <c r="S56" t="str">
        <f t="shared" si="6"/>
        <v>KINCHLEA</v>
      </c>
      <c r="T56" t="e">
        <f t="shared" si="7"/>
        <v>#VALUE!</v>
      </c>
      <c r="U56" t="b">
        <f t="shared" si="8"/>
        <v>1</v>
      </c>
      <c r="W56" t="b">
        <f t="shared" si="9"/>
        <v>1</v>
      </c>
      <c r="X56" t="b">
        <f>ISERR(S56)</f>
        <v>0</v>
      </c>
      <c r="Y56" t="str">
        <f t="shared" si="10"/>
        <v xml:space="preserve"> </v>
      </c>
      <c r="Z56" t="str">
        <f t="shared" si="11"/>
        <v>KINCHLEA</v>
      </c>
      <c r="AA56" t="str">
        <f>PROPER(Q56)</f>
        <v>Andrej</v>
      </c>
      <c r="AB56" t="str">
        <f>PROPER(Y56)</f>
        <v xml:space="preserve"> </v>
      </c>
      <c r="AC56" t="str">
        <f t="shared" si="12"/>
        <v>Kinchlea</v>
      </c>
      <c r="AD56" s="1" t="e">
        <f t="shared" si="13"/>
        <v>#VALUE!</v>
      </c>
      <c r="AE56" t="b">
        <f t="shared" si="14"/>
        <v>1</v>
      </c>
      <c r="AF56" t="str">
        <f t="shared" si="15"/>
        <v>Kinchlea</v>
      </c>
    </row>
    <row r="57" spans="1:32" x14ac:dyDescent="0.2">
      <c r="A57">
        <v>565</v>
      </c>
      <c r="B57" t="s">
        <v>3156</v>
      </c>
      <c r="C57" s="62" t="str">
        <f t="shared" si="16"/>
        <v>00565</v>
      </c>
      <c r="D57" t="str">
        <f t="shared" si="17"/>
        <v>Aurore</v>
      </c>
      <c r="E57" t="str">
        <f t="shared" si="18"/>
        <v xml:space="preserve"> </v>
      </c>
      <c r="F57" t="str">
        <f t="shared" si="19"/>
        <v>Straun</v>
      </c>
      <c r="G57">
        <f t="shared" si="0"/>
        <v>1</v>
      </c>
      <c r="H57">
        <f t="shared" si="1"/>
        <v>565</v>
      </c>
      <c r="I57" t="str">
        <f t="shared" si="2"/>
        <v>00565</v>
      </c>
      <c r="J57" t="str">
        <f t="shared" si="3"/>
        <v>Aurore»STRAUN</v>
      </c>
      <c r="K57" t="str">
        <f>SUBSTITUTE(J57,"‡","")</f>
        <v>Aurore»STRAUN</v>
      </c>
      <c r="L57" t="str">
        <f t="shared" si="4"/>
        <v>AuroreSTRAUN</v>
      </c>
      <c r="M57" t="str">
        <f t="shared" si="5"/>
        <v>AuroreSTRAUN</v>
      </c>
      <c r="N57" t="s">
        <v>9820</v>
      </c>
      <c r="O57" t="str">
        <v>Aurore STRAUN</v>
      </c>
      <c r="P57">
        <f>FIND(" ",O57)</f>
        <v>7</v>
      </c>
      <c r="Q57" t="str">
        <f>LEFT(O57,SEARCH(" ", O57) -1)</f>
        <v>Aurore</v>
      </c>
      <c r="R57" t="e">
        <f>MID(O57, SEARCH(" ", O57) + 1, SEARCH(" ", O57, SEARCH(" ", O57)+1) - SEARCH(" ", O57)-1)</f>
        <v>#VALUE!</v>
      </c>
      <c r="S57" t="str">
        <f t="shared" si="6"/>
        <v>STRAUN</v>
      </c>
      <c r="T57" t="e">
        <f t="shared" si="7"/>
        <v>#VALUE!</v>
      </c>
      <c r="U57" t="b">
        <f t="shared" si="8"/>
        <v>1</v>
      </c>
      <c r="W57" t="b">
        <f t="shared" si="9"/>
        <v>1</v>
      </c>
      <c r="X57" t="b">
        <f>ISERR(S57)</f>
        <v>0</v>
      </c>
      <c r="Y57" t="str">
        <f t="shared" si="10"/>
        <v xml:space="preserve"> </v>
      </c>
      <c r="Z57" t="str">
        <f t="shared" si="11"/>
        <v>STRAUN</v>
      </c>
      <c r="AA57" t="str">
        <f>PROPER(Q57)</f>
        <v>Aurore</v>
      </c>
      <c r="AB57" t="str">
        <f>PROPER(Y57)</f>
        <v xml:space="preserve"> </v>
      </c>
      <c r="AC57" t="str">
        <f t="shared" si="12"/>
        <v>Straun</v>
      </c>
      <c r="AD57" s="1" t="e">
        <f t="shared" si="13"/>
        <v>#VALUE!</v>
      </c>
      <c r="AE57" t="b">
        <f t="shared" si="14"/>
        <v>1</v>
      </c>
      <c r="AF57" t="str">
        <f t="shared" si="15"/>
        <v>Straun</v>
      </c>
    </row>
    <row r="58" spans="1:32" x14ac:dyDescent="0.2">
      <c r="A58">
        <v>566</v>
      </c>
      <c r="B58" t="s">
        <v>3157</v>
      </c>
      <c r="C58" s="62" t="str">
        <f t="shared" si="16"/>
        <v>00566</v>
      </c>
      <c r="D58" t="str">
        <f t="shared" si="17"/>
        <v>Stevie</v>
      </c>
      <c r="E58" t="str">
        <f t="shared" si="18"/>
        <v xml:space="preserve"> </v>
      </c>
      <c r="F58" t="str">
        <f t="shared" si="19"/>
        <v>Behning</v>
      </c>
      <c r="G58">
        <f t="shared" si="0"/>
        <v>1</v>
      </c>
      <c r="H58">
        <f t="shared" si="1"/>
        <v>566</v>
      </c>
      <c r="I58" t="str">
        <f t="shared" si="2"/>
        <v>00566</v>
      </c>
      <c r="J58" t="str">
        <f t="shared" si="3"/>
        <v>stevie¬behning</v>
      </c>
      <c r="K58" t="str">
        <f>SUBSTITUTE(J58,"‡","")</f>
        <v>stevie¬behning</v>
      </c>
      <c r="L58" t="str">
        <f t="shared" si="4"/>
        <v>stevie¬behning</v>
      </c>
      <c r="M58" t="str">
        <f t="shared" si="5"/>
        <v>steviebehning</v>
      </c>
      <c r="N58" t="s">
        <v>9143</v>
      </c>
      <c r="O58" t="str">
        <v>stevie behning</v>
      </c>
      <c r="P58">
        <f>FIND(" ",O58)</f>
        <v>7</v>
      </c>
      <c r="Q58" t="str">
        <f>LEFT(O58,SEARCH(" ", O58) -1)</f>
        <v>stevie</v>
      </c>
      <c r="R58" t="e">
        <f>MID(O58, SEARCH(" ", O58) + 1, SEARCH(" ", O58, SEARCH(" ", O58)+1) - SEARCH(" ", O58)-1)</f>
        <v>#VALUE!</v>
      </c>
      <c r="S58" t="str">
        <f t="shared" si="6"/>
        <v>behning</v>
      </c>
      <c r="T58" t="e">
        <f t="shared" si="7"/>
        <v>#VALUE!</v>
      </c>
      <c r="U58" t="b">
        <f t="shared" si="8"/>
        <v>1</v>
      </c>
      <c r="W58" t="b">
        <f t="shared" si="9"/>
        <v>1</v>
      </c>
      <c r="X58" t="b">
        <f>ISERR(S58)</f>
        <v>0</v>
      </c>
      <c r="Y58" t="str">
        <f t="shared" si="10"/>
        <v xml:space="preserve"> </v>
      </c>
      <c r="Z58" t="str">
        <f t="shared" si="11"/>
        <v>behning</v>
      </c>
      <c r="AA58" t="str">
        <f>PROPER(Q58)</f>
        <v>Stevie</v>
      </c>
      <c r="AB58" t="str">
        <f>PROPER(Y58)</f>
        <v xml:space="preserve"> </v>
      </c>
      <c r="AC58" t="str">
        <f t="shared" si="12"/>
        <v>Behning</v>
      </c>
      <c r="AD58" s="1" t="e">
        <f t="shared" si="13"/>
        <v>#VALUE!</v>
      </c>
      <c r="AE58" t="b">
        <f t="shared" si="14"/>
        <v>1</v>
      </c>
      <c r="AF58" t="str">
        <f t="shared" si="15"/>
        <v>Behning</v>
      </c>
    </row>
    <row r="59" spans="1:32" x14ac:dyDescent="0.2">
      <c r="A59">
        <v>567</v>
      </c>
      <c r="B59" t="s">
        <v>3158</v>
      </c>
      <c r="C59" s="62" t="str">
        <f t="shared" si="16"/>
        <v>00567</v>
      </c>
      <c r="D59" t="str">
        <f t="shared" si="17"/>
        <v>Aurel</v>
      </c>
      <c r="E59" t="str">
        <f t="shared" si="18"/>
        <v xml:space="preserve"> </v>
      </c>
      <c r="F59" t="str">
        <f t="shared" si="19"/>
        <v>Vamplew</v>
      </c>
      <c r="G59">
        <f t="shared" si="0"/>
        <v>1</v>
      </c>
      <c r="H59">
        <f t="shared" si="1"/>
        <v>567</v>
      </c>
      <c r="I59" t="str">
        <f t="shared" si="2"/>
        <v>00567</v>
      </c>
      <c r="J59" t="str">
        <f t="shared" si="3"/>
        <v>Aurel»vamplew</v>
      </c>
      <c r="K59" t="str">
        <f>SUBSTITUTE(J59,"‡","")</f>
        <v>Aurel»vamplew</v>
      </c>
      <c r="L59" t="str">
        <f t="shared" si="4"/>
        <v>Aurelvamplew</v>
      </c>
      <c r="M59" t="str">
        <f t="shared" si="5"/>
        <v>Aurelvamplew</v>
      </c>
      <c r="N59" t="s">
        <v>9821</v>
      </c>
      <c r="O59" t="str">
        <v>Aurel vamplew</v>
      </c>
      <c r="P59">
        <f>FIND(" ",O59)</f>
        <v>6</v>
      </c>
      <c r="Q59" t="str">
        <f>LEFT(O59,SEARCH(" ", O59) -1)</f>
        <v>Aurel</v>
      </c>
      <c r="R59" t="e">
        <f>MID(O59, SEARCH(" ", O59) + 1, SEARCH(" ", O59, SEARCH(" ", O59)+1) - SEARCH(" ", O59)-1)</f>
        <v>#VALUE!</v>
      </c>
      <c r="S59" t="str">
        <f t="shared" si="6"/>
        <v>vamplew</v>
      </c>
      <c r="T59" t="e">
        <f t="shared" si="7"/>
        <v>#VALUE!</v>
      </c>
      <c r="U59" t="b">
        <f t="shared" si="8"/>
        <v>1</v>
      </c>
      <c r="W59" t="b">
        <f t="shared" si="9"/>
        <v>1</v>
      </c>
      <c r="X59" t="b">
        <f>ISERR(S59)</f>
        <v>0</v>
      </c>
      <c r="Y59" t="str">
        <f t="shared" si="10"/>
        <v xml:space="preserve"> </v>
      </c>
      <c r="Z59" t="str">
        <f t="shared" si="11"/>
        <v>vamplew</v>
      </c>
      <c r="AA59" t="str">
        <f>PROPER(Q59)</f>
        <v>Aurel</v>
      </c>
      <c r="AB59" t="str">
        <f>PROPER(Y59)</f>
        <v xml:space="preserve"> </v>
      </c>
      <c r="AC59" t="str">
        <f t="shared" si="12"/>
        <v>Vamplew</v>
      </c>
      <c r="AD59" s="1" t="e">
        <f t="shared" si="13"/>
        <v>#VALUE!</v>
      </c>
      <c r="AE59" t="b">
        <f t="shared" si="14"/>
        <v>1</v>
      </c>
      <c r="AF59" t="str">
        <f t="shared" si="15"/>
        <v>Vamplew</v>
      </c>
    </row>
    <row r="60" spans="1:32" x14ac:dyDescent="0.2">
      <c r="A60">
        <v>568</v>
      </c>
      <c r="B60" t="s">
        <v>3159</v>
      </c>
      <c r="C60" s="62" t="str">
        <f t="shared" si="16"/>
        <v>00568</v>
      </c>
      <c r="D60" t="str">
        <f t="shared" si="17"/>
        <v>Arley</v>
      </c>
      <c r="E60" t="str">
        <f t="shared" si="18"/>
        <v>Pancho</v>
      </c>
      <c r="F60" t="str">
        <f t="shared" si="19"/>
        <v>Ogilby</v>
      </c>
      <c r="G60">
        <f t="shared" si="0"/>
        <v>1</v>
      </c>
      <c r="H60">
        <f t="shared" si="1"/>
        <v>568</v>
      </c>
      <c r="I60" t="str">
        <f t="shared" si="2"/>
        <v>00568</v>
      </c>
      <c r="J60" t="str">
        <f t="shared" si="3"/>
        <v>ARLEY‡pancho»Ogilby</v>
      </c>
      <c r="K60" t="str">
        <f>SUBSTITUTE(J60,"‡","")</f>
        <v>ARLEYpancho»Ogilby</v>
      </c>
      <c r="L60" t="str">
        <f t="shared" si="4"/>
        <v>ARLEYpanchoOgilby</v>
      </c>
      <c r="M60" t="str">
        <f t="shared" si="5"/>
        <v>ARLEYpanchoOgilby</v>
      </c>
      <c r="N60" t="s">
        <v>9822</v>
      </c>
      <c r="O60" t="str">
        <v>ARLEY pancho Ogilby</v>
      </c>
      <c r="P60">
        <f>FIND(" ",O60)</f>
        <v>6</v>
      </c>
      <c r="Q60" t="str">
        <f>LEFT(O60,SEARCH(" ", O60) -1)</f>
        <v>ARLEY</v>
      </c>
      <c r="R60" t="str">
        <f>MID(O60, SEARCH(" ", O60) + 1, SEARCH(" ", O60, SEARCH(" ", O60)+1) - SEARCH(" ", O60)-1)</f>
        <v>pancho</v>
      </c>
      <c r="S60" t="str">
        <f t="shared" si="6"/>
        <v>pancho Ogilby</v>
      </c>
      <c r="T60" t="str">
        <f t="shared" si="7"/>
        <v>Ogilby</v>
      </c>
      <c r="U60" t="b">
        <f t="shared" si="8"/>
        <v>0</v>
      </c>
      <c r="W60" t="b">
        <f t="shared" si="9"/>
        <v>0</v>
      </c>
      <c r="X60" t="b">
        <f>ISERR(S60)</f>
        <v>0</v>
      </c>
      <c r="Y60" t="str">
        <f t="shared" si="10"/>
        <v>pancho</v>
      </c>
      <c r="Z60" t="str">
        <f t="shared" si="11"/>
        <v>pancho Ogilby</v>
      </c>
      <c r="AA60" t="str">
        <f>PROPER(Q60)</f>
        <v>Arley</v>
      </c>
      <c r="AB60" t="str">
        <f>PROPER(Y60)</f>
        <v>Pancho</v>
      </c>
      <c r="AC60" t="str">
        <f t="shared" si="12"/>
        <v>Pancho Ogilby</v>
      </c>
      <c r="AD60" s="1" t="str">
        <f t="shared" si="13"/>
        <v>Ogilby</v>
      </c>
      <c r="AE60" t="b">
        <f t="shared" si="14"/>
        <v>0</v>
      </c>
      <c r="AF60" t="str">
        <f t="shared" si="15"/>
        <v>Ogilby</v>
      </c>
    </row>
    <row r="61" spans="1:32" x14ac:dyDescent="0.2">
      <c r="A61">
        <v>569</v>
      </c>
      <c r="B61" t="s">
        <v>3160</v>
      </c>
      <c r="C61" s="62" t="str">
        <f t="shared" si="16"/>
        <v>00569</v>
      </c>
      <c r="D61" t="str">
        <f t="shared" si="17"/>
        <v>Shell</v>
      </c>
      <c r="E61" t="str">
        <f t="shared" si="18"/>
        <v xml:space="preserve"> </v>
      </c>
      <c r="F61" t="str">
        <f t="shared" si="19"/>
        <v>Hulk</v>
      </c>
      <c r="G61">
        <f t="shared" si="0"/>
        <v>1</v>
      </c>
      <c r="H61">
        <f t="shared" si="1"/>
        <v>569</v>
      </c>
      <c r="I61" t="str">
        <f t="shared" si="2"/>
        <v>00569</v>
      </c>
      <c r="J61" t="str">
        <f t="shared" si="3"/>
        <v>SHELL¬Hulk</v>
      </c>
      <c r="K61" t="str">
        <f>SUBSTITUTE(J61,"‡","")</f>
        <v>SHELL¬Hulk</v>
      </c>
      <c r="L61" t="str">
        <f t="shared" si="4"/>
        <v>SHELL¬Hulk</v>
      </c>
      <c r="M61" t="str">
        <f t="shared" si="5"/>
        <v>SHELLHulk</v>
      </c>
      <c r="N61" t="s">
        <v>9144</v>
      </c>
      <c r="O61" t="str">
        <v>SHELL Hulk</v>
      </c>
      <c r="P61">
        <f>FIND(" ",O61)</f>
        <v>6</v>
      </c>
      <c r="Q61" t="str">
        <f>LEFT(O61,SEARCH(" ", O61) -1)</f>
        <v>SHELL</v>
      </c>
      <c r="R61" t="e">
        <f>MID(O61, SEARCH(" ", O61) + 1, SEARCH(" ", O61, SEARCH(" ", O61)+1) - SEARCH(" ", O61)-1)</f>
        <v>#VALUE!</v>
      </c>
      <c r="S61" t="str">
        <f t="shared" si="6"/>
        <v>Hulk</v>
      </c>
      <c r="T61" t="e">
        <f t="shared" si="7"/>
        <v>#VALUE!</v>
      </c>
      <c r="U61" t="b">
        <f t="shared" si="8"/>
        <v>1</v>
      </c>
      <c r="W61" t="b">
        <f t="shared" si="9"/>
        <v>1</v>
      </c>
      <c r="X61" t="b">
        <f>ISERR(S61)</f>
        <v>0</v>
      </c>
      <c r="Y61" t="str">
        <f t="shared" si="10"/>
        <v xml:space="preserve"> </v>
      </c>
      <c r="Z61" t="str">
        <f t="shared" si="11"/>
        <v>Hulk</v>
      </c>
      <c r="AA61" t="str">
        <f>PROPER(Q61)</f>
        <v>Shell</v>
      </c>
      <c r="AB61" t="str">
        <f>PROPER(Y61)</f>
        <v xml:space="preserve"> </v>
      </c>
      <c r="AC61" t="str">
        <f t="shared" si="12"/>
        <v>Hulk</v>
      </c>
      <c r="AD61" s="1" t="e">
        <f t="shared" si="13"/>
        <v>#VALUE!</v>
      </c>
      <c r="AE61" t="b">
        <f t="shared" si="14"/>
        <v>1</v>
      </c>
      <c r="AF61" t="str">
        <f t="shared" si="15"/>
        <v>Hulk</v>
      </c>
    </row>
    <row r="62" spans="1:32" x14ac:dyDescent="0.2">
      <c r="A62">
        <v>570</v>
      </c>
      <c r="B62" t="s">
        <v>3161</v>
      </c>
      <c r="C62" s="62" t="str">
        <f t="shared" si="16"/>
        <v>00570</v>
      </c>
      <c r="D62" t="str">
        <f t="shared" si="17"/>
        <v>Cammi</v>
      </c>
      <c r="E62" t="str">
        <f t="shared" si="18"/>
        <v xml:space="preserve"> </v>
      </c>
      <c r="F62" t="str">
        <f t="shared" si="19"/>
        <v>Glynne</v>
      </c>
      <c r="G62">
        <f t="shared" si="0"/>
        <v>1</v>
      </c>
      <c r="H62">
        <f t="shared" si="1"/>
        <v>570</v>
      </c>
      <c r="I62" t="str">
        <f t="shared" si="2"/>
        <v>00570</v>
      </c>
      <c r="J62" t="str">
        <f t="shared" si="3"/>
        <v>cammi¬GLYNNE</v>
      </c>
      <c r="K62" t="str">
        <f>SUBSTITUTE(J62,"‡","")</f>
        <v>cammi¬GLYNNE</v>
      </c>
      <c r="L62" t="str">
        <f t="shared" si="4"/>
        <v>cammi¬GLYNNE</v>
      </c>
      <c r="M62" t="str">
        <f t="shared" si="5"/>
        <v>cammiGLYNNE</v>
      </c>
      <c r="N62" t="s">
        <v>9145</v>
      </c>
      <c r="O62" t="str">
        <v>cammi GLYNNE</v>
      </c>
      <c r="P62">
        <f>FIND(" ",O62)</f>
        <v>6</v>
      </c>
      <c r="Q62" t="str">
        <f>LEFT(O62,SEARCH(" ", O62) -1)</f>
        <v>cammi</v>
      </c>
      <c r="R62" t="e">
        <f>MID(O62, SEARCH(" ", O62) + 1, SEARCH(" ", O62, SEARCH(" ", O62)+1) - SEARCH(" ", O62)-1)</f>
        <v>#VALUE!</v>
      </c>
      <c r="S62" t="str">
        <f t="shared" si="6"/>
        <v>GLYNNE</v>
      </c>
      <c r="T62" t="e">
        <f t="shared" si="7"/>
        <v>#VALUE!</v>
      </c>
      <c r="U62" t="b">
        <f t="shared" si="8"/>
        <v>1</v>
      </c>
      <c r="W62" t="b">
        <f t="shared" si="9"/>
        <v>1</v>
      </c>
      <c r="X62" t="b">
        <f>ISERR(S62)</f>
        <v>0</v>
      </c>
      <c r="Y62" t="str">
        <f t="shared" si="10"/>
        <v xml:space="preserve"> </v>
      </c>
      <c r="Z62" t="str">
        <f t="shared" si="11"/>
        <v>GLYNNE</v>
      </c>
      <c r="AA62" t="str">
        <f>PROPER(Q62)</f>
        <v>Cammi</v>
      </c>
      <c r="AB62" t="str">
        <f>PROPER(Y62)</f>
        <v xml:space="preserve"> </v>
      </c>
      <c r="AC62" t="str">
        <f t="shared" si="12"/>
        <v>Glynne</v>
      </c>
      <c r="AD62" s="1" t="e">
        <f t="shared" si="13"/>
        <v>#VALUE!</v>
      </c>
      <c r="AE62" t="b">
        <f t="shared" si="14"/>
        <v>1</v>
      </c>
      <c r="AF62" t="str">
        <f t="shared" si="15"/>
        <v>Glynne</v>
      </c>
    </row>
    <row r="63" spans="1:32" x14ac:dyDescent="0.2">
      <c r="A63">
        <v>571</v>
      </c>
      <c r="B63" t="s">
        <v>3162</v>
      </c>
      <c r="C63" s="62" t="str">
        <f t="shared" si="16"/>
        <v>00571</v>
      </c>
      <c r="D63" t="str">
        <f t="shared" si="17"/>
        <v>Ania</v>
      </c>
      <c r="E63" t="str">
        <f t="shared" si="18"/>
        <v xml:space="preserve"> </v>
      </c>
      <c r="F63" t="str">
        <f t="shared" si="19"/>
        <v>Stribbling</v>
      </c>
      <c r="G63">
        <f t="shared" si="0"/>
        <v>1</v>
      </c>
      <c r="H63">
        <f t="shared" si="1"/>
        <v>571</v>
      </c>
      <c r="I63" t="str">
        <f t="shared" si="2"/>
        <v>00571</v>
      </c>
      <c r="J63" t="str">
        <f t="shared" si="3"/>
        <v>ANIA¬stribbling</v>
      </c>
      <c r="K63" t="str">
        <f>SUBSTITUTE(J63,"‡","")</f>
        <v>ANIA¬stribbling</v>
      </c>
      <c r="L63" t="str">
        <f t="shared" si="4"/>
        <v>ANIA¬stribbling</v>
      </c>
      <c r="M63" t="str">
        <f t="shared" si="5"/>
        <v>ANIAstribbling</v>
      </c>
      <c r="N63" t="s">
        <v>9146</v>
      </c>
      <c r="O63" t="str">
        <v>ANIA stribbling</v>
      </c>
      <c r="P63">
        <f>FIND(" ",O63)</f>
        <v>5</v>
      </c>
      <c r="Q63" t="str">
        <f>LEFT(O63,SEARCH(" ", O63) -1)</f>
        <v>ANIA</v>
      </c>
      <c r="R63" t="e">
        <f>MID(O63, SEARCH(" ", O63) + 1, SEARCH(" ", O63, SEARCH(" ", O63)+1) - SEARCH(" ", O63)-1)</f>
        <v>#VALUE!</v>
      </c>
      <c r="S63" t="str">
        <f t="shared" si="6"/>
        <v>stribbling</v>
      </c>
      <c r="T63" t="e">
        <f t="shared" si="7"/>
        <v>#VALUE!</v>
      </c>
      <c r="U63" t="b">
        <f t="shared" si="8"/>
        <v>1</v>
      </c>
      <c r="W63" t="b">
        <f t="shared" si="9"/>
        <v>1</v>
      </c>
      <c r="X63" t="b">
        <f>ISERR(S63)</f>
        <v>0</v>
      </c>
      <c r="Y63" t="str">
        <f t="shared" si="10"/>
        <v xml:space="preserve"> </v>
      </c>
      <c r="Z63" t="str">
        <f t="shared" si="11"/>
        <v>stribbling</v>
      </c>
      <c r="AA63" t="str">
        <f>PROPER(Q63)</f>
        <v>Ania</v>
      </c>
      <c r="AB63" t="str">
        <f>PROPER(Y63)</f>
        <v xml:space="preserve"> </v>
      </c>
      <c r="AC63" t="str">
        <f t="shared" si="12"/>
        <v>Stribbling</v>
      </c>
      <c r="AD63" s="1" t="e">
        <f t="shared" si="13"/>
        <v>#VALUE!</v>
      </c>
      <c r="AE63" t="b">
        <f t="shared" si="14"/>
        <v>1</v>
      </c>
      <c r="AF63" t="str">
        <f t="shared" si="15"/>
        <v>Stribbling</v>
      </c>
    </row>
    <row r="64" spans="1:32" x14ac:dyDescent="0.2">
      <c r="A64">
        <v>572</v>
      </c>
      <c r="B64" t="s">
        <v>3163</v>
      </c>
      <c r="C64" s="62" t="str">
        <f t="shared" si="16"/>
        <v>00572</v>
      </c>
      <c r="D64" t="str">
        <f t="shared" si="17"/>
        <v>Steward</v>
      </c>
      <c r="E64" t="str">
        <f t="shared" si="18"/>
        <v xml:space="preserve"> </v>
      </c>
      <c r="F64" t="str">
        <f t="shared" si="19"/>
        <v>Denford</v>
      </c>
      <c r="G64">
        <f t="shared" si="0"/>
        <v>1</v>
      </c>
      <c r="H64">
        <f t="shared" si="1"/>
        <v>572</v>
      </c>
      <c r="I64" t="str">
        <f t="shared" si="2"/>
        <v>00572</v>
      </c>
      <c r="J64" t="str">
        <f t="shared" si="3"/>
        <v>steward¬DENFORD</v>
      </c>
      <c r="K64" t="str">
        <f>SUBSTITUTE(J64,"‡","")</f>
        <v>steward¬DENFORD</v>
      </c>
      <c r="L64" t="str">
        <f t="shared" si="4"/>
        <v>steward¬DENFORD</v>
      </c>
      <c r="M64" t="str">
        <f t="shared" si="5"/>
        <v>stewardDENFORD</v>
      </c>
      <c r="N64" t="s">
        <v>9147</v>
      </c>
      <c r="O64" t="str">
        <v>steward DENFORD</v>
      </c>
      <c r="P64">
        <f>FIND(" ",O64)</f>
        <v>8</v>
      </c>
      <c r="Q64" t="str">
        <f>LEFT(O64,SEARCH(" ", O64) -1)</f>
        <v>steward</v>
      </c>
      <c r="R64" t="e">
        <f>MID(O64, SEARCH(" ", O64) + 1, SEARCH(" ", O64, SEARCH(" ", O64)+1) - SEARCH(" ", O64)-1)</f>
        <v>#VALUE!</v>
      </c>
      <c r="S64" t="str">
        <f t="shared" si="6"/>
        <v>DENFORD</v>
      </c>
      <c r="T64" t="e">
        <f t="shared" si="7"/>
        <v>#VALUE!</v>
      </c>
      <c r="U64" t="b">
        <f t="shared" si="8"/>
        <v>1</v>
      </c>
      <c r="W64" t="b">
        <f t="shared" si="9"/>
        <v>1</v>
      </c>
      <c r="X64" t="b">
        <f>ISERR(S64)</f>
        <v>0</v>
      </c>
      <c r="Y64" t="str">
        <f t="shared" si="10"/>
        <v xml:space="preserve"> </v>
      </c>
      <c r="Z64" t="str">
        <f t="shared" si="11"/>
        <v>DENFORD</v>
      </c>
      <c r="AA64" t="str">
        <f>PROPER(Q64)</f>
        <v>Steward</v>
      </c>
      <c r="AB64" t="str">
        <f>PROPER(Y64)</f>
        <v xml:space="preserve"> </v>
      </c>
      <c r="AC64" t="str">
        <f t="shared" si="12"/>
        <v>Denford</v>
      </c>
      <c r="AD64" s="1" t="e">
        <f t="shared" si="13"/>
        <v>#VALUE!</v>
      </c>
      <c r="AE64" t="b">
        <f t="shared" si="14"/>
        <v>1</v>
      </c>
      <c r="AF64" t="str">
        <f t="shared" si="15"/>
        <v>Denford</v>
      </c>
    </row>
    <row r="65" spans="1:32" x14ac:dyDescent="0.2">
      <c r="A65">
        <v>573</v>
      </c>
      <c r="B65" t="s">
        <v>3164</v>
      </c>
      <c r="C65" s="62" t="str">
        <f t="shared" si="16"/>
        <v>00573</v>
      </c>
      <c r="D65" t="str">
        <f t="shared" si="17"/>
        <v>Sean</v>
      </c>
      <c r="E65" t="str">
        <f t="shared" si="18"/>
        <v xml:space="preserve"> </v>
      </c>
      <c r="F65" t="str">
        <f t="shared" si="19"/>
        <v>Royste</v>
      </c>
      <c r="G65">
        <f t="shared" si="0"/>
        <v>1</v>
      </c>
      <c r="H65">
        <f t="shared" si="1"/>
        <v>573</v>
      </c>
      <c r="I65" t="str">
        <f t="shared" si="2"/>
        <v>00573</v>
      </c>
      <c r="J65" t="str">
        <f t="shared" si="3"/>
        <v>SEAN»Royste</v>
      </c>
      <c r="K65" t="str">
        <f>SUBSTITUTE(J65,"‡","")</f>
        <v>SEAN»Royste</v>
      </c>
      <c r="L65" t="str">
        <f t="shared" si="4"/>
        <v>SEANRoyste</v>
      </c>
      <c r="M65" t="str">
        <f t="shared" si="5"/>
        <v>SEANRoyste</v>
      </c>
      <c r="N65" t="s">
        <v>9823</v>
      </c>
      <c r="O65" t="str">
        <v>SEAN Royste</v>
      </c>
      <c r="P65">
        <f>FIND(" ",O65)</f>
        <v>5</v>
      </c>
      <c r="Q65" t="str">
        <f>LEFT(O65,SEARCH(" ", O65) -1)</f>
        <v>SEAN</v>
      </c>
      <c r="R65" t="e">
        <f>MID(O65, SEARCH(" ", O65) + 1, SEARCH(" ", O65, SEARCH(" ", O65)+1) - SEARCH(" ", O65)-1)</f>
        <v>#VALUE!</v>
      </c>
      <c r="S65" t="str">
        <f t="shared" si="6"/>
        <v>Royste</v>
      </c>
      <c r="T65" t="e">
        <f t="shared" si="7"/>
        <v>#VALUE!</v>
      </c>
      <c r="U65" t="b">
        <f t="shared" si="8"/>
        <v>1</v>
      </c>
      <c r="W65" t="b">
        <f t="shared" si="9"/>
        <v>1</v>
      </c>
      <c r="X65" t="b">
        <f>ISERR(S65)</f>
        <v>0</v>
      </c>
      <c r="Y65" t="str">
        <f t="shared" si="10"/>
        <v xml:space="preserve"> </v>
      </c>
      <c r="Z65" t="str">
        <f t="shared" si="11"/>
        <v>Royste</v>
      </c>
      <c r="AA65" t="str">
        <f>PROPER(Q65)</f>
        <v>Sean</v>
      </c>
      <c r="AB65" t="str">
        <f>PROPER(Y65)</f>
        <v xml:space="preserve"> </v>
      </c>
      <c r="AC65" t="str">
        <f t="shared" si="12"/>
        <v>Royste</v>
      </c>
      <c r="AD65" s="1" t="e">
        <f t="shared" si="13"/>
        <v>#VALUE!</v>
      </c>
      <c r="AE65" t="b">
        <f t="shared" si="14"/>
        <v>1</v>
      </c>
      <c r="AF65" t="str">
        <f t="shared" si="15"/>
        <v>Royste</v>
      </c>
    </row>
    <row r="66" spans="1:32" x14ac:dyDescent="0.2">
      <c r="A66">
        <v>574</v>
      </c>
      <c r="B66" t="s">
        <v>3165</v>
      </c>
      <c r="C66" s="62" t="str">
        <f t="shared" si="16"/>
        <v>00574</v>
      </c>
      <c r="D66" t="str">
        <f t="shared" si="17"/>
        <v>Halley</v>
      </c>
      <c r="E66" t="str">
        <f t="shared" si="18"/>
        <v xml:space="preserve"> </v>
      </c>
      <c r="F66" t="str">
        <f t="shared" si="19"/>
        <v>Chapling</v>
      </c>
      <c r="G66">
        <f t="shared" si="0"/>
        <v>1</v>
      </c>
      <c r="H66">
        <f t="shared" si="1"/>
        <v>574</v>
      </c>
      <c r="I66" t="str">
        <f t="shared" si="2"/>
        <v>00574</v>
      </c>
      <c r="J66" t="str">
        <f t="shared" si="3"/>
        <v>halley»chapling</v>
      </c>
      <c r="K66" t="str">
        <f>SUBSTITUTE(J66,"‡","")</f>
        <v>halley»chapling</v>
      </c>
      <c r="L66" t="str">
        <f t="shared" si="4"/>
        <v>halleychapling</v>
      </c>
      <c r="M66" t="str">
        <f t="shared" si="5"/>
        <v>halleychapling</v>
      </c>
      <c r="N66" t="s">
        <v>9824</v>
      </c>
      <c r="O66" t="str">
        <v>halley chapling</v>
      </c>
      <c r="P66">
        <f>FIND(" ",O66)</f>
        <v>7</v>
      </c>
      <c r="Q66" t="str">
        <f>LEFT(O66,SEARCH(" ", O66) -1)</f>
        <v>halley</v>
      </c>
      <c r="R66" t="e">
        <f>MID(O66, SEARCH(" ", O66) + 1, SEARCH(" ", O66, SEARCH(" ", O66)+1) - SEARCH(" ", O66)-1)</f>
        <v>#VALUE!</v>
      </c>
      <c r="S66" t="str">
        <f t="shared" si="6"/>
        <v>chapling</v>
      </c>
      <c r="T66" t="e">
        <f t="shared" si="7"/>
        <v>#VALUE!</v>
      </c>
      <c r="U66" t="b">
        <f t="shared" si="8"/>
        <v>1</v>
      </c>
      <c r="W66" t="b">
        <f t="shared" si="9"/>
        <v>1</v>
      </c>
      <c r="X66" t="b">
        <f>ISERR(S66)</f>
        <v>0</v>
      </c>
      <c r="Y66" t="str">
        <f t="shared" si="10"/>
        <v xml:space="preserve"> </v>
      </c>
      <c r="Z66" t="str">
        <f t="shared" si="11"/>
        <v>chapling</v>
      </c>
      <c r="AA66" t="str">
        <f>PROPER(Q66)</f>
        <v>Halley</v>
      </c>
      <c r="AB66" t="str">
        <f>PROPER(Y66)</f>
        <v xml:space="preserve"> </v>
      </c>
      <c r="AC66" t="str">
        <f t="shared" si="12"/>
        <v>Chapling</v>
      </c>
      <c r="AD66" s="1" t="e">
        <f t="shared" si="13"/>
        <v>#VALUE!</v>
      </c>
      <c r="AE66" t="b">
        <f t="shared" si="14"/>
        <v>1</v>
      </c>
      <c r="AF66" t="str">
        <f t="shared" si="15"/>
        <v>Chapling</v>
      </c>
    </row>
    <row r="67" spans="1:32" x14ac:dyDescent="0.2">
      <c r="A67">
        <v>575</v>
      </c>
      <c r="B67" t="s">
        <v>3166</v>
      </c>
      <c r="C67" s="62" t="str">
        <f t="shared" si="16"/>
        <v>00575</v>
      </c>
      <c r="D67" t="str">
        <f t="shared" si="17"/>
        <v>Ingaberg</v>
      </c>
      <c r="E67" t="str">
        <f t="shared" si="18"/>
        <v>Candide</v>
      </c>
      <c r="F67" t="str">
        <f t="shared" si="19"/>
        <v>Elflain</v>
      </c>
      <c r="G67">
        <f t="shared" ref="G67:G130" si="20">COUNTIF($A$2:$A$1997,A67)</f>
        <v>1</v>
      </c>
      <c r="H67">
        <f t="shared" ref="H67:H130" si="21">IF(G67=1,A67,"???")</f>
        <v>575</v>
      </c>
      <c r="I67" t="str">
        <f t="shared" ref="I67:I130" si="22">TEXT(H67,"00000")</f>
        <v>00575</v>
      </c>
      <c r="J67" t="str">
        <f t="shared" ref="J67:J130" si="23">TRIM(B67)</f>
        <v>INGABERG»candide»Elflain</v>
      </c>
      <c r="K67" t="str">
        <f>SUBSTITUTE(J67,"‡","")</f>
        <v>INGABERG»candide»Elflain</v>
      </c>
      <c r="L67" t="str">
        <f t="shared" ref="L67:L130" si="24">SUBSTITUTE(K67,"»","")</f>
        <v>INGABERGcandideElflain</v>
      </c>
      <c r="M67" t="str">
        <f t="shared" ref="M67:M130" si="25">SUBSTITUTE(L67,"¬","")</f>
        <v>INGABERGcandideElflain</v>
      </c>
      <c r="N67" t="s">
        <v>9825</v>
      </c>
      <c r="O67" t="str">
        <v>INGABERG candide Elflain</v>
      </c>
      <c r="P67">
        <f>FIND(" ",O67)</f>
        <v>9</v>
      </c>
      <c r="Q67" t="str">
        <f>LEFT(O67,SEARCH(" ", O67) -1)</f>
        <v>INGABERG</v>
      </c>
      <c r="R67" t="str">
        <f>MID(O67, SEARCH(" ", O67) + 1, SEARCH(" ", O67, SEARCH(" ", O67)+1) - SEARCH(" ", O67)-1)</f>
        <v>candide</v>
      </c>
      <c r="S67" t="str">
        <f t="shared" ref="S67:S130" si="26">RIGHT(O67,LEN(O67)-FIND(" ",O67,1))</f>
        <v>candide Elflain</v>
      </c>
      <c r="T67" t="str">
        <f t="shared" ref="T67:T130" si="27">RIGHT(S67,LEN(S67)-FIND(" ",S67,1))</f>
        <v>Elflain</v>
      </c>
      <c r="U67" t="b">
        <f t="shared" ref="U67:U130" si="28">ISERROR(T67)</f>
        <v>0</v>
      </c>
      <c r="W67" t="b">
        <f t="shared" ref="W67:W130" si="29">ISERR(R67)</f>
        <v>0</v>
      </c>
      <c r="X67" t="b">
        <f>ISERR(S67)</f>
        <v>0</v>
      </c>
      <c r="Y67" t="str">
        <f t="shared" ref="Y67:Y130" si="30">IF(W67=TRUE," ",R67)</f>
        <v>candide</v>
      </c>
      <c r="Z67" t="str">
        <f t="shared" ref="Z67:Z130" si="31">IF(X67=TRUE," ",S67)</f>
        <v>candide Elflain</v>
      </c>
      <c r="AA67" t="str">
        <f>PROPER(Q67)</f>
        <v>Ingaberg</v>
      </c>
      <c r="AB67" t="str">
        <f>PROPER(Y67)</f>
        <v>Candide</v>
      </c>
      <c r="AC67" t="str">
        <f t="shared" ref="AC67:AC130" si="32">PROPER(Z67)</f>
        <v>Candide Elflain</v>
      </c>
      <c r="AD67" s="1" t="str">
        <f t="shared" ref="AD67:AD130" si="33">RIGHT(AC67,LEN(AC67)-FIND(" ",AC67,1))</f>
        <v>Elflain</v>
      </c>
      <c r="AE67" t="b">
        <f t="shared" ref="AE67:AE130" si="34">ISERR(AD67)</f>
        <v>0</v>
      </c>
      <c r="AF67" t="str">
        <f t="shared" ref="AF67:AF130" si="35">IF(AE67=FALSE,AD67,AC67)</f>
        <v>Elflain</v>
      </c>
    </row>
    <row r="68" spans="1:32" x14ac:dyDescent="0.2">
      <c r="A68">
        <v>576</v>
      </c>
      <c r="B68" t="s">
        <v>3167</v>
      </c>
      <c r="C68" s="62" t="str">
        <f t="shared" si="16"/>
        <v>00576</v>
      </c>
      <c r="D68" t="str">
        <f t="shared" si="17"/>
        <v>Fayre</v>
      </c>
      <c r="E68" t="str">
        <f t="shared" si="18"/>
        <v xml:space="preserve"> </v>
      </c>
      <c r="F68" t="str">
        <f t="shared" si="19"/>
        <v>Takle</v>
      </c>
      <c r="G68">
        <f t="shared" si="20"/>
        <v>1</v>
      </c>
      <c r="H68">
        <f t="shared" si="21"/>
        <v>576</v>
      </c>
      <c r="I68" t="str">
        <f t="shared" si="22"/>
        <v>00576</v>
      </c>
      <c r="J68" t="str">
        <f t="shared" si="23"/>
        <v>Fayre¬takle</v>
      </c>
      <c r="K68" t="str">
        <f>SUBSTITUTE(J68,"‡","")</f>
        <v>Fayre¬takle</v>
      </c>
      <c r="L68" t="str">
        <f t="shared" si="24"/>
        <v>Fayre¬takle</v>
      </c>
      <c r="M68" t="str">
        <f t="shared" si="25"/>
        <v>Fayretakle</v>
      </c>
      <c r="N68" t="s">
        <v>9148</v>
      </c>
      <c r="O68" t="str">
        <v>Fayre takle</v>
      </c>
      <c r="P68">
        <f>FIND(" ",O68)</f>
        <v>6</v>
      </c>
      <c r="Q68" t="str">
        <f>LEFT(O68,SEARCH(" ", O68) -1)</f>
        <v>Fayre</v>
      </c>
      <c r="R68" t="e">
        <f>MID(O68, SEARCH(" ", O68) + 1, SEARCH(" ", O68, SEARCH(" ", O68)+1) - SEARCH(" ", O68)-1)</f>
        <v>#VALUE!</v>
      </c>
      <c r="S68" t="str">
        <f t="shared" si="26"/>
        <v>takle</v>
      </c>
      <c r="T68" t="e">
        <f t="shared" si="27"/>
        <v>#VALUE!</v>
      </c>
      <c r="U68" t="b">
        <f t="shared" si="28"/>
        <v>1</v>
      </c>
      <c r="W68" t="b">
        <f t="shared" si="29"/>
        <v>1</v>
      </c>
      <c r="X68" t="b">
        <f>ISERR(S68)</f>
        <v>0</v>
      </c>
      <c r="Y68" t="str">
        <f t="shared" si="30"/>
        <v xml:space="preserve"> </v>
      </c>
      <c r="Z68" t="str">
        <f t="shared" si="31"/>
        <v>takle</v>
      </c>
      <c r="AA68" t="str">
        <f>PROPER(Q68)</f>
        <v>Fayre</v>
      </c>
      <c r="AB68" t="str">
        <f>PROPER(Y68)</f>
        <v xml:space="preserve"> </v>
      </c>
      <c r="AC68" t="str">
        <f t="shared" si="32"/>
        <v>Takle</v>
      </c>
      <c r="AD68" s="1" t="e">
        <f t="shared" si="33"/>
        <v>#VALUE!</v>
      </c>
      <c r="AE68" t="b">
        <f t="shared" si="34"/>
        <v>1</v>
      </c>
      <c r="AF68" t="str">
        <f t="shared" si="35"/>
        <v>Takle</v>
      </c>
    </row>
    <row r="69" spans="1:32" x14ac:dyDescent="0.2">
      <c r="A69">
        <v>577</v>
      </c>
      <c r="B69" t="s">
        <v>3168</v>
      </c>
      <c r="C69" s="62" t="str">
        <f t="shared" ref="C69:C132" si="36">I69</f>
        <v>00577</v>
      </c>
      <c r="D69" t="str">
        <f t="shared" ref="D69:D132" si="37">AA69</f>
        <v>Earlie</v>
      </c>
      <c r="E69" t="str">
        <f t="shared" ref="E69:E132" si="38">AB69</f>
        <v xml:space="preserve"> </v>
      </c>
      <c r="F69" t="str">
        <f t="shared" ref="F69:F132" si="39">AF69</f>
        <v>Biasioni</v>
      </c>
      <c r="G69">
        <f t="shared" si="20"/>
        <v>1</v>
      </c>
      <c r="H69">
        <f t="shared" si="21"/>
        <v>577</v>
      </c>
      <c r="I69" t="str">
        <f t="shared" si="22"/>
        <v>00577</v>
      </c>
      <c r="J69" t="str">
        <f t="shared" si="23"/>
        <v>Earlie»biasioni</v>
      </c>
      <c r="K69" t="str">
        <f>SUBSTITUTE(J69,"‡","")</f>
        <v>Earlie»biasioni</v>
      </c>
      <c r="L69" t="str">
        <f t="shared" si="24"/>
        <v>Earliebiasioni</v>
      </c>
      <c r="M69" t="str">
        <f t="shared" si="25"/>
        <v>Earliebiasioni</v>
      </c>
      <c r="N69" t="s">
        <v>9826</v>
      </c>
      <c r="O69" t="str">
        <v>Earlie biasioni</v>
      </c>
      <c r="P69">
        <f>FIND(" ",O69)</f>
        <v>7</v>
      </c>
      <c r="Q69" t="str">
        <f>LEFT(O69,SEARCH(" ", O69) -1)</f>
        <v>Earlie</v>
      </c>
      <c r="R69" t="e">
        <f>MID(O69, SEARCH(" ", O69) + 1, SEARCH(" ", O69, SEARCH(" ", O69)+1) - SEARCH(" ", O69)-1)</f>
        <v>#VALUE!</v>
      </c>
      <c r="S69" t="str">
        <f t="shared" si="26"/>
        <v>biasioni</v>
      </c>
      <c r="T69" t="e">
        <f t="shared" si="27"/>
        <v>#VALUE!</v>
      </c>
      <c r="U69" t="b">
        <f t="shared" si="28"/>
        <v>1</v>
      </c>
      <c r="W69" t="b">
        <f t="shared" si="29"/>
        <v>1</v>
      </c>
      <c r="X69" t="b">
        <f>ISERR(S69)</f>
        <v>0</v>
      </c>
      <c r="Y69" t="str">
        <f t="shared" si="30"/>
        <v xml:space="preserve"> </v>
      </c>
      <c r="Z69" t="str">
        <f t="shared" si="31"/>
        <v>biasioni</v>
      </c>
      <c r="AA69" t="str">
        <f>PROPER(Q69)</f>
        <v>Earlie</v>
      </c>
      <c r="AB69" t="str">
        <f>PROPER(Y69)</f>
        <v xml:space="preserve"> </v>
      </c>
      <c r="AC69" t="str">
        <f t="shared" si="32"/>
        <v>Biasioni</v>
      </c>
      <c r="AD69" s="1" t="e">
        <f t="shared" si="33"/>
        <v>#VALUE!</v>
      </c>
      <c r="AE69" t="b">
        <f t="shared" si="34"/>
        <v>1</v>
      </c>
      <c r="AF69" t="str">
        <f t="shared" si="35"/>
        <v>Biasioni</v>
      </c>
    </row>
    <row r="70" spans="1:32" x14ac:dyDescent="0.2">
      <c r="A70">
        <v>578</v>
      </c>
      <c r="B70" t="s">
        <v>3169</v>
      </c>
      <c r="C70" s="62" t="str">
        <f t="shared" si="36"/>
        <v>00578</v>
      </c>
      <c r="D70" t="str">
        <f t="shared" si="37"/>
        <v>Carita</v>
      </c>
      <c r="E70" t="str">
        <f t="shared" si="38"/>
        <v xml:space="preserve"> </v>
      </c>
      <c r="F70" t="str">
        <f t="shared" si="39"/>
        <v>Franzoli</v>
      </c>
      <c r="G70">
        <f t="shared" si="20"/>
        <v>1</v>
      </c>
      <c r="H70">
        <f t="shared" si="21"/>
        <v>578</v>
      </c>
      <c r="I70" t="str">
        <f t="shared" si="22"/>
        <v>00578</v>
      </c>
      <c r="J70" t="str">
        <f t="shared" si="23"/>
        <v>carita»franzoli</v>
      </c>
      <c r="K70" t="str">
        <f>SUBSTITUTE(J70,"‡","")</f>
        <v>carita»franzoli</v>
      </c>
      <c r="L70" t="str">
        <f t="shared" si="24"/>
        <v>caritafranzoli</v>
      </c>
      <c r="M70" t="str">
        <f t="shared" si="25"/>
        <v>caritafranzoli</v>
      </c>
      <c r="N70" t="s">
        <v>9827</v>
      </c>
      <c r="O70" t="str">
        <v>carita franzoli</v>
      </c>
      <c r="P70">
        <f>FIND(" ",O70)</f>
        <v>7</v>
      </c>
      <c r="Q70" t="str">
        <f>LEFT(O70,SEARCH(" ", O70) -1)</f>
        <v>carita</v>
      </c>
      <c r="R70" t="e">
        <f>MID(O70, SEARCH(" ", O70) + 1, SEARCH(" ", O70, SEARCH(" ", O70)+1) - SEARCH(" ", O70)-1)</f>
        <v>#VALUE!</v>
      </c>
      <c r="S70" t="str">
        <f t="shared" si="26"/>
        <v>franzoli</v>
      </c>
      <c r="T70" t="e">
        <f t="shared" si="27"/>
        <v>#VALUE!</v>
      </c>
      <c r="U70" t="b">
        <f t="shared" si="28"/>
        <v>1</v>
      </c>
      <c r="W70" t="b">
        <f t="shared" si="29"/>
        <v>1</v>
      </c>
      <c r="X70" t="b">
        <f>ISERR(S70)</f>
        <v>0</v>
      </c>
      <c r="Y70" t="str">
        <f t="shared" si="30"/>
        <v xml:space="preserve"> </v>
      </c>
      <c r="Z70" t="str">
        <f t="shared" si="31"/>
        <v>franzoli</v>
      </c>
      <c r="AA70" t="str">
        <f>PROPER(Q70)</f>
        <v>Carita</v>
      </c>
      <c r="AB70" t="str">
        <f>PROPER(Y70)</f>
        <v xml:space="preserve"> </v>
      </c>
      <c r="AC70" t="str">
        <f t="shared" si="32"/>
        <v>Franzoli</v>
      </c>
      <c r="AD70" s="1" t="e">
        <f t="shared" si="33"/>
        <v>#VALUE!</v>
      </c>
      <c r="AE70" t="b">
        <f t="shared" si="34"/>
        <v>1</v>
      </c>
      <c r="AF70" t="str">
        <f t="shared" si="35"/>
        <v>Franzoli</v>
      </c>
    </row>
    <row r="71" spans="1:32" x14ac:dyDescent="0.2">
      <c r="A71">
        <v>579</v>
      </c>
      <c r="B71" t="s">
        <v>3170</v>
      </c>
      <c r="C71" s="62" t="str">
        <f t="shared" si="36"/>
        <v>00579</v>
      </c>
      <c r="D71" t="str">
        <f t="shared" si="37"/>
        <v>Andrea</v>
      </c>
      <c r="E71" t="str">
        <f t="shared" si="38"/>
        <v xml:space="preserve"> </v>
      </c>
      <c r="F71" t="str">
        <f t="shared" si="39"/>
        <v>Tetford</v>
      </c>
      <c r="G71">
        <f t="shared" si="20"/>
        <v>1</v>
      </c>
      <c r="H71">
        <f t="shared" si="21"/>
        <v>579</v>
      </c>
      <c r="I71" t="str">
        <f t="shared" si="22"/>
        <v>00579</v>
      </c>
      <c r="J71" t="str">
        <f t="shared" si="23"/>
        <v>ANDREA‡Tetford</v>
      </c>
      <c r="K71" t="str">
        <f>SUBSTITUTE(J71,"‡","")</f>
        <v>ANDREATetford</v>
      </c>
      <c r="L71" t="str">
        <f t="shared" si="24"/>
        <v>ANDREATetford</v>
      </c>
      <c r="M71" t="str">
        <f t="shared" si="25"/>
        <v>ANDREATetford</v>
      </c>
      <c r="N71" t="s">
        <v>8629</v>
      </c>
      <c r="O71" t="str">
        <v>ANDREA Tetford</v>
      </c>
      <c r="P71">
        <f>FIND(" ",O71)</f>
        <v>7</v>
      </c>
      <c r="Q71" t="str">
        <f>LEFT(O71,SEARCH(" ", O71) -1)</f>
        <v>ANDREA</v>
      </c>
      <c r="R71" t="e">
        <f>MID(O71, SEARCH(" ", O71) + 1, SEARCH(" ", O71, SEARCH(" ", O71)+1) - SEARCH(" ", O71)-1)</f>
        <v>#VALUE!</v>
      </c>
      <c r="S71" t="str">
        <f t="shared" si="26"/>
        <v>Tetford</v>
      </c>
      <c r="T71" t="e">
        <f t="shared" si="27"/>
        <v>#VALUE!</v>
      </c>
      <c r="U71" t="b">
        <f t="shared" si="28"/>
        <v>1</v>
      </c>
      <c r="W71" t="b">
        <f t="shared" si="29"/>
        <v>1</v>
      </c>
      <c r="X71" t="b">
        <f>ISERR(S71)</f>
        <v>0</v>
      </c>
      <c r="Y71" t="str">
        <f t="shared" si="30"/>
        <v xml:space="preserve"> </v>
      </c>
      <c r="Z71" t="str">
        <f t="shared" si="31"/>
        <v>Tetford</v>
      </c>
      <c r="AA71" t="str">
        <f>PROPER(Q71)</f>
        <v>Andrea</v>
      </c>
      <c r="AB71" t="str">
        <f>PROPER(Y71)</f>
        <v xml:space="preserve"> </v>
      </c>
      <c r="AC71" t="str">
        <f t="shared" si="32"/>
        <v>Tetford</v>
      </c>
      <c r="AD71" s="1" t="e">
        <f t="shared" si="33"/>
        <v>#VALUE!</v>
      </c>
      <c r="AE71" t="b">
        <f t="shared" si="34"/>
        <v>1</v>
      </c>
      <c r="AF71" t="str">
        <f t="shared" si="35"/>
        <v>Tetford</v>
      </c>
    </row>
    <row r="72" spans="1:32" x14ac:dyDescent="0.2">
      <c r="A72">
        <v>580</v>
      </c>
      <c r="B72" t="s">
        <v>3171</v>
      </c>
      <c r="C72" s="62" t="str">
        <f t="shared" si="36"/>
        <v>00580</v>
      </c>
      <c r="D72" t="str">
        <f t="shared" si="37"/>
        <v>Dar</v>
      </c>
      <c r="E72" t="str">
        <f t="shared" si="38"/>
        <v xml:space="preserve"> </v>
      </c>
      <c r="F72" t="str">
        <f t="shared" si="39"/>
        <v>Rupke</v>
      </c>
      <c r="G72">
        <f t="shared" si="20"/>
        <v>1</v>
      </c>
      <c r="H72">
        <f t="shared" si="21"/>
        <v>580</v>
      </c>
      <c r="I72" t="str">
        <f t="shared" si="22"/>
        <v>00580</v>
      </c>
      <c r="J72" t="str">
        <f t="shared" si="23"/>
        <v>dar‡»RUPKE</v>
      </c>
      <c r="K72" t="str">
        <f>SUBSTITUTE(J72,"‡","")</f>
        <v>dar»RUPKE</v>
      </c>
      <c r="L72" t="str">
        <f t="shared" si="24"/>
        <v>darRUPKE</v>
      </c>
      <c r="M72" t="str">
        <f t="shared" si="25"/>
        <v>darRUPKE</v>
      </c>
      <c r="N72" t="s">
        <v>9828</v>
      </c>
      <c r="O72" t="str">
        <v>dar RUPKE</v>
      </c>
      <c r="P72">
        <f>FIND(" ",O72)</f>
        <v>4</v>
      </c>
      <c r="Q72" t="str">
        <f>LEFT(O72,SEARCH(" ", O72) -1)</f>
        <v>dar</v>
      </c>
      <c r="R72" t="e">
        <f>MID(O72, SEARCH(" ", O72) + 1, SEARCH(" ", O72, SEARCH(" ", O72)+1) - SEARCH(" ", O72)-1)</f>
        <v>#VALUE!</v>
      </c>
      <c r="S72" t="str">
        <f t="shared" si="26"/>
        <v>RUPKE</v>
      </c>
      <c r="T72" t="e">
        <f t="shared" si="27"/>
        <v>#VALUE!</v>
      </c>
      <c r="U72" t="b">
        <f t="shared" si="28"/>
        <v>1</v>
      </c>
      <c r="W72" t="b">
        <f t="shared" si="29"/>
        <v>1</v>
      </c>
      <c r="X72" t="b">
        <f>ISERR(S72)</f>
        <v>0</v>
      </c>
      <c r="Y72" t="str">
        <f t="shared" si="30"/>
        <v xml:space="preserve"> </v>
      </c>
      <c r="Z72" t="str">
        <f t="shared" si="31"/>
        <v>RUPKE</v>
      </c>
      <c r="AA72" t="str">
        <f>PROPER(Q72)</f>
        <v>Dar</v>
      </c>
      <c r="AB72" t="str">
        <f>PROPER(Y72)</f>
        <v xml:space="preserve"> </v>
      </c>
      <c r="AC72" t="str">
        <f t="shared" si="32"/>
        <v>Rupke</v>
      </c>
      <c r="AD72" s="1" t="e">
        <f t="shared" si="33"/>
        <v>#VALUE!</v>
      </c>
      <c r="AE72" t="b">
        <f t="shared" si="34"/>
        <v>1</v>
      </c>
      <c r="AF72" t="str">
        <f t="shared" si="35"/>
        <v>Rupke</v>
      </c>
    </row>
    <row r="73" spans="1:32" x14ac:dyDescent="0.2">
      <c r="A73">
        <v>581</v>
      </c>
      <c r="B73" t="s">
        <v>3172</v>
      </c>
      <c r="C73" s="62" t="str">
        <f t="shared" si="36"/>
        <v>00581</v>
      </c>
      <c r="D73" t="str">
        <f t="shared" si="37"/>
        <v>Tracie</v>
      </c>
      <c r="E73" t="str">
        <f t="shared" si="38"/>
        <v xml:space="preserve"> </v>
      </c>
      <c r="F73" t="str">
        <f t="shared" si="39"/>
        <v>Nairn</v>
      </c>
      <c r="G73">
        <f t="shared" si="20"/>
        <v>1</v>
      </c>
      <c r="H73">
        <f t="shared" si="21"/>
        <v>581</v>
      </c>
      <c r="I73" t="str">
        <f t="shared" si="22"/>
        <v>00581</v>
      </c>
      <c r="J73" t="str">
        <f t="shared" si="23"/>
        <v>Tracie»Nairn</v>
      </c>
      <c r="K73" t="str">
        <f>SUBSTITUTE(J73,"‡","")</f>
        <v>Tracie»Nairn</v>
      </c>
      <c r="L73" t="str">
        <f t="shared" si="24"/>
        <v>TracieNairn</v>
      </c>
      <c r="M73" t="str">
        <f t="shared" si="25"/>
        <v>TracieNairn</v>
      </c>
      <c r="N73" t="s">
        <v>9829</v>
      </c>
      <c r="O73" t="str">
        <v>Tracie Nairn</v>
      </c>
      <c r="P73">
        <f>FIND(" ",O73)</f>
        <v>7</v>
      </c>
      <c r="Q73" t="str">
        <f>LEFT(O73,SEARCH(" ", O73) -1)</f>
        <v>Tracie</v>
      </c>
      <c r="R73" t="e">
        <f>MID(O73, SEARCH(" ", O73) + 1, SEARCH(" ", O73, SEARCH(" ", O73)+1) - SEARCH(" ", O73)-1)</f>
        <v>#VALUE!</v>
      </c>
      <c r="S73" t="str">
        <f t="shared" si="26"/>
        <v>Nairn</v>
      </c>
      <c r="T73" t="e">
        <f t="shared" si="27"/>
        <v>#VALUE!</v>
      </c>
      <c r="U73" t="b">
        <f t="shared" si="28"/>
        <v>1</v>
      </c>
      <c r="W73" t="b">
        <f t="shared" si="29"/>
        <v>1</v>
      </c>
      <c r="X73" t="b">
        <f>ISERR(S73)</f>
        <v>0</v>
      </c>
      <c r="Y73" t="str">
        <f t="shared" si="30"/>
        <v xml:space="preserve"> </v>
      </c>
      <c r="Z73" t="str">
        <f t="shared" si="31"/>
        <v>Nairn</v>
      </c>
      <c r="AA73" t="str">
        <f>PROPER(Q73)</f>
        <v>Tracie</v>
      </c>
      <c r="AB73" t="str">
        <f>PROPER(Y73)</f>
        <v xml:space="preserve"> </v>
      </c>
      <c r="AC73" t="str">
        <f t="shared" si="32"/>
        <v>Nairn</v>
      </c>
      <c r="AD73" s="1" t="e">
        <f t="shared" si="33"/>
        <v>#VALUE!</v>
      </c>
      <c r="AE73" t="b">
        <f t="shared" si="34"/>
        <v>1</v>
      </c>
      <c r="AF73" t="str">
        <f t="shared" si="35"/>
        <v>Nairn</v>
      </c>
    </row>
    <row r="74" spans="1:32" x14ac:dyDescent="0.2">
      <c r="A74">
        <v>582</v>
      </c>
      <c r="B74" t="s">
        <v>3173</v>
      </c>
      <c r="C74" s="62" t="str">
        <f t="shared" si="36"/>
        <v>00582</v>
      </c>
      <c r="D74" t="str">
        <f t="shared" si="37"/>
        <v>Liliane</v>
      </c>
      <c r="E74" t="str">
        <f t="shared" si="38"/>
        <v xml:space="preserve"> </v>
      </c>
      <c r="F74" t="str">
        <f t="shared" si="39"/>
        <v>Cathel</v>
      </c>
      <c r="G74">
        <f t="shared" si="20"/>
        <v>1</v>
      </c>
      <c r="H74">
        <f t="shared" si="21"/>
        <v>582</v>
      </c>
      <c r="I74" t="str">
        <f t="shared" si="22"/>
        <v>00582</v>
      </c>
      <c r="J74" t="str">
        <f t="shared" si="23"/>
        <v>liliane»¬Cathel</v>
      </c>
      <c r="K74" t="str">
        <f>SUBSTITUTE(J74,"‡","")</f>
        <v>liliane»¬Cathel</v>
      </c>
      <c r="L74" t="str">
        <f t="shared" si="24"/>
        <v>liliane¬Cathel</v>
      </c>
      <c r="M74" t="str">
        <f t="shared" si="25"/>
        <v>lilianeCathel</v>
      </c>
      <c r="N74" t="s">
        <v>9830</v>
      </c>
      <c r="O74" t="str">
        <v>liliane Cathel</v>
      </c>
      <c r="P74">
        <f>FIND(" ",O74)</f>
        <v>8</v>
      </c>
      <c r="Q74" t="str">
        <f>LEFT(O74,SEARCH(" ", O74) -1)</f>
        <v>liliane</v>
      </c>
      <c r="R74" t="e">
        <f>MID(O74, SEARCH(" ", O74) + 1, SEARCH(" ", O74, SEARCH(" ", O74)+1) - SEARCH(" ", O74)-1)</f>
        <v>#VALUE!</v>
      </c>
      <c r="S74" t="str">
        <f t="shared" si="26"/>
        <v>Cathel</v>
      </c>
      <c r="T74" t="e">
        <f t="shared" si="27"/>
        <v>#VALUE!</v>
      </c>
      <c r="U74" t="b">
        <f t="shared" si="28"/>
        <v>1</v>
      </c>
      <c r="W74" t="b">
        <f t="shared" si="29"/>
        <v>1</v>
      </c>
      <c r="X74" t="b">
        <f>ISERR(S74)</f>
        <v>0</v>
      </c>
      <c r="Y74" t="str">
        <f t="shared" si="30"/>
        <v xml:space="preserve"> </v>
      </c>
      <c r="Z74" t="str">
        <f t="shared" si="31"/>
        <v>Cathel</v>
      </c>
      <c r="AA74" t="str">
        <f>PROPER(Q74)</f>
        <v>Liliane</v>
      </c>
      <c r="AB74" t="str">
        <f>PROPER(Y74)</f>
        <v xml:space="preserve"> </v>
      </c>
      <c r="AC74" t="str">
        <f t="shared" si="32"/>
        <v>Cathel</v>
      </c>
      <c r="AD74" s="1" t="e">
        <f t="shared" si="33"/>
        <v>#VALUE!</v>
      </c>
      <c r="AE74" t="b">
        <f t="shared" si="34"/>
        <v>1</v>
      </c>
      <c r="AF74" t="str">
        <f t="shared" si="35"/>
        <v>Cathel</v>
      </c>
    </row>
    <row r="75" spans="1:32" x14ac:dyDescent="0.2">
      <c r="A75">
        <v>583</v>
      </c>
      <c r="B75" t="s">
        <v>3174</v>
      </c>
      <c r="C75" s="62" t="str">
        <f t="shared" si="36"/>
        <v>00583</v>
      </c>
      <c r="D75" t="str">
        <f t="shared" si="37"/>
        <v>Lazarus</v>
      </c>
      <c r="E75" t="str">
        <f t="shared" si="38"/>
        <v>Gilbert</v>
      </c>
      <c r="F75" t="str">
        <f t="shared" si="39"/>
        <v>Dorsett</v>
      </c>
      <c r="G75">
        <f t="shared" si="20"/>
        <v>1</v>
      </c>
      <c r="H75">
        <f t="shared" si="21"/>
        <v>583</v>
      </c>
      <c r="I75" t="str">
        <f t="shared" si="22"/>
        <v>00583</v>
      </c>
      <c r="J75" t="str">
        <f t="shared" si="23"/>
        <v>Lazarus‡GILBERT‡dorsett</v>
      </c>
      <c r="K75" t="str">
        <f>SUBSTITUTE(J75,"‡","")</f>
        <v>LazarusGILBERTdorsett</v>
      </c>
      <c r="L75" t="str">
        <f t="shared" si="24"/>
        <v>LazarusGILBERTdorsett</v>
      </c>
      <c r="M75" t="str">
        <f t="shared" si="25"/>
        <v>LazarusGILBERTdorsett</v>
      </c>
      <c r="N75" t="s">
        <v>8630</v>
      </c>
      <c r="O75" t="str">
        <v>Lazarus GILBERT dorsett</v>
      </c>
      <c r="P75">
        <f>FIND(" ",O75)</f>
        <v>8</v>
      </c>
      <c r="Q75" t="str">
        <f>LEFT(O75,SEARCH(" ", O75) -1)</f>
        <v>Lazarus</v>
      </c>
      <c r="R75" t="str">
        <f>MID(O75, SEARCH(" ", O75) + 1, SEARCH(" ", O75, SEARCH(" ", O75)+1) - SEARCH(" ", O75)-1)</f>
        <v>GILBERT</v>
      </c>
      <c r="S75" t="str">
        <f t="shared" si="26"/>
        <v>GILBERT dorsett</v>
      </c>
      <c r="T75" t="str">
        <f t="shared" si="27"/>
        <v>dorsett</v>
      </c>
      <c r="U75" t="b">
        <f t="shared" si="28"/>
        <v>0</v>
      </c>
      <c r="W75" t="b">
        <f t="shared" si="29"/>
        <v>0</v>
      </c>
      <c r="X75" t="b">
        <f>ISERR(S75)</f>
        <v>0</v>
      </c>
      <c r="Y75" t="str">
        <f t="shared" si="30"/>
        <v>GILBERT</v>
      </c>
      <c r="Z75" t="str">
        <f t="shared" si="31"/>
        <v>GILBERT dorsett</v>
      </c>
      <c r="AA75" t="str">
        <f>PROPER(Q75)</f>
        <v>Lazarus</v>
      </c>
      <c r="AB75" t="str">
        <f>PROPER(Y75)</f>
        <v>Gilbert</v>
      </c>
      <c r="AC75" t="str">
        <f t="shared" si="32"/>
        <v>Gilbert Dorsett</v>
      </c>
      <c r="AD75" s="1" t="str">
        <f t="shared" si="33"/>
        <v>Dorsett</v>
      </c>
      <c r="AE75" t="b">
        <f t="shared" si="34"/>
        <v>0</v>
      </c>
      <c r="AF75" t="str">
        <f t="shared" si="35"/>
        <v>Dorsett</v>
      </c>
    </row>
    <row r="76" spans="1:32" x14ac:dyDescent="0.2">
      <c r="A76">
        <v>584</v>
      </c>
      <c r="B76" t="s">
        <v>3175</v>
      </c>
      <c r="C76" s="62" t="str">
        <f t="shared" si="36"/>
        <v>00584</v>
      </c>
      <c r="D76" t="str">
        <f t="shared" si="37"/>
        <v>Baudoin</v>
      </c>
      <c r="E76" t="str">
        <f t="shared" si="38"/>
        <v xml:space="preserve"> </v>
      </c>
      <c r="F76" t="str">
        <f t="shared" si="39"/>
        <v>Pickervance</v>
      </c>
      <c r="G76">
        <f t="shared" si="20"/>
        <v>1</v>
      </c>
      <c r="H76">
        <f t="shared" si="21"/>
        <v>584</v>
      </c>
      <c r="I76" t="str">
        <f t="shared" si="22"/>
        <v>00584</v>
      </c>
      <c r="J76" t="str">
        <f t="shared" si="23"/>
        <v>BAUDOIN»Pickervance</v>
      </c>
      <c r="K76" t="str">
        <f>SUBSTITUTE(J76,"‡","")</f>
        <v>BAUDOIN»Pickervance</v>
      </c>
      <c r="L76" t="str">
        <f t="shared" si="24"/>
        <v>BAUDOINPickervance</v>
      </c>
      <c r="M76" t="str">
        <f t="shared" si="25"/>
        <v>BAUDOINPickervance</v>
      </c>
      <c r="N76" t="s">
        <v>9831</v>
      </c>
      <c r="O76" t="str">
        <v>BAUDOIN Pickervance</v>
      </c>
      <c r="P76">
        <f>FIND(" ",O76)</f>
        <v>8</v>
      </c>
      <c r="Q76" t="str">
        <f>LEFT(O76,SEARCH(" ", O76) -1)</f>
        <v>BAUDOIN</v>
      </c>
      <c r="R76" t="e">
        <f>MID(O76, SEARCH(" ", O76) + 1, SEARCH(" ", O76, SEARCH(" ", O76)+1) - SEARCH(" ", O76)-1)</f>
        <v>#VALUE!</v>
      </c>
      <c r="S76" t="str">
        <f t="shared" si="26"/>
        <v>Pickervance</v>
      </c>
      <c r="T76" t="e">
        <f t="shared" si="27"/>
        <v>#VALUE!</v>
      </c>
      <c r="U76" t="b">
        <f t="shared" si="28"/>
        <v>1</v>
      </c>
      <c r="W76" t="b">
        <f t="shared" si="29"/>
        <v>1</v>
      </c>
      <c r="X76" t="b">
        <f>ISERR(S76)</f>
        <v>0</v>
      </c>
      <c r="Y76" t="str">
        <f t="shared" si="30"/>
        <v xml:space="preserve"> </v>
      </c>
      <c r="Z76" t="str">
        <f t="shared" si="31"/>
        <v>Pickervance</v>
      </c>
      <c r="AA76" t="str">
        <f>PROPER(Q76)</f>
        <v>Baudoin</v>
      </c>
      <c r="AB76" t="str">
        <f>PROPER(Y76)</f>
        <v xml:space="preserve"> </v>
      </c>
      <c r="AC76" t="str">
        <f t="shared" si="32"/>
        <v>Pickervance</v>
      </c>
      <c r="AD76" s="1" t="e">
        <f t="shared" si="33"/>
        <v>#VALUE!</v>
      </c>
      <c r="AE76" t="b">
        <f t="shared" si="34"/>
        <v>1</v>
      </c>
      <c r="AF76" t="str">
        <f t="shared" si="35"/>
        <v>Pickervance</v>
      </c>
    </row>
    <row r="77" spans="1:32" x14ac:dyDescent="0.2">
      <c r="A77">
        <v>585</v>
      </c>
      <c r="B77" t="s">
        <v>3176</v>
      </c>
      <c r="C77" s="62" t="str">
        <f t="shared" si="36"/>
        <v>00585</v>
      </c>
      <c r="D77" t="str">
        <f t="shared" si="37"/>
        <v>Constantino</v>
      </c>
      <c r="E77" t="str">
        <f t="shared" si="38"/>
        <v xml:space="preserve"> </v>
      </c>
      <c r="F77" t="str">
        <f t="shared" si="39"/>
        <v>Joao</v>
      </c>
      <c r="G77">
        <f t="shared" si="20"/>
        <v>1</v>
      </c>
      <c r="H77">
        <f t="shared" si="21"/>
        <v>585</v>
      </c>
      <c r="I77" t="str">
        <f t="shared" si="22"/>
        <v>00585</v>
      </c>
      <c r="J77" t="str">
        <f t="shared" si="23"/>
        <v>Constantino¬joao</v>
      </c>
      <c r="K77" t="str">
        <f>SUBSTITUTE(J77,"‡","")</f>
        <v>Constantino¬joao</v>
      </c>
      <c r="L77" t="str">
        <f t="shared" si="24"/>
        <v>Constantino¬joao</v>
      </c>
      <c r="M77" t="str">
        <f t="shared" si="25"/>
        <v>Constantinojoao</v>
      </c>
      <c r="N77" t="s">
        <v>9149</v>
      </c>
      <c r="O77" t="str">
        <v>Constantino joao</v>
      </c>
      <c r="P77">
        <f>FIND(" ",O77)</f>
        <v>12</v>
      </c>
      <c r="Q77" t="str">
        <f>LEFT(O77,SEARCH(" ", O77) -1)</f>
        <v>Constantino</v>
      </c>
      <c r="R77" t="e">
        <f>MID(O77, SEARCH(" ", O77) + 1, SEARCH(" ", O77, SEARCH(" ", O77)+1) - SEARCH(" ", O77)-1)</f>
        <v>#VALUE!</v>
      </c>
      <c r="S77" t="str">
        <f t="shared" si="26"/>
        <v>joao</v>
      </c>
      <c r="T77" t="e">
        <f t="shared" si="27"/>
        <v>#VALUE!</v>
      </c>
      <c r="U77" t="b">
        <f t="shared" si="28"/>
        <v>1</v>
      </c>
      <c r="W77" t="b">
        <f t="shared" si="29"/>
        <v>1</v>
      </c>
      <c r="X77" t="b">
        <f>ISERR(S77)</f>
        <v>0</v>
      </c>
      <c r="Y77" t="str">
        <f t="shared" si="30"/>
        <v xml:space="preserve"> </v>
      </c>
      <c r="Z77" t="str">
        <f t="shared" si="31"/>
        <v>joao</v>
      </c>
      <c r="AA77" t="str">
        <f>PROPER(Q77)</f>
        <v>Constantino</v>
      </c>
      <c r="AB77" t="str">
        <f>PROPER(Y77)</f>
        <v xml:space="preserve"> </v>
      </c>
      <c r="AC77" t="str">
        <f t="shared" si="32"/>
        <v>Joao</v>
      </c>
      <c r="AD77" s="1" t="e">
        <f t="shared" si="33"/>
        <v>#VALUE!</v>
      </c>
      <c r="AE77" t="b">
        <f t="shared" si="34"/>
        <v>1</v>
      </c>
      <c r="AF77" t="str">
        <f t="shared" si="35"/>
        <v>Joao</v>
      </c>
    </row>
    <row r="78" spans="1:32" x14ac:dyDescent="0.2">
      <c r="A78">
        <v>586</v>
      </c>
      <c r="B78" t="s">
        <v>3177</v>
      </c>
      <c r="C78" s="62" t="str">
        <f t="shared" si="36"/>
        <v>00586</v>
      </c>
      <c r="D78" t="str">
        <f t="shared" si="37"/>
        <v>Garrard</v>
      </c>
      <c r="E78" t="str">
        <f t="shared" si="38"/>
        <v xml:space="preserve"> </v>
      </c>
      <c r="F78" t="str">
        <f t="shared" si="39"/>
        <v>Russ</v>
      </c>
      <c r="G78">
        <f t="shared" si="20"/>
        <v>1</v>
      </c>
      <c r="H78">
        <f t="shared" si="21"/>
        <v>586</v>
      </c>
      <c r="I78" t="str">
        <f t="shared" si="22"/>
        <v>00586</v>
      </c>
      <c r="J78" t="str">
        <f t="shared" si="23"/>
        <v>garrard»‡Russ</v>
      </c>
      <c r="K78" t="str">
        <f>SUBSTITUTE(J78,"‡","")</f>
        <v>garrard»Russ</v>
      </c>
      <c r="L78" t="str">
        <f t="shared" si="24"/>
        <v>garrardRuss</v>
      </c>
      <c r="M78" t="str">
        <f t="shared" si="25"/>
        <v>garrardRuss</v>
      </c>
      <c r="N78" t="s">
        <v>9832</v>
      </c>
      <c r="O78" t="str">
        <v>garrard Russ</v>
      </c>
      <c r="P78">
        <f>FIND(" ",O78)</f>
        <v>8</v>
      </c>
      <c r="Q78" t="str">
        <f>LEFT(O78,SEARCH(" ", O78) -1)</f>
        <v>garrard</v>
      </c>
      <c r="R78" t="e">
        <f>MID(O78, SEARCH(" ", O78) + 1, SEARCH(" ", O78, SEARCH(" ", O78)+1) - SEARCH(" ", O78)-1)</f>
        <v>#VALUE!</v>
      </c>
      <c r="S78" t="str">
        <f t="shared" si="26"/>
        <v>Russ</v>
      </c>
      <c r="T78" t="e">
        <f t="shared" si="27"/>
        <v>#VALUE!</v>
      </c>
      <c r="U78" t="b">
        <f t="shared" si="28"/>
        <v>1</v>
      </c>
      <c r="W78" t="b">
        <f t="shared" si="29"/>
        <v>1</v>
      </c>
      <c r="X78" t="b">
        <f>ISERR(S78)</f>
        <v>0</v>
      </c>
      <c r="Y78" t="str">
        <f t="shared" si="30"/>
        <v xml:space="preserve"> </v>
      </c>
      <c r="Z78" t="str">
        <f t="shared" si="31"/>
        <v>Russ</v>
      </c>
      <c r="AA78" t="str">
        <f>PROPER(Q78)</f>
        <v>Garrard</v>
      </c>
      <c r="AB78" t="str">
        <f>PROPER(Y78)</f>
        <v xml:space="preserve"> </v>
      </c>
      <c r="AC78" t="str">
        <f t="shared" si="32"/>
        <v>Russ</v>
      </c>
      <c r="AD78" s="1" t="e">
        <f t="shared" si="33"/>
        <v>#VALUE!</v>
      </c>
      <c r="AE78" t="b">
        <f t="shared" si="34"/>
        <v>1</v>
      </c>
      <c r="AF78" t="str">
        <f t="shared" si="35"/>
        <v>Russ</v>
      </c>
    </row>
    <row r="79" spans="1:32" x14ac:dyDescent="0.2">
      <c r="A79">
        <v>587</v>
      </c>
      <c r="B79" t="s">
        <v>7052</v>
      </c>
      <c r="C79" s="62" t="str">
        <f t="shared" si="36"/>
        <v>00587</v>
      </c>
      <c r="D79" t="str">
        <f t="shared" si="37"/>
        <v>Yelena</v>
      </c>
      <c r="E79" t="str">
        <f t="shared" si="38"/>
        <v xml:space="preserve"> </v>
      </c>
      <c r="F79" t="str">
        <f t="shared" si="39"/>
        <v>Diruggero</v>
      </c>
      <c r="G79">
        <f t="shared" si="20"/>
        <v>1</v>
      </c>
      <c r="H79">
        <f t="shared" si="21"/>
        <v>587</v>
      </c>
      <c r="I79" t="str">
        <f t="shared" si="22"/>
        <v>00587</v>
      </c>
      <c r="J79" t="str">
        <f t="shared" si="23"/>
        <v>yelena‡DiRuggero</v>
      </c>
      <c r="K79" t="str">
        <f>SUBSTITUTE(J79,"‡","")</f>
        <v>yelenaDiRuggero</v>
      </c>
      <c r="L79" t="str">
        <f t="shared" si="24"/>
        <v>yelenaDiRuggero</v>
      </c>
      <c r="M79" t="str">
        <f t="shared" si="25"/>
        <v>yelenaDiRuggero</v>
      </c>
      <c r="N79" t="s">
        <v>8631</v>
      </c>
      <c r="O79" t="str">
        <v>yelena DiRuggero</v>
      </c>
      <c r="P79">
        <f>FIND(" ",O79)</f>
        <v>7</v>
      </c>
      <c r="Q79" t="str">
        <f>LEFT(O79,SEARCH(" ", O79) -1)</f>
        <v>yelena</v>
      </c>
      <c r="R79" t="e">
        <f>MID(O79, SEARCH(" ", O79) + 1, SEARCH(" ", O79, SEARCH(" ", O79)+1) - SEARCH(" ", O79)-1)</f>
        <v>#VALUE!</v>
      </c>
      <c r="S79" t="str">
        <f t="shared" si="26"/>
        <v>DiRuggero</v>
      </c>
      <c r="T79" t="e">
        <f t="shared" si="27"/>
        <v>#VALUE!</v>
      </c>
      <c r="U79" t="b">
        <f t="shared" si="28"/>
        <v>1</v>
      </c>
      <c r="W79" t="b">
        <f t="shared" si="29"/>
        <v>1</v>
      </c>
      <c r="X79" t="b">
        <f>ISERR(S79)</f>
        <v>0</v>
      </c>
      <c r="Y79" t="str">
        <f t="shared" si="30"/>
        <v xml:space="preserve"> </v>
      </c>
      <c r="Z79" t="str">
        <f t="shared" si="31"/>
        <v>DiRuggero</v>
      </c>
      <c r="AA79" t="str">
        <f>PROPER(Q79)</f>
        <v>Yelena</v>
      </c>
      <c r="AB79" t="str">
        <f>PROPER(Y79)</f>
        <v xml:space="preserve"> </v>
      </c>
      <c r="AC79" t="str">
        <f t="shared" si="32"/>
        <v>Diruggero</v>
      </c>
      <c r="AD79" s="1" t="e">
        <f t="shared" si="33"/>
        <v>#VALUE!</v>
      </c>
      <c r="AE79" t="b">
        <f t="shared" si="34"/>
        <v>1</v>
      </c>
      <c r="AF79" t="str">
        <f t="shared" si="35"/>
        <v>Diruggero</v>
      </c>
    </row>
    <row r="80" spans="1:32" x14ac:dyDescent="0.2">
      <c r="A80">
        <v>588</v>
      </c>
      <c r="B80" t="s">
        <v>3178</v>
      </c>
      <c r="C80" s="62" t="str">
        <f t="shared" si="36"/>
        <v>00588</v>
      </c>
      <c r="D80" t="str">
        <f t="shared" si="37"/>
        <v>Thedric</v>
      </c>
      <c r="E80" t="str">
        <f t="shared" si="38"/>
        <v xml:space="preserve"> </v>
      </c>
      <c r="F80" t="str">
        <f t="shared" si="39"/>
        <v>Iglesias</v>
      </c>
      <c r="G80">
        <f t="shared" si="20"/>
        <v>1</v>
      </c>
      <c r="H80">
        <f t="shared" si="21"/>
        <v>588</v>
      </c>
      <c r="I80" t="str">
        <f t="shared" si="22"/>
        <v>00588</v>
      </c>
      <c r="J80" t="str">
        <f t="shared" si="23"/>
        <v>thedric¬iglesias</v>
      </c>
      <c r="K80" t="str">
        <f>SUBSTITUTE(J80,"‡","")</f>
        <v>thedric¬iglesias</v>
      </c>
      <c r="L80" t="str">
        <f t="shared" si="24"/>
        <v>thedric¬iglesias</v>
      </c>
      <c r="M80" t="str">
        <f t="shared" si="25"/>
        <v>thedriciglesias</v>
      </c>
      <c r="N80" t="s">
        <v>9150</v>
      </c>
      <c r="O80" t="str">
        <v>thedric iglesias</v>
      </c>
      <c r="P80">
        <f>FIND(" ",O80)</f>
        <v>8</v>
      </c>
      <c r="Q80" t="str">
        <f>LEFT(O80,SEARCH(" ", O80) -1)</f>
        <v>thedric</v>
      </c>
      <c r="R80" t="e">
        <f>MID(O80, SEARCH(" ", O80) + 1, SEARCH(" ", O80, SEARCH(" ", O80)+1) - SEARCH(" ", O80)-1)</f>
        <v>#VALUE!</v>
      </c>
      <c r="S80" t="str">
        <f t="shared" si="26"/>
        <v>iglesias</v>
      </c>
      <c r="T80" t="e">
        <f t="shared" si="27"/>
        <v>#VALUE!</v>
      </c>
      <c r="U80" t="b">
        <f t="shared" si="28"/>
        <v>1</v>
      </c>
      <c r="W80" t="b">
        <f t="shared" si="29"/>
        <v>1</v>
      </c>
      <c r="X80" t="b">
        <f>ISERR(S80)</f>
        <v>0</v>
      </c>
      <c r="Y80" t="str">
        <f t="shared" si="30"/>
        <v xml:space="preserve"> </v>
      </c>
      <c r="Z80" t="str">
        <f t="shared" si="31"/>
        <v>iglesias</v>
      </c>
      <c r="AA80" t="str">
        <f>PROPER(Q80)</f>
        <v>Thedric</v>
      </c>
      <c r="AB80" t="str">
        <f>PROPER(Y80)</f>
        <v xml:space="preserve"> </v>
      </c>
      <c r="AC80" t="str">
        <f t="shared" si="32"/>
        <v>Iglesias</v>
      </c>
      <c r="AD80" s="1" t="e">
        <f t="shared" si="33"/>
        <v>#VALUE!</v>
      </c>
      <c r="AE80" t="b">
        <f t="shared" si="34"/>
        <v>1</v>
      </c>
      <c r="AF80" t="str">
        <f t="shared" si="35"/>
        <v>Iglesias</v>
      </c>
    </row>
    <row r="81" spans="1:32" x14ac:dyDescent="0.2">
      <c r="A81">
        <v>589</v>
      </c>
      <c r="B81" t="s">
        <v>3179</v>
      </c>
      <c r="C81" s="62" t="str">
        <f t="shared" si="36"/>
        <v>00589</v>
      </c>
      <c r="D81" t="str">
        <f t="shared" si="37"/>
        <v>Kipper</v>
      </c>
      <c r="E81" t="str">
        <f t="shared" si="38"/>
        <v xml:space="preserve"> </v>
      </c>
      <c r="F81" t="str">
        <f t="shared" si="39"/>
        <v>Shepland</v>
      </c>
      <c r="G81">
        <f t="shared" si="20"/>
        <v>1</v>
      </c>
      <c r="H81">
        <f t="shared" si="21"/>
        <v>589</v>
      </c>
      <c r="I81" t="str">
        <f t="shared" si="22"/>
        <v>00589</v>
      </c>
      <c r="J81" t="str">
        <f t="shared" si="23"/>
        <v>KIPPER¬Shepland</v>
      </c>
      <c r="K81" t="str">
        <f>SUBSTITUTE(J81,"‡","")</f>
        <v>KIPPER¬Shepland</v>
      </c>
      <c r="L81" t="str">
        <f t="shared" si="24"/>
        <v>KIPPER¬Shepland</v>
      </c>
      <c r="M81" t="str">
        <f t="shared" si="25"/>
        <v>KIPPERShepland</v>
      </c>
      <c r="N81" t="s">
        <v>9151</v>
      </c>
      <c r="O81" t="str">
        <v>KIPPER Shepland</v>
      </c>
      <c r="P81">
        <f>FIND(" ",O81)</f>
        <v>7</v>
      </c>
      <c r="Q81" t="str">
        <f>LEFT(O81,SEARCH(" ", O81) -1)</f>
        <v>KIPPER</v>
      </c>
      <c r="R81" t="e">
        <f>MID(O81, SEARCH(" ", O81) + 1, SEARCH(" ", O81, SEARCH(" ", O81)+1) - SEARCH(" ", O81)-1)</f>
        <v>#VALUE!</v>
      </c>
      <c r="S81" t="str">
        <f t="shared" si="26"/>
        <v>Shepland</v>
      </c>
      <c r="T81" t="e">
        <f t="shared" si="27"/>
        <v>#VALUE!</v>
      </c>
      <c r="U81" t="b">
        <f t="shared" si="28"/>
        <v>1</v>
      </c>
      <c r="W81" t="b">
        <f t="shared" si="29"/>
        <v>1</v>
      </c>
      <c r="X81" t="b">
        <f>ISERR(S81)</f>
        <v>0</v>
      </c>
      <c r="Y81" t="str">
        <f t="shared" si="30"/>
        <v xml:space="preserve"> </v>
      </c>
      <c r="Z81" t="str">
        <f t="shared" si="31"/>
        <v>Shepland</v>
      </c>
      <c r="AA81" t="str">
        <f>PROPER(Q81)</f>
        <v>Kipper</v>
      </c>
      <c r="AB81" t="str">
        <f>PROPER(Y81)</f>
        <v xml:space="preserve"> </v>
      </c>
      <c r="AC81" t="str">
        <f t="shared" si="32"/>
        <v>Shepland</v>
      </c>
      <c r="AD81" s="1" t="e">
        <f t="shared" si="33"/>
        <v>#VALUE!</v>
      </c>
      <c r="AE81" t="b">
        <f t="shared" si="34"/>
        <v>1</v>
      </c>
      <c r="AF81" t="str">
        <f t="shared" si="35"/>
        <v>Shepland</v>
      </c>
    </row>
    <row r="82" spans="1:32" x14ac:dyDescent="0.2">
      <c r="A82">
        <v>590</v>
      </c>
      <c r="B82" t="s">
        <v>3180</v>
      </c>
      <c r="C82" s="62" t="str">
        <f t="shared" si="36"/>
        <v>00590</v>
      </c>
      <c r="D82" t="str">
        <f t="shared" si="37"/>
        <v>Phil</v>
      </c>
      <c r="E82" t="str">
        <f t="shared" si="38"/>
        <v xml:space="preserve"> </v>
      </c>
      <c r="F82" t="str">
        <f t="shared" si="39"/>
        <v>Nowlan</v>
      </c>
      <c r="G82">
        <f t="shared" si="20"/>
        <v>1</v>
      </c>
      <c r="H82">
        <f t="shared" si="21"/>
        <v>590</v>
      </c>
      <c r="I82" t="str">
        <f t="shared" si="22"/>
        <v>00590</v>
      </c>
      <c r="J82" t="str">
        <f t="shared" si="23"/>
        <v>Phil¬NOWLAN</v>
      </c>
      <c r="K82" t="str">
        <f>SUBSTITUTE(J82,"‡","")</f>
        <v>Phil¬NOWLAN</v>
      </c>
      <c r="L82" t="str">
        <f t="shared" si="24"/>
        <v>Phil¬NOWLAN</v>
      </c>
      <c r="M82" t="str">
        <f t="shared" si="25"/>
        <v>PhilNOWLAN</v>
      </c>
      <c r="N82" t="s">
        <v>9152</v>
      </c>
      <c r="O82" t="str">
        <v>Phil NOWLAN</v>
      </c>
      <c r="P82">
        <f>FIND(" ",O82)</f>
        <v>5</v>
      </c>
      <c r="Q82" t="str">
        <f>LEFT(O82,SEARCH(" ", O82) -1)</f>
        <v>Phil</v>
      </c>
      <c r="R82" t="e">
        <f>MID(O82, SEARCH(" ", O82) + 1, SEARCH(" ", O82, SEARCH(" ", O82)+1) - SEARCH(" ", O82)-1)</f>
        <v>#VALUE!</v>
      </c>
      <c r="S82" t="str">
        <f t="shared" si="26"/>
        <v>NOWLAN</v>
      </c>
      <c r="T82" t="e">
        <f t="shared" si="27"/>
        <v>#VALUE!</v>
      </c>
      <c r="U82" t="b">
        <f t="shared" si="28"/>
        <v>1</v>
      </c>
      <c r="W82" t="b">
        <f t="shared" si="29"/>
        <v>1</v>
      </c>
      <c r="X82" t="b">
        <f>ISERR(S82)</f>
        <v>0</v>
      </c>
      <c r="Y82" t="str">
        <f t="shared" si="30"/>
        <v xml:space="preserve"> </v>
      </c>
      <c r="Z82" t="str">
        <f t="shared" si="31"/>
        <v>NOWLAN</v>
      </c>
      <c r="AA82" t="str">
        <f>PROPER(Q82)</f>
        <v>Phil</v>
      </c>
      <c r="AB82" t="str">
        <f>PROPER(Y82)</f>
        <v xml:space="preserve"> </v>
      </c>
      <c r="AC82" t="str">
        <f t="shared" si="32"/>
        <v>Nowlan</v>
      </c>
      <c r="AD82" s="1" t="e">
        <f t="shared" si="33"/>
        <v>#VALUE!</v>
      </c>
      <c r="AE82" t="b">
        <f t="shared" si="34"/>
        <v>1</v>
      </c>
      <c r="AF82" t="str">
        <f t="shared" si="35"/>
        <v>Nowlan</v>
      </c>
    </row>
    <row r="83" spans="1:32" x14ac:dyDescent="0.2">
      <c r="A83">
        <v>591</v>
      </c>
      <c r="B83" t="s">
        <v>3181</v>
      </c>
      <c r="C83" s="62" t="str">
        <f t="shared" si="36"/>
        <v>00591</v>
      </c>
      <c r="D83" t="str">
        <f t="shared" si="37"/>
        <v>Waneta</v>
      </c>
      <c r="E83" t="str">
        <f t="shared" si="38"/>
        <v xml:space="preserve"> </v>
      </c>
      <c r="F83" t="str">
        <f t="shared" si="39"/>
        <v>Olivello</v>
      </c>
      <c r="G83">
        <f t="shared" si="20"/>
        <v>1</v>
      </c>
      <c r="H83">
        <f t="shared" si="21"/>
        <v>591</v>
      </c>
      <c r="I83" t="str">
        <f t="shared" si="22"/>
        <v>00591</v>
      </c>
      <c r="J83" t="str">
        <f t="shared" si="23"/>
        <v>Waneta¬Olivello</v>
      </c>
      <c r="K83" t="str">
        <f>SUBSTITUTE(J83,"‡","")</f>
        <v>Waneta¬Olivello</v>
      </c>
      <c r="L83" t="str">
        <f t="shared" si="24"/>
        <v>Waneta¬Olivello</v>
      </c>
      <c r="M83" t="str">
        <f t="shared" si="25"/>
        <v>WanetaOlivello</v>
      </c>
      <c r="N83" t="s">
        <v>9153</v>
      </c>
      <c r="O83" t="str">
        <v>Waneta Olivello</v>
      </c>
      <c r="P83">
        <f>FIND(" ",O83)</f>
        <v>7</v>
      </c>
      <c r="Q83" t="str">
        <f>LEFT(O83,SEARCH(" ", O83) -1)</f>
        <v>Waneta</v>
      </c>
      <c r="R83" t="e">
        <f>MID(O83, SEARCH(" ", O83) + 1, SEARCH(" ", O83, SEARCH(" ", O83)+1) - SEARCH(" ", O83)-1)</f>
        <v>#VALUE!</v>
      </c>
      <c r="S83" t="str">
        <f t="shared" si="26"/>
        <v>Olivello</v>
      </c>
      <c r="T83" t="e">
        <f t="shared" si="27"/>
        <v>#VALUE!</v>
      </c>
      <c r="U83" t="b">
        <f t="shared" si="28"/>
        <v>1</v>
      </c>
      <c r="W83" t="b">
        <f t="shared" si="29"/>
        <v>1</v>
      </c>
      <c r="X83" t="b">
        <f>ISERR(S83)</f>
        <v>0</v>
      </c>
      <c r="Y83" t="str">
        <f t="shared" si="30"/>
        <v xml:space="preserve"> </v>
      </c>
      <c r="Z83" t="str">
        <f t="shared" si="31"/>
        <v>Olivello</v>
      </c>
      <c r="AA83" t="str">
        <f>PROPER(Q83)</f>
        <v>Waneta</v>
      </c>
      <c r="AB83" t="str">
        <f>PROPER(Y83)</f>
        <v xml:space="preserve"> </v>
      </c>
      <c r="AC83" t="str">
        <f t="shared" si="32"/>
        <v>Olivello</v>
      </c>
      <c r="AD83" s="1" t="e">
        <f t="shared" si="33"/>
        <v>#VALUE!</v>
      </c>
      <c r="AE83" t="b">
        <f t="shared" si="34"/>
        <v>1</v>
      </c>
      <c r="AF83" t="str">
        <f t="shared" si="35"/>
        <v>Olivello</v>
      </c>
    </row>
    <row r="84" spans="1:32" x14ac:dyDescent="0.2">
      <c r="A84">
        <v>592</v>
      </c>
      <c r="B84" t="s">
        <v>3182</v>
      </c>
      <c r="C84" s="62" t="str">
        <f t="shared" si="36"/>
        <v>00592</v>
      </c>
      <c r="D84" t="str">
        <f t="shared" si="37"/>
        <v>Virge</v>
      </c>
      <c r="E84" t="str">
        <f t="shared" si="38"/>
        <v>Carlyle</v>
      </c>
      <c r="F84" t="str">
        <f t="shared" si="39"/>
        <v>Keyden</v>
      </c>
      <c r="G84">
        <f t="shared" si="20"/>
        <v>1</v>
      </c>
      <c r="H84">
        <f t="shared" si="21"/>
        <v>592</v>
      </c>
      <c r="I84" t="str">
        <f t="shared" si="22"/>
        <v>00592</v>
      </c>
      <c r="J84" t="str">
        <f t="shared" si="23"/>
        <v>VIRGE‡carlyle‡Keyden</v>
      </c>
      <c r="K84" t="str">
        <f>SUBSTITUTE(J84,"‡","")</f>
        <v>VIRGEcarlyleKeyden</v>
      </c>
      <c r="L84" t="str">
        <f t="shared" si="24"/>
        <v>VIRGEcarlyleKeyden</v>
      </c>
      <c r="M84" t="str">
        <f t="shared" si="25"/>
        <v>VIRGEcarlyleKeyden</v>
      </c>
      <c r="N84" t="s">
        <v>8632</v>
      </c>
      <c r="O84" t="str">
        <v>VIRGE carlyle Keyden</v>
      </c>
      <c r="P84">
        <f>FIND(" ",O84)</f>
        <v>6</v>
      </c>
      <c r="Q84" t="str">
        <f>LEFT(O84,SEARCH(" ", O84) -1)</f>
        <v>VIRGE</v>
      </c>
      <c r="R84" t="str">
        <f>MID(O84, SEARCH(" ", O84) + 1, SEARCH(" ", O84, SEARCH(" ", O84)+1) - SEARCH(" ", O84)-1)</f>
        <v>carlyle</v>
      </c>
      <c r="S84" t="str">
        <f t="shared" si="26"/>
        <v>carlyle Keyden</v>
      </c>
      <c r="T84" t="str">
        <f t="shared" si="27"/>
        <v>Keyden</v>
      </c>
      <c r="U84" t="b">
        <f t="shared" si="28"/>
        <v>0</v>
      </c>
      <c r="W84" t="b">
        <f t="shared" si="29"/>
        <v>0</v>
      </c>
      <c r="X84" t="b">
        <f>ISERR(S84)</f>
        <v>0</v>
      </c>
      <c r="Y84" t="str">
        <f t="shared" si="30"/>
        <v>carlyle</v>
      </c>
      <c r="Z84" t="str">
        <f t="shared" si="31"/>
        <v>carlyle Keyden</v>
      </c>
      <c r="AA84" t="str">
        <f>PROPER(Q84)</f>
        <v>Virge</v>
      </c>
      <c r="AB84" t="str">
        <f>PROPER(Y84)</f>
        <v>Carlyle</v>
      </c>
      <c r="AC84" t="str">
        <f t="shared" si="32"/>
        <v>Carlyle Keyden</v>
      </c>
      <c r="AD84" s="1" t="str">
        <f t="shared" si="33"/>
        <v>Keyden</v>
      </c>
      <c r="AE84" t="b">
        <f t="shared" si="34"/>
        <v>0</v>
      </c>
      <c r="AF84" t="str">
        <f t="shared" si="35"/>
        <v>Keyden</v>
      </c>
    </row>
    <row r="85" spans="1:32" x14ac:dyDescent="0.2">
      <c r="A85">
        <v>593</v>
      </c>
      <c r="B85" t="s">
        <v>3183</v>
      </c>
      <c r="C85" s="62" t="str">
        <f t="shared" si="36"/>
        <v>00593</v>
      </c>
      <c r="D85" t="str">
        <f t="shared" si="37"/>
        <v>Gnni</v>
      </c>
      <c r="E85" t="str">
        <f t="shared" si="38"/>
        <v>Phillie</v>
      </c>
      <c r="F85" t="str">
        <f t="shared" si="39"/>
        <v>Son</v>
      </c>
      <c r="G85">
        <f t="shared" si="20"/>
        <v>1</v>
      </c>
      <c r="H85">
        <f t="shared" si="21"/>
        <v>593</v>
      </c>
      <c r="I85" t="str">
        <f t="shared" si="22"/>
        <v>00593</v>
      </c>
      <c r="J85" t="str">
        <f t="shared" si="23"/>
        <v>gnni»PHILLIE‡SON</v>
      </c>
      <c r="K85" t="str">
        <f>SUBSTITUTE(J85,"‡","")</f>
        <v>gnni»PHILLIESON</v>
      </c>
      <c r="L85" t="str">
        <f t="shared" si="24"/>
        <v>gnniPHILLIESON</v>
      </c>
      <c r="M85" t="str">
        <f t="shared" si="25"/>
        <v>gnniPHILLIESON</v>
      </c>
      <c r="N85" t="s">
        <v>9833</v>
      </c>
      <c r="O85" t="str">
        <v>gnni PHILLIE SON</v>
      </c>
      <c r="P85">
        <f>FIND(" ",O85)</f>
        <v>5</v>
      </c>
      <c r="Q85" t="str">
        <f>LEFT(O85,SEARCH(" ", O85) -1)</f>
        <v>gnni</v>
      </c>
      <c r="R85" t="str">
        <f>MID(O85, SEARCH(" ", O85) + 1, SEARCH(" ", O85, SEARCH(" ", O85)+1) - SEARCH(" ", O85)-1)</f>
        <v>PHILLIE</v>
      </c>
      <c r="S85" t="str">
        <f t="shared" si="26"/>
        <v>PHILLIE SON</v>
      </c>
      <c r="T85" t="str">
        <f t="shared" si="27"/>
        <v>SON</v>
      </c>
      <c r="U85" t="b">
        <f t="shared" si="28"/>
        <v>0</v>
      </c>
      <c r="W85" t="b">
        <f t="shared" si="29"/>
        <v>0</v>
      </c>
      <c r="X85" t="b">
        <f>ISERR(S85)</f>
        <v>0</v>
      </c>
      <c r="Y85" t="str">
        <f t="shared" si="30"/>
        <v>PHILLIE</v>
      </c>
      <c r="Z85" t="str">
        <f t="shared" si="31"/>
        <v>PHILLIE SON</v>
      </c>
      <c r="AA85" t="str">
        <f>PROPER(Q85)</f>
        <v>Gnni</v>
      </c>
      <c r="AB85" t="str">
        <f>PROPER(Y85)</f>
        <v>Phillie</v>
      </c>
      <c r="AC85" t="str">
        <f t="shared" si="32"/>
        <v>Phillie Son</v>
      </c>
      <c r="AD85" s="1" t="str">
        <f t="shared" si="33"/>
        <v>Son</v>
      </c>
      <c r="AE85" t="b">
        <f t="shared" si="34"/>
        <v>0</v>
      </c>
      <c r="AF85" t="str">
        <f t="shared" si="35"/>
        <v>Son</v>
      </c>
    </row>
    <row r="86" spans="1:32" x14ac:dyDescent="0.2">
      <c r="A86">
        <v>594</v>
      </c>
      <c r="B86" t="s">
        <v>3184</v>
      </c>
      <c r="C86" s="62" t="str">
        <f t="shared" si="36"/>
        <v>00594</v>
      </c>
      <c r="D86" t="str">
        <f t="shared" si="37"/>
        <v>Arleyne</v>
      </c>
      <c r="E86" t="str">
        <f t="shared" si="38"/>
        <v xml:space="preserve"> </v>
      </c>
      <c r="F86" t="str">
        <f t="shared" si="39"/>
        <v>Whisby</v>
      </c>
      <c r="G86">
        <f t="shared" si="20"/>
        <v>1</v>
      </c>
      <c r="H86">
        <f t="shared" si="21"/>
        <v>594</v>
      </c>
      <c r="I86" t="str">
        <f t="shared" si="22"/>
        <v>00594</v>
      </c>
      <c r="J86" t="str">
        <f t="shared" si="23"/>
        <v>Arleyne»WHISBY</v>
      </c>
      <c r="K86" t="str">
        <f>SUBSTITUTE(J86,"‡","")</f>
        <v>Arleyne»WHISBY</v>
      </c>
      <c r="L86" t="str">
        <f t="shared" si="24"/>
        <v>ArleyneWHISBY</v>
      </c>
      <c r="M86" t="str">
        <f t="shared" si="25"/>
        <v>ArleyneWHISBY</v>
      </c>
      <c r="N86" t="s">
        <v>9834</v>
      </c>
      <c r="O86" t="str">
        <v>Arleyne WHISBY</v>
      </c>
      <c r="P86">
        <f>FIND(" ",O86)</f>
        <v>8</v>
      </c>
      <c r="Q86" t="str">
        <f>LEFT(O86,SEARCH(" ", O86) -1)</f>
        <v>Arleyne</v>
      </c>
      <c r="R86" t="e">
        <f>MID(O86, SEARCH(" ", O86) + 1, SEARCH(" ", O86, SEARCH(" ", O86)+1) - SEARCH(" ", O86)-1)</f>
        <v>#VALUE!</v>
      </c>
      <c r="S86" t="str">
        <f t="shared" si="26"/>
        <v>WHISBY</v>
      </c>
      <c r="T86" t="e">
        <f t="shared" si="27"/>
        <v>#VALUE!</v>
      </c>
      <c r="U86" t="b">
        <f t="shared" si="28"/>
        <v>1</v>
      </c>
      <c r="W86" t="b">
        <f t="shared" si="29"/>
        <v>1</v>
      </c>
      <c r="X86" t="b">
        <f>ISERR(S86)</f>
        <v>0</v>
      </c>
      <c r="Y86" t="str">
        <f t="shared" si="30"/>
        <v xml:space="preserve"> </v>
      </c>
      <c r="Z86" t="str">
        <f t="shared" si="31"/>
        <v>WHISBY</v>
      </c>
      <c r="AA86" t="str">
        <f>PROPER(Q86)</f>
        <v>Arleyne</v>
      </c>
      <c r="AB86" t="str">
        <f>PROPER(Y86)</f>
        <v xml:space="preserve"> </v>
      </c>
      <c r="AC86" t="str">
        <f t="shared" si="32"/>
        <v>Whisby</v>
      </c>
      <c r="AD86" s="1" t="e">
        <f t="shared" si="33"/>
        <v>#VALUE!</v>
      </c>
      <c r="AE86" t="b">
        <f t="shared" si="34"/>
        <v>1</v>
      </c>
      <c r="AF86" t="str">
        <f t="shared" si="35"/>
        <v>Whisby</v>
      </c>
    </row>
    <row r="87" spans="1:32" x14ac:dyDescent="0.2">
      <c r="A87">
        <v>595</v>
      </c>
      <c r="B87" t="s">
        <v>3185</v>
      </c>
      <c r="C87" s="62" t="str">
        <f t="shared" si="36"/>
        <v>00595</v>
      </c>
      <c r="D87" t="str">
        <f t="shared" si="37"/>
        <v>Renaud</v>
      </c>
      <c r="E87" t="str">
        <f t="shared" si="38"/>
        <v>Boote</v>
      </c>
      <c r="F87" t="str">
        <f t="shared" si="39"/>
        <v>Tunkin</v>
      </c>
      <c r="G87">
        <f t="shared" si="20"/>
        <v>1</v>
      </c>
      <c r="H87">
        <f t="shared" si="21"/>
        <v>595</v>
      </c>
      <c r="I87" t="str">
        <f t="shared" si="22"/>
        <v>00595</v>
      </c>
      <c r="J87" t="str">
        <f t="shared" si="23"/>
        <v>Renaud‡boote»Tunkin</v>
      </c>
      <c r="K87" t="str">
        <f>SUBSTITUTE(J87,"‡","")</f>
        <v>Renaudboote»Tunkin</v>
      </c>
      <c r="L87" t="str">
        <f t="shared" si="24"/>
        <v>RenaudbooteTunkin</v>
      </c>
      <c r="M87" t="str">
        <f t="shared" si="25"/>
        <v>RenaudbooteTunkin</v>
      </c>
      <c r="N87" t="s">
        <v>9835</v>
      </c>
      <c r="O87" t="str">
        <v>Renaud boote Tunkin</v>
      </c>
      <c r="P87">
        <f>FIND(" ",O87)</f>
        <v>7</v>
      </c>
      <c r="Q87" t="str">
        <f>LEFT(O87,SEARCH(" ", O87) -1)</f>
        <v>Renaud</v>
      </c>
      <c r="R87" t="str">
        <f>MID(O87, SEARCH(" ", O87) + 1, SEARCH(" ", O87, SEARCH(" ", O87)+1) - SEARCH(" ", O87)-1)</f>
        <v>boote</v>
      </c>
      <c r="S87" t="str">
        <f t="shared" si="26"/>
        <v>boote Tunkin</v>
      </c>
      <c r="T87" t="str">
        <f t="shared" si="27"/>
        <v>Tunkin</v>
      </c>
      <c r="U87" t="b">
        <f t="shared" si="28"/>
        <v>0</v>
      </c>
      <c r="W87" t="b">
        <f t="shared" si="29"/>
        <v>0</v>
      </c>
      <c r="X87" t="b">
        <f>ISERR(S87)</f>
        <v>0</v>
      </c>
      <c r="Y87" t="str">
        <f t="shared" si="30"/>
        <v>boote</v>
      </c>
      <c r="Z87" t="str">
        <f t="shared" si="31"/>
        <v>boote Tunkin</v>
      </c>
      <c r="AA87" t="str">
        <f>PROPER(Q87)</f>
        <v>Renaud</v>
      </c>
      <c r="AB87" t="str">
        <f>PROPER(Y87)</f>
        <v>Boote</v>
      </c>
      <c r="AC87" t="str">
        <f t="shared" si="32"/>
        <v>Boote Tunkin</v>
      </c>
      <c r="AD87" s="1" t="str">
        <f t="shared" si="33"/>
        <v>Tunkin</v>
      </c>
      <c r="AE87" t="b">
        <f t="shared" si="34"/>
        <v>0</v>
      </c>
      <c r="AF87" t="str">
        <f t="shared" si="35"/>
        <v>Tunkin</v>
      </c>
    </row>
    <row r="88" spans="1:32" x14ac:dyDescent="0.2">
      <c r="A88">
        <v>596</v>
      </c>
      <c r="B88" t="s">
        <v>3186</v>
      </c>
      <c r="C88" s="62" t="str">
        <f t="shared" si="36"/>
        <v>00596</v>
      </c>
      <c r="D88" t="str">
        <f t="shared" si="37"/>
        <v>Tiphany</v>
      </c>
      <c r="E88" t="str">
        <f t="shared" si="38"/>
        <v xml:space="preserve"> </v>
      </c>
      <c r="F88" t="str">
        <f t="shared" si="39"/>
        <v>Bradberry</v>
      </c>
      <c r="G88">
        <f t="shared" si="20"/>
        <v>1</v>
      </c>
      <c r="H88">
        <f t="shared" si="21"/>
        <v>596</v>
      </c>
      <c r="I88" t="str">
        <f t="shared" si="22"/>
        <v>00596</v>
      </c>
      <c r="J88" t="str">
        <f t="shared" si="23"/>
        <v>TIPHANY»¬BRADBERRY</v>
      </c>
      <c r="K88" t="str">
        <f>SUBSTITUTE(J88,"‡","")</f>
        <v>TIPHANY»¬BRADBERRY</v>
      </c>
      <c r="L88" t="str">
        <f t="shared" si="24"/>
        <v>TIPHANY¬BRADBERRY</v>
      </c>
      <c r="M88" t="str">
        <f t="shared" si="25"/>
        <v>TIPHANYBRADBERRY</v>
      </c>
      <c r="N88" t="s">
        <v>9836</v>
      </c>
      <c r="O88" t="str">
        <v>TIPHANY BRADBERRY</v>
      </c>
      <c r="P88">
        <f>FIND(" ",O88)</f>
        <v>8</v>
      </c>
      <c r="Q88" t="str">
        <f>LEFT(O88,SEARCH(" ", O88) -1)</f>
        <v>TIPHANY</v>
      </c>
      <c r="R88" t="e">
        <f>MID(O88, SEARCH(" ", O88) + 1, SEARCH(" ", O88, SEARCH(" ", O88)+1) - SEARCH(" ", O88)-1)</f>
        <v>#VALUE!</v>
      </c>
      <c r="S88" t="str">
        <f t="shared" si="26"/>
        <v>BRADBERRY</v>
      </c>
      <c r="T88" t="e">
        <f t="shared" si="27"/>
        <v>#VALUE!</v>
      </c>
      <c r="U88" t="b">
        <f t="shared" si="28"/>
        <v>1</v>
      </c>
      <c r="W88" t="b">
        <f t="shared" si="29"/>
        <v>1</v>
      </c>
      <c r="X88" t="b">
        <f>ISERR(S88)</f>
        <v>0</v>
      </c>
      <c r="Y88" t="str">
        <f t="shared" si="30"/>
        <v xml:space="preserve"> </v>
      </c>
      <c r="Z88" t="str">
        <f t="shared" si="31"/>
        <v>BRADBERRY</v>
      </c>
      <c r="AA88" t="str">
        <f>PROPER(Q88)</f>
        <v>Tiphany</v>
      </c>
      <c r="AB88" t="str">
        <f>PROPER(Y88)</f>
        <v xml:space="preserve"> </v>
      </c>
      <c r="AC88" t="str">
        <f t="shared" si="32"/>
        <v>Bradberry</v>
      </c>
      <c r="AD88" s="1" t="e">
        <f t="shared" si="33"/>
        <v>#VALUE!</v>
      </c>
      <c r="AE88" t="b">
        <f t="shared" si="34"/>
        <v>1</v>
      </c>
      <c r="AF88" t="str">
        <f t="shared" si="35"/>
        <v>Bradberry</v>
      </c>
    </row>
    <row r="89" spans="1:32" x14ac:dyDescent="0.2">
      <c r="A89">
        <v>597</v>
      </c>
      <c r="B89" t="s">
        <v>3187</v>
      </c>
      <c r="C89" s="62" t="str">
        <f t="shared" si="36"/>
        <v>00597</v>
      </c>
      <c r="D89" t="str">
        <f t="shared" si="37"/>
        <v>Jacquetta</v>
      </c>
      <c r="E89" t="str">
        <f t="shared" si="38"/>
        <v xml:space="preserve"> </v>
      </c>
      <c r="F89" t="str">
        <f t="shared" si="39"/>
        <v>Gubbin</v>
      </c>
      <c r="G89">
        <f t="shared" si="20"/>
        <v>1</v>
      </c>
      <c r="H89">
        <f t="shared" si="21"/>
        <v>597</v>
      </c>
      <c r="I89" t="str">
        <f t="shared" si="22"/>
        <v>00597</v>
      </c>
      <c r="J89" t="str">
        <f t="shared" si="23"/>
        <v>Jacquetta¬gubbin</v>
      </c>
      <c r="K89" t="str">
        <f>SUBSTITUTE(J89,"‡","")</f>
        <v>Jacquetta¬gubbin</v>
      </c>
      <c r="L89" t="str">
        <f t="shared" si="24"/>
        <v>Jacquetta¬gubbin</v>
      </c>
      <c r="M89" t="str">
        <f t="shared" si="25"/>
        <v>Jacquettagubbin</v>
      </c>
      <c r="N89" t="s">
        <v>9154</v>
      </c>
      <c r="O89" t="str">
        <v>Jacquetta gubbin</v>
      </c>
      <c r="P89">
        <f>FIND(" ",O89)</f>
        <v>10</v>
      </c>
      <c r="Q89" t="str">
        <f>LEFT(O89,SEARCH(" ", O89) -1)</f>
        <v>Jacquetta</v>
      </c>
      <c r="R89" t="e">
        <f>MID(O89, SEARCH(" ", O89) + 1, SEARCH(" ", O89, SEARCH(" ", O89)+1) - SEARCH(" ", O89)-1)</f>
        <v>#VALUE!</v>
      </c>
      <c r="S89" t="str">
        <f t="shared" si="26"/>
        <v>gubbin</v>
      </c>
      <c r="T89" t="e">
        <f t="shared" si="27"/>
        <v>#VALUE!</v>
      </c>
      <c r="U89" t="b">
        <f t="shared" si="28"/>
        <v>1</v>
      </c>
      <c r="W89" t="b">
        <f t="shared" si="29"/>
        <v>1</v>
      </c>
      <c r="X89" t="b">
        <f>ISERR(S89)</f>
        <v>0</v>
      </c>
      <c r="Y89" t="str">
        <f t="shared" si="30"/>
        <v xml:space="preserve"> </v>
      </c>
      <c r="Z89" t="str">
        <f t="shared" si="31"/>
        <v>gubbin</v>
      </c>
      <c r="AA89" t="str">
        <f>PROPER(Q89)</f>
        <v>Jacquetta</v>
      </c>
      <c r="AB89" t="str">
        <f>PROPER(Y89)</f>
        <v xml:space="preserve"> </v>
      </c>
      <c r="AC89" t="str">
        <f t="shared" si="32"/>
        <v>Gubbin</v>
      </c>
      <c r="AD89" s="1" t="e">
        <f t="shared" si="33"/>
        <v>#VALUE!</v>
      </c>
      <c r="AE89" t="b">
        <f t="shared" si="34"/>
        <v>1</v>
      </c>
      <c r="AF89" t="str">
        <f t="shared" si="35"/>
        <v>Gubbin</v>
      </c>
    </row>
    <row r="90" spans="1:32" x14ac:dyDescent="0.2">
      <c r="A90">
        <v>598</v>
      </c>
      <c r="B90" t="s">
        <v>3188</v>
      </c>
      <c r="C90" s="62" t="str">
        <f t="shared" si="36"/>
        <v>00598</v>
      </c>
      <c r="D90" t="str">
        <f t="shared" si="37"/>
        <v>Boyd</v>
      </c>
      <c r="E90" t="str">
        <f t="shared" si="38"/>
        <v xml:space="preserve"> </v>
      </c>
      <c r="F90" t="str">
        <f t="shared" si="39"/>
        <v>Blaxeland</v>
      </c>
      <c r="G90">
        <f t="shared" si="20"/>
        <v>1</v>
      </c>
      <c r="H90">
        <f t="shared" si="21"/>
        <v>598</v>
      </c>
      <c r="I90" t="str">
        <f t="shared" si="22"/>
        <v>00598</v>
      </c>
      <c r="J90" t="str">
        <f t="shared" si="23"/>
        <v>Boyd¬blaxeland</v>
      </c>
      <c r="K90" t="str">
        <f>SUBSTITUTE(J90,"‡","")</f>
        <v>Boyd¬blaxeland</v>
      </c>
      <c r="L90" t="str">
        <f t="shared" si="24"/>
        <v>Boyd¬blaxeland</v>
      </c>
      <c r="M90" t="str">
        <f t="shared" si="25"/>
        <v>Boydblaxeland</v>
      </c>
      <c r="N90" t="s">
        <v>9155</v>
      </c>
      <c r="O90" t="str">
        <v>Boyd blaxeland</v>
      </c>
      <c r="P90">
        <f>FIND(" ",O90)</f>
        <v>5</v>
      </c>
      <c r="Q90" t="str">
        <f>LEFT(O90,SEARCH(" ", O90) -1)</f>
        <v>Boyd</v>
      </c>
      <c r="R90" t="e">
        <f>MID(O90, SEARCH(" ", O90) + 1, SEARCH(" ", O90, SEARCH(" ", O90)+1) - SEARCH(" ", O90)-1)</f>
        <v>#VALUE!</v>
      </c>
      <c r="S90" t="str">
        <f t="shared" si="26"/>
        <v>blaxeland</v>
      </c>
      <c r="T90" t="e">
        <f t="shared" si="27"/>
        <v>#VALUE!</v>
      </c>
      <c r="U90" t="b">
        <f t="shared" si="28"/>
        <v>1</v>
      </c>
      <c r="W90" t="b">
        <f t="shared" si="29"/>
        <v>1</v>
      </c>
      <c r="X90" t="b">
        <f>ISERR(S90)</f>
        <v>0</v>
      </c>
      <c r="Y90" t="str">
        <f t="shared" si="30"/>
        <v xml:space="preserve"> </v>
      </c>
      <c r="Z90" t="str">
        <f t="shared" si="31"/>
        <v>blaxeland</v>
      </c>
      <c r="AA90" t="str">
        <f>PROPER(Q90)</f>
        <v>Boyd</v>
      </c>
      <c r="AB90" t="str">
        <f>PROPER(Y90)</f>
        <v xml:space="preserve"> </v>
      </c>
      <c r="AC90" t="str">
        <f t="shared" si="32"/>
        <v>Blaxeland</v>
      </c>
      <c r="AD90" s="1" t="e">
        <f t="shared" si="33"/>
        <v>#VALUE!</v>
      </c>
      <c r="AE90" t="b">
        <f t="shared" si="34"/>
        <v>1</v>
      </c>
      <c r="AF90" t="str">
        <f t="shared" si="35"/>
        <v>Blaxeland</v>
      </c>
    </row>
    <row r="91" spans="1:32" x14ac:dyDescent="0.2">
      <c r="A91">
        <v>599</v>
      </c>
      <c r="B91" t="s">
        <v>3189</v>
      </c>
      <c r="C91" s="62" t="str">
        <f t="shared" si="36"/>
        <v>00599</v>
      </c>
      <c r="D91" t="str">
        <f t="shared" si="37"/>
        <v>Carly</v>
      </c>
      <c r="E91" t="str">
        <f t="shared" si="38"/>
        <v xml:space="preserve"> </v>
      </c>
      <c r="F91" t="str">
        <f t="shared" si="39"/>
        <v>Goane</v>
      </c>
      <c r="G91">
        <f t="shared" si="20"/>
        <v>1</v>
      </c>
      <c r="H91">
        <f t="shared" si="21"/>
        <v>599</v>
      </c>
      <c r="I91" t="str">
        <f t="shared" si="22"/>
        <v>00599</v>
      </c>
      <c r="J91" t="str">
        <f t="shared" si="23"/>
        <v>carly‡Goane</v>
      </c>
      <c r="K91" t="str">
        <f>SUBSTITUTE(J91,"‡","")</f>
        <v>carlyGoane</v>
      </c>
      <c r="L91" t="str">
        <f t="shared" si="24"/>
        <v>carlyGoane</v>
      </c>
      <c r="M91" t="str">
        <f t="shared" si="25"/>
        <v>carlyGoane</v>
      </c>
      <c r="N91" t="s">
        <v>8633</v>
      </c>
      <c r="O91" t="str">
        <v>carly Goane</v>
      </c>
      <c r="P91">
        <f>FIND(" ",O91)</f>
        <v>6</v>
      </c>
      <c r="Q91" t="str">
        <f>LEFT(O91,SEARCH(" ", O91) -1)</f>
        <v>carly</v>
      </c>
      <c r="R91" t="e">
        <f>MID(O91, SEARCH(" ", O91) + 1, SEARCH(" ", O91, SEARCH(" ", O91)+1) - SEARCH(" ", O91)-1)</f>
        <v>#VALUE!</v>
      </c>
      <c r="S91" t="str">
        <f t="shared" si="26"/>
        <v>Goane</v>
      </c>
      <c r="T91" t="e">
        <f t="shared" si="27"/>
        <v>#VALUE!</v>
      </c>
      <c r="U91" t="b">
        <f t="shared" si="28"/>
        <v>1</v>
      </c>
      <c r="W91" t="b">
        <f t="shared" si="29"/>
        <v>1</v>
      </c>
      <c r="X91" t="b">
        <f>ISERR(S91)</f>
        <v>0</v>
      </c>
      <c r="Y91" t="str">
        <f t="shared" si="30"/>
        <v xml:space="preserve"> </v>
      </c>
      <c r="Z91" t="str">
        <f t="shared" si="31"/>
        <v>Goane</v>
      </c>
      <c r="AA91" t="str">
        <f>PROPER(Q91)</f>
        <v>Carly</v>
      </c>
      <c r="AB91" t="str">
        <f>PROPER(Y91)</f>
        <v xml:space="preserve"> </v>
      </c>
      <c r="AC91" t="str">
        <f t="shared" si="32"/>
        <v>Goane</v>
      </c>
      <c r="AD91" s="1" t="e">
        <f t="shared" si="33"/>
        <v>#VALUE!</v>
      </c>
      <c r="AE91" t="b">
        <f t="shared" si="34"/>
        <v>1</v>
      </c>
      <c r="AF91" t="str">
        <f t="shared" si="35"/>
        <v>Goane</v>
      </c>
    </row>
    <row r="92" spans="1:32" x14ac:dyDescent="0.2">
      <c r="A92">
        <v>600</v>
      </c>
      <c r="B92" t="s">
        <v>3190</v>
      </c>
      <c r="C92" s="62" t="str">
        <f t="shared" si="36"/>
        <v>00600</v>
      </c>
      <c r="D92" t="str">
        <f t="shared" si="37"/>
        <v>Candy</v>
      </c>
      <c r="E92" t="str">
        <f t="shared" si="38"/>
        <v xml:space="preserve"> </v>
      </c>
      <c r="F92" t="str">
        <f t="shared" si="39"/>
        <v>Domenicone</v>
      </c>
      <c r="G92">
        <f t="shared" si="20"/>
        <v>1</v>
      </c>
      <c r="H92">
        <f t="shared" si="21"/>
        <v>600</v>
      </c>
      <c r="I92" t="str">
        <f t="shared" si="22"/>
        <v>00600</v>
      </c>
      <c r="J92" t="str">
        <f t="shared" si="23"/>
        <v>CANDY¬domenicone</v>
      </c>
      <c r="K92" t="str">
        <f>SUBSTITUTE(J92,"‡","")</f>
        <v>CANDY¬domenicone</v>
      </c>
      <c r="L92" t="str">
        <f t="shared" si="24"/>
        <v>CANDY¬domenicone</v>
      </c>
      <c r="M92" t="str">
        <f t="shared" si="25"/>
        <v>CANDYdomenicone</v>
      </c>
      <c r="N92" t="s">
        <v>9156</v>
      </c>
      <c r="O92" t="str">
        <v>CANDY domenicone</v>
      </c>
      <c r="P92">
        <f>FIND(" ",O92)</f>
        <v>6</v>
      </c>
      <c r="Q92" t="str">
        <f>LEFT(O92,SEARCH(" ", O92) -1)</f>
        <v>CANDY</v>
      </c>
      <c r="R92" t="e">
        <f>MID(O92, SEARCH(" ", O92) + 1, SEARCH(" ", O92, SEARCH(" ", O92)+1) - SEARCH(" ", O92)-1)</f>
        <v>#VALUE!</v>
      </c>
      <c r="S92" t="str">
        <f t="shared" si="26"/>
        <v>domenicone</v>
      </c>
      <c r="T92" t="e">
        <f t="shared" si="27"/>
        <v>#VALUE!</v>
      </c>
      <c r="U92" t="b">
        <f t="shared" si="28"/>
        <v>1</v>
      </c>
      <c r="W92" t="b">
        <f t="shared" si="29"/>
        <v>1</v>
      </c>
      <c r="X92" t="b">
        <f>ISERR(S92)</f>
        <v>0</v>
      </c>
      <c r="Y92" t="str">
        <f t="shared" si="30"/>
        <v xml:space="preserve"> </v>
      </c>
      <c r="Z92" t="str">
        <f t="shared" si="31"/>
        <v>domenicone</v>
      </c>
      <c r="AA92" t="str">
        <f>PROPER(Q92)</f>
        <v>Candy</v>
      </c>
      <c r="AB92" t="str">
        <f>PROPER(Y92)</f>
        <v xml:space="preserve"> </v>
      </c>
      <c r="AC92" t="str">
        <f t="shared" si="32"/>
        <v>Domenicone</v>
      </c>
      <c r="AD92" s="1" t="e">
        <f t="shared" si="33"/>
        <v>#VALUE!</v>
      </c>
      <c r="AE92" t="b">
        <f t="shared" si="34"/>
        <v>1</v>
      </c>
      <c r="AF92" t="str">
        <f t="shared" si="35"/>
        <v>Domenicone</v>
      </c>
    </row>
    <row r="93" spans="1:32" x14ac:dyDescent="0.2">
      <c r="A93">
        <v>601</v>
      </c>
      <c r="B93" t="s">
        <v>3191</v>
      </c>
      <c r="C93" s="62" t="str">
        <f t="shared" si="36"/>
        <v>00601</v>
      </c>
      <c r="D93" t="str">
        <f t="shared" si="37"/>
        <v>Elston</v>
      </c>
      <c r="E93" t="str">
        <f t="shared" si="38"/>
        <v xml:space="preserve"> </v>
      </c>
      <c r="F93" t="str">
        <f t="shared" si="39"/>
        <v>Sowter</v>
      </c>
      <c r="G93">
        <f t="shared" si="20"/>
        <v>1</v>
      </c>
      <c r="H93">
        <f t="shared" si="21"/>
        <v>601</v>
      </c>
      <c r="I93" t="str">
        <f t="shared" si="22"/>
        <v>00601</v>
      </c>
      <c r="J93" t="str">
        <f t="shared" si="23"/>
        <v>elston»Sowter</v>
      </c>
      <c r="K93" t="str">
        <f>SUBSTITUTE(J93,"‡","")</f>
        <v>elston»Sowter</v>
      </c>
      <c r="L93" t="str">
        <f t="shared" si="24"/>
        <v>elstonSowter</v>
      </c>
      <c r="M93" t="str">
        <f t="shared" si="25"/>
        <v>elstonSowter</v>
      </c>
      <c r="N93" t="s">
        <v>9837</v>
      </c>
      <c r="O93" t="str">
        <v>elston Sowter</v>
      </c>
      <c r="P93">
        <f>FIND(" ",O93)</f>
        <v>7</v>
      </c>
      <c r="Q93" t="str">
        <f>LEFT(O93,SEARCH(" ", O93) -1)</f>
        <v>elston</v>
      </c>
      <c r="R93" t="e">
        <f>MID(O93, SEARCH(" ", O93) + 1, SEARCH(" ", O93, SEARCH(" ", O93)+1) - SEARCH(" ", O93)-1)</f>
        <v>#VALUE!</v>
      </c>
      <c r="S93" t="str">
        <f t="shared" si="26"/>
        <v>Sowter</v>
      </c>
      <c r="T93" t="e">
        <f t="shared" si="27"/>
        <v>#VALUE!</v>
      </c>
      <c r="U93" t="b">
        <f t="shared" si="28"/>
        <v>1</v>
      </c>
      <c r="W93" t="b">
        <f t="shared" si="29"/>
        <v>1</v>
      </c>
      <c r="X93" t="b">
        <f>ISERR(S93)</f>
        <v>0</v>
      </c>
      <c r="Y93" t="str">
        <f t="shared" si="30"/>
        <v xml:space="preserve"> </v>
      </c>
      <c r="Z93" t="str">
        <f t="shared" si="31"/>
        <v>Sowter</v>
      </c>
      <c r="AA93" t="str">
        <f>PROPER(Q93)</f>
        <v>Elston</v>
      </c>
      <c r="AB93" t="str">
        <f>PROPER(Y93)</f>
        <v xml:space="preserve"> </v>
      </c>
      <c r="AC93" t="str">
        <f t="shared" si="32"/>
        <v>Sowter</v>
      </c>
      <c r="AD93" s="1" t="e">
        <f t="shared" si="33"/>
        <v>#VALUE!</v>
      </c>
      <c r="AE93" t="b">
        <f t="shared" si="34"/>
        <v>1</v>
      </c>
      <c r="AF93" t="str">
        <f t="shared" si="35"/>
        <v>Sowter</v>
      </c>
    </row>
    <row r="94" spans="1:32" x14ac:dyDescent="0.2">
      <c r="A94">
        <v>602</v>
      </c>
      <c r="B94" t="s">
        <v>3192</v>
      </c>
      <c r="C94" s="62" t="str">
        <f t="shared" si="36"/>
        <v>00602</v>
      </c>
      <c r="D94" t="str">
        <f t="shared" si="37"/>
        <v>Dud</v>
      </c>
      <c r="E94" t="str">
        <f t="shared" si="38"/>
        <v xml:space="preserve"> </v>
      </c>
      <c r="F94" t="str">
        <f t="shared" si="39"/>
        <v>Tutchings</v>
      </c>
      <c r="G94">
        <f t="shared" si="20"/>
        <v>1</v>
      </c>
      <c r="H94">
        <f t="shared" si="21"/>
        <v>602</v>
      </c>
      <c r="I94" t="str">
        <f t="shared" si="22"/>
        <v>00602</v>
      </c>
      <c r="J94" t="str">
        <f t="shared" si="23"/>
        <v>dud‡Tutchings</v>
      </c>
      <c r="K94" t="str">
        <f>SUBSTITUTE(J94,"‡","")</f>
        <v>dudTutchings</v>
      </c>
      <c r="L94" t="str">
        <f t="shared" si="24"/>
        <v>dudTutchings</v>
      </c>
      <c r="M94" t="str">
        <f t="shared" si="25"/>
        <v>dudTutchings</v>
      </c>
      <c r="N94" t="s">
        <v>8634</v>
      </c>
      <c r="O94" t="str">
        <v>dud Tutchings</v>
      </c>
      <c r="P94">
        <f>FIND(" ",O94)</f>
        <v>4</v>
      </c>
      <c r="Q94" t="str">
        <f>LEFT(O94,SEARCH(" ", O94) -1)</f>
        <v>dud</v>
      </c>
      <c r="R94" t="e">
        <f>MID(O94, SEARCH(" ", O94) + 1, SEARCH(" ", O94, SEARCH(" ", O94)+1) - SEARCH(" ", O94)-1)</f>
        <v>#VALUE!</v>
      </c>
      <c r="S94" t="str">
        <f t="shared" si="26"/>
        <v>Tutchings</v>
      </c>
      <c r="T94" t="e">
        <f t="shared" si="27"/>
        <v>#VALUE!</v>
      </c>
      <c r="U94" t="b">
        <f t="shared" si="28"/>
        <v>1</v>
      </c>
      <c r="W94" t="b">
        <f t="shared" si="29"/>
        <v>1</v>
      </c>
      <c r="X94" t="b">
        <f>ISERR(S94)</f>
        <v>0</v>
      </c>
      <c r="Y94" t="str">
        <f t="shared" si="30"/>
        <v xml:space="preserve"> </v>
      </c>
      <c r="Z94" t="str">
        <f t="shared" si="31"/>
        <v>Tutchings</v>
      </c>
      <c r="AA94" t="str">
        <f>PROPER(Q94)</f>
        <v>Dud</v>
      </c>
      <c r="AB94" t="str">
        <f>PROPER(Y94)</f>
        <v xml:space="preserve"> </v>
      </c>
      <c r="AC94" t="str">
        <f t="shared" si="32"/>
        <v>Tutchings</v>
      </c>
      <c r="AD94" s="1" t="e">
        <f t="shared" si="33"/>
        <v>#VALUE!</v>
      </c>
      <c r="AE94" t="b">
        <f t="shared" si="34"/>
        <v>1</v>
      </c>
      <c r="AF94" t="str">
        <f t="shared" si="35"/>
        <v>Tutchings</v>
      </c>
    </row>
    <row r="95" spans="1:32" x14ac:dyDescent="0.2">
      <c r="A95">
        <v>603</v>
      </c>
      <c r="B95" t="s">
        <v>3193</v>
      </c>
      <c r="C95" s="62" t="str">
        <f t="shared" si="36"/>
        <v>00603</v>
      </c>
      <c r="D95" t="str">
        <f t="shared" si="37"/>
        <v>Blinny</v>
      </c>
      <c r="E95" t="str">
        <f t="shared" si="38"/>
        <v xml:space="preserve"> </v>
      </c>
      <c r="F95" t="str">
        <f t="shared" si="39"/>
        <v>Stell</v>
      </c>
      <c r="G95">
        <f t="shared" si="20"/>
        <v>1</v>
      </c>
      <c r="H95">
        <f t="shared" si="21"/>
        <v>603</v>
      </c>
      <c r="I95" t="str">
        <f t="shared" si="22"/>
        <v>00603</v>
      </c>
      <c r="J95" t="str">
        <f t="shared" si="23"/>
        <v>blinny¬STELL</v>
      </c>
      <c r="K95" t="str">
        <f>SUBSTITUTE(J95,"‡","")</f>
        <v>blinny¬STELL</v>
      </c>
      <c r="L95" t="str">
        <f t="shared" si="24"/>
        <v>blinny¬STELL</v>
      </c>
      <c r="M95" t="str">
        <f t="shared" si="25"/>
        <v>blinnySTELL</v>
      </c>
      <c r="N95" t="s">
        <v>9157</v>
      </c>
      <c r="O95" t="str">
        <v>blinny STELL</v>
      </c>
      <c r="P95">
        <f>FIND(" ",O95)</f>
        <v>7</v>
      </c>
      <c r="Q95" t="str">
        <f>LEFT(O95,SEARCH(" ", O95) -1)</f>
        <v>blinny</v>
      </c>
      <c r="R95" t="e">
        <f>MID(O95, SEARCH(" ", O95) + 1, SEARCH(" ", O95, SEARCH(" ", O95)+1) - SEARCH(" ", O95)-1)</f>
        <v>#VALUE!</v>
      </c>
      <c r="S95" t="str">
        <f t="shared" si="26"/>
        <v>STELL</v>
      </c>
      <c r="T95" t="e">
        <f t="shared" si="27"/>
        <v>#VALUE!</v>
      </c>
      <c r="U95" t="b">
        <f t="shared" si="28"/>
        <v>1</v>
      </c>
      <c r="W95" t="b">
        <f t="shared" si="29"/>
        <v>1</v>
      </c>
      <c r="X95" t="b">
        <f>ISERR(S95)</f>
        <v>0</v>
      </c>
      <c r="Y95" t="str">
        <f t="shared" si="30"/>
        <v xml:space="preserve"> </v>
      </c>
      <c r="Z95" t="str">
        <f t="shared" si="31"/>
        <v>STELL</v>
      </c>
      <c r="AA95" t="str">
        <f>PROPER(Q95)</f>
        <v>Blinny</v>
      </c>
      <c r="AB95" t="str">
        <f>PROPER(Y95)</f>
        <v xml:space="preserve"> </v>
      </c>
      <c r="AC95" t="str">
        <f t="shared" si="32"/>
        <v>Stell</v>
      </c>
      <c r="AD95" s="1" t="e">
        <f t="shared" si="33"/>
        <v>#VALUE!</v>
      </c>
      <c r="AE95" t="b">
        <f t="shared" si="34"/>
        <v>1</v>
      </c>
      <c r="AF95" t="str">
        <f t="shared" si="35"/>
        <v>Stell</v>
      </c>
    </row>
    <row r="96" spans="1:32" x14ac:dyDescent="0.2">
      <c r="A96">
        <v>604</v>
      </c>
      <c r="B96" t="s">
        <v>3194</v>
      </c>
      <c r="C96" s="62" t="str">
        <f t="shared" si="36"/>
        <v>00604</v>
      </c>
      <c r="D96" t="str">
        <f t="shared" si="37"/>
        <v>Crichton</v>
      </c>
      <c r="E96" t="str">
        <f t="shared" si="38"/>
        <v xml:space="preserve"> </v>
      </c>
      <c r="F96" t="str">
        <f t="shared" si="39"/>
        <v>Deehan</v>
      </c>
      <c r="G96">
        <f t="shared" si="20"/>
        <v>1</v>
      </c>
      <c r="H96">
        <f t="shared" si="21"/>
        <v>604</v>
      </c>
      <c r="I96" t="str">
        <f t="shared" si="22"/>
        <v>00604</v>
      </c>
      <c r="J96" t="str">
        <f t="shared" si="23"/>
        <v>CRICHTON»DEEHAN</v>
      </c>
      <c r="K96" t="str">
        <f>SUBSTITUTE(J96,"‡","")</f>
        <v>CRICHTON»DEEHAN</v>
      </c>
      <c r="L96" t="str">
        <f t="shared" si="24"/>
        <v>CRICHTONDEEHAN</v>
      </c>
      <c r="M96" t="str">
        <f t="shared" si="25"/>
        <v>CRICHTONDEEHAN</v>
      </c>
      <c r="N96" t="s">
        <v>9838</v>
      </c>
      <c r="O96" t="str">
        <v>CRICHTON DEEHAN</v>
      </c>
      <c r="P96">
        <f>FIND(" ",O96)</f>
        <v>9</v>
      </c>
      <c r="Q96" t="str">
        <f>LEFT(O96,SEARCH(" ", O96) -1)</f>
        <v>CRICHTON</v>
      </c>
      <c r="R96" t="e">
        <f>MID(O96, SEARCH(" ", O96) + 1, SEARCH(" ", O96, SEARCH(" ", O96)+1) - SEARCH(" ", O96)-1)</f>
        <v>#VALUE!</v>
      </c>
      <c r="S96" t="str">
        <f t="shared" si="26"/>
        <v>DEEHAN</v>
      </c>
      <c r="T96" t="e">
        <f t="shared" si="27"/>
        <v>#VALUE!</v>
      </c>
      <c r="U96" t="b">
        <f t="shared" si="28"/>
        <v>1</v>
      </c>
      <c r="W96" t="b">
        <f t="shared" si="29"/>
        <v>1</v>
      </c>
      <c r="X96" t="b">
        <f>ISERR(S96)</f>
        <v>0</v>
      </c>
      <c r="Y96" t="str">
        <f t="shared" si="30"/>
        <v xml:space="preserve"> </v>
      </c>
      <c r="Z96" t="str">
        <f t="shared" si="31"/>
        <v>DEEHAN</v>
      </c>
      <c r="AA96" t="str">
        <f>PROPER(Q96)</f>
        <v>Crichton</v>
      </c>
      <c r="AB96" t="str">
        <f>PROPER(Y96)</f>
        <v xml:space="preserve"> </v>
      </c>
      <c r="AC96" t="str">
        <f t="shared" si="32"/>
        <v>Deehan</v>
      </c>
      <c r="AD96" s="1" t="e">
        <f t="shared" si="33"/>
        <v>#VALUE!</v>
      </c>
      <c r="AE96" t="b">
        <f t="shared" si="34"/>
        <v>1</v>
      </c>
      <c r="AF96" t="str">
        <f t="shared" si="35"/>
        <v>Deehan</v>
      </c>
    </row>
    <row r="97" spans="1:32" x14ac:dyDescent="0.2">
      <c r="A97">
        <v>605</v>
      </c>
      <c r="B97" t="s">
        <v>3195</v>
      </c>
      <c r="C97" s="62" t="str">
        <f t="shared" si="36"/>
        <v>00605</v>
      </c>
      <c r="D97" t="str">
        <f t="shared" si="37"/>
        <v>Ely</v>
      </c>
      <c r="E97" t="str">
        <f t="shared" si="38"/>
        <v xml:space="preserve"> </v>
      </c>
      <c r="F97" t="str">
        <f t="shared" si="39"/>
        <v>Andresser</v>
      </c>
      <c r="G97">
        <f t="shared" si="20"/>
        <v>1</v>
      </c>
      <c r="H97">
        <f t="shared" si="21"/>
        <v>605</v>
      </c>
      <c r="I97" t="str">
        <f t="shared" si="22"/>
        <v>00605</v>
      </c>
      <c r="J97" t="str">
        <f t="shared" si="23"/>
        <v>ELY»Andresser</v>
      </c>
      <c r="K97" t="str">
        <f>SUBSTITUTE(J97,"‡","")</f>
        <v>ELY»Andresser</v>
      </c>
      <c r="L97" t="str">
        <f t="shared" si="24"/>
        <v>ELYAndresser</v>
      </c>
      <c r="M97" t="str">
        <f t="shared" si="25"/>
        <v>ELYAndresser</v>
      </c>
      <c r="N97" t="s">
        <v>9839</v>
      </c>
      <c r="O97" t="str">
        <v>ELY Andresser</v>
      </c>
      <c r="P97">
        <f>FIND(" ",O97)</f>
        <v>4</v>
      </c>
      <c r="Q97" t="str">
        <f>LEFT(O97,SEARCH(" ", O97) -1)</f>
        <v>ELY</v>
      </c>
      <c r="R97" t="e">
        <f>MID(O97, SEARCH(" ", O97) + 1, SEARCH(" ", O97, SEARCH(" ", O97)+1) - SEARCH(" ", O97)-1)</f>
        <v>#VALUE!</v>
      </c>
      <c r="S97" t="str">
        <f t="shared" si="26"/>
        <v>Andresser</v>
      </c>
      <c r="T97" t="e">
        <f t="shared" si="27"/>
        <v>#VALUE!</v>
      </c>
      <c r="U97" t="b">
        <f t="shared" si="28"/>
        <v>1</v>
      </c>
      <c r="W97" t="b">
        <f t="shared" si="29"/>
        <v>1</v>
      </c>
      <c r="X97" t="b">
        <f>ISERR(S97)</f>
        <v>0</v>
      </c>
      <c r="Y97" t="str">
        <f t="shared" si="30"/>
        <v xml:space="preserve"> </v>
      </c>
      <c r="Z97" t="str">
        <f t="shared" si="31"/>
        <v>Andresser</v>
      </c>
      <c r="AA97" t="str">
        <f>PROPER(Q97)</f>
        <v>Ely</v>
      </c>
      <c r="AB97" t="str">
        <f>PROPER(Y97)</f>
        <v xml:space="preserve"> </v>
      </c>
      <c r="AC97" t="str">
        <f t="shared" si="32"/>
        <v>Andresser</v>
      </c>
      <c r="AD97" s="1" t="e">
        <f t="shared" si="33"/>
        <v>#VALUE!</v>
      </c>
      <c r="AE97" t="b">
        <f t="shared" si="34"/>
        <v>1</v>
      </c>
      <c r="AF97" t="str">
        <f t="shared" si="35"/>
        <v>Andresser</v>
      </c>
    </row>
    <row r="98" spans="1:32" x14ac:dyDescent="0.2">
      <c r="A98">
        <v>606</v>
      </c>
      <c r="B98" t="s">
        <v>3196</v>
      </c>
      <c r="C98" s="62" t="str">
        <f t="shared" si="36"/>
        <v>00606</v>
      </c>
      <c r="D98" t="str">
        <f t="shared" si="37"/>
        <v>Alfonso</v>
      </c>
      <c r="E98" t="str">
        <f t="shared" si="38"/>
        <v xml:space="preserve"> </v>
      </c>
      <c r="F98" t="str">
        <f t="shared" si="39"/>
        <v>Boomes</v>
      </c>
      <c r="G98">
        <f t="shared" si="20"/>
        <v>1</v>
      </c>
      <c r="H98">
        <f t="shared" si="21"/>
        <v>606</v>
      </c>
      <c r="I98" t="str">
        <f t="shared" si="22"/>
        <v>00606</v>
      </c>
      <c r="J98" t="str">
        <f t="shared" si="23"/>
        <v>alfonso‡boomes</v>
      </c>
      <c r="K98" t="str">
        <f>SUBSTITUTE(J98,"‡","")</f>
        <v>alfonsoboomes</v>
      </c>
      <c r="L98" t="str">
        <f t="shared" si="24"/>
        <v>alfonsoboomes</v>
      </c>
      <c r="M98" t="str">
        <f t="shared" si="25"/>
        <v>alfonsoboomes</v>
      </c>
      <c r="N98" t="s">
        <v>8635</v>
      </c>
      <c r="O98" t="str">
        <v>alfonso boomes</v>
      </c>
      <c r="P98">
        <f>FIND(" ",O98)</f>
        <v>8</v>
      </c>
      <c r="Q98" t="str">
        <f>LEFT(O98,SEARCH(" ", O98) -1)</f>
        <v>alfonso</v>
      </c>
      <c r="R98" t="e">
        <f>MID(O98, SEARCH(" ", O98) + 1, SEARCH(" ", O98, SEARCH(" ", O98)+1) - SEARCH(" ", O98)-1)</f>
        <v>#VALUE!</v>
      </c>
      <c r="S98" t="str">
        <f t="shared" si="26"/>
        <v>boomes</v>
      </c>
      <c r="T98" t="e">
        <f t="shared" si="27"/>
        <v>#VALUE!</v>
      </c>
      <c r="U98" t="b">
        <f t="shared" si="28"/>
        <v>1</v>
      </c>
      <c r="W98" t="b">
        <f t="shared" si="29"/>
        <v>1</v>
      </c>
      <c r="X98" t="b">
        <f>ISERR(S98)</f>
        <v>0</v>
      </c>
      <c r="Y98" t="str">
        <f t="shared" si="30"/>
        <v xml:space="preserve"> </v>
      </c>
      <c r="Z98" t="str">
        <f t="shared" si="31"/>
        <v>boomes</v>
      </c>
      <c r="AA98" t="str">
        <f>PROPER(Q98)</f>
        <v>Alfonso</v>
      </c>
      <c r="AB98" t="str">
        <f>PROPER(Y98)</f>
        <v xml:space="preserve"> </v>
      </c>
      <c r="AC98" t="str">
        <f t="shared" si="32"/>
        <v>Boomes</v>
      </c>
      <c r="AD98" s="1" t="e">
        <f t="shared" si="33"/>
        <v>#VALUE!</v>
      </c>
      <c r="AE98" t="b">
        <f t="shared" si="34"/>
        <v>1</v>
      </c>
      <c r="AF98" t="str">
        <f t="shared" si="35"/>
        <v>Boomes</v>
      </c>
    </row>
    <row r="99" spans="1:32" x14ac:dyDescent="0.2">
      <c r="A99">
        <v>607</v>
      </c>
      <c r="B99" t="s">
        <v>3197</v>
      </c>
      <c r="C99" s="62" t="str">
        <f t="shared" si="36"/>
        <v>00607</v>
      </c>
      <c r="D99" t="str">
        <f t="shared" si="37"/>
        <v>Matilda</v>
      </c>
      <c r="E99" t="str">
        <f t="shared" si="38"/>
        <v xml:space="preserve"> </v>
      </c>
      <c r="F99" t="str">
        <f t="shared" si="39"/>
        <v>Attack</v>
      </c>
      <c r="G99">
        <f t="shared" si="20"/>
        <v>1</v>
      </c>
      <c r="H99">
        <f t="shared" si="21"/>
        <v>607</v>
      </c>
      <c r="I99" t="str">
        <f t="shared" si="22"/>
        <v>00607</v>
      </c>
      <c r="J99" t="str">
        <f t="shared" si="23"/>
        <v>matilda‡ATTACK</v>
      </c>
      <c r="K99" t="str">
        <f>SUBSTITUTE(J99,"‡","")</f>
        <v>matildaATTACK</v>
      </c>
      <c r="L99" t="str">
        <f t="shared" si="24"/>
        <v>matildaATTACK</v>
      </c>
      <c r="M99" t="str">
        <f t="shared" si="25"/>
        <v>matildaATTACK</v>
      </c>
      <c r="N99" t="s">
        <v>8636</v>
      </c>
      <c r="O99" t="str">
        <v>matilda ATTACK</v>
      </c>
      <c r="P99">
        <f>FIND(" ",O99)</f>
        <v>8</v>
      </c>
      <c r="Q99" t="str">
        <f>LEFT(O99,SEARCH(" ", O99) -1)</f>
        <v>matilda</v>
      </c>
      <c r="R99" t="e">
        <f>MID(O99, SEARCH(" ", O99) + 1, SEARCH(" ", O99, SEARCH(" ", O99)+1) - SEARCH(" ", O99)-1)</f>
        <v>#VALUE!</v>
      </c>
      <c r="S99" t="str">
        <f t="shared" si="26"/>
        <v>ATTACK</v>
      </c>
      <c r="T99" t="e">
        <f t="shared" si="27"/>
        <v>#VALUE!</v>
      </c>
      <c r="U99" t="b">
        <f t="shared" si="28"/>
        <v>1</v>
      </c>
      <c r="W99" t="b">
        <f t="shared" si="29"/>
        <v>1</v>
      </c>
      <c r="X99" t="b">
        <f>ISERR(S99)</f>
        <v>0</v>
      </c>
      <c r="Y99" t="str">
        <f t="shared" si="30"/>
        <v xml:space="preserve"> </v>
      </c>
      <c r="Z99" t="str">
        <f t="shared" si="31"/>
        <v>ATTACK</v>
      </c>
      <c r="AA99" t="str">
        <f>PROPER(Q99)</f>
        <v>Matilda</v>
      </c>
      <c r="AB99" t="str">
        <f>PROPER(Y99)</f>
        <v xml:space="preserve"> </v>
      </c>
      <c r="AC99" t="str">
        <f t="shared" si="32"/>
        <v>Attack</v>
      </c>
      <c r="AD99" s="1" t="e">
        <f t="shared" si="33"/>
        <v>#VALUE!</v>
      </c>
      <c r="AE99" t="b">
        <f t="shared" si="34"/>
        <v>1</v>
      </c>
      <c r="AF99" t="str">
        <f t="shared" si="35"/>
        <v>Attack</v>
      </c>
    </row>
    <row r="100" spans="1:32" x14ac:dyDescent="0.2">
      <c r="A100">
        <v>608</v>
      </c>
      <c r="B100" t="s">
        <v>3198</v>
      </c>
      <c r="C100" s="62" t="str">
        <f t="shared" si="36"/>
        <v>00608</v>
      </c>
      <c r="D100" t="str">
        <f t="shared" si="37"/>
        <v>Merv</v>
      </c>
      <c r="E100" t="str">
        <f t="shared" si="38"/>
        <v xml:space="preserve"> </v>
      </c>
      <c r="F100" t="str">
        <f t="shared" si="39"/>
        <v>Seagood</v>
      </c>
      <c r="G100">
        <f t="shared" si="20"/>
        <v>1</v>
      </c>
      <c r="H100">
        <f t="shared" si="21"/>
        <v>608</v>
      </c>
      <c r="I100" t="str">
        <f t="shared" si="22"/>
        <v>00608</v>
      </c>
      <c r="J100" t="str">
        <f t="shared" si="23"/>
        <v>merv»Seagood</v>
      </c>
      <c r="K100" t="str">
        <f>SUBSTITUTE(J100,"‡","")</f>
        <v>merv»Seagood</v>
      </c>
      <c r="L100" t="str">
        <f t="shared" si="24"/>
        <v>mervSeagood</v>
      </c>
      <c r="M100" t="str">
        <f t="shared" si="25"/>
        <v>mervSeagood</v>
      </c>
      <c r="N100" t="s">
        <v>9840</v>
      </c>
      <c r="O100" t="str">
        <v>merv Seagood</v>
      </c>
      <c r="P100">
        <f>FIND(" ",O100)</f>
        <v>5</v>
      </c>
      <c r="Q100" t="str">
        <f>LEFT(O100,SEARCH(" ", O100) -1)</f>
        <v>merv</v>
      </c>
      <c r="R100" t="e">
        <f>MID(O100, SEARCH(" ", O100) + 1, SEARCH(" ", O100, SEARCH(" ", O100)+1) - SEARCH(" ", O100)-1)</f>
        <v>#VALUE!</v>
      </c>
      <c r="S100" t="str">
        <f t="shared" si="26"/>
        <v>Seagood</v>
      </c>
      <c r="T100" t="e">
        <f t="shared" si="27"/>
        <v>#VALUE!</v>
      </c>
      <c r="U100" t="b">
        <f t="shared" si="28"/>
        <v>1</v>
      </c>
      <c r="W100" t="b">
        <f t="shared" si="29"/>
        <v>1</v>
      </c>
      <c r="X100" t="b">
        <f>ISERR(S100)</f>
        <v>0</v>
      </c>
      <c r="Y100" t="str">
        <f t="shared" si="30"/>
        <v xml:space="preserve"> </v>
      </c>
      <c r="Z100" t="str">
        <f t="shared" si="31"/>
        <v>Seagood</v>
      </c>
      <c r="AA100" t="str">
        <f>PROPER(Q100)</f>
        <v>Merv</v>
      </c>
      <c r="AB100" t="str">
        <f>PROPER(Y100)</f>
        <v xml:space="preserve"> </v>
      </c>
      <c r="AC100" t="str">
        <f t="shared" si="32"/>
        <v>Seagood</v>
      </c>
      <c r="AD100" s="1" t="e">
        <f t="shared" si="33"/>
        <v>#VALUE!</v>
      </c>
      <c r="AE100" t="b">
        <f t="shared" si="34"/>
        <v>1</v>
      </c>
      <c r="AF100" t="str">
        <f t="shared" si="35"/>
        <v>Seagood</v>
      </c>
    </row>
    <row r="101" spans="1:32" x14ac:dyDescent="0.2">
      <c r="A101">
        <v>609</v>
      </c>
      <c r="B101" t="s">
        <v>3199</v>
      </c>
      <c r="C101" s="62" t="str">
        <f t="shared" si="36"/>
        <v>00609</v>
      </c>
      <c r="D101" t="str">
        <f t="shared" si="37"/>
        <v>Shawn</v>
      </c>
      <c r="E101" t="str">
        <f t="shared" si="38"/>
        <v xml:space="preserve"> </v>
      </c>
      <c r="F101" t="str">
        <f t="shared" si="39"/>
        <v>Goudman</v>
      </c>
      <c r="G101">
        <f t="shared" si="20"/>
        <v>1</v>
      </c>
      <c r="H101">
        <f t="shared" si="21"/>
        <v>609</v>
      </c>
      <c r="I101" t="str">
        <f t="shared" si="22"/>
        <v>00609</v>
      </c>
      <c r="J101" t="str">
        <f t="shared" si="23"/>
        <v>Shawn‡GOUDMAN</v>
      </c>
      <c r="K101" t="str">
        <f>SUBSTITUTE(J101,"‡","")</f>
        <v>ShawnGOUDMAN</v>
      </c>
      <c r="L101" t="str">
        <f t="shared" si="24"/>
        <v>ShawnGOUDMAN</v>
      </c>
      <c r="M101" t="str">
        <f t="shared" si="25"/>
        <v>ShawnGOUDMAN</v>
      </c>
      <c r="N101" t="s">
        <v>8637</v>
      </c>
      <c r="O101" t="str">
        <v>Shawn GOUDMAN</v>
      </c>
      <c r="P101">
        <f>FIND(" ",O101)</f>
        <v>6</v>
      </c>
      <c r="Q101" t="str">
        <f>LEFT(O101,SEARCH(" ", O101) -1)</f>
        <v>Shawn</v>
      </c>
      <c r="R101" t="e">
        <f>MID(O101, SEARCH(" ", O101) + 1, SEARCH(" ", O101, SEARCH(" ", O101)+1) - SEARCH(" ", O101)-1)</f>
        <v>#VALUE!</v>
      </c>
      <c r="S101" t="str">
        <f t="shared" si="26"/>
        <v>GOUDMAN</v>
      </c>
      <c r="T101" t="e">
        <f t="shared" si="27"/>
        <v>#VALUE!</v>
      </c>
      <c r="U101" t="b">
        <f t="shared" si="28"/>
        <v>1</v>
      </c>
      <c r="W101" t="b">
        <f t="shared" si="29"/>
        <v>1</v>
      </c>
      <c r="X101" t="b">
        <f>ISERR(S101)</f>
        <v>0</v>
      </c>
      <c r="Y101" t="str">
        <f t="shared" si="30"/>
        <v xml:space="preserve"> </v>
      </c>
      <c r="Z101" t="str">
        <f t="shared" si="31"/>
        <v>GOUDMAN</v>
      </c>
      <c r="AA101" t="str">
        <f>PROPER(Q101)</f>
        <v>Shawn</v>
      </c>
      <c r="AB101" t="str">
        <f>PROPER(Y101)</f>
        <v xml:space="preserve"> </v>
      </c>
      <c r="AC101" t="str">
        <f t="shared" si="32"/>
        <v>Goudman</v>
      </c>
      <c r="AD101" s="1" t="e">
        <f t="shared" si="33"/>
        <v>#VALUE!</v>
      </c>
      <c r="AE101" t="b">
        <f t="shared" si="34"/>
        <v>1</v>
      </c>
      <c r="AF101" t="str">
        <f t="shared" si="35"/>
        <v>Goudman</v>
      </c>
    </row>
    <row r="102" spans="1:32" x14ac:dyDescent="0.2">
      <c r="A102">
        <v>610</v>
      </c>
      <c r="B102" t="s">
        <v>3200</v>
      </c>
      <c r="C102" s="62" t="str">
        <f t="shared" si="36"/>
        <v>00610</v>
      </c>
      <c r="D102" t="str">
        <f t="shared" si="37"/>
        <v>Woody</v>
      </c>
      <c r="E102" t="str">
        <f t="shared" si="38"/>
        <v xml:space="preserve"> </v>
      </c>
      <c r="F102" t="str">
        <f t="shared" si="39"/>
        <v>Reily</v>
      </c>
      <c r="G102">
        <f t="shared" si="20"/>
        <v>1</v>
      </c>
      <c r="H102">
        <f t="shared" si="21"/>
        <v>610</v>
      </c>
      <c r="I102" t="str">
        <f t="shared" si="22"/>
        <v>00610</v>
      </c>
      <c r="J102" t="str">
        <f t="shared" si="23"/>
        <v>WOODY‡Reily</v>
      </c>
      <c r="K102" t="str">
        <f>SUBSTITUTE(J102,"‡","")</f>
        <v>WOODYReily</v>
      </c>
      <c r="L102" t="str">
        <f t="shared" si="24"/>
        <v>WOODYReily</v>
      </c>
      <c r="M102" t="str">
        <f t="shared" si="25"/>
        <v>WOODYReily</v>
      </c>
      <c r="N102" t="s">
        <v>8638</v>
      </c>
      <c r="O102" t="str">
        <v>WOODY Reily</v>
      </c>
      <c r="P102">
        <f>FIND(" ",O102)</f>
        <v>6</v>
      </c>
      <c r="Q102" t="str">
        <f>LEFT(O102,SEARCH(" ", O102) -1)</f>
        <v>WOODY</v>
      </c>
      <c r="R102" t="e">
        <f>MID(O102, SEARCH(" ", O102) + 1, SEARCH(" ", O102, SEARCH(" ", O102)+1) - SEARCH(" ", O102)-1)</f>
        <v>#VALUE!</v>
      </c>
      <c r="S102" t="str">
        <f t="shared" si="26"/>
        <v>Reily</v>
      </c>
      <c r="T102" t="e">
        <f t="shared" si="27"/>
        <v>#VALUE!</v>
      </c>
      <c r="U102" t="b">
        <f t="shared" si="28"/>
        <v>1</v>
      </c>
      <c r="W102" t="b">
        <f t="shared" si="29"/>
        <v>1</v>
      </c>
      <c r="X102" t="b">
        <f>ISERR(S102)</f>
        <v>0</v>
      </c>
      <c r="Y102" t="str">
        <f t="shared" si="30"/>
        <v xml:space="preserve"> </v>
      </c>
      <c r="Z102" t="str">
        <f t="shared" si="31"/>
        <v>Reily</v>
      </c>
      <c r="AA102" t="str">
        <f>PROPER(Q102)</f>
        <v>Woody</v>
      </c>
      <c r="AB102" t="str">
        <f>PROPER(Y102)</f>
        <v xml:space="preserve"> </v>
      </c>
      <c r="AC102" t="str">
        <f t="shared" si="32"/>
        <v>Reily</v>
      </c>
      <c r="AD102" s="1" t="e">
        <f t="shared" si="33"/>
        <v>#VALUE!</v>
      </c>
      <c r="AE102" t="b">
        <f t="shared" si="34"/>
        <v>1</v>
      </c>
      <c r="AF102" t="str">
        <f t="shared" si="35"/>
        <v>Reily</v>
      </c>
    </row>
    <row r="103" spans="1:32" x14ac:dyDescent="0.2">
      <c r="A103">
        <v>611</v>
      </c>
      <c r="B103" t="s">
        <v>3201</v>
      </c>
      <c r="C103" s="62" t="str">
        <f t="shared" si="36"/>
        <v>00611</v>
      </c>
      <c r="D103" t="str">
        <f t="shared" si="37"/>
        <v>Zeb</v>
      </c>
      <c r="E103" t="str">
        <f t="shared" si="38"/>
        <v xml:space="preserve"> </v>
      </c>
      <c r="F103" t="str">
        <f t="shared" si="39"/>
        <v>Firmager</v>
      </c>
      <c r="G103">
        <f t="shared" si="20"/>
        <v>1</v>
      </c>
      <c r="H103">
        <f t="shared" si="21"/>
        <v>611</v>
      </c>
      <c r="I103" t="str">
        <f t="shared" si="22"/>
        <v>00611</v>
      </c>
      <c r="J103" t="str">
        <f t="shared" si="23"/>
        <v>zeb¬firmager</v>
      </c>
      <c r="K103" t="str">
        <f>SUBSTITUTE(J103,"‡","")</f>
        <v>zeb¬firmager</v>
      </c>
      <c r="L103" t="str">
        <f t="shared" si="24"/>
        <v>zeb¬firmager</v>
      </c>
      <c r="M103" t="str">
        <f t="shared" si="25"/>
        <v>zebfirmager</v>
      </c>
      <c r="N103" t="s">
        <v>9158</v>
      </c>
      <c r="O103" t="str">
        <v>zeb firmager</v>
      </c>
      <c r="P103">
        <f>FIND(" ",O103)</f>
        <v>4</v>
      </c>
      <c r="Q103" t="str">
        <f>LEFT(O103,SEARCH(" ", O103) -1)</f>
        <v>zeb</v>
      </c>
      <c r="R103" t="e">
        <f>MID(O103, SEARCH(" ", O103) + 1, SEARCH(" ", O103, SEARCH(" ", O103)+1) - SEARCH(" ", O103)-1)</f>
        <v>#VALUE!</v>
      </c>
      <c r="S103" t="str">
        <f t="shared" si="26"/>
        <v>firmager</v>
      </c>
      <c r="T103" t="e">
        <f t="shared" si="27"/>
        <v>#VALUE!</v>
      </c>
      <c r="U103" t="b">
        <f t="shared" si="28"/>
        <v>1</v>
      </c>
      <c r="W103" t="b">
        <f t="shared" si="29"/>
        <v>1</v>
      </c>
      <c r="X103" t="b">
        <f>ISERR(S103)</f>
        <v>0</v>
      </c>
      <c r="Y103" t="str">
        <f t="shared" si="30"/>
        <v xml:space="preserve"> </v>
      </c>
      <c r="Z103" t="str">
        <f t="shared" si="31"/>
        <v>firmager</v>
      </c>
      <c r="AA103" t="str">
        <f>PROPER(Q103)</f>
        <v>Zeb</v>
      </c>
      <c r="AB103" t="str">
        <f>PROPER(Y103)</f>
        <v xml:space="preserve"> </v>
      </c>
      <c r="AC103" t="str">
        <f t="shared" si="32"/>
        <v>Firmager</v>
      </c>
      <c r="AD103" s="1" t="e">
        <f t="shared" si="33"/>
        <v>#VALUE!</v>
      </c>
      <c r="AE103" t="b">
        <f t="shared" si="34"/>
        <v>1</v>
      </c>
      <c r="AF103" t="str">
        <f t="shared" si="35"/>
        <v>Firmager</v>
      </c>
    </row>
    <row r="104" spans="1:32" x14ac:dyDescent="0.2">
      <c r="A104">
        <v>612</v>
      </c>
      <c r="B104" t="s">
        <v>3202</v>
      </c>
      <c r="C104" s="62" t="str">
        <f t="shared" si="36"/>
        <v>00612</v>
      </c>
      <c r="D104" t="str">
        <f t="shared" si="37"/>
        <v>Rodrique</v>
      </c>
      <c r="E104" t="str">
        <f t="shared" si="38"/>
        <v xml:space="preserve"> </v>
      </c>
      <c r="F104" t="str">
        <f t="shared" si="39"/>
        <v>Tiptaft</v>
      </c>
      <c r="G104">
        <f t="shared" si="20"/>
        <v>1</v>
      </c>
      <c r="H104">
        <f t="shared" si="21"/>
        <v>612</v>
      </c>
      <c r="I104" t="str">
        <f t="shared" si="22"/>
        <v>00612</v>
      </c>
      <c r="J104" t="str">
        <f t="shared" si="23"/>
        <v>RODRIQUE‡tiptaft</v>
      </c>
      <c r="K104" t="str">
        <f>SUBSTITUTE(J104,"‡","")</f>
        <v>RODRIQUEtiptaft</v>
      </c>
      <c r="L104" t="str">
        <f t="shared" si="24"/>
        <v>RODRIQUEtiptaft</v>
      </c>
      <c r="M104" t="str">
        <f t="shared" si="25"/>
        <v>RODRIQUEtiptaft</v>
      </c>
      <c r="N104" t="s">
        <v>8639</v>
      </c>
      <c r="O104" t="str">
        <v>RODRIQUE tiptaft</v>
      </c>
      <c r="P104">
        <f>FIND(" ",O104)</f>
        <v>9</v>
      </c>
      <c r="Q104" t="str">
        <f>LEFT(O104,SEARCH(" ", O104) -1)</f>
        <v>RODRIQUE</v>
      </c>
      <c r="R104" t="e">
        <f>MID(O104, SEARCH(" ", O104) + 1, SEARCH(" ", O104, SEARCH(" ", O104)+1) - SEARCH(" ", O104)-1)</f>
        <v>#VALUE!</v>
      </c>
      <c r="S104" t="str">
        <f t="shared" si="26"/>
        <v>tiptaft</v>
      </c>
      <c r="T104" t="e">
        <f t="shared" si="27"/>
        <v>#VALUE!</v>
      </c>
      <c r="U104" t="b">
        <f t="shared" si="28"/>
        <v>1</v>
      </c>
      <c r="W104" t="b">
        <f t="shared" si="29"/>
        <v>1</v>
      </c>
      <c r="X104" t="b">
        <f>ISERR(S104)</f>
        <v>0</v>
      </c>
      <c r="Y104" t="str">
        <f t="shared" si="30"/>
        <v xml:space="preserve"> </v>
      </c>
      <c r="Z104" t="str">
        <f t="shared" si="31"/>
        <v>tiptaft</v>
      </c>
      <c r="AA104" t="str">
        <f>PROPER(Q104)</f>
        <v>Rodrique</v>
      </c>
      <c r="AB104" t="str">
        <f>PROPER(Y104)</f>
        <v xml:space="preserve"> </v>
      </c>
      <c r="AC104" t="str">
        <f t="shared" si="32"/>
        <v>Tiptaft</v>
      </c>
      <c r="AD104" s="1" t="e">
        <f t="shared" si="33"/>
        <v>#VALUE!</v>
      </c>
      <c r="AE104" t="b">
        <f t="shared" si="34"/>
        <v>1</v>
      </c>
      <c r="AF104" t="str">
        <f t="shared" si="35"/>
        <v>Tiptaft</v>
      </c>
    </row>
    <row r="105" spans="1:32" x14ac:dyDescent="0.2">
      <c r="A105">
        <v>613</v>
      </c>
      <c r="B105" t="s">
        <v>3203</v>
      </c>
      <c r="C105" s="62" t="str">
        <f t="shared" si="36"/>
        <v>00613</v>
      </c>
      <c r="D105" t="str">
        <f t="shared" si="37"/>
        <v>Shayne</v>
      </c>
      <c r="E105" t="str">
        <f t="shared" si="38"/>
        <v>Jeffrey</v>
      </c>
      <c r="F105" t="str">
        <f t="shared" si="39"/>
        <v>Takis</v>
      </c>
      <c r="G105">
        <f t="shared" si="20"/>
        <v>1</v>
      </c>
      <c r="H105">
        <f t="shared" si="21"/>
        <v>613</v>
      </c>
      <c r="I105" t="str">
        <f t="shared" si="22"/>
        <v>00613</v>
      </c>
      <c r="J105" t="str">
        <f t="shared" si="23"/>
        <v>shayne‡jeffrey‡takis</v>
      </c>
      <c r="K105" t="str">
        <f>SUBSTITUTE(J105,"‡","")</f>
        <v>shaynejeffreytakis</v>
      </c>
      <c r="L105" t="str">
        <f t="shared" si="24"/>
        <v>shaynejeffreytakis</v>
      </c>
      <c r="M105" t="str">
        <f t="shared" si="25"/>
        <v>shaynejeffreytakis</v>
      </c>
      <c r="N105" t="s">
        <v>8640</v>
      </c>
      <c r="O105" t="str">
        <v>shayne jeffrey takis</v>
      </c>
      <c r="P105">
        <f>FIND(" ",O105)</f>
        <v>7</v>
      </c>
      <c r="Q105" t="str">
        <f>LEFT(O105,SEARCH(" ", O105) -1)</f>
        <v>shayne</v>
      </c>
      <c r="R105" t="str">
        <f>MID(O105, SEARCH(" ", O105) + 1, SEARCH(" ", O105, SEARCH(" ", O105)+1) - SEARCH(" ", O105)-1)</f>
        <v>jeffrey</v>
      </c>
      <c r="S105" t="str">
        <f t="shared" si="26"/>
        <v>jeffrey takis</v>
      </c>
      <c r="T105" t="str">
        <f t="shared" si="27"/>
        <v>takis</v>
      </c>
      <c r="U105" t="b">
        <f t="shared" si="28"/>
        <v>0</v>
      </c>
      <c r="W105" t="b">
        <f t="shared" si="29"/>
        <v>0</v>
      </c>
      <c r="X105" t="b">
        <f>ISERR(S105)</f>
        <v>0</v>
      </c>
      <c r="Y105" t="str">
        <f t="shared" si="30"/>
        <v>jeffrey</v>
      </c>
      <c r="Z105" t="str">
        <f t="shared" si="31"/>
        <v>jeffrey takis</v>
      </c>
      <c r="AA105" t="str">
        <f>PROPER(Q105)</f>
        <v>Shayne</v>
      </c>
      <c r="AB105" t="str">
        <f>PROPER(Y105)</f>
        <v>Jeffrey</v>
      </c>
      <c r="AC105" t="str">
        <f t="shared" si="32"/>
        <v>Jeffrey Takis</v>
      </c>
      <c r="AD105" s="1" t="str">
        <f t="shared" si="33"/>
        <v>Takis</v>
      </c>
      <c r="AE105" t="b">
        <f t="shared" si="34"/>
        <v>0</v>
      </c>
      <c r="AF105" t="str">
        <f t="shared" si="35"/>
        <v>Takis</v>
      </c>
    </row>
    <row r="106" spans="1:32" x14ac:dyDescent="0.2">
      <c r="A106">
        <v>614</v>
      </c>
      <c r="B106" t="s">
        <v>3204</v>
      </c>
      <c r="C106" s="62" t="str">
        <f t="shared" si="36"/>
        <v>00614</v>
      </c>
      <c r="D106" t="str">
        <f t="shared" si="37"/>
        <v>Vincents</v>
      </c>
      <c r="E106" t="str">
        <f t="shared" si="38"/>
        <v xml:space="preserve"> </v>
      </c>
      <c r="F106" t="str">
        <f t="shared" si="39"/>
        <v>Spellesy</v>
      </c>
      <c r="G106">
        <f t="shared" si="20"/>
        <v>1</v>
      </c>
      <c r="H106">
        <f t="shared" si="21"/>
        <v>614</v>
      </c>
      <c r="I106" t="str">
        <f t="shared" si="22"/>
        <v>00614</v>
      </c>
      <c r="J106" t="str">
        <f t="shared" si="23"/>
        <v>Vincents»spellesy</v>
      </c>
      <c r="K106" t="str">
        <f>SUBSTITUTE(J106,"‡","")</f>
        <v>Vincents»spellesy</v>
      </c>
      <c r="L106" t="str">
        <f t="shared" si="24"/>
        <v>Vincentsspellesy</v>
      </c>
      <c r="M106" t="str">
        <f t="shared" si="25"/>
        <v>Vincentsspellesy</v>
      </c>
      <c r="N106" t="s">
        <v>9841</v>
      </c>
      <c r="O106" t="str">
        <v>Vincents spellesy</v>
      </c>
      <c r="P106">
        <f>FIND(" ",O106)</f>
        <v>9</v>
      </c>
      <c r="Q106" t="str">
        <f>LEFT(O106,SEARCH(" ", O106) -1)</f>
        <v>Vincents</v>
      </c>
      <c r="R106" t="e">
        <f>MID(O106, SEARCH(" ", O106) + 1, SEARCH(" ", O106, SEARCH(" ", O106)+1) - SEARCH(" ", O106)-1)</f>
        <v>#VALUE!</v>
      </c>
      <c r="S106" t="str">
        <f t="shared" si="26"/>
        <v>spellesy</v>
      </c>
      <c r="T106" t="e">
        <f t="shared" si="27"/>
        <v>#VALUE!</v>
      </c>
      <c r="U106" t="b">
        <f t="shared" si="28"/>
        <v>1</v>
      </c>
      <c r="W106" t="b">
        <f t="shared" si="29"/>
        <v>1</v>
      </c>
      <c r="X106" t="b">
        <f>ISERR(S106)</f>
        <v>0</v>
      </c>
      <c r="Y106" t="str">
        <f t="shared" si="30"/>
        <v xml:space="preserve"> </v>
      </c>
      <c r="Z106" t="str">
        <f t="shared" si="31"/>
        <v>spellesy</v>
      </c>
      <c r="AA106" t="str">
        <f>PROPER(Q106)</f>
        <v>Vincents</v>
      </c>
      <c r="AB106" t="str">
        <f>PROPER(Y106)</f>
        <v xml:space="preserve"> </v>
      </c>
      <c r="AC106" t="str">
        <f t="shared" si="32"/>
        <v>Spellesy</v>
      </c>
      <c r="AD106" s="1" t="e">
        <f t="shared" si="33"/>
        <v>#VALUE!</v>
      </c>
      <c r="AE106" t="b">
        <f t="shared" si="34"/>
        <v>1</v>
      </c>
      <c r="AF106" t="str">
        <f t="shared" si="35"/>
        <v>Spellesy</v>
      </c>
    </row>
    <row r="107" spans="1:32" x14ac:dyDescent="0.2">
      <c r="A107">
        <v>615</v>
      </c>
      <c r="B107" t="s">
        <v>3205</v>
      </c>
      <c r="C107" s="62" t="str">
        <f t="shared" si="36"/>
        <v>00615</v>
      </c>
      <c r="D107" t="str">
        <f t="shared" si="37"/>
        <v>Salim</v>
      </c>
      <c r="E107" t="str">
        <f t="shared" si="38"/>
        <v xml:space="preserve"> </v>
      </c>
      <c r="F107" t="str">
        <f t="shared" si="39"/>
        <v>Rousby</v>
      </c>
      <c r="G107">
        <f t="shared" si="20"/>
        <v>1</v>
      </c>
      <c r="H107">
        <f t="shared" si="21"/>
        <v>615</v>
      </c>
      <c r="I107" t="str">
        <f t="shared" si="22"/>
        <v>00615</v>
      </c>
      <c r="J107" t="str">
        <f t="shared" si="23"/>
        <v>SALIM»ROUSBY</v>
      </c>
      <c r="K107" t="str">
        <f>SUBSTITUTE(J107,"‡","")</f>
        <v>SALIM»ROUSBY</v>
      </c>
      <c r="L107" t="str">
        <f t="shared" si="24"/>
        <v>SALIMROUSBY</v>
      </c>
      <c r="M107" t="str">
        <f t="shared" si="25"/>
        <v>SALIMROUSBY</v>
      </c>
      <c r="N107" t="s">
        <v>9842</v>
      </c>
      <c r="O107" t="str">
        <v>SALIM ROUSBY</v>
      </c>
      <c r="P107">
        <f>FIND(" ",O107)</f>
        <v>6</v>
      </c>
      <c r="Q107" t="str">
        <f>LEFT(O107,SEARCH(" ", O107) -1)</f>
        <v>SALIM</v>
      </c>
      <c r="R107" t="e">
        <f>MID(O107, SEARCH(" ", O107) + 1, SEARCH(" ", O107, SEARCH(" ", O107)+1) - SEARCH(" ", O107)-1)</f>
        <v>#VALUE!</v>
      </c>
      <c r="S107" t="str">
        <f t="shared" si="26"/>
        <v>ROUSBY</v>
      </c>
      <c r="T107" t="e">
        <f t="shared" si="27"/>
        <v>#VALUE!</v>
      </c>
      <c r="U107" t="b">
        <f t="shared" si="28"/>
        <v>1</v>
      </c>
      <c r="W107" t="b">
        <f t="shared" si="29"/>
        <v>1</v>
      </c>
      <c r="X107" t="b">
        <f>ISERR(S107)</f>
        <v>0</v>
      </c>
      <c r="Y107" t="str">
        <f t="shared" si="30"/>
        <v xml:space="preserve"> </v>
      </c>
      <c r="Z107" t="str">
        <f t="shared" si="31"/>
        <v>ROUSBY</v>
      </c>
      <c r="AA107" t="str">
        <f>PROPER(Q107)</f>
        <v>Salim</v>
      </c>
      <c r="AB107" t="str">
        <f>PROPER(Y107)</f>
        <v xml:space="preserve"> </v>
      </c>
      <c r="AC107" t="str">
        <f t="shared" si="32"/>
        <v>Rousby</v>
      </c>
      <c r="AD107" s="1" t="e">
        <f t="shared" si="33"/>
        <v>#VALUE!</v>
      </c>
      <c r="AE107" t="b">
        <f t="shared" si="34"/>
        <v>1</v>
      </c>
      <c r="AF107" t="str">
        <f t="shared" si="35"/>
        <v>Rousby</v>
      </c>
    </row>
    <row r="108" spans="1:32" x14ac:dyDescent="0.2">
      <c r="A108">
        <v>616</v>
      </c>
      <c r="B108" t="s">
        <v>3206</v>
      </c>
      <c r="C108" s="62" t="str">
        <f t="shared" si="36"/>
        <v>00616</v>
      </c>
      <c r="D108" t="str">
        <f t="shared" si="37"/>
        <v>Waneta</v>
      </c>
      <c r="E108" t="str">
        <f t="shared" si="38"/>
        <v xml:space="preserve"> </v>
      </c>
      <c r="F108" t="str">
        <f t="shared" si="39"/>
        <v>Python</v>
      </c>
      <c r="G108">
        <f t="shared" si="20"/>
        <v>1</v>
      </c>
      <c r="H108">
        <f t="shared" si="21"/>
        <v>616</v>
      </c>
      <c r="I108" t="str">
        <f t="shared" si="22"/>
        <v>00616</v>
      </c>
      <c r="J108" t="str">
        <f t="shared" si="23"/>
        <v>waneta»PYTHON</v>
      </c>
      <c r="K108" t="str">
        <f>SUBSTITUTE(J108,"‡","")</f>
        <v>waneta»PYTHON</v>
      </c>
      <c r="L108" t="str">
        <f t="shared" si="24"/>
        <v>wanetaPYTHON</v>
      </c>
      <c r="M108" t="str">
        <f t="shared" si="25"/>
        <v>wanetaPYTHON</v>
      </c>
      <c r="N108" t="s">
        <v>9843</v>
      </c>
      <c r="O108" t="str">
        <v>waneta PYTHON</v>
      </c>
      <c r="P108">
        <f>FIND(" ",O108)</f>
        <v>7</v>
      </c>
      <c r="Q108" t="str">
        <f>LEFT(O108,SEARCH(" ", O108) -1)</f>
        <v>waneta</v>
      </c>
      <c r="R108" t="e">
        <f>MID(O108, SEARCH(" ", O108) + 1, SEARCH(" ", O108, SEARCH(" ", O108)+1) - SEARCH(" ", O108)-1)</f>
        <v>#VALUE!</v>
      </c>
      <c r="S108" t="str">
        <f t="shared" si="26"/>
        <v>PYTHON</v>
      </c>
      <c r="T108" t="e">
        <f t="shared" si="27"/>
        <v>#VALUE!</v>
      </c>
      <c r="U108" t="b">
        <f t="shared" si="28"/>
        <v>1</v>
      </c>
      <c r="W108" t="b">
        <f t="shared" si="29"/>
        <v>1</v>
      </c>
      <c r="X108" t="b">
        <f>ISERR(S108)</f>
        <v>0</v>
      </c>
      <c r="Y108" t="str">
        <f t="shared" si="30"/>
        <v xml:space="preserve"> </v>
      </c>
      <c r="Z108" t="str">
        <f t="shared" si="31"/>
        <v>PYTHON</v>
      </c>
      <c r="AA108" t="str">
        <f>PROPER(Q108)</f>
        <v>Waneta</v>
      </c>
      <c r="AB108" t="str">
        <f>PROPER(Y108)</f>
        <v xml:space="preserve"> </v>
      </c>
      <c r="AC108" t="str">
        <f t="shared" si="32"/>
        <v>Python</v>
      </c>
      <c r="AD108" s="1" t="e">
        <f t="shared" si="33"/>
        <v>#VALUE!</v>
      </c>
      <c r="AE108" t="b">
        <f t="shared" si="34"/>
        <v>1</v>
      </c>
      <c r="AF108" t="str">
        <f t="shared" si="35"/>
        <v>Python</v>
      </c>
    </row>
    <row r="109" spans="1:32" x14ac:dyDescent="0.2">
      <c r="A109">
        <v>617</v>
      </c>
      <c r="B109" t="s">
        <v>3207</v>
      </c>
      <c r="C109" s="62" t="str">
        <f t="shared" si="36"/>
        <v>00617</v>
      </c>
      <c r="D109" t="str">
        <f t="shared" si="37"/>
        <v>Dov</v>
      </c>
      <c r="E109" t="str">
        <f t="shared" si="38"/>
        <v xml:space="preserve"> </v>
      </c>
      <c r="F109" t="str">
        <f t="shared" si="39"/>
        <v>Cohr</v>
      </c>
      <c r="G109">
        <f t="shared" si="20"/>
        <v>1</v>
      </c>
      <c r="H109">
        <f t="shared" si="21"/>
        <v>617</v>
      </c>
      <c r="I109" t="str">
        <f t="shared" si="22"/>
        <v>00617</v>
      </c>
      <c r="J109" t="str">
        <f t="shared" si="23"/>
        <v>dov‡COHR</v>
      </c>
      <c r="K109" t="str">
        <f>SUBSTITUTE(J109,"‡","")</f>
        <v>dovCOHR</v>
      </c>
      <c r="L109" t="str">
        <f t="shared" si="24"/>
        <v>dovCOHR</v>
      </c>
      <c r="M109" t="str">
        <f t="shared" si="25"/>
        <v>dovCOHR</v>
      </c>
      <c r="N109" t="s">
        <v>8641</v>
      </c>
      <c r="O109" t="str">
        <v>dov COHR</v>
      </c>
      <c r="P109">
        <f>FIND(" ",O109)</f>
        <v>4</v>
      </c>
      <c r="Q109" t="str">
        <f>LEFT(O109,SEARCH(" ", O109) -1)</f>
        <v>dov</v>
      </c>
      <c r="R109" t="e">
        <f>MID(O109, SEARCH(" ", O109) + 1, SEARCH(" ", O109, SEARCH(" ", O109)+1) - SEARCH(" ", O109)-1)</f>
        <v>#VALUE!</v>
      </c>
      <c r="S109" t="str">
        <f t="shared" si="26"/>
        <v>COHR</v>
      </c>
      <c r="T109" t="e">
        <f t="shared" si="27"/>
        <v>#VALUE!</v>
      </c>
      <c r="U109" t="b">
        <f t="shared" si="28"/>
        <v>1</v>
      </c>
      <c r="W109" t="b">
        <f t="shared" si="29"/>
        <v>1</v>
      </c>
      <c r="X109" t="b">
        <f>ISERR(S109)</f>
        <v>0</v>
      </c>
      <c r="Y109" t="str">
        <f t="shared" si="30"/>
        <v xml:space="preserve"> </v>
      </c>
      <c r="Z109" t="str">
        <f t="shared" si="31"/>
        <v>COHR</v>
      </c>
      <c r="AA109" t="str">
        <f>PROPER(Q109)</f>
        <v>Dov</v>
      </c>
      <c r="AB109" t="str">
        <f>PROPER(Y109)</f>
        <v xml:space="preserve"> </v>
      </c>
      <c r="AC109" t="str">
        <f t="shared" si="32"/>
        <v>Cohr</v>
      </c>
      <c r="AD109" s="1" t="e">
        <f t="shared" si="33"/>
        <v>#VALUE!</v>
      </c>
      <c r="AE109" t="b">
        <f t="shared" si="34"/>
        <v>1</v>
      </c>
      <c r="AF109" t="str">
        <f t="shared" si="35"/>
        <v>Cohr</v>
      </c>
    </row>
    <row r="110" spans="1:32" x14ac:dyDescent="0.2">
      <c r="A110">
        <v>618</v>
      </c>
      <c r="B110" t="s">
        <v>3208</v>
      </c>
      <c r="C110" s="62" t="str">
        <f t="shared" si="36"/>
        <v>00618</v>
      </c>
      <c r="D110" t="str">
        <f t="shared" si="37"/>
        <v>Kane</v>
      </c>
      <c r="E110" t="str">
        <f t="shared" si="38"/>
        <v xml:space="preserve"> </v>
      </c>
      <c r="F110" t="str">
        <f t="shared" si="39"/>
        <v>Medlar</v>
      </c>
      <c r="G110">
        <f t="shared" si="20"/>
        <v>1</v>
      </c>
      <c r="H110">
        <f t="shared" si="21"/>
        <v>618</v>
      </c>
      <c r="I110" t="str">
        <f t="shared" si="22"/>
        <v>00618</v>
      </c>
      <c r="J110" t="str">
        <f t="shared" si="23"/>
        <v>kane‡MEDLAR</v>
      </c>
      <c r="K110" t="str">
        <f>SUBSTITUTE(J110,"‡","")</f>
        <v>kaneMEDLAR</v>
      </c>
      <c r="L110" t="str">
        <f t="shared" si="24"/>
        <v>kaneMEDLAR</v>
      </c>
      <c r="M110" t="str">
        <f t="shared" si="25"/>
        <v>kaneMEDLAR</v>
      </c>
      <c r="N110" t="s">
        <v>8642</v>
      </c>
      <c r="O110" t="str">
        <v>kane MEDLAR</v>
      </c>
      <c r="P110">
        <f>FIND(" ",O110)</f>
        <v>5</v>
      </c>
      <c r="Q110" t="str">
        <f>LEFT(O110,SEARCH(" ", O110) -1)</f>
        <v>kane</v>
      </c>
      <c r="R110" t="e">
        <f>MID(O110, SEARCH(" ", O110) + 1, SEARCH(" ", O110, SEARCH(" ", O110)+1) - SEARCH(" ", O110)-1)</f>
        <v>#VALUE!</v>
      </c>
      <c r="S110" t="str">
        <f t="shared" si="26"/>
        <v>MEDLAR</v>
      </c>
      <c r="T110" t="e">
        <f t="shared" si="27"/>
        <v>#VALUE!</v>
      </c>
      <c r="U110" t="b">
        <f t="shared" si="28"/>
        <v>1</v>
      </c>
      <c r="W110" t="b">
        <f t="shared" si="29"/>
        <v>1</v>
      </c>
      <c r="X110" t="b">
        <f>ISERR(S110)</f>
        <v>0</v>
      </c>
      <c r="Y110" t="str">
        <f t="shared" si="30"/>
        <v xml:space="preserve"> </v>
      </c>
      <c r="Z110" t="str">
        <f t="shared" si="31"/>
        <v>MEDLAR</v>
      </c>
      <c r="AA110" t="str">
        <f>PROPER(Q110)</f>
        <v>Kane</v>
      </c>
      <c r="AB110" t="str">
        <f>PROPER(Y110)</f>
        <v xml:space="preserve"> </v>
      </c>
      <c r="AC110" t="str">
        <f t="shared" si="32"/>
        <v>Medlar</v>
      </c>
      <c r="AD110" s="1" t="e">
        <f t="shared" si="33"/>
        <v>#VALUE!</v>
      </c>
      <c r="AE110" t="b">
        <f t="shared" si="34"/>
        <v>1</v>
      </c>
      <c r="AF110" t="str">
        <f t="shared" si="35"/>
        <v>Medlar</v>
      </c>
    </row>
    <row r="111" spans="1:32" x14ac:dyDescent="0.2">
      <c r="A111">
        <v>619</v>
      </c>
      <c r="B111" t="s">
        <v>3209</v>
      </c>
      <c r="C111" s="62" t="str">
        <f t="shared" si="36"/>
        <v>00619</v>
      </c>
      <c r="D111" t="str">
        <f t="shared" si="37"/>
        <v>Alec</v>
      </c>
      <c r="E111" t="str">
        <f t="shared" si="38"/>
        <v xml:space="preserve"> </v>
      </c>
      <c r="F111" t="str">
        <f t="shared" si="39"/>
        <v>Ainscow</v>
      </c>
      <c r="G111">
        <f t="shared" si="20"/>
        <v>1</v>
      </c>
      <c r="H111">
        <f t="shared" si="21"/>
        <v>619</v>
      </c>
      <c r="I111" t="str">
        <f t="shared" si="22"/>
        <v>00619</v>
      </c>
      <c r="J111" t="str">
        <f t="shared" si="23"/>
        <v>ALEC‡Ainscow</v>
      </c>
      <c r="K111" t="str">
        <f>SUBSTITUTE(J111,"‡","")</f>
        <v>ALECAinscow</v>
      </c>
      <c r="L111" t="str">
        <f t="shared" si="24"/>
        <v>ALECAinscow</v>
      </c>
      <c r="M111" t="str">
        <f t="shared" si="25"/>
        <v>ALECAinscow</v>
      </c>
      <c r="N111" t="s">
        <v>8643</v>
      </c>
      <c r="O111" t="str">
        <v>ALEC Ainscow</v>
      </c>
      <c r="P111">
        <f>FIND(" ",O111)</f>
        <v>5</v>
      </c>
      <c r="Q111" t="str">
        <f>LEFT(O111,SEARCH(" ", O111) -1)</f>
        <v>ALEC</v>
      </c>
      <c r="R111" t="e">
        <f>MID(O111, SEARCH(" ", O111) + 1, SEARCH(" ", O111, SEARCH(" ", O111)+1) - SEARCH(" ", O111)-1)</f>
        <v>#VALUE!</v>
      </c>
      <c r="S111" t="str">
        <f t="shared" si="26"/>
        <v>Ainscow</v>
      </c>
      <c r="T111" t="e">
        <f t="shared" si="27"/>
        <v>#VALUE!</v>
      </c>
      <c r="U111" t="b">
        <f t="shared" si="28"/>
        <v>1</v>
      </c>
      <c r="W111" t="b">
        <f t="shared" si="29"/>
        <v>1</v>
      </c>
      <c r="X111" t="b">
        <f>ISERR(S111)</f>
        <v>0</v>
      </c>
      <c r="Y111" t="str">
        <f t="shared" si="30"/>
        <v xml:space="preserve"> </v>
      </c>
      <c r="Z111" t="str">
        <f t="shared" si="31"/>
        <v>Ainscow</v>
      </c>
      <c r="AA111" t="str">
        <f>PROPER(Q111)</f>
        <v>Alec</v>
      </c>
      <c r="AB111" t="str">
        <f>PROPER(Y111)</f>
        <v xml:space="preserve"> </v>
      </c>
      <c r="AC111" t="str">
        <f t="shared" si="32"/>
        <v>Ainscow</v>
      </c>
      <c r="AD111" s="1" t="e">
        <f t="shared" si="33"/>
        <v>#VALUE!</v>
      </c>
      <c r="AE111" t="b">
        <f t="shared" si="34"/>
        <v>1</v>
      </c>
      <c r="AF111" t="str">
        <f t="shared" si="35"/>
        <v>Ainscow</v>
      </c>
    </row>
    <row r="112" spans="1:32" x14ac:dyDescent="0.2">
      <c r="A112">
        <v>620</v>
      </c>
      <c r="B112" t="s">
        <v>3210</v>
      </c>
      <c r="C112" s="62" t="str">
        <f t="shared" si="36"/>
        <v>00620</v>
      </c>
      <c r="D112" t="str">
        <f t="shared" si="37"/>
        <v>Gilberto</v>
      </c>
      <c r="E112" t="str">
        <f t="shared" si="38"/>
        <v xml:space="preserve"> </v>
      </c>
      <c r="F112" t="str">
        <f t="shared" si="39"/>
        <v>Julian</v>
      </c>
      <c r="G112">
        <f t="shared" si="20"/>
        <v>1</v>
      </c>
      <c r="H112">
        <f t="shared" si="21"/>
        <v>620</v>
      </c>
      <c r="I112" t="str">
        <f t="shared" si="22"/>
        <v>00620</v>
      </c>
      <c r="J112" t="str">
        <f t="shared" si="23"/>
        <v>GILBERTO¬Julian</v>
      </c>
      <c r="K112" t="str">
        <f>SUBSTITUTE(J112,"‡","")</f>
        <v>GILBERTO¬Julian</v>
      </c>
      <c r="L112" t="str">
        <f t="shared" si="24"/>
        <v>GILBERTO¬Julian</v>
      </c>
      <c r="M112" t="str">
        <f t="shared" si="25"/>
        <v>GILBERTOJulian</v>
      </c>
      <c r="N112" t="s">
        <v>9159</v>
      </c>
      <c r="O112" t="str">
        <v>GILBERTO Julian</v>
      </c>
      <c r="P112">
        <f>FIND(" ",O112)</f>
        <v>9</v>
      </c>
      <c r="Q112" t="str">
        <f>LEFT(O112,SEARCH(" ", O112) -1)</f>
        <v>GILBERTO</v>
      </c>
      <c r="R112" t="e">
        <f>MID(O112, SEARCH(" ", O112) + 1, SEARCH(" ", O112, SEARCH(" ", O112)+1) - SEARCH(" ", O112)-1)</f>
        <v>#VALUE!</v>
      </c>
      <c r="S112" t="str">
        <f t="shared" si="26"/>
        <v>Julian</v>
      </c>
      <c r="T112" t="e">
        <f t="shared" si="27"/>
        <v>#VALUE!</v>
      </c>
      <c r="U112" t="b">
        <f t="shared" si="28"/>
        <v>1</v>
      </c>
      <c r="W112" t="b">
        <f t="shared" si="29"/>
        <v>1</v>
      </c>
      <c r="X112" t="b">
        <f>ISERR(S112)</f>
        <v>0</v>
      </c>
      <c r="Y112" t="str">
        <f t="shared" si="30"/>
        <v xml:space="preserve"> </v>
      </c>
      <c r="Z112" t="str">
        <f t="shared" si="31"/>
        <v>Julian</v>
      </c>
      <c r="AA112" t="str">
        <f>PROPER(Q112)</f>
        <v>Gilberto</v>
      </c>
      <c r="AB112" t="str">
        <f>PROPER(Y112)</f>
        <v xml:space="preserve"> </v>
      </c>
      <c r="AC112" t="str">
        <f t="shared" si="32"/>
        <v>Julian</v>
      </c>
      <c r="AD112" s="1" t="e">
        <f t="shared" si="33"/>
        <v>#VALUE!</v>
      </c>
      <c r="AE112" t="b">
        <f t="shared" si="34"/>
        <v>1</v>
      </c>
      <c r="AF112" t="str">
        <f t="shared" si="35"/>
        <v>Julian</v>
      </c>
    </row>
    <row r="113" spans="1:32" x14ac:dyDescent="0.2">
      <c r="A113">
        <v>621</v>
      </c>
      <c r="B113" t="s">
        <v>3211</v>
      </c>
      <c r="C113" s="62" t="str">
        <f t="shared" si="36"/>
        <v>00621</v>
      </c>
      <c r="D113" t="str">
        <f t="shared" si="37"/>
        <v>Jeni</v>
      </c>
      <c r="E113" t="str">
        <f t="shared" si="38"/>
        <v>Zea</v>
      </c>
      <c r="F113" t="str">
        <f t="shared" si="39"/>
        <v>Trebilcock</v>
      </c>
      <c r="G113">
        <f t="shared" si="20"/>
        <v>1</v>
      </c>
      <c r="H113">
        <f t="shared" si="21"/>
        <v>621</v>
      </c>
      <c r="I113" t="str">
        <f t="shared" si="22"/>
        <v>00621</v>
      </c>
      <c r="J113" t="str">
        <f t="shared" si="23"/>
        <v>JENI‡ZEA»TREBILCOCK</v>
      </c>
      <c r="K113" t="str">
        <f>SUBSTITUTE(J113,"‡","")</f>
        <v>JENIZEA»TREBILCOCK</v>
      </c>
      <c r="L113" t="str">
        <f t="shared" si="24"/>
        <v>JENIZEATREBILCOCK</v>
      </c>
      <c r="M113" t="str">
        <f t="shared" si="25"/>
        <v>JENIZEATREBILCOCK</v>
      </c>
      <c r="N113" t="s">
        <v>9844</v>
      </c>
      <c r="O113" t="str">
        <v>JENI ZEA TREBILCOCK</v>
      </c>
      <c r="P113">
        <f>FIND(" ",O113)</f>
        <v>5</v>
      </c>
      <c r="Q113" t="str">
        <f>LEFT(O113,SEARCH(" ", O113) -1)</f>
        <v>JENI</v>
      </c>
      <c r="R113" t="str">
        <f>MID(O113, SEARCH(" ", O113) + 1, SEARCH(" ", O113, SEARCH(" ", O113)+1) - SEARCH(" ", O113)-1)</f>
        <v>ZEA</v>
      </c>
      <c r="S113" t="str">
        <f t="shared" si="26"/>
        <v>ZEA TREBILCOCK</v>
      </c>
      <c r="T113" t="str">
        <f t="shared" si="27"/>
        <v>TREBILCOCK</v>
      </c>
      <c r="U113" t="b">
        <f t="shared" si="28"/>
        <v>0</v>
      </c>
      <c r="W113" t="b">
        <f t="shared" si="29"/>
        <v>0</v>
      </c>
      <c r="X113" t="b">
        <f>ISERR(S113)</f>
        <v>0</v>
      </c>
      <c r="Y113" t="str">
        <f t="shared" si="30"/>
        <v>ZEA</v>
      </c>
      <c r="Z113" t="str">
        <f t="shared" si="31"/>
        <v>ZEA TREBILCOCK</v>
      </c>
      <c r="AA113" t="str">
        <f>PROPER(Q113)</f>
        <v>Jeni</v>
      </c>
      <c r="AB113" t="str">
        <f>PROPER(Y113)</f>
        <v>Zea</v>
      </c>
      <c r="AC113" t="str">
        <f t="shared" si="32"/>
        <v>Zea Trebilcock</v>
      </c>
      <c r="AD113" s="1" t="str">
        <f t="shared" si="33"/>
        <v>Trebilcock</v>
      </c>
      <c r="AE113" t="b">
        <f t="shared" si="34"/>
        <v>0</v>
      </c>
      <c r="AF113" t="str">
        <f t="shared" si="35"/>
        <v>Trebilcock</v>
      </c>
    </row>
    <row r="114" spans="1:32" x14ac:dyDescent="0.2">
      <c r="A114">
        <v>622</v>
      </c>
      <c r="B114" t="s">
        <v>3212</v>
      </c>
      <c r="C114" s="62" t="str">
        <f t="shared" si="36"/>
        <v>00622</v>
      </c>
      <c r="D114" t="str">
        <f t="shared" si="37"/>
        <v>Hazlett</v>
      </c>
      <c r="E114" t="str">
        <f t="shared" si="38"/>
        <v xml:space="preserve"> </v>
      </c>
      <c r="F114" t="str">
        <f t="shared" si="39"/>
        <v>Pedrick</v>
      </c>
      <c r="G114">
        <f t="shared" si="20"/>
        <v>1</v>
      </c>
      <c r="H114">
        <f t="shared" si="21"/>
        <v>622</v>
      </c>
      <c r="I114" t="str">
        <f t="shared" si="22"/>
        <v>00622</v>
      </c>
      <c r="J114" t="str">
        <f t="shared" si="23"/>
        <v>Hazlett¬¬pedrick</v>
      </c>
      <c r="K114" t="str">
        <f>SUBSTITUTE(J114,"‡","")</f>
        <v>Hazlett¬¬pedrick</v>
      </c>
      <c r="L114" t="str">
        <f t="shared" si="24"/>
        <v>Hazlett¬¬pedrick</v>
      </c>
      <c r="M114" t="str">
        <f t="shared" si="25"/>
        <v>Hazlettpedrick</v>
      </c>
      <c r="N114" t="s">
        <v>9160</v>
      </c>
      <c r="O114" t="str">
        <v>Hazlett pedrick</v>
      </c>
      <c r="P114">
        <f>FIND(" ",O114)</f>
        <v>8</v>
      </c>
      <c r="Q114" t="str">
        <f>LEFT(O114,SEARCH(" ", O114) -1)</f>
        <v>Hazlett</v>
      </c>
      <c r="R114" t="e">
        <f>MID(O114, SEARCH(" ", O114) + 1, SEARCH(" ", O114, SEARCH(" ", O114)+1) - SEARCH(" ", O114)-1)</f>
        <v>#VALUE!</v>
      </c>
      <c r="S114" t="str">
        <f t="shared" si="26"/>
        <v>pedrick</v>
      </c>
      <c r="T114" t="e">
        <f t="shared" si="27"/>
        <v>#VALUE!</v>
      </c>
      <c r="U114" t="b">
        <f t="shared" si="28"/>
        <v>1</v>
      </c>
      <c r="W114" t="b">
        <f t="shared" si="29"/>
        <v>1</v>
      </c>
      <c r="X114" t="b">
        <f>ISERR(S114)</f>
        <v>0</v>
      </c>
      <c r="Y114" t="str">
        <f t="shared" si="30"/>
        <v xml:space="preserve"> </v>
      </c>
      <c r="Z114" t="str">
        <f t="shared" si="31"/>
        <v>pedrick</v>
      </c>
      <c r="AA114" t="str">
        <f>PROPER(Q114)</f>
        <v>Hazlett</v>
      </c>
      <c r="AB114" t="str">
        <f>PROPER(Y114)</f>
        <v xml:space="preserve"> </v>
      </c>
      <c r="AC114" t="str">
        <f t="shared" si="32"/>
        <v>Pedrick</v>
      </c>
      <c r="AD114" s="1" t="e">
        <f t="shared" si="33"/>
        <v>#VALUE!</v>
      </c>
      <c r="AE114" t="b">
        <f t="shared" si="34"/>
        <v>1</v>
      </c>
      <c r="AF114" t="str">
        <f t="shared" si="35"/>
        <v>Pedrick</v>
      </c>
    </row>
    <row r="115" spans="1:32" x14ac:dyDescent="0.2">
      <c r="A115">
        <v>623</v>
      </c>
      <c r="B115" t="s">
        <v>3213</v>
      </c>
      <c r="C115" s="62" t="str">
        <f t="shared" si="36"/>
        <v>00623</v>
      </c>
      <c r="D115" t="str">
        <f t="shared" si="37"/>
        <v>Jasmine</v>
      </c>
      <c r="E115" t="str">
        <f t="shared" si="38"/>
        <v>Rosanne</v>
      </c>
      <c r="F115" t="str">
        <f t="shared" si="39"/>
        <v>Vigurs</v>
      </c>
      <c r="G115">
        <f t="shared" si="20"/>
        <v>1</v>
      </c>
      <c r="H115">
        <f t="shared" si="21"/>
        <v>623</v>
      </c>
      <c r="I115" t="str">
        <f t="shared" si="22"/>
        <v>00623</v>
      </c>
      <c r="J115" t="str">
        <f t="shared" si="23"/>
        <v>jasmine¬Rosanne‡VIGURS</v>
      </c>
      <c r="K115" t="str">
        <f>SUBSTITUTE(J115,"‡","")</f>
        <v>jasmine¬RosanneVIGURS</v>
      </c>
      <c r="L115" t="str">
        <f t="shared" si="24"/>
        <v>jasmine¬RosanneVIGURS</v>
      </c>
      <c r="M115" t="str">
        <f t="shared" si="25"/>
        <v>jasmineRosanneVIGURS</v>
      </c>
      <c r="N115" t="s">
        <v>9161</v>
      </c>
      <c r="O115" t="str">
        <v>jasmine Rosanne VIGURS</v>
      </c>
      <c r="P115">
        <f>FIND(" ",O115)</f>
        <v>8</v>
      </c>
      <c r="Q115" t="str">
        <f>LEFT(O115,SEARCH(" ", O115) -1)</f>
        <v>jasmine</v>
      </c>
      <c r="R115" t="str">
        <f>MID(O115, SEARCH(" ", O115) + 1, SEARCH(" ", O115, SEARCH(" ", O115)+1) - SEARCH(" ", O115)-1)</f>
        <v>Rosanne</v>
      </c>
      <c r="S115" t="str">
        <f t="shared" si="26"/>
        <v>Rosanne VIGURS</v>
      </c>
      <c r="T115" t="str">
        <f t="shared" si="27"/>
        <v>VIGURS</v>
      </c>
      <c r="U115" t="b">
        <f t="shared" si="28"/>
        <v>0</v>
      </c>
      <c r="W115" t="b">
        <f t="shared" si="29"/>
        <v>0</v>
      </c>
      <c r="X115" t="b">
        <f>ISERR(S115)</f>
        <v>0</v>
      </c>
      <c r="Y115" t="str">
        <f t="shared" si="30"/>
        <v>Rosanne</v>
      </c>
      <c r="Z115" t="str">
        <f t="shared" si="31"/>
        <v>Rosanne VIGURS</v>
      </c>
      <c r="AA115" t="str">
        <f>PROPER(Q115)</f>
        <v>Jasmine</v>
      </c>
      <c r="AB115" t="str">
        <f>PROPER(Y115)</f>
        <v>Rosanne</v>
      </c>
      <c r="AC115" t="str">
        <f t="shared" si="32"/>
        <v>Rosanne Vigurs</v>
      </c>
      <c r="AD115" s="1" t="str">
        <f t="shared" si="33"/>
        <v>Vigurs</v>
      </c>
      <c r="AE115" t="b">
        <f t="shared" si="34"/>
        <v>0</v>
      </c>
      <c r="AF115" t="str">
        <f t="shared" si="35"/>
        <v>Vigurs</v>
      </c>
    </row>
    <row r="116" spans="1:32" x14ac:dyDescent="0.2">
      <c r="A116">
        <v>624</v>
      </c>
      <c r="B116" t="s">
        <v>3214</v>
      </c>
      <c r="C116" s="62" t="str">
        <f t="shared" si="36"/>
        <v>00624</v>
      </c>
      <c r="D116" t="str">
        <f t="shared" si="37"/>
        <v>Towney</v>
      </c>
      <c r="E116" t="str">
        <f t="shared" si="38"/>
        <v xml:space="preserve"> </v>
      </c>
      <c r="F116" t="str">
        <f t="shared" si="39"/>
        <v>Soreau</v>
      </c>
      <c r="G116">
        <f t="shared" si="20"/>
        <v>1</v>
      </c>
      <c r="H116">
        <f t="shared" si="21"/>
        <v>624</v>
      </c>
      <c r="I116" t="str">
        <f t="shared" si="22"/>
        <v>00624</v>
      </c>
      <c r="J116" t="str">
        <f t="shared" si="23"/>
        <v>towney¬soreau</v>
      </c>
      <c r="K116" t="str">
        <f>SUBSTITUTE(J116,"‡","")</f>
        <v>towney¬soreau</v>
      </c>
      <c r="L116" t="str">
        <f t="shared" si="24"/>
        <v>towney¬soreau</v>
      </c>
      <c r="M116" t="str">
        <f t="shared" si="25"/>
        <v>towneysoreau</v>
      </c>
      <c r="N116" t="s">
        <v>9162</v>
      </c>
      <c r="O116" t="str">
        <v>towney soreau</v>
      </c>
      <c r="P116">
        <f>FIND(" ",O116)</f>
        <v>7</v>
      </c>
      <c r="Q116" t="str">
        <f>LEFT(O116,SEARCH(" ", O116) -1)</f>
        <v>towney</v>
      </c>
      <c r="R116" t="e">
        <f>MID(O116, SEARCH(" ", O116) + 1, SEARCH(" ", O116, SEARCH(" ", O116)+1) - SEARCH(" ", O116)-1)</f>
        <v>#VALUE!</v>
      </c>
      <c r="S116" t="str">
        <f t="shared" si="26"/>
        <v>soreau</v>
      </c>
      <c r="T116" t="e">
        <f t="shared" si="27"/>
        <v>#VALUE!</v>
      </c>
      <c r="U116" t="b">
        <f t="shared" si="28"/>
        <v>1</v>
      </c>
      <c r="W116" t="b">
        <f t="shared" si="29"/>
        <v>1</v>
      </c>
      <c r="X116" t="b">
        <f>ISERR(S116)</f>
        <v>0</v>
      </c>
      <c r="Y116" t="str">
        <f t="shared" si="30"/>
        <v xml:space="preserve"> </v>
      </c>
      <c r="Z116" t="str">
        <f t="shared" si="31"/>
        <v>soreau</v>
      </c>
      <c r="AA116" t="str">
        <f>PROPER(Q116)</f>
        <v>Towney</v>
      </c>
      <c r="AB116" t="str">
        <f>PROPER(Y116)</f>
        <v xml:space="preserve"> </v>
      </c>
      <c r="AC116" t="str">
        <f t="shared" si="32"/>
        <v>Soreau</v>
      </c>
      <c r="AD116" s="1" t="e">
        <f t="shared" si="33"/>
        <v>#VALUE!</v>
      </c>
      <c r="AE116" t="b">
        <f t="shared" si="34"/>
        <v>1</v>
      </c>
      <c r="AF116" t="str">
        <f t="shared" si="35"/>
        <v>Soreau</v>
      </c>
    </row>
    <row r="117" spans="1:32" x14ac:dyDescent="0.2">
      <c r="A117">
        <v>625</v>
      </c>
      <c r="B117" t="s">
        <v>3215</v>
      </c>
      <c r="C117" s="62" t="str">
        <f t="shared" si="36"/>
        <v>00625</v>
      </c>
      <c r="D117" t="str">
        <f t="shared" si="37"/>
        <v>Emmy</v>
      </c>
      <c r="E117" t="str">
        <f t="shared" si="38"/>
        <v xml:space="preserve"> </v>
      </c>
      <c r="F117" t="str">
        <f t="shared" si="39"/>
        <v>Mcquilty</v>
      </c>
      <c r="G117">
        <f t="shared" si="20"/>
        <v>1</v>
      </c>
      <c r="H117">
        <f t="shared" si="21"/>
        <v>625</v>
      </c>
      <c r="I117" t="str">
        <f t="shared" si="22"/>
        <v>00625</v>
      </c>
      <c r="J117" t="str">
        <f t="shared" si="23"/>
        <v>emmy»McQuilty</v>
      </c>
      <c r="K117" t="str">
        <f>SUBSTITUTE(J117,"‡","")</f>
        <v>emmy»McQuilty</v>
      </c>
      <c r="L117" t="str">
        <f t="shared" si="24"/>
        <v>emmyMcQuilty</v>
      </c>
      <c r="M117" t="str">
        <f t="shared" si="25"/>
        <v>emmyMcQuilty</v>
      </c>
      <c r="N117" t="s">
        <v>9845</v>
      </c>
      <c r="O117" t="str">
        <v>emmy McQuilty</v>
      </c>
      <c r="P117">
        <f>FIND(" ",O117)</f>
        <v>5</v>
      </c>
      <c r="Q117" t="str">
        <f>LEFT(O117,SEARCH(" ", O117) -1)</f>
        <v>emmy</v>
      </c>
      <c r="R117" t="e">
        <f>MID(O117, SEARCH(" ", O117) + 1, SEARCH(" ", O117, SEARCH(" ", O117)+1) - SEARCH(" ", O117)-1)</f>
        <v>#VALUE!</v>
      </c>
      <c r="S117" t="str">
        <f t="shared" si="26"/>
        <v>McQuilty</v>
      </c>
      <c r="T117" t="e">
        <f t="shared" si="27"/>
        <v>#VALUE!</v>
      </c>
      <c r="U117" t="b">
        <f t="shared" si="28"/>
        <v>1</v>
      </c>
      <c r="W117" t="b">
        <f t="shared" si="29"/>
        <v>1</v>
      </c>
      <c r="X117" t="b">
        <f>ISERR(S117)</f>
        <v>0</v>
      </c>
      <c r="Y117" t="str">
        <f t="shared" si="30"/>
        <v xml:space="preserve"> </v>
      </c>
      <c r="Z117" t="str">
        <f t="shared" si="31"/>
        <v>McQuilty</v>
      </c>
      <c r="AA117" t="str">
        <f>PROPER(Q117)</f>
        <v>Emmy</v>
      </c>
      <c r="AB117" t="str">
        <f>PROPER(Y117)</f>
        <v xml:space="preserve"> </v>
      </c>
      <c r="AC117" t="str">
        <f t="shared" si="32"/>
        <v>Mcquilty</v>
      </c>
      <c r="AD117" s="1" t="e">
        <f t="shared" si="33"/>
        <v>#VALUE!</v>
      </c>
      <c r="AE117" t="b">
        <f t="shared" si="34"/>
        <v>1</v>
      </c>
      <c r="AF117" t="str">
        <f t="shared" si="35"/>
        <v>Mcquilty</v>
      </c>
    </row>
    <row r="118" spans="1:32" x14ac:dyDescent="0.2">
      <c r="A118">
        <v>626</v>
      </c>
      <c r="B118" t="s">
        <v>3216</v>
      </c>
      <c r="C118" s="62" t="str">
        <f t="shared" si="36"/>
        <v>00626</v>
      </c>
      <c r="D118" t="str">
        <f t="shared" si="37"/>
        <v>Eydie</v>
      </c>
      <c r="E118" t="str">
        <f t="shared" si="38"/>
        <v>Beckie</v>
      </c>
      <c r="F118" t="str">
        <f t="shared" si="39"/>
        <v>Pifford</v>
      </c>
      <c r="G118">
        <f t="shared" si="20"/>
        <v>1</v>
      </c>
      <c r="H118">
        <f t="shared" si="21"/>
        <v>626</v>
      </c>
      <c r="I118" t="str">
        <f t="shared" si="22"/>
        <v>00626</v>
      </c>
      <c r="J118" t="str">
        <f t="shared" si="23"/>
        <v>EYDIE»Beckie»PIFFORD</v>
      </c>
      <c r="K118" t="str">
        <f>SUBSTITUTE(J118,"‡","")</f>
        <v>EYDIE»Beckie»PIFFORD</v>
      </c>
      <c r="L118" t="str">
        <f t="shared" si="24"/>
        <v>EYDIEBeckiePIFFORD</v>
      </c>
      <c r="M118" t="str">
        <f t="shared" si="25"/>
        <v>EYDIEBeckiePIFFORD</v>
      </c>
      <c r="N118" t="s">
        <v>9846</v>
      </c>
      <c r="O118" t="str">
        <v>EYDIE Beckie PIFFORD</v>
      </c>
      <c r="P118">
        <f>FIND(" ",O118)</f>
        <v>6</v>
      </c>
      <c r="Q118" t="str">
        <f>LEFT(O118,SEARCH(" ", O118) -1)</f>
        <v>EYDIE</v>
      </c>
      <c r="R118" t="str">
        <f>MID(O118, SEARCH(" ", O118) + 1, SEARCH(" ", O118, SEARCH(" ", O118)+1) - SEARCH(" ", O118)-1)</f>
        <v>Beckie</v>
      </c>
      <c r="S118" t="str">
        <f t="shared" si="26"/>
        <v>Beckie PIFFORD</v>
      </c>
      <c r="T118" t="str">
        <f t="shared" si="27"/>
        <v>PIFFORD</v>
      </c>
      <c r="U118" t="b">
        <f t="shared" si="28"/>
        <v>0</v>
      </c>
      <c r="W118" t="b">
        <f t="shared" si="29"/>
        <v>0</v>
      </c>
      <c r="X118" t="b">
        <f>ISERR(S118)</f>
        <v>0</v>
      </c>
      <c r="Y118" t="str">
        <f t="shared" si="30"/>
        <v>Beckie</v>
      </c>
      <c r="Z118" t="str">
        <f t="shared" si="31"/>
        <v>Beckie PIFFORD</v>
      </c>
      <c r="AA118" t="str">
        <f>PROPER(Q118)</f>
        <v>Eydie</v>
      </c>
      <c r="AB118" t="str">
        <f>PROPER(Y118)</f>
        <v>Beckie</v>
      </c>
      <c r="AC118" t="str">
        <f t="shared" si="32"/>
        <v>Beckie Pifford</v>
      </c>
      <c r="AD118" s="1" t="str">
        <f t="shared" si="33"/>
        <v>Pifford</v>
      </c>
      <c r="AE118" t="b">
        <f t="shared" si="34"/>
        <v>0</v>
      </c>
      <c r="AF118" t="str">
        <f t="shared" si="35"/>
        <v>Pifford</v>
      </c>
    </row>
    <row r="119" spans="1:32" x14ac:dyDescent="0.2">
      <c r="A119">
        <v>627</v>
      </c>
      <c r="B119" t="s">
        <v>3217</v>
      </c>
      <c r="C119" s="62" t="str">
        <f t="shared" si="36"/>
        <v>00627</v>
      </c>
      <c r="D119" t="str">
        <f t="shared" si="37"/>
        <v>Hobie</v>
      </c>
      <c r="E119" t="str">
        <f t="shared" si="38"/>
        <v>Milo</v>
      </c>
      <c r="F119" t="str">
        <f t="shared" si="39"/>
        <v>Moulds</v>
      </c>
      <c r="G119">
        <f t="shared" si="20"/>
        <v>1</v>
      </c>
      <c r="H119">
        <f t="shared" si="21"/>
        <v>627</v>
      </c>
      <c r="I119" t="str">
        <f t="shared" si="22"/>
        <v>00627</v>
      </c>
      <c r="J119" t="str">
        <f t="shared" si="23"/>
        <v>HOBIE‡MILO‡moulds</v>
      </c>
      <c r="K119" t="str">
        <f>SUBSTITUTE(J119,"‡","")</f>
        <v>HOBIEMILOmoulds</v>
      </c>
      <c r="L119" t="str">
        <f t="shared" si="24"/>
        <v>HOBIEMILOmoulds</v>
      </c>
      <c r="M119" t="str">
        <f t="shared" si="25"/>
        <v>HOBIEMILOmoulds</v>
      </c>
      <c r="N119" t="s">
        <v>8644</v>
      </c>
      <c r="O119" t="str">
        <v>HOBIE MILO moulds</v>
      </c>
      <c r="P119">
        <f>FIND(" ",O119)</f>
        <v>6</v>
      </c>
      <c r="Q119" t="str">
        <f>LEFT(O119,SEARCH(" ", O119) -1)</f>
        <v>HOBIE</v>
      </c>
      <c r="R119" t="str">
        <f>MID(O119, SEARCH(" ", O119) + 1, SEARCH(" ", O119, SEARCH(" ", O119)+1) - SEARCH(" ", O119)-1)</f>
        <v>MILO</v>
      </c>
      <c r="S119" t="str">
        <f t="shared" si="26"/>
        <v>MILO moulds</v>
      </c>
      <c r="T119" t="str">
        <f t="shared" si="27"/>
        <v>moulds</v>
      </c>
      <c r="U119" t="b">
        <f t="shared" si="28"/>
        <v>0</v>
      </c>
      <c r="W119" t="b">
        <f t="shared" si="29"/>
        <v>0</v>
      </c>
      <c r="X119" t="b">
        <f>ISERR(S119)</f>
        <v>0</v>
      </c>
      <c r="Y119" t="str">
        <f t="shared" si="30"/>
        <v>MILO</v>
      </c>
      <c r="Z119" t="str">
        <f t="shared" si="31"/>
        <v>MILO moulds</v>
      </c>
      <c r="AA119" t="str">
        <f>PROPER(Q119)</f>
        <v>Hobie</v>
      </c>
      <c r="AB119" t="str">
        <f>PROPER(Y119)</f>
        <v>Milo</v>
      </c>
      <c r="AC119" t="str">
        <f t="shared" si="32"/>
        <v>Milo Moulds</v>
      </c>
      <c r="AD119" s="1" t="str">
        <f t="shared" si="33"/>
        <v>Moulds</v>
      </c>
      <c r="AE119" t="b">
        <f t="shared" si="34"/>
        <v>0</v>
      </c>
      <c r="AF119" t="str">
        <f t="shared" si="35"/>
        <v>Moulds</v>
      </c>
    </row>
    <row r="120" spans="1:32" x14ac:dyDescent="0.2">
      <c r="A120">
        <v>628</v>
      </c>
      <c r="B120" t="s">
        <v>3218</v>
      </c>
      <c r="C120" s="62" t="str">
        <f t="shared" si="36"/>
        <v>00628</v>
      </c>
      <c r="D120" t="str">
        <f t="shared" si="37"/>
        <v>Arleta</v>
      </c>
      <c r="E120" t="str">
        <f t="shared" si="38"/>
        <v xml:space="preserve"> </v>
      </c>
      <c r="F120" t="str">
        <f t="shared" si="39"/>
        <v>Smail</v>
      </c>
      <c r="G120">
        <f t="shared" si="20"/>
        <v>1</v>
      </c>
      <c r="H120">
        <f t="shared" si="21"/>
        <v>628</v>
      </c>
      <c r="I120" t="str">
        <f t="shared" si="22"/>
        <v>00628</v>
      </c>
      <c r="J120" t="str">
        <f t="shared" si="23"/>
        <v>arleta»smail</v>
      </c>
      <c r="K120" t="str">
        <f>SUBSTITUTE(J120,"‡","")</f>
        <v>arleta»smail</v>
      </c>
      <c r="L120" t="str">
        <f t="shared" si="24"/>
        <v>arletasmail</v>
      </c>
      <c r="M120" t="str">
        <f t="shared" si="25"/>
        <v>arletasmail</v>
      </c>
      <c r="N120" t="s">
        <v>9847</v>
      </c>
      <c r="O120" t="str">
        <v>arleta smail</v>
      </c>
      <c r="P120">
        <f>FIND(" ",O120)</f>
        <v>7</v>
      </c>
      <c r="Q120" t="str">
        <f>LEFT(O120,SEARCH(" ", O120) -1)</f>
        <v>arleta</v>
      </c>
      <c r="R120" t="e">
        <f>MID(O120, SEARCH(" ", O120) + 1, SEARCH(" ", O120, SEARCH(" ", O120)+1) - SEARCH(" ", O120)-1)</f>
        <v>#VALUE!</v>
      </c>
      <c r="S120" t="str">
        <f t="shared" si="26"/>
        <v>smail</v>
      </c>
      <c r="T120" t="e">
        <f t="shared" si="27"/>
        <v>#VALUE!</v>
      </c>
      <c r="U120" t="b">
        <f t="shared" si="28"/>
        <v>1</v>
      </c>
      <c r="W120" t="b">
        <f t="shared" si="29"/>
        <v>1</v>
      </c>
      <c r="X120" t="b">
        <f>ISERR(S120)</f>
        <v>0</v>
      </c>
      <c r="Y120" t="str">
        <f t="shared" si="30"/>
        <v xml:space="preserve"> </v>
      </c>
      <c r="Z120" t="str">
        <f t="shared" si="31"/>
        <v>smail</v>
      </c>
      <c r="AA120" t="str">
        <f>PROPER(Q120)</f>
        <v>Arleta</v>
      </c>
      <c r="AB120" t="str">
        <f>PROPER(Y120)</f>
        <v xml:space="preserve"> </v>
      </c>
      <c r="AC120" t="str">
        <f t="shared" si="32"/>
        <v>Smail</v>
      </c>
      <c r="AD120" s="1" t="e">
        <f t="shared" si="33"/>
        <v>#VALUE!</v>
      </c>
      <c r="AE120" t="b">
        <f t="shared" si="34"/>
        <v>1</v>
      </c>
      <c r="AF120" t="str">
        <f t="shared" si="35"/>
        <v>Smail</v>
      </c>
    </row>
    <row r="121" spans="1:32" x14ac:dyDescent="0.2">
      <c r="A121">
        <v>629</v>
      </c>
      <c r="B121" t="s">
        <v>3219</v>
      </c>
      <c r="C121" s="62" t="str">
        <f t="shared" si="36"/>
        <v>00629</v>
      </c>
      <c r="D121" t="str">
        <f t="shared" si="37"/>
        <v>Marius</v>
      </c>
      <c r="E121" t="str">
        <f t="shared" si="38"/>
        <v xml:space="preserve"> </v>
      </c>
      <c r="F121" t="str">
        <f t="shared" si="39"/>
        <v>Dinnington</v>
      </c>
      <c r="G121">
        <f t="shared" si="20"/>
        <v>1</v>
      </c>
      <c r="H121">
        <f t="shared" si="21"/>
        <v>629</v>
      </c>
      <c r="I121" t="str">
        <f t="shared" si="22"/>
        <v>00629</v>
      </c>
      <c r="J121" t="str">
        <f t="shared" si="23"/>
        <v>Marius»DINNINGTON</v>
      </c>
      <c r="K121" t="str">
        <f>SUBSTITUTE(J121,"‡","")</f>
        <v>Marius»DINNINGTON</v>
      </c>
      <c r="L121" t="str">
        <f t="shared" si="24"/>
        <v>MariusDINNINGTON</v>
      </c>
      <c r="M121" t="str">
        <f t="shared" si="25"/>
        <v>MariusDINNINGTON</v>
      </c>
      <c r="N121" t="s">
        <v>9848</v>
      </c>
      <c r="O121" t="str">
        <v>Marius DINNINGTON</v>
      </c>
      <c r="P121">
        <f>FIND(" ",O121)</f>
        <v>7</v>
      </c>
      <c r="Q121" t="str">
        <f>LEFT(O121,SEARCH(" ", O121) -1)</f>
        <v>Marius</v>
      </c>
      <c r="R121" t="e">
        <f>MID(O121, SEARCH(" ", O121) + 1, SEARCH(" ", O121, SEARCH(" ", O121)+1) - SEARCH(" ", O121)-1)</f>
        <v>#VALUE!</v>
      </c>
      <c r="S121" t="str">
        <f t="shared" si="26"/>
        <v>DINNINGTON</v>
      </c>
      <c r="T121" t="e">
        <f t="shared" si="27"/>
        <v>#VALUE!</v>
      </c>
      <c r="U121" t="b">
        <f t="shared" si="28"/>
        <v>1</v>
      </c>
      <c r="W121" t="b">
        <f t="shared" si="29"/>
        <v>1</v>
      </c>
      <c r="X121" t="b">
        <f>ISERR(S121)</f>
        <v>0</v>
      </c>
      <c r="Y121" t="str">
        <f t="shared" si="30"/>
        <v xml:space="preserve"> </v>
      </c>
      <c r="Z121" t="str">
        <f t="shared" si="31"/>
        <v>DINNINGTON</v>
      </c>
      <c r="AA121" t="str">
        <f>PROPER(Q121)</f>
        <v>Marius</v>
      </c>
      <c r="AB121" t="str">
        <f>PROPER(Y121)</f>
        <v xml:space="preserve"> </v>
      </c>
      <c r="AC121" t="str">
        <f t="shared" si="32"/>
        <v>Dinnington</v>
      </c>
      <c r="AD121" s="1" t="e">
        <f t="shared" si="33"/>
        <v>#VALUE!</v>
      </c>
      <c r="AE121" t="b">
        <f t="shared" si="34"/>
        <v>1</v>
      </c>
      <c r="AF121" t="str">
        <f t="shared" si="35"/>
        <v>Dinnington</v>
      </c>
    </row>
    <row r="122" spans="1:32" x14ac:dyDescent="0.2">
      <c r="A122">
        <v>630</v>
      </c>
      <c r="B122" t="s">
        <v>3220</v>
      </c>
      <c r="C122" s="62" t="str">
        <f t="shared" si="36"/>
        <v>00630</v>
      </c>
      <c r="D122" t="str">
        <f t="shared" si="37"/>
        <v>Vinnie</v>
      </c>
      <c r="E122" t="str">
        <f t="shared" si="38"/>
        <v>Delmor</v>
      </c>
      <c r="F122" t="str">
        <f t="shared" si="39"/>
        <v>Woodall</v>
      </c>
      <c r="G122">
        <f t="shared" si="20"/>
        <v>1</v>
      </c>
      <c r="H122">
        <f t="shared" si="21"/>
        <v>630</v>
      </c>
      <c r="I122" t="str">
        <f t="shared" si="22"/>
        <v>00630</v>
      </c>
      <c r="J122" t="str">
        <f t="shared" si="23"/>
        <v>Vinnie‡Delmor»WOODALL</v>
      </c>
      <c r="K122" t="str">
        <f>SUBSTITUTE(J122,"‡","")</f>
        <v>VinnieDelmor»WOODALL</v>
      </c>
      <c r="L122" t="str">
        <f t="shared" si="24"/>
        <v>VinnieDelmorWOODALL</v>
      </c>
      <c r="M122" t="str">
        <f t="shared" si="25"/>
        <v>VinnieDelmorWOODALL</v>
      </c>
      <c r="N122" t="s">
        <v>9849</v>
      </c>
      <c r="O122" t="str">
        <v>Vinnie Delmor WOODALL</v>
      </c>
      <c r="P122">
        <f>FIND(" ",O122)</f>
        <v>7</v>
      </c>
      <c r="Q122" t="str">
        <f>LEFT(O122,SEARCH(" ", O122) -1)</f>
        <v>Vinnie</v>
      </c>
      <c r="R122" t="str">
        <f>MID(O122, SEARCH(" ", O122) + 1, SEARCH(" ", O122, SEARCH(" ", O122)+1) - SEARCH(" ", O122)-1)</f>
        <v>Delmor</v>
      </c>
      <c r="S122" t="str">
        <f t="shared" si="26"/>
        <v>Delmor WOODALL</v>
      </c>
      <c r="T122" t="str">
        <f t="shared" si="27"/>
        <v>WOODALL</v>
      </c>
      <c r="U122" t="b">
        <f t="shared" si="28"/>
        <v>0</v>
      </c>
      <c r="W122" t="b">
        <f t="shared" si="29"/>
        <v>0</v>
      </c>
      <c r="X122" t="b">
        <f>ISERR(S122)</f>
        <v>0</v>
      </c>
      <c r="Y122" t="str">
        <f t="shared" si="30"/>
        <v>Delmor</v>
      </c>
      <c r="Z122" t="str">
        <f t="shared" si="31"/>
        <v>Delmor WOODALL</v>
      </c>
      <c r="AA122" t="str">
        <f>PROPER(Q122)</f>
        <v>Vinnie</v>
      </c>
      <c r="AB122" t="str">
        <f>PROPER(Y122)</f>
        <v>Delmor</v>
      </c>
      <c r="AC122" t="str">
        <f t="shared" si="32"/>
        <v>Delmor Woodall</v>
      </c>
      <c r="AD122" s="1" t="str">
        <f t="shared" si="33"/>
        <v>Woodall</v>
      </c>
      <c r="AE122" t="b">
        <f t="shared" si="34"/>
        <v>0</v>
      </c>
      <c r="AF122" t="str">
        <f t="shared" si="35"/>
        <v>Woodall</v>
      </c>
    </row>
    <row r="123" spans="1:32" x14ac:dyDescent="0.2">
      <c r="A123">
        <v>631</v>
      </c>
      <c r="B123" t="s">
        <v>3221</v>
      </c>
      <c r="C123" s="62" t="str">
        <f t="shared" si="36"/>
        <v>00631</v>
      </c>
      <c r="D123" t="str">
        <f t="shared" si="37"/>
        <v>Dicky</v>
      </c>
      <c r="E123" t="str">
        <f t="shared" si="38"/>
        <v xml:space="preserve"> </v>
      </c>
      <c r="F123" t="str">
        <f t="shared" si="39"/>
        <v>Verling</v>
      </c>
      <c r="G123">
        <f t="shared" si="20"/>
        <v>1</v>
      </c>
      <c r="H123">
        <f t="shared" si="21"/>
        <v>631</v>
      </c>
      <c r="I123" t="str">
        <f t="shared" si="22"/>
        <v>00631</v>
      </c>
      <c r="J123" t="str">
        <f t="shared" si="23"/>
        <v>Dicky‡¬verling</v>
      </c>
      <c r="K123" t="str">
        <f>SUBSTITUTE(J123,"‡","")</f>
        <v>Dicky¬verling</v>
      </c>
      <c r="L123" t="str">
        <f t="shared" si="24"/>
        <v>Dicky¬verling</v>
      </c>
      <c r="M123" t="str">
        <f t="shared" si="25"/>
        <v>Dickyverling</v>
      </c>
      <c r="N123" t="s">
        <v>9163</v>
      </c>
      <c r="O123" t="str">
        <v>Dicky verling</v>
      </c>
      <c r="P123">
        <f>FIND(" ",O123)</f>
        <v>6</v>
      </c>
      <c r="Q123" t="str">
        <f>LEFT(O123,SEARCH(" ", O123) -1)</f>
        <v>Dicky</v>
      </c>
      <c r="R123" t="e">
        <f>MID(O123, SEARCH(" ", O123) + 1, SEARCH(" ", O123, SEARCH(" ", O123)+1) - SEARCH(" ", O123)-1)</f>
        <v>#VALUE!</v>
      </c>
      <c r="S123" t="str">
        <f t="shared" si="26"/>
        <v>verling</v>
      </c>
      <c r="T123" t="e">
        <f t="shared" si="27"/>
        <v>#VALUE!</v>
      </c>
      <c r="U123" t="b">
        <f t="shared" si="28"/>
        <v>1</v>
      </c>
      <c r="W123" t="b">
        <f t="shared" si="29"/>
        <v>1</v>
      </c>
      <c r="X123" t="b">
        <f>ISERR(S123)</f>
        <v>0</v>
      </c>
      <c r="Y123" t="str">
        <f t="shared" si="30"/>
        <v xml:space="preserve"> </v>
      </c>
      <c r="Z123" t="str">
        <f t="shared" si="31"/>
        <v>verling</v>
      </c>
      <c r="AA123" t="str">
        <f>PROPER(Q123)</f>
        <v>Dicky</v>
      </c>
      <c r="AB123" t="str">
        <f>PROPER(Y123)</f>
        <v xml:space="preserve"> </v>
      </c>
      <c r="AC123" t="str">
        <f t="shared" si="32"/>
        <v>Verling</v>
      </c>
      <c r="AD123" s="1" t="e">
        <f t="shared" si="33"/>
        <v>#VALUE!</v>
      </c>
      <c r="AE123" t="b">
        <f t="shared" si="34"/>
        <v>1</v>
      </c>
      <c r="AF123" t="str">
        <f t="shared" si="35"/>
        <v>Verling</v>
      </c>
    </row>
    <row r="124" spans="1:32" x14ac:dyDescent="0.2">
      <c r="A124">
        <v>632</v>
      </c>
      <c r="B124" t="s">
        <v>3222</v>
      </c>
      <c r="C124" s="62" t="str">
        <f t="shared" si="36"/>
        <v>00632</v>
      </c>
      <c r="D124" t="str">
        <f t="shared" si="37"/>
        <v>Nevil</v>
      </c>
      <c r="E124" t="str">
        <f t="shared" si="38"/>
        <v xml:space="preserve"> </v>
      </c>
      <c r="F124" t="str">
        <f t="shared" si="39"/>
        <v>Boskell</v>
      </c>
      <c r="G124">
        <f t="shared" si="20"/>
        <v>1</v>
      </c>
      <c r="H124">
        <f t="shared" si="21"/>
        <v>632</v>
      </c>
      <c r="I124" t="str">
        <f t="shared" si="22"/>
        <v>00632</v>
      </c>
      <c r="J124" t="str">
        <f t="shared" si="23"/>
        <v>NEVIL¬BOSKELL</v>
      </c>
      <c r="K124" t="str">
        <f>SUBSTITUTE(J124,"‡","")</f>
        <v>NEVIL¬BOSKELL</v>
      </c>
      <c r="L124" t="str">
        <f t="shared" si="24"/>
        <v>NEVIL¬BOSKELL</v>
      </c>
      <c r="M124" t="str">
        <f t="shared" si="25"/>
        <v>NEVILBOSKELL</v>
      </c>
      <c r="N124" t="s">
        <v>9164</v>
      </c>
      <c r="O124" t="str">
        <v>NEVIL BOSKELL</v>
      </c>
      <c r="P124">
        <f>FIND(" ",O124)</f>
        <v>6</v>
      </c>
      <c r="Q124" t="str">
        <f>LEFT(O124,SEARCH(" ", O124) -1)</f>
        <v>NEVIL</v>
      </c>
      <c r="R124" t="e">
        <f>MID(O124, SEARCH(" ", O124) + 1, SEARCH(" ", O124, SEARCH(" ", O124)+1) - SEARCH(" ", O124)-1)</f>
        <v>#VALUE!</v>
      </c>
      <c r="S124" t="str">
        <f t="shared" si="26"/>
        <v>BOSKELL</v>
      </c>
      <c r="T124" t="e">
        <f t="shared" si="27"/>
        <v>#VALUE!</v>
      </c>
      <c r="U124" t="b">
        <f t="shared" si="28"/>
        <v>1</v>
      </c>
      <c r="W124" t="b">
        <f t="shared" si="29"/>
        <v>1</v>
      </c>
      <c r="X124" t="b">
        <f>ISERR(S124)</f>
        <v>0</v>
      </c>
      <c r="Y124" t="str">
        <f t="shared" si="30"/>
        <v xml:space="preserve"> </v>
      </c>
      <c r="Z124" t="str">
        <f t="shared" si="31"/>
        <v>BOSKELL</v>
      </c>
      <c r="AA124" t="str">
        <f>PROPER(Q124)</f>
        <v>Nevil</v>
      </c>
      <c r="AB124" t="str">
        <f>PROPER(Y124)</f>
        <v xml:space="preserve"> </v>
      </c>
      <c r="AC124" t="str">
        <f t="shared" si="32"/>
        <v>Boskell</v>
      </c>
      <c r="AD124" s="1" t="e">
        <f t="shared" si="33"/>
        <v>#VALUE!</v>
      </c>
      <c r="AE124" t="b">
        <f t="shared" si="34"/>
        <v>1</v>
      </c>
      <c r="AF124" t="str">
        <f t="shared" si="35"/>
        <v>Boskell</v>
      </c>
    </row>
    <row r="125" spans="1:32" x14ac:dyDescent="0.2">
      <c r="A125">
        <v>633</v>
      </c>
      <c r="B125" t="s">
        <v>3223</v>
      </c>
      <c r="C125" s="62" t="str">
        <f t="shared" si="36"/>
        <v>00633</v>
      </c>
      <c r="D125" t="str">
        <f t="shared" si="37"/>
        <v>Kimberli</v>
      </c>
      <c r="E125" t="str">
        <f t="shared" si="38"/>
        <v>Lotti</v>
      </c>
      <c r="F125" t="str">
        <f t="shared" si="39"/>
        <v>Lott</v>
      </c>
      <c r="G125">
        <f t="shared" si="20"/>
        <v>1</v>
      </c>
      <c r="H125">
        <f t="shared" si="21"/>
        <v>633</v>
      </c>
      <c r="I125" t="str">
        <f t="shared" si="22"/>
        <v>00633</v>
      </c>
      <c r="J125" t="str">
        <f t="shared" si="23"/>
        <v>Kimberli‡LOTTI»lott</v>
      </c>
      <c r="K125" t="str">
        <f>SUBSTITUTE(J125,"‡","")</f>
        <v>KimberliLOTTI»lott</v>
      </c>
      <c r="L125" t="str">
        <f t="shared" si="24"/>
        <v>KimberliLOTTIlott</v>
      </c>
      <c r="M125" t="str">
        <f t="shared" si="25"/>
        <v>KimberliLOTTIlott</v>
      </c>
      <c r="N125" t="s">
        <v>9850</v>
      </c>
      <c r="O125" t="str">
        <v>Kimberli LOTTI lott</v>
      </c>
      <c r="P125">
        <f>FIND(" ",O125)</f>
        <v>9</v>
      </c>
      <c r="Q125" t="str">
        <f>LEFT(O125,SEARCH(" ", O125) -1)</f>
        <v>Kimberli</v>
      </c>
      <c r="R125" t="str">
        <f>MID(O125, SEARCH(" ", O125) + 1, SEARCH(" ", O125, SEARCH(" ", O125)+1) - SEARCH(" ", O125)-1)</f>
        <v>LOTTI</v>
      </c>
      <c r="S125" t="str">
        <f t="shared" si="26"/>
        <v>LOTTI lott</v>
      </c>
      <c r="T125" t="str">
        <f t="shared" si="27"/>
        <v>lott</v>
      </c>
      <c r="U125" t="b">
        <f t="shared" si="28"/>
        <v>0</v>
      </c>
      <c r="W125" t="b">
        <f t="shared" si="29"/>
        <v>0</v>
      </c>
      <c r="X125" t="b">
        <f>ISERR(S125)</f>
        <v>0</v>
      </c>
      <c r="Y125" t="str">
        <f t="shared" si="30"/>
        <v>LOTTI</v>
      </c>
      <c r="Z125" t="str">
        <f t="shared" si="31"/>
        <v>LOTTI lott</v>
      </c>
      <c r="AA125" t="str">
        <f>PROPER(Q125)</f>
        <v>Kimberli</v>
      </c>
      <c r="AB125" t="str">
        <f>PROPER(Y125)</f>
        <v>Lotti</v>
      </c>
      <c r="AC125" t="str">
        <f t="shared" si="32"/>
        <v>Lotti Lott</v>
      </c>
      <c r="AD125" s="1" t="str">
        <f t="shared" si="33"/>
        <v>Lott</v>
      </c>
      <c r="AE125" t="b">
        <f t="shared" si="34"/>
        <v>0</v>
      </c>
      <c r="AF125" t="str">
        <f t="shared" si="35"/>
        <v>Lott</v>
      </c>
    </row>
    <row r="126" spans="1:32" x14ac:dyDescent="0.2">
      <c r="A126">
        <v>634</v>
      </c>
      <c r="B126" t="s">
        <v>3224</v>
      </c>
      <c r="C126" s="62" t="str">
        <f t="shared" si="36"/>
        <v>00634</v>
      </c>
      <c r="D126" t="str">
        <f t="shared" si="37"/>
        <v>Carma</v>
      </c>
      <c r="E126" t="str">
        <f t="shared" si="38"/>
        <v xml:space="preserve"> </v>
      </c>
      <c r="F126" t="str">
        <f t="shared" si="39"/>
        <v>Civitillo</v>
      </c>
      <c r="G126">
        <f t="shared" si="20"/>
        <v>1</v>
      </c>
      <c r="H126">
        <f t="shared" si="21"/>
        <v>634</v>
      </c>
      <c r="I126" t="str">
        <f t="shared" si="22"/>
        <v>00634</v>
      </c>
      <c r="J126" t="str">
        <f t="shared" si="23"/>
        <v>carma¬Civitillo</v>
      </c>
      <c r="K126" t="str">
        <f>SUBSTITUTE(J126,"‡","")</f>
        <v>carma¬Civitillo</v>
      </c>
      <c r="L126" t="str">
        <f t="shared" si="24"/>
        <v>carma¬Civitillo</v>
      </c>
      <c r="M126" t="str">
        <f t="shared" si="25"/>
        <v>carmaCivitillo</v>
      </c>
      <c r="N126" t="s">
        <v>9165</v>
      </c>
      <c r="O126" t="str">
        <v>carma Civitillo</v>
      </c>
      <c r="P126">
        <f>FIND(" ",O126)</f>
        <v>6</v>
      </c>
      <c r="Q126" t="str">
        <f>LEFT(O126,SEARCH(" ", O126) -1)</f>
        <v>carma</v>
      </c>
      <c r="R126" t="e">
        <f>MID(O126, SEARCH(" ", O126) + 1, SEARCH(" ", O126, SEARCH(" ", O126)+1) - SEARCH(" ", O126)-1)</f>
        <v>#VALUE!</v>
      </c>
      <c r="S126" t="str">
        <f t="shared" si="26"/>
        <v>Civitillo</v>
      </c>
      <c r="T126" t="e">
        <f t="shared" si="27"/>
        <v>#VALUE!</v>
      </c>
      <c r="U126" t="b">
        <f t="shared" si="28"/>
        <v>1</v>
      </c>
      <c r="W126" t="b">
        <f t="shared" si="29"/>
        <v>1</v>
      </c>
      <c r="X126" t="b">
        <f>ISERR(S126)</f>
        <v>0</v>
      </c>
      <c r="Y126" t="str">
        <f t="shared" si="30"/>
        <v xml:space="preserve"> </v>
      </c>
      <c r="Z126" t="str">
        <f t="shared" si="31"/>
        <v>Civitillo</v>
      </c>
      <c r="AA126" t="str">
        <f>PROPER(Q126)</f>
        <v>Carma</v>
      </c>
      <c r="AB126" t="str">
        <f>PROPER(Y126)</f>
        <v xml:space="preserve"> </v>
      </c>
      <c r="AC126" t="str">
        <f t="shared" si="32"/>
        <v>Civitillo</v>
      </c>
      <c r="AD126" s="1" t="e">
        <f t="shared" si="33"/>
        <v>#VALUE!</v>
      </c>
      <c r="AE126" t="b">
        <f t="shared" si="34"/>
        <v>1</v>
      </c>
      <c r="AF126" t="str">
        <f t="shared" si="35"/>
        <v>Civitillo</v>
      </c>
    </row>
    <row r="127" spans="1:32" x14ac:dyDescent="0.2">
      <c r="A127">
        <v>635</v>
      </c>
      <c r="B127" t="s">
        <v>3225</v>
      </c>
      <c r="C127" s="62" t="str">
        <f t="shared" si="36"/>
        <v>00635</v>
      </c>
      <c r="D127" t="str">
        <f t="shared" si="37"/>
        <v>Nicolis</v>
      </c>
      <c r="E127" t="str">
        <f t="shared" si="38"/>
        <v xml:space="preserve"> </v>
      </c>
      <c r="F127" t="str">
        <f t="shared" si="39"/>
        <v>Cleeve</v>
      </c>
      <c r="G127">
        <f t="shared" si="20"/>
        <v>1</v>
      </c>
      <c r="H127">
        <f t="shared" si="21"/>
        <v>635</v>
      </c>
      <c r="I127" t="str">
        <f t="shared" si="22"/>
        <v>00635</v>
      </c>
      <c r="J127" t="str">
        <f t="shared" si="23"/>
        <v>NICOLIS‡CLEEVE</v>
      </c>
      <c r="K127" t="str">
        <f>SUBSTITUTE(J127,"‡","")</f>
        <v>NICOLISCLEEVE</v>
      </c>
      <c r="L127" t="str">
        <f t="shared" si="24"/>
        <v>NICOLISCLEEVE</v>
      </c>
      <c r="M127" t="str">
        <f t="shared" si="25"/>
        <v>NICOLISCLEEVE</v>
      </c>
      <c r="N127" t="s">
        <v>8645</v>
      </c>
      <c r="O127" t="str">
        <v>NICOLIS CLEEVE</v>
      </c>
      <c r="P127">
        <f>FIND(" ",O127)</f>
        <v>8</v>
      </c>
      <c r="Q127" t="str">
        <f>LEFT(O127,SEARCH(" ", O127) -1)</f>
        <v>NICOLIS</v>
      </c>
      <c r="R127" t="e">
        <f>MID(O127, SEARCH(" ", O127) + 1, SEARCH(" ", O127, SEARCH(" ", O127)+1) - SEARCH(" ", O127)-1)</f>
        <v>#VALUE!</v>
      </c>
      <c r="S127" t="str">
        <f t="shared" si="26"/>
        <v>CLEEVE</v>
      </c>
      <c r="T127" t="e">
        <f t="shared" si="27"/>
        <v>#VALUE!</v>
      </c>
      <c r="U127" t="b">
        <f t="shared" si="28"/>
        <v>1</v>
      </c>
      <c r="W127" t="b">
        <f t="shared" si="29"/>
        <v>1</v>
      </c>
      <c r="X127" t="b">
        <f>ISERR(S127)</f>
        <v>0</v>
      </c>
      <c r="Y127" t="str">
        <f t="shared" si="30"/>
        <v xml:space="preserve"> </v>
      </c>
      <c r="Z127" t="str">
        <f t="shared" si="31"/>
        <v>CLEEVE</v>
      </c>
      <c r="AA127" t="str">
        <f>PROPER(Q127)</f>
        <v>Nicolis</v>
      </c>
      <c r="AB127" t="str">
        <f>PROPER(Y127)</f>
        <v xml:space="preserve"> </v>
      </c>
      <c r="AC127" t="str">
        <f t="shared" si="32"/>
        <v>Cleeve</v>
      </c>
      <c r="AD127" s="1" t="e">
        <f t="shared" si="33"/>
        <v>#VALUE!</v>
      </c>
      <c r="AE127" t="b">
        <f t="shared" si="34"/>
        <v>1</v>
      </c>
      <c r="AF127" t="str">
        <f t="shared" si="35"/>
        <v>Cleeve</v>
      </c>
    </row>
    <row r="128" spans="1:32" x14ac:dyDescent="0.2">
      <c r="A128">
        <v>636</v>
      </c>
      <c r="B128" t="s">
        <v>3226</v>
      </c>
      <c r="C128" s="62" t="str">
        <f t="shared" si="36"/>
        <v>00636</v>
      </c>
      <c r="D128" t="str">
        <f t="shared" si="37"/>
        <v>Rabi</v>
      </c>
      <c r="E128" t="str">
        <f t="shared" si="38"/>
        <v>Ashton</v>
      </c>
      <c r="F128" t="str">
        <f t="shared" si="39"/>
        <v>Maryet</v>
      </c>
      <c r="G128">
        <f t="shared" si="20"/>
        <v>1</v>
      </c>
      <c r="H128">
        <f t="shared" si="21"/>
        <v>636</v>
      </c>
      <c r="I128" t="str">
        <f t="shared" si="22"/>
        <v>00636</v>
      </c>
      <c r="J128" t="str">
        <f t="shared" si="23"/>
        <v>Rabi»Ashton»»Maryet</v>
      </c>
      <c r="K128" t="str">
        <f>SUBSTITUTE(J128,"‡","")</f>
        <v>Rabi»Ashton»»Maryet</v>
      </c>
      <c r="L128" t="str">
        <f t="shared" si="24"/>
        <v>RabiAshtonMaryet</v>
      </c>
      <c r="M128" t="str">
        <f t="shared" si="25"/>
        <v>RabiAshtonMaryet</v>
      </c>
      <c r="N128" t="s">
        <v>9851</v>
      </c>
      <c r="O128" t="str">
        <v>Rabi Ashton Maryet</v>
      </c>
      <c r="P128">
        <f>FIND(" ",O128)</f>
        <v>5</v>
      </c>
      <c r="Q128" t="str">
        <f>LEFT(O128,SEARCH(" ", O128) -1)</f>
        <v>Rabi</v>
      </c>
      <c r="R128" t="str">
        <f>MID(O128, SEARCH(" ", O128) + 1, SEARCH(" ", O128, SEARCH(" ", O128)+1) - SEARCH(" ", O128)-1)</f>
        <v>Ashton</v>
      </c>
      <c r="S128" t="str">
        <f t="shared" si="26"/>
        <v>Ashton Maryet</v>
      </c>
      <c r="T128" t="str">
        <f t="shared" si="27"/>
        <v>Maryet</v>
      </c>
      <c r="U128" t="b">
        <f t="shared" si="28"/>
        <v>0</v>
      </c>
      <c r="W128" t="b">
        <f t="shared" si="29"/>
        <v>0</v>
      </c>
      <c r="X128" t="b">
        <f>ISERR(S128)</f>
        <v>0</v>
      </c>
      <c r="Y128" t="str">
        <f t="shared" si="30"/>
        <v>Ashton</v>
      </c>
      <c r="Z128" t="str">
        <f t="shared" si="31"/>
        <v>Ashton Maryet</v>
      </c>
      <c r="AA128" t="str">
        <f>PROPER(Q128)</f>
        <v>Rabi</v>
      </c>
      <c r="AB128" t="str">
        <f>PROPER(Y128)</f>
        <v>Ashton</v>
      </c>
      <c r="AC128" t="str">
        <f t="shared" si="32"/>
        <v>Ashton Maryet</v>
      </c>
      <c r="AD128" s="1" t="str">
        <f t="shared" si="33"/>
        <v>Maryet</v>
      </c>
      <c r="AE128" t="b">
        <f t="shared" si="34"/>
        <v>0</v>
      </c>
      <c r="AF128" t="str">
        <f t="shared" si="35"/>
        <v>Maryet</v>
      </c>
    </row>
    <row r="129" spans="1:32" x14ac:dyDescent="0.2">
      <c r="A129">
        <v>637</v>
      </c>
      <c r="B129" t="s">
        <v>3227</v>
      </c>
      <c r="C129" s="62" t="str">
        <f t="shared" si="36"/>
        <v>00637</v>
      </c>
      <c r="D129" t="str">
        <f t="shared" si="37"/>
        <v>Kelsi</v>
      </c>
      <c r="E129" t="str">
        <f t="shared" si="38"/>
        <v xml:space="preserve"> </v>
      </c>
      <c r="F129" t="str">
        <f t="shared" si="39"/>
        <v>Bru</v>
      </c>
      <c r="G129">
        <f t="shared" si="20"/>
        <v>1</v>
      </c>
      <c r="H129">
        <f t="shared" si="21"/>
        <v>637</v>
      </c>
      <c r="I129" t="str">
        <f t="shared" si="22"/>
        <v>00637</v>
      </c>
      <c r="J129" t="str">
        <f t="shared" si="23"/>
        <v>Kelsi‡Bru</v>
      </c>
      <c r="K129" t="str">
        <f>SUBSTITUTE(J129,"‡","")</f>
        <v>KelsiBru</v>
      </c>
      <c r="L129" t="str">
        <f t="shared" si="24"/>
        <v>KelsiBru</v>
      </c>
      <c r="M129" t="str">
        <f t="shared" si="25"/>
        <v>KelsiBru</v>
      </c>
      <c r="N129" t="s">
        <v>8646</v>
      </c>
      <c r="O129" t="str">
        <v>Kelsi Bru</v>
      </c>
      <c r="P129">
        <f>FIND(" ",O129)</f>
        <v>6</v>
      </c>
      <c r="Q129" t="str">
        <f>LEFT(O129,SEARCH(" ", O129) -1)</f>
        <v>Kelsi</v>
      </c>
      <c r="R129" t="e">
        <f>MID(O129, SEARCH(" ", O129) + 1, SEARCH(" ", O129, SEARCH(" ", O129)+1) - SEARCH(" ", O129)-1)</f>
        <v>#VALUE!</v>
      </c>
      <c r="S129" t="str">
        <f t="shared" si="26"/>
        <v>Bru</v>
      </c>
      <c r="T129" t="e">
        <f t="shared" si="27"/>
        <v>#VALUE!</v>
      </c>
      <c r="U129" t="b">
        <f t="shared" si="28"/>
        <v>1</v>
      </c>
      <c r="W129" t="b">
        <f t="shared" si="29"/>
        <v>1</v>
      </c>
      <c r="X129" t="b">
        <f>ISERR(S129)</f>
        <v>0</v>
      </c>
      <c r="Y129" t="str">
        <f t="shared" si="30"/>
        <v xml:space="preserve"> </v>
      </c>
      <c r="Z129" t="str">
        <f t="shared" si="31"/>
        <v>Bru</v>
      </c>
      <c r="AA129" t="str">
        <f>PROPER(Q129)</f>
        <v>Kelsi</v>
      </c>
      <c r="AB129" t="str">
        <f>PROPER(Y129)</f>
        <v xml:space="preserve"> </v>
      </c>
      <c r="AC129" t="str">
        <f t="shared" si="32"/>
        <v>Bru</v>
      </c>
      <c r="AD129" s="1" t="e">
        <f t="shared" si="33"/>
        <v>#VALUE!</v>
      </c>
      <c r="AE129" t="b">
        <f t="shared" si="34"/>
        <v>1</v>
      </c>
      <c r="AF129" t="str">
        <f t="shared" si="35"/>
        <v>Bru</v>
      </c>
    </row>
    <row r="130" spans="1:32" x14ac:dyDescent="0.2">
      <c r="A130">
        <v>638</v>
      </c>
      <c r="B130" t="s">
        <v>3228</v>
      </c>
      <c r="C130" s="62" t="str">
        <f t="shared" si="36"/>
        <v>00638</v>
      </c>
      <c r="D130" t="str">
        <f t="shared" si="37"/>
        <v>Bruis</v>
      </c>
      <c r="E130" t="str">
        <f t="shared" si="38"/>
        <v>Ciro</v>
      </c>
      <c r="F130" t="str">
        <f t="shared" si="39"/>
        <v>Chominski</v>
      </c>
      <c r="G130">
        <f t="shared" si="20"/>
        <v>1</v>
      </c>
      <c r="H130">
        <f t="shared" si="21"/>
        <v>638</v>
      </c>
      <c r="I130" t="str">
        <f t="shared" si="22"/>
        <v>00638</v>
      </c>
      <c r="J130" t="str">
        <f t="shared" si="23"/>
        <v>BRUIS‡CIRO‡chominski</v>
      </c>
      <c r="K130" t="str">
        <f>SUBSTITUTE(J130,"‡","")</f>
        <v>BRUISCIROchominski</v>
      </c>
      <c r="L130" t="str">
        <f t="shared" si="24"/>
        <v>BRUISCIROchominski</v>
      </c>
      <c r="M130" t="str">
        <f t="shared" si="25"/>
        <v>BRUISCIROchominski</v>
      </c>
      <c r="N130" t="s">
        <v>8647</v>
      </c>
      <c r="O130" t="str">
        <v>BRUIS CIRO chominski</v>
      </c>
      <c r="P130">
        <f>FIND(" ",O130)</f>
        <v>6</v>
      </c>
      <c r="Q130" t="str">
        <f>LEFT(O130,SEARCH(" ", O130) -1)</f>
        <v>BRUIS</v>
      </c>
      <c r="R130" t="str">
        <f>MID(O130, SEARCH(" ", O130) + 1, SEARCH(" ", O130, SEARCH(" ", O130)+1) - SEARCH(" ", O130)-1)</f>
        <v>CIRO</v>
      </c>
      <c r="S130" t="str">
        <f t="shared" si="26"/>
        <v>CIRO chominski</v>
      </c>
      <c r="T130" t="str">
        <f t="shared" si="27"/>
        <v>chominski</v>
      </c>
      <c r="U130" t="b">
        <f t="shared" si="28"/>
        <v>0</v>
      </c>
      <c r="W130" t="b">
        <f t="shared" si="29"/>
        <v>0</v>
      </c>
      <c r="X130" t="b">
        <f>ISERR(S130)</f>
        <v>0</v>
      </c>
      <c r="Y130" t="str">
        <f t="shared" si="30"/>
        <v>CIRO</v>
      </c>
      <c r="Z130" t="str">
        <f t="shared" si="31"/>
        <v>CIRO chominski</v>
      </c>
      <c r="AA130" t="str">
        <f>PROPER(Q130)</f>
        <v>Bruis</v>
      </c>
      <c r="AB130" t="str">
        <f>PROPER(Y130)</f>
        <v>Ciro</v>
      </c>
      <c r="AC130" t="str">
        <f t="shared" si="32"/>
        <v>Ciro Chominski</v>
      </c>
      <c r="AD130" s="1" t="str">
        <f t="shared" si="33"/>
        <v>Chominski</v>
      </c>
      <c r="AE130" t="b">
        <f t="shared" si="34"/>
        <v>0</v>
      </c>
      <c r="AF130" t="str">
        <f t="shared" si="35"/>
        <v>Chominski</v>
      </c>
    </row>
    <row r="131" spans="1:32" x14ac:dyDescent="0.2">
      <c r="A131">
        <v>639</v>
      </c>
      <c r="B131" t="s">
        <v>3229</v>
      </c>
      <c r="C131" s="62" t="str">
        <f t="shared" si="36"/>
        <v>00639</v>
      </c>
      <c r="D131" t="str">
        <f t="shared" si="37"/>
        <v>Waverley</v>
      </c>
      <c r="E131" t="str">
        <f t="shared" si="38"/>
        <v>Padriac</v>
      </c>
      <c r="F131" t="str">
        <f t="shared" si="39"/>
        <v>Liebmann</v>
      </c>
      <c r="G131">
        <f t="shared" ref="G131:G194" si="40">COUNTIF($A$2:$A$1997,A131)</f>
        <v>1</v>
      </c>
      <c r="H131">
        <f t="shared" ref="H131:H194" si="41">IF(G131=1,A131,"???")</f>
        <v>639</v>
      </c>
      <c r="I131" t="str">
        <f t="shared" ref="I131:I194" si="42">TEXT(H131,"00000")</f>
        <v>00639</v>
      </c>
      <c r="J131" t="str">
        <f t="shared" ref="J131:J194" si="43">TRIM(B131)</f>
        <v>WAVERLEY¬PADRIAC¬¬LIEBMANN</v>
      </c>
      <c r="K131" t="str">
        <f>SUBSTITUTE(J131,"‡","")</f>
        <v>WAVERLEY¬PADRIAC¬¬LIEBMANN</v>
      </c>
      <c r="L131" t="str">
        <f t="shared" ref="L131:L194" si="44">SUBSTITUTE(K131,"»","")</f>
        <v>WAVERLEY¬PADRIAC¬¬LIEBMANN</v>
      </c>
      <c r="M131" t="str">
        <f t="shared" ref="M131:M194" si="45">SUBSTITUTE(L131,"¬","")</f>
        <v>WAVERLEYPADRIACLIEBMANN</v>
      </c>
      <c r="N131" t="s">
        <v>9166</v>
      </c>
      <c r="O131" t="str">
        <v>WAVERLEY PADRIAC LIEBMANN</v>
      </c>
      <c r="P131">
        <f>FIND(" ",O131)</f>
        <v>9</v>
      </c>
      <c r="Q131" t="str">
        <f>LEFT(O131,SEARCH(" ", O131) -1)</f>
        <v>WAVERLEY</v>
      </c>
      <c r="R131" t="str">
        <f>MID(O131, SEARCH(" ", O131) + 1, SEARCH(" ", O131, SEARCH(" ", O131)+1) - SEARCH(" ", O131)-1)</f>
        <v>PADRIAC</v>
      </c>
      <c r="S131" t="str">
        <f t="shared" ref="S131:S194" si="46">RIGHT(O131,LEN(O131)-FIND(" ",O131,1))</f>
        <v>PADRIAC LIEBMANN</v>
      </c>
      <c r="T131" t="str">
        <f t="shared" ref="T131:T194" si="47">RIGHT(S131,LEN(S131)-FIND(" ",S131,1))</f>
        <v>LIEBMANN</v>
      </c>
      <c r="U131" t="b">
        <f t="shared" ref="U131:U194" si="48">ISERROR(T131)</f>
        <v>0</v>
      </c>
      <c r="W131" t="b">
        <f t="shared" ref="W131:W194" si="49">ISERR(R131)</f>
        <v>0</v>
      </c>
      <c r="X131" t="b">
        <f>ISERR(S131)</f>
        <v>0</v>
      </c>
      <c r="Y131" t="str">
        <f t="shared" ref="Y131:Y194" si="50">IF(W131=TRUE," ",R131)</f>
        <v>PADRIAC</v>
      </c>
      <c r="Z131" t="str">
        <f t="shared" ref="Z131:Z194" si="51">IF(X131=TRUE," ",S131)</f>
        <v>PADRIAC LIEBMANN</v>
      </c>
      <c r="AA131" t="str">
        <f>PROPER(Q131)</f>
        <v>Waverley</v>
      </c>
      <c r="AB131" t="str">
        <f>PROPER(Y131)</f>
        <v>Padriac</v>
      </c>
      <c r="AC131" t="str">
        <f t="shared" ref="AC131:AC194" si="52">PROPER(Z131)</f>
        <v>Padriac Liebmann</v>
      </c>
      <c r="AD131" s="1" t="str">
        <f t="shared" ref="AD131:AD194" si="53">RIGHT(AC131,LEN(AC131)-FIND(" ",AC131,1))</f>
        <v>Liebmann</v>
      </c>
      <c r="AE131" t="b">
        <f t="shared" ref="AE131:AE194" si="54">ISERR(AD131)</f>
        <v>0</v>
      </c>
      <c r="AF131" t="str">
        <f t="shared" ref="AF131:AF194" si="55">IF(AE131=FALSE,AD131,AC131)</f>
        <v>Liebmann</v>
      </c>
    </row>
    <row r="132" spans="1:32" x14ac:dyDescent="0.2">
      <c r="A132">
        <v>640</v>
      </c>
      <c r="B132" t="s">
        <v>3230</v>
      </c>
      <c r="C132" s="62" t="str">
        <f t="shared" si="36"/>
        <v>00640</v>
      </c>
      <c r="D132" t="str">
        <f t="shared" si="37"/>
        <v>Silvano</v>
      </c>
      <c r="E132" t="str">
        <f t="shared" si="38"/>
        <v xml:space="preserve"> </v>
      </c>
      <c r="F132" t="str">
        <f t="shared" si="39"/>
        <v>Bamblett</v>
      </c>
      <c r="G132">
        <f t="shared" si="40"/>
        <v>1</v>
      </c>
      <c r="H132">
        <f t="shared" si="41"/>
        <v>640</v>
      </c>
      <c r="I132" t="str">
        <f t="shared" si="42"/>
        <v>00640</v>
      </c>
      <c r="J132" t="str">
        <f t="shared" si="43"/>
        <v>silvano¬¬bamblett</v>
      </c>
      <c r="K132" t="str">
        <f>SUBSTITUTE(J132,"‡","")</f>
        <v>silvano¬¬bamblett</v>
      </c>
      <c r="L132" t="str">
        <f t="shared" si="44"/>
        <v>silvano¬¬bamblett</v>
      </c>
      <c r="M132" t="str">
        <f t="shared" si="45"/>
        <v>silvanobamblett</v>
      </c>
      <c r="N132" t="s">
        <v>9167</v>
      </c>
      <c r="O132" t="str">
        <v>silvano bamblett</v>
      </c>
      <c r="P132">
        <f>FIND(" ",O132)</f>
        <v>8</v>
      </c>
      <c r="Q132" t="str">
        <f>LEFT(O132,SEARCH(" ", O132) -1)</f>
        <v>silvano</v>
      </c>
      <c r="R132" t="e">
        <f>MID(O132, SEARCH(" ", O132) + 1, SEARCH(" ", O132, SEARCH(" ", O132)+1) - SEARCH(" ", O132)-1)</f>
        <v>#VALUE!</v>
      </c>
      <c r="S132" t="str">
        <f t="shared" si="46"/>
        <v>bamblett</v>
      </c>
      <c r="T132" t="e">
        <f t="shared" si="47"/>
        <v>#VALUE!</v>
      </c>
      <c r="U132" t="b">
        <f t="shared" si="48"/>
        <v>1</v>
      </c>
      <c r="W132" t="b">
        <f t="shared" si="49"/>
        <v>1</v>
      </c>
      <c r="X132" t="b">
        <f>ISERR(S132)</f>
        <v>0</v>
      </c>
      <c r="Y132" t="str">
        <f t="shared" si="50"/>
        <v xml:space="preserve"> </v>
      </c>
      <c r="Z132" t="str">
        <f t="shared" si="51"/>
        <v>bamblett</v>
      </c>
      <c r="AA132" t="str">
        <f>PROPER(Q132)</f>
        <v>Silvano</v>
      </c>
      <c r="AB132" t="str">
        <f>PROPER(Y132)</f>
        <v xml:space="preserve"> </v>
      </c>
      <c r="AC132" t="str">
        <f t="shared" si="52"/>
        <v>Bamblett</v>
      </c>
      <c r="AD132" s="1" t="e">
        <f t="shared" si="53"/>
        <v>#VALUE!</v>
      </c>
      <c r="AE132" t="b">
        <f t="shared" si="54"/>
        <v>1</v>
      </c>
      <c r="AF132" t="str">
        <f t="shared" si="55"/>
        <v>Bamblett</v>
      </c>
    </row>
    <row r="133" spans="1:32" x14ac:dyDescent="0.2">
      <c r="A133">
        <v>641</v>
      </c>
      <c r="B133" t="s">
        <v>3231</v>
      </c>
      <c r="C133" s="62" t="str">
        <f t="shared" ref="C133:C196" si="56">I133</f>
        <v>00641</v>
      </c>
      <c r="D133" t="str">
        <f t="shared" ref="D133:D196" si="57">AA133</f>
        <v>Raimund</v>
      </c>
      <c r="E133" t="str">
        <f t="shared" ref="E133:E196" si="58">AB133</f>
        <v xml:space="preserve"> </v>
      </c>
      <c r="F133" t="str">
        <f t="shared" ref="F133:F196" si="59">AF133</f>
        <v>Binnell</v>
      </c>
      <c r="G133">
        <f t="shared" si="40"/>
        <v>1</v>
      </c>
      <c r="H133">
        <f t="shared" si="41"/>
        <v>641</v>
      </c>
      <c r="I133" t="str">
        <f t="shared" si="42"/>
        <v>00641</v>
      </c>
      <c r="J133" t="str">
        <f t="shared" si="43"/>
        <v>raimund‡binnell</v>
      </c>
      <c r="K133" t="str">
        <f>SUBSTITUTE(J133,"‡","")</f>
        <v>raimundbinnell</v>
      </c>
      <c r="L133" t="str">
        <f t="shared" si="44"/>
        <v>raimundbinnell</v>
      </c>
      <c r="M133" t="str">
        <f t="shared" si="45"/>
        <v>raimundbinnell</v>
      </c>
      <c r="N133" t="s">
        <v>8648</v>
      </c>
      <c r="O133" t="str">
        <v>raimund binnell</v>
      </c>
      <c r="P133">
        <f>FIND(" ",O133)</f>
        <v>8</v>
      </c>
      <c r="Q133" t="str">
        <f>LEFT(O133,SEARCH(" ", O133) -1)</f>
        <v>raimund</v>
      </c>
      <c r="R133" t="e">
        <f>MID(O133, SEARCH(" ", O133) + 1, SEARCH(" ", O133, SEARCH(" ", O133)+1) - SEARCH(" ", O133)-1)</f>
        <v>#VALUE!</v>
      </c>
      <c r="S133" t="str">
        <f t="shared" si="46"/>
        <v>binnell</v>
      </c>
      <c r="T133" t="e">
        <f t="shared" si="47"/>
        <v>#VALUE!</v>
      </c>
      <c r="U133" t="b">
        <f t="shared" si="48"/>
        <v>1</v>
      </c>
      <c r="W133" t="b">
        <f t="shared" si="49"/>
        <v>1</v>
      </c>
      <c r="X133" t="b">
        <f>ISERR(S133)</f>
        <v>0</v>
      </c>
      <c r="Y133" t="str">
        <f t="shared" si="50"/>
        <v xml:space="preserve"> </v>
      </c>
      <c r="Z133" t="str">
        <f t="shared" si="51"/>
        <v>binnell</v>
      </c>
      <c r="AA133" t="str">
        <f>PROPER(Q133)</f>
        <v>Raimund</v>
      </c>
      <c r="AB133" t="str">
        <f>PROPER(Y133)</f>
        <v xml:space="preserve"> </v>
      </c>
      <c r="AC133" t="str">
        <f t="shared" si="52"/>
        <v>Binnell</v>
      </c>
      <c r="AD133" s="1" t="e">
        <f t="shared" si="53"/>
        <v>#VALUE!</v>
      </c>
      <c r="AE133" t="b">
        <f t="shared" si="54"/>
        <v>1</v>
      </c>
      <c r="AF133" t="str">
        <f t="shared" si="55"/>
        <v>Binnell</v>
      </c>
    </row>
    <row r="134" spans="1:32" x14ac:dyDescent="0.2">
      <c r="A134">
        <v>642</v>
      </c>
      <c r="B134" t="s">
        <v>3232</v>
      </c>
      <c r="C134" s="62" t="str">
        <f t="shared" si="56"/>
        <v>00642</v>
      </c>
      <c r="D134" t="str">
        <f t="shared" si="57"/>
        <v>Pepillo</v>
      </c>
      <c r="E134" t="str">
        <f t="shared" si="58"/>
        <v xml:space="preserve"> </v>
      </c>
      <c r="F134" t="str">
        <f t="shared" si="59"/>
        <v>Eastbury</v>
      </c>
      <c r="G134">
        <f t="shared" si="40"/>
        <v>1</v>
      </c>
      <c r="H134">
        <f t="shared" si="41"/>
        <v>642</v>
      </c>
      <c r="I134" t="str">
        <f t="shared" si="42"/>
        <v>00642</v>
      </c>
      <c r="J134" t="str">
        <f t="shared" si="43"/>
        <v>Pepillo‡Eastbury</v>
      </c>
      <c r="K134" t="str">
        <f>SUBSTITUTE(J134,"‡","")</f>
        <v>PepilloEastbury</v>
      </c>
      <c r="L134" t="str">
        <f t="shared" si="44"/>
        <v>PepilloEastbury</v>
      </c>
      <c r="M134" t="str">
        <f t="shared" si="45"/>
        <v>PepilloEastbury</v>
      </c>
      <c r="N134" t="s">
        <v>8649</v>
      </c>
      <c r="O134" t="str">
        <v>Pepillo Eastbury</v>
      </c>
      <c r="P134">
        <f>FIND(" ",O134)</f>
        <v>8</v>
      </c>
      <c r="Q134" t="str">
        <f>LEFT(O134,SEARCH(" ", O134) -1)</f>
        <v>Pepillo</v>
      </c>
      <c r="R134" t="e">
        <f>MID(O134, SEARCH(" ", O134) + 1, SEARCH(" ", O134, SEARCH(" ", O134)+1) - SEARCH(" ", O134)-1)</f>
        <v>#VALUE!</v>
      </c>
      <c r="S134" t="str">
        <f t="shared" si="46"/>
        <v>Eastbury</v>
      </c>
      <c r="T134" t="e">
        <f t="shared" si="47"/>
        <v>#VALUE!</v>
      </c>
      <c r="U134" t="b">
        <f t="shared" si="48"/>
        <v>1</v>
      </c>
      <c r="W134" t="b">
        <f t="shared" si="49"/>
        <v>1</v>
      </c>
      <c r="X134" t="b">
        <f>ISERR(S134)</f>
        <v>0</v>
      </c>
      <c r="Y134" t="str">
        <f t="shared" si="50"/>
        <v xml:space="preserve"> </v>
      </c>
      <c r="Z134" t="str">
        <f t="shared" si="51"/>
        <v>Eastbury</v>
      </c>
      <c r="AA134" t="str">
        <f>PROPER(Q134)</f>
        <v>Pepillo</v>
      </c>
      <c r="AB134" t="str">
        <f>PROPER(Y134)</f>
        <v xml:space="preserve"> </v>
      </c>
      <c r="AC134" t="str">
        <f t="shared" si="52"/>
        <v>Eastbury</v>
      </c>
      <c r="AD134" s="1" t="e">
        <f t="shared" si="53"/>
        <v>#VALUE!</v>
      </c>
      <c r="AE134" t="b">
        <f t="shared" si="54"/>
        <v>1</v>
      </c>
      <c r="AF134" t="str">
        <f t="shared" si="55"/>
        <v>Eastbury</v>
      </c>
    </row>
    <row r="135" spans="1:32" x14ac:dyDescent="0.2">
      <c r="A135">
        <v>643</v>
      </c>
      <c r="B135" t="s">
        <v>3233</v>
      </c>
      <c r="C135" s="62" t="str">
        <f t="shared" si="56"/>
        <v>00643</v>
      </c>
      <c r="D135" t="str">
        <f t="shared" si="57"/>
        <v>Ambros</v>
      </c>
      <c r="E135" t="str">
        <f t="shared" si="58"/>
        <v>Ozzy</v>
      </c>
      <c r="F135" t="str">
        <f t="shared" si="59"/>
        <v>Sealey</v>
      </c>
      <c r="G135">
        <f t="shared" si="40"/>
        <v>1</v>
      </c>
      <c r="H135">
        <f t="shared" si="41"/>
        <v>643</v>
      </c>
      <c r="I135" t="str">
        <f t="shared" si="42"/>
        <v>00643</v>
      </c>
      <c r="J135" t="str">
        <f t="shared" si="43"/>
        <v>AMBROS¬OZZY‡Sealey</v>
      </c>
      <c r="K135" t="str">
        <f>SUBSTITUTE(J135,"‡","")</f>
        <v>AMBROS¬OZZYSealey</v>
      </c>
      <c r="L135" t="str">
        <f t="shared" si="44"/>
        <v>AMBROS¬OZZYSealey</v>
      </c>
      <c r="M135" t="str">
        <f t="shared" si="45"/>
        <v>AMBROSOZZYSealey</v>
      </c>
      <c r="N135" t="s">
        <v>9168</v>
      </c>
      <c r="O135" t="str">
        <v>AMBROS OZZY Sealey</v>
      </c>
      <c r="P135">
        <f>FIND(" ",O135)</f>
        <v>7</v>
      </c>
      <c r="Q135" t="str">
        <f>LEFT(O135,SEARCH(" ", O135) -1)</f>
        <v>AMBROS</v>
      </c>
      <c r="R135" t="str">
        <f>MID(O135, SEARCH(" ", O135) + 1, SEARCH(" ", O135, SEARCH(" ", O135)+1) - SEARCH(" ", O135)-1)</f>
        <v>OZZY</v>
      </c>
      <c r="S135" t="str">
        <f t="shared" si="46"/>
        <v>OZZY Sealey</v>
      </c>
      <c r="T135" t="str">
        <f t="shared" si="47"/>
        <v>Sealey</v>
      </c>
      <c r="U135" t="b">
        <f t="shared" si="48"/>
        <v>0</v>
      </c>
      <c r="W135" t="b">
        <f t="shared" si="49"/>
        <v>0</v>
      </c>
      <c r="X135" t="b">
        <f>ISERR(S135)</f>
        <v>0</v>
      </c>
      <c r="Y135" t="str">
        <f t="shared" si="50"/>
        <v>OZZY</v>
      </c>
      <c r="Z135" t="str">
        <f t="shared" si="51"/>
        <v>OZZY Sealey</v>
      </c>
      <c r="AA135" t="str">
        <f>PROPER(Q135)</f>
        <v>Ambros</v>
      </c>
      <c r="AB135" t="str">
        <f>PROPER(Y135)</f>
        <v>Ozzy</v>
      </c>
      <c r="AC135" t="str">
        <f t="shared" si="52"/>
        <v>Ozzy Sealey</v>
      </c>
      <c r="AD135" s="1" t="str">
        <f t="shared" si="53"/>
        <v>Sealey</v>
      </c>
      <c r="AE135" t="b">
        <f t="shared" si="54"/>
        <v>0</v>
      </c>
      <c r="AF135" t="str">
        <f t="shared" si="55"/>
        <v>Sealey</v>
      </c>
    </row>
    <row r="136" spans="1:32" x14ac:dyDescent="0.2">
      <c r="A136">
        <v>644</v>
      </c>
      <c r="B136" t="s">
        <v>3234</v>
      </c>
      <c r="C136" s="62" t="str">
        <f t="shared" si="56"/>
        <v>00644</v>
      </c>
      <c r="D136" t="str">
        <f t="shared" si="57"/>
        <v>Pasquale</v>
      </c>
      <c r="E136" t="str">
        <f t="shared" si="58"/>
        <v xml:space="preserve"> </v>
      </c>
      <c r="F136" t="str">
        <f t="shared" si="59"/>
        <v>Bohea</v>
      </c>
      <c r="G136">
        <f t="shared" si="40"/>
        <v>1</v>
      </c>
      <c r="H136">
        <f t="shared" si="41"/>
        <v>644</v>
      </c>
      <c r="I136" t="str">
        <f t="shared" si="42"/>
        <v>00644</v>
      </c>
      <c r="J136" t="str">
        <f t="shared" si="43"/>
        <v>pasquale‡BOHEA</v>
      </c>
      <c r="K136" t="str">
        <f>SUBSTITUTE(J136,"‡","")</f>
        <v>pasqualeBOHEA</v>
      </c>
      <c r="L136" t="str">
        <f t="shared" si="44"/>
        <v>pasqualeBOHEA</v>
      </c>
      <c r="M136" t="str">
        <f t="shared" si="45"/>
        <v>pasqualeBOHEA</v>
      </c>
      <c r="N136" t="s">
        <v>8650</v>
      </c>
      <c r="O136" t="str">
        <v>pasquale BOHEA</v>
      </c>
      <c r="P136">
        <f>FIND(" ",O136)</f>
        <v>9</v>
      </c>
      <c r="Q136" t="str">
        <f>LEFT(O136,SEARCH(" ", O136) -1)</f>
        <v>pasquale</v>
      </c>
      <c r="R136" t="e">
        <f>MID(O136, SEARCH(" ", O136) + 1, SEARCH(" ", O136, SEARCH(" ", O136)+1) - SEARCH(" ", O136)-1)</f>
        <v>#VALUE!</v>
      </c>
      <c r="S136" t="str">
        <f t="shared" si="46"/>
        <v>BOHEA</v>
      </c>
      <c r="T136" t="e">
        <f t="shared" si="47"/>
        <v>#VALUE!</v>
      </c>
      <c r="U136" t="b">
        <f t="shared" si="48"/>
        <v>1</v>
      </c>
      <c r="W136" t="b">
        <f t="shared" si="49"/>
        <v>1</v>
      </c>
      <c r="X136" t="b">
        <f>ISERR(S136)</f>
        <v>0</v>
      </c>
      <c r="Y136" t="str">
        <f t="shared" si="50"/>
        <v xml:space="preserve"> </v>
      </c>
      <c r="Z136" t="str">
        <f t="shared" si="51"/>
        <v>BOHEA</v>
      </c>
      <c r="AA136" t="str">
        <f>PROPER(Q136)</f>
        <v>Pasquale</v>
      </c>
      <c r="AB136" t="str">
        <f>PROPER(Y136)</f>
        <v xml:space="preserve"> </v>
      </c>
      <c r="AC136" t="str">
        <f t="shared" si="52"/>
        <v>Bohea</v>
      </c>
      <c r="AD136" s="1" t="e">
        <f t="shared" si="53"/>
        <v>#VALUE!</v>
      </c>
      <c r="AE136" t="b">
        <f t="shared" si="54"/>
        <v>1</v>
      </c>
      <c r="AF136" t="str">
        <f t="shared" si="55"/>
        <v>Bohea</v>
      </c>
    </row>
    <row r="137" spans="1:32" x14ac:dyDescent="0.2">
      <c r="A137">
        <v>645</v>
      </c>
      <c r="B137" t="s">
        <v>3235</v>
      </c>
      <c r="C137" s="62" t="str">
        <f t="shared" si="56"/>
        <v>00645</v>
      </c>
      <c r="D137" t="str">
        <f t="shared" si="57"/>
        <v>Jess</v>
      </c>
      <c r="E137" t="str">
        <f t="shared" si="58"/>
        <v xml:space="preserve"> </v>
      </c>
      <c r="F137" t="str">
        <f t="shared" si="59"/>
        <v>Murfett</v>
      </c>
      <c r="G137">
        <f t="shared" si="40"/>
        <v>1</v>
      </c>
      <c r="H137">
        <f t="shared" si="41"/>
        <v>645</v>
      </c>
      <c r="I137" t="str">
        <f t="shared" si="42"/>
        <v>00645</v>
      </c>
      <c r="J137" t="str">
        <f t="shared" si="43"/>
        <v>JESS¬Murfett</v>
      </c>
      <c r="K137" t="str">
        <f>SUBSTITUTE(J137,"‡","")</f>
        <v>JESS¬Murfett</v>
      </c>
      <c r="L137" t="str">
        <f t="shared" si="44"/>
        <v>JESS¬Murfett</v>
      </c>
      <c r="M137" t="str">
        <f t="shared" si="45"/>
        <v>JESSMurfett</v>
      </c>
      <c r="N137" t="s">
        <v>9169</v>
      </c>
      <c r="O137" t="str">
        <v>JESS Murfett</v>
      </c>
      <c r="P137">
        <f>FIND(" ",O137)</f>
        <v>5</v>
      </c>
      <c r="Q137" t="str">
        <f>LEFT(O137,SEARCH(" ", O137) -1)</f>
        <v>JESS</v>
      </c>
      <c r="R137" t="e">
        <f>MID(O137, SEARCH(" ", O137) + 1, SEARCH(" ", O137, SEARCH(" ", O137)+1) - SEARCH(" ", O137)-1)</f>
        <v>#VALUE!</v>
      </c>
      <c r="S137" t="str">
        <f t="shared" si="46"/>
        <v>Murfett</v>
      </c>
      <c r="T137" t="e">
        <f t="shared" si="47"/>
        <v>#VALUE!</v>
      </c>
      <c r="U137" t="b">
        <f t="shared" si="48"/>
        <v>1</v>
      </c>
      <c r="W137" t="b">
        <f t="shared" si="49"/>
        <v>1</v>
      </c>
      <c r="X137" t="b">
        <f>ISERR(S137)</f>
        <v>0</v>
      </c>
      <c r="Y137" t="str">
        <f t="shared" si="50"/>
        <v xml:space="preserve"> </v>
      </c>
      <c r="Z137" t="str">
        <f t="shared" si="51"/>
        <v>Murfett</v>
      </c>
      <c r="AA137" t="str">
        <f>PROPER(Q137)</f>
        <v>Jess</v>
      </c>
      <c r="AB137" t="str">
        <f>PROPER(Y137)</f>
        <v xml:space="preserve"> </v>
      </c>
      <c r="AC137" t="str">
        <f t="shared" si="52"/>
        <v>Murfett</v>
      </c>
      <c r="AD137" s="1" t="e">
        <f t="shared" si="53"/>
        <v>#VALUE!</v>
      </c>
      <c r="AE137" t="b">
        <f t="shared" si="54"/>
        <v>1</v>
      </c>
      <c r="AF137" t="str">
        <f t="shared" si="55"/>
        <v>Murfett</v>
      </c>
    </row>
    <row r="138" spans="1:32" x14ac:dyDescent="0.2">
      <c r="A138">
        <v>646</v>
      </c>
      <c r="B138" t="s">
        <v>3236</v>
      </c>
      <c r="C138" s="62" t="str">
        <f t="shared" si="56"/>
        <v>00646</v>
      </c>
      <c r="D138" t="str">
        <f t="shared" si="57"/>
        <v>Kory</v>
      </c>
      <c r="E138" t="str">
        <f t="shared" si="58"/>
        <v xml:space="preserve"> </v>
      </c>
      <c r="F138" t="str">
        <f t="shared" si="59"/>
        <v>Reams</v>
      </c>
      <c r="G138">
        <f t="shared" si="40"/>
        <v>1</v>
      </c>
      <c r="H138">
        <f t="shared" si="41"/>
        <v>646</v>
      </c>
      <c r="I138" t="str">
        <f t="shared" si="42"/>
        <v>00646</v>
      </c>
      <c r="J138" t="str">
        <f t="shared" si="43"/>
        <v>kory»¬reams</v>
      </c>
      <c r="K138" t="str">
        <f>SUBSTITUTE(J138,"‡","")</f>
        <v>kory»¬reams</v>
      </c>
      <c r="L138" t="str">
        <f t="shared" si="44"/>
        <v>kory¬reams</v>
      </c>
      <c r="M138" t="str">
        <f t="shared" si="45"/>
        <v>koryreams</v>
      </c>
      <c r="N138" t="s">
        <v>9852</v>
      </c>
      <c r="O138" t="str">
        <v>kory reams</v>
      </c>
      <c r="P138">
        <f>FIND(" ",O138)</f>
        <v>5</v>
      </c>
      <c r="Q138" t="str">
        <f>LEFT(O138,SEARCH(" ", O138) -1)</f>
        <v>kory</v>
      </c>
      <c r="R138" t="e">
        <f>MID(O138, SEARCH(" ", O138) + 1, SEARCH(" ", O138, SEARCH(" ", O138)+1) - SEARCH(" ", O138)-1)</f>
        <v>#VALUE!</v>
      </c>
      <c r="S138" t="str">
        <f t="shared" si="46"/>
        <v>reams</v>
      </c>
      <c r="T138" t="e">
        <f t="shared" si="47"/>
        <v>#VALUE!</v>
      </c>
      <c r="U138" t="b">
        <f t="shared" si="48"/>
        <v>1</v>
      </c>
      <c r="W138" t="b">
        <f t="shared" si="49"/>
        <v>1</v>
      </c>
      <c r="X138" t="b">
        <f>ISERR(S138)</f>
        <v>0</v>
      </c>
      <c r="Y138" t="str">
        <f t="shared" si="50"/>
        <v xml:space="preserve"> </v>
      </c>
      <c r="Z138" t="str">
        <f t="shared" si="51"/>
        <v>reams</v>
      </c>
      <c r="AA138" t="str">
        <f>PROPER(Q138)</f>
        <v>Kory</v>
      </c>
      <c r="AB138" t="str">
        <f>PROPER(Y138)</f>
        <v xml:space="preserve"> </v>
      </c>
      <c r="AC138" t="str">
        <f t="shared" si="52"/>
        <v>Reams</v>
      </c>
      <c r="AD138" s="1" t="e">
        <f t="shared" si="53"/>
        <v>#VALUE!</v>
      </c>
      <c r="AE138" t="b">
        <f t="shared" si="54"/>
        <v>1</v>
      </c>
      <c r="AF138" t="str">
        <f t="shared" si="55"/>
        <v>Reams</v>
      </c>
    </row>
    <row r="139" spans="1:32" x14ac:dyDescent="0.2">
      <c r="A139">
        <v>647</v>
      </c>
      <c r="B139" t="s">
        <v>3237</v>
      </c>
      <c r="C139" s="62" t="str">
        <f t="shared" si="56"/>
        <v>00647</v>
      </c>
      <c r="D139" t="str">
        <f t="shared" si="57"/>
        <v>Raoul</v>
      </c>
      <c r="E139" t="str">
        <f t="shared" si="58"/>
        <v xml:space="preserve"> </v>
      </c>
      <c r="F139" t="str">
        <f t="shared" si="59"/>
        <v>Works</v>
      </c>
      <c r="G139">
        <f t="shared" si="40"/>
        <v>1</v>
      </c>
      <c r="H139">
        <f t="shared" si="41"/>
        <v>647</v>
      </c>
      <c r="I139" t="str">
        <f t="shared" si="42"/>
        <v>00647</v>
      </c>
      <c r="J139" t="str">
        <f t="shared" si="43"/>
        <v>raoul»Works</v>
      </c>
      <c r="K139" t="str">
        <f>SUBSTITUTE(J139,"‡","")</f>
        <v>raoul»Works</v>
      </c>
      <c r="L139" t="str">
        <f t="shared" si="44"/>
        <v>raoulWorks</v>
      </c>
      <c r="M139" t="str">
        <f t="shared" si="45"/>
        <v>raoulWorks</v>
      </c>
      <c r="N139" t="s">
        <v>9853</v>
      </c>
      <c r="O139" t="str">
        <v>raoul Works</v>
      </c>
      <c r="P139">
        <f>FIND(" ",O139)</f>
        <v>6</v>
      </c>
      <c r="Q139" t="str">
        <f>LEFT(O139,SEARCH(" ", O139) -1)</f>
        <v>raoul</v>
      </c>
      <c r="R139" t="e">
        <f>MID(O139, SEARCH(" ", O139) + 1, SEARCH(" ", O139, SEARCH(" ", O139)+1) - SEARCH(" ", O139)-1)</f>
        <v>#VALUE!</v>
      </c>
      <c r="S139" t="str">
        <f t="shared" si="46"/>
        <v>Works</v>
      </c>
      <c r="T139" t="e">
        <f t="shared" si="47"/>
        <v>#VALUE!</v>
      </c>
      <c r="U139" t="b">
        <f t="shared" si="48"/>
        <v>1</v>
      </c>
      <c r="W139" t="b">
        <f t="shared" si="49"/>
        <v>1</v>
      </c>
      <c r="X139" t="b">
        <f>ISERR(S139)</f>
        <v>0</v>
      </c>
      <c r="Y139" t="str">
        <f t="shared" si="50"/>
        <v xml:space="preserve"> </v>
      </c>
      <c r="Z139" t="str">
        <f t="shared" si="51"/>
        <v>Works</v>
      </c>
      <c r="AA139" t="str">
        <f>PROPER(Q139)</f>
        <v>Raoul</v>
      </c>
      <c r="AB139" t="str">
        <f>PROPER(Y139)</f>
        <v xml:space="preserve"> </v>
      </c>
      <c r="AC139" t="str">
        <f t="shared" si="52"/>
        <v>Works</v>
      </c>
      <c r="AD139" s="1" t="e">
        <f t="shared" si="53"/>
        <v>#VALUE!</v>
      </c>
      <c r="AE139" t="b">
        <f t="shared" si="54"/>
        <v>1</v>
      </c>
      <c r="AF139" t="str">
        <f t="shared" si="55"/>
        <v>Works</v>
      </c>
    </row>
    <row r="140" spans="1:32" x14ac:dyDescent="0.2">
      <c r="A140">
        <v>648</v>
      </c>
      <c r="B140" t="s">
        <v>3238</v>
      </c>
      <c r="C140" s="62" t="str">
        <f t="shared" si="56"/>
        <v>00648</v>
      </c>
      <c r="D140" t="str">
        <f t="shared" si="57"/>
        <v>Mahalia</v>
      </c>
      <c r="E140" t="str">
        <f t="shared" si="58"/>
        <v xml:space="preserve"> </v>
      </c>
      <c r="F140" t="str">
        <f t="shared" si="59"/>
        <v>Pales</v>
      </c>
      <c r="G140">
        <f t="shared" si="40"/>
        <v>1</v>
      </c>
      <c r="H140">
        <f t="shared" si="41"/>
        <v>648</v>
      </c>
      <c r="I140" t="str">
        <f t="shared" si="42"/>
        <v>00648</v>
      </c>
      <c r="J140" t="str">
        <f t="shared" si="43"/>
        <v>mahalia‡pales</v>
      </c>
      <c r="K140" t="str">
        <f>SUBSTITUTE(J140,"‡","")</f>
        <v>mahaliapales</v>
      </c>
      <c r="L140" t="str">
        <f t="shared" si="44"/>
        <v>mahaliapales</v>
      </c>
      <c r="M140" t="str">
        <f t="shared" si="45"/>
        <v>mahaliapales</v>
      </c>
      <c r="N140" t="s">
        <v>8651</v>
      </c>
      <c r="O140" t="str">
        <v>mahalia pales</v>
      </c>
      <c r="P140">
        <f>FIND(" ",O140)</f>
        <v>8</v>
      </c>
      <c r="Q140" t="str">
        <f>LEFT(O140,SEARCH(" ", O140) -1)</f>
        <v>mahalia</v>
      </c>
      <c r="R140" t="e">
        <f>MID(O140, SEARCH(" ", O140) + 1, SEARCH(" ", O140, SEARCH(" ", O140)+1) - SEARCH(" ", O140)-1)</f>
        <v>#VALUE!</v>
      </c>
      <c r="S140" t="str">
        <f t="shared" si="46"/>
        <v>pales</v>
      </c>
      <c r="T140" t="e">
        <f t="shared" si="47"/>
        <v>#VALUE!</v>
      </c>
      <c r="U140" t="b">
        <f t="shared" si="48"/>
        <v>1</v>
      </c>
      <c r="W140" t="b">
        <f t="shared" si="49"/>
        <v>1</v>
      </c>
      <c r="X140" t="b">
        <f>ISERR(S140)</f>
        <v>0</v>
      </c>
      <c r="Y140" t="str">
        <f t="shared" si="50"/>
        <v xml:space="preserve"> </v>
      </c>
      <c r="Z140" t="str">
        <f t="shared" si="51"/>
        <v>pales</v>
      </c>
      <c r="AA140" t="str">
        <f>PROPER(Q140)</f>
        <v>Mahalia</v>
      </c>
      <c r="AB140" t="str">
        <f>PROPER(Y140)</f>
        <v xml:space="preserve"> </v>
      </c>
      <c r="AC140" t="str">
        <f t="shared" si="52"/>
        <v>Pales</v>
      </c>
      <c r="AD140" s="1" t="e">
        <f t="shared" si="53"/>
        <v>#VALUE!</v>
      </c>
      <c r="AE140" t="b">
        <f t="shared" si="54"/>
        <v>1</v>
      </c>
      <c r="AF140" t="str">
        <f t="shared" si="55"/>
        <v>Pales</v>
      </c>
    </row>
    <row r="141" spans="1:32" x14ac:dyDescent="0.2">
      <c r="A141">
        <v>649</v>
      </c>
      <c r="B141" t="s">
        <v>3239</v>
      </c>
      <c r="C141" s="62" t="str">
        <f t="shared" si="56"/>
        <v>00649</v>
      </c>
      <c r="D141" t="str">
        <f t="shared" si="57"/>
        <v>Amabelle</v>
      </c>
      <c r="E141" t="str">
        <f t="shared" si="58"/>
        <v xml:space="preserve"> </v>
      </c>
      <c r="F141" t="str">
        <f t="shared" si="59"/>
        <v>Gimlet</v>
      </c>
      <c r="G141">
        <f t="shared" si="40"/>
        <v>1</v>
      </c>
      <c r="H141">
        <f t="shared" si="41"/>
        <v>649</v>
      </c>
      <c r="I141" t="str">
        <f t="shared" si="42"/>
        <v>00649</v>
      </c>
      <c r="J141" t="str">
        <f t="shared" si="43"/>
        <v>amabelle»GIMLET</v>
      </c>
      <c r="K141" t="str">
        <f>SUBSTITUTE(J141,"‡","")</f>
        <v>amabelle»GIMLET</v>
      </c>
      <c r="L141" t="str">
        <f t="shared" si="44"/>
        <v>amabelleGIMLET</v>
      </c>
      <c r="M141" t="str">
        <f t="shared" si="45"/>
        <v>amabelleGIMLET</v>
      </c>
      <c r="N141" t="s">
        <v>9854</v>
      </c>
      <c r="O141" t="str">
        <v>amabelle GIMLET</v>
      </c>
      <c r="P141">
        <f>FIND(" ",O141)</f>
        <v>9</v>
      </c>
      <c r="Q141" t="str">
        <f>LEFT(O141,SEARCH(" ", O141) -1)</f>
        <v>amabelle</v>
      </c>
      <c r="R141" t="e">
        <f>MID(O141, SEARCH(" ", O141) + 1, SEARCH(" ", O141, SEARCH(" ", O141)+1) - SEARCH(" ", O141)-1)</f>
        <v>#VALUE!</v>
      </c>
      <c r="S141" t="str">
        <f t="shared" si="46"/>
        <v>GIMLET</v>
      </c>
      <c r="T141" t="e">
        <f t="shared" si="47"/>
        <v>#VALUE!</v>
      </c>
      <c r="U141" t="b">
        <f t="shared" si="48"/>
        <v>1</v>
      </c>
      <c r="W141" t="b">
        <f t="shared" si="49"/>
        <v>1</v>
      </c>
      <c r="X141" t="b">
        <f>ISERR(S141)</f>
        <v>0</v>
      </c>
      <c r="Y141" t="str">
        <f t="shared" si="50"/>
        <v xml:space="preserve"> </v>
      </c>
      <c r="Z141" t="str">
        <f t="shared" si="51"/>
        <v>GIMLET</v>
      </c>
      <c r="AA141" t="str">
        <f>PROPER(Q141)</f>
        <v>Amabelle</v>
      </c>
      <c r="AB141" t="str">
        <f>PROPER(Y141)</f>
        <v xml:space="preserve"> </v>
      </c>
      <c r="AC141" t="str">
        <f t="shared" si="52"/>
        <v>Gimlet</v>
      </c>
      <c r="AD141" s="1" t="e">
        <f t="shared" si="53"/>
        <v>#VALUE!</v>
      </c>
      <c r="AE141" t="b">
        <f t="shared" si="54"/>
        <v>1</v>
      </c>
      <c r="AF141" t="str">
        <f t="shared" si="55"/>
        <v>Gimlet</v>
      </c>
    </row>
    <row r="142" spans="1:32" x14ac:dyDescent="0.2">
      <c r="A142">
        <v>650</v>
      </c>
      <c r="B142" t="s">
        <v>3240</v>
      </c>
      <c r="C142" s="62" t="str">
        <f t="shared" si="56"/>
        <v>00650</v>
      </c>
      <c r="D142" t="str">
        <f t="shared" si="57"/>
        <v>Gregorius</v>
      </c>
      <c r="E142" t="str">
        <f t="shared" si="58"/>
        <v xml:space="preserve"> </v>
      </c>
      <c r="F142" t="str">
        <f t="shared" si="59"/>
        <v>Pautot</v>
      </c>
      <c r="G142">
        <f t="shared" si="40"/>
        <v>1</v>
      </c>
      <c r="H142">
        <f t="shared" si="41"/>
        <v>650</v>
      </c>
      <c r="I142" t="str">
        <f t="shared" si="42"/>
        <v>00650</v>
      </c>
      <c r="J142" t="str">
        <f t="shared" si="43"/>
        <v>gregorius‡Pautot</v>
      </c>
      <c r="K142" t="str">
        <f>SUBSTITUTE(J142,"‡","")</f>
        <v>gregoriusPautot</v>
      </c>
      <c r="L142" t="str">
        <f t="shared" si="44"/>
        <v>gregoriusPautot</v>
      </c>
      <c r="M142" t="str">
        <f t="shared" si="45"/>
        <v>gregoriusPautot</v>
      </c>
      <c r="N142" t="s">
        <v>8652</v>
      </c>
      <c r="O142" t="str">
        <v>gregorius Pautot</v>
      </c>
      <c r="P142">
        <f>FIND(" ",O142)</f>
        <v>10</v>
      </c>
      <c r="Q142" t="str">
        <f>LEFT(O142,SEARCH(" ", O142) -1)</f>
        <v>gregorius</v>
      </c>
      <c r="R142" t="e">
        <f>MID(O142, SEARCH(" ", O142) + 1, SEARCH(" ", O142, SEARCH(" ", O142)+1) - SEARCH(" ", O142)-1)</f>
        <v>#VALUE!</v>
      </c>
      <c r="S142" t="str">
        <f t="shared" si="46"/>
        <v>Pautot</v>
      </c>
      <c r="T142" t="e">
        <f t="shared" si="47"/>
        <v>#VALUE!</v>
      </c>
      <c r="U142" t="b">
        <f t="shared" si="48"/>
        <v>1</v>
      </c>
      <c r="W142" t="b">
        <f t="shared" si="49"/>
        <v>1</v>
      </c>
      <c r="X142" t="b">
        <f>ISERR(S142)</f>
        <v>0</v>
      </c>
      <c r="Y142" t="str">
        <f t="shared" si="50"/>
        <v xml:space="preserve"> </v>
      </c>
      <c r="Z142" t="str">
        <f t="shared" si="51"/>
        <v>Pautot</v>
      </c>
      <c r="AA142" t="str">
        <f>PROPER(Q142)</f>
        <v>Gregorius</v>
      </c>
      <c r="AB142" t="str">
        <f>PROPER(Y142)</f>
        <v xml:space="preserve"> </v>
      </c>
      <c r="AC142" t="str">
        <f t="shared" si="52"/>
        <v>Pautot</v>
      </c>
      <c r="AD142" s="1" t="e">
        <f t="shared" si="53"/>
        <v>#VALUE!</v>
      </c>
      <c r="AE142" t="b">
        <f t="shared" si="54"/>
        <v>1</v>
      </c>
      <c r="AF142" t="str">
        <f t="shared" si="55"/>
        <v>Pautot</v>
      </c>
    </row>
    <row r="143" spans="1:32" x14ac:dyDescent="0.2">
      <c r="A143">
        <v>651</v>
      </c>
      <c r="B143" t="s">
        <v>3241</v>
      </c>
      <c r="C143" s="62" t="str">
        <f t="shared" si="56"/>
        <v>00651</v>
      </c>
      <c r="D143" t="str">
        <f t="shared" si="57"/>
        <v>De</v>
      </c>
      <c r="E143" t="str">
        <f t="shared" si="58"/>
        <v xml:space="preserve"> </v>
      </c>
      <c r="F143" t="str">
        <f t="shared" si="59"/>
        <v>Fransemai</v>
      </c>
      <c r="G143">
        <f t="shared" si="40"/>
        <v>1</v>
      </c>
      <c r="H143">
        <f t="shared" si="41"/>
        <v>651</v>
      </c>
      <c r="I143" t="str">
        <f t="shared" si="42"/>
        <v>00651</v>
      </c>
      <c r="J143" t="str">
        <f t="shared" si="43"/>
        <v>De‡FRANSEMAI</v>
      </c>
      <c r="K143" t="str">
        <f>SUBSTITUTE(J143,"‡","")</f>
        <v>DeFRANSEMAI</v>
      </c>
      <c r="L143" t="str">
        <f t="shared" si="44"/>
        <v>DeFRANSEMAI</v>
      </c>
      <c r="M143" t="str">
        <f t="shared" si="45"/>
        <v>DeFRANSEMAI</v>
      </c>
      <c r="N143" t="s">
        <v>8653</v>
      </c>
      <c r="O143" t="str">
        <v>De FRANSEMAI</v>
      </c>
      <c r="P143">
        <f>FIND(" ",O143)</f>
        <v>3</v>
      </c>
      <c r="Q143" t="str">
        <f>LEFT(O143,SEARCH(" ", O143) -1)</f>
        <v>De</v>
      </c>
      <c r="R143" t="e">
        <f>MID(O143, SEARCH(" ", O143) + 1, SEARCH(" ", O143, SEARCH(" ", O143)+1) - SEARCH(" ", O143)-1)</f>
        <v>#VALUE!</v>
      </c>
      <c r="S143" t="str">
        <f t="shared" si="46"/>
        <v>FRANSEMAI</v>
      </c>
      <c r="T143" t="e">
        <f t="shared" si="47"/>
        <v>#VALUE!</v>
      </c>
      <c r="U143" t="b">
        <f t="shared" si="48"/>
        <v>1</v>
      </c>
      <c r="W143" t="b">
        <f t="shared" si="49"/>
        <v>1</v>
      </c>
      <c r="X143" t="b">
        <f>ISERR(S143)</f>
        <v>0</v>
      </c>
      <c r="Y143" t="str">
        <f t="shared" si="50"/>
        <v xml:space="preserve"> </v>
      </c>
      <c r="Z143" t="str">
        <f t="shared" si="51"/>
        <v>FRANSEMAI</v>
      </c>
      <c r="AA143" t="str">
        <f>PROPER(Q143)</f>
        <v>De</v>
      </c>
      <c r="AB143" t="str">
        <f>PROPER(Y143)</f>
        <v xml:space="preserve"> </v>
      </c>
      <c r="AC143" t="str">
        <f t="shared" si="52"/>
        <v>Fransemai</v>
      </c>
      <c r="AD143" s="1" t="e">
        <f t="shared" si="53"/>
        <v>#VALUE!</v>
      </c>
      <c r="AE143" t="b">
        <f t="shared" si="54"/>
        <v>1</v>
      </c>
      <c r="AF143" t="str">
        <f t="shared" si="55"/>
        <v>Fransemai</v>
      </c>
    </row>
    <row r="144" spans="1:32" x14ac:dyDescent="0.2">
      <c r="A144">
        <v>652</v>
      </c>
      <c r="B144" t="s">
        <v>3242</v>
      </c>
      <c r="C144" s="62" t="str">
        <f t="shared" si="56"/>
        <v>00652</v>
      </c>
      <c r="D144" t="str">
        <f t="shared" si="57"/>
        <v>Roosevelt</v>
      </c>
      <c r="E144" t="str">
        <f t="shared" si="58"/>
        <v>Hogan</v>
      </c>
      <c r="F144" t="str">
        <f t="shared" si="59"/>
        <v>Blemen</v>
      </c>
      <c r="G144">
        <f t="shared" si="40"/>
        <v>1</v>
      </c>
      <c r="H144">
        <f t="shared" si="41"/>
        <v>652</v>
      </c>
      <c r="I144" t="str">
        <f t="shared" si="42"/>
        <v>00652</v>
      </c>
      <c r="J144" t="str">
        <f t="shared" si="43"/>
        <v>roosevelt»Hogan»‡blemen</v>
      </c>
      <c r="K144" t="str">
        <f>SUBSTITUTE(J144,"‡","")</f>
        <v>roosevelt»Hogan»blemen</v>
      </c>
      <c r="L144" t="str">
        <f t="shared" si="44"/>
        <v>rooseveltHoganblemen</v>
      </c>
      <c r="M144" t="str">
        <f t="shared" si="45"/>
        <v>rooseveltHoganblemen</v>
      </c>
      <c r="N144" t="s">
        <v>9855</v>
      </c>
      <c r="O144" t="str">
        <v>roosevelt Hogan blemen</v>
      </c>
      <c r="P144">
        <f>FIND(" ",O144)</f>
        <v>10</v>
      </c>
      <c r="Q144" t="str">
        <f>LEFT(O144,SEARCH(" ", O144) -1)</f>
        <v>roosevelt</v>
      </c>
      <c r="R144" t="str">
        <f>MID(O144, SEARCH(" ", O144) + 1, SEARCH(" ", O144, SEARCH(" ", O144)+1) - SEARCH(" ", O144)-1)</f>
        <v>Hogan</v>
      </c>
      <c r="S144" t="str">
        <f t="shared" si="46"/>
        <v>Hogan blemen</v>
      </c>
      <c r="T144" t="str">
        <f t="shared" si="47"/>
        <v>blemen</v>
      </c>
      <c r="U144" t="b">
        <f t="shared" si="48"/>
        <v>0</v>
      </c>
      <c r="W144" t="b">
        <f t="shared" si="49"/>
        <v>0</v>
      </c>
      <c r="X144" t="b">
        <f>ISERR(S144)</f>
        <v>0</v>
      </c>
      <c r="Y144" t="str">
        <f t="shared" si="50"/>
        <v>Hogan</v>
      </c>
      <c r="Z144" t="str">
        <f t="shared" si="51"/>
        <v>Hogan blemen</v>
      </c>
      <c r="AA144" t="str">
        <f>PROPER(Q144)</f>
        <v>Roosevelt</v>
      </c>
      <c r="AB144" t="str">
        <f>PROPER(Y144)</f>
        <v>Hogan</v>
      </c>
      <c r="AC144" t="str">
        <f t="shared" si="52"/>
        <v>Hogan Blemen</v>
      </c>
      <c r="AD144" s="1" t="str">
        <f t="shared" si="53"/>
        <v>Blemen</v>
      </c>
      <c r="AE144" t="b">
        <f t="shared" si="54"/>
        <v>0</v>
      </c>
      <c r="AF144" t="str">
        <f t="shared" si="55"/>
        <v>Blemen</v>
      </c>
    </row>
    <row r="145" spans="1:32" x14ac:dyDescent="0.2">
      <c r="A145">
        <v>653</v>
      </c>
      <c r="B145" t="s">
        <v>3243</v>
      </c>
      <c r="C145" s="62" t="str">
        <f t="shared" si="56"/>
        <v>00653</v>
      </c>
      <c r="D145" t="str">
        <f t="shared" si="57"/>
        <v>Dexter</v>
      </c>
      <c r="E145" t="str">
        <f t="shared" si="58"/>
        <v xml:space="preserve"> </v>
      </c>
      <c r="F145" t="str">
        <f t="shared" si="59"/>
        <v>Felmingham</v>
      </c>
      <c r="G145">
        <f t="shared" si="40"/>
        <v>1</v>
      </c>
      <c r="H145">
        <f t="shared" si="41"/>
        <v>653</v>
      </c>
      <c r="I145" t="str">
        <f t="shared" si="42"/>
        <v>00653</v>
      </c>
      <c r="J145" t="str">
        <f t="shared" si="43"/>
        <v>DEXTER¬Felmingham</v>
      </c>
      <c r="K145" t="str">
        <f>SUBSTITUTE(J145,"‡","")</f>
        <v>DEXTER¬Felmingham</v>
      </c>
      <c r="L145" t="str">
        <f t="shared" si="44"/>
        <v>DEXTER¬Felmingham</v>
      </c>
      <c r="M145" t="str">
        <f t="shared" si="45"/>
        <v>DEXTERFelmingham</v>
      </c>
      <c r="N145" t="s">
        <v>9170</v>
      </c>
      <c r="O145" t="str">
        <v>DEXTER Felmingham</v>
      </c>
      <c r="P145">
        <f>FIND(" ",O145)</f>
        <v>7</v>
      </c>
      <c r="Q145" t="str">
        <f>LEFT(O145,SEARCH(" ", O145) -1)</f>
        <v>DEXTER</v>
      </c>
      <c r="R145" t="e">
        <f>MID(O145, SEARCH(" ", O145) + 1, SEARCH(" ", O145, SEARCH(" ", O145)+1) - SEARCH(" ", O145)-1)</f>
        <v>#VALUE!</v>
      </c>
      <c r="S145" t="str">
        <f t="shared" si="46"/>
        <v>Felmingham</v>
      </c>
      <c r="T145" t="e">
        <f t="shared" si="47"/>
        <v>#VALUE!</v>
      </c>
      <c r="U145" t="b">
        <f t="shared" si="48"/>
        <v>1</v>
      </c>
      <c r="W145" t="b">
        <f t="shared" si="49"/>
        <v>1</v>
      </c>
      <c r="X145" t="b">
        <f>ISERR(S145)</f>
        <v>0</v>
      </c>
      <c r="Y145" t="str">
        <f t="shared" si="50"/>
        <v xml:space="preserve"> </v>
      </c>
      <c r="Z145" t="str">
        <f t="shared" si="51"/>
        <v>Felmingham</v>
      </c>
      <c r="AA145" t="str">
        <f>PROPER(Q145)</f>
        <v>Dexter</v>
      </c>
      <c r="AB145" t="str">
        <f>PROPER(Y145)</f>
        <v xml:space="preserve"> </v>
      </c>
      <c r="AC145" t="str">
        <f t="shared" si="52"/>
        <v>Felmingham</v>
      </c>
      <c r="AD145" s="1" t="e">
        <f t="shared" si="53"/>
        <v>#VALUE!</v>
      </c>
      <c r="AE145" t="b">
        <f t="shared" si="54"/>
        <v>1</v>
      </c>
      <c r="AF145" t="str">
        <f t="shared" si="55"/>
        <v>Felmingham</v>
      </c>
    </row>
    <row r="146" spans="1:32" x14ac:dyDescent="0.2">
      <c r="A146">
        <v>654</v>
      </c>
      <c r="B146" t="s">
        <v>3244</v>
      </c>
      <c r="C146" s="62" t="str">
        <f t="shared" si="56"/>
        <v>00654</v>
      </c>
      <c r="D146" t="str">
        <f t="shared" si="57"/>
        <v>Bealle</v>
      </c>
      <c r="E146" t="str">
        <f t="shared" si="58"/>
        <v xml:space="preserve"> </v>
      </c>
      <c r="F146" t="str">
        <f t="shared" si="59"/>
        <v>Mcfaell</v>
      </c>
      <c r="G146">
        <f t="shared" si="40"/>
        <v>1</v>
      </c>
      <c r="H146">
        <f t="shared" si="41"/>
        <v>654</v>
      </c>
      <c r="I146" t="str">
        <f t="shared" si="42"/>
        <v>00654</v>
      </c>
      <c r="J146" t="str">
        <f t="shared" si="43"/>
        <v>BEALLE»McFaell</v>
      </c>
      <c r="K146" t="str">
        <f>SUBSTITUTE(J146,"‡","")</f>
        <v>BEALLE»McFaell</v>
      </c>
      <c r="L146" t="str">
        <f t="shared" si="44"/>
        <v>BEALLEMcFaell</v>
      </c>
      <c r="M146" t="str">
        <f t="shared" si="45"/>
        <v>BEALLEMcFaell</v>
      </c>
      <c r="N146" t="s">
        <v>9856</v>
      </c>
      <c r="O146" t="str">
        <v>BEALLE McFaell</v>
      </c>
      <c r="P146">
        <f>FIND(" ",O146)</f>
        <v>7</v>
      </c>
      <c r="Q146" t="str">
        <f>LEFT(O146,SEARCH(" ", O146) -1)</f>
        <v>BEALLE</v>
      </c>
      <c r="R146" t="e">
        <f>MID(O146, SEARCH(" ", O146) + 1, SEARCH(" ", O146, SEARCH(" ", O146)+1) - SEARCH(" ", O146)-1)</f>
        <v>#VALUE!</v>
      </c>
      <c r="S146" t="str">
        <f t="shared" si="46"/>
        <v>McFaell</v>
      </c>
      <c r="T146" t="e">
        <f t="shared" si="47"/>
        <v>#VALUE!</v>
      </c>
      <c r="U146" t="b">
        <f t="shared" si="48"/>
        <v>1</v>
      </c>
      <c r="W146" t="b">
        <f t="shared" si="49"/>
        <v>1</v>
      </c>
      <c r="X146" t="b">
        <f>ISERR(S146)</f>
        <v>0</v>
      </c>
      <c r="Y146" t="str">
        <f t="shared" si="50"/>
        <v xml:space="preserve"> </v>
      </c>
      <c r="Z146" t="str">
        <f t="shared" si="51"/>
        <v>McFaell</v>
      </c>
      <c r="AA146" t="str">
        <f>PROPER(Q146)</f>
        <v>Bealle</v>
      </c>
      <c r="AB146" t="str">
        <f>PROPER(Y146)</f>
        <v xml:space="preserve"> </v>
      </c>
      <c r="AC146" t="str">
        <f t="shared" si="52"/>
        <v>Mcfaell</v>
      </c>
      <c r="AD146" s="1" t="e">
        <f t="shared" si="53"/>
        <v>#VALUE!</v>
      </c>
      <c r="AE146" t="b">
        <f t="shared" si="54"/>
        <v>1</v>
      </c>
      <c r="AF146" t="str">
        <f t="shared" si="55"/>
        <v>Mcfaell</v>
      </c>
    </row>
    <row r="147" spans="1:32" x14ac:dyDescent="0.2">
      <c r="A147">
        <v>655</v>
      </c>
      <c r="B147" t="s">
        <v>3245</v>
      </c>
      <c r="C147" s="62" t="str">
        <f t="shared" si="56"/>
        <v>00655</v>
      </c>
      <c r="D147" t="str">
        <f t="shared" si="57"/>
        <v>Marni</v>
      </c>
      <c r="E147" t="str">
        <f t="shared" si="58"/>
        <v xml:space="preserve"> </v>
      </c>
      <c r="F147" t="str">
        <f t="shared" si="59"/>
        <v>Chipping</v>
      </c>
      <c r="G147">
        <f t="shared" si="40"/>
        <v>1</v>
      </c>
      <c r="H147">
        <f t="shared" si="41"/>
        <v>655</v>
      </c>
      <c r="I147" t="str">
        <f t="shared" si="42"/>
        <v>00655</v>
      </c>
      <c r="J147" t="str">
        <f t="shared" si="43"/>
        <v>Marni¬Chipping</v>
      </c>
      <c r="K147" t="str">
        <f>SUBSTITUTE(J147,"‡","")</f>
        <v>Marni¬Chipping</v>
      </c>
      <c r="L147" t="str">
        <f t="shared" si="44"/>
        <v>Marni¬Chipping</v>
      </c>
      <c r="M147" t="str">
        <f t="shared" si="45"/>
        <v>MarniChipping</v>
      </c>
      <c r="N147" t="s">
        <v>9171</v>
      </c>
      <c r="O147" t="str">
        <v>Marni Chipping</v>
      </c>
      <c r="P147">
        <f>FIND(" ",O147)</f>
        <v>6</v>
      </c>
      <c r="Q147" t="str">
        <f>LEFT(O147,SEARCH(" ", O147) -1)</f>
        <v>Marni</v>
      </c>
      <c r="R147" t="e">
        <f>MID(O147, SEARCH(" ", O147) + 1, SEARCH(" ", O147, SEARCH(" ", O147)+1) - SEARCH(" ", O147)-1)</f>
        <v>#VALUE!</v>
      </c>
      <c r="S147" t="str">
        <f t="shared" si="46"/>
        <v>Chipping</v>
      </c>
      <c r="T147" t="e">
        <f t="shared" si="47"/>
        <v>#VALUE!</v>
      </c>
      <c r="U147" t="b">
        <f t="shared" si="48"/>
        <v>1</v>
      </c>
      <c r="W147" t="b">
        <f t="shared" si="49"/>
        <v>1</v>
      </c>
      <c r="X147" t="b">
        <f>ISERR(S147)</f>
        <v>0</v>
      </c>
      <c r="Y147" t="str">
        <f t="shared" si="50"/>
        <v xml:space="preserve"> </v>
      </c>
      <c r="Z147" t="str">
        <f t="shared" si="51"/>
        <v>Chipping</v>
      </c>
      <c r="AA147" t="str">
        <f>PROPER(Q147)</f>
        <v>Marni</v>
      </c>
      <c r="AB147" t="str">
        <f>PROPER(Y147)</f>
        <v xml:space="preserve"> </v>
      </c>
      <c r="AC147" t="str">
        <f t="shared" si="52"/>
        <v>Chipping</v>
      </c>
      <c r="AD147" s="1" t="e">
        <f t="shared" si="53"/>
        <v>#VALUE!</v>
      </c>
      <c r="AE147" t="b">
        <f t="shared" si="54"/>
        <v>1</v>
      </c>
      <c r="AF147" t="str">
        <f t="shared" si="55"/>
        <v>Chipping</v>
      </c>
    </row>
    <row r="148" spans="1:32" x14ac:dyDescent="0.2">
      <c r="A148">
        <v>656</v>
      </c>
      <c r="B148" t="s">
        <v>3246</v>
      </c>
      <c r="C148" s="62" t="str">
        <f t="shared" si="56"/>
        <v>00656</v>
      </c>
      <c r="D148" t="str">
        <f t="shared" si="57"/>
        <v>Theodoric</v>
      </c>
      <c r="E148" t="str">
        <f t="shared" si="58"/>
        <v xml:space="preserve"> </v>
      </c>
      <c r="F148" t="str">
        <f t="shared" si="59"/>
        <v>Galia</v>
      </c>
      <c r="G148">
        <f t="shared" si="40"/>
        <v>1</v>
      </c>
      <c r="H148">
        <f t="shared" si="41"/>
        <v>656</v>
      </c>
      <c r="I148" t="str">
        <f t="shared" si="42"/>
        <v>00656</v>
      </c>
      <c r="J148" t="str">
        <f t="shared" si="43"/>
        <v>theodoric¬»Galia</v>
      </c>
      <c r="K148" t="str">
        <f>SUBSTITUTE(J148,"‡","")</f>
        <v>theodoric¬»Galia</v>
      </c>
      <c r="L148" t="str">
        <f t="shared" si="44"/>
        <v>theodoric¬Galia</v>
      </c>
      <c r="M148" t="str">
        <f t="shared" si="45"/>
        <v>theodoricGalia</v>
      </c>
      <c r="N148" t="s">
        <v>9857</v>
      </c>
      <c r="O148" t="str">
        <v>theodoric Galia</v>
      </c>
      <c r="P148">
        <f>FIND(" ",O148)</f>
        <v>10</v>
      </c>
      <c r="Q148" t="str">
        <f>LEFT(O148,SEARCH(" ", O148) -1)</f>
        <v>theodoric</v>
      </c>
      <c r="R148" t="e">
        <f>MID(O148, SEARCH(" ", O148) + 1, SEARCH(" ", O148, SEARCH(" ", O148)+1) - SEARCH(" ", O148)-1)</f>
        <v>#VALUE!</v>
      </c>
      <c r="S148" t="str">
        <f t="shared" si="46"/>
        <v>Galia</v>
      </c>
      <c r="T148" t="e">
        <f t="shared" si="47"/>
        <v>#VALUE!</v>
      </c>
      <c r="U148" t="b">
        <f t="shared" si="48"/>
        <v>1</v>
      </c>
      <c r="W148" t="b">
        <f t="shared" si="49"/>
        <v>1</v>
      </c>
      <c r="X148" t="b">
        <f>ISERR(S148)</f>
        <v>0</v>
      </c>
      <c r="Y148" t="str">
        <f t="shared" si="50"/>
        <v xml:space="preserve"> </v>
      </c>
      <c r="Z148" t="str">
        <f t="shared" si="51"/>
        <v>Galia</v>
      </c>
      <c r="AA148" t="str">
        <f>PROPER(Q148)</f>
        <v>Theodoric</v>
      </c>
      <c r="AB148" t="str">
        <f>PROPER(Y148)</f>
        <v xml:space="preserve"> </v>
      </c>
      <c r="AC148" t="str">
        <f t="shared" si="52"/>
        <v>Galia</v>
      </c>
      <c r="AD148" s="1" t="e">
        <f t="shared" si="53"/>
        <v>#VALUE!</v>
      </c>
      <c r="AE148" t="b">
        <f t="shared" si="54"/>
        <v>1</v>
      </c>
      <c r="AF148" t="str">
        <f t="shared" si="55"/>
        <v>Galia</v>
      </c>
    </row>
    <row r="149" spans="1:32" x14ac:dyDescent="0.2">
      <c r="A149">
        <v>657</v>
      </c>
      <c r="B149" t="s">
        <v>3247</v>
      </c>
      <c r="C149" s="62" t="str">
        <f t="shared" si="56"/>
        <v>00657</v>
      </c>
      <c r="D149" t="str">
        <f t="shared" si="57"/>
        <v>Ashlee</v>
      </c>
      <c r="E149" t="str">
        <f t="shared" si="58"/>
        <v xml:space="preserve"> </v>
      </c>
      <c r="F149" t="str">
        <f t="shared" si="59"/>
        <v>Lowman</v>
      </c>
      <c r="G149">
        <f t="shared" si="40"/>
        <v>1</v>
      </c>
      <c r="H149">
        <f t="shared" si="41"/>
        <v>657</v>
      </c>
      <c r="I149" t="str">
        <f t="shared" si="42"/>
        <v>00657</v>
      </c>
      <c r="J149" t="str">
        <f t="shared" si="43"/>
        <v>Ashlee‡LOWMAN</v>
      </c>
      <c r="K149" t="str">
        <f>SUBSTITUTE(J149,"‡","")</f>
        <v>AshleeLOWMAN</v>
      </c>
      <c r="L149" t="str">
        <f t="shared" si="44"/>
        <v>AshleeLOWMAN</v>
      </c>
      <c r="M149" t="str">
        <f t="shared" si="45"/>
        <v>AshleeLOWMAN</v>
      </c>
      <c r="N149" t="s">
        <v>8654</v>
      </c>
      <c r="O149" t="str">
        <v>Ashlee LOWMAN</v>
      </c>
      <c r="P149">
        <f>FIND(" ",O149)</f>
        <v>7</v>
      </c>
      <c r="Q149" t="str">
        <f>LEFT(O149,SEARCH(" ", O149) -1)</f>
        <v>Ashlee</v>
      </c>
      <c r="R149" t="e">
        <f>MID(O149, SEARCH(" ", O149) + 1, SEARCH(" ", O149, SEARCH(" ", O149)+1) - SEARCH(" ", O149)-1)</f>
        <v>#VALUE!</v>
      </c>
      <c r="S149" t="str">
        <f t="shared" si="46"/>
        <v>LOWMAN</v>
      </c>
      <c r="T149" t="e">
        <f t="shared" si="47"/>
        <v>#VALUE!</v>
      </c>
      <c r="U149" t="b">
        <f t="shared" si="48"/>
        <v>1</v>
      </c>
      <c r="W149" t="b">
        <f t="shared" si="49"/>
        <v>1</v>
      </c>
      <c r="X149" t="b">
        <f>ISERR(S149)</f>
        <v>0</v>
      </c>
      <c r="Y149" t="str">
        <f t="shared" si="50"/>
        <v xml:space="preserve"> </v>
      </c>
      <c r="Z149" t="str">
        <f t="shared" si="51"/>
        <v>LOWMAN</v>
      </c>
      <c r="AA149" t="str">
        <f>PROPER(Q149)</f>
        <v>Ashlee</v>
      </c>
      <c r="AB149" t="str">
        <f>PROPER(Y149)</f>
        <v xml:space="preserve"> </v>
      </c>
      <c r="AC149" t="str">
        <f t="shared" si="52"/>
        <v>Lowman</v>
      </c>
      <c r="AD149" s="1" t="e">
        <f t="shared" si="53"/>
        <v>#VALUE!</v>
      </c>
      <c r="AE149" t="b">
        <f t="shared" si="54"/>
        <v>1</v>
      </c>
      <c r="AF149" t="str">
        <f t="shared" si="55"/>
        <v>Lowman</v>
      </c>
    </row>
    <row r="150" spans="1:32" x14ac:dyDescent="0.2">
      <c r="A150">
        <v>658</v>
      </c>
      <c r="B150" t="s">
        <v>3248</v>
      </c>
      <c r="C150" s="62" t="str">
        <f t="shared" si="56"/>
        <v>00658</v>
      </c>
      <c r="D150" t="str">
        <f t="shared" si="57"/>
        <v>Eldon</v>
      </c>
      <c r="E150" t="str">
        <f t="shared" si="58"/>
        <v xml:space="preserve"> </v>
      </c>
      <c r="F150" t="str">
        <f t="shared" si="59"/>
        <v>Bretelle</v>
      </c>
      <c r="G150">
        <f t="shared" si="40"/>
        <v>1</v>
      </c>
      <c r="H150">
        <f t="shared" si="41"/>
        <v>658</v>
      </c>
      <c r="I150" t="str">
        <f t="shared" si="42"/>
        <v>00658</v>
      </c>
      <c r="J150" t="str">
        <f t="shared" si="43"/>
        <v>eldon‡»BRETELLE</v>
      </c>
      <c r="K150" t="str">
        <f>SUBSTITUTE(J150,"‡","")</f>
        <v>eldon»BRETELLE</v>
      </c>
      <c r="L150" t="str">
        <f t="shared" si="44"/>
        <v>eldonBRETELLE</v>
      </c>
      <c r="M150" t="str">
        <f t="shared" si="45"/>
        <v>eldonBRETELLE</v>
      </c>
      <c r="N150" t="s">
        <v>9858</v>
      </c>
      <c r="O150" t="str">
        <v>eldon BRETELLE</v>
      </c>
      <c r="P150">
        <f>FIND(" ",O150)</f>
        <v>6</v>
      </c>
      <c r="Q150" t="str">
        <f>LEFT(O150,SEARCH(" ", O150) -1)</f>
        <v>eldon</v>
      </c>
      <c r="R150" t="e">
        <f>MID(O150, SEARCH(" ", O150) + 1, SEARCH(" ", O150, SEARCH(" ", O150)+1) - SEARCH(" ", O150)-1)</f>
        <v>#VALUE!</v>
      </c>
      <c r="S150" t="str">
        <f t="shared" si="46"/>
        <v>BRETELLE</v>
      </c>
      <c r="T150" t="e">
        <f t="shared" si="47"/>
        <v>#VALUE!</v>
      </c>
      <c r="U150" t="b">
        <f t="shared" si="48"/>
        <v>1</v>
      </c>
      <c r="W150" t="b">
        <f t="shared" si="49"/>
        <v>1</v>
      </c>
      <c r="X150" t="b">
        <f>ISERR(S150)</f>
        <v>0</v>
      </c>
      <c r="Y150" t="str">
        <f t="shared" si="50"/>
        <v xml:space="preserve"> </v>
      </c>
      <c r="Z150" t="str">
        <f t="shared" si="51"/>
        <v>BRETELLE</v>
      </c>
      <c r="AA150" t="str">
        <f>PROPER(Q150)</f>
        <v>Eldon</v>
      </c>
      <c r="AB150" t="str">
        <f>PROPER(Y150)</f>
        <v xml:space="preserve"> </v>
      </c>
      <c r="AC150" t="str">
        <f t="shared" si="52"/>
        <v>Bretelle</v>
      </c>
      <c r="AD150" s="1" t="e">
        <f t="shared" si="53"/>
        <v>#VALUE!</v>
      </c>
      <c r="AE150" t="b">
        <f t="shared" si="54"/>
        <v>1</v>
      </c>
      <c r="AF150" t="str">
        <f t="shared" si="55"/>
        <v>Bretelle</v>
      </c>
    </row>
    <row r="151" spans="1:32" x14ac:dyDescent="0.2">
      <c r="A151">
        <v>659</v>
      </c>
      <c r="B151" t="s">
        <v>3249</v>
      </c>
      <c r="C151" s="62" t="str">
        <f t="shared" si="56"/>
        <v>00659</v>
      </c>
      <c r="D151" t="str">
        <f t="shared" si="57"/>
        <v>Olly</v>
      </c>
      <c r="E151" t="str">
        <f t="shared" si="58"/>
        <v>Obadias</v>
      </c>
      <c r="F151" t="str">
        <f t="shared" si="59"/>
        <v>Caulwell</v>
      </c>
      <c r="G151">
        <f t="shared" si="40"/>
        <v>1</v>
      </c>
      <c r="H151">
        <f t="shared" si="41"/>
        <v>659</v>
      </c>
      <c r="I151" t="str">
        <f t="shared" si="42"/>
        <v>00659</v>
      </c>
      <c r="J151" t="str">
        <f t="shared" si="43"/>
        <v>olly¬obadias»Caulwell</v>
      </c>
      <c r="K151" t="str">
        <f>SUBSTITUTE(J151,"‡","")</f>
        <v>olly¬obadias»Caulwell</v>
      </c>
      <c r="L151" t="str">
        <f t="shared" si="44"/>
        <v>olly¬obadiasCaulwell</v>
      </c>
      <c r="M151" t="str">
        <f t="shared" si="45"/>
        <v>ollyobadiasCaulwell</v>
      </c>
      <c r="N151" t="s">
        <v>9859</v>
      </c>
      <c r="O151" t="str">
        <v>olly obadias Caulwell</v>
      </c>
      <c r="P151">
        <f>FIND(" ",O151)</f>
        <v>5</v>
      </c>
      <c r="Q151" t="str">
        <f>LEFT(O151,SEARCH(" ", O151) -1)</f>
        <v>olly</v>
      </c>
      <c r="R151" t="str">
        <f>MID(O151, SEARCH(" ", O151) + 1, SEARCH(" ", O151, SEARCH(" ", O151)+1) - SEARCH(" ", O151)-1)</f>
        <v>obadias</v>
      </c>
      <c r="S151" t="str">
        <f t="shared" si="46"/>
        <v>obadias Caulwell</v>
      </c>
      <c r="T151" t="str">
        <f t="shared" si="47"/>
        <v>Caulwell</v>
      </c>
      <c r="U151" t="b">
        <f t="shared" si="48"/>
        <v>0</v>
      </c>
      <c r="W151" t="b">
        <f t="shared" si="49"/>
        <v>0</v>
      </c>
      <c r="X151" t="b">
        <f>ISERR(S151)</f>
        <v>0</v>
      </c>
      <c r="Y151" t="str">
        <f t="shared" si="50"/>
        <v>obadias</v>
      </c>
      <c r="Z151" t="str">
        <f t="shared" si="51"/>
        <v>obadias Caulwell</v>
      </c>
      <c r="AA151" t="str">
        <f>PROPER(Q151)</f>
        <v>Olly</v>
      </c>
      <c r="AB151" t="str">
        <f>PROPER(Y151)</f>
        <v>Obadias</v>
      </c>
      <c r="AC151" t="str">
        <f t="shared" si="52"/>
        <v>Obadias Caulwell</v>
      </c>
      <c r="AD151" s="1" t="str">
        <f t="shared" si="53"/>
        <v>Caulwell</v>
      </c>
      <c r="AE151" t="b">
        <f t="shared" si="54"/>
        <v>0</v>
      </c>
      <c r="AF151" t="str">
        <f t="shared" si="55"/>
        <v>Caulwell</v>
      </c>
    </row>
    <row r="152" spans="1:32" x14ac:dyDescent="0.2">
      <c r="A152">
        <v>660</v>
      </c>
      <c r="B152" t="s">
        <v>3250</v>
      </c>
      <c r="C152" s="62" t="str">
        <f t="shared" si="56"/>
        <v>00660</v>
      </c>
      <c r="D152" t="str">
        <f t="shared" si="57"/>
        <v>Liza</v>
      </c>
      <c r="E152" t="str">
        <f t="shared" si="58"/>
        <v>Cornelle</v>
      </c>
      <c r="F152" t="str">
        <f t="shared" si="59"/>
        <v>Haccleton</v>
      </c>
      <c r="G152">
        <f t="shared" si="40"/>
        <v>1</v>
      </c>
      <c r="H152">
        <f t="shared" si="41"/>
        <v>660</v>
      </c>
      <c r="I152" t="str">
        <f t="shared" si="42"/>
        <v>00660</v>
      </c>
      <c r="J152" t="str">
        <f t="shared" si="43"/>
        <v>LIZA¬cornelle‡HACCLETON</v>
      </c>
      <c r="K152" t="str">
        <f>SUBSTITUTE(J152,"‡","")</f>
        <v>LIZA¬cornelleHACCLETON</v>
      </c>
      <c r="L152" t="str">
        <f t="shared" si="44"/>
        <v>LIZA¬cornelleHACCLETON</v>
      </c>
      <c r="M152" t="str">
        <f t="shared" si="45"/>
        <v>LIZAcornelleHACCLETON</v>
      </c>
      <c r="N152" t="s">
        <v>9172</v>
      </c>
      <c r="O152" t="str">
        <v>LIZA cornelle HACCLETON</v>
      </c>
      <c r="P152">
        <f>FIND(" ",O152)</f>
        <v>5</v>
      </c>
      <c r="Q152" t="str">
        <f>LEFT(O152,SEARCH(" ", O152) -1)</f>
        <v>LIZA</v>
      </c>
      <c r="R152" t="str">
        <f>MID(O152, SEARCH(" ", O152) + 1, SEARCH(" ", O152, SEARCH(" ", O152)+1) - SEARCH(" ", O152)-1)</f>
        <v>cornelle</v>
      </c>
      <c r="S152" t="str">
        <f t="shared" si="46"/>
        <v>cornelle HACCLETON</v>
      </c>
      <c r="T152" t="str">
        <f t="shared" si="47"/>
        <v>HACCLETON</v>
      </c>
      <c r="U152" t="b">
        <f t="shared" si="48"/>
        <v>0</v>
      </c>
      <c r="W152" t="b">
        <f t="shared" si="49"/>
        <v>0</v>
      </c>
      <c r="X152" t="b">
        <f>ISERR(S152)</f>
        <v>0</v>
      </c>
      <c r="Y152" t="str">
        <f t="shared" si="50"/>
        <v>cornelle</v>
      </c>
      <c r="Z152" t="str">
        <f t="shared" si="51"/>
        <v>cornelle HACCLETON</v>
      </c>
      <c r="AA152" t="str">
        <f>PROPER(Q152)</f>
        <v>Liza</v>
      </c>
      <c r="AB152" t="str">
        <f>PROPER(Y152)</f>
        <v>Cornelle</v>
      </c>
      <c r="AC152" t="str">
        <f t="shared" si="52"/>
        <v>Cornelle Haccleton</v>
      </c>
      <c r="AD152" s="1" t="str">
        <f t="shared" si="53"/>
        <v>Haccleton</v>
      </c>
      <c r="AE152" t="b">
        <f t="shared" si="54"/>
        <v>0</v>
      </c>
      <c r="AF152" t="str">
        <f t="shared" si="55"/>
        <v>Haccleton</v>
      </c>
    </row>
    <row r="153" spans="1:32" x14ac:dyDescent="0.2">
      <c r="A153">
        <v>661</v>
      </c>
      <c r="B153" t="s">
        <v>3251</v>
      </c>
      <c r="C153" s="62" t="str">
        <f t="shared" si="56"/>
        <v>00661</v>
      </c>
      <c r="D153" t="str">
        <f t="shared" si="57"/>
        <v>Ajay</v>
      </c>
      <c r="E153" t="str">
        <f t="shared" si="58"/>
        <v xml:space="preserve"> </v>
      </c>
      <c r="F153" t="str">
        <f t="shared" si="59"/>
        <v>Bleyman</v>
      </c>
      <c r="G153">
        <f t="shared" si="40"/>
        <v>1</v>
      </c>
      <c r="H153">
        <f t="shared" si="41"/>
        <v>661</v>
      </c>
      <c r="I153" t="str">
        <f t="shared" si="42"/>
        <v>00661</v>
      </c>
      <c r="J153" t="str">
        <f t="shared" si="43"/>
        <v>ajay¬Bleyman</v>
      </c>
      <c r="K153" t="str">
        <f>SUBSTITUTE(J153,"‡","")</f>
        <v>ajay¬Bleyman</v>
      </c>
      <c r="L153" t="str">
        <f t="shared" si="44"/>
        <v>ajay¬Bleyman</v>
      </c>
      <c r="M153" t="str">
        <f t="shared" si="45"/>
        <v>ajayBleyman</v>
      </c>
      <c r="N153" t="s">
        <v>9173</v>
      </c>
      <c r="O153" t="str">
        <v>ajay Bleyman</v>
      </c>
      <c r="P153">
        <f>FIND(" ",O153)</f>
        <v>5</v>
      </c>
      <c r="Q153" t="str">
        <f>LEFT(O153,SEARCH(" ", O153) -1)</f>
        <v>ajay</v>
      </c>
      <c r="R153" t="e">
        <f>MID(O153, SEARCH(" ", O153) + 1, SEARCH(" ", O153, SEARCH(" ", O153)+1) - SEARCH(" ", O153)-1)</f>
        <v>#VALUE!</v>
      </c>
      <c r="S153" t="str">
        <f t="shared" si="46"/>
        <v>Bleyman</v>
      </c>
      <c r="T153" t="e">
        <f t="shared" si="47"/>
        <v>#VALUE!</v>
      </c>
      <c r="U153" t="b">
        <f t="shared" si="48"/>
        <v>1</v>
      </c>
      <c r="W153" t="b">
        <f t="shared" si="49"/>
        <v>1</v>
      </c>
      <c r="X153" t="b">
        <f>ISERR(S153)</f>
        <v>0</v>
      </c>
      <c r="Y153" t="str">
        <f t="shared" si="50"/>
        <v xml:space="preserve"> </v>
      </c>
      <c r="Z153" t="str">
        <f t="shared" si="51"/>
        <v>Bleyman</v>
      </c>
      <c r="AA153" t="str">
        <f>PROPER(Q153)</f>
        <v>Ajay</v>
      </c>
      <c r="AB153" t="str">
        <f>PROPER(Y153)</f>
        <v xml:space="preserve"> </v>
      </c>
      <c r="AC153" t="str">
        <f t="shared" si="52"/>
        <v>Bleyman</v>
      </c>
      <c r="AD153" s="1" t="e">
        <f t="shared" si="53"/>
        <v>#VALUE!</v>
      </c>
      <c r="AE153" t="b">
        <f t="shared" si="54"/>
        <v>1</v>
      </c>
      <c r="AF153" t="str">
        <f t="shared" si="55"/>
        <v>Bleyman</v>
      </c>
    </row>
    <row r="154" spans="1:32" x14ac:dyDescent="0.2">
      <c r="A154">
        <v>662</v>
      </c>
      <c r="B154" t="s">
        <v>3252</v>
      </c>
      <c r="C154" s="62" t="str">
        <f t="shared" si="56"/>
        <v>00662</v>
      </c>
      <c r="D154" t="str">
        <f t="shared" si="57"/>
        <v>Hilda</v>
      </c>
      <c r="E154" t="str">
        <f t="shared" si="58"/>
        <v xml:space="preserve"> </v>
      </c>
      <c r="F154" t="str">
        <f t="shared" si="59"/>
        <v>Brabbins</v>
      </c>
      <c r="G154">
        <f t="shared" si="40"/>
        <v>1</v>
      </c>
      <c r="H154">
        <f t="shared" si="41"/>
        <v>662</v>
      </c>
      <c r="I154" t="str">
        <f t="shared" si="42"/>
        <v>00662</v>
      </c>
      <c r="J154" t="str">
        <f t="shared" si="43"/>
        <v>Hilda¬Brabbins</v>
      </c>
      <c r="K154" t="str">
        <f>SUBSTITUTE(J154,"‡","")</f>
        <v>Hilda¬Brabbins</v>
      </c>
      <c r="L154" t="str">
        <f t="shared" si="44"/>
        <v>Hilda¬Brabbins</v>
      </c>
      <c r="M154" t="str">
        <f t="shared" si="45"/>
        <v>HildaBrabbins</v>
      </c>
      <c r="N154" t="s">
        <v>9174</v>
      </c>
      <c r="O154" t="str">
        <v>Hilda Brabbins</v>
      </c>
      <c r="P154">
        <f>FIND(" ",O154)</f>
        <v>6</v>
      </c>
      <c r="Q154" t="str">
        <f>LEFT(O154,SEARCH(" ", O154) -1)</f>
        <v>Hilda</v>
      </c>
      <c r="R154" t="e">
        <f>MID(O154, SEARCH(" ", O154) + 1, SEARCH(" ", O154, SEARCH(" ", O154)+1) - SEARCH(" ", O154)-1)</f>
        <v>#VALUE!</v>
      </c>
      <c r="S154" t="str">
        <f t="shared" si="46"/>
        <v>Brabbins</v>
      </c>
      <c r="T154" t="e">
        <f t="shared" si="47"/>
        <v>#VALUE!</v>
      </c>
      <c r="U154" t="b">
        <f t="shared" si="48"/>
        <v>1</v>
      </c>
      <c r="W154" t="b">
        <f t="shared" si="49"/>
        <v>1</v>
      </c>
      <c r="X154" t="b">
        <f>ISERR(S154)</f>
        <v>0</v>
      </c>
      <c r="Y154" t="str">
        <f t="shared" si="50"/>
        <v xml:space="preserve"> </v>
      </c>
      <c r="Z154" t="str">
        <f t="shared" si="51"/>
        <v>Brabbins</v>
      </c>
      <c r="AA154" t="str">
        <f>PROPER(Q154)</f>
        <v>Hilda</v>
      </c>
      <c r="AB154" t="str">
        <f>PROPER(Y154)</f>
        <v xml:space="preserve"> </v>
      </c>
      <c r="AC154" t="str">
        <f t="shared" si="52"/>
        <v>Brabbins</v>
      </c>
      <c r="AD154" s="1" t="e">
        <f t="shared" si="53"/>
        <v>#VALUE!</v>
      </c>
      <c r="AE154" t="b">
        <f t="shared" si="54"/>
        <v>1</v>
      </c>
      <c r="AF154" t="str">
        <f t="shared" si="55"/>
        <v>Brabbins</v>
      </c>
    </row>
    <row r="155" spans="1:32" x14ac:dyDescent="0.2">
      <c r="A155">
        <v>663</v>
      </c>
      <c r="B155" t="s">
        <v>3253</v>
      </c>
      <c r="C155" s="62" t="str">
        <f t="shared" si="56"/>
        <v>00663</v>
      </c>
      <c r="D155" t="str">
        <f t="shared" si="57"/>
        <v>Bucky</v>
      </c>
      <c r="E155" t="str">
        <f t="shared" si="58"/>
        <v xml:space="preserve"> </v>
      </c>
      <c r="F155" t="str">
        <f t="shared" si="59"/>
        <v>Blunn</v>
      </c>
      <c r="G155">
        <f t="shared" si="40"/>
        <v>1</v>
      </c>
      <c r="H155">
        <f t="shared" si="41"/>
        <v>663</v>
      </c>
      <c r="I155" t="str">
        <f t="shared" si="42"/>
        <v>00663</v>
      </c>
      <c r="J155" t="str">
        <f t="shared" si="43"/>
        <v>BUCKY»blunn</v>
      </c>
      <c r="K155" t="str">
        <f>SUBSTITUTE(J155,"‡","")</f>
        <v>BUCKY»blunn</v>
      </c>
      <c r="L155" t="str">
        <f t="shared" si="44"/>
        <v>BUCKYblunn</v>
      </c>
      <c r="M155" t="str">
        <f t="shared" si="45"/>
        <v>BUCKYblunn</v>
      </c>
      <c r="N155" t="s">
        <v>9860</v>
      </c>
      <c r="O155" t="str">
        <v>BUCKY blunn</v>
      </c>
      <c r="P155">
        <f>FIND(" ",O155)</f>
        <v>6</v>
      </c>
      <c r="Q155" t="str">
        <f>LEFT(O155,SEARCH(" ", O155) -1)</f>
        <v>BUCKY</v>
      </c>
      <c r="R155" t="e">
        <f>MID(O155, SEARCH(" ", O155) + 1, SEARCH(" ", O155, SEARCH(" ", O155)+1) - SEARCH(" ", O155)-1)</f>
        <v>#VALUE!</v>
      </c>
      <c r="S155" t="str">
        <f t="shared" si="46"/>
        <v>blunn</v>
      </c>
      <c r="T155" t="e">
        <f t="shared" si="47"/>
        <v>#VALUE!</v>
      </c>
      <c r="U155" t="b">
        <f t="shared" si="48"/>
        <v>1</v>
      </c>
      <c r="W155" t="b">
        <f t="shared" si="49"/>
        <v>1</v>
      </c>
      <c r="X155" t="b">
        <f>ISERR(S155)</f>
        <v>0</v>
      </c>
      <c r="Y155" t="str">
        <f t="shared" si="50"/>
        <v xml:space="preserve"> </v>
      </c>
      <c r="Z155" t="str">
        <f t="shared" si="51"/>
        <v>blunn</v>
      </c>
      <c r="AA155" t="str">
        <f>PROPER(Q155)</f>
        <v>Bucky</v>
      </c>
      <c r="AB155" t="str">
        <f>PROPER(Y155)</f>
        <v xml:space="preserve"> </v>
      </c>
      <c r="AC155" t="str">
        <f t="shared" si="52"/>
        <v>Blunn</v>
      </c>
      <c r="AD155" s="1" t="e">
        <f t="shared" si="53"/>
        <v>#VALUE!</v>
      </c>
      <c r="AE155" t="b">
        <f t="shared" si="54"/>
        <v>1</v>
      </c>
      <c r="AF155" t="str">
        <f t="shared" si="55"/>
        <v>Blunn</v>
      </c>
    </row>
    <row r="156" spans="1:32" x14ac:dyDescent="0.2">
      <c r="A156">
        <v>664</v>
      </c>
      <c r="B156" t="s">
        <v>3254</v>
      </c>
      <c r="C156" s="62" t="str">
        <f t="shared" si="56"/>
        <v>00664</v>
      </c>
      <c r="D156" t="str">
        <f t="shared" si="57"/>
        <v>Tyrone</v>
      </c>
      <c r="E156" t="str">
        <f t="shared" si="58"/>
        <v xml:space="preserve"> </v>
      </c>
      <c r="F156" t="str">
        <f t="shared" si="59"/>
        <v>Laurence</v>
      </c>
      <c r="G156">
        <f t="shared" si="40"/>
        <v>1</v>
      </c>
      <c r="H156">
        <f t="shared" si="41"/>
        <v>664</v>
      </c>
      <c r="I156" t="str">
        <f t="shared" si="42"/>
        <v>00664</v>
      </c>
      <c r="J156" t="str">
        <f t="shared" si="43"/>
        <v>tyrone»»Laurence</v>
      </c>
      <c r="K156" t="str">
        <f>SUBSTITUTE(J156,"‡","")</f>
        <v>tyrone»»Laurence</v>
      </c>
      <c r="L156" t="str">
        <f t="shared" si="44"/>
        <v>tyroneLaurence</v>
      </c>
      <c r="M156" t="str">
        <f t="shared" si="45"/>
        <v>tyroneLaurence</v>
      </c>
      <c r="N156" t="s">
        <v>9861</v>
      </c>
      <c r="O156" t="str">
        <v>tyrone Laurence</v>
      </c>
      <c r="P156">
        <f>FIND(" ",O156)</f>
        <v>7</v>
      </c>
      <c r="Q156" t="str">
        <f>LEFT(O156,SEARCH(" ", O156) -1)</f>
        <v>tyrone</v>
      </c>
      <c r="R156" t="e">
        <f>MID(O156, SEARCH(" ", O156) + 1, SEARCH(" ", O156, SEARCH(" ", O156)+1) - SEARCH(" ", O156)-1)</f>
        <v>#VALUE!</v>
      </c>
      <c r="S156" t="str">
        <f t="shared" si="46"/>
        <v>Laurence</v>
      </c>
      <c r="T156" t="e">
        <f t="shared" si="47"/>
        <v>#VALUE!</v>
      </c>
      <c r="U156" t="b">
        <f t="shared" si="48"/>
        <v>1</v>
      </c>
      <c r="W156" t="b">
        <f t="shared" si="49"/>
        <v>1</v>
      </c>
      <c r="X156" t="b">
        <f>ISERR(S156)</f>
        <v>0</v>
      </c>
      <c r="Y156" t="str">
        <f t="shared" si="50"/>
        <v xml:space="preserve"> </v>
      </c>
      <c r="Z156" t="str">
        <f t="shared" si="51"/>
        <v>Laurence</v>
      </c>
      <c r="AA156" t="str">
        <f>PROPER(Q156)</f>
        <v>Tyrone</v>
      </c>
      <c r="AB156" t="str">
        <f>PROPER(Y156)</f>
        <v xml:space="preserve"> </v>
      </c>
      <c r="AC156" t="str">
        <f t="shared" si="52"/>
        <v>Laurence</v>
      </c>
      <c r="AD156" s="1" t="e">
        <f t="shared" si="53"/>
        <v>#VALUE!</v>
      </c>
      <c r="AE156" t="b">
        <f t="shared" si="54"/>
        <v>1</v>
      </c>
      <c r="AF156" t="str">
        <f t="shared" si="55"/>
        <v>Laurence</v>
      </c>
    </row>
    <row r="157" spans="1:32" x14ac:dyDescent="0.2">
      <c r="A157">
        <v>665</v>
      </c>
      <c r="B157" t="s">
        <v>3255</v>
      </c>
      <c r="C157" s="62" t="str">
        <f t="shared" si="56"/>
        <v>00665</v>
      </c>
      <c r="D157" t="str">
        <f t="shared" si="57"/>
        <v>Corrie</v>
      </c>
      <c r="E157" t="str">
        <f t="shared" si="58"/>
        <v xml:space="preserve"> </v>
      </c>
      <c r="F157" t="str">
        <f t="shared" si="59"/>
        <v>Bangiard</v>
      </c>
      <c r="G157">
        <f t="shared" si="40"/>
        <v>1</v>
      </c>
      <c r="H157">
        <f t="shared" si="41"/>
        <v>665</v>
      </c>
      <c r="I157" t="str">
        <f t="shared" si="42"/>
        <v>00665</v>
      </c>
      <c r="J157" t="str">
        <f t="shared" si="43"/>
        <v>Corrie»Bangiard</v>
      </c>
      <c r="K157" t="str">
        <f>SUBSTITUTE(J157,"‡","")</f>
        <v>Corrie»Bangiard</v>
      </c>
      <c r="L157" t="str">
        <f t="shared" si="44"/>
        <v>CorrieBangiard</v>
      </c>
      <c r="M157" t="str">
        <f t="shared" si="45"/>
        <v>CorrieBangiard</v>
      </c>
      <c r="N157" t="s">
        <v>9862</v>
      </c>
      <c r="O157" t="str">
        <v>Corrie Bangiard</v>
      </c>
      <c r="P157">
        <f>FIND(" ",O157)</f>
        <v>7</v>
      </c>
      <c r="Q157" t="str">
        <f>LEFT(O157,SEARCH(" ", O157) -1)</f>
        <v>Corrie</v>
      </c>
      <c r="R157" t="e">
        <f>MID(O157, SEARCH(" ", O157) + 1, SEARCH(" ", O157, SEARCH(" ", O157)+1) - SEARCH(" ", O157)-1)</f>
        <v>#VALUE!</v>
      </c>
      <c r="S157" t="str">
        <f t="shared" si="46"/>
        <v>Bangiard</v>
      </c>
      <c r="T157" t="e">
        <f t="shared" si="47"/>
        <v>#VALUE!</v>
      </c>
      <c r="U157" t="b">
        <f t="shared" si="48"/>
        <v>1</v>
      </c>
      <c r="W157" t="b">
        <f t="shared" si="49"/>
        <v>1</v>
      </c>
      <c r="X157" t="b">
        <f>ISERR(S157)</f>
        <v>0</v>
      </c>
      <c r="Y157" t="str">
        <f t="shared" si="50"/>
        <v xml:space="preserve"> </v>
      </c>
      <c r="Z157" t="str">
        <f t="shared" si="51"/>
        <v>Bangiard</v>
      </c>
      <c r="AA157" t="str">
        <f>PROPER(Q157)</f>
        <v>Corrie</v>
      </c>
      <c r="AB157" t="str">
        <f>PROPER(Y157)</f>
        <v xml:space="preserve"> </v>
      </c>
      <c r="AC157" t="str">
        <f t="shared" si="52"/>
        <v>Bangiard</v>
      </c>
      <c r="AD157" s="1" t="e">
        <f t="shared" si="53"/>
        <v>#VALUE!</v>
      </c>
      <c r="AE157" t="b">
        <f t="shared" si="54"/>
        <v>1</v>
      </c>
      <c r="AF157" t="str">
        <f t="shared" si="55"/>
        <v>Bangiard</v>
      </c>
    </row>
    <row r="158" spans="1:32" x14ac:dyDescent="0.2">
      <c r="A158">
        <v>666</v>
      </c>
      <c r="B158" t="s">
        <v>3256</v>
      </c>
      <c r="C158" s="62" t="str">
        <f t="shared" si="56"/>
        <v>00666</v>
      </c>
      <c r="D158" t="str">
        <f t="shared" si="57"/>
        <v>Hatty</v>
      </c>
      <c r="E158" t="str">
        <f t="shared" si="58"/>
        <v xml:space="preserve"> </v>
      </c>
      <c r="F158" t="str">
        <f t="shared" si="59"/>
        <v>Racher</v>
      </c>
      <c r="G158">
        <f t="shared" si="40"/>
        <v>1</v>
      </c>
      <c r="H158">
        <f t="shared" si="41"/>
        <v>666</v>
      </c>
      <c r="I158" t="str">
        <f t="shared" si="42"/>
        <v>00666</v>
      </c>
      <c r="J158" t="str">
        <f t="shared" si="43"/>
        <v>Hatty¬RACHER</v>
      </c>
      <c r="K158" t="str">
        <f>SUBSTITUTE(J158,"‡","")</f>
        <v>Hatty¬RACHER</v>
      </c>
      <c r="L158" t="str">
        <f t="shared" si="44"/>
        <v>Hatty¬RACHER</v>
      </c>
      <c r="M158" t="str">
        <f t="shared" si="45"/>
        <v>HattyRACHER</v>
      </c>
      <c r="N158" t="s">
        <v>9175</v>
      </c>
      <c r="O158" t="str">
        <v>Hatty RACHER</v>
      </c>
      <c r="P158">
        <f>FIND(" ",O158)</f>
        <v>6</v>
      </c>
      <c r="Q158" t="str">
        <f>LEFT(O158,SEARCH(" ", O158) -1)</f>
        <v>Hatty</v>
      </c>
      <c r="R158" t="e">
        <f>MID(O158, SEARCH(" ", O158) + 1, SEARCH(" ", O158, SEARCH(" ", O158)+1) - SEARCH(" ", O158)-1)</f>
        <v>#VALUE!</v>
      </c>
      <c r="S158" t="str">
        <f t="shared" si="46"/>
        <v>RACHER</v>
      </c>
      <c r="T158" t="e">
        <f t="shared" si="47"/>
        <v>#VALUE!</v>
      </c>
      <c r="U158" t="b">
        <f t="shared" si="48"/>
        <v>1</v>
      </c>
      <c r="W158" t="b">
        <f t="shared" si="49"/>
        <v>1</v>
      </c>
      <c r="X158" t="b">
        <f>ISERR(S158)</f>
        <v>0</v>
      </c>
      <c r="Y158" t="str">
        <f t="shared" si="50"/>
        <v xml:space="preserve"> </v>
      </c>
      <c r="Z158" t="str">
        <f t="shared" si="51"/>
        <v>RACHER</v>
      </c>
      <c r="AA158" t="str">
        <f>PROPER(Q158)</f>
        <v>Hatty</v>
      </c>
      <c r="AB158" t="str">
        <f>PROPER(Y158)</f>
        <v xml:space="preserve"> </v>
      </c>
      <c r="AC158" t="str">
        <f t="shared" si="52"/>
        <v>Racher</v>
      </c>
      <c r="AD158" s="1" t="e">
        <f t="shared" si="53"/>
        <v>#VALUE!</v>
      </c>
      <c r="AE158" t="b">
        <f t="shared" si="54"/>
        <v>1</v>
      </c>
      <c r="AF158" t="str">
        <f t="shared" si="55"/>
        <v>Racher</v>
      </c>
    </row>
    <row r="159" spans="1:32" x14ac:dyDescent="0.2">
      <c r="A159">
        <v>667</v>
      </c>
      <c r="B159" t="s">
        <v>3257</v>
      </c>
      <c r="C159" s="62" t="str">
        <f t="shared" si="56"/>
        <v>00667</v>
      </c>
      <c r="D159" t="str">
        <f t="shared" si="57"/>
        <v>Clerc</v>
      </c>
      <c r="E159" t="str">
        <f t="shared" si="58"/>
        <v xml:space="preserve"> </v>
      </c>
      <c r="F159" t="str">
        <f t="shared" si="59"/>
        <v>Conduit</v>
      </c>
      <c r="G159">
        <f t="shared" si="40"/>
        <v>1</v>
      </c>
      <c r="H159">
        <f t="shared" si="41"/>
        <v>667</v>
      </c>
      <c r="I159" t="str">
        <f t="shared" si="42"/>
        <v>00667</v>
      </c>
      <c r="J159" t="str">
        <f t="shared" si="43"/>
        <v>clerc‡‡CONDUIT</v>
      </c>
      <c r="K159" t="str">
        <f>SUBSTITUTE(J159,"‡","")</f>
        <v>clercCONDUIT</v>
      </c>
      <c r="L159" t="str">
        <f t="shared" si="44"/>
        <v>clercCONDUIT</v>
      </c>
      <c r="M159" t="str">
        <f t="shared" si="45"/>
        <v>clercCONDUIT</v>
      </c>
      <c r="N159" t="s">
        <v>8655</v>
      </c>
      <c r="O159" t="str">
        <v>clerc CONDUIT</v>
      </c>
      <c r="P159">
        <f>FIND(" ",O159)</f>
        <v>6</v>
      </c>
      <c r="Q159" t="str">
        <f>LEFT(O159,SEARCH(" ", O159) -1)</f>
        <v>clerc</v>
      </c>
      <c r="R159" t="e">
        <f>MID(O159, SEARCH(" ", O159) + 1, SEARCH(" ", O159, SEARCH(" ", O159)+1) - SEARCH(" ", O159)-1)</f>
        <v>#VALUE!</v>
      </c>
      <c r="S159" t="str">
        <f t="shared" si="46"/>
        <v>CONDUIT</v>
      </c>
      <c r="T159" t="e">
        <f t="shared" si="47"/>
        <v>#VALUE!</v>
      </c>
      <c r="U159" t="b">
        <f t="shared" si="48"/>
        <v>1</v>
      </c>
      <c r="W159" t="b">
        <f t="shared" si="49"/>
        <v>1</v>
      </c>
      <c r="X159" t="b">
        <f>ISERR(S159)</f>
        <v>0</v>
      </c>
      <c r="Y159" t="str">
        <f t="shared" si="50"/>
        <v xml:space="preserve"> </v>
      </c>
      <c r="Z159" t="str">
        <f t="shared" si="51"/>
        <v>CONDUIT</v>
      </c>
      <c r="AA159" t="str">
        <f>PROPER(Q159)</f>
        <v>Clerc</v>
      </c>
      <c r="AB159" t="str">
        <f>PROPER(Y159)</f>
        <v xml:space="preserve"> </v>
      </c>
      <c r="AC159" t="str">
        <f t="shared" si="52"/>
        <v>Conduit</v>
      </c>
      <c r="AD159" s="1" t="e">
        <f t="shared" si="53"/>
        <v>#VALUE!</v>
      </c>
      <c r="AE159" t="b">
        <f t="shared" si="54"/>
        <v>1</v>
      </c>
      <c r="AF159" t="str">
        <f t="shared" si="55"/>
        <v>Conduit</v>
      </c>
    </row>
    <row r="160" spans="1:32" x14ac:dyDescent="0.2">
      <c r="A160">
        <v>668</v>
      </c>
      <c r="B160" t="s">
        <v>3258</v>
      </c>
      <c r="C160" s="62" t="str">
        <f t="shared" si="56"/>
        <v>00668</v>
      </c>
      <c r="D160" t="str">
        <f t="shared" si="57"/>
        <v>Tamma</v>
      </c>
      <c r="E160" t="str">
        <f t="shared" si="58"/>
        <v xml:space="preserve"> </v>
      </c>
      <c r="F160" t="str">
        <f t="shared" si="59"/>
        <v>Sexten</v>
      </c>
      <c r="G160">
        <f t="shared" si="40"/>
        <v>1</v>
      </c>
      <c r="H160">
        <f t="shared" si="41"/>
        <v>668</v>
      </c>
      <c r="I160" t="str">
        <f t="shared" si="42"/>
        <v>00668</v>
      </c>
      <c r="J160" t="str">
        <f t="shared" si="43"/>
        <v>Tamma‡sexten</v>
      </c>
      <c r="K160" t="str">
        <f>SUBSTITUTE(J160,"‡","")</f>
        <v>Tammasexten</v>
      </c>
      <c r="L160" t="str">
        <f t="shared" si="44"/>
        <v>Tammasexten</v>
      </c>
      <c r="M160" t="str">
        <f t="shared" si="45"/>
        <v>Tammasexten</v>
      </c>
      <c r="N160" t="s">
        <v>8656</v>
      </c>
      <c r="O160" t="str">
        <v>Tamma sexten</v>
      </c>
      <c r="P160">
        <f>FIND(" ",O160)</f>
        <v>6</v>
      </c>
      <c r="Q160" t="str">
        <f>LEFT(O160,SEARCH(" ", O160) -1)</f>
        <v>Tamma</v>
      </c>
      <c r="R160" t="e">
        <f>MID(O160, SEARCH(" ", O160) + 1, SEARCH(" ", O160, SEARCH(" ", O160)+1) - SEARCH(" ", O160)-1)</f>
        <v>#VALUE!</v>
      </c>
      <c r="S160" t="str">
        <f t="shared" si="46"/>
        <v>sexten</v>
      </c>
      <c r="T160" t="e">
        <f t="shared" si="47"/>
        <v>#VALUE!</v>
      </c>
      <c r="U160" t="b">
        <f t="shared" si="48"/>
        <v>1</v>
      </c>
      <c r="W160" t="b">
        <f t="shared" si="49"/>
        <v>1</v>
      </c>
      <c r="X160" t="b">
        <f>ISERR(S160)</f>
        <v>0</v>
      </c>
      <c r="Y160" t="str">
        <f t="shared" si="50"/>
        <v xml:space="preserve"> </v>
      </c>
      <c r="Z160" t="str">
        <f t="shared" si="51"/>
        <v>sexten</v>
      </c>
      <c r="AA160" t="str">
        <f>PROPER(Q160)</f>
        <v>Tamma</v>
      </c>
      <c r="AB160" t="str">
        <f>PROPER(Y160)</f>
        <v xml:space="preserve"> </v>
      </c>
      <c r="AC160" t="str">
        <f t="shared" si="52"/>
        <v>Sexten</v>
      </c>
      <c r="AD160" s="1" t="e">
        <f t="shared" si="53"/>
        <v>#VALUE!</v>
      </c>
      <c r="AE160" t="b">
        <f t="shared" si="54"/>
        <v>1</v>
      </c>
      <c r="AF160" t="str">
        <f t="shared" si="55"/>
        <v>Sexten</v>
      </c>
    </row>
    <row r="161" spans="1:32" x14ac:dyDescent="0.2">
      <c r="A161">
        <v>669</v>
      </c>
      <c r="B161" t="s">
        <v>3259</v>
      </c>
      <c r="C161" s="62" t="str">
        <f t="shared" si="56"/>
        <v>00669</v>
      </c>
      <c r="D161" t="str">
        <f t="shared" si="57"/>
        <v>Daryl</v>
      </c>
      <c r="E161" t="str">
        <f t="shared" si="58"/>
        <v xml:space="preserve"> </v>
      </c>
      <c r="F161" t="str">
        <f t="shared" si="59"/>
        <v>Uglow</v>
      </c>
      <c r="G161">
        <f t="shared" si="40"/>
        <v>1</v>
      </c>
      <c r="H161">
        <f t="shared" si="41"/>
        <v>669</v>
      </c>
      <c r="I161" t="str">
        <f t="shared" si="42"/>
        <v>00669</v>
      </c>
      <c r="J161" t="str">
        <f t="shared" si="43"/>
        <v>DARYL»»uglow</v>
      </c>
      <c r="K161" t="str">
        <f>SUBSTITUTE(J161,"‡","")</f>
        <v>DARYL»»uglow</v>
      </c>
      <c r="L161" t="str">
        <f t="shared" si="44"/>
        <v>DARYLuglow</v>
      </c>
      <c r="M161" t="str">
        <f t="shared" si="45"/>
        <v>DARYLuglow</v>
      </c>
      <c r="N161" t="s">
        <v>9863</v>
      </c>
      <c r="O161" t="str">
        <v>DARYL uglow</v>
      </c>
      <c r="P161">
        <f>FIND(" ",O161)</f>
        <v>6</v>
      </c>
      <c r="Q161" t="str">
        <f>LEFT(O161,SEARCH(" ", O161) -1)</f>
        <v>DARYL</v>
      </c>
      <c r="R161" t="e">
        <f>MID(O161, SEARCH(" ", O161) + 1, SEARCH(" ", O161, SEARCH(" ", O161)+1) - SEARCH(" ", O161)-1)</f>
        <v>#VALUE!</v>
      </c>
      <c r="S161" t="str">
        <f t="shared" si="46"/>
        <v>uglow</v>
      </c>
      <c r="T161" t="e">
        <f t="shared" si="47"/>
        <v>#VALUE!</v>
      </c>
      <c r="U161" t="b">
        <f t="shared" si="48"/>
        <v>1</v>
      </c>
      <c r="W161" t="b">
        <f t="shared" si="49"/>
        <v>1</v>
      </c>
      <c r="X161" t="b">
        <f>ISERR(S161)</f>
        <v>0</v>
      </c>
      <c r="Y161" t="str">
        <f t="shared" si="50"/>
        <v xml:space="preserve"> </v>
      </c>
      <c r="Z161" t="str">
        <f t="shared" si="51"/>
        <v>uglow</v>
      </c>
      <c r="AA161" t="str">
        <f>PROPER(Q161)</f>
        <v>Daryl</v>
      </c>
      <c r="AB161" t="str">
        <f>PROPER(Y161)</f>
        <v xml:space="preserve"> </v>
      </c>
      <c r="AC161" t="str">
        <f t="shared" si="52"/>
        <v>Uglow</v>
      </c>
      <c r="AD161" s="1" t="e">
        <f t="shared" si="53"/>
        <v>#VALUE!</v>
      </c>
      <c r="AE161" t="b">
        <f t="shared" si="54"/>
        <v>1</v>
      </c>
      <c r="AF161" t="str">
        <f t="shared" si="55"/>
        <v>Uglow</v>
      </c>
    </row>
    <row r="162" spans="1:32" x14ac:dyDescent="0.2">
      <c r="A162">
        <v>670</v>
      </c>
      <c r="B162" t="s">
        <v>3260</v>
      </c>
      <c r="C162" s="62" t="str">
        <f t="shared" si="56"/>
        <v>00670</v>
      </c>
      <c r="D162" t="str">
        <f t="shared" si="57"/>
        <v>Kendall</v>
      </c>
      <c r="E162" t="str">
        <f t="shared" si="58"/>
        <v>Gibbie</v>
      </c>
      <c r="F162" t="str">
        <f t="shared" si="59"/>
        <v>Nowak</v>
      </c>
      <c r="G162">
        <f t="shared" si="40"/>
        <v>1</v>
      </c>
      <c r="H162">
        <f t="shared" si="41"/>
        <v>670</v>
      </c>
      <c r="I162" t="str">
        <f t="shared" si="42"/>
        <v>00670</v>
      </c>
      <c r="J162" t="str">
        <f t="shared" si="43"/>
        <v>kendall»GIBBIE»NOWAK</v>
      </c>
      <c r="K162" t="str">
        <f>SUBSTITUTE(J162,"‡","")</f>
        <v>kendall»GIBBIE»NOWAK</v>
      </c>
      <c r="L162" t="str">
        <f t="shared" si="44"/>
        <v>kendallGIBBIENOWAK</v>
      </c>
      <c r="M162" t="str">
        <f t="shared" si="45"/>
        <v>kendallGIBBIENOWAK</v>
      </c>
      <c r="N162" t="s">
        <v>9864</v>
      </c>
      <c r="O162" t="str">
        <v>kendall GIBBIE NOWAK</v>
      </c>
      <c r="P162">
        <f>FIND(" ",O162)</f>
        <v>8</v>
      </c>
      <c r="Q162" t="str">
        <f>LEFT(O162,SEARCH(" ", O162) -1)</f>
        <v>kendall</v>
      </c>
      <c r="R162" t="str">
        <f>MID(O162, SEARCH(" ", O162) + 1, SEARCH(" ", O162, SEARCH(" ", O162)+1) - SEARCH(" ", O162)-1)</f>
        <v>GIBBIE</v>
      </c>
      <c r="S162" t="str">
        <f t="shared" si="46"/>
        <v>GIBBIE NOWAK</v>
      </c>
      <c r="T162" t="str">
        <f t="shared" si="47"/>
        <v>NOWAK</v>
      </c>
      <c r="U162" t="b">
        <f t="shared" si="48"/>
        <v>0</v>
      </c>
      <c r="W162" t="b">
        <f t="shared" si="49"/>
        <v>0</v>
      </c>
      <c r="X162" t="b">
        <f>ISERR(S162)</f>
        <v>0</v>
      </c>
      <c r="Y162" t="str">
        <f t="shared" si="50"/>
        <v>GIBBIE</v>
      </c>
      <c r="Z162" t="str">
        <f t="shared" si="51"/>
        <v>GIBBIE NOWAK</v>
      </c>
      <c r="AA162" t="str">
        <f>PROPER(Q162)</f>
        <v>Kendall</v>
      </c>
      <c r="AB162" t="str">
        <f>PROPER(Y162)</f>
        <v>Gibbie</v>
      </c>
      <c r="AC162" t="str">
        <f t="shared" si="52"/>
        <v>Gibbie Nowak</v>
      </c>
      <c r="AD162" s="1" t="str">
        <f t="shared" si="53"/>
        <v>Nowak</v>
      </c>
      <c r="AE162" t="b">
        <f t="shared" si="54"/>
        <v>0</v>
      </c>
      <c r="AF162" t="str">
        <f t="shared" si="55"/>
        <v>Nowak</v>
      </c>
    </row>
    <row r="163" spans="1:32" x14ac:dyDescent="0.2">
      <c r="A163">
        <v>671</v>
      </c>
      <c r="B163" t="s">
        <v>3261</v>
      </c>
      <c r="C163" s="62" t="str">
        <f t="shared" si="56"/>
        <v>00671</v>
      </c>
      <c r="D163" t="str">
        <f t="shared" si="57"/>
        <v>Conny</v>
      </c>
      <c r="E163" t="str">
        <f t="shared" si="58"/>
        <v>Siouxie</v>
      </c>
      <c r="F163" t="str">
        <f t="shared" si="59"/>
        <v>Haglington</v>
      </c>
      <c r="G163">
        <f t="shared" si="40"/>
        <v>1</v>
      </c>
      <c r="H163">
        <f t="shared" si="41"/>
        <v>671</v>
      </c>
      <c r="I163" t="str">
        <f t="shared" si="42"/>
        <v>00671</v>
      </c>
      <c r="J163" t="str">
        <f t="shared" si="43"/>
        <v>CONNY¬SIOUXIE‡Haglington</v>
      </c>
      <c r="K163" t="str">
        <f>SUBSTITUTE(J163,"‡","")</f>
        <v>CONNY¬SIOUXIEHaglington</v>
      </c>
      <c r="L163" t="str">
        <f t="shared" si="44"/>
        <v>CONNY¬SIOUXIEHaglington</v>
      </c>
      <c r="M163" t="str">
        <f t="shared" si="45"/>
        <v>CONNYSIOUXIEHaglington</v>
      </c>
      <c r="N163" t="s">
        <v>9176</v>
      </c>
      <c r="O163" t="str">
        <v>CONNY SIOUXIE Haglington</v>
      </c>
      <c r="P163">
        <f>FIND(" ",O163)</f>
        <v>6</v>
      </c>
      <c r="Q163" t="str">
        <f>LEFT(O163,SEARCH(" ", O163) -1)</f>
        <v>CONNY</v>
      </c>
      <c r="R163" t="str">
        <f>MID(O163, SEARCH(" ", O163) + 1, SEARCH(" ", O163, SEARCH(" ", O163)+1) - SEARCH(" ", O163)-1)</f>
        <v>SIOUXIE</v>
      </c>
      <c r="S163" t="str">
        <f t="shared" si="46"/>
        <v>SIOUXIE Haglington</v>
      </c>
      <c r="T163" t="str">
        <f t="shared" si="47"/>
        <v>Haglington</v>
      </c>
      <c r="U163" t="b">
        <f t="shared" si="48"/>
        <v>0</v>
      </c>
      <c r="W163" t="b">
        <f t="shared" si="49"/>
        <v>0</v>
      </c>
      <c r="X163" t="b">
        <f>ISERR(S163)</f>
        <v>0</v>
      </c>
      <c r="Y163" t="str">
        <f t="shared" si="50"/>
        <v>SIOUXIE</v>
      </c>
      <c r="Z163" t="str">
        <f t="shared" si="51"/>
        <v>SIOUXIE Haglington</v>
      </c>
      <c r="AA163" t="str">
        <f>PROPER(Q163)</f>
        <v>Conny</v>
      </c>
      <c r="AB163" t="str">
        <f>PROPER(Y163)</f>
        <v>Siouxie</v>
      </c>
      <c r="AC163" t="str">
        <f t="shared" si="52"/>
        <v>Siouxie Haglington</v>
      </c>
      <c r="AD163" s="1" t="str">
        <f t="shared" si="53"/>
        <v>Haglington</v>
      </c>
      <c r="AE163" t="b">
        <f t="shared" si="54"/>
        <v>0</v>
      </c>
      <c r="AF163" t="str">
        <f t="shared" si="55"/>
        <v>Haglington</v>
      </c>
    </row>
    <row r="164" spans="1:32" x14ac:dyDescent="0.2">
      <c r="A164">
        <v>672</v>
      </c>
      <c r="B164" t="s">
        <v>3262</v>
      </c>
      <c r="C164" s="62" t="str">
        <f t="shared" si="56"/>
        <v>00672</v>
      </c>
      <c r="D164" t="str">
        <f t="shared" si="57"/>
        <v>Collen</v>
      </c>
      <c r="E164" t="str">
        <f t="shared" si="58"/>
        <v xml:space="preserve"> </v>
      </c>
      <c r="F164" t="str">
        <f t="shared" si="59"/>
        <v>Michin</v>
      </c>
      <c r="G164">
        <f t="shared" si="40"/>
        <v>1</v>
      </c>
      <c r="H164">
        <f t="shared" si="41"/>
        <v>672</v>
      </c>
      <c r="I164" t="str">
        <f t="shared" si="42"/>
        <v>00672</v>
      </c>
      <c r="J164" t="str">
        <f t="shared" si="43"/>
        <v>collen¬MICHIN</v>
      </c>
      <c r="K164" t="str">
        <f>SUBSTITUTE(J164,"‡","")</f>
        <v>collen¬MICHIN</v>
      </c>
      <c r="L164" t="str">
        <f t="shared" si="44"/>
        <v>collen¬MICHIN</v>
      </c>
      <c r="M164" t="str">
        <f t="shared" si="45"/>
        <v>collenMICHIN</v>
      </c>
      <c r="N164" t="s">
        <v>9177</v>
      </c>
      <c r="O164" t="str">
        <v>collen MICHIN</v>
      </c>
      <c r="P164">
        <f>FIND(" ",O164)</f>
        <v>7</v>
      </c>
      <c r="Q164" t="str">
        <f>LEFT(O164,SEARCH(" ", O164) -1)</f>
        <v>collen</v>
      </c>
      <c r="R164" t="e">
        <f>MID(O164, SEARCH(" ", O164) + 1, SEARCH(" ", O164, SEARCH(" ", O164)+1) - SEARCH(" ", O164)-1)</f>
        <v>#VALUE!</v>
      </c>
      <c r="S164" t="str">
        <f t="shared" si="46"/>
        <v>MICHIN</v>
      </c>
      <c r="T164" t="e">
        <f t="shared" si="47"/>
        <v>#VALUE!</v>
      </c>
      <c r="U164" t="b">
        <f t="shared" si="48"/>
        <v>1</v>
      </c>
      <c r="W164" t="b">
        <f t="shared" si="49"/>
        <v>1</v>
      </c>
      <c r="X164" t="b">
        <f>ISERR(S164)</f>
        <v>0</v>
      </c>
      <c r="Y164" t="str">
        <f t="shared" si="50"/>
        <v xml:space="preserve"> </v>
      </c>
      <c r="Z164" t="str">
        <f t="shared" si="51"/>
        <v>MICHIN</v>
      </c>
      <c r="AA164" t="str">
        <f>PROPER(Q164)</f>
        <v>Collen</v>
      </c>
      <c r="AB164" t="str">
        <f>PROPER(Y164)</f>
        <v xml:space="preserve"> </v>
      </c>
      <c r="AC164" t="str">
        <f t="shared" si="52"/>
        <v>Michin</v>
      </c>
      <c r="AD164" s="1" t="e">
        <f t="shared" si="53"/>
        <v>#VALUE!</v>
      </c>
      <c r="AE164" t="b">
        <f t="shared" si="54"/>
        <v>1</v>
      </c>
      <c r="AF164" t="str">
        <f t="shared" si="55"/>
        <v>Michin</v>
      </c>
    </row>
    <row r="165" spans="1:32" x14ac:dyDescent="0.2">
      <c r="A165">
        <v>673</v>
      </c>
      <c r="B165" t="s">
        <v>3263</v>
      </c>
      <c r="C165" s="62" t="str">
        <f t="shared" si="56"/>
        <v>00673</v>
      </c>
      <c r="D165" t="str">
        <f t="shared" si="57"/>
        <v>Alta</v>
      </c>
      <c r="E165" t="str">
        <f t="shared" si="58"/>
        <v>Elberta</v>
      </c>
      <c r="F165" t="str">
        <f t="shared" si="59"/>
        <v>Columbell</v>
      </c>
      <c r="G165">
        <f t="shared" si="40"/>
        <v>1</v>
      </c>
      <c r="H165">
        <f t="shared" si="41"/>
        <v>673</v>
      </c>
      <c r="I165" t="str">
        <f t="shared" si="42"/>
        <v>00673</v>
      </c>
      <c r="J165" t="str">
        <f t="shared" si="43"/>
        <v>alta‡Elberta‡Columbell</v>
      </c>
      <c r="K165" t="str">
        <f>SUBSTITUTE(J165,"‡","")</f>
        <v>altaElbertaColumbell</v>
      </c>
      <c r="L165" t="str">
        <f t="shared" si="44"/>
        <v>altaElbertaColumbell</v>
      </c>
      <c r="M165" t="str">
        <f t="shared" si="45"/>
        <v>altaElbertaColumbell</v>
      </c>
      <c r="N165" t="s">
        <v>8657</v>
      </c>
      <c r="O165" t="str">
        <v>alta Elberta Columbell</v>
      </c>
      <c r="P165">
        <f>FIND(" ",O165)</f>
        <v>5</v>
      </c>
      <c r="Q165" t="str">
        <f>LEFT(O165,SEARCH(" ", O165) -1)</f>
        <v>alta</v>
      </c>
      <c r="R165" t="str">
        <f>MID(O165, SEARCH(" ", O165) + 1, SEARCH(" ", O165, SEARCH(" ", O165)+1) - SEARCH(" ", O165)-1)</f>
        <v>Elberta</v>
      </c>
      <c r="S165" t="str">
        <f t="shared" si="46"/>
        <v>Elberta Columbell</v>
      </c>
      <c r="T165" t="str">
        <f t="shared" si="47"/>
        <v>Columbell</v>
      </c>
      <c r="U165" t="b">
        <f t="shared" si="48"/>
        <v>0</v>
      </c>
      <c r="W165" t="b">
        <f t="shared" si="49"/>
        <v>0</v>
      </c>
      <c r="X165" t="b">
        <f>ISERR(S165)</f>
        <v>0</v>
      </c>
      <c r="Y165" t="str">
        <f t="shared" si="50"/>
        <v>Elberta</v>
      </c>
      <c r="Z165" t="str">
        <f t="shared" si="51"/>
        <v>Elberta Columbell</v>
      </c>
      <c r="AA165" t="str">
        <f>PROPER(Q165)</f>
        <v>Alta</v>
      </c>
      <c r="AB165" t="str">
        <f>PROPER(Y165)</f>
        <v>Elberta</v>
      </c>
      <c r="AC165" t="str">
        <f t="shared" si="52"/>
        <v>Elberta Columbell</v>
      </c>
      <c r="AD165" s="1" t="str">
        <f t="shared" si="53"/>
        <v>Columbell</v>
      </c>
      <c r="AE165" t="b">
        <f t="shared" si="54"/>
        <v>0</v>
      </c>
      <c r="AF165" t="str">
        <f t="shared" si="55"/>
        <v>Columbell</v>
      </c>
    </row>
    <row r="166" spans="1:32" x14ac:dyDescent="0.2">
      <c r="A166">
        <v>674</v>
      </c>
      <c r="B166" t="s">
        <v>3264</v>
      </c>
      <c r="C166" s="62" t="str">
        <f t="shared" si="56"/>
        <v>00674</v>
      </c>
      <c r="D166" t="str">
        <f t="shared" si="57"/>
        <v>Roi</v>
      </c>
      <c r="E166" t="str">
        <f t="shared" si="58"/>
        <v xml:space="preserve"> </v>
      </c>
      <c r="F166" t="str">
        <f t="shared" si="59"/>
        <v>Wash</v>
      </c>
      <c r="G166">
        <f t="shared" si="40"/>
        <v>1</v>
      </c>
      <c r="H166">
        <f t="shared" si="41"/>
        <v>674</v>
      </c>
      <c r="I166" t="str">
        <f t="shared" si="42"/>
        <v>00674</v>
      </c>
      <c r="J166" t="str">
        <f t="shared" si="43"/>
        <v>ROI‡WASH</v>
      </c>
      <c r="K166" t="str">
        <f>SUBSTITUTE(J166,"‡","")</f>
        <v>ROIWASH</v>
      </c>
      <c r="L166" t="str">
        <f t="shared" si="44"/>
        <v>ROIWASH</v>
      </c>
      <c r="M166" t="str">
        <f t="shared" si="45"/>
        <v>ROIWASH</v>
      </c>
      <c r="N166" t="s">
        <v>8658</v>
      </c>
      <c r="O166" t="str">
        <v>ROI WASH</v>
      </c>
      <c r="P166">
        <f>FIND(" ",O166)</f>
        <v>4</v>
      </c>
      <c r="Q166" t="str">
        <f>LEFT(O166,SEARCH(" ", O166) -1)</f>
        <v>ROI</v>
      </c>
      <c r="R166" t="e">
        <f>MID(O166, SEARCH(" ", O166) + 1, SEARCH(" ", O166, SEARCH(" ", O166)+1) - SEARCH(" ", O166)-1)</f>
        <v>#VALUE!</v>
      </c>
      <c r="S166" t="str">
        <f t="shared" si="46"/>
        <v>WASH</v>
      </c>
      <c r="T166" t="e">
        <f t="shared" si="47"/>
        <v>#VALUE!</v>
      </c>
      <c r="U166" t="b">
        <f t="shared" si="48"/>
        <v>1</v>
      </c>
      <c r="W166" t="b">
        <f t="shared" si="49"/>
        <v>1</v>
      </c>
      <c r="X166" t="b">
        <f>ISERR(S166)</f>
        <v>0</v>
      </c>
      <c r="Y166" t="str">
        <f t="shared" si="50"/>
        <v xml:space="preserve"> </v>
      </c>
      <c r="Z166" t="str">
        <f t="shared" si="51"/>
        <v>WASH</v>
      </c>
      <c r="AA166" t="str">
        <f>PROPER(Q166)</f>
        <v>Roi</v>
      </c>
      <c r="AB166" t="str">
        <f>PROPER(Y166)</f>
        <v xml:space="preserve"> </v>
      </c>
      <c r="AC166" t="str">
        <f t="shared" si="52"/>
        <v>Wash</v>
      </c>
      <c r="AD166" s="1" t="e">
        <f t="shared" si="53"/>
        <v>#VALUE!</v>
      </c>
      <c r="AE166" t="b">
        <f t="shared" si="54"/>
        <v>1</v>
      </c>
      <c r="AF166" t="str">
        <f t="shared" si="55"/>
        <v>Wash</v>
      </c>
    </row>
    <row r="167" spans="1:32" x14ac:dyDescent="0.2">
      <c r="A167">
        <v>675</v>
      </c>
      <c r="B167" t="s">
        <v>3265</v>
      </c>
      <c r="C167" s="62" t="str">
        <f t="shared" si="56"/>
        <v>00675</v>
      </c>
      <c r="D167" t="str">
        <f t="shared" si="57"/>
        <v>Kristofor</v>
      </c>
      <c r="E167" t="str">
        <f t="shared" si="58"/>
        <v xml:space="preserve"> </v>
      </c>
      <c r="F167" t="str">
        <f t="shared" si="59"/>
        <v>Hodgon</v>
      </c>
      <c r="G167">
        <f t="shared" si="40"/>
        <v>1</v>
      </c>
      <c r="H167">
        <f t="shared" si="41"/>
        <v>675</v>
      </c>
      <c r="I167" t="str">
        <f t="shared" si="42"/>
        <v>00675</v>
      </c>
      <c r="J167" t="str">
        <f t="shared" si="43"/>
        <v>KRISTOFOR‡‡hodgon</v>
      </c>
      <c r="K167" t="str">
        <f>SUBSTITUTE(J167,"‡","")</f>
        <v>KRISTOFORhodgon</v>
      </c>
      <c r="L167" t="str">
        <f t="shared" si="44"/>
        <v>KRISTOFORhodgon</v>
      </c>
      <c r="M167" t="str">
        <f t="shared" si="45"/>
        <v>KRISTOFORhodgon</v>
      </c>
      <c r="N167" t="s">
        <v>8659</v>
      </c>
      <c r="O167" t="str">
        <v>KRISTOFOR hodgon</v>
      </c>
      <c r="P167">
        <f>FIND(" ",O167)</f>
        <v>10</v>
      </c>
      <c r="Q167" t="str">
        <f>LEFT(O167,SEARCH(" ", O167) -1)</f>
        <v>KRISTOFOR</v>
      </c>
      <c r="R167" t="e">
        <f>MID(O167, SEARCH(" ", O167) + 1, SEARCH(" ", O167, SEARCH(" ", O167)+1) - SEARCH(" ", O167)-1)</f>
        <v>#VALUE!</v>
      </c>
      <c r="S167" t="str">
        <f t="shared" si="46"/>
        <v>hodgon</v>
      </c>
      <c r="T167" t="e">
        <f t="shared" si="47"/>
        <v>#VALUE!</v>
      </c>
      <c r="U167" t="b">
        <f t="shared" si="48"/>
        <v>1</v>
      </c>
      <c r="W167" t="b">
        <f t="shared" si="49"/>
        <v>1</v>
      </c>
      <c r="X167" t="b">
        <f>ISERR(S167)</f>
        <v>0</v>
      </c>
      <c r="Y167" t="str">
        <f t="shared" si="50"/>
        <v xml:space="preserve"> </v>
      </c>
      <c r="Z167" t="str">
        <f t="shared" si="51"/>
        <v>hodgon</v>
      </c>
      <c r="AA167" t="str">
        <f>PROPER(Q167)</f>
        <v>Kristofor</v>
      </c>
      <c r="AB167" t="str">
        <f>PROPER(Y167)</f>
        <v xml:space="preserve"> </v>
      </c>
      <c r="AC167" t="str">
        <f t="shared" si="52"/>
        <v>Hodgon</v>
      </c>
      <c r="AD167" s="1" t="e">
        <f t="shared" si="53"/>
        <v>#VALUE!</v>
      </c>
      <c r="AE167" t="b">
        <f t="shared" si="54"/>
        <v>1</v>
      </c>
      <c r="AF167" t="str">
        <f t="shared" si="55"/>
        <v>Hodgon</v>
      </c>
    </row>
    <row r="168" spans="1:32" x14ac:dyDescent="0.2">
      <c r="A168">
        <v>676</v>
      </c>
      <c r="B168" t="s">
        <v>3266</v>
      </c>
      <c r="C168" s="62" t="str">
        <f t="shared" si="56"/>
        <v>00676</v>
      </c>
      <c r="D168" t="str">
        <f t="shared" si="57"/>
        <v>Wiley</v>
      </c>
      <c r="E168" t="str">
        <f t="shared" si="58"/>
        <v>Walker</v>
      </c>
      <c r="F168" t="str">
        <f t="shared" si="59"/>
        <v>Buer</v>
      </c>
      <c r="G168">
        <f t="shared" si="40"/>
        <v>1</v>
      </c>
      <c r="H168">
        <f t="shared" si="41"/>
        <v>676</v>
      </c>
      <c r="I168" t="str">
        <f t="shared" si="42"/>
        <v>00676</v>
      </c>
      <c r="J168" t="str">
        <f t="shared" si="43"/>
        <v>Wiley‡WALKER»BUER</v>
      </c>
      <c r="K168" t="str">
        <f>SUBSTITUTE(J168,"‡","")</f>
        <v>WileyWALKER»BUER</v>
      </c>
      <c r="L168" t="str">
        <f t="shared" si="44"/>
        <v>WileyWALKERBUER</v>
      </c>
      <c r="M168" t="str">
        <f t="shared" si="45"/>
        <v>WileyWALKERBUER</v>
      </c>
      <c r="N168" t="s">
        <v>9865</v>
      </c>
      <c r="O168" t="str">
        <v>Wiley WALKER BUER</v>
      </c>
      <c r="P168">
        <f>FIND(" ",O168)</f>
        <v>6</v>
      </c>
      <c r="Q168" t="str">
        <f>LEFT(O168,SEARCH(" ", O168) -1)</f>
        <v>Wiley</v>
      </c>
      <c r="R168" t="str">
        <f>MID(O168, SEARCH(" ", O168) + 1, SEARCH(" ", O168, SEARCH(" ", O168)+1) - SEARCH(" ", O168)-1)</f>
        <v>WALKER</v>
      </c>
      <c r="S168" t="str">
        <f t="shared" si="46"/>
        <v>WALKER BUER</v>
      </c>
      <c r="T168" t="str">
        <f t="shared" si="47"/>
        <v>BUER</v>
      </c>
      <c r="U168" t="b">
        <f t="shared" si="48"/>
        <v>0</v>
      </c>
      <c r="W168" t="b">
        <f t="shared" si="49"/>
        <v>0</v>
      </c>
      <c r="X168" t="b">
        <f>ISERR(S168)</f>
        <v>0</v>
      </c>
      <c r="Y168" t="str">
        <f t="shared" si="50"/>
        <v>WALKER</v>
      </c>
      <c r="Z168" t="str">
        <f t="shared" si="51"/>
        <v>WALKER BUER</v>
      </c>
      <c r="AA168" t="str">
        <f>PROPER(Q168)</f>
        <v>Wiley</v>
      </c>
      <c r="AB168" t="str">
        <f>PROPER(Y168)</f>
        <v>Walker</v>
      </c>
      <c r="AC168" t="str">
        <f t="shared" si="52"/>
        <v>Walker Buer</v>
      </c>
      <c r="AD168" s="1" t="str">
        <f t="shared" si="53"/>
        <v>Buer</v>
      </c>
      <c r="AE168" t="b">
        <f t="shared" si="54"/>
        <v>0</v>
      </c>
      <c r="AF168" t="str">
        <f t="shared" si="55"/>
        <v>Buer</v>
      </c>
    </row>
    <row r="169" spans="1:32" x14ac:dyDescent="0.2">
      <c r="A169">
        <v>677</v>
      </c>
      <c r="B169" t="s">
        <v>3267</v>
      </c>
      <c r="C169" s="62" t="str">
        <f t="shared" si="56"/>
        <v>00677</v>
      </c>
      <c r="D169" t="str">
        <f t="shared" si="57"/>
        <v>Gerianne</v>
      </c>
      <c r="E169" t="str">
        <f t="shared" si="58"/>
        <v xml:space="preserve"> </v>
      </c>
      <c r="F169" t="str">
        <f t="shared" si="59"/>
        <v>Luetkemeyers</v>
      </c>
      <c r="G169">
        <f t="shared" si="40"/>
        <v>1</v>
      </c>
      <c r="H169">
        <f t="shared" si="41"/>
        <v>677</v>
      </c>
      <c r="I169" t="str">
        <f t="shared" si="42"/>
        <v>00677</v>
      </c>
      <c r="J169" t="str">
        <f t="shared" si="43"/>
        <v>GERIANNE»LUETKEMEYERS</v>
      </c>
      <c r="K169" t="str">
        <f>SUBSTITUTE(J169,"‡","")</f>
        <v>GERIANNE»LUETKEMEYERS</v>
      </c>
      <c r="L169" t="str">
        <f t="shared" si="44"/>
        <v>GERIANNELUETKEMEYERS</v>
      </c>
      <c r="M169" t="str">
        <f t="shared" si="45"/>
        <v>GERIANNELUETKEMEYERS</v>
      </c>
      <c r="N169" t="s">
        <v>9866</v>
      </c>
      <c r="O169" t="str">
        <v>GERIANNE LUETKEMEYERS</v>
      </c>
      <c r="P169">
        <f>FIND(" ",O169)</f>
        <v>9</v>
      </c>
      <c r="Q169" t="str">
        <f>LEFT(O169,SEARCH(" ", O169) -1)</f>
        <v>GERIANNE</v>
      </c>
      <c r="R169" t="e">
        <f>MID(O169, SEARCH(" ", O169) + 1, SEARCH(" ", O169, SEARCH(" ", O169)+1) - SEARCH(" ", O169)-1)</f>
        <v>#VALUE!</v>
      </c>
      <c r="S169" t="str">
        <f t="shared" si="46"/>
        <v>LUETKEMEYERS</v>
      </c>
      <c r="T169" t="e">
        <f t="shared" si="47"/>
        <v>#VALUE!</v>
      </c>
      <c r="U169" t="b">
        <f t="shared" si="48"/>
        <v>1</v>
      </c>
      <c r="W169" t="b">
        <f t="shared" si="49"/>
        <v>1</v>
      </c>
      <c r="X169" t="b">
        <f>ISERR(S169)</f>
        <v>0</v>
      </c>
      <c r="Y169" t="str">
        <f t="shared" si="50"/>
        <v xml:space="preserve"> </v>
      </c>
      <c r="Z169" t="str">
        <f t="shared" si="51"/>
        <v>LUETKEMEYERS</v>
      </c>
      <c r="AA169" t="str">
        <f>PROPER(Q169)</f>
        <v>Gerianne</v>
      </c>
      <c r="AB169" t="str">
        <f>PROPER(Y169)</f>
        <v xml:space="preserve"> </v>
      </c>
      <c r="AC169" t="str">
        <f t="shared" si="52"/>
        <v>Luetkemeyers</v>
      </c>
      <c r="AD169" s="1" t="e">
        <f t="shared" si="53"/>
        <v>#VALUE!</v>
      </c>
      <c r="AE169" t="b">
        <f t="shared" si="54"/>
        <v>1</v>
      </c>
      <c r="AF169" t="str">
        <f t="shared" si="55"/>
        <v>Luetkemeyers</v>
      </c>
    </row>
    <row r="170" spans="1:32" x14ac:dyDescent="0.2">
      <c r="A170">
        <v>678</v>
      </c>
      <c r="B170" t="s">
        <v>3268</v>
      </c>
      <c r="C170" s="62" t="str">
        <f t="shared" si="56"/>
        <v>00678</v>
      </c>
      <c r="D170" t="str">
        <f t="shared" si="57"/>
        <v>Norby</v>
      </c>
      <c r="E170" t="str">
        <f t="shared" si="58"/>
        <v xml:space="preserve"> </v>
      </c>
      <c r="F170" t="str">
        <f t="shared" si="59"/>
        <v>Yurkin</v>
      </c>
      <c r="G170">
        <f t="shared" si="40"/>
        <v>1</v>
      </c>
      <c r="H170">
        <f t="shared" si="41"/>
        <v>678</v>
      </c>
      <c r="I170" t="str">
        <f t="shared" si="42"/>
        <v>00678</v>
      </c>
      <c r="J170" t="str">
        <f t="shared" si="43"/>
        <v>norby¬YURKIN</v>
      </c>
      <c r="K170" t="str">
        <f>SUBSTITUTE(J170,"‡","")</f>
        <v>norby¬YURKIN</v>
      </c>
      <c r="L170" t="str">
        <f t="shared" si="44"/>
        <v>norby¬YURKIN</v>
      </c>
      <c r="M170" t="str">
        <f t="shared" si="45"/>
        <v>norbyYURKIN</v>
      </c>
      <c r="N170" t="s">
        <v>9178</v>
      </c>
      <c r="O170" t="str">
        <v>norby YURKIN</v>
      </c>
      <c r="P170">
        <f>FIND(" ",O170)</f>
        <v>6</v>
      </c>
      <c r="Q170" t="str">
        <f>LEFT(O170,SEARCH(" ", O170) -1)</f>
        <v>norby</v>
      </c>
      <c r="R170" t="e">
        <f>MID(O170, SEARCH(" ", O170) + 1, SEARCH(" ", O170, SEARCH(" ", O170)+1) - SEARCH(" ", O170)-1)</f>
        <v>#VALUE!</v>
      </c>
      <c r="S170" t="str">
        <f t="shared" si="46"/>
        <v>YURKIN</v>
      </c>
      <c r="T170" t="e">
        <f t="shared" si="47"/>
        <v>#VALUE!</v>
      </c>
      <c r="U170" t="b">
        <f t="shared" si="48"/>
        <v>1</v>
      </c>
      <c r="W170" t="b">
        <f t="shared" si="49"/>
        <v>1</v>
      </c>
      <c r="X170" t="b">
        <f>ISERR(S170)</f>
        <v>0</v>
      </c>
      <c r="Y170" t="str">
        <f t="shared" si="50"/>
        <v xml:space="preserve"> </v>
      </c>
      <c r="Z170" t="str">
        <f t="shared" si="51"/>
        <v>YURKIN</v>
      </c>
      <c r="AA170" t="str">
        <f>PROPER(Q170)</f>
        <v>Norby</v>
      </c>
      <c r="AB170" t="str">
        <f>PROPER(Y170)</f>
        <v xml:space="preserve"> </v>
      </c>
      <c r="AC170" t="str">
        <f t="shared" si="52"/>
        <v>Yurkin</v>
      </c>
      <c r="AD170" s="1" t="e">
        <f t="shared" si="53"/>
        <v>#VALUE!</v>
      </c>
      <c r="AE170" t="b">
        <f t="shared" si="54"/>
        <v>1</v>
      </c>
      <c r="AF170" t="str">
        <f t="shared" si="55"/>
        <v>Yurkin</v>
      </c>
    </row>
    <row r="171" spans="1:32" x14ac:dyDescent="0.2">
      <c r="A171">
        <v>679</v>
      </c>
      <c r="B171" t="s">
        <v>3269</v>
      </c>
      <c r="C171" s="62" t="str">
        <f t="shared" si="56"/>
        <v>00679</v>
      </c>
      <c r="D171" t="str">
        <f t="shared" si="57"/>
        <v>Celesta</v>
      </c>
      <c r="E171" t="str">
        <f t="shared" si="58"/>
        <v xml:space="preserve"> </v>
      </c>
      <c r="F171" t="str">
        <f t="shared" si="59"/>
        <v>Liddel</v>
      </c>
      <c r="G171">
        <f t="shared" si="40"/>
        <v>1</v>
      </c>
      <c r="H171">
        <f t="shared" si="41"/>
        <v>679</v>
      </c>
      <c r="I171" t="str">
        <f t="shared" si="42"/>
        <v>00679</v>
      </c>
      <c r="J171" t="str">
        <f t="shared" si="43"/>
        <v>celesta»liddel</v>
      </c>
      <c r="K171" t="str">
        <f>SUBSTITUTE(J171,"‡","")</f>
        <v>celesta»liddel</v>
      </c>
      <c r="L171" t="str">
        <f t="shared" si="44"/>
        <v>celestaliddel</v>
      </c>
      <c r="M171" t="str">
        <f t="shared" si="45"/>
        <v>celestaliddel</v>
      </c>
      <c r="N171" t="s">
        <v>9867</v>
      </c>
      <c r="O171" t="str">
        <v>celesta liddel</v>
      </c>
      <c r="P171">
        <f>FIND(" ",O171)</f>
        <v>8</v>
      </c>
      <c r="Q171" t="str">
        <f>LEFT(O171,SEARCH(" ", O171) -1)</f>
        <v>celesta</v>
      </c>
      <c r="R171" t="e">
        <f>MID(O171, SEARCH(" ", O171) + 1, SEARCH(" ", O171, SEARCH(" ", O171)+1) - SEARCH(" ", O171)-1)</f>
        <v>#VALUE!</v>
      </c>
      <c r="S171" t="str">
        <f t="shared" si="46"/>
        <v>liddel</v>
      </c>
      <c r="T171" t="e">
        <f t="shared" si="47"/>
        <v>#VALUE!</v>
      </c>
      <c r="U171" t="b">
        <f t="shared" si="48"/>
        <v>1</v>
      </c>
      <c r="W171" t="b">
        <f t="shared" si="49"/>
        <v>1</v>
      </c>
      <c r="X171" t="b">
        <f>ISERR(S171)</f>
        <v>0</v>
      </c>
      <c r="Y171" t="str">
        <f t="shared" si="50"/>
        <v xml:space="preserve"> </v>
      </c>
      <c r="Z171" t="str">
        <f t="shared" si="51"/>
        <v>liddel</v>
      </c>
      <c r="AA171" t="str">
        <f>PROPER(Q171)</f>
        <v>Celesta</v>
      </c>
      <c r="AB171" t="str">
        <f>PROPER(Y171)</f>
        <v xml:space="preserve"> </v>
      </c>
      <c r="AC171" t="str">
        <f t="shared" si="52"/>
        <v>Liddel</v>
      </c>
      <c r="AD171" s="1" t="e">
        <f t="shared" si="53"/>
        <v>#VALUE!</v>
      </c>
      <c r="AE171" t="b">
        <f t="shared" si="54"/>
        <v>1</v>
      </c>
      <c r="AF171" t="str">
        <f t="shared" si="55"/>
        <v>Liddel</v>
      </c>
    </row>
    <row r="172" spans="1:32" x14ac:dyDescent="0.2">
      <c r="A172">
        <v>680</v>
      </c>
      <c r="B172" t="s">
        <v>3270</v>
      </c>
      <c r="C172" s="62" t="str">
        <f t="shared" si="56"/>
        <v>00680</v>
      </c>
      <c r="D172" t="str">
        <f t="shared" si="57"/>
        <v>Ulberto</v>
      </c>
      <c r="E172" t="str">
        <f t="shared" si="58"/>
        <v xml:space="preserve"> </v>
      </c>
      <c r="F172" t="str">
        <f t="shared" si="59"/>
        <v>Brocklesby</v>
      </c>
      <c r="G172">
        <f t="shared" si="40"/>
        <v>1</v>
      </c>
      <c r="H172">
        <f t="shared" si="41"/>
        <v>680</v>
      </c>
      <c r="I172" t="str">
        <f t="shared" si="42"/>
        <v>00680</v>
      </c>
      <c r="J172" t="str">
        <f t="shared" si="43"/>
        <v>ulberto¬¬BROCKLESBY</v>
      </c>
      <c r="K172" t="str">
        <f>SUBSTITUTE(J172,"‡","")</f>
        <v>ulberto¬¬BROCKLESBY</v>
      </c>
      <c r="L172" t="str">
        <f t="shared" si="44"/>
        <v>ulberto¬¬BROCKLESBY</v>
      </c>
      <c r="M172" t="str">
        <f t="shared" si="45"/>
        <v>ulbertoBROCKLESBY</v>
      </c>
      <c r="N172" t="s">
        <v>9179</v>
      </c>
      <c r="O172" t="str">
        <v>ulberto BROCKLESBY</v>
      </c>
      <c r="P172">
        <f>FIND(" ",O172)</f>
        <v>8</v>
      </c>
      <c r="Q172" t="str">
        <f>LEFT(O172,SEARCH(" ", O172) -1)</f>
        <v>ulberto</v>
      </c>
      <c r="R172" t="e">
        <f>MID(O172, SEARCH(" ", O172) + 1, SEARCH(" ", O172, SEARCH(" ", O172)+1) - SEARCH(" ", O172)-1)</f>
        <v>#VALUE!</v>
      </c>
      <c r="S172" t="str">
        <f t="shared" si="46"/>
        <v>BROCKLESBY</v>
      </c>
      <c r="T172" t="e">
        <f t="shared" si="47"/>
        <v>#VALUE!</v>
      </c>
      <c r="U172" t="b">
        <f t="shared" si="48"/>
        <v>1</v>
      </c>
      <c r="W172" t="b">
        <f t="shared" si="49"/>
        <v>1</v>
      </c>
      <c r="X172" t="b">
        <f>ISERR(S172)</f>
        <v>0</v>
      </c>
      <c r="Y172" t="str">
        <f t="shared" si="50"/>
        <v xml:space="preserve"> </v>
      </c>
      <c r="Z172" t="str">
        <f t="shared" si="51"/>
        <v>BROCKLESBY</v>
      </c>
      <c r="AA172" t="str">
        <f>PROPER(Q172)</f>
        <v>Ulberto</v>
      </c>
      <c r="AB172" t="str">
        <f>PROPER(Y172)</f>
        <v xml:space="preserve"> </v>
      </c>
      <c r="AC172" t="str">
        <f t="shared" si="52"/>
        <v>Brocklesby</v>
      </c>
      <c r="AD172" s="1" t="e">
        <f t="shared" si="53"/>
        <v>#VALUE!</v>
      </c>
      <c r="AE172" t="b">
        <f t="shared" si="54"/>
        <v>1</v>
      </c>
      <c r="AF172" t="str">
        <f t="shared" si="55"/>
        <v>Brocklesby</v>
      </c>
    </row>
    <row r="173" spans="1:32" x14ac:dyDescent="0.2">
      <c r="A173">
        <v>681</v>
      </c>
      <c r="B173" t="s">
        <v>3271</v>
      </c>
      <c r="C173" s="62" t="str">
        <f t="shared" si="56"/>
        <v>00681</v>
      </c>
      <c r="D173" t="str">
        <f t="shared" si="57"/>
        <v>Clarissa</v>
      </c>
      <c r="E173" t="str">
        <f t="shared" si="58"/>
        <v xml:space="preserve"> </v>
      </c>
      <c r="F173" t="str">
        <f t="shared" si="59"/>
        <v>Krollmann</v>
      </c>
      <c r="G173">
        <f t="shared" si="40"/>
        <v>1</v>
      </c>
      <c r="H173">
        <f t="shared" si="41"/>
        <v>681</v>
      </c>
      <c r="I173" t="str">
        <f t="shared" si="42"/>
        <v>00681</v>
      </c>
      <c r="J173" t="str">
        <f t="shared" si="43"/>
        <v>clarissa‡Krollmann</v>
      </c>
      <c r="K173" t="str">
        <f>SUBSTITUTE(J173,"‡","")</f>
        <v>clarissaKrollmann</v>
      </c>
      <c r="L173" t="str">
        <f t="shared" si="44"/>
        <v>clarissaKrollmann</v>
      </c>
      <c r="M173" t="str">
        <f t="shared" si="45"/>
        <v>clarissaKrollmann</v>
      </c>
      <c r="N173" t="s">
        <v>8660</v>
      </c>
      <c r="O173" t="str">
        <v>clarissa Krollmann</v>
      </c>
      <c r="P173">
        <f>FIND(" ",O173)</f>
        <v>9</v>
      </c>
      <c r="Q173" t="str">
        <f>LEFT(O173,SEARCH(" ", O173) -1)</f>
        <v>clarissa</v>
      </c>
      <c r="R173" t="e">
        <f>MID(O173, SEARCH(" ", O173) + 1, SEARCH(" ", O173, SEARCH(" ", O173)+1) - SEARCH(" ", O173)-1)</f>
        <v>#VALUE!</v>
      </c>
      <c r="S173" t="str">
        <f t="shared" si="46"/>
        <v>Krollmann</v>
      </c>
      <c r="T173" t="e">
        <f t="shared" si="47"/>
        <v>#VALUE!</v>
      </c>
      <c r="U173" t="b">
        <f t="shared" si="48"/>
        <v>1</v>
      </c>
      <c r="W173" t="b">
        <f t="shared" si="49"/>
        <v>1</v>
      </c>
      <c r="X173" t="b">
        <f>ISERR(S173)</f>
        <v>0</v>
      </c>
      <c r="Y173" t="str">
        <f t="shared" si="50"/>
        <v xml:space="preserve"> </v>
      </c>
      <c r="Z173" t="str">
        <f t="shared" si="51"/>
        <v>Krollmann</v>
      </c>
      <c r="AA173" t="str">
        <f>PROPER(Q173)</f>
        <v>Clarissa</v>
      </c>
      <c r="AB173" t="str">
        <f>PROPER(Y173)</f>
        <v xml:space="preserve"> </v>
      </c>
      <c r="AC173" t="str">
        <f t="shared" si="52"/>
        <v>Krollmann</v>
      </c>
      <c r="AD173" s="1" t="e">
        <f t="shared" si="53"/>
        <v>#VALUE!</v>
      </c>
      <c r="AE173" t="b">
        <f t="shared" si="54"/>
        <v>1</v>
      </c>
      <c r="AF173" t="str">
        <f t="shared" si="55"/>
        <v>Krollmann</v>
      </c>
    </row>
    <row r="174" spans="1:32" x14ac:dyDescent="0.2">
      <c r="A174">
        <v>682</v>
      </c>
      <c r="B174" t="s">
        <v>3272</v>
      </c>
      <c r="C174" s="62" t="str">
        <f t="shared" si="56"/>
        <v>00682</v>
      </c>
      <c r="D174" t="str">
        <f t="shared" si="57"/>
        <v>Suzann</v>
      </c>
      <c r="E174" t="str">
        <f t="shared" si="58"/>
        <v xml:space="preserve"> </v>
      </c>
      <c r="F174" t="str">
        <f t="shared" si="59"/>
        <v>Gooden</v>
      </c>
      <c r="G174">
        <f t="shared" si="40"/>
        <v>1</v>
      </c>
      <c r="H174">
        <f t="shared" si="41"/>
        <v>682</v>
      </c>
      <c r="I174" t="str">
        <f t="shared" si="42"/>
        <v>00682</v>
      </c>
      <c r="J174" t="str">
        <f t="shared" si="43"/>
        <v>suzann‡gooden</v>
      </c>
      <c r="K174" t="str">
        <f>SUBSTITUTE(J174,"‡","")</f>
        <v>suzanngooden</v>
      </c>
      <c r="L174" t="str">
        <f t="shared" si="44"/>
        <v>suzanngooden</v>
      </c>
      <c r="M174" t="str">
        <f t="shared" si="45"/>
        <v>suzanngooden</v>
      </c>
      <c r="N174" t="s">
        <v>8661</v>
      </c>
      <c r="O174" t="str">
        <v>suzann gooden</v>
      </c>
      <c r="P174">
        <f>FIND(" ",O174)</f>
        <v>7</v>
      </c>
      <c r="Q174" t="str">
        <f>LEFT(O174,SEARCH(" ", O174) -1)</f>
        <v>suzann</v>
      </c>
      <c r="R174" t="e">
        <f>MID(O174, SEARCH(" ", O174) + 1, SEARCH(" ", O174, SEARCH(" ", O174)+1) - SEARCH(" ", O174)-1)</f>
        <v>#VALUE!</v>
      </c>
      <c r="S174" t="str">
        <f t="shared" si="46"/>
        <v>gooden</v>
      </c>
      <c r="T174" t="e">
        <f t="shared" si="47"/>
        <v>#VALUE!</v>
      </c>
      <c r="U174" t="b">
        <f t="shared" si="48"/>
        <v>1</v>
      </c>
      <c r="W174" t="b">
        <f t="shared" si="49"/>
        <v>1</v>
      </c>
      <c r="X174" t="b">
        <f>ISERR(S174)</f>
        <v>0</v>
      </c>
      <c r="Y174" t="str">
        <f t="shared" si="50"/>
        <v xml:space="preserve"> </v>
      </c>
      <c r="Z174" t="str">
        <f t="shared" si="51"/>
        <v>gooden</v>
      </c>
      <c r="AA174" t="str">
        <f>PROPER(Q174)</f>
        <v>Suzann</v>
      </c>
      <c r="AB174" t="str">
        <f>PROPER(Y174)</f>
        <v xml:space="preserve"> </v>
      </c>
      <c r="AC174" t="str">
        <f t="shared" si="52"/>
        <v>Gooden</v>
      </c>
      <c r="AD174" s="1" t="e">
        <f t="shared" si="53"/>
        <v>#VALUE!</v>
      </c>
      <c r="AE174" t="b">
        <f t="shared" si="54"/>
        <v>1</v>
      </c>
      <c r="AF174" t="str">
        <f t="shared" si="55"/>
        <v>Gooden</v>
      </c>
    </row>
    <row r="175" spans="1:32" x14ac:dyDescent="0.2">
      <c r="A175">
        <v>683</v>
      </c>
      <c r="B175" t="s">
        <v>3273</v>
      </c>
      <c r="C175" s="62" t="str">
        <f t="shared" si="56"/>
        <v>00683</v>
      </c>
      <c r="D175" t="str">
        <f t="shared" si="57"/>
        <v>Iseabal</v>
      </c>
      <c r="E175" t="str">
        <f t="shared" si="58"/>
        <v xml:space="preserve"> </v>
      </c>
      <c r="F175" t="str">
        <f t="shared" si="59"/>
        <v>Floyd</v>
      </c>
      <c r="G175">
        <f t="shared" si="40"/>
        <v>1</v>
      </c>
      <c r="H175">
        <f t="shared" si="41"/>
        <v>683</v>
      </c>
      <c r="I175" t="str">
        <f t="shared" si="42"/>
        <v>00683</v>
      </c>
      <c r="J175" t="str">
        <f t="shared" si="43"/>
        <v>ISEABAL¬»Floyd</v>
      </c>
      <c r="K175" t="str">
        <f>SUBSTITUTE(J175,"‡","")</f>
        <v>ISEABAL¬»Floyd</v>
      </c>
      <c r="L175" t="str">
        <f t="shared" si="44"/>
        <v>ISEABAL¬Floyd</v>
      </c>
      <c r="M175" t="str">
        <f t="shared" si="45"/>
        <v>ISEABALFloyd</v>
      </c>
      <c r="N175" t="s">
        <v>9868</v>
      </c>
      <c r="O175" t="str">
        <v>ISEABAL Floyd</v>
      </c>
      <c r="P175">
        <f>FIND(" ",O175)</f>
        <v>8</v>
      </c>
      <c r="Q175" t="str">
        <f>LEFT(O175,SEARCH(" ", O175) -1)</f>
        <v>ISEABAL</v>
      </c>
      <c r="R175" t="e">
        <f>MID(O175, SEARCH(" ", O175) + 1, SEARCH(" ", O175, SEARCH(" ", O175)+1) - SEARCH(" ", O175)-1)</f>
        <v>#VALUE!</v>
      </c>
      <c r="S175" t="str">
        <f t="shared" si="46"/>
        <v>Floyd</v>
      </c>
      <c r="T175" t="e">
        <f t="shared" si="47"/>
        <v>#VALUE!</v>
      </c>
      <c r="U175" t="b">
        <f t="shared" si="48"/>
        <v>1</v>
      </c>
      <c r="W175" t="b">
        <f t="shared" si="49"/>
        <v>1</v>
      </c>
      <c r="X175" t="b">
        <f>ISERR(S175)</f>
        <v>0</v>
      </c>
      <c r="Y175" t="str">
        <f t="shared" si="50"/>
        <v xml:space="preserve"> </v>
      </c>
      <c r="Z175" t="str">
        <f t="shared" si="51"/>
        <v>Floyd</v>
      </c>
      <c r="AA175" t="str">
        <f>PROPER(Q175)</f>
        <v>Iseabal</v>
      </c>
      <c r="AB175" t="str">
        <f>PROPER(Y175)</f>
        <v xml:space="preserve"> </v>
      </c>
      <c r="AC175" t="str">
        <f t="shared" si="52"/>
        <v>Floyd</v>
      </c>
      <c r="AD175" s="1" t="e">
        <f t="shared" si="53"/>
        <v>#VALUE!</v>
      </c>
      <c r="AE175" t="b">
        <f t="shared" si="54"/>
        <v>1</v>
      </c>
      <c r="AF175" t="str">
        <f t="shared" si="55"/>
        <v>Floyd</v>
      </c>
    </row>
    <row r="176" spans="1:32" x14ac:dyDescent="0.2">
      <c r="A176">
        <v>684</v>
      </c>
      <c r="B176" t="s">
        <v>3274</v>
      </c>
      <c r="C176" s="62" t="str">
        <f t="shared" si="56"/>
        <v>00684</v>
      </c>
      <c r="D176" t="str">
        <f t="shared" si="57"/>
        <v>Ephrayim</v>
      </c>
      <c r="E176" t="str">
        <f t="shared" si="58"/>
        <v xml:space="preserve"> </v>
      </c>
      <c r="F176" t="str">
        <f t="shared" si="59"/>
        <v>Becom</v>
      </c>
      <c r="G176">
        <f t="shared" si="40"/>
        <v>1</v>
      </c>
      <c r="H176">
        <f t="shared" si="41"/>
        <v>684</v>
      </c>
      <c r="I176" t="str">
        <f t="shared" si="42"/>
        <v>00684</v>
      </c>
      <c r="J176" t="str">
        <f t="shared" si="43"/>
        <v>EPHRAYIM‡becom</v>
      </c>
      <c r="K176" t="str">
        <f>SUBSTITUTE(J176,"‡","")</f>
        <v>EPHRAYIMbecom</v>
      </c>
      <c r="L176" t="str">
        <f t="shared" si="44"/>
        <v>EPHRAYIMbecom</v>
      </c>
      <c r="M176" t="str">
        <f t="shared" si="45"/>
        <v>EPHRAYIMbecom</v>
      </c>
      <c r="N176" t="s">
        <v>8662</v>
      </c>
      <c r="O176" t="str">
        <v>EPHRAYIM becom</v>
      </c>
      <c r="P176">
        <f>FIND(" ",O176)</f>
        <v>9</v>
      </c>
      <c r="Q176" t="str">
        <f>LEFT(O176,SEARCH(" ", O176) -1)</f>
        <v>EPHRAYIM</v>
      </c>
      <c r="R176" t="e">
        <f>MID(O176, SEARCH(" ", O176) + 1, SEARCH(" ", O176, SEARCH(" ", O176)+1) - SEARCH(" ", O176)-1)</f>
        <v>#VALUE!</v>
      </c>
      <c r="S176" t="str">
        <f t="shared" si="46"/>
        <v>becom</v>
      </c>
      <c r="T176" t="e">
        <f t="shared" si="47"/>
        <v>#VALUE!</v>
      </c>
      <c r="U176" t="b">
        <f t="shared" si="48"/>
        <v>1</v>
      </c>
      <c r="W176" t="b">
        <f t="shared" si="49"/>
        <v>1</v>
      </c>
      <c r="X176" t="b">
        <f>ISERR(S176)</f>
        <v>0</v>
      </c>
      <c r="Y176" t="str">
        <f t="shared" si="50"/>
        <v xml:space="preserve"> </v>
      </c>
      <c r="Z176" t="str">
        <f t="shared" si="51"/>
        <v>becom</v>
      </c>
      <c r="AA176" t="str">
        <f>PROPER(Q176)</f>
        <v>Ephrayim</v>
      </c>
      <c r="AB176" t="str">
        <f>PROPER(Y176)</f>
        <v xml:space="preserve"> </v>
      </c>
      <c r="AC176" t="str">
        <f t="shared" si="52"/>
        <v>Becom</v>
      </c>
      <c r="AD176" s="1" t="e">
        <f t="shared" si="53"/>
        <v>#VALUE!</v>
      </c>
      <c r="AE176" t="b">
        <f t="shared" si="54"/>
        <v>1</v>
      </c>
      <c r="AF176" t="str">
        <f t="shared" si="55"/>
        <v>Becom</v>
      </c>
    </row>
    <row r="177" spans="1:32" x14ac:dyDescent="0.2">
      <c r="A177">
        <v>685</v>
      </c>
      <c r="B177" t="s">
        <v>3275</v>
      </c>
      <c r="C177" s="62" t="str">
        <f t="shared" si="56"/>
        <v>00685</v>
      </c>
      <c r="D177" t="str">
        <f t="shared" si="57"/>
        <v>Maynard</v>
      </c>
      <c r="E177" t="str">
        <f t="shared" si="58"/>
        <v>Sherm</v>
      </c>
      <c r="F177" t="str">
        <f t="shared" si="59"/>
        <v>Whatmough</v>
      </c>
      <c r="G177">
        <f t="shared" si="40"/>
        <v>1</v>
      </c>
      <c r="H177">
        <f t="shared" si="41"/>
        <v>685</v>
      </c>
      <c r="I177" t="str">
        <f t="shared" si="42"/>
        <v>00685</v>
      </c>
      <c r="J177" t="str">
        <f t="shared" si="43"/>
        <v>Maynard¬Sherm»WHATMOUGH</v>
      </c>
      <c r="K177" t="str">
        <f>SUBSTITUTE(J177,"‡","")</f>
        <v>Maynard¬Sherm»WHATMOUGH</v>
      </c>
      <c r="L177" t="str">
        <f t="shared" si="44"/>
        <v>Maynard¬ShermWHATMOUGH</v>
      </c>
      <c r="M177" t="str">
        <f t="shared" si="45"/>
        <v>MaynardShermWHATMOUGH</v>
      </c>
      <c r="N177" t="s">
        <v>9869</v>
      </c>
      <c r="O177" t="str">
        <v>Maynard Sherm WHATMOUGH</v>
      </c>
      <c r="P177">
        <f>FIND(" ",O177)</f>
        <v>8</v>
      </c>
      <c r="Q177" t="str">
        <f>LEFT(O177,SEARCH(" ", O177) -1)</f>
        <v>Maynard</v>
      </c>
      <c r="R177" t="str">
        <f>MID(O177, SEARCH(" ", O177) + 1, SEARCH(" ", O177, SEARCH(" ", O177)+1) - SEARCH(" ", O177)-1)</f>
        <v>Sherm</v>
      </c>
      <c r="S177" t="str">
        <f t="shared" si="46"/>
        <v>Sherm WHATMOUGH</v>
      </c>
      <c r="T177" t="str">
        <f t="shared" si="47"/>
        <v>WHATMOUGH</v>
      </c>
      <c r="U177" t="b">
        <f t="shared" si="48"/>
        <v>0</v>
      </c>
      <c r="W177" t="b">
        <f t="shared" si="49"/>
        <v>0</v>
      </c>
      <c r="X177" t="b">
        <f>ISERR(S177)</f>
        <v>0</v>
      </c>
      <c r="Y177" t="str">
        <f t="shared" si="50"/>
        <v>Sherm</v>
      </c>
      <c r="Z177" t="str">
        <f t="shared" si="51"/>
        <v>Sherm WHATMOUGH</v>
      </c>
      <c r="AA177" t="str">
        <f>PROPER(Q177)</f>
        <v>Maynard</v>
      </c>
      <c r="AB177" t="str">
        <f>PROPER(Y177)</f>
        <v>Sherm</v>
      </c>
      <c r="AC177" t="str">
        <f t="shared" si="52"/>
        <v>Sherm Whatmough</v>
      </c>
      <c r="AD177" s="1" t="str">
        <f t="shared" si="53"/>
        <v>Whatmough</v>
      </c>
      <c r="AE177" t="b">
        <f t="shared" si="54"/>
        <v>0</v>
      </c>
      <c r="AF177" t="str">
        <f t="shared" si="55"/>
        <v>Whatmough</v>
      </c>
    </row>
    <row r="178" spans="1:32" x14ac:dyDescent="0.2">
      <c r="A178">
        <v>686</v>
      </c>
      <c r="B178" t="s">
        <v>3276</v>
      </c>
      <c r="C178" s="62" t="str">
        <f t="shared" si="56"/>
        <v>00686</v>
      </c>
      <c r="D178" t="str">
        <f t="shared" si="57"/>
        <v>Willey</v>
      </c>
      <c r="E178" t="str">
        <f t="shared" si="58"/>
        <v xml:space="preserve"> </v>
      </c>
      <c r="F178" t="str">
        <f t="shared" si="59"/>
        <v>Mcclymont</v>
      </c>
      <c r="G178">
        <f t="shared" si="40"/>
        <v>1</v>
      </c>
      <c r="H178">
        <f t="shared" si="41"/>
        <v>686</v>
      </c>
      <c r="I178" t="str">
        <f t="shared" si="42"/>
        <v>00686</v>
      </c>
      <c r="J178" t="str">
        <f t="shared" si="43"/>
        <v>Willey»MCCLYMONT</v>
      </c>
      <c r="K178" t="str">
        <f>SUBSTITUTE(J178,"‡","")</f>
        <v>Willey»MCCLYMONT</v>
      </c>
      <c r="L178" t="str">
        <f t="shared" si="44"/>
        <v>WilleyMCCLYMONT</v>
      </c>
      <c r="M178" t="str">
        <f t="shared" si="45"/>
        <v>WilleyMCCLYMONT</v>
      </c>
      <c r="N178" t="s">
        <v>9870</v>
      </c>
      <c r="O178" t="str">
        <v>Willey MCCLYMONT</v>
      </c>
      <c r="P178">
        <f>FIND(" ",O178)</f>
        <v>7</v>
      </c>
      <c r="Q178" t="str">
        <f>LEFT(O178,SEARCH(" ", O178) -1)</f>
        <v>Willey</v>
      </c>
      <c r="R178" t="e">
        <f>MID(O178, SEARCH(" ", O178) + 1, SEARCH(" ", O178, SEARCH(" ", O178)+1) - SEARCH(" ", O178)-1)</f>
        <v>#VALUE!</v>
      </c>
      <c r="S178" t="str">
        <f t="shared" si="46"/>
        <v>MCCLYMONT</v>
      </c>
      <c r="T178" t="e">
        <f t="shared" si="47"/>
        <v>#VALUE!</v>
      </c>
      <c r="U178" t="b">
        <f t="shared" si="48"/>
        <v>1</v>
      </c>
      <c r="W178" t="b">
        <f t="shared" si="49"/>
        <v>1</v>
      </c>
      <c r="X178" t="b">
        <f>ISERR(S178)</f>
        <v>0</v>
      </c>
      <c r="Y178" t="str">
        <f t="shared" si="50"/>
        <v xml:space="preserve"> </v>
      </c>
      <c r="Z178" t="str">
        <f t="shared" si="51"/>
        <v>MCCLYMONT</v>
      </c>
      <c r="AA178" t="str">
        <f>PROPER(Q178)</f>
        <v>Willey</v>
      </c>
      <c r="AB178" t="str">
        <f>PROPER(Y178)</f>
        <v xml:space="preserve"> </v>
      </c>
      <c r="AC178" t="str">
        <f t="shared" si="52"/>
        <v>Mcclymont</v>
      </c>
      <c r="AD178" s="1" t="e">
        <f t="shared" si="53"/>
        <v>#VALUE!</v>
      </c>
      <c r="AE178" t="b">
        <f t="shared" si="54"/>
        <v>1</v>
      </c>
      <c r="AF178" t="str">
        <f t="shared" si="55"/>
        <v>Mcclymont</v>
      </c>
    </row>
    <row r="179" spans="1:32" x14ac:dyDescent="0.2">
      <c r="A179">
        <v>687</v>
      </c>
      <c r="B179" t="s">
        <v>3277</v>
      </c>
      <c r="C179" s="62" t="str">
        <f t="shared" si="56"/>
        <v>00687</v>
      </c>
      <c r="D179" t="str">
        <f t="shared" si="57"/>
        <v>Iver</v>
      </c>
      <c r="E179" t="str">
        <f t="shared" si="58"/>
        <v xml:space="preserve"> </v>
      </c>
      <c r="F179" t="str">
        <f t="shared" si="59"/>
        <v>Fransinelli</v>
      </c>
      <c r="G179">
        <f t="shared" si="40"/>
        <v>1</v>
      </c>
      <c r="H179">
        <f t="shared" si="41"/>
        <v>687</v>
      </c>
      <c r="I179" t="str">
        <f t="shared" si="42"/>
        <v>00687</v>
      </c>
      <c r="J179" t="str">
        <f t="shared" si="43"/>
        <v>Iver‡»fransinelli</v>
      </c>
      <c r="K179" t="str">
        <f>SUBSTITUTE(J179,"‡","")</f>
        <v>Iver»fransinelli</v>
      </c>
      <c r="L179" t="str">
        <f t="shared" si="44"/>
        <v>Iverfransinelli</v>
      </c>
      <c r="M179" t="str">
        <f t="shared" si="45"/>
        <v>Iverfransinelli</v>
      </c>
      <c r="N179" t="s">
        <v>9871</v>
      </c>
      <c r="O179" t="str">
        <v>Iver fransinelli</v>
      </c>
      <c r="P179">
        <f>FIND(" ",O179)</f>
        <v>5</v>
      </c>
      <c r="Q179" t="str">
        <f>LEFT(O179,SEARCH(" ", O179) -1)</f>
        <v>Iver</v>
      </c>
      <c r="R179" t="e">
        <f>MID(O179, SEARCH(" ", O179) + 1, SEARCH(" ", O179, SEARCH(" ", O179)+1) - SEARCH(" ", O179)-1)</f>
        <v>#VALUE!</v>
      </c>
      <c r="S179" t="str">
        <f t="shared" si="46"/>
        <v>fransinelli</v>
      </c>
      <c r="T179" t="e">
        <f t="shared" si="47"/>
        <v>#VALUE!</v>
      </c>
      <c r="U179" t="b">
        <f t="shared" si="48"/>
        <v>1</v>
      </c>
      <c r="W179" t="b">
        <f t="shared" si="49"/>
        <v>1</v>
      </c>
      <c r="X179" t="b">
        <f>ISERR(S179)</f>
        <v>0</v>
      </c>
      <c r="Y179" t="str">
        <f t="shared" si="50"/>
        <v xml:space="preserve"> </v>
      </c>
      <c r="Z179" t="str">
        <f t="shared" si="51"/>
        <v>fransinelli</v>
      </c>
      <c r="AA179" t="str">
        <f>PROPER(Q179)</f>
        <v>Iver</v>
      </c>
      <c r="AB179" t="str">
        <f>PROPER(Y179)</f>
        <v xml:space="preserve"> </v>
      </c>
      <c r="AC179" t="str">
        <f t="shared" si="52"/>
        <v>Fransinelli</v>
      </c>
      <c r="AD179" s="1" t="e">
        <f t="shared" si="53"/>
        <v>#VALUE!</v>
      </c>
      <c r="AE179" t="b">
        <f t="shared" si="54"/>
        <v>1</v>
      </c>
      <c r="AF179" t="str">
        <f t="shared" si="55"/>
        <v>Fransinelli</v>
      </c>
    </row>
    <row r="180" spans="1:32" x14ac:dyDescent="0.2">
      <c r="A180">
        <v>688</v>
      </c>
      <c r="B180" t="s">
        <v>3278</v>
      </c>
      <c r="C180" s="62" t="str">
        <f t="shared" si="56"/>
        <v>00688</v>
      </c>
      <c r="D180" t="str">
        <f t="shared" si="57"/>
        <v>Culley</v>
      </c>
      <c r="E180" t="str">
        <f t="shared" si="58"/>
        <v>Freemon</v>
      </c>
      <c r="F180" t="str">
        <f t="shared" si="59"/>
        <v>Thornewill</v>
      </c>
      <c r="G180">
        <f t="shared" si="40"/>
        <v>1</v>
      </c>
      <c r="H180">
        <f t="shared" si="41"/>
        <v>688</v>
      </c>
      <c r="I180" t="str">
        <f t="shared" si="42"/>
        <v>00688</v>
      </c>
      <c r="J180" t="str">
        <f t="shared" si="43"/>
        <v>CULLEY¬FREEMON»thornewill</v>
      </c>
      <c r="K180" t="str">
        <f>SUBSTITUTE(J180,"‡","")</f>
        <v>CULLEY¬FREEMON»thornewill</v>
      </c>
      <c r="L180" t="str">
        <f t="shared" si="44"/>
        <v>CULLEY¬FREEMONthornewill</v>
      </c>
      <c r="M180" t="str">
        <f t="shared" si="45"/>
        <v>CULLEYFREEMONthornewill</v>
      </c>
      <c r="N180" t="s">
        <v>9872</v>
      </c>
      <c r="O180" t="str">
        <v>CULLEY FREEMON thornewill</v>
      </c>
      <c r="P180">
        <f>FIND(" ",O180)</f>
        <v>7</v>
      </c>
      <c r="Q180" t="str">
        <f>LEFT(O180,SEARCH(" ", O180) -1)</f>
        <v>CULLEY</v>
      </c>
      <c r="R180" t="str">
        <f>MID(O180, SEARCH(" ", O180) + 1, SEARCH(" ", O180, SEARCH(" ", O180)+1) - SEARCH(" ", O180)-1)</f>
        <v>FREEMON</v>
      </c>
      <c r="S180" t="str">
        <f t="shared" si="46"/>
        <v>FREEMON thornewill</v>
      </c>
      <c r="T180" t="str">
        <f t="shared" si="47"/>
        <v>thornewill</v>
      </c>
      <c r="U180" t="b">
        <f t="shared" si="48"/>
        <v>0</v>
      </c>
      <c r="W180" t="b">
        <f t="shared" si="49"/>
        <v>0</v>
      </c>
      <c r="X180" t="b">
        <f>ISERR(S180)</f>
        <v>0</v>
      </c>
      <c r="Y180" t="str">
        <f t="shared" si="50"/>
        <v>FREEMON</v>
      </c>
      <c r="Z180" t="str">
        <f t="shared" si="51"/>
        <v>FREEMON thornewill</v>
      </c>
      <c r="AA180" t="str">
        <f>PROPER(Q180)</f>
        <v>Culley</v>
      </c>
      <c r="AB180" t="str">
        <f>PROPER(Y180)</f>
        <v>Freemon</v>
      </c>
      <c r="AC180" t="str">
        <f t="shared" si="52"/>
        <v>Freemon Thornewill</v>
      </c>
      <c r="AD180" s="1" t="str">
        <f t="shared" si="53"/>
        <v>Thornewill</v>
      </c>
      <c r="AE180" t="b">
        <f t="shared" si="54"/>
        <v>0</v>
      </c>
      <c r="AF180" t="str">
        <f t="shared" si="55"/>
        <v>Thornewill</v>
      </c>
    </row>
    <row r="181" spans="1:32" x14ac:dyDescent="0.2">
      <c r="A181">
        <v>689</v>
      </c>
      <c r="B181" t="s">
        <v>3279</v>
      </c>
      <c r="C181" s="62" t="str">
        <f t="shared" si="56"/>
        <v>00689</v>
      </c>
      <c r="D181" t="str">
        <f t="shared" si="57"/>
        <v>Donalt</v>
      </c>
      <c r="E181" t="str">
        <f t="shared" si="58"/>
        <v>Haywood</v>
      </c>
      <c r="F181" t="str">
        <f t="shared" si="59"/>
        <v>Baude</v>
      </c>
      <c r="G181">
        <f t="shared" si="40"/>
        <v>1</v>
      </c>
      <c r="H181">
        <f t="shared" si="41"/>
        <v>689</v>
      </c>
      <c r="I181" t="str">
        <f t="shared" si="42"/>
        <v>00689</v>
      </c>
      <c r="J181" t="str">
        <f t="shared" si="43"/>
        <v>Donalt»haywood‡Baude</v>
      </c>
      <c r="K181" t="str">
        <f>SUBSTITUTE(J181,"‡","")</f>
        <v>Donalt»haywoodBaude</v>
      </c>
      <c r="L181" t="str">
        <f t="shared" si="44"/>
        <v>DonalthaywoodBaude</v>
      </c>
      <c r="M181" t="str">
        <f t="shared" si="45"/>
        <v>DonalthaywoodBaude</v>
      </c>
      <c r="N181" t="s">
        <v>9873</v>
      </c>
      <c r="O181" t="str">
        <v>Donalt haywood Baude</v>
      </c>
      <c r="P181">
        <f>FIND(" ",O181)</f>
        <v>7</v>
      </c>
      <c r="Q181" t="str">
        <f>LEFT(O181,SEARCH(" ", O181) -1)</f>
        <v>Donalt</v>
      </c>
      <c r="R181" t="str">
        <f>MID(O181, SEARCH(" ", O181) + 1, SEARCH(" ", O181, SEARCH(" ", O181)+1) - SEARCH(" ", O181)-1)</f>
        <v>haywood</v>
      </c>
      <c r="S181" t="str">
        <f t="shared" si="46"/>
        <v>haywood Baude</v>
      </c>
      <c r="T181" t="str">
        <f t="shared" si="47"/>
        <v>Baude</v>
      </c>
      <c r="U181" t="b">
        <f t="shared" si="48"/>
        <v>0</v>
      </c>
      <c r="W181" t="b">
        <f t="shared" si="49"/>
        <v>0</v>
      </c>
      <c r="X181" t="b">
        <f>ISERR(S181)</f>
        <v>0</v>
      </c>
      <c r="Y181" t="str">
        <f t="shared" si="50"/>
        <v>haywood</v>
      </c>
      <c r="Z181" t="str">
        <f t="shared" si="51"/>
        <v>haywood Baude</v>
      </c>
      <c r="AA181" t="str">
        <f>PROPER(Q181)</f>
        <v>Donalt</v>
      </c>
      <c r="AB181" t="str">
        <f>PROPER(Y181)</f>
        <v>Haywood</v>
      </c>
      <c r="AC181" t="str">
        <f t="shared" si="52"/>
        <v>Haywood Baude</v>
      </c>
      <c r="AD181" s="1" t="str">
        <f t="shared" si="53"/>
        <v>Baude</v>
      </c>
      <c r="AE181" t="b">
        <f t="shared" si="54"/>
        <v>0</v>
      </c>
      <c r="AF181" t="str">
        <f t="shared" si="55"/>
        <v>Baude</v>
      </c>
    </row>
    <row r="182" spans="1:32" x14ac:dyDescent="0.2">
      <c r="A182">
        <v>690</v>
      </c>
      <c r="B182" t="s">
        <v>3280</v>
      </c>
      <c r="C182" s="62" t="str">
        <f t="shared" si="56"/>
        <v>00690</v>
      </c>
      <c r="D182" t="str">
        <f t="shared" si="57"/>
        <v>Elwira</v>
      </c>
      <c r="E182" t="str">
        <f t="shared" si="58"/>
        <v xml:space="preserve"> </v>
      </c>
      <c r="F182" t="str">
        <f t="shared" si="59"/>
        <v>Offiler</v>
      </c>
      <c r="G182">
        <f t="shared" si="40"/>
        <v>1</v>
      </c>
      <c r="H182">
        <f t="shared" si="41"/>
        <v>690</v>
      </c>
      <c r="I182" t="str">
        <f t="shared" si="42"/>
        <v>00690</v>
      </c>
      <c r="J182" t="str">
        <f t="shared" si="43"/>
        <v>ELWIRA‡Offiler</v>
      </c>
      <c r="K182" t="str">
        <f>SUBSTITUTE(J182,"‡","")</f>
        <v>ELWIRAOffiler</v>
      </c>
      <c r="L182" t="str">
        <f t="shared" si="44"/>
        <v>ELWIRAOffiler</v>
      </c>
      <c r="M182" t="str">
        <f t="shared" si="45"/>
        <v>ELWIRAOffiler</v>
      </c>
      <c r="N182" t="s">
        <v>8663</v>
      </c>
      <c r="O182" t="str">
        <v>ELWIRA Offiler</v>
      </c>
      <c r="P182">
        <f>FIND(" ",O182)</f>
        <v>7</v>
      </c>
      <c r="Q182" t="str">
        <f>LEFT(O182,SEARCH(" ", O182) -1)</f>
        <v>ELWIRA</v>
      </c>
      <c r="R182" t="e">
        <f>MID(O182, SEARCH(" ", O182) + 1, SEARCH(" ", O182, SEARCH(" ", O182)+1) - SEARCH(" ", O182)-1)</f>
        <v>#VALUE!</v>
      </c>
      <c r="S182" t="str">
        <f t="shared" si="46"/>
        <v>Offiler</v>
      </c>
      <c r="T182" t="e">
        <f t="shared" si="47"/>
        <v>#VALUE!</v>
      </c>
      <c r="U182" t="b">
        <f t="shared" si="48"/>
        <v>1</v>
      </c>
      <c r="W182" t="b">
        <f t="shared" si="49"/>
        <v>1</v>
      </c>
      <c r="X182" t="b">
        <f>ISERR(S182)</f>
        <v>0</v>
      </c>
      <c r="Y182" t="str">
        <f t="shared" si="50"/>
        <v xml:space="preserve"> </v>
      </c>
      <c r="Z182" t="str">
        <f t="shared" si="51"/>
        <v>Offiler</v>
      </c>
      <c r="AA182" t="str">
        <f>PROPER(Q182)</f>
        <v>Elwira</v>
      </c>
      <c r="AB182" t="str">
        <f>PROPER(Y182)</f>
        <v xml:space="preserve"> </v>
      </c>
      <c r="AC182" t="str">
        <f t="shared" si="52"/>
        <v>Offiler</v>
      </c>
      <c r="AD182" s="1" t="e">
        <f t="shared" si="53"/>
        <v>#VALUE!</v>
      </c>
      <c r="AE182" t="b">
        <f t="shared" si="54"/>
        <v>1</v>
      </c>
      <c r="AF182" t="str">
        <f t="shared" si="55"/>
        <v>Offiler</v>
      </c>
    </row>
    <row r="183" spans="1:32" x14ac:dyDescent="0.2">
      <c r="A183">
        <v>691</v>
      </c>
      <c r="B183" t="s">
        <v>3281</v>
      </c>
      <c r="C183" s="62" t="str">
        <f t="shared" si="56"/>
        <v>00691</v>
      </c>
      <c r="D183" t="str">
        <f t="shared" si="57"/>
        <v>Eddy</v>
      </c>
      <c r="E183" t="str">
        <f t="shared" si="58"/>
        <v xml:space="preserve"> </v>
      </c>
      <c r="F183" t="str">
        <f t="shared" si="59"/>
        <v>Cristofaro</v>
      </c>
      <c r="G183">
        <f t="shared" si="40"/>
        <v>1</v>
      </c>
      <c r="H183">
        <f t="shared" si="41"/>
        <v>691</v>
      </c>
      <c r="I183" t="str">
        <f t="shared" si="42"/>
        <v>00691</v>
      </c>
      <c r="J183" t="str">
        <f t="shared" si="43"/>
        <v>eddy»CRISTOFARO</v>
      </c>
      <c r="K183" t="str">
        <f>SUBSTITUTE(J183,"‡","")</f>
        <v>eddy»CRISTOFARO</v>
      </c>
      <c r="L183" t="str">
        <f t="shared" si="44"/>
        <v>eddyCRISTOFARO</v>
      </c>
      <c r="M183" t="str">
        <f t="shared" si="45"/>
        <v>eddyCRISTOFARO</v>
      </c>
      <c r="N183" t="s">
        <v>9874</v>
      </c>
      <c r="O183" t="str">
        <v>eddy CRISTOFARO</v>
      </c>
      <c r="P183">
        <f>FIND(" ",O183)</f>
        <v>5</v>
      </c>
      <c r="Q183" t="str">
        <f>LEFT(O183,SEARCH(" ", O183) -1)</f>
        <v>eddy</v>
      </c>
      <c r="R183" t="e">
        <f>MID(O183, SEARCH(" ", O183) + 1, SEARCH(" ", O183, SEARCH(" ", O183)+1) - SEARCH(" ", O183)-1)</f>
        <v>#VALUE!</v>
      </c>
      <c r="S183" t="str">
        <f t="shared" si="46"/>
        <v>CRISTOFARO</v>
      </c>
      <c r="T183" t="e">
        <f t="shared" si="47"/>
        <v>#VALUE!</v>
      </c>
      <c r="U183" t="b">
        <f t="shared" si="48"/>
        <v>1</v>
      </c>
      <c r="W183" t="b">
        <f t="shared" si="49"/>
        <v>1</v>
      </c>
      <c r="X183" t="b">
        <f>ISERR(S183)</f>
        <v>0</v>
      </c>
      <c r="Y183" t="str">
        <f t="shared" si="50"/>
        <v xml:space="preserve"> </v>
      </c>
      <c r="Z183" t="str">
        <f t="shared" si="51"/>
        <v>CRISTOFARO</v>
      </c>
      <c r="AA183" t="str">
        <f>PROPER(Q183)</f>
        <v>Eddy</v>
      </c>
      <c r="AB183" t="str">
        <f>PROPER(Y183)</f>
        <v xml:space="preserve"> </v>
      </c>
      <c r="AC183" t="str">
        <f t="shared" si="52"/>
        <v>Cristofaro</v>
      </c>
      <c r="AD183" s="1" t="e">
        <f t="shared" si="53"/>
        <v>#VALUE!</v>
      </c>
      <c r="AE183" t="b">
        <f t="shared" si="54"/>
        <v>1</v>
      </c>
      <c r="AF183" t="str">
        <f t="shared" si="55"/>
        <v>Cristofaro</v>
      </c>
    </row>
    <row r="184" spans="1:32" x14ac:dyDescent="0.2">
      <c r="A184">
        <v>692</v>
      </c>
      <c r="B184" t="s">
        <v>3282</v>
      </c>
      <c r="C184" s="62" t="str">
        <f t="shared" si="56"/>
        <v>00692</v>
      </c>
      <c r="D184" t="str">
        <f t="shared" si="57"/>
        <v>Amy</v>
      </c>
      <c r="E184" t="str">
        <f t="shared" si="58"/>
        <v>Melinda</v>
      </c>
      <c r="F184" t="str">
        <f t="shared" si="59"/>
        <v>Bloor</v>
      </c>
      <c r="G184">
        <f t="shared" si="40"/>
        <v>1</v>
      </c>
      <c r="H184">
        <f t="shared" si="41"/>
        <v>692</v>
      </c>
      <c r="I184" t="str">
        <f t="shared" si="42"/>
        <v>00692</v>
      </c>
      <c r="J184" t="str">
        <f t="shared" si="43"/>
        <v>Amy‡melinda¬bloor</v>
      </c>
      <c r="K184" t="str">
        <f>SUBSTITUTE(J184,"‡","")</f>
        <v>Amymelinda¬bloor</v>
      </c>
      <c r="L184" t="str">
        <f t="shared" si="44"/>
        <v>Amymelinda¬bloor</v>
      </c>
      <c r="M184" t="str">
        <f t="shared" si="45"/>
        <v>Amymelindabloor</v>
      </c>
      <c r="N184" t="s">
        <v>9180</v>
      </c>
      <c r="O184" t="str">
        <v>Amy melinda bloor</v>
      </c>
      <c r="P184">
        <f>FIND(" ",O184)</f>
        <v>4</v>
      </c>
      <c r="Q184" t="str">
        <f>LEFT(O184,SEARCH(" ", O184) -1)</f>
        <v>Amy</v>
      </c>
      <c r="R184" t="str">
        <f>MID(O184, SEARCH(" ", O184) + 1, SEARCH(" ", O184, SEARCH(" ", O184)+1) - SEARCH(" ", O184)-1)</f>
        <v>melinda</v>
      </c>
      <c r="S184" t="str">
        <f t="shared" si="46"/>
        <v>melinda bloor</v>
      </c>
      <c r="T184" t="str">
        <f t="shared" si="47"/>
        <v>bloor</v>
      </c>
      <c r="U184" t="b">
        <f t="shared" si="48"/>
        <v>0</v>
      </c>
      <c r="W184" t="b">
        <f t="shared" si="49"/>
        <v>0</v>
      </c>
      <c r="X184" t="b">
        <f>ISERR(S184)</f>
        <v>0</v>
      </c>
      <c r="Y184" t="str">
        <f t="shared" si="50"/>
        <v>melinda</v>
      </c>
      <c r="Z184" t="str">
        <f t="shared" si="51"/>
        <v>melinda bloor</v>
      </c>
      <c r="AA184" t="str">
        <f>PROPER(Q184)</f>
        <v>Amy</v>
      </c>
      <c r="AB184" t="str">
        <f>PROPER(Y184)</f>
        <v>Melinda</v>
      </c>
      <c r="AC184" t="str">
        <f t="shared" si="52"/>
        <v>Melinda Bloor</v>
      </c>
      <c r="AD184" s="1" t="str">
        <f t="shared" si="53"/>
        <v>Bloor</v>
      </c>
      <c r="AE184" t="b">
        <f t="shared" si="54"/>
        <v>0</v>
      </c>
      <c r="AF184" t="str">
        <f t="shared" si="55"/>
        <v>Bloor</v>
      </c>
    </row>
    <row r="185" spans="1:32" x14ac:dyDescent="0.2">
      <c r="A185">
        <v>693</v>
      </c>
      <c r="B185" t="s">
        <v>3283</v>
      </c>
      <c r="C185" s="62" t="str">
        <f t="shared" si="56"/>
        <v>00693</v>
      </c>
      <c r="D185" t="str">
        <f t="shared" si="57"/>
        <v>Broddy</v>
      </c>
      <c r="E185" t="str">
        <f t="shared" si="58"/>
        <v xml:space="preserve"> </v>
      </c>
      <c r="F185" t="str">
        <f t="shared" si="59"/>
        <v>Collete</v>
      </c>
      <c r="G185">
        <f t="shared" si="40"/>
        <v>1</v>
      </c>
      <c r="H185">
        <f t="shared" si="41"/>
        <v>693</v>
      </c>
      <c r="I185" t="str">
        <f t="shared" si="42"/>
        <v>00693</v>
      </c>
      <c r="J185" t="str">
        <f t="shared" si="43"/>
        <v>broddy‡Collete</v>
      </c>
      <c r="K185" t="str">
        <f>SUBSTITUTE(J185,"‡","")</f>
        <v>broddyCollete</v>
      </c>
      <c r="L185" t="str">
        <f t="shared" si="44"/>
        <v>broddyCollete</v>
      </c>
      <c r="M185" t="str">
        <f t="shared" si="45"/>
        <v>broddyCollete</v>
      </c>
      <c r="N185" t="s">
        <v>8664</v>
      </c>
      <c r="O185" t="str">
        <v>broddy Collete</v>
      </c>
      <c r="P185">
        <f>FIND(" ",O185)</f>
        <v>7</v>
      </c>
      <c r="Q185" t="str">
        <f>LEFT(O185,SEARCH(" ", O185) -1)</f>
        <v>broddy</v>
      </c>
      <c r="R185" t="e">
        <f>MID(O185, SEARCH(" ", O185) + 1, SEARCH(" ", O185, SEARCH(" ", O185)+1) - SEARCH(" ", O185)-1)</f>
        <v>#VALUE!</v>
      </c>
      <c r="S185" t="str">
        <f t="shared" si="46"/>
        <v>Collete</v>
      </c>
      <c r="T185" t="e">
        <f t="shared" si="47"/>
        <v>#VALUE!</v>
      </c>
      <c r="U185" t="b">
        <f t="shared" si="48"/>
        <v>1</v>
      </c>
      <c r="W185" t="b">
        <f t="shared" si="49"/>
        <v>1</v>
      </c>
      <c r="X185" t="b">
        <f>ISERR(S185)</f>
        <v>0</v>
      </c>
      <c r="Y185" t="str">
        <f t="shared" si="50"/>
        <v xml:space="preserve"> </v>
      </c>
      <c r="Z185" t="str">
        <f t="shared" si="51"/>
        <v>Collete</v>
      </c>
      <c r="AA185" t="str">
        <f>PROPER(Q185)</f>
        <v>Broddy</v>
      </c>
      <c r="AB185" t="str">
        <f>PROPER(Y185)</f>
        <v xml:space="preserve"> </v>
      </c>
      <c r="AC185" t="str">
        <f t="shared" si="52"/>
        <v>Collete</v>
      </c>
      <c r="AD185" s="1" t="e">
        <f t="shared" si="53"/>
        <v>#VALUE!</v>
      </c>
      <c r="AE185" t="b">
        <f t="shared" si="54"/>
        <v>1</v>
      </c>
      <c r="AF185" t="str">
        <f t="shared" si="55"/>
        <v>Collete</v>
      </c>
    </row>
    <row r="186" spans="1:32" x14ac:dyDescent="0.2">
      <c r="A186">
        <v>694</v>
      </c>
      <c r="B186" t="s">
        <v>3284</v>
      </c>
      <c r="C186" s="62" t="str">
        <f t="shared" si="56"/>
        <v>00694</v>
      </c>
      <c r="D186" t="str">
        <f t="shared" si="57"/>
        <v>Henry</v>
      </c>
      <c r="E186" t="str">
        <f t="shared" si="58"/>
        <v xml:space="preserve"> </v>
      </c>
      <c r="F186" t="str">
        <f t="shared" si="59"/>
        <v>Eric</v>
      </c>
      <c r="G186">
        <f t="shared" si="40"/>
        <v>1</v>
      </c>
      <c r="H186">
        <f t="shared" si="41"/>
        <v>694</v>
      </c>
      <c r="I186" t="str">
        <f t="shared" si="42"/>
        <v>00694</v>
      </c>
      <c r="J186" t="str">
        <f t="shared" si="43"/>
        <v>henry‡Eric</v>
      </c>
      <c r="K186" t="str">
        <f>SUBSTITUTE(J186,"‡","")</f>
        <v>henryEric</v>
      </c>
      <c r="L186" t="str">
        <f t="shared" si="44"/>
        <v>henryEric</v>
      </c>
      <c r="M186" t="str">
        <f t="shared" si="45"/>
        <v>henryEric</v>
      </c>
      <c r="N186" t="s">
        <v>8665</v>
      </c>
      <c r="O186" t="str">
        <v>henry Eric</v>
      </c>
      <c r="P186">
        <f>FIND(" ",O186)</f>
        <v>6</v>
      </c>
      <c r="Q186" t="str">
        <f>LEFT(O186,SEARCH(" ", O186) -1)</f>
        <v>henry</v>
      </c>
      <c r="R186" t="e">
        <f>MID(O186, SEARCH(" ", O186) + 1, SEARCH(" ", O186, SEARCH(" ", O186)+1) - SEARCH(" ", O186)-1)</f>
        <v>#VALUE!</v>
      </c>
      <c r="S186" t="str">
        <f t="shared" si="46"/>
        <v>Eric</v>
      </c>
      <c r="T186" t="e">
        <f t="shared" si="47"/>
        <v>#VALUE!</v>
      </c>
      <c r="U186" t="b">
        <f t="shared" si="48"/>
        <v>1</v>
      </c>
      <c r="W186" t="b">
        <f t="shared" si="49"/>
        <v>1</v>
      </c>
      <c r="X186" t="b">
        <f>ISERR(S186)</f>
        <v>0</v>
      </c>
      <c r="Y186" t="str">
        <f t="shared" si="50"/>
        <v xml:space="preserve"> </v>
      </c>
      <c r="Z186" t="str">
        <f t="shared" si="51"/>
        <v>Eric</v>
      </c>
      <c r="AA186" t="str">
        <f>PROPER(Q186)</f>
        <v>Henry</v>
      </c>
      <c r="AB186" t="str">
        <f>PROPER(Y186)</f>
        <v xml:space="preserve"> </v>
      </c>
      <c r="AC186" t="str">
        <f t="shared" si="52"/>
        <v>Eric</v>
      </c>
      <c r="AD186" s="1" t="e">
        <f t="shared" si="53"/>
        <v>#VALUE!</v>
      </c>
      <c r="AE186" t="b">
        <f t="shared" si="54"/>
        <v>1</v>
      </c>
      <c r="AF186" t="str">
        <f t="shared" si="55"/>
        <v>Eric</v>
      </c>
    </row>
    <row r="187" spans="1:32" x14ac:dyDescent="0.2">
      <c r="A187">
        <v>695</v>
      </c>
      <c r="B187" t="s">
        <v>3285</v>
      </c>
      <c r="C187" s="62" t="str">
        <f t="shared" si="56"/>
        <v>00695</v>
      </c>
      <c r="D187" t="str">
        <f t="shared" si="57"/>
        <v>Gradey</v>
      </c>
      <c r="E187" t="str">
        <f t="shared" si="58"/>
        <v xml:space="preserve"> </v>
      </c>
      <c r="F187" t="str">
        <f t="shared" si="59"/>
        <v>Ungerecht</v>
      </c>
      <c r="G187">
        <f t="shared" si="40"/>
        <v>1</v>
      </c>
      <c r="H187">
        <f t="shared" si="41"/>
        <v>695</v>
      </c>
      <c r="I187" t="str">
        <f t="shared" si="42"/>
        <v>00695</v>
      </c>
      <c r="J187" t="str">
        <f t="shared" si="43"/>
        <v>gradey‡Ungerecht</v>
      </c>
      <c r="K187" t="str">
        <f>SUBSTITUTE(J187,"‡","")</f>
        <v>gradeyUngerecht</v>
      </c>
      <c r="L187" t="str">
        <f t="shared" si="44"/>
        <v>gradeyUngerecht</v>
      </c>
      <c r="M187" t="str">
        <f t="shared" si="45"/>
        <v>gradeyUngerecht</v>
      </c>
      <c r="N187" t="s">
        <v>8666</v>
      </c>
      <c r="O187" t="str">
        <v>gradey Ungerecht</v>
      </c>
      <c r="P187">
        <f>FIND(" ",O187)</f>
        <v>7</v>
      </c>
      <c r="Q187" t="str">
        <f>LEFT(O187,SEARCH(" ", O187) -1)</f>
        <v>gradey</v>
      </c>
      <c r="R187" t="e">
        <f>MID(O187, SEARCH(" ", O187) + 1, SEARCH(" ", O187, SEARCH(" ", O187)+1) - SEARCH(" ", O187)-1)</f>
        <v>#VALUE!</v>
      </c>
      <c r="S187" t="str">
        <f t="shared" si="46"/>
        <v>Ungerecht</v>
      </c>
      <c r="T187" t="e">
        <f t="shared" si="47"/>
        <v>#VALUE!</v>
      </c>
      <c r="U187" t="b">
        <f t="shared" si="48"/>
        <v>1</v>
      </c>
      <c r="W187" t="b">
        <f t="shared" si="49"/>
        <v>1</v>
      </c>
      <c r="X187" t="b">
        <f>ISERR(S187)</f>
        <v>0</v>
      </c>
      <c r="Y187" t="str">
        <f t="shared" si="50"/>
        <v xml:space="preserve"> </v>
      </c>
      <c r="Z187" t="str">
        <f t="shared" si="51"/>
        <v>Ungerecht</v>
      </c>
      <c r="AA187" t="str">
        <f>PROPER(Q187)</f>
        <v>Gradey</v>
      </c>
      <c r="AB187" t="str">
        <f>PROPER(Y187)</f>
        <v xml:space="preserve"> </v>
      </c>
      <c r="AC187" t="str">
        <f t="shared" si="52"/>
        <v>Ungerecht</v>
      </c>
      <c r="AD187" s="1" t="e">
        <f t="shared" si="53"/>
        <v>#VALUE!</v>
      </c>
      <c r="AE187" t="b">
        <f t="shared" si="54"/>
        <v>1</v>
      </c>
      <c r="AF187" t="str">
        <f t="shared" si="55"/>
        <v>Ungerecht</v>
      </c>
    </row>
    <row r="188" spans="1:32" x14ac:dyDescent="0.2">
      <c r="A188">
        <v>696</v>
      </c>
      <c r="B188" t="s">
        <v>3286</v>
      </c>
      <c r="C188" s="62" t="str">
        <f t="shared" si="56"/>
        <v>00696</v>
      </c>
      <c r="D188" t="str">
        <f t="shared" si="57"/>
        <v>Ozzie</v>
      </c>
      <c r="E188" t="str">
        <f t="shared" si="58"/>
        <v>Johannes</v>
      </c>
      <c r="F188" t="str">
        <f t="shared" si="59"/>
        <v>Chown</v>
      </c>
      <c r="G188">
        <f t="shared" si="40"/>
        <v>1</v>
      </c>
      <c r="H188">
        <f t="shared" si="41"/>
        <v>696</v>
      </c>
      <c r="I188" t="str">
        <f t="shared" si="42"/>
        <v>00696</v>
      </c>
      <c r="J188" t="str">
        <f t="shared" si="43"/>
        <v>ozzie‡johannes¬CHOWN</v>
      </c>
      <c r="K188" t="str">
        <f>SUBSTITUTE(J188,"‡","")</f>
        <v>ozziejohannes¬CHOWN</v>
      </c>
      <c r="L188" t="str">
        <f t="shared" si="44"/>
        <v>ozziejohannes¬CHOWN</v>
      </c>
      <c r="M188" t="str">
        <f t="shared" si="45"/>
        <v>ozziejohannesCHOWN</v>
      </c>
      <c r="N188" t="s">
        <v>9181</v>
      </c>
      <c r="O188" t="str">
        <v>ozzie johannes CHOWN</v>
      </c>
      <c r="P188">
        <f>FIND(" ",O188)</f>
        <v>6</v>
      </c>
      <c r="Q188" t="str">
        <f>LEFT(O188,SEARCH(" ", O188) -1)</f>
        <v>ozzie</v>
      </c>
      <c r="R188" t="str">
        <f>MID(O188, SEARCH(" ", O188) + 1, SEARCH(" ", O188, SEARCH(" ", O188)+1) - SEARCH(" ", O188)-1)</f>
        <v>johannes</v>
      </c>
      <c r="S188" t="str">
        <f t="shared" si="46"/>
        <v>johannes CHOWN</v>
      </c>
      <c r="T188" t="str">
        <f t="shared" si="47"/>
        <v>CHOWN</v>
      </c>
      <c r="U188" t="b">
        <f t="shared" si="48"/>
        <v>0</v>
      </c>
      <c r="W188" t="b">
        <f t="shared" si="49"/>
        <v>0</v>
      </c>
      <c r="X188" t="b">
        <f>ISERR(S188)</f>
        <v>0</v>
      </c>
      <c r="Y188" t="str">
        <f t="shared" si="50"/>
        <v>johannes</v>
      </c>
      <c r="Z188" t="str">
        <f t="shared" si="51"/>
        <v>johannes CHOWN</v>
      </c>
      <c r="AA188" t="str">
        <f>PROPER(Q188)</f>
        <v>Ozzie</v>
      </c>
      <c r="AB188" t="str">
        <f>PROPER(Y188)</f>
        <v>Johannes</v>
      </c>
      <c r="AC188" t="str">
        <f t="shared" si="52"/>
        <v>Johannes Chown</v>
      </c>
      <c r="AD188" s="1" t="str">
        <f t="shared" si="53"/>
        <v>Chown</v>
      </c>
      <c r="AE188" t="b">
        <f t="shared" si="54"/>
        <v>0</v>
      </c>
      <c r="AF188" t="str">
        <f t="shared" si="55"/>
        <v>Chown</v>
      </c>
    </row>
    <row r="189" spans="1:32" x14ac:dyDescent="0.2">
      <c r="A189">
        <v>697</v>
      </c>
      <c r="B189" t="s">
        <v>3287</v>
      </c>
      <c r="C189" s="62" t="str">
        <f t="shared" si="56"/>
        <v>00697</v>
      </c>
      <c r="D189" t="str">
        <f t="shared" si="57"/>
        <v>Niko</v>
      </c>
      <c r="E189" t="str">
        <f t="shared" si="58"/>
        <v xml:space="preserve"> </v>
      </c>
      <c r="F189" t="str">
        <f t="shared" si="59"/>
        <v>Gaukroger</v>
      </c>
      <c r="G189">
        <f t="shared" si="40"/>
        <v>1</v>
      </c>
      <c r="H189">
        <f t="shared" si="41"/>
        <v>697</v>
      </c>
      <c r="I189" t="str">
        <f t="shared" si="42"/>
        <v>00697</v>
      </c>
      <c r="J189" t="str">
        <f t="shared" si="43"/>
        <v>Niko‡Gaukroger</v>
      </c>
      <c r="K189" t="str">
        <f>SUBSTITUTE(J189,"‡","")</f>
        <v>NikoGaukroger</v>
      </c>
      <c r="L189" t="str">
        <f t="shared" si="44"/>
        <v>NikoGaukroger</v>
      </c>
      <c r="M189" t="str">
        <f t="shared" si="45"/>
        <v>NikoGaukroger</v>
      </c>
      <c r="N189" t="s">
        <v>8667</v>
      </c>
      <c r="O189" t="str">
        <v>Niko Gaukroger</v>
      </c>
      <c r="P189">
        <f>FIND(" ",O189)</f>
        <v>5</v>
      </c>
      <c r="Q189" t="str">
        <f>LEFT(O189,SEARCH(" ", O189) -1)</f>
        <v>Niko</v>
      </c>
      <c r="R189" t="e">
        <f>MID(O189, SEARCH(" ", O189) + 1, SEARCH(" ", O189, SEARCH(" ", O189)+1) - SEARCH(" ", O189)-1)</f>
        <v>#VALUE!</v>
      </c>
      <c r="S189" t="str">
        <f t="shared" si="46"/>
        <v>Gaukroger</v>
      </c>
      <c r="T189" t="e">
        <f t="shared" si="47"/>
        <v>#VALUE!</v>
      </c>
      <c r="U189" t="b">
        <f t="shared" si="48"/>
        <v>1</v>
      </c>
      <c r="W189" t="b">
        <f t="shared" si="49"/>
        <v>1</v>
      </c>
      <c r="X189" t="b">
        <f>ISERR(S189)</f>
        <v>0</v>
      </c>
      <c r="Y189" t="str">
        <f t="shared" si="50"/>
        <v xml:space="preserve"> </v>
      </c>
      <c r="Z189" t="str">
        <f t="shared" si="51"/>
        <v>Gaukroger</v>
      </c>
      <c r="AA189" t="str">
        <f>PROPER(Q189)</f>
        <v>Niko</v>
      </c>
      <c r="AB189" t="str">
        <f>PROPER(Y189)</f>
        <v xml:space="preserve"> </v>
      </c>
      <c r="AC189" t="str">
        <f t="shared" si="52"/>
        <v>Gaukroger</v>
      </c>
      <c r="AD189" s="1" t="e">
        <f t="shared" si="53"/>
        <v>#VALUE!</v>
      </c>
      <c r="AE189" t="b">
        <f t="shared" si="54"/>
        <v>1</v>
      </c>
      <c r="AF189" t="str">
        <f t="shared" si="55"/>
        <v>Gaukroger</v>
      </c>
    </row>
    <row r="190" spans="1:32" x14ac:dyDescent="0.2">
      <c r="A190">
        <v>698</v>
      </c>
      <c r="B190" t="s">
        <v>3288</v>
      </c>
      <c r="C190" s="62" t="str">
        <f t="shared" si="56"/>
        <v>00698</v>
      </c>
      <c r="D190" t="str">
        <f t="shared" si="57"/>
        <v>Amber</v>
      </c>
      <c r="E190" t="str">
        <f t="shared" si="58"/>
        <v xml:space="preserve"> </v>
      </c>
      <c r="F190" t="str">
        <f t="shared" si="59"/>
        <v>Couldwell</v>
      </c>
      <c r="G190">
        <f t="shared" si="40"/>
        <v>1</v>
      </c>
      <c r="H190">
        <f t="shared" si="41"/>
        <v>698</v>
      </c>
      <c r="I190" t="str">
        <f t="shared" si="42"/>
        <v>00698</v>
      </c>
      <c r="J190" t="str">
        <f t="shared" si="43"/>
        <v>amber¬COULDWELL</v>
      </c>
      <c r="K190" t="str">
        <f>SUBSTITUTE(J190,"‡","")</f>
        <v>amber¬COULDWELL</v>
      </c>
      <c r="L190" t="str">
        <f t="shared" si="44"/>
        <v>amber¬COULDWELL</v>
      </c>
      <c r="M190" t="str">
        <f t="shared" si="45"/>
        <v>amberCOULDWELL</v>
      </c>
      <c r="N190" t="s">
        <v>9182</v>
      </c>
      <c r="O190" t="str">
        <v>amber COULDWELL</v>
      </c>
      <c r="P190">
        <f>FIND(" ",O190)</f>
        <v>6</v>
      </c>
      <c r="Q190" t="str">
        <f>LEFT(O190,SEARCH(" ", O190) -1)</f>
        <v>amber</v>
      </c>
      <c r="R190" t="e">
        <f>MID(O190, SEARCH(" ", O190) + 1, SEARCH(" ", O190, SEARCH(" ", O190)+1) - SEARCH(" ", O190)-1)</f>
        <v>#VALUE!</v>
      </c>
      <c r="S190" t="str">
        <f t="shared" si="46"/>
        <v>COULDWELL</v>
      </c>
      <c r="T190" t="e">
        <f t="shared" si="47"/>
        <v>#VALUE!</v>
      </c>
      <c r="U190" t="b">
        <f t="shared" si="48"/>
        <v>1</v>
      </c>
      <c r="W190" t="b">
        <f t="shared" si="49"/>
        <v>1</v>
      </c>
      <c r="X190" t="b">
        <f>ISERR(S190)</f>
        <v>0</v>
      </c>
      <c r="Y190" t="str">
        <f t="shared" si="50"/>
        <v xml:space="preserve"> </v>
      </c>
      <c r="Z190" t="str">
        <f t="shared" si="51"/>
        <v>COULDWELL</v>
      </c>
      <c r="AA190" t="str">
        <f>PROPER(Q190)</f>
        <v>Amber</v>
      </c>
      <c r="AB190" t="str">
        <f>PROPER(Y190)</f>
        <v xml:space="preserve"> </v>
      </c>
      <c r="AC190" t="str">
        <f t="shared" si="52"/>
        <v>Couldwell</v>
      </c>
      <c r="AD190" s="1" t="e">
        <f t="shared" si="53"/>
        <v>#VALUE!</v>
      </c>
      <c r="AE190" t="b">
        <f t="shared" si="54"/>
        <v>1</v>
      </c>
      <c r="AF190" t="str">
        <f t="shared" si="55"/>
        <v>Couldwell</v>
      </c>
    </row>
    <row r="191" spans="1:32" x14ac:dyDescent="0.2">
      <c r="A191">
        <v>699</v>
      </c>
      <c r="B191" t="s">
        <v>3289</v>
      </c>
      <c r="C191" s="62" t="str">
        <f t="shared" si="56"/>
        <v>00699</v>
      </c>
      <c r="D191" t="str">
        <f t="shared" si="57"/>
        <v>Orbadiah</v>
      </c>
      <c r="E191" t="str">
        <f t="shared" si="58"/>
        <v xml:space="preserve"> </v>
      </c>
      <c r="F191" t="str">
        <f t="shared" si="59"/>
        <v>Hallt</v>
      </c>
      <c r="G191">
        <f t="shared" si="40"/>
        <v>1</v>
      </c>
      <c r="H191">
        <f t="shared" si="41"/>
        <v>699</v>
      </c>
      <c r="I191" t="str">
        <f t="shared" si="42"/>
        <v>00699</v>
      </c>
      <c r="J191" t="str">
        <f t="shared" si="43"/>
        <v>ORBADIAH‡¬hallt</v>
      </c>
      <c r="K191" t="str">
        <f>SUBSTITUTE(J191,"‡","")</f>
        <v>ORBADIAH¬hallt</v>
      </c>
      <c r="L191" t="str">
        <f t="shared" si="44"/>
        <v>ORBADIAH¬hallt</v>
      </c>
      <c r="M191" t="str">
        <f t="shared" si="45"/>
        <v>ORBADIAHhallt</v>
      </c>
      <c r="N191" t="s">
        <v>9183</v>
      </c>
      <c r="O191" t="str">
        <v>ORBADIAH hallt</v>
      </c>
      <c r="P191">
        <f>FIND(" ",O191)</f>
        <v>9</v>
      </c>
      <c r="Q191" t="str">
        <f>LEFT(O191,SEARCH(" ", O191) -1)</f>
        <v>ORBADIAH</v>
      </c>
      <c r="R191" t="e">
        <f>MID(O191, SEARCH(" ", O191) + 1, SEARCH(" ", O191, SEARCH(" ", O191)+1) - SEARCH(" ", O191)-1)</f>
        <v>#VALUE!</v>
      </c>
      <c r="S191" t="str">
        <f t="shared" si="46"/>
        <v>hallt</v>
      </c>
      <c r="T191" t="e">
        <f t="shared" si="47"/>
        <v>#VALUE!</v>
      </c>
      <c r="U191" t="b">
        <f t="shared" si="48"/>
        <v>1</v>
      </c>
      <c r="W191" t="b">
        <f t="shared" si="49"/>
        <v>1</v>
      </c>
      <c r="X191" t="b">
        <f>ISERR(S191)</f>
        <v>0</v>
      </c>
      <c r="Y191" t="str">
        <f t="shared" si="50"/>
        <v xml:space="preserve"> </v>
      </c>
      <c r="Z191" t="str">
        <f t="shared" si="51"/>
        <v>hallt</v>
      </c>
      <c r="AA191" t="str">
        <f>PROPER(Q191)</f>
        <v>Orbadiah</v>
      </c>
      <c r="AB191" t="str">
        <f>PROPER(Y191)</f>
        <v xml:space="preserve"> </v>
      </c>
      <c r="AC191" t="str">
        <f t="shared" si="52"/>
        <v>Hallt</v>
      </c>
      <c r="AD191" s="1" t="e">
        <f t="shared" si="53"/>
        <v>#VALUE!</v>
      </c>
      <c r="AE191" t="b">
        <f t="shared" si="54"/>
        <v>1</v>
      </c>
      <c r="AF191" t="str">
        <f t="shared" si="55"/>
        <v>Hallt</v>
      </c>
    </row>
    <row r="192" spans="1:32" x14ac:dyDescent="0.2">
      <c r="A192">
        <v>700</v>
      </c>
      <c r="B192" t="s">
        <v>3290</v>
      </c>
      <c r="C192" s="62" t="str">
        <f t="shared" si="56"/>
        <v>00700</v>
      </c>
      <c r="D192" t="str">
        <f t="shared" si="57"/>
        <v>Marlo</v>
      </c>
      <c r="E192" t="str">
        <f t="shared" si="58"/>
        <v>Sim</v>
      </c>
      <c r="F192" t="str">
        <f t="shared" si="59"/>
        <v>Djorvic</v>
      </c>
      <c r="G192">
        <f t="shared" si="40"/>
        <v>1</v>
      </c>
      <c r="H192">
        <f t="shared" si="41"/>
        <v>700</v>
      </c>
      <c r="I192" t="str">
        <f t="shared" si="42"/>
        <v>00700</v>
      </c>
      <c r="J192" t="str">
        <f t="shared" si="43"/>
        <v>MARLO¬SIM»Djorvic</v>
      </c>
      <c r="K192" t="str">
        <f>SUBSTITUTE(J192,"‡","")</f>
        <v>MARLO¬SIM»Djorvic</v>
      </c>
      <c r="L192" t="str">
        <f t="shared" si="44"/>
        <v>MARLO¬SIMDjorvic</v>
      </c>
      <c r="M192" t="str">
        <f t="shared" si="45"/>
        <v>MARLOSIMDjorvic</v>
      </c>
      <c r="N192" t="s">
        <v>9875</v>
      </c>
      <c r="O192" t="str">
        <v>MARLO SIM Djorvic</v>
      </c>
      <c r="P192">
        <f>FIND(" ",O192)</f>
        <v>6</v>
      </c>
      <c r="Q192" t="str">
        <f>LEFT(O192,SEARCH(" ", O192) -1)</f>
        <v>MARLO</v>
      </c>
      <c r="R192" t="str">
        <f>MID(O192, SEARCH(" ", O192) + 1, SEARCH(" ", O192, SEARCH(" ", O192)+1) - SEARCH(" ", O192)-1)</f>
        <v>SIM</v>
      </c>
      <c r="S192" t="str">
        <f t="shared" si="46"/>
        <v>SIM Djorvic</v>
      </c>
      <c r="T192" t="str">
        <f t="shared" si="47"/>
        <v>Djorvic</v>
      </c>
      <c r="U192" t="b">
        <f t="shared" si="48"/>
        <v>0</v>
      </c>
      <c r="W192" t="b">
        <f t="shared" si="49"/>
        <v>0</v>
      </c>
      <c r="X192" t="b">
        <f>ISERR(S192)</f>
        <v>0</v>
      </c>
      <c r="Y192" t="str">
        <f t="shared" si="50"/>
        <v>SIM</v>
      </c>
      <c r="Z192" t="str">
        <f t="shared" si="51"/>
        <v>SIM Djorvic</v>
      </c>
      <c r="AA192" t="str">
        <f>PROPER(Q192)</f>
        <v>Marlo</v>
      </c>
      <c r="AB192" t="str">
        <f>PROPER(Y192)</f>
        <v>Sim</v>
      </c>
      <c r="AC192" t="str">
        <f t="shared" si="52"/>
        <v>Sim Djorvic</v>
      </c>
      <c r="AD192" s="1" t="str">
        <f t="shared" si="53"/>
        <v>Djorvic</v>
      </c>
      <c r="AE192" t="b">
        <f t="shared" si="54"/>
        <v>0</v>
      </c>
      <c r="AF192" t="str">
        <f t="shared" si="55"/>
        <v>Djorvic</v>
      </c>
    </row>
    <row r="193" spans="1:32" x14ac:dyDescent="0.2">
      <c r="A193">
        <v>701</v>
      </c>
      <c r="B193" t="s">
        <v>3291</v>
      </c>
      <c r="C193" s="62" t="str">
        <f t="shared" si="56"/>
        <v>00701</v>
      </c>
      <c r="D193" t="str">
        <f t="shared" si="57"/>
        <v>Simon</v>
      </c>
      <c r="E193" t="str">
        <f t="shared" si="58"/>
        <v xml:space="preserve"> </v>
      </c>
      <c r="F193" t="str">
        <f t="shared" si="59"/>
        <v>Tomasi</v>
      </c>
      <c r="G193">
        <f t="shared" si="40"/>
        <v>1</v>
      </c>
      <c r="H193">
        <f t="shared" si="41"/>
        <v>701</v>
      </c>
      <c r="I193" t="str">
        <f t="shared" si="42"/>
        <v>00701</v>
      </c>
      <c r="J193" t="str">
        <f t="shared" si="43"/>
        <v>simon»tomasi</v>
      </c>
      <c r="K193" t="str">
        <f>SUBSTITUTE(J193,"‡","")</f>
        <v>simon»tomasi</v>
      </c>
      <c r="L193" t="str">
        <f t="shared" si="44"/>
        <v>simontomasi</v>
      </c>
      <c r="M193" t="str">
        <f t="shared" si="45"/>
        <v>simontomasi</v>
      </c>
      <c r="N193" t="s">
        <v>9876</v>
      </c>
      <c r="O193" t="str">
        <v>simon tomasi</v>
      </c>
      <c r="P193">
        <f>FIND(" ",O193)</f>
        <v>6</v>
      </c>
      <c r="Q193" t="str">
        <f>LEFT(O193,SEARCH(" ", O193) -1)</f>
        <v>simon</v>
      </c>
      <c r="R193" t="e">
        <f>MID(O193, SEARCH(" ", O193) + 1, SEARCH(" ", O193, SEARCH(" ", O193)+1) - SEARCH(" ", O193)-1)</f>
        <v>#VALUE!</v>
      </c>
      <c r="S193" t="str">
        <f t="shared" si="46"/>
        <v>tomasi</v>
      </c>
      <c r="T193" t="e">
        <f t="shared" si="47"/>
        <v>#VALUE!</v>
      </c>
      <c r="U193" t="b">
        <f t="shared" si="48"/>
        <v>1</v>
      </c>
      <c r="W193" t="b">
        <f t="shared" si="49"/>
        <v>1</v>
      </c>
      <c r="X193" t="b">
        <f>ISERR(S193)</f>
        <v>0</v>
      </c>
      <c r="Y193" t="str">
        <f t="shared" si="50"/>
        <v xml:space="preserve"> </v>
      </c>
      <c r="Z193" t="str">
        <f t="shared" si="51"/>
        <v>tomasi</v>
      </c>
      <c r="AA193" t="str">
        <f>PROPER(Q193)</f>
        <v>Simon</v>
      </c>
      <c r="AB193" t="str">
        <f>PROPER(Y193)</f>
        <v xml:space="preserve"> </v>
      </c>
      <c r="AC193" t="str">
        <f t="shared" si="52"/>
        <v>Tomasi</v>
      </c>
      <c r="AD193" s="1" t="e">
        <f t="shared" si="53"/>
        <v>#VALUE!</v>
      </c>
      <c r="AE193" t="b">
        <f t="shared" si="54"/>
        <v>1</v>
      </c>
      <c r="AF193" t="str">
        <f t="shared" si="55"/>
        <v>Tomasi</v>
      </c>
    </row>
    <row r="194" spans="1:32" x14ac:dyDescent="0.2">
      <c r="A194">
        <v>702</v>
      </c>
      <c r="B194" t="s">
        <v>3292</v>
      </c>
      <c r="C194" s="62" t="str">
        <f t="shared" si="56"/>
        <v>00702</v>
      </c>
      <c r="D194" t="str">
        <f t="shared" si="57"/>
        <v>Letta</v>
      </c>
      <c r="E194" t="str">
        <f t="shared" si="58"/>
        <v>Trudey</v>
      </c>
      <c r="F194" t="str">
        <f t="shared" si="59"/>
        <v>Colicot</v>
      </c>
      <c r="G194">
        <f t="shared" si="40"/>
        <v>1</v>
      </c>
      <c r="H194">
        <f t="shared" si="41"/>
        <v>702</v>
      </c>
      <c r="I194" t="str">
        <f t="shared" si="42"/>
        <v>00702</v>
      </c>
      <c r="J194" t="str">
        <f t="shared" si="43"/>
        <v>letta»trudey‡Colicot</v>
      </c>
      <c r="K194" t="str">
        <f>SUBSTITUTE(J194,"‡","")</f>
        <v>letta»trudeyColicot</v>
      </c>
      <c r="L194" t="str">
        <f t="shared" si="44"/>
        <v>lettatrudeyColicot</v>
      </c>
      <c r="M194" t="str">
        <f t="shared" si="45"/>
        <v>lettatrudeyColicot</v>
      </c>
      <c r="N194" t="s">
        <v>9877</v>
      </c>
      <c r="O194" t="str">
        <v>letta trudey Colicot</v>
      </c>
      <c r="P194">
        <f>FIND(" ",O194)</f>
        <v>6</v>
      </c>
      <c r="Q194" t="str">
        <f>LEFT(O194,SEARCH(" ", O194) -1)</f>
        <v>letta</v>
      </c>
      <c r="R194" t="str">
        <f>MID(O194, SEARCH(" ", O194) + 1, SEARCH(" ", O194, SEARCH(" ", O194)+1) - SEARCH(" ", O194)-1)</f>
        <v>trudey</v>
      </c>
      <c r="S194" t="str">
        <f t="shared" si="46"/>
        <v>trudey Colicot</v>
      </c>
      <c r="T194" t="str">
        <f t="shared" si="47"/>
        <v>Colicot</v>
      </c>
      <c r="U194" t="b">
        <f t="shared" si="48"/>
        <v>0</v>
      </c>
      <c r="W194" t="b">
        <f t="shared" si="49"/>
        <v>0</v>
      </c>
      <c r="X194" t="b">
        <f>ISERR(S194)</f>
        <v>0</v>
      </c>
      <c r="Y194" t="str">
        <f t="shared" si="50"/>
        <v>trudey</v>
      </c>
      <c r="Z194" t="str">
        <f t="shared" si="51"/>
        <v>trudey Colicot</v>
      </c>
      <c r="AA194" t="str">
        <f>PROPER(Q194)</f>
        <v>Letta</v>
      </c>
      <c r="AB194" t="str">
        <f>PROPER(Y194)</f>
        <v>Trudey</v>
      </c>
      <c r="AC194" t="str">
        <f t="shared" si="52"/>
        <v>Trudey Colicot</v>
      </c>
      <c r="AD194" s="1" t="str">
        <f t="shared" si="53"/>
        <v>Colicot</v>
      </c>
      <c r="AE194" t="b">
        <f t="shared" si="54"/>
        <v>0</v>
      </c>
      <c r="AF194" t="str">
        <f t="shared" si="55"/>
        <v>Colicot</v>
      </c>
    </row>
    <row r="195" spans="1:32" x14ac:dyDescent="0.2">
      <c r="A195">
        <v>703</v>
      </c>
      <c r="B195" t="s">
        <v>3293</v>
      </c>
      <c r="C195" s="62" t="str">
        <f t="shared" si="56"/>
        <v>00703</v>
      </c>
      <c r="D195" t="str">
        <f t="shared" si="57"/>
        <v>Elmore</v>
      </c>
      <c r="E195" t="str">
        <f t="shared" si="58"/>
        <v>Murdock</v>
      </c>
      <c r="F195" t="str">
        <f t="shared" si="59"/>
        <v>Bear</v>
      </c>
      <c r="G195">
        <f t="shared" ref="G195:G258" si="60">COUNTIF($A$2:$A$1997,A195)</f>
        <v>1</v>
      </c>
      <c r="H195">
        <f t="shared" ref="H195:H258" si="61">IF(G195=1,A195,"???")</f>
        <v>703</v>
      </c>
      <c r="I195" t="str">
        <f t="shared" ref="I195:I258" si="62">TEXT(H195,"00000")</f>
        <v>00703</v>
      </c>
      <c r="J195" t="str">
        <f t="shared" ref="J195:J258" si="63">TRIM(B195)</f>
        <v>elmore»MURDOCK¬»bear</v>
      </c>
      <c r="K195" t="str">
        <f>SUBSTITUTE(J195,"‡","")</f>
        <v>elmore»MURDOCK¬»bear</v>
      </c>
      <c r="L195" t="str">
        <f t="shared" ref="L195:L258" si="64">SUBSTITUTE(K195,"»","")</f>
        <v>elmoreMURDOCK¬bear</v>
      </c>
      <c r="M195" t="str">
        <f t="shared" ref="M195:M258" si="65">SUBSTITUTE(L195,"¬","")</f>
        <v>elmoreMURDOCKbear</v>
      </c>
      <c r="N195" t="s">
        <v>9878</v>
      </c>
      <c r="O195" t="str">
        <v>elmore MURDOCK bear</v>
      </c>
      <c r="P195">
        <f>FIND(" ",O195)</f>
        <v>7</v>
      </c>
      <c r="Q195" t="str">
        <f>LEFT(O195,SEARCH(" ", O195) -1)</f>
        <v>elmore</v>
      </c>
      <c r="R195" t="str">
        <f>MID(O195, SEARCH(" ", O195) + 1, SEARCH(" ", O195, SEARCH(" ", O195)+1) - SEARCH(" ", O195)-1)</f>
        <v>MURDOCK</v>
      </c>
      <c r="S195" t="str">
        <f t="shared" ref="S195:S258" si="66">RIGHT(O195,LEN(O195)-FIND(" ",O195,1))</f>
        <v>MURDOCK bear</v>
      </c>
      <c r="T195" t="str">
        <f t="shared" ref="T195:T258" si="67">RIGHT(S195,LEN(S195)-FIND(" ",S195,1))</f>
        <v>bear</v>
      </c>
      <c r="U195" t="b">
        <f t="shared" ref="U195:U258" si="68">ISERROR(T195)</f>
        <v>0</v>
      </c>
      <c r="W195" t="b">
        <f t="shared" ref="W195:W258" si="69">ISERR(R195)</f>
        <v>0</v>
      </c>
      <c r="X195" t="b">
        <f>ISERR(S195)</f>
        <v>0</v>
      </c>
      <c r="Y195" t="str">
        <f t="shared" ref="Y195:Y258" si="70">IF(W195=TRUE," ",R195)</f>
        <v>MURDOCK</v>
      </c>
      <c r="Z195" t="str">
        <f t="shared" ref="Z195:Z258" si="71">IF(X195=TRUE," ",S195)</f>
        <v>MURDOCK bear</v>
      </c>
      <c r="AA195" t="str">
        <f>PROPER(Q195)</f>
        <v>Elmore</v>
      </c>
      <c r="AB195" t="str">
        <f>PROPER(Y195)</f>
        <v>Murdock</v>
      </c>
      <c r="AC195" t="str">
        <f t="shared" ref="AC195:AC258" si="72">PROPER(Z195)</f>
        <v>Murdock Bear</v>
      </c>
      <c r="AD195" s="1" t="str">
        <f t="shared" ref="AD195:AD258" si="73">RIGHT(AC195,LEN(AC195)-FIND(" ",AC195,1))</f>
        <v>Bear</v>
      </c>
      <c r="AE195" t="b">
        <f t="shared" ref="AE195:AE258" si="74">ISERR(AD195)</f>
        <v>0</v>
      </c>
      <c r="AF195" t="str">
        <f t="shared" ref="AF195:AF258" si="75">IF(AE195=FALSE,AD195,AC195)</f>
        <v>Bear</v>
      </c>
    </row>
    <row r="196" spans="1:32" x14ac:dyDescent="0.2">
      <c r="A196">
        <v>704</v>
      </c>
      <c r="B196" t="s">
        <v>3294</v>
      </c>
      <c r="C196" s="62" t="str">
        <f t="shared" si="56"/>
        <v>00704</v>
      </c>
      <c r="D196" t="str">
        <f t="shared" si="57"/>
        <v>Chip</v>
      </c>
      <c r="E196" t="str">
        <f t="shared" si="58"/>
        <v xml:space="preserve"> </v>
      </c>
      <c r="F196" t="str">
        <f t="shared" si="59"/>
        <v>Scurfield</v>
      </c>
      <c r="G196">
        <f t="shared" si="60"/>
        <v>1</v>
      </c>
      <c r="H196">
        <f t="shared" si="61"/>
        <v>704</v>
      </c>
      <c r="I196" t="str">
        <f t="shared" si="62"/>
        <v>00704</v>
      </c>
      <c r="J196" t="str">
        <f t="shared" si="63"/>
        <v>Chip‡scurfield</v>
      </c>
      <c r="K196" t="str">
        <f>SUBSTITUTE(J196,"‡","")</f>
        <v>Chipscurfield</v>
      </c>
      <c r="L196" t="str">
        <f t="shared" si="64"/>
        <v>Chipscurfield</v>
      </c>
      <c r="M196" t="str">
        <f t="shared" si="65"/>
        <v>Chipscurfield</v>
      </c>
      <c r="N196" t="s">
        <v>8668</v>
      </c>
      <c r="O196" t="str">
        <v>Chip scurfield</v>
      </c>
      <c r="P196">
        <f>FIND(" ",O196)</f>
        <v>5</v>
      </c>
      <c r="Q196" t="str">
        <f>LEFT(O196,SEARCH(" ", O196) -1)</f>
        <v>Chip</v>
      </c>
      <c r="R196" t="e">
        <f>MID(O196, SEARCH(" ", O196) + 1, SEARCH(" ", O196, SEARCH(" ", O196)+1) - SEARCH(" ", O196)-1)</f>
        <v>#VALUE!</v>
      </c>
      <c r="S196" t="str">
        <f t="shared" si="66"/>
        <v>scurfield</v>
      </c>
      <c r="T196" t="e">
        <f t="shared" si="67"/>
        <v>#VALUE!</v>
      </c>
      <c r="U196" t="b">
        <f t="shared" si="68"/>
        <v>1</v>
      </c>
      <c r="W196" t="b">
        <f t="shared" si="69"/>
        <v>1</v>
      </c>
      <c r="X196" t="b">
        <f>ISERR(S196)</f>
        <v>0</v>
      </c>
      <c r="Y196" t="str">
        <f t="shared" si="70"/>
        <v xml:space="preserve"> </v>
      </c>
      <c r="Z196" t="str">
        <f t="shared" si="71"/>
        <v>scurfield</v>
      </c>
      <c r="AA196" t="str">
        <f>PROPER(Q196)</f>
        <v>Chip</v>
      </c>
      <c r="AB196" t="str">
        <f>PROPER(Y196)</f>
        <v xml:space="preserve"> </v>
      </c>
      <c r="AC196" t="str">
        <f t="shared" si="72"/>
        <v>Scurfield</v>
      </c>
      <c r="AD196" s="1" t="e">
        <f t="shared" si="73"/>
        <v>#VALUE!</v>
      </c>
      <c r="AE196" t="b">
        <f t="shared" si="74"/>
        <v>1</v>
      </c>
      <c r="AF196" t="str">
        <f t="shared" si="75"/>
        <v>Scurfield</v>
      </c>
    </row>
    <row r="197" spans="1:32" x14ac:dyDescent="0.2">
      <c r="A197">
        <v>705</v>
      </c>
      <c r="B197" t="s">
        <v>3295</v>
      </c>
      <c r="C197" s="62" t="str">
        <f t="shared" ref="C197:C260" si="76">I197</f>
        <v>00705</v>
      </c>
      <c r="D197" t="str">
        <f t="shared" ref="D197:D260" si="77">AA197</f>
        <v>Huntlee</v>
      </c>
      <c r="E197" t="str">
        <f t="shared" ref="E197:E260" si="78">AB197</f>
        <v>Richie</v>
      </c>
      <c r="F197" t="str">
        <f t="shared" ref="F197:F260" si="79">AF197</f>
        <v>Tarbert</v>
      </c>
      <c r="G197">
        <f t="shared" si="60"/>
        <v>1</v>
      </c>
      <c r="H197">
        <f t="shared" si="61"/>
        <v>705</v>
      </c>
      <c r="I197" t="str">
        <f t="shared" si="62"/>
        <v>00705</v>
      </c>
      <c r="J197" t="str">
        <f t="shared" si="63"/>
        <v>huntlee»Richie»Tarbert</v>
      </c>
      <c r="K197" t="str">
        <f>SUBSTITUTE(J197,"‡","")</f>
        <v>huntlee»Richie»Tarbert</v>
      </c>
      <c r="L197" t="str">
        <f t="shared" si="64"/>
        <v>huntleeRichieTarbert</v>
      </c>
      <c r="M197" t="str">
        <f t="shared" si="65"/>
        <v>huntleeRichieTarbert</v>
      </c>
      <c r="N197" t="s">
        <v>9879</v>
      </c>
      <c r="O197" t="str">
        <v>huntlee Richie Tarbert</v>
      </c>
      <c r="P197">
        <f>FIND(" ",O197)</f>
        <v>8</v>
      </c>
      <c r="Q197" t="str">
        <f>LEFT(O197,SEARCH(" ", O197) -1)</f>
        <v>huntlee</v>
      </c>
      <c r="R197" t="str">
        <f>MID(O197, SEARCH(" ", O197) + 1, SEARCH(" ", O197, SEARCH(" ", O197)+1) - SEARCH(" ", O197)-1)</f>
        <v>Richie</v>
      </c>
      <c r="S197" t="str">
        <f t="shared" si="66"/>
        <v>Richie Tarbert</v>
      </c>
      <c r="T197" t="str">
        <f t="shared" si="67"/>
        <v>Tarbert</v>
      </c>
      <c r="U197" t="b">
        <f t="shared" si="68"/>
        <v>0</v>
      </c>
      <c r="W197" t="b">
        <f t="shared" si="69"/>
        <v>0</v>
      </c>
      <c r="X197" t="b">
        <f>ISERR(S197)</f>
        <v>0</v>
      </c>
      <c r="Y197" t="str">
        <f t="shared" si="70"/>
        <v>Richie</v>
      </c>
      <c r="Z197" t="str">
        <f t="shared" si="71"/>
        <v>Richie Tarbert</v>
      </c>
      <c r="AA197" t="str">
        <f>PROPER(Q197)</f>
        <v>Huntlee</v>
      </c>
      <c r="AB197" t="str">
        <f>PROPER(Y197)</f>
        <v>Richie</v>
      </c>
      <c r="AC197" t="str">
        <f t="shared" si="72"/>
        <v>Richie Tarbert</v>
      </c>
      <c r="AD197" s="1" t="str">
        <f t="shared" si="73"/>
        <v>Tarbert</v>
      </c>
      <c r="AE197" t="b">
        <f t="shared" si="74"/>
        <v>0</v>
      </c>
      <c r="AF197" t="str">
        <f t="shared" si="75"/>
        <v>Tarbert</v>
      </c>
    </row>
    <row r="198" spans="1:32" x14ac:dyDescent="0.2">
      <c r="A198">
        <v>706</v>
      </c>
      <c r="B198" t="s">
        <v>3296</v>
      </c>
      <c r="C198" s="62" t="str">
        <f t="shared" si="76"/>
        <v>00706</v>
      </c>
      <c r="D198" t="str">
        <f t="shared" si="77"/>
        <v>Vincents</v>
      </c>
      <c r="E198" t="str">
        <f t="shared" si="78"/>
        <v>Mordy</v>
      </c>
      <c r="F198" t="str">
        <f t="shared" si="79"/>
        <v>Chapelhow</v>
      </c>
      <c r="G198">
        <f t="shared" si="60"/>
        <v>1</v>
      </c>
      <c r="H198">
        <f t="shared" si="61"/>
        <v>706</v>
      </c>
      <c r="I198" t="str">
        <f t="shared" si="62"/>
        <v>00706</v>
      </c>
      <c r="J198" t="str">
        <f t="shared" si="63"/>
        <v>Vincents‡mordy‡Chapelhow</v>
      </c>
      <c r="K198" t="str">
        <f>SUBSTITUTE(J198,"‡","")</f>
        <v>VincentsmordyChapelhow</v>
      </c>
      <c r="L198" t="str">
        <f t="shared" si="64"/>
        <v>VincentsmordyChapelhow</v>
      </c>
      <c r="M198" t="str">
        <f t="shared" si="65"/>
        <v>VincentsmordyChapelhow</v>
      </c>
      <c r="N198" t="s">
        <v>8669</v>
      </c>
      <c r="O198" t="str">
        <v>Vincents mordy Chapelhow</v>
      </c>
      <c r="P198">
        <f>FIND(" ",O198)</f>
        <v>9</v>
      </c>
      <c r="Q198" t="str">
        <f>LEFT(O198,SEARCH(" ", O198) -1)</f>
        <v>Vincents</v>
      </c>
      <c r="R198" t="str">
        <f>MID(O198, SEARCH(" ", O198) + 1, SEARCH(" ", O198, SEARCH(" ", O198)+1) - SEARCH(" ", O198)-1)</f>
        <v>mordy</v>
      </c>
      <c r="S198" t="str">
        <f t="shared" si="66"/>
        <v>mordy Chapelhow</v>
      </c>
      <c r="T198" t="str">
        <f t="shared" si="67"/>
        <v>Chapelhow</v>
      </c>
      <c r="U198" t="b">
        <f t="shared" si="68"/>
        <v>0</v>
      </c>
      <c r="W198" t="b">
        <f t="shared" si="69"/>
        <v>0</v>
      </c>
      <c r="X198" t="b">
        <f>ISERR(S198)</f>
        <v>0</v>
      </c>
      <c r="Y198" t="str">
        <f t="shared" si="70"/>
        <v>mordy</v>
      </c>
      <c r="Z198" t="str">
        <f t="shared" si="71"/>
        <v>mordy Chapelhow</v>
      </c>
      <c r="AA198" t="str">
        <f>PROPER(Q198)</f>
        <v>Vincents</v>
      </c>
      <c r="AB198" t="str">
        <f>PROPER(Y198)</f>
        <v>Mordy</v>
      </c>
      <c r="AC198" t="str">
        <f t="shared" si="72"/>
        <v>Mordy Chapelhow</v>
      </c>
      <c r="AD198" s="1" t="str">
        <f t="shared" si="73"/>
        <v>Chapelhow</v>
      </c>
      <c r="AE198" t="b">
        <f t="shared" si="74"/>
        <v>0</v>
      </c>
      <c r="AF198" t="str">
        <f t="shared" si="75"/>
        <v>Chapelhow</v>
      </c>
    </row>
    <row r="199" spans="1:32" x14ac:dyDescent="0.2">
      <c r="A199">
        <v>707</v>
      </c>
      <c r="B199" t="s">
        <v>7053</v>
      </c>
      <c r="C199" s="62" t="str">
        <f t="shared" si="76"/>
        <v>00707</v>
      </c>
      <c r="D199" t="str">
        <f t="shared" si="77"/>
        <v>Eloise</v>
      </c>
      <c r="E199" t="str">
        <f t="shared" si="78"/>
        <v xml:space="preserve"> </v>
      </c>
      <c r="F199" t="str">
        <f t="shared" si="79"/>
        <v>Dibaudi</v>
      </c>
      <c r="G199">
        <f t="shared" si="60"/>
        <v>1</v>
      </c>
      <c r="H199">
        <f t="shared" si="61"/>
        <v>707</v>
      </c>
      <c r="I199" t="str">
        <f t="shared" si="62"/>
        <v>00707</v>
      </c>
      <c r="J199" t="str">
        <f t="shared" si="63"/>
        <v>Eloise‡DiBaudi</v>
      </c>
      <c r="K199" t="str">
        <f>SUBSTITUTE(J199,"‡","")</f>
        <v>EloiseDiBaudi</v>
      </c>
      <c r="L199" t="str">
        <f t="shared" si="64"/>
        <v>EloiseDiBaudi</v>
      </c>
      <c r="M199" t="str">
        <f t="shared" si="65"/>
        <v>EloiseDiBaudi</v>
      </c>
      <c r="N199" t="s">
        <v>8670</v>
      </c>
      <c r="O199" t="str">
        <v>Eloise DiBaudi</v>
      </c>
      <c r="P199">
        <f>FIND(" ",O199)</f>
        <v>7</v>
      </c>
      <c r="Q199" t="str">
        <f>LEFT(O199,SEARCH(" ", O199) -1)</f>
        <v>Eloise</v>
      </c>
      <c r="R199" t="e">
        <f>MID(O199, SEARCH(" ", O199) + 1, SEARCH(" ", O199, SEARCH(" ", O199)+1) - SEARCH(" ", O199)-1)</f>
        <v>#VALUE!</v>
      </c>
      <c r="S199" t="str">
        <f t="shared" si="66"/>
        <v>DiBaudi</v>
      </c>
      <c r="T199" t="e">
        <f t="shared" si="67"/>
        <v>#VALUE!</v>
      </c>
      <c r="U199" t="b">
        <f t="shared" si="68"/>
        <v>1</v>
      </c>
      <c r="W199" t="b">
        <f t="shared" si="69"/>
        <v>1</v>
      </c>
      <c r="X199" t="b">
        <f>ISERR(S199)</f>
        <v>0</v>
      </c>
      <c r="Y199" t="str">
        <f t="shared" si="70"/>
        <v xml:space="preserve"> </v>
      </c>
      <c r="Z199" t="str">
        <f t="shared" si="71"/>
        <v>DiBaudi</v>
      </c>
      <c r="AA199" t="str">
        <f>PROPER(Q199)</f>
        <v>Eloise</v>
      </c>
      <c r="AB199" t="str">
        <f>PROPER(Y199)</f>
        <v xml:space="preserve"> </v>
      </c>
      <c r="AC199" t="str">
        <f t="shared" si="72"/>
        <v>Dibaudi</v>
      </c>
      <c r="AD199" s="1" t="e">
        <f t="shared" si="73"/>
        <v>#VALUE!</v>
      </c>
      <c r="AE199" t="b">
        <f t="shared" si="74"/>
        <v>1</v>
      </c>
      <c r="AF199" t="str">
        <f t="shared" si="75"/>
        <v>Dibaudi</v>
      </c>
    </row>
    <row r="200" spans="1:32" x14ac:dyDescent="0.2">
      <c r="A200">
        <v>708</v>
      </c>
      <c r="B200" t="s">
        <v>3297</v>
      </c>
      <c r="C200" s="62" t="str">
        <f t="shared" si="76"/>
        <v>00708</v>
      </c>
      <c r="D200" t="str">
        <f t="shared" si="77"/>
        <v>Klara</v>
      </c>
      <c r="E200" t="str">
        <f t="shared" si="78"/>
        <v xml:space="preserve"> </v>
      </c>
      <c r="F200" t="str">
        <f t="shared" si="79"/>
        <v>Conman</v>
      </c>
      <c r="G200">
        <f t="shared" si="60"/>
        <v>1</v>
      </c>
      <c r="H200">
        <f t="shared" si="61"/>
        <v>708</v>
      </c>
      <c r="I200" t="str">
        <f t="shared" si="62"/>
        <v>00708</v>
      </c>
      <c r="J200" t="str">
        <f t="shared" si="63"/>
        <v>Klara‡conman</v>
      </c>
      <c r="K200" t="str">
        <f>SUBSTITUTE(J200,"‡","")</f>
        <v>Klaraconman</v>
      </c>
      <c r="L200" t="str">
        <f t="shared" si="64"/>
        <v>Klaraconman</v>
      </c>
      <c r="M200" t="str">
        <f t="shared" si="65"/>
        <v>Klaraconman</v>
      </c>
      <c r="N200" t="s">
        <v>8671</v>
      </c>
      <c r="O200" t="str">
        <v>Klara conman</v>
      </c>
      <c r="P200">
        <f>FIND(" ",O200)</f>
        <v>6</v>
      </c>
      <c r="Q200" t="str">
        <f>LEFT(O200,SEARCH(" ", O200) -1)</f>
        <v>Klara</v>
      </c>
      <c r="R200" t="e">
        <f>MID(O200, SEARCH(" ", O200) + 1, SEARCH(" ", O200, SEARCH(" ", O200)+1) - SEARCH(" ", O200)-1)</f>
        <v>#VALUE!</v>
      </c>
      <c r="S200" t="str">
        <f t="shared" si="66"/>
        <v>conman</v>
      </c>
      <c r="T200" t="e">
        <f t="shared" si="67"/>
        <v>#VALUE!</v>
      </c>
      <c r="U200" t="b">
        <f t="shared" si="68"/>
        <v>1</v>
      </c>
      <c r="W200" t="b">
        <f t="shared" si="69"/>
        <v>1</v>
      </c>
      <c r="X200" t="b">
        <f>ISERR(S200)</f>
        <v>0</v>
      </c>
      <c r="Y200" t="str">
        <f t="shared" si="70"/>
        <v xml:space="preserve"> </v>
      </c>
      <c r="Z200" t="str">
        <f t="shared" si="71"/>
        <v>conman</v>
      </c>
      <c r="AA200" t="str">
        <f>PROPER(Q200)</f>
        <v>Klara</v>
      </c>
      <c r="AB200" t="str">
        <f>PROPER(Y200)</f>
        <v xml:space="preserve"> </v>
      </c>
      <c r="AC200" t="str">
        <f t="shared" si="72"/>
        <v>Conman</v>
      </c>
      <c r="AD200" s="1" t="e">
        <f t="shared" si="73"/>
        <v>#VALUE!</v>
      </c>
      <c r="AE200" t="b">
        <f t="shared" si="74"/>
        <v>1</v>
      </c>
      <c r="AF200" t="str">
        <f t="shared" si="75"/>
        <v>Conman</v>
      </c>
    </row>
    <row r="201" spans="1:32" x14ac:dyDescent="0.2">
      <c r="A201">
        <v>709</v>
      </c>
      <c r="B201" t="s">
        <v>3298</v>
      </c>
      <c r="C201" s="62" t="str">
        <f t="shared" si="76"/>
        <v>00709</v>
      </c>
      <c r="D201" t="str">
        <f t="shared" si="77"/>
        <v>Vallie</v>
      </c>
      <c r="E201" t="str">
        <f t="shared" si="78"/>
        <v xml:space="preserve"> </v>
      </c>
      <c r="F201" t="str">
        <f t="shared" si="79"/>
        <v>Cassimer</v>
      </c>
      <c r="G201">
        <f t="shared" si="60"/>
        <v>1</v>
      </c>
      <c r="H201">
        <f t="shared" si="61"/>
        <v>709</v>
      </c>
      <c r="I201" t="str">
        <f t="shared" si="62"/>
        <v>00709</v>
      </c>
      <c r="J201" t="str">
        <f t="shared" si="63"/>
        <v>Vallie¬CASSIMER</v>
      </c>
      <c r="K201" t="str">
        <f>SUBSTITUTE(J201,"‡","")</f>
        <v>Vallie¬CASSIMER</v>
      </c>
      <c r="L201" t="str">
        <f t="shared" si="64"/>
        <v>Vallie¬CASSIMER</v>
      </c>
      <c r="M201" t="str">
        <f t="shared" si="65"/>
        <v>VallieCASSIMER</v>
      </c>
      <c r="N201" t="s">
        <v>9184</v>
      </c>
      <c r="O201" t="str">
        <v>Vallie CASSIMER</v>
      </c>
      <c r="P201">
        <f>FIND(" ",O201)</f>
        <v>7</v>
      </c>
      <c r="Q201" t="str">
        <f>LEFT(O201,SEARCH(" ", O201) -1)</f>
        <v>Vallie</v>
      </c>
      <c r="R201" t="e">
        <f>MID(O201, SEARCH(" ", O201) + 1, SEARCH(" ", O201, SEARCH(" ", O201)+1) - SEARCH(" ", O201)-1)</f>
        <v>#VALUE!</v>
      </c>
      <c r="S201" t="str">
        <f t="shared" si="66"/>
        <v>CASSIMER</v>
      </c>
      <c r="T201" t="e">
        <f t="shared" si="67"/>
        <v>#VALUE!</v>
      </c>
      <c r="U201" t="b">
        <f t="shared" si="68"/>
        <v>1</v>
      </c>
      <c r="W201" t="b">
        <f t="shared" si="69"/>
        <v>1</v>
      </c>
      <c r="X201" t="b">
        <f>ISERR(S201)</f>
        <v>0</v>
      </c>
      <c r="Y201" t="str">
        <f t="shared" si="70"/>
        <v xml:space="preserve"> </v>
      </c>
      <c r="Z201" t="str">
        <f t="shared" si="71"/>
        <v>CASSIMER</v>
      </c>
      <c r="AA201" t="str">
        <f>PROPER(Q201)</f>
        <v>Vallie</v>
      </c>
      <c r="AB201" t="str">
        <f>PROPER(Y201)</f>
        <v xml:space="preserve"> </v>
      </c>
      <c r="AC201" t="str">
        <f t="shared" si="72"/>
        <v>Cassimer</v>
      </c>
      <c r="AD201" s="1" t="e">
        <f t="shared" si="73"/>
        <v>#VALUE!</v>
      </c>
      <c r="AE201" t="b">
        <f t="shared" si="74"/>
        <v>1</v>
      </c>
      <c r="AF201" t="str">
        <f t="shared" si="75"/>
        <v>Cassimer</v>
      </c>
    </row>
    <row r="202" spans="1:32" x14ac:dyDescent="0.2">
      <c r="A202">
        <v>710</v>
      </c>
      <c r="B202" t="s">
        <v>3299</v>
      </c>
      <c r="C202" s="62" t="str">
        <f t="shared" si="76"/>
        <v>00710</v>
      </c>
      <c r="D202" t="str">
        <f t="shared" si="77"/>
        <v>Hilary</v>
      </c>
      <c r="E202" t="str">
        <f t="shared" si="78"/>
        <v xml:space="preserve"> </v>
      </c>
      <c r="F202" t="str">
        <f t="shared" si="79"/>
        <v>Mapp</v>
      </c>
      <c r="G202">
        <f t="shared" si="60"/>
        <v>1</v>
      </c>
      <c r="H202">
        <f t="shared" si="61"/>
        <v>710</v>
      </c>
      <c r="I202" t="str">
        <f t="shared" si="62"/>
        <v>00710</v>
      </c>
      <c r="J202" t="str">
        <f t="shared" si="63"/>
        <v>HILARY‡mapp</v>
      </c>
      <c r="K202" t="str">
        <f>SUBSTITUTE(J202,"‡","")</f>
        <v>HILARYmapp</v>
      </c>
      <c r="L202" t="str">
        <f t="shared" si="64"/>
        <v>HILARYmapp</v>
      </c>
      <c r="M202" t="str">
        <f t="shared" si="65"/>
        <v>HILARYmapp</v>
      </c>
      <c r="N202" t="s">
        <v>8672</v>
      </c>
      <c r="O202" t="str">
        <v>HILARY mapp</v>
      </c>
      <c r="P202">
        <f>FIND(" ",O202)</f>
        <v>7</v>
      </c>
      <c r="Q202" t="str">
        <f>LEFT(O202,SEARCH(" ", O202) -1)</f>
        <v>HILARY</v>
      </c>
      <c r="R202" t="e">
        <f>MID(O202, SEARCH(" ", O202) + 1, SEARCH(" ", O202, SEARCH(" ", O202)+1) - SEARCH(" ", O202)-1)</f>
        <v>#VALUE!</v>
      </c>
      <c r="S202" t="str">
        <f t="shared" si="66"/>
        <v>mapp</v>
      </c>
      <c r="T202" t="e">
        <f t="shared" si="67"/>
        <v>#VALUE!</v>
      </c>
      <c r="U202" t="b">
        <f t="shared" si="68"/>
        <v>1</v>
      </c>
      <c r="W202" t="b">
        <f t="shared" si="69"/>
        <v>1</v>
      </c>
      <c r="X202" t="b">
        <f>ISERR(S202)</f>
        <v>0</v>
      </c>
      <c r="Y202" t="str">
        <f t="shared" si="70"/>
        <v xml:space="preserve"> </v>
      </c>
      <c r="Z202" t="str">
        <f t="shared" si="71"/>
        <v>mapp</v>
      </c>
      <c r="AA202" t="str">
        <f>PROPER(Q202)</f>
        <v>Hilary</v>
      </c>
      <c r="AB202" t="str">
        <f>PROPER(Y202)</f>
        <v xml:space="preserve"> </v>
      </c>
      <c r="AC202" t="str">
        <f t="shared" si="72"/>
        <v>Mapp</v>
      </c>
      <c r="AD202" s="1" t="e">
        <f t="shared" si="73"/>
        <v>#VALUE!</v>
      </c>
      <c r="AE202" t="b">
        <f t="shared" si="74"/>
        <v>1</v>
      </c>
      <c r="AF202" t="str">
        <f t="shared" si="75"/>
        <v>Mapp</v>
      </c>
    </row>
    <row r="203" spans="1:32" x14ac:dyDescent="0.2">
      <c r="A203">
        <v>711</v>
      </c>
      <c r="B203" t="s">
        <v>3300</v>
      </c>
      <c r="C203" s="62" t="str">
        <f t="shared" si="76"/>
        <v>00711</v>
      </c>
      <c r="D203" t="str">
        <f t="shared" si="77"/>
        <v>Monte</v>
      </c>
      <c r="E203" t="str">
        <f t="shared" si="78"/>
        <v>Jamill</v>
      </c>
      <c r="F203" t="str">
        <f t="shared" si="79"/>
        <v>Schult</v>
      </c>
      <c r="G203">
        <f t="shared" si="60"/>
        <v>1</v>
      </c>
      <c r="H203">
        <f t="shared" si="61"/>
        <v>711</v>
      </c>
      <c r="I203" t="str">
        <f t="shared" si="62"/>
        <v>00711</v>
      </c>
      <c r="J203" t="str">
        <f t="shared" si="63"/>
        <v>MONTE‡JAMILL‡Schult</v>
      </c>
      <c r="K203" t="str">
        <f>SUBSTITUTE(J203,"‡","")</f>
        <v>MONTEJAMILLSchult</v>
      </c>
      <c r="L203" t="str">
        <f t="shared" si="64"/>
        <v>MONTEJAMILLSchult</v>
      </c>
      <c r="M203" t="str">
        <f t="shared" si="65"/>
        <v>MONTEJAMILLSchult</v>
      </c>
      <c r="N203" t="s">
        <v>8673</v>
      </c>
      <c r="O203" t="str">
        <v>MONTE JAMILL Schult</v>
      </c>
      <c r="P203">
        <f>FIND(" ",O203)</f>
        <v>6</v>
      </c>
      <c r="Q203" t="str">
        <f>LEFT(O203,SEARCH(" ", O203) -1)</f>
        <v>MONTE</v>
      </c>
      <c r="R203" t="str">
        <f>MID(O203, SEARCH(" ", O203) + 1, SEARCH(" ", O203, SEARCH(" ", O203)+1) - SEARCH(" ", O203)-1)</f>
        <v>JAMILL</v>
      </c>
      <c r="S203" t="str">
        <f t="shared" si="66"/>
        <v>JAMILL Schult</v>
      </c>
      <c r="T203" t="str">
        <f t="shared" si="67"/>
        <v>Schult</v>
      </c>
      <c r="U203" t="b">
        <f t="shared" si="68"/>
        <v>0</v>
      </c>
      <c r="W203" t="b">
        <f t="shared" si="69"/>
        <v>0</v>
      </c>
      <c r="X203" t="b">
        <f>ISERR(S203)</f>
        <v>0</v>
      </c>
      <c r="Y203" t="str">
        <f t="shared" si="70"/>
        <v>JAMILL</v>
      </c>
      <c r="Z203" t="str">
        <f t="shared" si="71"/>
        <v>JAMILL Schult</v>
      </c>
      <c r="AA203" t="str">
        <f>PROPER(Q203)</f>
        <v>Monte</v>
      </c>
      <c r="AB203" t="str">
        <f>PROPER(Y203)</f>
        <v>Jamill</v>
      </c>
      <c r="AC203" t="str">
        <f t="shared" si="72"/>
        <v>Jamill Schult</v>
      </c>
      <c r="AD203" s="1" t="str">
        <f t="shared" si="73"/>
        <v>Schult</v>
      </c>
      <c r="AE203" t="b">
        <f t="shared" si="74"/>
        <v>0</v>
      </c>
      <c r="AF203" t="str">
        <f t="shared" si="75"/>
        <v>Schult</v>
      </c>
    </row>
    <row r="204" spans="1:32" x14ac:dyDescent="0.2">
      <c r="A204">
        <v>712</v>
      </c>
      <c r="B204" t="s">
        <v>3301</v>
      </c>
      <c r="C204" s="62" t="str">
        <f t="shared" si="76"/>
        <v>00712</v>
      </c>
      <c r="D204" t="str">
        <f t="shared" si="77"/>
        <v>Gaile</v>
      </c>
      <c r="E204" t="str">
        <f t="shared" si="78"/>
        <v>Anton</v>
      </c>
      <c r="F204" t="str">
        <f t="shared" si="79"/>
        <v>Reburn</v>
      </c>
      <c r="G204">
        <f t="shared" si="60"/>
        <v>1</v>
      </c>
      <c r="H204">
        <f t="shared" si="61"/>
        <v>712</v>
      </c>
      <c r="I204" t="str">
        <f t="shared" si="62"/>
        <v>00712</v>
      </c>
      <c r="J204" t="str">
        <f t="shared" si="63"/>
        <v>Gaile»ANTON»‡Reburn</v>
      </c>
      <c r="K204" t="str">
        <f>SUBSTITUTE(J204,"‡","")</f>
        <v>Gaile»ANTON»Reburn</v>
      </c>
      <c r="L204" t="str">
        <f t="shared" si="64"/>
        <v>GaileANTONReburn</v>
      </c>
      <c r="M204" t="str">
        <f t="shared" si="65"/>
        <v>GaileANTONReburn</v>
      </c>
      <c r="N204" t="s">
        <v>9880</v>
      </c>
      <c r="O204" t="str">
        <v>Gaile ANTON Reburn</v>
      </c>
      <c r="P204">
        <f>FIND(" ",O204)</f>
        <v>6</v>
      </c>
      <c r="Q204" t="str">
        <f>LEFT(O204,SEARCH(" ", O204) -1)</f>
        <v>Gaile</v>
      </c>
      <c r="R204" t="str">
        <f>MID(O204, SEARCH(" ", O204) + 1, SEARCH(" ", O204, SEARCH(" ", O204)+1) - SEARCH(" ", O204)-1)</f>
        <v>ANTON</v>
      </c>
      <c r="S204" t="str">
        <f t="shared" si="66"/>
        <v>ANTON Reburn</v>
      </c>
      <c r="T204" t="str">
        <f t="shared" si="67"/>
        <v>Reburn</v>
      </c>
      <c r="U204" t="b">
        <f t="shared" si="68"/>
        <v>0</v>
      </c>
      <c r="W204" t="b">
        <f t="shared" si="69"/>
        <v>0</v>
      </c>
      <c r="X204" t="b">
        <f>ISERR(S204)</f>
        <v>0</v>
      </c>
      <c r="Y204" t="str">
        <f t="shared" si="70"/>
        <v>ANTON</v>
      </c>
      <c r="Z204" t="str">
        <f t="shared" si="71"/>
        <v>ANTON Reburn</v>
      </c>
      <c r="AA204" t="str">
        <f>PROPER(Q204)</f>
        <v>Gaile</v>
      </c>
      <c r="AB204" t="str">
        <f>PROPER(Y204)</f>
        <v>Anton</v>
      </c>
      <c r="AC204" t="str">
        <f t="shared" si="72"/>
        <v>Anton Reburn</v>
      </c>
      <c r="AD204" s="1" t="str">
        <f t="shared" si="73"/>
        <v>Reburn</v>
      </c>
      <c r="AE204" t="b">
        <f t="shared" si="74"/>
        <v>0</v>
      </c>
      <c r="AF204" t="str">
        <f t="shared" si="75"/>
        <v>Reburn</v>
      </c>
    </row>
    <row r="205" spans="1:32" x14ac:dyDescent="0.2">
      <c r="A205">
        <v>713</v>
      </c>
      <c r="B205" t="s">
        <v>3302</v>
      </c>
      <c r="C205" s="62" t="str">
        <f t="shared" si="76"/>
        <v>00713</v>
      </c>
      <c r="D205" t="str">
        <f t="shared" si="77"/>
        <v>Gan</v>
      </c>
      <c r="E205" t="str">
        <f t="shared" si="78"/>
        <v xml:space="preserve"> </v>
      </c>
      <c r="F205" t="str">
        <f t="shared" si="79"/>
        <v>Conibere</v>
      </c>
      <c r="G205">
        <f t="shared" si="60"/>
        <v>1</v>
      </c>
      <c r="H205">
        <f t="shared" si="61"/>
        <v>713</v>
      </c>
      <c r="I205" t="str">
        <f t="shared" si="62"/>
        <v>00713</v>
      </c>
      <c r="J205" t="str">
        <f t="shared" si="63"/>
        <v>Gan»Conibere</v>
      </c>
      <c r="K205" t="str">
        <f>SUBSTITUTE(J205,"‡","")</f>
        <v>Gan»Conibere</v>
      </c>
      <c r="L205" t="str">
        <f t="shared" si="64"/>
        <v>GanConibere</v>
      </c>
      <c r="M205" t="str">
        <f t="shared" si="65"/>
        <v>GanConibere</v>
      </c>
      <c r="N205" t="s">
        <v>9881</v>
      </c>
      <c r="O205" t="str">
        <v>Gan Conibere</v>
      </c>
      <c r="P205">
        <f>FIND(" ",O205)</f>
        <v>4</v>
      </c>
      <c r="Q205" t="str">
        <f>LEFT(O205,SEARCH(" ", O205) -1)</f>
        <v>Gan</v>
      </c>
      <c r="R205" t="e">
        <f>MID(O205, SEARCH(" ", O205) + 1, SEARCH(" ", O205, SEARCH(" ", O205)+1) - SEARCH(" ", O205)-1)</f>
        <v>#VALUE!</v>
      </c>
      <c r="S205" t="str">
        <f t="shared" si="66"/>
        <v>Conibere</v>
      </c>
      <c r="T205" t="e">
        <f t="shared" si="67"/>
        <v>#VALUE!</v>
      </c>
      <c r="U205" t="b">
        <f t="shared" si="68"/>
        <v>1</v>
      </c>
      <c r="W205" t="b">
        <f t="shared" si="69"/>
        <v>1</v>
      </c>
      <c r="X205" t="b">
        <f>ISERR(S205)</f>
        <v>0</v>
      </c>
      <c r="Y205" t="str">
        <f t="shared" si="70"/>
        <v xml:space="preserve"> </v>
      </c>
      <c r="Z205" t="str">
        <f t="shared" si="71"/>
        <v>Conibere</v>
      </c>
      <c r="AA205" t="str">
        <f>PROPER(Q205)</f>
        <v>Gan</v>
      </c>
      <c r="AB205" t="str">
        <f>PROPER(Y205)</f>
        <v xml:space="preserve"> </v>
      </c>
      <c r="AC205" t="str">
        <f t="shared" si="72"/>
        <v>Conibere</v>
      </c>
      <c r="AD205" s="1" t="e">
        <f t="shared" si="73"/>
        <v>#VALUE!</v>
      </c>
      <c r="AE205" t="b">
        <f t="shared" si="74"/>
        <v>1</v>
      </c>
      <c r="AF205" t="str">
        <f t="shared" si="75"/>
        <v>Conibere</v>
      </c>
    </row>
    <row r="206" spans="1:32" x14ac:dyDescent="0.2">
      <c r="A206">
        <v>714</v>
      </c>
      <c r="B206" t="s">
        <v>3303</v>
      </c>
      <c r="C206" s="62" t="str">
        <f t="shared" si="76"/>
        <v>00714</v>
      </c>
      <c r="D206" t="str">
        <f t="shared" si="77"/>
        <v>Sisile</v>
      </c>
      <c r="E206" t="str">
        <f t="shared" si="78"/>
        <v xml:space="preserve"> </v>
      </c>
      <c r="F206" t="str">
        <f t="shared" si="79"/>
        <v>Maylott</v>
      </c>
      <c r="G206">
        <f t="shared" si="60"/>
        <v>1</v>
      </c>
      <c r="H206">
        <f t="shared" si="61"/>
        <v>714</v>
      </c>
      <c r="I206" t="str">
        <f t="shared" si="62"/>
        <v>00714</v>
      </c>
      <c r="J206" t="str">
        <f t="shared" si="63"/>
        <v>sisile¬¬MAYLOTT</v>
      </c>
      <c r="K206" t="str">
        <f>SUBSTITUTE(J206,"‡","")</f>
        <v>sisile¬¬MAYLOTT</v>
      </c>
      <c r="L206" t="str">
        <f t="shared" si="64"/>
        <v>sisile¬¬MAYLOTT</v>
      </c>
      <c r="M206" t="str">
        <f t="shared" si="65"/>
        <v>sisileMAYLOTT</v>
      </c>
      <c r="N206" t="s">
        <v>9185</v>
      </c>
      <c r="O206" t="str">
        <v>sisile MAYLOTT</v>
      </c>
      <c r="P206">
        <f>FIND(" ",O206)</f>
        <v>7</v>
      </c>
      <c r="Q206" t="str">
        <f>LEFT(O206,SEARCH(" ", O206) -1)</f>
        <v>sisile</v>
      </c>
      <c r="R206" t="e">
        <f>MID(O206, SEARCH(" ", O206) + 1, SEARCH(" ", O206, SEARCH(" ", O206)+1) - SEARCH(" ", O206)-1)</f>
        <v>#VALUE!</v>
      </c>
      <c r="S206" t="str">
        <f t="shared" si="66"/>
        <v>MAYLOTT</v>
      </c>
      <c r="T206" t="e">
        <f t="shared" si="67"/>
        <v>#VALUE!</v>
      </c>
      <c r="U206" t="b">
        <f t="shared" si="68"/>
        <v>1</v>
      </c>
      <c r="W206" t="b">
        <f t="shared" si="69"/>
        <v>1</v>
      </c>
      <c r="X206" t="b">
        <f>ISERR(S206)</f>
        <v>0</v>
      </c>
      <c r="Y206" t="str">
        <f t="shared" si="70"/>
        <v xml:space="preserve"> </v>
      </c>
      <c r="Z206" t="str">
        <f t="shared" si="71"/>
        <v>MAYLOTT</v>
      </c>
      <c r="AA206" t="str">
        <f>PROPER(Q206)</f>
        <v>Sisile</v>
      </c>
      <c r="AB206" t="str">
        <f>PROPER(Y206)</f>
        <v xml:space="preserve"> </v>
      </c>
      <c r="AC206" t="str">
        <f t="shared" si="72"/>
        <v>Maylott</v>
      </c>
      <c r="AD206" s="1" t="e">
        <f t="shared" si="73"/>
        <v>#VALUE!</v>
      </c>
      <c r="AE206" t="b">
        <f t="shared" si="74"/>
        <v>1</v>
      </c>
      <c r="AF206" t="str">
        <f t="shared" si="75"/>
        <v>Maylott</v>
      </c>
    </row>
    <row r="207" spans="1:32" x14ac:dyDescent="0.2">
      <c r="A207">
        <v>715</v>
      </c>
      <c r="B207" t="s">
        <v>3304</v>
      </c>
      <c r="C207" s="62" t="str">
        <f t="shared" si="76"/>
        <v>00715</v>
      </c>
      <c r="D207" t="str">
        <f t="shared" si="77"/>
        <v>Zebedee</v>
      </c>
      <c r="E207" t="str">
        <f t="shared" si="78"/>
        <v xml:space="preserve"> </v>
      </c>
      <c r="F207" t="str">
        <f t="shared" si="79"/>
        <v>Riche</v>
      </c>
      <c r="G207">
        <f t="shared" si="60"/>
        <v>1</v>
      </c>
      <c r="H207">
        <f t="shared" si="61"/>
        <v>715</v>
      </c>
      <c r="I207" t="str">
        <f t="shared" si="62"/>
        <v>00715</v>
      </c>
      <c r="J207" t="str">
        <f t="shared" si="63"/>
        <v>zebedee¬¬Riche</v>
      </c>
      <c r="K207" t="str">
        <f>SUBSTITUTE(J207,"‡","")</f>
        <v>zebedee¬¬Riche</v>
      </c>
      <c r="L207" t="str">
        <f t="shared" si="64"/>
        <v>zebedee¬¬Riche</v>
      </c>
      <c r="M207" t="str">
        <f t="shared" si="65"/>
        <v>zebedeeRiche</v>
      </c>
      <c r="N207" t="s">
        <v>9186</v>
      </c>
      <c r="O207" t="str">
        <v>zebedee Riche</v>
      </c>
      <c r="P207">
        <f>FIND(" ",O207)</f>
        <v>8</v>
      </c>
      <c r="Q207" t="str">
        <f>LEFT(O207,SEARCH(" ", O207) -1)</f>
        <v>zebedee</v>
      </c>
      <c r="R207" t="e">
        <f>MID(O207, SEARCH(" ", O207) + 1, SEARCH(" ", O207, SEARCH(" ", O207)+1) - SEARCH(" ", O207)-1)</f>
        <v>#VALUE!</v>
      </c>
      <c r="S207" t="str">
        <f t="shared" si="66"/>
        <v>Riche</v>
      </c>
      <c r="T207" t="e">
        <f t="shared" si="67"/>
        <v>#VALUE!</v>
      </c>
      <c r="U207" t="b">
        <f t="shared" si="68"/>
        <v>1</v>
      </c>
      <c r="W207" t="b">
        <f t="shared" si="69"/>
        <v>1</v>
      </c>
      <c r="X207" t="b">
        <f>ISERR(S207)</f>
        <v>0</v>
      </c>
      <c r="Y207" t="str">
        <f t="shared" si="70"/>
        <v xml:space="preserve"> </v>
      </c>
      <c r="Z207" t="str">
        <f t="shared" si="71"/>
        <v>Riche</v>
      </c>
      <c r="AA207" t="str">
        <f>PROPER(Q207)</f>
        <v>Zebedee</v>
      </c>
      <c r="AB207" t="str">
        <f>PROPER(Y207)</f>
        <v xml:space="preserve"> </v>
      </c>
      <c r="AC207" t="str">
        <f t="shared" si="72"/>
        <v>Riche</v>
      </c>
      <c r="AD207" s="1" t="e">
        <f t="shared" si="73"/>
        <v>#VALUE!</v>
      </c>
      <c r="AE207" t="b">
        <f t="shared" si="74"/>
        <v>1</v>
      </c>
      <c r="AF207" t="str">
        <f t="shared" si="75"/>
        <v>Riche</v>
      </c>
    </row>
    <row r="208" spans="1:32" x14ac:dyDescent="0.2">
      <c r="A208">
        <v>716</v>
      </c>
      <c r="B208" t="s">
        <v>3305</v>
      </c>
      <c r="C208" s="62" t="str">
        <f t="shared" si="76"/>
        <v>00716</v>
      </c>
      <c r="D208" t="str">
        <f t="shared" si="77"/>
        <v>Chrisy</v>
      </c>
      <c r="E208" t="str">
        <f t="shared" si="78"/>
        <v xml:space="preserve"> </v>
      </c>
      <c r="F208" t="str">
        <f t="shared" si="79"/>
        <v>Down</v>
      </c>
      <c r="G208">
        <f t="shared" si="60"/>
        <v>1</v>
      </c>
      <c r="H208">
        <f t="shared" si="61"/>
        <v>716</v>
      </c>
      <c r="I208" t="str">
        <f t="shared" si="62"/>
        <v>00716</v>
      </c>
      <c r="J208" t="str">
        <f t="shared" si="63"/>
        <v>Chrisy¬DOWN</v>
      </c>
      <c r="K208" t="str">
        <f>SUBSTITUTE(J208,"‡","")</f>
        <v>Chrisy¬DOWN</v>
      </c>
      <c r="L208" t="str">
        <f t="shared" si="64"/>
        <v>Chrisy¬DOWN</v>
      </c>
      <c r="M208" t="str">
        <f t="shared" si="65"/>
        <v>ChrisyDOWN</v>
      </c>
      <c r="N208" t="s">
        <v>9187</v>
      </c>
      <c r="O208" t="str">
        <v>Chrisy DOWN</v>
      </c>
      <c r="P208">
        <f>FIND(" ",O208)</f>
        <v>7</v>
      </c>
      <c r="Q208" t="str">
        <f>LEFT(O208,SEARCH(" ", O208) -1)</f>
        <v>Chrisy</v>
      </c>
      <c r="R208" t="e">
        <f>MID(O208, SEARCH(" ", O208) + 1, SEARCH(" ", O208, SEARCH(" ", O208)+1) - SEARCH(" ", O208)-1)</f>
        <v>#VALUE!</v>
      </c>
      <c r="S208" t="str">
        <f t="shared" si="66"/>
        <v>DOWN</v>
      </c>
      <c r="T208" t="e">
        <f t="shared" si="67"/>
        <v>#VALUE!</v>
      </c>
      <c r="U208" t="b">
        <f t="shared" si="68"/>
        <v>1</v>
      </c>
      <c r="W208" t="b">
        <f t="shared" si="69"/>
        <v>1</v>
      </c>
      <c r="X208" t="b">
        <f>ISERR(S208)</f>
        <v>0</v>
      </c>
      <c r="Y208" t="str">
        <f t="shared" si="70"/>
        <v xml:space="preserve"> </v>
      </c>
      <c r="Z208" t="str">
        <f t="shared" si="71"/>
        <v>DOWN</v>
      </c>
      <c r="AA208" t="str">
        <f>PROPER(Q208)</f>
        <v>Chrisy</v>
      </c>
      <c r="AB208" t="str">
        <f>PROPER(Y208)</f>
        <v xml:space="preserve"> </v>
      </c>
      <c r="AC208" t="str">
        <f t="shared" si="72"/>
        <v>Down</v>
      </c>
      <c r="AD208" s="1" t="e">
        <f t="shared" si="73"/>
        <v>#VALUE!</v>
      </c>
      <c r="AE208" t="b">
        <f t="shared" si="74"/>
        <v>1</v>
      </c>
      <c r="AF208" t="str">
        <f t="shared" si="75"/>
        <v>Down</v>
      </c>
    </row>
    <row r="209" spans="1:32" x14ac:dyDescent="0.2">
      <c r="A209">
        <v>717</v>
      </c>
      <c r="B209" t="s">
        <v>3306</v>
      </c>
      <c r="C209" s="62" t="str">
        <f t="shared" si="76"/>
        <v>00717</v>
      </c>
      <c r="D209" t="str">
        <f t="shared" si="77"/>
        <v>Langsdon</v>
      </c>
      <c r="E209" t="str">
        <f t="shared" si="78"/>
        <v xml:space="preserve"> </v>
      </c>
      <c r="F209" t="str">
        <f t="shared" si="79"/>
        <v>Zarfat</v>
      </c>
      <c r="G209">
        <f t="shared" si="60"/>
        <v>1</v>
      </c>
      <c r="H209">
        <f t="shared" si="61"/>
        <v>717</v>
      </c>
      <c r="I209" t="str">
        <f t="shared" si="62"/>
        <v>00717</v>
      </c>
      <c r="J209" t="str">
        <f t="shared" si="63"/>
        <v>Langsdon»»zarfat</v>
      </c>
      <c r="K209" t="str">
        <f>SUBSTITUTE(J209,"‡","")</f>
        <v>Langsdon»»zarfat</v>
      </c>
      <c r="L209" t="str">
        <f t="shared" si="64"/>
        <v>Langsdonzarfat</v>
      </c>
      <c r="M209" t="str">
        <f t="shared" si="65"/>
        <v>Langsdonzarfat</v>
      </c>
      <c r="N209" t="s">
        <v>9882</v>
      </c>
      <c r="O209" t="str">
        <v>Langsdon zarfat</v>
      </c>
      <c r="P209">
        <f>FIND(" ",O209)</f>
        <v>9</v>
      </c>
      <c r="Q209" t="str">
        <f>LEFT(O209,SEARCH(" ", O209) -1)</f>
        <v>Langsdon</v>
      </c>
      <c r="R209" t="e">
        <f>MID(O209, SEARCH(" ", O209) + 1, SEARCH(" ", O209, SEARCH(" ", O209)+1) - SEARCH(" ", O209)-1)</f>
        <v>#VALUE!</v>
      </c>
      <c r="S209" t="str">
        <f t="shared" si="66"/>
        <v>zarfat</v>
      </c>
      <c r="T209" t="e">
        <f t="shared" si="67"/>
        <v>#VALUE!</v>
      </c>
      <c r="U209" t="b">
        <f t="shared" si="68"/>
        <v>1</v>
      </c>
      <c r="W209" t="b">
        <f t="shared" si="69"/>
        <v>1</v>
      </c>
      <c r="X209" t="b">
        <f>ISERR(S209)</f>
        <v>0</v>
      </c>
      <c r="Y209" t="str">
        <f t="shared" si="70"/>
        <v xml:space="preserve"> </v>
      </c>
      <c r="Z209" t="str">
        <f t="shared" si="71"/>
        <v>zarfat</v>
      </c>
      <c r="AA209" t="str">
        <f>PROPER(Q209)</f>
        <v>Langsdon</v>
      </c>
      <c r="AB209" t="str">
        <f>PROPER(Y209)</f>
        <v xml:space="preserve"> </v>
      </c>
      <c r="AC209" t="str">
        <f t="shared" si="72"/>
        <v>Zarfat</v>
      </c>
      <c r="AD209" s="1" t="e">
        <f t="shared" si="73"/>
        <v>#VALUE!</v>
      </c>
      <c r="AE209" t="b">
        <f t="shared" si="74"/>
        <v>1</v>
      </c>
      <c r="AF209" t="str">
        <f t="shared" si="75"/>
        <v>Zarfat</v>
      </c>
    </row>
    <row r="210" spans="1:32" x14ac:dyDescent="0.2">
      <c r="A210">
        <v>718</v>
      </c>
      <c r="B210" t="s">
        <v>3307</v>
      </c>
      <c r="C210" s="62" t="str">
        <f t="shared" si="76"/>
        <v>00718</v>
      </c>
      <c r="D210" t="str">
        <f t="shared" si="77"/>
        <v>Anthiathia</v>
      </c>
      <c r="E210" t="str">
        <f t="shared" si="78"/>
        <v>Di</v>
      </c>
      <c r="F210" t="str">
        <f t="shared" si="79"/>
        <v>Martinek</v>
      </c>
      <c r="G210">
        <f t="shared" si="60"/>
        <v>1</v>
      </c>
      <c r="H210">
        <f t="shared" si="61"/>
        <v>718</v>
      </c>
      <c r="I210" t="str">
        <f t="shared" si="62"/>
        <v>00718</v>
      </c>
      <c r="J210" t="str">
        <f t="shared" si="63"/>
        <v>ANTHIATHIA‡di»Martinek</v>
      </c>
      <c r="K210" t="str">
        <f>SUBSTITUTE(J210,"‡","")</f>
        <v>ANTHIATHIAdi»Martinek</v>
      </c>
      <c r="L210" t="str">
        <f t="shared" si="64"/>
        <v>ANTHIATHIAdiMartinek</v>
      </c>
      <c r="M210" t="str">
        <f t="shared" si="65"/>
        <v>ANTHIATHIAdiMartinek</v>
      </c>
      <c r="N210" t="s">
        <v>9883</v>
      </c>
      <c r="O210" t="str">
        <v>ANTHIATHIA di Martinek</v>
      </c>
      <c r="P210">
        <f>FIND(" ",O210)</f>
        <v>11</v>
      </c>
      <c r="Q210" t="str">
        <f>LEFT(O210,SEARCH(" ", O210) -1)</f>
        <v>ANTHIATHIA</v>
      </c>
      <c r="R210" t="str">
        <f>MID(O210, SEARCH(" ", O210) + 1, SEARCH(" ", O210, SEARCH(" ", O210)+1) - SEARCH(" ", O210)-1)</f>
        <v>di</v>
      </c>
      <c r="S210" t="str">
        <f t="shared" si="66"/>
        <v>di Martinek</v>
      </c>
      <c r="T210" t="str">
        <f t="shared" si="67"/>
        <v>Martinek</v>
      </c>
      <c r="U210" t="b">
        <f t="shared" si="68"/>
        <v>0</v>
      </c>
      <c r="W210" t="b">
        <f t="shared" si="69"/>
        <v>0</v>
      </c>
      <c r="X210" t="b">
        <f>ISERR(S210)</f>
        <v>0</v>
      </c>
      <c r="Y210" t="str">
        <f t="shared" si="70"/>
        <v>di</v>
      </c>
      <c r="Z210" t="str">
        <f t="shared" si="71"/>
        <v>di Martinek</v>
      </c>
      <c r="AA210" t="str">
        <f>PROPER(Q210)</f>
        <v>Anthiathia</v>
      </c>
      <c r="AB210" t="str">
        <f>PROPER(Y210)</f>
        <v>Di</v>
      </c>
      <c r="AC210" t="str">
        <f t="shared" si="72"/>
        <v>Di Martinek</v>
      </c>
      <c r="AD210" s="1" t="str">
        <f t="shared" si="73"/>
        <v>Martinek</v>
      </c>
      <c r="AE210" t="b">
        <f t="shared" si="74"/>
        <v>0</v>
      </c>
      <c r="AF210" t="str">
        <f t="shared" si="75"/>
        <v>Martinek</v>
      </c>
    </row>
    <row r="211" spans="1:32" x14ac:dyDescent="0.2">
      <c r="A211">
        <v>719</v>
      </c>
      <c r="B211" t="s">
        <v>3308</v>
      </c>
      <c r="C211" s="62" t="str">
        <f t="shared" si="76"/>
        <v>00719</v>
      </c>
      <c r="D211" t="str">
        <f t="shared" si="77"/>
        <v>Kassie</v>
      </c>
      <c r="E211" t="str">
        <f t="shared" si="78"/>
        <v>Audra</v>
      </c>
      <c r="F211" t="str">
        <f t="shared" si="79"/>
        <v>Lilian</v>
      </c>
      <c r="G211">
        <f t="shared" si="60"/>
        <v>1</v>
      </c>
      <c r="H211">
        <f t="shared" si="61"/>
        <v>719</v>
      </c>
      <c r="I211" t="str">
        <f t="shared" si="62"/>
        <v>00719</v>
      </c>
      <c r="J211" t="str">
        <f t="shared" si="63"/>
        <v>KASSIE‡Audra¬Lilian</v>
      </c>
      <c r="K211" t="str">
        <f>SUBSTITUTE(J211,"‡","")</f>
        <v>KASSIEAudra¬Lilian</v>
      </c>
      <c r="L211" t="str">
        <f t="shared" si="64"/>
        <v>KASSIEAudra¬Lilian</v>
      </c>
      <c r="M211" t="str">
        <f t="shared" si="65"/>
        <v>KASSIEAudraLilian</v>
      </c>
      <c r="N211" t="s">
        <v>9188</v>
      </c>
      <c r="O211" t="str">
        <v>KASSIE Audra Lilian</v>
      </c>
      <c r="P211">
        <f>FIND(" ",O211)</f>
        <v>7</v>
      </c>
      <c r="Q211" t="str">
        <f>LEFT(O211,SEARCH(" ", O211) -1)</f>
        <v>KASSIE</v>
      </c>
      <c r="R211" t="str">
        <f>MID(O211, SEARCH(" ", O211) + 1, SEARCH(" ", O211, SEARCH(" ", O211)+1) - SEARCH(" ", O211)-1)</f>
        <v>Audra</v>
      </c>
      <c r="S211" t="str">
        <f t="shared" si="66"/>
        <v>Audra Lilian</v>
      </c>
      <c r="T211" t="str">
        <f t="shared" si="67"/>
        <v>Lilian</v>
      </c>
      <c r="U211" t="b">
        <f t="shared" si="68"/>
        <v>0</v>
      </c>
      <c r="W211" t="b">
        <f t="shared" si="69"/>
        <v>0</v>
      </c>
      <c r="X211" t="b">
        <f>ISERR(S211)</f>
        <v>0</v>
      </c>
      <c r="Y211" t="str">
        <f t="shared" si="70"/>
        <v>Audra</v>
      </c>
      <c r="Z211" t="str">
        <f t="shared" si="71"/>
        <v>Audra Lilian</v>
      </c>
      <c r="AA211" t="str">
        <f>PROPER(Q211)</f>
        <v>Kassie</v>
      </c>
      <c r="AB211" t="str">
        <f>PROPER(Y211)</f>
        <v>Audra</v>
      </c>
      <c r="AC211" t="str">
        <f t="shared" si="72"/>
        <v>Audra Lilian</v>
      </c>
      <c r="AD211" s="1" t="str">
        <f t="shared" si="73"/>
        <v>Lilian</v>
      </c>
      <c r="AE211" t="b">
        <f t="shared" si="74"/>
        <v>0</v>
      </c>
      <c r="AF211" t="str">
        <f t="shared" si="75"/>
        <v>Lilian</v>
      </c>
    </row>
    <row r="212" spans="1:32" x14ac:dyDescent="0.2">
      <c r="A212">
        <v>720</v>
      </c>
      <c r="B212" t="s">
        <v>3309</v>
      </c>
      <c r="C212" s="62" t="str">
        <f t="shared" si="76"/>
        <v>00720</v>
      </c>
      <c r="D212" t="str">
        <f t="shared" si="77"/>
        <v>Dorelle</v>
      </c>
      <c r="E212" t="str">
        <f t="shared" si="78"/>
        <v xml:space="preserve"> </v>
      </c>
      <c r="F212" t="str">
        <f t="shared" si="79"/>
        <v>Mconie</v>
      </c>
      <c r="G212">
        <f t="shared" si="60"/>
        <v>1</v>
      </c>
      <c r="H212">
        <f t="shared" si="61"/>
        <v>720</v>
      </c>
      <c r="I212" t="str">
        <f t="shared" si="62"/>
        <v>00720</v>
      </c>
      <c r="J212" t="str">
        <f t="shared" si="63"/>
        <v>dorelle¬McOnie</v>
      </c>
      <c r="K212" t="str">
        <f>SUBSTITUTE(J212,"‡","")</f>
        <v>dorelle¬McOnie</v>
      </c>
      <c r="L212" t="str">
        <f t="shared" si="64"/>
        <v>dorelle¬McOnie</v>
      </c>
      <c r="M212" t="str">
        <f t="shared" si="65"/>
        <v>dorelleMcOnie</v>
      </c>
      <c r="N212" t="s">
        <v>9189</v>
      </c>
      <c r="O212" t="str">
        <v>dorelle McOnie</v>
      </c>
      <c r="P212">
        <f>FIND(" ",O212)</f>
        <v>8</v>
      </c>
      <c r="Q212" t="str">
        <f>LEFT(O212,SEARCH(" ", O212) -1)</f>
        <v>dorelle</v>
      </c>
      <c r="R212" t="e">
        <f>MID(O212, SEARCH(" ", O212) + 1, SEARCH(" ", O212, SEARCH(" ", O212)+1) - SEARCH(" ", O212)-1)</f>
        <v>#VALUE!</v>
      </c>
      <c r="S212" t="str">
        <f t="shared" si="66"/>
        <v>McOnie</v>
      </c>
      <c r="T212" t="e">
        <f t="shared" si="67"/>
        <v>#VALUE!</v>
      </c>
      <c r="U212" t="b">
        <f t="shared" si="68"/>
        <v>1</v>
      </c>
      <c r="W212" t="b">
        <f t="shared" si="69"/>
        <v>1</v>
      </c>
      <c r="X212" t="b">
        <f>ISERR(S212)</f>
        <v>0</v>
      </c>
      <c r="Y212" t="str">
        <f t="shared" si="70"/>
        <v xml:space="preserve"> </v>
      </c>
      <c r="Z212" t="str">
        <f t="shared" si="71"/>
        <v>McOnie</v>
      </c>
      <c r="AA212" t="str">
        <f>PROPER(Q212)</f>
        <v>Dorelle</v>
      </c>
      <c r="AB212" t="str">
        <f>PROPER(Y212)</f>
        <v xml:space="preserve"> </v>
      </c>
      <c r="AC212" t="str">
        <f t="shared" si="72"/>
        <v>Mconie</v>
      </c>
      <c r="AD212" s="1" t="e">
        <f t="shared" si="73"/>
        <v>#VALUE!</v>
      </c>
      <c r="AE212" t="b">
        <f t="shared" si="74"/>
        <v>1</v>
      </c>
      <c r="AF212" t="str">
        <f t="shared" si="75"/>
        <v>Mconie</v>
      </c>
    </row>
    <row r="213" spans="1:32" x14ac:dyDescent="0.2">
      <c r="A213">
        <v>721</v>
      </c>
      <c r="B213" t="s">
        <v>3310</v>
      </c>
      <c r="C213" s="62" t="str">
        <f t="shared" si="76"/>
        <v>00721</v>
      </c>
      <c r="D213" t="str">
        <f t="shared" si="77"/>
        <v>Cole</v>
      </c>
      <c r="E213" t="str">
        <f t="shared" si="78"/>
        <v xml:space="preserve"> </v>
      </c>
      <c r="F213" t="str">
        <f t="shared" si="79"/>
        <v>Doumerque</v>
      </c>
      <c r="G213">
        <f t="shared" si="60"/>
        <v>1</v>
      </c>
      <c r="H213">
        <f t="shared" si="61"/>
        <v>721</v>
      </c>
      <c r="I213" t="str">
        <f t="shared" si="62"/>
        <v>00721</v>
      </c>
      <c r="J213" t="str">
        <f t="shared" si="63"/>
        <v>cole‡Doumerque</v>
      </c>
      <c r="K213" t="str">
        <f>SUBSTITUTE(J213,"‡","")</f>
        <v>coleDoumerque</v>
      </c>
      <c r="L213" t="str">
        <f t="shared" si="64"/>
        <v>coleDoumerque</v>
      </c>
      <c r="M213" t="str">
        <f t="shared" si="65"/>
        <v>coleDoumerque</v>
      </c>
      <c r="N213" t="s">
        <v>8674</v>
      </c>
      <c r="O213" t="str">
        <v>cole Doumerque</v>
      </c>
      <c r="P213">
        <f>FIND(" ",O213)</f>
        <v>5</v>
      </c>
      <c r="Q213" t="str">
        <f>LEFT(O213,SEARCH(" ", O213) -1)</f>
        <v>cole</v>
      </c>
      <c r="R213" t="e">
        <f>MID(O213, SEARCH(" ", O213) + 1, SEARCH(" ", O213, SEARCH(" ", O213)+1) - SEARCH(" ", O213)-1)</f>
        <v>#VALUE!</v>
      </c>
      <c r="S213" t="str">
        <f t="shared" si="66"/>
        <v>Doumerque</v>
      </c>
      <c r="T213" t="e">
        <f t="shared" si="67"/>
        <v>#VALUE!</v>
      </c>
      <c r="U213" t="b">
        <f t="shared" si="68"/>
        <v>1</v>
      </c>
      <c r="W213" t="b">
        <f t="shared" si="69"/>
        <v>1</v>
      </c>
      <c r="X213" t="b">
        <f>ISERR(S213)</f>
        <v>0</v>
      </c>
      <c r="Y213" t="str">
        <f t="shared" si="70"/>
        <v xml:space="preserve"> </v>
      </c>
      <c r="Z213" t="str">
        <f t="shared" si="71"/>
        <v>Doumerque</v>
      </c>
      <c r="AA213" t="str">
        <f>PROPER(Q213)</f>
        <v>Cole</v>
      </c>
      <c r="AB213" t="str">
        <f>PROPER(Y213)</f>
        <v xml:space="preserve"> </v>
      </c>
      <c r="AC213" t="str">
        <f t="shared" si="72"/>
        <v>Doumerque</v>
      </c>
      <c r="AD213" s="1" t="e">
        <f t="shared" si="73"/>
        <v>#VALUE!</v>
      </c>
      <c r="AE213" t="b">
        <f t="shared" si="74"/>
        <v>1</v>
      </c>
      <c r="AF213" t="str">
        <f t="shared" si="75"/>
        <v>Doumerque</v>
      </c>
    </row>
    <row r="214" spans="1:32" x14ac:dyDescent="0.2">
      <c r="A214">
        <v>722</v>
      </c>
      <c r="B214" t="s">
        <v>3311</v>
      </c>
      <c r="C214" s="62" t="str">
        <f t="shared" si="76"/>
        <v>00722</v>
      </c>
      <c r="D214" t="str">
        <f t="shared" si="77"/>
        <v>Veronika</v>
      </c>
      <c r="E214" t="str">
        <f t="shared" si="78"/>
        <v xml:space="preserve"> </v>
      </c>
      <c r="F214" t="str">
        <f t="shared" si="79"/>
        <v>Ivkovic</v>
      </c>
      <c r="G214">
        <f t="shared" si="60"/>
        <v>1</v>
      </c>
      <c r="H214">
        <f t="shared" si="61"/>
        <v>722</v>
      </c>
      <c r="I214" t="str">
        <f t="shared" si="62"/>
        <v>00722</v>
      </c>
      <c r="J214" t="str">
        <f t="shared" si="63"/>
        <v>VERONIKA¬ivkovic</v>
      </c>
      <c r="K214" t="str">
        <f>SUBSTITUTE(J214,"‡","")</f>
        <v>VERONIKA¬ivkovic</v>
      </c>
      <c r="L214" t="str">
        <f t="shared" si="64"/>
        <v>VERONIKA¬ivkovic</v>
      </c>
      <c r="M214" t="str">
        <f t="shared" si="65"/>
        <v>VERONIKAivkovic</v>
      </c>
      <c r="N214" t="s">
        <v>9190</v>
      </c>
      <c r="O214" t="str">
        <v>VERONIKA ivkovic</v>
      </c>
      <c r="P214">
        <f>FIND(" ",O214)</f>
        <v>9</v>
      </c>
      <c r="Q214" t="str">
        <f>LEFT(O214,SEARCH(" ", O214) -1)</f>
        <v>VERONIKA</v>
      </c>
      <c r="R214" t="e">
        <f>MID(O214, SEARCH(" ", O214) + 1, SEARCH(" ", O214, SEARCH(" ", O214)+1) - SEARCH(" ", O214)-1)</f>
        <v>#VALUE!</v>
      </c>
      <c r="S214" t="str">
        <f t="shared" si="66"/>
        <v>ivkovic</v>
      </c>
      <c r="T214" t="e">
        <f t="shared" si="67"/>
        <v>#VALUE!</v>
      </c>
      <c r="U214" t="b">
        <f t="shared" si="68"/>
        <v>1</v>
      </c>
      <c r="W214" t="b">
        <f t="shared" si="69"/>
        <v>1</v>
      </c>
      <c r="X214" t="b">
        <f>ISERR(S214)</f>
        <v>0</v>
      </c>
      <c r="Y214" t="str">
        <f t="shared" si="70"/>
        <v xml:space="preserve"> </v>
      </c>
      <c r="Z214" t="str">
        <f t="shared" si="71"/>
        <v>ivkovic</v>
      </c>
      <c r="AA214" t="str">
        <f>PROPER(Q214)</f>
        <v>Veronika</v>
      </c>
      <c r="AB214" t="str">
        <f>PROPER(Y214)</f>
        <v xml:space="preserve"> </v>
      </c>
      <c r="AC214" t="str">
        <f t="shared" si="72"/>
        <v>Ivkovic</v>
      </c>
      <c r="AD214" s="1" t="e">
        <f t="shared" si="73"/>
        <v>#VALUE!</v>
      </c>
      <c r="AE214" t="b">
        <f t="shared" si="74"/>
        <v>1</v>
      </c>
      <c r="AF214" t="str">
        <f t="shared" si="75"/>
        <v>Ivkovic</v>
      </c>
    </row>
    <row r="215" spans="1:32" x14ac:dyDescent="0.2">
      <c r="A215">
        <v>723</v>
      </c>
      <c r="B215" t="s">
        <v>3312</v>
      </c>
      <c r="C215" s="62" t="str">
        <f t="shared" si="76"/>
        <v>00723</v>
      </c>
      <c r="D215" t="str">
        <f t="shared" si="77"/>
        <v>Georgeta</v>
      </c>
      <c r="E215" t="str">
        <f t="shared" si="78"/>
        <v xml:space="preserve"> </v>
      </c>
      <c r="F215" t="str">
        <f t="shared" si="79"/>
        <v>Poschel</v>
      </c>
      <c r="G215">
        <f t="shared" si="60"/>
        <v>1</v>
      </c>
      <c r="H215">
        <f t="shared" si="61"/>
        <v>723</v>
      </c>
      <c r="I215" t="str">
        <f t="shared" si="62"/>
        <v>00723</v>
      </c>
      <c r="J215" t="str">
        <f t="shared" si="63"/>
        <v>GEORGETA‡Poschel</v>
      </c>
      <c r="K215" t="str">
        <f>SUBSTITUTE(J215,"‡","")</f>
        <v>GEORGETAPoschel</v>
      </c>
      <c r="L215" t="str">
        <f t="shared" si="64"/>
        <v>GEORGETAPoschel</v>
      </c>
      <c r="M215" t="str">
        <f t="shared" si="65"/>
        <v>GEORGETAPoschel</v>
      </c>
      <c r="N215" t="s">
        <v>8675</v>
      </c>
      <c r="O215" t="str">
        <v>GEORGETA Poschel</v>
      </c>
      <c r="P215">
        <f>FIND(" ",O215)</f>
        <v>9</v>
      </c>
      <c r="Q215" t="str">
        <f>LEFT(O215,SEARCH(" ", O215) -1)</f>
        <v>GEORGETA</v>
      </c>
      <c r="R215" t="e">
        <f>MID(O215, SEARCH(" ", O215) + 1, SEARCH(" ", O215, SEARCH(" ", O215)+1) - SEARCH(" ", O215)-1)</f>
        <v>#VALUE!</v>
      </c>
      <c r="S215" t="str">
        <f t="shared" si="66"/>
        <v>Poschel</v>
      </c>
      <c r="T215" t="e">
        <f t="shared" si="67"/>
        <v>#VALUE!</v>
      </c>
      <c r="U215" t="b">
        <f t="shared" si="68"/>
        <v>1</v>
      </c>
      <c r="W215" t="b">
        <f t="shared" si="69"/>
        <v>1</v>
      </c>
      <c r="X215" t="b">
        <f>ISERR(S215)</f>
        <v>0</v>
      </c>
      <c r="Y215" t="str">
        <f t="shared" si="70"/>
        <v xml:space="preserve"> </v>
      </c>
      <c r="Z215" t="str">
        <f t="shared" si="71"/>
        <v>Poschel</v>
      </c>
      <c r="AA215" t="str">
        <f>PROPER(Q215)</f>
        <v>Georgeta</v>
      </c>
      <c r="AB215" t="str">
        <f>PROPER(Y215)</f>
        <v xml:space="preserve"> </v>
      </c>
      <c r="AC215" t="str">
        <f t="shared" si="72"/>
        <v>Poschel</v>
      </c>
      <c r="AD215" s="1" t="e">
        <f t="shared" si="73"/>
        <v>#VALUE!</v>
      </c>
      <c r="AE215" t="b">
        <f t="shared" si="74"/>
        <v>1</v>
      </c>
      <c r="AF215" t="str">
        <f t="shared" si="75"/>
        <v>Poschel</v>
      </c>
    </row>
    <row r="216" spans="1:32" x14ac:dyDescent="0.2">
      <c r="A216">
        <v>724</v>
      </c>
      <c r="B216" t="s">
        <v>3313</v>
      </c>
      <c r="C216" s="62" t="str">
        <f t="shared" si="76"/>
        <v>00724</v>
      </c>
      <c r="D216" t="str">
        <f t="shared" si="77"/>
        <v>Bernadina</v>
      </c>
      <c r="E216" t="str">
        <f t="shared" si="78"/>
        <v xml:space="preserve"> </v>
      </c>
      <c r="F216" t="str">
        <f t="shared" si="79"/>
        <v>Feaveryear</v>
      </c>
      <c r="G216">
        <f t="shared" si="60"/>
        <v>1</v>
      </c>
      <c r="H216">
        <f t="shared" si="61"/>
        <v>724</v>
      </c>
      <c r="I216" t="str">
        <f t="shared" si="62"/>
        <v>00724</v>
      </c>
      <c r="J216" t="str">
        <f t="shared" si="63"/>
        <v>BERNADINA»Feaveryear</v>
      </c>
      <c r="K216" t="str">
        <f>SUBSTITUTE(J216,"‡","")</f>
        <v>BERNADINA»Feaveryear</v>
      </c>
      <c r="L216" t="str">
        <f t="shared" si="64"/>
        <v>BERNADINAFeaveryear</v>
      </c>
      <c r="M216" t="str">
        <f t="shared" si="65"/>
        <v>BERNADINAFeaveryear</v>
      </c>
      <c r="N216" t="s">
        <v>9884</v>
      </c>
      <c r="O216" t="str">
        <v>BERNADINA Feaveryear</v>
      </c>
      <c r="P216">
        <f>FIND(" ",O216)</f>
        <v>10</v>
      </c>
      <c r="Q216" t="str">
        <f>LEFT(O216,SEARCH(" ", O216) -1)</f>
        <v>BERNADINA</v>
      </c>
      <c r="R216" t="e">
        <f>MID(O216, SEARCH(" ", O216) + 1, SEARCH(" ", O216, SEARCH(" ", O216)+1) - SEARCH(" ", O216)-1)</f>
        <v>#VALUE!</v>
      </c>
      <c r="S216" t="str">
        <f t="shared" si="66"/>
        <v>Feaveryear</v>
      </c>
      <c r="T216" t="e">
        <f t="shared" si="67"/>
        <v>#VALUE!</v>
      </c>
      <c r="U216" t="b">
        <f t="shared" si="68"/>
        <v>1</v>
      </c>
      <c r="W216" t="b">
        <f t="shared" si="69"/>
        <v>1</v>
      </c>
      <c r="X216" t="b">
        <f>ISERR(S216)</f>
        <v>0</v>
      </c>
      <c r="Y216" t="str">
        <f t="shared" si="70"/>
        <v xml:space="preserve"> </v>
      </c>
      <c r="Z216" t="str">
        <f t="shared" si="71"/>
        <v>Feaveryear</v>
      </c>
      <c r="AA216" t="str">
        <f>PROPER(Q216)</f>
        <v>Bernadina</v>
      </c>
      <c r="AB216" t="str">
        <f>PROPER(Y216)</f>
        <v xml:space="preserve"> </v>
      </c>
      <c r="AC216" t="str">
        <f t="shared" si="72"/>
        <v>Feaveryear</v>
      </c>
      <c r="AD216" s="1" t="e">
        <f t="shared" si="73"/>
        <v>#VALUE!</v>
      </c>
      <c r="AE216" t="b">
        <f t="shared" si="74"/>
        <v>1</v>
      </c>
      <c r="AF216" t="str">
        <f t="shared" si="75"/>
        <v>Feaveryear</v>
      </c>
    </row>
    <row r="217" spans="1:32" x14ac:dyDescent="0.2">
      <c r="A217">
        <v>725</v>
      </c>
      <c r="B217" t="s">
        <v>3314</v>
      </c>
      <c r="C217" s="62" t="str">
        <f t="shared" si="76"/>
        <v>00725</v>
      </c>
      <c r="D217" t="str">
        <f t="shared" si="77"/>
        <v>Milissent</v>
      </c>
      <c r="E217" t="str">
        <f t="shared" si="78"/>
        <v>Johnette</v>
      </c>
      <c r="F217" t="str">
        <f t="shared" si="79"/>
        <v>Oherlihy</v>
      </c>
      <c r="G217">
        <f t="shared" si="60"/>
        <v>1</v>
      </c>
      <c r="H217">
        <f t="shared" si="61"/>
        <v>725</v>
      </c>
      <c r="I217" t="str">
        <f t="shared" si="62"/>
        <v>00725</v>
      </c>
      <c r="J217" t="str">
        <f t="shared" si="63"/>
        <v>MILISSENT‡JOHNETTE»oherlihy</v>
      </c>
      <c r="K217" t="str">
        <f>SUBSTITUTE(J217,"‡","")</f>
        <v>MILISSENTJOHNETTE»oherlihy</v>
      </c>
      <c r="L217" t="str">
        <f t="shared" si="64"/>
        <v>MILISSENTJOHNETTEoherlihy</v>
      </c>
      <c r="M217" t="str">
        <f t="shared" si="65"/>
        <v>MILISSENTJOHNETTEoherlihy</v>
      </c>
      <c r="N217" t="s">
        <v>9885</v>
      </c>
      <c r="O217" t="str">
        <v>MILISSENT JOHNETTE oherlihy</v>
      </c>
      <c r="P217">
        <f>FIND(" ",O217)</f>
        <v>10</v>
      </c>
      <c r="Q217" t="str">
        <f>LEFT(O217,SEARCH(" ", O217) -1)</f>
        <v>MILISSENT</v>
      </c>
      <c r="R217" t="str">
        <f>MID(O217, SEARCH(" ", O217) + 1, SEARCH(" ", O217, SEARCH(" ", O217)+1) - SEARCH(" ", O217)-1)</f>
        <v>JOHNETTE</v>
      </c>
      <c r="S217" t="str">
        <f t="shared" si="66"/>
        <v>JOHNETTE oherlihy</v>
      </c>
      <c r="T217" t="str">
        <f t="shared" si="67"/>
        <v>oherlihy</v>
      </c>
      <c r="U217" t="b">
        <f t="shared" si="68"/>
        <v>0</v>
      </c>
      <c r="W217" t="b">
        <f t="shared" si="69"/>
        <v>0</v>
      </c>
      <c r="X217" t="b">
        <f>ISERR(S217)</f>
        <v>0</v>
      </c>
      <c r="Y217" t="str">
        <f t="shared" si="70"/>
        <v>JOHNETTE</v>
      </c>
      <c r="Z217" t="str">
        <f t="shared" si="71"/>
        <v>JOHNETTE oherlihy</v>
      </c>
      <c r="AA217" t="str">
        <f>PROPER(Q217)</f>
        <v>Milissent</v>
      </c>
      <c r="AB217" t="str">
        <f>PROPER(Y217)</f>
        <v>Johnette</v>
      </c>
      <c r="AC217" t="str">
        <f t="shared" si="72"/>
        <v>Johnette Oherlihy</v>
      </c>
      <c r="AD217" s="1" t="str">
        <f t="shared" si="73"/>
        <v>Oherlihy</v>
      </c>
      <c r="AE217" t="b">
        <f t="shared" si="74"/>
        <v>0</v>
      </c>
      <c r="AF217" t="str">
        <f t="shared" si="75"/>
        <v>Oherlihy</v>
      </c>
    </row>
    <row r="218" spans="1:32" x14ac:dyDescent="0.2">
      <c r="A218">
        <v>726</v>
      </c>
      <c r="B218" t="s">
        <v>3315</v>
      </c>
      <c r="C218" s="62" t="str">
        <f t="shared" si="76"/>
        <v>00726</v>
      </c>
      <c r="D218" t="str">
        <f t="shared" si="77"/>
        <v>Cortie</v>
      </c>
      <c r="E218" t="str">
        <f t="shared" si="78"/>
        <v xml:space="preserve"> </v>
      </c>
      <c r="F218" t="str">
        <f t="shared" si="79"/>
        <v>Hatton</v>
      </c>
      <c r="G218">
        <f t="shared" si="60"/>
        <v>1</v>
      </c>
      <c r="H218">
        <f t="shared" si="61"/>
        <v>726</v>
      </c>
      <c r="I218" t="str">
        <f t="shared" si="62"/>
        <v>00726</v>
      </c>
      <c r="J218" t="str">
        <f t="shared" si="63"/>
        <v>Cortie¬hatton</v>
      </c>
      <c r="K218" t="str">
        <f>SUBSTITUTE(J218,"‡","")</f>
        <v>Cortie¬hatton</v>
      </c>
      <c r="L218" t="str">
        <f t="shared" si="64"/>
        <v>Cortie¬hatton</v>
      </c>
      <c r="M218" t="str">
        <f t="shared" si="65"/>
        <v>Cortiehatton</v>
      </c>
      <c r="N218" t="s">
        <v>9191</v>
      </c>
      <c r="O218" t="str">
        <v>Cortie hatton</v>
      </c>
      <c r="P218">
        <f>FIND(" ",O218)</f>
        <v>7</v>
      </c>
      <c r="Q218" t="str">
        <f>LEFT(O218,SEARCH(" ", O218) -1)</f>
        <v>Cortie</v>
      </c>
      <c r="R218" t="e">
        <f>MID(O218, SEARCH(" ", O218) + 1, SEARCH(" ", O218, SEARCH(" ", O218)+1) - SEARCH(" ", O218)-1)</f>
        <v>#VALUE!</v>
      </c>
      <c r="S218" t="str">
        <f t="shared" si="66"/>
        <v>hatton</v>
      </c>
      <c r="T218" t="e">
        <f t="shared" si="67"/>
        <v>#VALUE!</v>
      </c>
      <c r="U218" t="b">
        <f t="shared" si="68"/>
        <v>1</v>
      </c>
      <c r="W218" t="b">
        <f t="shared" si="69"/>
        <v>1</v>
      </c>
      <c r="X218" t="b">
        <f>ISERR(S218)</f>
        <v>0</v>
      </c>
      <c r="Y218" t="str">
        <f t="shared" si="70"/>
        <v xml:space="preserve"> </v>
      </c>
      <c r="Z218" t="str">
        <f t="shared" si="71"/>
        <v>hatton</v>
      </c>
      <c r="AA218" t="str">
        <f>PROPER(Q218)</f>
        <v>Cortie</v>
      </c>
      <c r="AB218" t="str">
        <f>PROPER(Y218)</f>
        <v xml:space="preserve"> </v>
      </c>
      <c r="AC218" t="str">
        <f t="shared" si="72"/>
        <v>Hatton</v>
      </c>
      <c r="AD218" s="1" t="e">
        <f t="shared" si="73"/>
        <v>#VALUE!</v>
      </c>
      <c r="AE218" t="b">
        <f t="shared" si="74"/>
        <v>1</v>
      </c>
      <c r="AF218" t="str">
        <f t="shared" si="75"/>
        <v>Hatton</v>
      </c>
    </row>
    <row r="219" spans="1:32" x14ac:dyDescent="0.2">
      <c r="A219">
        <v>727</v>
      </c>
      <c r="B219" t="s">
        <v>3316</v>
      </c>
      <c r="C219" s="62" t="str">
        <f t="shared" si="76"/>
        <v>00727</v>
      </c>
      <c r="D219" t="str">
        <f t="shared" si="77"/>
        <v>Lonny</v>
      </c>
      <c r="E219" t="str">
        <f t="shared" si="78"/>
        <v>Wat</v>
      </c>
      <c r="F219" t="str">
        <f t="shared" si="79"/>
        <v>Jacqueminet</v>
      </c>
      <c r="G219">
        <f t="shared" si="60"/>
        <v>1</v>
      </c>
      <c r="H219">
        <f t="shared" si="61"/>
        <v>727</v>
      </c>
      <c r="I219" t="str">
        <f t="shared" si="62"/>
        <v>00727</v>
      </c>
      <c r="J219" t="str">
        <f t="shared" si="63"/>
        <v>Lonny»WAT¬JACQUEMINET</v>
      </c>
      <c r="K219" t="str">
        <f>SUBSTITUTE(J219,"‡","")</f>
        <v>Lonny»WAT¬JACQUEMINET</v>
      </c>
      <c r="L219" t="str">
        <f t="shared" si="64"/>
        <v>LonnyWAT¬JACQUEMINET</v>
      </c>
      <c r="M219" t="str">
        <f t="shared" si="65"/>
        <v>LonnyWATJACQUEMINET</v>
      </c>
      <c r="N219" t="s">
        <v>9886</v>
      </c>
      <c r="O219" t="str">
        <v>Lonny WAT JACQUEMINET</v>
      </c>
      <c r="P219">
        <f>FIND(" ",O219)</f>
        <v>6</v>
      </c>
      <c r="Q219" t="str">
        <f>LEFT(O219,SEARCH(" ", O219) -1)</f>
        <v>Lonny</v>
      </c>
      <c r="R219" t="str">
        <f>MID(O219, SEARCH(" ", O219) + 1, SEARCH(" ", O219, SEARCH(" ", O219)+1) - SEARCH(" ", O219)-1)</f>
        <v>WAT</v>
      </c>
      <c r="S219" t="str">
        <f t="shared" si="66"/>
        <v>WAT JACQUEMINET</v>
      </c>
      <c r="T219" t="str">
        <f t="shared" si="67"/>
        <v>JACQUEMINET</v>
      </c>
      <c r="U219" t="b">
        <f t="shared" si="68"/>
        <v>0</v>
      </c>
      <c r="W219" t="b">
        <f t="shared" si="69"/>
        <v>0</v>
      </c>
      <c r="X219" t="b">
        <f>ISERR(S219)</f>
        <v>0</v>
      </c>
      <c r="Y219" t="str">
        <f t="shared" si="70"/>
        <v>WAT</v>
      </c>
      <c r="Z219" t="str">
        <f t="shared" si="71"/>
        <v>WAT JACQUEMINET</v>
      </c>
      <c r="AA219" t="str">
        <f>PROPER(Q219)</f>
        <v>Lonny</v>
      </c>
      <c r="AB219" t="str">
        <f>PROPER(Y219)</f>
        <v>Wat</v>
      </c>
      <c r="AC219" t="str">
        <f t="shared" si="72"/>
        <v>Wat Jacqueminet</v>
      </c>
      <c r="AD219" s="1" t="str">
        <f t="shared" si="73"/>
        <v>Jacqueminet</v>
      </c>
      <c r="AE219" t="b">
        <f t="shared" si="74"/>
        <v>0</v>
      </c>
      <c r="AF219" t="str">
        <f t="shared" si="75"/>
        <v>Jacqueminet</v>
      </c>
    </row>
    <row r="220" spans="1:32" x14ac:dyDescent="0.2">
      <c r="A220">
        <v>728</v>
      </c>
      <c r="B220" t="s">
        <v>3317</v>
      </c>
      <c r="C220" s="62" t="str">
        <f t="shared" si="76"/>
        <v>00728</v>
      </c>
      <c r="D220" t="str">
        <f t="shared" si="77"/>
        <v>Algernon</v>
      </c>
      <c r="E220" t="str">
        <f t="shared" si="78"/>
        <v xml:space="preserve"> </v>
      </c>
      <c r="F220" t="str">
        <f t="shared" si="79"/>
        <v>Irons</v>
      </c>
      <c r="G220">
        <f t="shared" si="60"/>
        <v>1</v>
      </c>
      <c r="H220">
        <f t="shared" si="61"/>
        <v>728</v>
      </c>
      <c r="I220" t="str">
        <f t="shared" si="62"/>
        <v>00728</v>
      </c>
      <c r="J220" t="str">
        <f t="shared" si="63"/>
        <v>ALGERNON¬‡Irons</v>
      </c>
      <c r="K220" t="str">
        <f>SUBSTITUTE(J220,"‡","")</f>
        <v>ALGERNON¬Irons</v>
      </c>
      <c r="L220" t="str">
        <f t="shared" si="64"/>
        <v>ALGERNON¬Irons</v>
      </c>
      <c r="M220" t="str">
        <f t="shared" si="65"/>
        <v>ALGERNONIrons</v>
      </c>
      <c r="N220" t="s">
        <v>9192</v>
      </c>
      <c r="O220" t="str">
        <v>ALGERNON Irons</v>
      </c>
      <c r="P220">
        <f>FIND(" ",O220)</f>
        <v>9</v>
      </c>
      <c r="Q220" t="str">
        <f>LEFT(O220,SEARCH(" ", O220) -1)</f>
        <v>ALGERNON</v>
      </c>
      <c r="R220" t="e">
        <f>MID(O220, SEARCH(" ", O220) + 1, SEARCH(" ", O220, SEARCH(" ", O220)+1) - SEARCH(" ", O220)-1)</f>
        <v>#VALUE!</v>
      </c>
      <c r="S220" t="str">
        <f t="shared" si="66"/>
        <v>Irons</v>
      </c>
      <c r="T220" t="e">
        <f t="shared" si="67"/>
        <v>#VALUE!</v>
      </c>
      <c r="U220" t="b">
        <f t="shared" si="68"/>
        <v>1</v>
      </c>
      <c r="W220" t="b">
        <f t="shared" si="69"/>
        <v>1</v>
      </c>
      <c r="X220" t="b">
        <f>ISERR(S220)</f>
        <v>0</v>
      </c>
      <c r="Y220" t="str">
        <f t="shared" si="70"/>
        <v xml:space="preserve"> </v>
      </c>
      <c r="Z220" t="str">
        <f t="shared" si="71"/>
        <v>Irons</v>
      </c>
      <c r="AA220" t="str">
        <f>PROPER(Q220)</f>
        <v>Algernon</v>
      </c>
      <c r="AB220" t="str">
        <f>PROPER(Y220)</f>
        <v xml:space="preserve"> </v>
      </c>
      <c r="AC220" t="str">
        <f t="shared" si="72"/>
        <v>Irons</v>
      </c>
      <c r="AD220" s="1" t="e">
        <f t="shared" si="73"/>
        <v>#VALUE!</v>
      </c>
      <c r="AE220" t="b">
        <f t="shared" si="74"/>
        <v>1</v>
      </c>
      <c r="AF220" t="str">
        <f t="shared" si="75"/>
        <v>Irons</v>
      </c>
    </row>
    <row r="221" spans="1:32" x14ac:dyDescent="0.2">
      <c r="A221">
        <v>729</v>
      </c>
      <c r="B221" t="s">
        <v>3318</v>
      </c>
      <c r="C221" s="62" t="str">
        <f t="shared" si="76"/>
        <v>00729</v>
      </c>
      <c r="D221" t="str">
        <f t="shared" si="77"/>
        <v>Jerrilee</v>
      </c>
      <c r="E221" t="str">
        <f t="shared" si="78"/>
        <v xml:space="preserve"> </v>
      </c>
      <c r="F221" t="str">
        <f t="shared" si="79"/>
        <v>Theakston</v>
      </c>
      <c r="G221">
        <f t="shared" si="60"/>
        <v>1</v>
      </c>
      <c r="H221">
        <f t="shared" si="61"/>
        <v>729</v>
      </c>
      <c r="I221" t="str">
        <f t="shared" si="62"/>
        <v>00729</v>
      </c>
      <c r="J221" t="str">
        <f t="shared" si="63"/>
        <v>JERRILEE‡theakston</v>
      </c>
      <c r="K221" t="str">
        <f>SUBSTITUTE(J221,"‡","")</f>
        <v>JERRILEEtheakston</v>
      </c>
      <c r="L221" t="str">
        <f t="shared" si="64"/>
        <v>JERRILEEtheakston</v>
      </c>
      <c r="M221" t="str">
        <f t="shared" si="65"/>
        <v>JERRILEEtheakston</v>
      </c>
      <c r="N221" t="s">
        <v>8676</v>
      </c>
      <c r="O221" t="str">
        <v>JERRILEE theakston</v>
      </c>
      <c r="P221">
        <f>FIND(" ",O221)</f>
        <v>9</v>
      </c>
      <c r="Q221" t="str">
        <f>LEFT(O221,SEARCH(" ", O221) -1)</f>
        <v>JERRILEE</v>
      </c>
      <c r="R221" t="e">
        <f>MID(O221, SEARCH(" ", O221) + 1, SEARCH(" ", O221, SEARCH(" ", O221)+1) - SEARCH(" ", O221)-1)</f>
        <v>#VALUE!</v>
      </c>
      <c r="S221" t="str">
        <f t="shared" si="66"/>
        <v>theakston</v>
      </c>
      <c r="T221" t="e">
        <f t="shared" si="67"/>
        <v>#VALUE!</v>
      </c>
      <c r="U221" t="b">
        <f t="shared" si="68"/>
        <v>1</v>
      </c>
      <c r="W221" t="b">
        <f t="shared" si="69"/>
        <v>1</v>
      </c>
      <c r="X221" t="b">
        <f>ISERR(S221)</f>
        <v>0</v>
      </c>
      <c r="Y221" t="str">
        <f t="shared" si="70"/>
        <v xml:space="preserve"> </v>
      </c>
      <c r="Z221" t="str">
        <f t="shared" si="71"/>
        <v>theakston</v>
      </c>
      <c r="AA221" t="str">
        <f>PROPER(Q221)</f>
        <v>Jerrilee</v>
      </c>
      <c r="AB221" t="str">
        <f>PROPER(Y221)</f>
        <v xml:space="preserve"> </v>
      </c>
      <c r="AC221" t="str">
        <f t="shared" si="72"/>
        <v>Theakston</v>
      </c>
      <c r="AD221" s="1" t="e">
        <f t="shared" si="73"/>
        <v>#VALUE!</v>
      </c>
      <c r="AE221" t="b">
        <f t="shared" si="74"/>
        <v>1</v>
      </c>
      <c r="AF221" t="str">
        <f t="shared" si="75"/>
        <v>Theakston</v>
      </c>
    </row>
    <row r="222" spans="1:32" x14ac:dyDescent="0.2">
      <c r="A222">
        <v>730</v>
      </c>
      <c r="B222" t="s">
        <v>3319</v>
      </c>
      <c r="C222" s="62" t="str">
        <f t="shared" si="76"/>
        <v>00730</v>
      </c>
      <c r="D222" t="str">
        <f t="shared" si="77"/>
        <v>Rennie</v>
      </c>
      <c r="E222" t="str">
        <f t="shared" si="78"/>
        <v xml:space="preserve"> </v>
      </c>
      <c r="F222" t="str">
        <f t="shared" si="79"/>
        <v>Teeney</v>
      </c>
      <c r="G222">
        <f t="shared" si="60"/>
        <v>1</v>
      </c>
      <c r="H222">
        <f t="shared" si="61"/>
        <v>730</v>
      </c>
      <c r="I222" t="str">
        <f t="shared" si="62"/>
        <v>00730</v>
      </c>
      <c r="J222" t="str">
        <f t="shared" si="63"/>
        <v>RENNIE¬Teeney</v>
      </c>
      <c r="K222" t="str">
        <f>SUBSTITUTE(J222,"‡","")</f>
        <v>RENNIE¬Teeney</v>
      </c>
      <c r="L222" t="str">
        <f t="shared" si="64"/>
        <v>RENNIE¬Teeney</v>
      </c>
      <c r="M222" t="str">
        <f t="shared" si="65"/>
        <v>RENNIETeeney</v>
      </c>
      <c r="N222" t="s">
        <v>9193</v>
      </c>
      <c r="O222" t="str">
        <v>RENNIE Teeney</v>
      </c>
      <c r="P222">
        <f>FIND(" ",O222)</f>
        <v>7</v>
      </c>
      <c r="Q222" t="str">
        <f>LEFT(O222,SEARCH(" ", O222) -1)</f>
        <v>RENNIE</v>
      </c>
      <c r="R222" t="e">
        <f>MID(O222, SEARCH(" ", O222) + 1, SEARCH(" ", O222, SEARCH(" ", O222)+1) - SEARCH(" ", O222)-1)</f>
        <v>#VALUE!</v>
      </c>
      <c r="S222" t="str">
        <f t="shared" si="66"/>
        <v>Teeney</v>
      </c>
      <c r="T222" t="e">
        <f t="shared" si="67"/>
        <v>#VALUE!</v>
      </c>
      <c r="U222" t="b">
        <f t="shared" si="68"/>
        <v>1</v>
      </c>
      <c r="W222" t="b">
        <f t="shared" si="69"/>
        <v>1</v>
      </c>
      <c r="X222" t="b">
        <f>ISERR(S222)</f>
        <v>0</v>
      </c>
      <c r="Y222" t="str">
        <f t="shared" si="70"/>
        <v xml:space="preserve"> </v>
      </c>
      <c r="Z222" t="str">
        <f t="shared" si="71"/>
        <v>Teeney</v>
      </c>
      <c r="AA222" t="str">
        <f>PROPER(Q222)</f>
        <v>Rennie</v>
      </c>
      <c r="AB222" t="str">
        <f>PROPER(Y222)</f>
        <v xml:space="preserve"> </v>
      </c>
      <c r="AC222" t="str">
        <f t="shared" si="72"/>
        <v>Teeney</v>
      </c>
      <c r="AD222" s="1" t="e">
        <f t="shared" si="73"/>
        <v>#VALUE!</v>
      </c>
      <c r="AE222" t="b">
        <f t="shared" si="74"/>
        <v>1</v>
      </c>
      <c r="AF222" t="str">
        <f t="shared" si="75"/>
        <v>Teeney</v>
      </c>
    </row>
    <row r="223" spans="1:32" x14ac:dyDescent="0.2">
      <c r="A223">
        <v>731</v>
      </c>
      <c r="B223" t="s">
        <v>3320</v>
      </c>
      <c r="C223" s="62" t="str">
        <f t="shared" si="76"/>
        <v>00731</v>
      </c>
      <c r="D223" t="str">
        <f t="shared" si="77"/>
        <v>Malena</v>
      </c>
      <c r="E223" t="str">
        <f t="shared" si="78"/>
        <v xml:space="preserve"> </v>
      </c>
      <c r="F223" t="str">
        <f t="shared" si="79"/>
        <v>Moro</v>
      </c>
      <c r="G223">
        <f t="shared" si="60"/>
        <v>1</v>
      </c>
      <c r="H223">
        <f t="shared" si="61"/>
        <v>731</v>
      </c>
      <c r="I223" t="str">
        <f t="shared" si="62"/>
        <v>00731</v>
      </c>
      <c r="J223" t="str">
        <f t="shared" si="63"/>
        <v>Malena»moro</v>
      </c>
      <c r="K223" t="str">
        <f>SUBSTITUTE(J223,"‡","")</f>
        <v>Malena»moro</v>
      </c>
      <c r="L223" t="str">
        <f t="shared" si="64"/>
        <v>Malenamoro</v>
      </c>
      <c r="M223" t="str">
        <f t="shared" si="65"/>
        <v>Malenamoro</v>
      </c>
      <c r="N223" t="s">
        <v>9887</v>
      </c>
      <c r="O223" t="str">
        <v>Malena moro</v>
      </c>
      <c r="P223">
        <f>FIND(" ",O223)</f>
        <v>7</v>
      </c>
      <c r="Q223" t="str">
        <f>LEFT(O223,SEARCH(" ", O223) -1)</f>
        <v>Malena</v>
      </c>
      <c r="R223" t="e">
        <f>MID(O223, SEARCH(" ", O223) + 1, SEARCH(" ", O223, SEARCH(" ", O223)+1) - SEARCH(" ", O223)-1)</f>
        <v>#VALUE!</v>
      </c>
      <c r="S223" t="str">
        <f t="shared" si="66"/>
        <v>moro</v>
      </c>
      <c r="T223" t="e">
        <f t="shared" si="67"/>
        <v>#VALUE!</v>
      </c>
      <c r="U223" t="b">
        <f t="shared" si="68"/>
        <v>1</v>
      </c>
      <c r="W223" t="b">
        <f t="shared" si="69"/>
        <v>1</v>
      </c>
      <c r="X223" t="b">
        <f>ISERR(S223)</f>
        <v>0</v>
      </c>
      <c r="Y223" t="str">
        <f t="shared" si="70"/>
        <v xml:space="preserve"> </v>
      </c>
      <c r="Z223" t="str">
        <f t="shared" si="71"/>
        <v>moro</v>
      </c>
      <c r="AA223" t="str">
        <f>PROPER(Q223)</f>
        <v>Malena</v>
      </c>
      <c r="AB223" t="str">
        <f>PROPER(Y223)</f>
        <v xml:space="preserve"> </v>
      </c>
      <c r="AC223" t="str">
        <f t="shared" si="72"/>
        <v>Moro</v>
      </c>
      <c r="AD223" s="1" t="e">
        <f t="shared" si="73"/>
        <v>#VALUE!</v>
      </c>
      <c r="AE223" t="b">
        <f t="shared" si="74"/>
        <v>1</v>
      </c>
      <c r="AF223" t="str">
        <f t="shared" si="75"/>
        <v>Moro</v>
      </c>
    </row>
    <row r="224" spans="1:32" x14ac:dyDescent="0.2">
      <c r="A224">
        <v>732</v>
      </c>
      <c r="B224" t="s">
        <v>3321</v>
      </c>
      <c r="C224" s="62" t="str">
        <f t="shared" si="76"/>
        <v>00732</v>
      </c>
      <c r="D224" t="str">
        <f t="shared" si="77"/>
        <v>Aldric</v>
      </c>
      <c r="E224" t="str">
        <f t="shared" si="78"/>
        <v xml:space="preserve"> </v>
      </c>
      <c r="F224" t="str">
        <f t="shared" si="79"/>
        <v>Perrot</v>
      </c>
      <c r="G224">
        <f t="shared" si="60"/>
        <v>1</v>
      </c>
      <c r="H224">
        <f t="shared" si="61"/>
        <v>732</v>
      </c>
      <c r="I224" t="str">
        <f t="shared" si="62"/>
        <v>00732</v>
      </c>
      <c r="J224" t="str">
        <f t="shared" si="63"/>
        <v>Aldric»»perrot</v>
      </c>
      <c r="K224" t="str">
        <f>SUBSTITUTE(J224,"‡","")</f>
        <v>Aldric»»perrot</v>
      </c>
      <c r="L224" t="str">
        <f t="shared" si="64"/>
        <v>Aldricperrot</v>
      </c>
      <c r="M224" t="str">
        <f t="shared" si="65"/>
        <v>Aldricperrot</v>
      </c>
      <c r="N224" t="s">
        <v>9888</v>
      </c>
      <c r="O224" t="str">
        <v>Aldric perrot</v>
      </c>
      <c r="P224">
        <f>FIND(" ",O224)</f>
        <v>7</v>
      </c>
      <c r="Q224" t="str">
        <f>LEFT(O224,SEARCH(" ", O224) -1)</f>
        <v>Aldric</v>
      </c>
      <c r="R224" t="e">
        <f>MID(O224, SEARCH(" ", O224) + 1, SEARCH(" ", O224, SEARCH(" ", O224)+1) - SEARCH(" ", O224)-1)</f>
        <v>#VALUE!</v>
      </c>
      <c r="S224" t="str">
        <f t="shared" si="66"/>
        <v>perrot</v>
      </c>
      <c r="T224" t="e">
        <f t="shared" si="67"/>
        <v>#VALUE!</v>
      </c>
      <c r="U224" t="b">
        <f t="shared" si="68"/>
        <v>1</v>
      </c>
      <c r="W224" t="b">
        <f t="shared" si="69"/>
        <v>1</v>
      </c>
      <c r="X224" t="b">
        <f>ISERR(S224)</f>
        <v>0</v>
      </c>
      <c r="Y224" t="str">
        <f t="shared" si="70"/>
        <v xml:space="preserve"> </v>
      </c>
      <c r="Z224" t="str">
        <f t="shared" si="71"/>
        <v>perrot</v>
      </c>
      <c r="AA224" t="str">
        <f>PROPER(Q224)</f>
        <v>Aldric</v>
      </c>
      <c r="AB224" t="str">
        <f>PROPER(Y224)</f>
        <v xml:space="preserve"> </v>
      </c>
      <c r="AC224" t="str">
        <f t="shared" si="72"/>
        <v>Perrot</v>
      </c>
      <c r="AD224" s="1" t="e">
        <f t="shared" si="73"/>
        <v>#VALUE!</v>
      </c>
      <c r="AE224" t="b">
        <f t="shared" si="74"/>
        <v>1</v>
      </c>
      <c r="AF224" t="str">
        <f t="shared" si="75"/>
        <v>Perrot</v>
      </c>
    </row>
    <row r="225" spans="1:32" x14ac:dyDescent="0.2">
      <c r="A225">
        <v>733</v>
      </c>
      <c r="B225" t="s">
        <v>3322</v>
      </c>
      <c r="C225" s="62" t="str">
        <f t="shared" si="76"/>
        <v>00733</v>
      </c>
      <c r="D225" t="str">
        <f t="shared" si="77"/>
        <v>Brandtr</v>
      </c>
      <c r="E225" t="str">
        <f t="shared" si="78"/>
        <v xml:space="preserve"> </v>
      </c>
      <c r="F225" t="str">
        <f t="shared" si="79"/>
        <v>Vasechkin</v>
      </c>
      <c r="G225">
        <f t="shared" si="60"/>
        <v>1</v>
      </c>
      <c r="H225">
        <f t="shared" si="61"/>
        <v>733</v>
      </c>
      <c r="I225" t="str">
        <f t="shared" si="62"/>
        <v>00733</v>
      </c>
      <c r="J225" t="str">
        <f t="shared" si="63"/>
        <v>brandtr»vasechkin</v>
      </c>
      <c r="K225" t="str">
        <f>SUBSTITUTE(J225,"‡","")</f>
        <v>brandtr»vasechkin</v>
      </c>
      <c r="L225" t="str">
        <f t="shared" si="64"/>
        <v>brandtrvasechkin</v>
      </c>
      <c r="M225" t="str">
        <f t="shared" si="65"/>
        <v>brandtrvasechkin</v>
      </c>
      <c r="N225" t="s">
        <v>9889</v>
      </c>
      <c r="O225" t="str">
        <v>brandtr vasechkin</v>
      </c>
      <c r="P225">
        <f>FIND(" ",O225)</f>
        <v>8</v>
      </c>
      <c r="Q225" t="str">
        <f>LEFT(O225,SEARCH(" ", O225) -1)</f>
        <v>brandtr</v>
      </c>
      <c r="R225" t="e">
        <f>MID(O225, SEARCH(" ", O225) + 1, SEARCH(" ", O225, SEARCH(" ", O225)+1) - SEARCH(" ", O225)-1)</f>
        <v>#VALUE!</v>
      </c>
      <c r="S225" t="str">
        <f t="shared" si="66"/>
        <v>vasechkin</v>
      </c>
      <c r="T225" t="e">
        <f t="shared" si="67"/>
        <v>#VALUE!</v>
      </c>
      <c r="U225" t="b">
        <f t="shared" si="68"/>
        <v>1</v>
      </c>
      <c r="W225" t="b">
        <f t="shared" si="69"/>
        <v>1</v>
      </c>
      <c r="X225" t="b">
        <f>ISERR(S225)</f>
        <v>0</v>
      </c>
      <c r="Y225" t="str">
        <f t="shared" si="70"/>
        <v xml:space="preserve"> </v>
      </c>
      <c r="Z225" t="str">
        <f t="shared" si="71"/>
        <v>vasechkin</v>
      </c>
      <c r="AA225" t="str">
        <f>PROPER(Q225)</f>
        <v>Brandtr</v>
      </c>
      <c r="AB225" t="str">
        <f>PROPER(Y225)</f>
        <v xml:space="preserve"> </v>
      </c>
      <c r="AC225" t="str">
        <f t="shared" si="72"/>
        <v>Vasechkin</v>
      </c>
      <c r="AD225" s="1" t="e">
        <f t="shared" si="73"/>
        <v>#VALUE!</v>
      </c>
      <c r="AE225" t="b">
        <f t="shared" si="74"/>
        <v>1</v>
      </c>
      <c r="AF225" t="str">
        <f t="shared" si="75"/>
        <v>Vasechkin</v>
      </c>
    </row>
    <row r="226" spans="1:32" x14ac:dyDescent="0.2">
      <c r="A226">
        <v>734</v>
      </c>
      <c r="B226" t="s">
        <v>3323</v>
      </c>
      <c r="C226" s="62" t="str">
        <f t="shared" si="76"/>
        <v>00734</v>
      </c>
      <c r="D226" t="str">
        <f t="shared" si="77"/>
        <v>Nerta</v>
      </c>
      <c r="E226" t="str">
        <f t="shared" si="78"/>
        <v>Matilde</v>
      </c>
      <c r="F226" t="str">
        <f t="shared" si="79"/>
        <v>Christou</v>
      </c>
      <c r="G226">
        <f t="shared" si="60"/>
        <v>1</v>
      </c>
      <c r="H226">
        <f t="shared" si="61"/>
        <v>734</v>
      </c>
      <c r="I226" t="str">
        <f t="shared" si="62"/>
        <v>00734</v>
      </c>
      <c r="J226" t="str">
        <f t="shared" si="63"/>
        <v>Nerta¬matilde¬Christou</v>
      </c>
      <c r="K226" t="str">
        <f>SUBSTITUTE(J226,"‡","")</f>
        <v>Nerta¬matilde¬Christou</v>
      </c>
      <c r="L226" t="str">
        <f t="shared" si="64"/>
        <v>Nerta¬matilde¬Christou</v>
      </c>
      <c r="M226" t="str">
        <f t="shared" si="65"/>
        <v>NertamatildeChristou</v>
      </c>
      <c r="N226" t="s">
        <v>9194</v>
      </c>
      <c r="O226" t="str">
        <v>Nerta matilde Christou</v>
      </c>
      <c r="P226">
        <f>FIND(" ",O226)</f>
        <v>6</v>
      </c>
      <c r="Q226" t="str">
        <f>LEFT(O226,SEARCH(" ", O226) -1)</f>
        <v>Nerta</v>
      </c>
      <c r="R226" t="str">
        <f>MID(O226, SEARCH(" ", O226) + 1, SEARCH(" ", O226, SEARCH(" ", O226)+1) - SEARCH(" ", O226)-1)</f>
        <v>matilde</v>
      </c>
      <c r="S226" t="str">
        <f t="shared" si="66"/>
        <v>matilde Christou</v>
      </c>
      <c r="T226" t="str">
        <f t="shared" si="67"/>
        <v>Christou</v>
      </c>
      <c r="U226" t="b">
        <f t="shared" si="68"/>
        <v>0</v>
      </c>
      <c r="W226" t="b">
        <f t="shared" si="69"/>
        <v>0</v>
      </c>
      <c r="X226" t="b">
        <f>ISERR(S226)</f>
        <v>0</v>
      </c>
      <c r="Y226" t="str">
        <f t="shared" si="70"/>
        <v>matilde</v>
      </c>
      <c r="Z226" t="str">
        <f t="shared" si="71"/>
        <v>matilde Christou</v>
      </c>
      <c r="AA226" t="str">
        <f>PROPER(Q226)</f>
        <v>Nerta</v>
      </c>
      <c r="AB226" t="str">
        <f>PROPER(Y226)</f>
        <v>Matilde</v>
      </c>
      <c r="AC226" t="str">
        <f t="shared" si="72"/>
        <v>Matilde Christou</v>
      </c>
      <c r="AD226" s="1" t="str">
        <f t="shared" si="73"/>
        <v>Christou</v>
      </c>
      <c r="AE226" t="b">
        <f t="shared" si="74"/>
        <v>0</v>
      </c>
      <c r="AF226" t="str">
        <f t="shared" si="75"/>
        <v>Christou</v>
      </c>
    </row>
    <row r="227" spans="1:32" x14ac:dyDescent="0.2">
      <c r="A227">
        <v>735</v>
      </c>
      <c r="B227" t="s">
        <v>3324</v>
      </c>
      <c r="C227" s="62" t="str">
        <f t="shared" si="76"/>
        <v>00735</v>
      </c>
      <c r="D227" t="str">
        <f t="shared" si="77"/>
        <v>Tove</v>
      </c>
      <c r="E227" t="str">
        <f t="shared" si="78"/>
        <v xml:space="preserve"> </v>
      </c>
      <c r="F227" t="str">
        <f t="shared" si="79"/>
        <v>Vannozzii</v>
      </c>
      <c r="G227">
        <f t="shared" si="60"/>
        <v>1</v>
      </c>
      <c r="H227">
        <f t="shared" si="61"/>
        <v>735</v>
      </c>
      <c r="I227" t="str">
        <f t="shared" si="62"/>
        <v>00735</v>
      </c>
      <c r="J227" t="str">
        <f t="shared" si="63"/>
        <v>TOVE¬Vannozzii</v>
      </c>
      <c r="K227" t="str">
        <f>SUBSTITUTE(J227,"‡","")</f>
        <v>TOVE¬Vannozzii</v>
      </c>
      <c r="L227" t="str">
        <f t="shared" si="64"/>
        <v>TOVE¬Vannozzii</v>
      </c>
      <c r="M227" t="str">
        <f t="shared" si="65"/>
        <v>TOVEVannozzii</v>
      </c>
      <c r="N227" t="s">
        <v>9195</v>
      </c>
      <c r="O227" t="str">
        <v>TOVE Vannozzii</v>
      </c>
      <c r="P227">
        <f>FIND(" ",O227)</f>
        <v>5</v>
      </c>
      <c r="Q227" t="str">
        <f>LEFT(O227,SEARCH(" ", O227) -1)</f>
        <v>TOVE</v>
      </c>
      <c r="R227" t="e">
        <f>MID(O227, SEARCH(" ", O227) + 1, SEARCH(" ", O227, SEARCH(" ", O227)+1) - SEARCH(" ", O227)-1)</f>
        <v>#VALUE!</v>
      </c>
      <c r="S227" t="str">
        <f t="shared" si="66"/>
        <v>Vannozzii</v>
      </c>
      <c r="T227" t="e">
        <f t="shared" si="67"/>
        <v>#VALUE!</v>
      </c>
      <c r="U227" t="b">
        <f t="shared" si="68"/>
        <v>1</v>
      </c>
      <c r="W227" t="b">
        <f t="shared" si="69"/>
        <v>1</v>
      </c>
      <c r="X227" t="b">
        <f>ISERR(S227)</f>
        <v>0</v>
      </c>
      <c r="Y227" t="str">
        <f t="shared" si="70"/>
        <v xml:space="preserve"> </v>
      </c>
      <c r="Z227" t="str">
        <f t="shared" si="71"/>
        <v>Vannozzii</v>
      </c>
      <c r="AA227" t="str">
        <f>PROPER(Q227)</f>
        <v>Tove</v>
      </c>
      <c r="AB227" t="str">
        <f>PROPER(Y227)</f>
        <v xml:space="preserve"> </v>
      </c>
      <c r="AC227" t="str">
        <f t="shared" si="72"/>
        <v>Vannozzii</v>
      </c>
      <c r="AD227" s="1" t="e">
        <f t="shared" si="73"/>
        <v>#VALUE!</v>
      </c>
      <c r="AE227" t="b">
        <f t="shared" si="74"/>
        <v>1</v>
      </c>
      <c r="AF227" t="str">
        <f t="shared" si="75"/>
        <v>Vannozzii</v>
      </c>
    </row>
    <row r="228" spans="1:32" x14ac:dyDescent="0.2">
      <c r="A228">
        <v>736</v>
      </c>
      <c r="B228" t="s">
        <v>3325</v>
      </c>
      <c r="C228" s="62" t="str">
        <f t="shared" si="76"/>
        <v>00736</v>
      </c>
      <c r="D228" t="str">
        <f t="shared" si="77"/>
        <v>Bink</v>
      </c>
      <c r="E228" t="str">
        <f t="shared" si="78"/>
        <v xml:space="preserve"> </v>
      </c>
      <c r="F228" t="str">
        <f t="shared" si="79"/>
        <v>Schulkins</v>
      </c>
      <c r="G228">
        <f t="shared" si="60"/>
        <v>1</v>
      </c>
      <c r="H228">
        <f t="shared" si="61"/>
        <v>736</v>
      </c>
      <c r="I228" t="str">
        <f t="shared" si="62"/>
        <v>00736</v>
      </c>
      <c r="J228" t="str">
        <f t="shared" si="63"/>
        <v>BINK¬¬Schulkins</v>
      </c>
      <c r="K228" t="str">
        <f>SUBSTITUTE(J228,"‡","")</f>
        <v>BINK¬¬Schulkins</v>
      </c>
      <c r="L228" t="str">
        <f t="shared" si="64"/>
        <v>BINK¬¬Schulkins</v>
      </c>
      <c r="M228" t="str">
        <f t="shared" si="65"/>
        <v>BINKSchulkins</v>
      </c>
      <c r="N228" t="s">
        <v>9196</v>
      </c>
      <c r="O228" t="str">
        <v>BINK Schulkins</v>
      </c>
      <c r="P228">
        <f>FIND(" ",O228)</f>
        <v>5</v>
      </c>
      <c r="Q228" t="str">
        <f>LEFT(O228,SEARCH(" ", O228) -1)</f>
        <v>BINK</v>
      </c>
      <c r="R228" t="e">
        <f>MID(O228, SEARCH(" ", O228) + 1, SEARCH(" ", O228, SEARCH(" ", O228)+1) - SEARCH(" ", O228)-1)</f>
        <v>#VALUE!</v>
      </c>
      <c r="S228" t="str">
        <f t="shared" si="66"/>
        <v>Schulkins</v>
      </c>
      <c r="T228" t="e">
        <f t="shared" si="67"/>
        <v>#VALUE!</v>
      </c>
      <c r="U228" t="b">
        <f t="shared" si="68"/>
        <v>1</v>
      </c>
      <c r="W228" t="b">
        <f t="shared" si="69"/>
        <v>1</v>
      </c>
      <c r="X228" t="b">
        <f>ISERR(S228)</f>
        <v>0</v>
      </c>
      <c r="Y228" t="str">
        <f t="shared" si="70"/>
        <v xml:space="preserve"> </v>
      </c>
      <c r="Z228" t="str">
        <f t="shared" si="71"/>
        <v>Schulkins</v>
      </c>
      <c r="AA228" t="str">
        <f>PROPER(Q228)</f>
        <v>Bink</v>
      </c>
      <c r="AB228" t="str">
        <f>PROPER(Y228)</f>
        <v xml:space="preserve"> </v>
      </c>
      <c r="AC228" t="str">
        <f t="shared" si="72"/>
        <v>Schulkins</v>
      </c>
      <c r="AD228" s="1" t="e">
        <f t="shared" si="73"/>
        <v>#VALUE!</v>
      </c>
      <c r="AE228" t="b">
        <f t="shared" si="74"/>
        <v>1</v>
      </c>
      <c r="AF228" t="str">
        <f t="shared" si="75"/>
        <v>Schulkins</v>
      </c>
    </row>
    <row r="229" spans="1:32" x14ac:dyDescent="0.2">
      <c r="A229">
        <v>737</v>
      </c>
      <c r="B229" t="s">
        <v>3326</v>
      </c>
      <c r="C229" s="62" t="str">
        <f t="shared" si="76"/>
        <v>00737</v>
      </c>
      <c r="D229" t="str">
        <f t="shared" si="77"/>
        <v>Mitch</v>
      </c>
      <c r="E229" t="str">
        <f t="shared" si="78"/>
        <v xml:space="preserve"> </v>
      </c>
      <c r="F229" t="str">
        <f t="shared" si="79"/>
        <v>Shotter</v>
      </c>
      <c r="G229">
        <f t="shared" si="60"/>
        <v>1</v>
      </c>
      <c r="H229">
        <f t="shared" si="61"/>
        <v>737</v>
      </c>
      <c r="I229" t="str">
        <f t="shared" si="62"/>
        <v>00737</v>
      </c>
      <c r="J229" t="str">
        <f t="shared" si="63"/>
        <v>MITCH»shotter</v>
      </c>
      <c r="K229" t="str">
        <f>SUBSTITUTE(J229,"‡","")</f>
        <v>MITCH»shotter</v>
      </c>
      <c r="L229" t="str">
        <f t="shared" si="64"/>
        <v>MITCHshotter</v>
      </c>
      <c r="M229" t="str">
        <f t="shared" si="65"/>
        <v>MITCHshotter</v>
      </c>
      <c r="N229" t="s">
        <v>9890</v>
      </c>
      <c r="O229" t="str">
        <v>MITCH shotter</v>
      </c>
      <c r="P229">
        <f>FIND(" ",O229)</f>
        <v>6</v>
      </c>
      <c r="Q229" t="str">
        <f>LEFT(O229,SEARCH(" ", O229) -1)</f>
        <v>MITCH</v>
      </c>
      <c r="R229" t="e">
        <f>MID(O229, SEARCH(" ", O229) + 1, SEARCH(" ", O229, SEARCH(" ", O229)+1) - SEARCH(" ", O229)-1)</f>
        <v>#VALUE!</v>
      </c>
      <c r="S229" t="str">
        <f t="shared" si="66"/>
        <v>shotter</v>
      </c>
      <c r="T229" t="e">
        <f t="shared" si="67"/>
        <v>#VALUE!</v>
      </c>
      <c r="U229" t="b">
        <f t="shared" si="68"/>
        <v>1</v>
      </c>
      <c r="W229" t="b">
        <f t="shared" si="69"/>
        <v>1</v>
      </c>
      <c r="X229" t="b">
        <f>ISERR(S229)</f>
        <v>0</v>
      </c>
      <c r="Y229" t="str">
        <f t="shared" si="70"/>
        <v xml:space="preserve"> </v>
      </c>
      <c r="Z229" t="str">
        <f t="shared" si="71"/>
        <v>shotter</v>
      </c>
      <c r="AA229" t="str">
        <f>PROPER(Q229)</f>
        <v>Mitch</v>
      </c>
      <c r="AB229" t="str">
        <f>PROPER(Y229)</f>
        <v xml:space="preserve"> </v>
      </c>
      <c r="AC229" t="str">
        <f t="shared" si="72"/>
        <v>Shotter</v>
      </c>
      <c r="AD229" s="1" t="e">
        <f t="shared" si="73"/>
        <v>#VALUE!</v>
      </c>
      <c r="AE229" t="b">
        <f t="shared" si="74"/>
        <v>1</v>
      </c>
      <c r="AF229" t="str">
        <f t="shared" si="75"/>
        <v>Shotter</v>
      </c>
    </row>
    <row r="230" spans="1:32" x14ac:dyDescent="0.2">
      <c r="A230">
        <v>738</v>
      </c>
      <c r="B230" t="s">
        <v>3327</v>
      </c>
      <c r="C230" s="62" t="str">
        <f t="shared" si="76"/>
        <v>00738</v>
      </c>
      <c r="D230" t="str">
        <f t="shared" si="77"/>
        <v>Jasen</v>
      </c>
      <c r="E230" t="str">
        <f t="shared" si="78"/>
        <v xml:space="preserve"> </v>
      </c>
      <c r="F230" t="str">
        <f t="shared" si="79"/>
        <v>Feldberg</v>
      </c>
      <c r="G230">
        <f t="shared" si="60"/>
        <v>1</v>
      </c>
      <c r="H230">
        <f t="shared" si="61"/>
        <v>738</v>
      </c>
      <c r="I230" t="str">
        <f t="shared" si="62"/>
        <v>00738</v>
      </c>
      <c r="J230" t="str">
        <f t="shared" si="63"/>
        <v>jasen‡¬Feldberg</v>
      </c>
      <c r="K230" t="str">
        <f>SUBSTITUTE(J230,"‡","")</f>
        <v>jasen¬Feldberg</v>
      </c>
      <c r="L230" t="str">
        <f t="shared" si="64"/>
        <v>jasen¬Feldberg</v>
      </c>
      <c r="M230" t="str">
        <f t="shared" si="65"/>
        <v>jasenFeldberg</v>
      </c>
      <c r="N230" t="s">
        <v>9197</v>
      </c>
      <c r="O230" t="str">
        <v>jasen Feldberg</v>
      </c>
      <c r="P230">
        <f>FIND(" ",O230)</f>
        <v>6</v>
      </c>
      <c r="Q230" t="str">
        <f>LEFT(O230,SEARCH(" ", O230) -1)</f>
        <v>jasen</v>
      </c>
      <c r="R230" t="e">
        <f>MID(O230, SEARCH(" ", O230) + 1, SEARCH(" ", O230, SEARCH(" ", O230)+1) - SEARCH(" ", O230)-1)</f>
        <v>#VALUE!</v>
      </c>
      <c r="S230" t="str">
        <f t="shared" si="66"/>
        <v>Feldberg</v>
      </c>
      <c r="T230" t="e">
        <f t="shared" si="67"/>
        <v>#VALUE!</v>
      </c>
      <c r="U230" t="b">
        <f t="shared" si="68"/>
        <v>1</v>
      </c>
      <c r="W230" t="b">
        <f t="shared" si="69"/>
        <v>1</v>
      </c>
      <c r="X230" t="b">
        <f>ISERR(S230)</f>
        <v>0</v>
      </c>
      <c r="Y230" t="str">
        <f t="shared" si="70"/>
        <v xml:space="preserve"> </v>
      </c>
      <c r="Z230" t="str">
        <f t="shared" si="71"/>
        <v>Feldberg</v>
      </c>
      <c r="AA230" t="str">
        <f>PROPER(Q230)</f>
        <v>Jasen</v>
      </c>
      <c r="AB230" t="str">
        <f>PROPER(Y230)</f>
        <v xml:space="preserve"> </v>
      </c>
      <c r="AC230" t="str">
        <f t="shared" si="72"/>
        <v>Feldberg</v>
      </c>
      <c r="AD230" s="1" t="e">
        <f t="shared" si="73"/>
        <v>#VALUE!</v>
      </c>
      <c r="AE230" t="b">
        <f t="shared" si="74"/>
        <v>1</v>
      </c>
      <c r="AF230" t="str">
        <f t="shared" si="75"/>
        <v>Feldberg</v>
      </c>
    </row>
    <row r="231" spans="1:32" x14ac:dyDescent="0.2">
      <c r="A231">
        <v>739</v>
      </c>
      <c r="B231" t="s">
        <v>3328</v>
      </c>
      <c r="C231" s="62" t="str">
        <f t="shared" si="76"/>
        <v>00739</v>
      </c>
      <c r="D231" t="str">
        <f t="shared" si="77"/>
        <v>Cammie</v>
      </c>
      <c r="E231" t="str">
        <f t="shared" si="78"/>
        <v xml:space="preserve"> </v>
      </c>
      <c r="F231" t="str">
        <f t="shared" si="79"/>
        <v>Abrehart</v>
      </c>
      <c r="G231">
        <f t="shared" si="60"/>
        <v>1</v>
      </c>
      <c r="H231">
        <f t="shared" si="61"/>
        <v>739</v>
      </c>
      <c r="I231" t="str">
        <f t="shared" si="62"/>
        <v>00739</v>
      </c>
      <c r="J231" t="str">
        <f t="shared" si="63"/>
        <v>Cammie»¬Abrehart</v>
      </c>
      <c r="K231" t="str">
        <f>SUBSTITUTE(J231,"‡","")</f>
        <v>Cammie»¬Abrehart</v>
      </c>
      <c r="L231" t="str">
        <f t="shared" si="64"/>
        <v>Cammie¬Abrehart</v>
      </c>
      <c r="M231" t="str">
        <f t="shared" si="65"/>
        <v>CammieAbrehart</v>
      </c>
      <c r="N231" t="s">
        <v>9891</v>
      </c>
      <c r="O231" t="str">
        <v>Cammie Abrehart</v>
      </c>
      <c r="P231">
        <f>FIND(" ",O231)</f>
        <v>7</v>
      </c>
      <c r="Q231" t="str">
        <f>LEFT(O231,SEARCH(" ", O231) -1)</f>
        <v>Cammie</v>
      </c>
      <c r="R231" t="e">
        <f>MID(O231, SEARCH(" ", O231) + 1, SEARCH(" ", O231, SEARCH(" ", O231)+1) - SEARCH(" ", O231)-1)</f>
        <v>#VALUE!</v>
      </c>
      <c r="S231" t="str">
        <f t="shared" si="66"/>
        <v>Abrehart</v>
      </c>
      <c r="T231" t="e">
        <f t="shared" si="67"/>
        <v>#VALUE!</v>
      </c>
      <c r="U231" t="b">
        <f t="shared" si="68"/>
        <v>1</v>
      </c>
      <c r="W231" t="b">
        <f t="shared" si="69"/>
        <v>1</v>
      </c>
      <c r="X231" t="b">
        <f>ISERR(S231)</f>
        <v>0</v>
      </c>
      <c r="Y231" t="str">
        <f t="shared" si="70"/>
        <v xml:space="preserve"> </v>
      </c>
      <c r="Z231" t="str">
        <f t="shared" si="71"/>
        <v>Abrehart</v>
      </c>
      <c r="AA231" t="str">
        <f>PROPER(Q231)</f>
        <v>Cammie</v>
      </c>
      <c r="AB231" t="str">
        <f>PROPER(Y231)</f>
        <v xml:space="preserve"> </v>
      </c>
      <c r="AC231" t="str">
        <f t="shared" si="72"/>
        <v>Abrehart</v>
      </c>
      <c r="AD231" s="1" t="e">
        <f t="shared" si="73"/>
        <v>#VALUE!</v>
      </c>
      <c r="AE231" t="b">
        <f t="shared" si="74"/>
        <v>1</v>
      </c>
      <c r="AF231" t="str">
        <f t="shared" si="75"/>
        <v>Abrehart</v>
      </c>
    </row>
    <row r="232" spans="1:32" x14ac:dyDescent="0.2">
      <c r="A232">
        <v>740</v>
      </c>
      <c r="B232" t="s">
        <v>3329</v>
      </c>
      <c r="C232" s="62" t="str">
        <f t="shared" si="76"/>
        <v>00740</v>
      </c>
      <c r="D232" t="str">
        <f t="shared" si="77"/>
        <v>Karl</v>
      </c>
      <c r="E232" t="str">
        <f t="shared" si="78"/>
        <v xml:space="preserve"> </v>
      </c>
      <c r="F232" t="str">
        <f t="shared" si="79"/>
        <v>Goady</v>
      </c>
      <c r="G232">
        <f t="shared" si="60"/>
        <v>1</v>
      </c>
      <c r="H232">
        <f t="shared" si="61"/>
        <v>740</v>
      </c>
      <c r="I232" t="str">
        <f t="shared" si="62"/>
        <v>00740</v>
      </c>
      <c r="J232" t="str">
        <f t="shared" si="63"/>
        <v>karl»GOADY</v>
      </c>
      <c r="K232" t="str">
        <f>SUBSTITUTE(J232,"‡","")</f>
        <v>karl»GOADY</v>
      </c>
      <c r="L232" t="str">
        <f t="shared" si="64"/>
        <v>karlGOADY</v>
      </c>
      <c r="M232" t="str">
        <f t="shared" si="65"/>
        <v>karlGOADY</v>
      </c>
      <c r="N232" t="s">
        <v>9892</v>
      </c>
      <c r="O232" t="str">
        <v>karl GOADY</v>
      </c>
      <c r="P232">
        <f>FIND(" ",O232)</f>
        <v>5</v>
      </c>
      <c r="Q232" t="str">
        <f>LEFT(O232,SEARCH(" ", O232) -1)</f>
        <v>karl</v>
      </c>
      <c r="R232" t="e">
        <f>MID(O232, SEARCH(" ", O232) + 1, SEARCH(" ", O232, SEARCH(" ", O232)+1) - SEARCH(" ", O232)-1)</f>
        <v>#VALUE!</v>
      </c>
      <c r="S232" t="str">
        <f t="shared" si="66"/>
        <v>GOADY</v>
      </c>
      <c r="T232" t="e">
        <f t="shared" si="67"/>
        <v>#VALUE!</v>
      </c>
      <c r="U232" t="b">
        <f t="shared" si="68"/>
        <v>1</v>
      </c>
      <c r="W232" t="b">
        <f t="shared" si="69"/>
        <v>1</v>
      </c>
      <c r="X232" t="b">
        <f>ISERR(S232)</f>
        <v>0</v>
      </c>
      <c r="Y232" t="str">
        <f t="shared" si="70"/>
        <v xml:space="preserve"> </v>
      </c>
      <c r="Z232" t="str">
        <f t="shared" si="71"/>
        <v>GOADY</v>
      </c>
      <c r="AA232" t="str">
        <f>PROPER(Q232)</f>
        <v>Karl</v>
      </c>
      <c r="AB232" t="str">
        <f>PROPER(Y232)</f>
        <v xml:space="preserve"> </v>
      </c>
      <c r="AC232" t="str">
        <f t="shared" si="72"/>
        <v>Goady</v>
      </c>
      <c r="AD232" s="1" t="e">
        <f t="shared" si="73"/>
        <v>#VALUE!</v>
      </c>
      <c r="AE232" t="b">
        <f t="shared" si="74"/>
        <v>1</v>
      </c>
      <c r="AF232" t="str">
        <f t="shared" si="75"/>
        <v>Goady</v>
      </c>
    </row>
    <row r="233" spans="1:32" x14ac:dyDescent="0.2">
      <c r="A233">
        <v>741</v>
      </c>
      <c r="B233" t="s">
        <v>3330</v>
      </c>
      <c r="C233" s="62" t="str">
        <f t="shared" si="76"/>
        <v>00741</v>
      </c>
      <c r="D233" t="str">
        <f t="shared" si="77"/>
        <v>Jennee</v>
      </c>
      <c r="E233" t="str">
        <f t="shared" si="78"/>
        <v xml:space="preserve"> </v>
      </c>
      <c r="F233" t="str">
        <f t="shared" si="79"/>
        <v>Riolfo</v>
      </c>
      <c r="G233">
        <f t="shared" si="60"/>
        <v>1</v>
      </c>
      <c r="H233">
        <f t="shared" si="61"/>
        <v>741</v>
      </c>
      <c r="I233" t="str">
        <f t="shared" si="62"/>
        <v>00741</v>
      </c>
      <c r="J233" t="str">
        <f t="shared" si="63"/>
        <v>jennee¬riolfo</v>
      </c>
      <c r="K233" t="str">
        <f>SUBSTITUTE(J233,"‡","")</f>
        <v>jennee¬riolfo</v>
      </c>
      <c r="L233" t="str">
        <f t="shared" si="64"/>
        <v>jennee¬riolfo</v>
      </c>
      <c r="M233" t="str">
        <f t="shared" si="65"/>
        <v>jenneeriolfo</v>
      </c>
      <c r="N233" t="s">
        <v>9198</v>
      </c>
      <c r="O233" t="str">
        <v>jennee riolfo</v>
      </c>
      <c r="P233">
        <f>FIND(" ",O233)</f>
        <v>7</v>
      </c>
      <c r="Q233" t="str">
        <f>LEFT(O233,SEARCH(" ", O233) -1)</f>
        <v>jennee</v>
      </c>
      <c r="R233" t="e">
        <f>MID(O233, SEARCH(" ", O233) + 1, SEARCH(" ", O233, SEARCH(" ", O233)+1) - SEARCH(" ", O233)-1)</f>
        <v>#VALUE!</v>
      </c>
      <c r="S233" t="str">
        <f t="shared" si="66"/>
        <v>riolfo</v>
      </c>
      <c r="T233" t="e">
        <f t="shared" si="67"/>
        <v>#VALUE!</v>
      </c>
      <c r="U233" t="b">
        <f t="shared" si="68"/>
        <v>1</v>
      </c>
      <c r="W233" t="b">
        <f t="shared" si="69"/>
        <v>1</v>
      </c>
      <c r="X233" t="b">
        <f>ISERR(S233)</f>
        <v>0</v>
      </c>
      <c r="Y233" t="str">
        <f t="shared" si="70"/>
        <v xml:space="preserve"> </v>
      </c>
      <c r="Z233" t="str">
        <f t="shared" si="71"/>
        <v>riolfo</v>
      </c>
      <c r="AA233" t="str">
        <f>PROPER(Q233)</f>
        <v>Jennee</v>
      </c>
      <c r="AB233" t="str">
        <f>PROPER(Y233)</f>
        <v xml:space="preserve"> </v>
      </c>
      <c r="AC233" t="str">
        <f t="shared" si="72"/>
        <v>Riolfo</v>
      </c>
      <c r="AD233" s="1" t="e">
        <f t="shared" si="73"/>
        <v>#VALUE!</v>
      </c>
      <c r="AE233" t="b">
        <f t="shared" si="74"/>
        <v>1</v>
      </c>
      <c r="AF233" t="str">
        <f t="shared" si="75"/>
        <v>Riolfo</v>
      </c>
    </row>
    <row r="234" spans="1:32" x14ac:dyDescent="0.2">
      <c r="A234">
        <v>742</v>
      </c>
      <c r="B234" t="s">
        <v>3331</v>
      </c>
      <c r="C234" s="62" t="str">
        <f t="shared" si="76"/>
        <v>00742</v>
      </c>
      <c r="D234" t="str">
        <f t="shared" si="77"/>
        <v>Roland</v>
      </c>
      <c r="E234" t="str">
        <f t="shared" si="78"/>
        <v>Saul</v>
      </c>
      <c r="F234" t="str">
        <f t="shared" si="79"/>
        <v>Schrei</v>
      </c>
      <c r="G234">
        <f t="shared" si="60"/>
        <v>1</v>
      </c>
      <c r="H234">
        <f t="shared" si="61"/>
        <v>742</v>
      </c>
      <c r="I234" t="str">
        <f t="shared" si="62"/>
        <v>00742</v>
      </c>
      <c r="J234" t="str">
        <f t="shared" si="63"/>
        <v>Roland¬SAUL¬schrei</v>
      </c>
      <c r="K234" t="str">
        <f>SUBSTITUTE(J234,"‡","")</f>
        <v>Roland¬SAUL¬schrei</v>
      </c>
      <c r="L234" t="str">
        <f t="shared" si="64"/>
        <v>Roland¬SAUL¬schrei</v>
      </c>
      <c r="M234" t="str">
        <f t="shared" si="65"/>
        <v>RolandSAULschrei</v>
      </c>
      <c r="N234" t="s">
        <v>9199</v>
      </c>
      <c r="O234" t="str">
        <v>Roland SAUL schrei</v>
      </c>
      <c r="P234">
        <f>FIND(" ",O234)</f>
        <v>7</v>
      </c>
      <c r="Q234" t="str">
        <f>LEFT(O234,SEARCH(" ", O234) -1)</f>
        <v>Roland</v>
      </c>
      <c r="R234" t="str">
        <f>MID(O234, SEARCH(" ", O234) + 1, SEARCH(" ", O234, SEARCH(" ", O234)+1) - SEARCH(" ", O234)-1)</f>
        <v>SAUL</v>
      </c>
      <c r="S234" t="str">
        <f t="shared" si="66"/>
        <v>SAUL schrei</v>
      </c>
      <c r="T234" t="str">
        <f t="shared" si="67"/>
        <v>schrei</v>
      </c>
      <c r="U234" t="b">
        <f t="shared" si="68"/>
        <v>0</v>
      </c>
      <c r="W234" t="b">
        <f t="shared" si="69"/>
        <v>0</v>
      </c>
      <c r="X234" t="b">
        <f>ISERR(S234)</f>
        <v>0</v>
      </c>
      <c r="Y234" t="str">
        <f t="shared" si="70"/>
        <v>SAUL</v>
      </c>
      <c r="Z234" t="str">
        <f t="shared" si="71"/>
        <v>SAUL schrei</v>
      </c>
      <c r="AA234" t="str">
        <f>PROPER(Q234)</f>
        <v>Roland</v>
      </c>
      <c r="AB234" t="str">
        <f>PROPER(Y234)</f>
        <v>Saul</v>
      </c>
      <c r="AC234" t="str">
        <f t="shared" si="72"/>
        <v>Saul Schrei</v>
      </c>
      <c r="AD234" s="1" t="str">
        <f t="shared" si="73"/>
        <v>Schrei</v>
      </c>
      <c r="AE234" t="b">
        <f t="shared" si="74"/>
        <v>0</v>
      </c>
      <c r="AF234" t="str">
        <f t="shared" si="75"/>
        <v>Schrei</v>
      </c>
    </row>
    <row r="235" spans="1:32" x14ac:dyDescent="0.2">
      <c r="A235">
        <v>743</v>
      </c>
      <c r="B235" t="s">
        <v>3332</v>
      </c>
      <c r="C235" s="62" t="str">
        <f t="shared" si="76"/>
        <v>00743</v>
      </c>
      <c r="D235" t="str">
        <f t="shared" si="77"/>
        <v>Grenville</v>
      </c>
      <c r="E235" t="str">
        <f t="shared" si="78"/>
        <v xml:space="preserve"> </v>
      </c>
      <c r="F235" t="str">
        <f t="shared" si="79"/>
        <v>Blankman</v>
      </c>
      <c r="G235">
        <f t="shared" si="60"/>
        <v>1</v>
      </c>
      <c r="H235">
        <f t="shared" si="61"/>
        <v>743</v>
      </c>
      <c r="I235" t="str">
        <f t="shared" si="62"/>
        <v>00743</v>
      </c>
      <c r="J235" t="str">
        <f t="shared" si="63"/>
        <v>GRENVILLE»Blankman</v>
      </c>
      <c r="K235" t="str">
        <f>SUBSTITUTE(J235,"‡","")</f>
        <v>GRENVILLE»Blankman</v>
      </c>
      <c r="L235" t="str">
        <f t="shared" si="64"/>
        <v>GRENVILLEBlankman</v>
      </c>
      <c r="M235" t="str">
        <f t="shared" si="65"/>
        <v>GRENVILLEBlankman</v>
      </c>
      <c r="N235" t="s">
        <v>9893</v>
      </c>
      <c r="O235" t="str">
        <v>GRENVILLE Blankman</v>
      </c>
      <c r="P235">
        <f>FIND(" ",O235)</f>
        <v>10</v>
      </c>
      <c r="Q235" t="str">
        <f>LEFT(O235,SEARCH(" ", O235) -1)</f>
        <v>GRENVILLE</v>
      </c>
      <c r="R235" t="e">
        <f>MID(O235, SEARCH(" ", O235) + 1, SEARCH(" ", O235, SEARCH(" ", O235)+1) - SEARCH(" ", O235)-1)</f>
        <v>#VALUE!</v>
      </c>
      <c r="S235" t="str">
        <f t="shared" si="66"/>
        <v>Blankman</v>
      </c>
      <c r="T235" t="e">
        <f t="shared" si="67"/>
        <v>#VALUE!</v>
      </c>
      <c r="U235" t="b">
        <f t="shared" si="68"/>
        <v>1</v>
      </c>
      <c r="W235" t="b">
        <f t="shared" si="69"/>
        <v>1</v>
      </c>
      <c r="X235" t="b">
        <f>ISERR(S235)</f>
        <v>0</v>
      </c>
      <c r="Y235" t="str">
        <f t="shared" si="70"/>
        <v xml:space="preserve"> </v>
      </c>
      <c r="Z235" t="str">
        <f t="shared" si="71"/>
        <v>Blankman</v>
      </c>
      <c r="AA235" t="str">
        <f>PROPER(Q235)</f>
        <v>Grenville</v>
      </c>
      <c r="AB235" t="str">
        <f>PROPER(Y235)</f>
        <v xml:space="preserve"> </v>
      </c>
      <c r="AC235" t="str">
        <f t="shared" si="72"/>
        <v>Blankman</v>
      </c>
      <c r="AD235" s="1" t="e">
        <f t="shared" si="73"/>
        <v>#VALUE!</v>
      </c>
      <c r="AE235" t="b">
        <f t="shared" si="74"/>
        <v>1</v>
      </c>
      <c r="AF235" t="str">
        <f t="shared" si="75"/>
        <v>Blankman</v>
      </c>
    </row>
    <row r="236" spans="1:32" x14ac:dyDescent="0.2">
      <c r="A236">
        <v>744</v>
      </c>
      <c r="B236" t="s">
        <v>3333</v>
      </c>
      <c r="C236" s="62" t="str">
        <f t="shared" si="76"/>
        <v>00744</v>
      </c>
      <c r="D236" t="str">
        <f t="shared" si="77"/>
        <v>Erek</v>
      </c>
      <c r="E236" t="str">
        <f t="shared" si="78"/>
        <v>Bogey</v>
      </c>
      <c r="F236" t="str">
        <f t="shared" si="79"/>
        <v>Lewens</v>
      </c>
      <c r="G236">
        <f t="shared" si="60"/>
        <v>1</v>
      </c>
      <c r="H236">
        <f t="shared" si="61"/>
        <v>744</v>
      </c>
      <c r="I236" t="str">
        <f t="shared" si="62"/>
        <v>00744</v>
      </c>
      <c r="J236" t="str">
        <f t="shared" si="63"/>
        <v>Erek‡Bogey¬¬lewens</v>
      </c>
      <c r="K236" t="str">
        <f>SUBSTITUTE(J236,"‡","")</f>
        <v>ErekBogey¬¬lewens</v>
      </c>
      <c r="L236" t="str">
        <f t="shared" si="64"/>
        <v>ErekBogey¬¬lewens</v>
      </c>
      <c r="M236" t="str">
        <f t="shared" si="65"/>
        <v>ErekBogeylewens</v>
      </c>
      <c r="N236" t="s">
        <v>9200</v>
      </c>
      <c r="O236" t="str">
        <v>Erek Bogey lewens</v>
      </c>
      <c r="P236">
        <f>FIND(" ",O236)</f>
        <v>5</v>
      </c>
      <c r="Q236" t="str">
        <f>LEFT(O236,SEARCH(" ", O236) -1)</f>
        <v>Erek</v>
      </c>
      <c r="R236" t="str">
        <f>MID(O236, SEARCH(" ", O236) + 1, SEARCH(" ", O236, SEARCH(" ", O236)+1) - SEARCH(" ", O236)-1)</f>
        <v>Bogey</v>
      </c>
      <c r="S236" t="str">
        <f t="shared" si="66"/>
        <v>Bogey lewens</v>
      </c>
      <c r="T236" t="str">
        <f t="shared" si="67"/>
        <v>lewens</v>
      </c>
      <c r="U236" t="b">
        <f t="shared" si="68"/>
        <v>0</v>
      </c>
      <c r="W236" t="b">
        <f t="shared" si="69"/>
        <v>0</v>
      </c>
      <c r="X236" t="b">
        <f>ISERR(S236)</f>
        <v>0</v>
      </c>
      <c r="Y236" t="str">
        <f t="shared" si="70"/>
        <v>Bogey</v>
      </c>
      <c r="Z236" t="str">
        <f t="shared" si="71"/>
        <v>Bogey lewens</v>
      </c>
      <c r="AA236" t="str">
        <f>PROPER(Q236)</f>
        <v>Erek</v>
      </c>
      <c r="AB236" t="str">
        <f>PROPER(Y236)</f>
        <v>Bogey</v>
      </c>
      <c r="AC236" t="str">
        <f t="shared" si="72"/>
        <v>Bogey Lewens</v>
      </c>
      <c r="AD236" s="1" t="str">
        <f t="shared" si="73"/>
        <v>Lewens</v>
      </c>
      <c r="AE236" t="b">
        <f t="shared" si="74"/>
        <v>0</v>
      </c>
      <c r="AF236" t="str">
        <f t="shared" si="75"/>
        <v>Lewens</v>
      </c>
    </row>
    <row r="237" spans="1:32" x14ac:dyDescent="0.2">
      <c r="A237">
        <v>745</v>
      </c>
      <c r="B237" t="s">
        <v>3334</v>
      </c>
      <c r="C237" s="62" t="str">
        <f t="shared" si="76"/>
        <v>00745</v>
      </c>
      <c r="D237" t="str">
        <f t="shared" si="77"/>
        <v>Stormy</v>
      </c>
      <c r="E237" t="str">
        <f t="shared" si="78"/>
        <v xml:space="preserve"> </v>
      </c>
      <c r="F237" t="str">
        <f t="shared" si="79"/>
        <v>Vallentin</v>
      </c>
      <c r="G237">
        <f t="shared" si="60"/>
        <v>1</v>
      </c>
      <c r="H237">
        <f t="shared" si="61"/>
        <v>745</v>
      </c>
      <c r="I237" t="str">
        <f t="shared" si="62"/>
        <v>00745</v>
      </c>
      <c r="J237" t="str">
        <f t="shared" si="63"/>
        <v>Stormy¬vallentin</v>
      </c>
      <c r="K237" t="str">
        <f>SUBSTITUTE(J237,"‡","")</f>
        <v>Stormy¬vallentin</v>
      </c>
      <c r="L237" t="str">
        <f t="shared" si="64"/>
        <v>Stormy¬vallentin</v>
      </c>
      <c r="M237" t="str">
        <f t="shared" si="65"/>
        <v>Stormyvallentin</v>
      </c>
      <c r="N237" t="s">
        <v>9201</v>
      </c>
      <c r="O237" t="str">
        <v>Stormy vallentin</v>
      </c>
      <c r="P237">
        <f>FIND(" ",O237)</f>
        <v>7</v>
      </c>
      <c r="Q237" t="str">
        <f>LEFT(O237,SEARCH(" ", O237) -1)</f>
        <v>Stormy</v>
      </c>
      <c r="R237" t="e">
        <f>MID(O237, SEARCH(" ", O237) + 1, SEARCH(" ", O237, SEARCH(" ", O237)+1) - SEARCH(" ", O237)-1)</f>
        <v>#VALUE!</v>
      </c>
      <c r="S237" t="str">
        <f t="shared" si="66"/>
        <v>vallentin</v>
      </c>
      <c r="T237" t="e">
        <f t="shared" si="67"/>
        <v>#VALUE!</v>
      </c>
      <c r="U237" t="b">
        <f t="shared" si="68"/>
        <v>1</v>
      </c>
      <c r="W237" t="b">
        <f t="shared" si="69"/>
        <v>1</v>
      </c>
      <c r="X237" t="b">
        <f>ISERR(S237)</f>
        <v>0</v>
      </c>
      <c r="Y237" t="str">
        <f t="shared" si="70"/>
        <v xml:space="preserve"> </v>
      </c>
      <c r="Z237" t="str">
        <f t="shared" si="71"/>
        <v>vallentin</v>
      </c>
      <c r="AA237" t="str">
        <f>PROPER(Q237)</f>
        <v>Stormy</v>
      </c>
      <c r="AB237" t="str">
        <f>PROPER(Y237)</f>
        <v xml:space="preserve"> </v>
      </c>
      <c r="AC237" t="str">
        <f t="shared" si="72"/>
        <v>Vallentin</v>
      </c>
      <c r="AD237" s="1" t="e">
        <f t="shared" si="73"/>
        <v>#VALUE!</v>
      </c>
      <c r="AE237" t="b">
        <f t="shared" si="74"/>
        <v>1</v>
      </c>
      <c r="AF237" t="str">
        <f t="shared" si="75"/>
        <v>Vallentin</v>
      </c>
    </row>
    <row r="238" spans="1:32" x14ac:dyDescent="0.2">
      <c r="A238">
        <v>746</v>
      </c>
      <c r="B238" t="s">
        <v>3335</v>
      </c>
      <c r="C238" s="62" t="str">
        <f t="shared" si="76"/>
        <v>00746</v>
      </c>
      <c r="D238" t="str">
        <f t="shared" si="77"/>
        <v>Dot</v>
      </c>
      <c r="E238" t="str">
        <f t="shared" si="78"/>
        <v>Philipa</v>
      </c>
      <c r="F238" t="str">
        <f t="shared" si="79"/>
        <v>Cromar</v>
      </c>
      <c r="G238">
        <f t="shared" si="60"/>
        <v>1</v>
      </c>
      <c r="H238">
        <f t="shared" si="61"/>
        <v>746</v>
      </c>
      <c r="I238" t="str">
        <f t="shared" si="62"/>
        <v>00746</v>
      </c>
      <c r="J238" t="str">
        <f t="shared" si="63"/>
        <v>dot‡Philipa¬»CROMAR</v>
      </c>
      <c r="K238" t="str">
        <f>SUBSTITUTE(J238,"‡","")</f>
        <v>dotPhilipa¬»CROMAR</v>
      </c>
      <c r="L238" t="str">
        <f t="shared" si="64"/>
        <v>dotPhilipa¬CROMAR</v>
      </c>
      <c r="M238" t="str">
        <f t="shared" si="65"/>
        <v>dotPhilipaCROMAR</v>
      </c>
      <c r="N238" t="s">
        <v>9894</v>
      </c>
      <c r="O238" t="str">
        <v>dot Philipa CROMAR</v>
      </c>
      <c r="P238">
        <f>FIND(" ",O238)</f>
        <v>4</v>
      </c>
      <c r="Q238" t="str">
        <f>LEFT(O238,SEARCH(" ", O238) -1)</f>
        <v>dot</v>
      </c>
      <c r="R238" t="str">
        <f>MID(O238, SEARCH(" ", O238) + 1, SEARCH(" ", O238, SEARCH(" ", O238)+1) - SEARCH(" ", O238)-1)</f>
        <v>Philipa</v>
      </c>
      <c r="S238" t="str">
        <f t="shared" si="66"/>
        <v>Philipa CROMAR</v>
      </c>
      <c r="T238" t="str">
        <f t="shared" si="67"/>
        <v>CROMAR</v>
      </c>
      <c r="U238" t="b">
        <f t="shared" si="68"/>
        <v>0</v>
      </c>
      <c r="W238" t="b">
        <f t="shared" si="69"/>
        <v>0</v>
      </c>
      <c r="X238" t="b">
        <f>ISERR(S238)</f>
        <v>0</v>
      </c>
      <c r="Y238" t="str">
        <f t="shared" si="70"/>
        <v>Philipa</v>
      </c>
      <c r="Z238" t="str">
        <f t="shared" si="71"/>
        <v>Philipa CROMAR</v>
      </c>
      <c r="AA238" t="str">
        <f>PROPER(Q238)</f>
        <v>Dot</v>
      </c>
      <c r="AB238" t="str">
        <f>PROPER(Y238)</f>
        <v>Philipa</v>
      </c>
      <c r="AC238" t="str">
        <f t="shared" si="72"/>
        <v>Philipa Cromar</v>
      </c>
      <c r="AD238" s="1" t="str">
        <f t="shared" si="73"/>
        <v>Cromar</v>
      </c>
      <c r="AE238" t="b">
        <f t="shared" si="74"/>
        <v>0</v>
      </c>
      <c r="AF238" t="str">
        <f t="shared" si="75"/>
        <v>Cromar</v>
      </c>
    </row>
    <row r="239" spans="1:32" x14ac:dyDescent="0.2">
      <c r="A239">
        <v>747</v>
      </c>
      <c r="B239" t="s">
        <v>3336</v>
      </c>
      <c r="C239" s="62" t="str">
        <f t="shared" si="76"/>
        <v>00747</v>
      </c>
      <c r="D239" t="str">
        <f t="shared" si="77"/>
        <v>Chane</v>
      </c>
      <c r="E239" t="str">
        <f t="shared" si="78"/>
        <v xml:space="preserve"> </v>
      </c>
      <c r="F239" t="str">
        <f t="shared" si="79"/>
        <v>Schimmang</v>
      </c>
      <c r="G239">
        <f t="shared" si="60"/>
        <v>1</v>
      </c>
      <c r="H239">
        <f t="shared" si="61"/>
        <v>747</v>
      </c>
      <c r="I239" t="str">
        <f t="shared" si="62"/>
        <v>00747</v>
      </c>
      <c r="J239" t="str">
        <f t="shared" si="63"/>
        <v>chane¬schimmang</v>
      </c>
      <c r="K239" t="str">
        <f>SUBSTITUTE(J239,"‡","")</f>
        <v>chane¬schimmang</v>
      </c>
      <c r="L239" t="str">
        <f t="shared" si="64"/>
        <v>chane¬schimmang</v>
      </c>
      <c r="M239" t="str">
        <f t="shared" si="65"/>
        <v>chaneschimmang</v>
      </c>
      <c r="N239" t="s">
        <v>9202</v>
      </c>
      <c r="O239" t="str">
        <v>chane schimmang</v>
      </c>
      <c r="P239">
        <f>FIND(" ",O239)</f>
        <v>6</v>
      </c>
      <c r="Q239" t="str">
        <f>LEFT(O239,SEARCH(" ", O239) -1)</f>
        <v>chane</v>
      </c>
      <c r="R239" t="e">
        <f>MID(O239, SEARCH(" ", O239) + 1, SEARCH(" ", O239, SEARCH(" ", O239)+1) - SEARCH(" ", O239)-1)</f>
        <v>#VALUE!</v>
      </c>
      <c r="S239" t="str">
        <f t="shared" si="66"/>
        <v>schimmang</v>
      </c>
      <c r="T239" t="e">
        <f t="shared" si="67"/>
        <v>#VALUE!</v>
      </c>
      <c r="U239" t="b">
        <f t="shared" si="68"/>
        <v>1</v>
      </c>
      <c r="W239" t="b">
        <f t="shared" si="69"/>
        <v>1</v>
      </c>
      <c r="X239" t="b">
        <f>ISERR(S239)</f>
        <v>0</v>
      </c>
      <c r="Y239" t="str">
        <f t="shared" si="70"/>
        <v xml:space="preserve"> </v>
      </c>
      <c r="Z239" t="str">
        <f t="shared" si="71"/>
        <v>schimmang</v>
      </c>
      <c r="AA239" t="str">
        <f>PROPER(Q239)</f>
        <v>Chane</v>
      </c>
      <c r="AB239" t="str">
        <f>PROPER(Y239)</f>
        <v xml:space="preserve"> </v>
      </c>
      <c r="AC239" t="str">
        <f t="shared" si="72"/>
        <v>Schimmang</v>
      </c>
      <c r="AD239" s="1" t="e">
        <f t="shared" si="73"/>
        <v>#VALUE!</v>
      </c>
      <c r="AE239" t="b">
        <f t="shared" si="74"/>
        <v>1</v>
      </c>
      <c r="AF239" t="str">
        <f t="shared" si="75"/>
        <v>Schimmang</v>
      </c>
    </row>
    <row r="240" spans="1:32" x14ac:dyDescent="0.2">
      <c r="A240">
        <v>748</v>
      </c>
      <c r="B240" t="s">
        <v>3337</v>
      </c>
      <c r="C240" s="62" t="str">
        <f t="shared" si="76"/>
        <v>00748</v>
      </c>
      <c r="D240" t="str">
        <f t="shared" si="77"/>
        <v>Friedrick</v>
      </c>
      <c r="E240" t="str">
        <f t="shared" si="78"/>
        <v xml:space="preserve"> </v>
      </c>
      <c r="F240" t="str">
        <f t="shared" si="79"/>
        <v>Grocutt</v>
      </c>
      <c r="G240">
        <f t="shared" si="60"/>
        <v>1</v>
      </c>
      <c r="H240">
        <f t="shared" si="61"/>
        <v>748</v>
      </c>
      <c r="I240" t="str">
        <f t="shared" si="62"/>
        <v>00748</v>
      </c>
      <c r="J240" t="str">
        <f t="shared" si="63"/>
        <v>Friedrick¬Grocutt</v>
      </c>
      <c r="K240" t="str">
        <f>SUBSTITUTE(J240,"‡","")</f>
        <v>Friedrick¬Grocutt</v>
      </c>
      <c r="L240" t="str">
        <f t="shared" si="64"/>
        <v>Friedrick¬Grocutt</v>
      </c>
      <c r="M240" t="str">
        <f t="shared" si="65"/>
        <v>FriedrickGrocutt</v>
      </c>
      <c r="N240" t="s">
        <v>9203</v>
      </c>
      <c r="O240" t="str">
        <v>Friedrick Grocutt</v>
      </c>
      <c r="P240">
        <f>FIND(" ",O240)</f>
        <v>10</v>
      </c>
      <c r="Q240" t="str">
        <f>LEFT(O240,SEARCH(" ", O240) -1)</f>
        <v>Friedrick</v>
      </c>
      <c r="R240" t="e">
        <f>MID(O240, SEARCH(" ", O240) + 1, SEARCH(" ", O240, SEARCH(" ", O240)+1) - SEARCH(" ", O240)-1)</f>
        <v>#VALUE!</v>
      </c>
      <c r="S240" t="str">
        <f t="shared" si="66"/>
        <v>Grocutt</v>
      </c>
      <c r="T240" t="e">
        <f t="shared" si="67"/>
        <v>#VALUE!</v>
      </c>
      <c r="U240" t="b">
        <f t="shared" si="68"/>
        <v>1</v>
      </c>
      <c r="W240" t="b">
        <f t="shared" si="69"/>
        <v>1</v>
      </c>
      <c r="X240" t="b">
        <f>ISERR(S240)</f>
        <v>0</v>
      </c>
      <c r="Y240" t="str">
        <f t="shared" si="70"/>
        <v xml:space="preserve"> </v>
      </c>
      <c r="Z240" t="str">
        <f t="shared" si="71"/>
        <v>Grocutt</v>
      </c>
      <c r="AA240" t="str">
        <f>PROPER(Q240)</f>
        <v>Friedrick</v>
      </c>
      <c r="AB240" t="str">
        <f>PROPER(Y240)</f>
        <v xml:space="preserve"> </v>
      </c>
      <c r="AC240" t="str">
        <f t="shared" si="72"/>
        <v>Grocutt</v>
      </c>
      <c r="AD240" s="1" t="e">
        <f t="shared" si="73"/>
        <v>#VALUE!</v>
      </c>
      <c r="AE240" t="b">
        <f t="shared" si="74"/>
        <v>1</v>
      </c>
      <c r="AF240" t="str">
        <f t="shared" si="75"/>
        <v>Grocutt</v>
      </c>
    </row>
    <row r="241" spans="1:32" x14ac:dyDescent="0.2">
      <c r="A241">
        <v>749</v>
      </c>
      <c r="B241" t="s">
        <v>3338</v>
      </c>
      <c r="C241" s="62" t="str">
        <f t="shared" si="76"/>
        <v>00749</v>
      </c>
      <c r="D241" t="str">
        <f t="shared" si="77"/>
        <v>Lindi</v>
      </c>
      <c r="E241" t="str">
        <f t="shared" si="78"/>
        <v xml:space="preserve"> </v>
      </c>
      <c r="F241" t="str">
        <f t="shared" si="79"/>
        <v>Ca</v>
      </c>
      <c r="G241">
        <f t="shared" si="60"/>
        <v>1</v>
      </c>
      <c r="H241">
        <f t="shared" si="61"/>
        <v>749</v>
      </c>
      <c r="I241" t="str">
        <f t="shared" si="62"/>
        <v>00749</v>
      </c>
      <c r="J241" t="str">
        <f t="shared" si="63"/>
        <v>lindi»CA</v>
      </c>
      <c r="K241" t="str">
        <f>SUBSTITUTE(J241,"‡","")</f>
        <v>lindi»CA</v>
      </c>
      <c r="L241" t="str">
        <f t="shared" si="64"/>
        <v>lindiCA</v>
      </c>
      <c r="M241" t="str">
        <f t="shared" si="65"/>
        <v>lindiCA</v>
      </c>
      <c r="N241" t="s">
        <v>9895</v>
      </c>
      <c r="O241" t="str">
        <v>lindi CA</v>
      </c>
      <c r="P241">
        <f>FIND(" ",O241)</f>
        <v>6</v>
      </c>
      <c r="Q241" t="str">
        <f>LEFT(O241,SEARCH(" ", O241) -1)</f>
        <v>lindi</v>
      </c>
      <c r="R241" t="e">
        <f>MID(O241, SEARCH(" ", O241) + 1, SEARCH(" ", O241, SEARCH(" ", O241)+1) - SEARCH(" ", O241)-1)</f>
        <v>#VALUE!</v>
      </c>
      <c r="S241" t="str">
        <f t="shared" si="66"/>
        <v>CA</v>
      </c>
      <c r="T241" t="e">
        <f t="shared" si="67"/>
        <v>#VALUE!</v>
      </c>
      <c r="U241" t="b">
        <f t="shared" si="68"/>
        <v>1</v>
      </c>
      <c r="W241" t="b">
        <f t="shared" si="69"/>
        <v>1</v>
      </c>
      <c r="X241" t="b">
        <f>ISERR(S241)</f>
        <v>0</v>
      </c>
      <c r="Y241" t="str">
        <f t="shared" si="70"/>
        <v xml:space="preserve"> </v>
      </c>
      <c r="Z241" t="str">
        <f t="shared" si="71"/>
        <v>CA</v>
      </c>
      <c r="AA241" t="str">
        <f>PROPER(Q241)</f>
        <v>Lindi</v>
      </c>
      <c r="AB241" t="str">
        <f>PROPER(Y241)</f>
        <v xml:space="preserve"> </v>
      </c>
      <c r="AC241" t="str">
        <f t="shared" si="72"/>
        <v>Ca</v>
      </c>
      <c r="AD241" s="1" t="e">
        <f t="shared" si="73"/>
        <v>#VALUE!</v>
      </c>
      <c r="AE241" t="b">
        <f t="shared" si="74"/>
        <v>1</v>
      </c>
      <c r="AF241" t="str">
        <f t="shared" si="75"/>
        <v>Ca</v>
      </c>
    </row>
    <row r="242" spans="1:32" x14ac:dyDescent="0.2">
      <c r="A242">
        <v>750</v>
      </c>
      <c r="B242" t="s">
        <v>3339</v>
      </c>
      <c r="C242" s="62" t="str">
        <f t="shared" si="76"/>
        <v>00750</v>
      </c>
      <c r="D242" t="str">
        <f t="shared" si="77"/>
        <v>Linell</v>
      </c>
      <c r="E242" t="str">
        <f t="shared" si="78"/>
        <v xml:space="preserve"> </v>
      </c>
      <c r="F242" t="str">
        <f t="shared" si="79"/>
        <v>Wattinham</v>
      </c>
      <c r="G242">
        <f t="shared" si="60"/>
        <v>1</v>
      </c>
      <c r="H242">
        <f t="shared" si="61"/>
        <v>750</v>
      </c>
      <c r="I242" t="str">
        <f t="shared" si="62"/>
        <v>00750</v>
      </c>
      <c r="J242" t="str">
        <f t="shared" si="63"/>
        <v>linell¬wattinham</v>
      </c>
      <c r="K242" t="str">
        <f>SUBSTITUTE(J242,"‡","")</f>
        <v>linell¬wattinham</v>
      </c>
      <c r="L242" t="str">
        <f t="shared" si="64"/>
        <v>linell¬wattinham</v>
      </c>
      <c r="M242" t="str">
        <f t="shared" si="65"/>
        <v>linellwattinham</v>
      </c>
      <c r="N242" t="s">
        <v>9204</v>
      </c>
      <c r="O242" t="str">
        <v>linell wattinham</v>
      </c>
      <c r="P242">
        <f>FIND(" ",O242)</f>
        <v>7</v>
      </c>
      <c r="Q242" t="str">
        <f>LEFT(O242,SEARCH(" ", O242) -1)</f>
        <v>linell</v>
      </c>
      <c r="R242" t="e">
        <f>MID(O242, SEARCH(" ", O242) + 1, SEARCH(" ", O242, SEARCH(" ", O242)+1) - SEARCH(" ", O242)-1)</f>
        <v>#VALUE!</v>
      </c>
      <c r="S242" t="str">
        <f t="shared" si="66"/>
        <v>wattinham</v>
      </c>
      <c r="T242" t="e">
        <f t="shared" si="67"/>
        <v>#VALUE!</v>
      </c>
      <c r="U242" t="b">
        <f t="shared" si="68"/>
        <v>1</v>
      </c>
      <c r="W242" t="b">
        <f t="shared" si="69"/>
        <v>1</v>
      </c>
      <c r="X242" t="b">
        <f>ISERR(S242)</f>
        <v>0</v>
      </c>
      <c r="Y242" t="str">
        <f t="shared" si="70"/>
        <v xml:space="preserve"> </v>
      </c>
      <c r="Z242" t="str">
        <f t="shared" si="71"/>
        <v>wattinham</v>
      </c>
      <c r="AA242" t="str">
        <f>PROPER(Q242)</f>
        <v>Linell</v>
      </c>
      <c r="AB242" t="str">
        <f>PROPER(Y242)</f>
        <v xml:space="preserve"> </v>
      </c>
      <c r="AC242" t="str">
        <f t="shared" si="72"/>
        <v>Wattinham</v>
      </c>
      <c r="AD242" s="1" t="e">
        <f t="shared" si="73"/>
        <v>#VALUE!</v>
      </c>
      <c r="AE242" t="b">
        <f t="shared" si="74"/>
        <v>1</v>
      </c>
      <c r="AF242" t="str">
        <f t="shared" si="75"/>
        <v>Wattinham</v>
      </c>
    </row>
    <row r="243" spans="1:32" x14ac:dyDescent="0.2">
      <c r="A243">
        <v>751</v>
      </c>
      <c r="B243" t="s">
        <v>3340</v>
      </c>
      <c r="C243" s="62" t="str">
        <f t="shared" si="76"/>
        <v>00751</v>
      </c>
      <c r="D243" t="str">
        <f t="shared" si="77"/>
        <v>Thorsten</v>
      </c>
      <c r="E243" t="str">
        <f t="shared" si="78"/>
        <v>Aldus</v>
      </c>
      <c r="F243" t="str">
        <f t="shared" si="79"/>
        <v>Minchell</v>
      </c>
      <c r="G243">
        <f t="shared" si="60"/>
        <v>1</v>
      </c>
      <c r="H243">
        <f t="shared" si="61"/>
        <v>751</v>
      </c>
      <c r="I243" t="str">
        <f t="shared" si="62"/>
        <v>00751</v>
      </c>
      <c r="J243" t="str">
        <f t="shared" si="63"/>
        <v>THORSTEN‡Aldus»minchell</v>
      </c>
      <c r="K243" t="str">
        <f>SUBSTITUTE(J243,"‡","")</f>
        <v>THORSTENAldus»minchell</v>
      </c>
      <c r="L243" t="str">
        <f t="shared" si="64"/>
        <v>THORSTENAldusminchell</v>
      </c>
      <c r="M243" t="str">
        <f t="shared" si="65"/>
        <v>THORSTENAldusminchell</v>
      </c>
      <c r="N243" t="s">
        <v>9896</v>
      </c>
      <c r="O243" t="str">
        <v>THORSTEN Aldus minchell</v>
      </c>
      <c r="P243">
        <f>FIND(" ",O243)</f>
        <v>9</v>
      </c>
      <c r="Q243" t="str">
        <f>LEFT(O243,SEARCH(" ", O243) -1)</f>
        <v>THORSTEN</v>
      </c>
      <c r="R243" t="str">
        <f>MID(O243, SEARCH(" ", O243) + 1, SEARCH(" ", O243, SEARCH(" ", O243)+1) - SEARCH(" ", O243)-1)</f>
        <v>Aldus</v>
      </c>
      <c r="S243" t="str">
        <f t="shared" si="66"/>
        <v>Aldus minchell</v>
      </c>
      <c r="T243" t="str">
        <f t="shared" si="67"/>
        <v>minchell</v>
      </c>
      <c r="U243" t="b">
        <f t="shared" si="68"/>
        <v>0</v>
      </c>
      <c r="W243" t="b">
        <f t="shared" si="69"/>
        <v>0</v>
      </c>
      <c r="X243" t="b">
        <f>ISERR(S243)</f>
        <v>0</v>
      </c>
      <c r="Y243" t="str">
        <f t="shared" si="70"/>
        <v>Aldus</v>
      </c>
      <c r="Z243" t="str">
        <f t="shared" si="71"/>
        <v>Aldus minchell</v>
      </c>
      <c r="AA243" t="str">
        <f>PROPER(Q243)</f>
        <v>Thorsten</v>
      </c>
      <c r="AB243" t="str">
        <f>PROPER(Y243)</f>
        <v>Aldus</v>
      </c>
      <c r="AC243" t="str">
        <f t="shared" si="72"/>
        <v>Aldus Minchell</v>
      </c>
      <c r="AD243" s="1" t="str">
        <f t="shared" si="73"/>
        <v>Minchell</v>
      </c>
      <c r="AE243" t="b">
        <f t="shared" si="74"/>
        <v>0</v>
      </c>
      <c r="AF243" t="str">
        <f t="shared" si="75"/>
        <v>Minchell</v>
      </c>
    </row>
    <row r="244" spans="1:32" x14ac:dyDescent="0.2">
      <c r="A244">
        <v>752</v>
      </c>
      <c r="B244" t="s">
        <v>3341</v>
      </c>
      <c r="C244" s="62" t="str">
        <f t="shared" si="76"/>
        <v>00752</v>
      </c>
      <c r="D244" t="str">
        <f t="shared" si="77"/>
        <v>Analiese</v>
      </c>
      <c r="E244" t="str">
        <f t="shared" si="78"/>
        <v xml:space="preserve"> </v>
      </c>
      <c r="F244" t="str">
        <f t="shared" si="79"/>
        <v>Dible</v>
      </c>
      <c r="G244">
        <f t="shared" si="60"/>
        <v>1</v>
      </c>
      <c r="H244">
        <f t="shared" si="61"/>
        <v>752</v>
      </c>
      <c r="I244" t="str">
        <f t="shared" si="62"/>
        <v>00752</v>
      </c>
      <c r="J244" t="str">
        <f t="shared" si="63"/>
        <v>analiese¬dible</v>
      </c>
      <c r="K244" t="str">
        <f>SUBSTITUTE(J244,"‡","")</f>
        <v>analiese¬dible</v>
      </c>
      <c r="L244" t="str">
        <f t="shared" si="64"/>
        <v>analiese¬dible</v>
      </c>
      <c r="M244" t="str">
        <f t="shared" si="65"/>
        <v>analiesedible</v>
      </c>
      <c r="N244" t="s">
        <v>9205</v>
      </c>
      <c r="O244" t="str">
        <v>analiese dible</v>
      </c>
      <c r="P244">
        <f>FIND(" ",O244)</f>
        <v>9</v>
      </c>
      <c r="Q244" t="str">
        <f>LEFT(O244,SEARCH(" ", O244) -1)</f>
        <v>analiese</v>
      </c>
      <c r="R244" t="e">
        <f>MID(O244, SEARCH(" ", O244) + 1, SEARCH(" ", O244, SEARCH(" ", O244)+1) - SEARCH(" ", O244)-1)</f>
        <v>#VALUE!</v>
      </c>
      <c r="S244" t="str">
        <f t="shared" si="66"/>
        <v>dible</v>
      </c>
      <c r="T244" t="e">
        <f t="shared" si="67"/>
        <v>#VALUE!</v>
      </c>
      <c r="U244" t="b">
        <f t="shared" si="68"/>
        <v>1</v>
      </c>
      <c r="W244" t="b">
        <f t="shared" si="69"/>
        <v>1</v>
      </c>
      <c r="X244" t="b">
        <f>ISERR(S244)</f>
        <v>0</v>
      </c>
      <c r="Y244" t="str">
        <f t="shared" si="70"/>
        <v xml:space="preserve"> </v>
      </c>
      <c r="Z244" t="str">
        <f t="shared" si="71"/>
        <v>dible</v>
      </c>
      <c r="AA244" t="str">
        <f>PROPER(Q244)</f>
        <v>Analiese</v>
      </c>
      <c r="AB244" t="str">
        <f>PROPER(Y244)</f>
        <v xml:space="preserve"> </v>
      </c>
      <c r="AC244" t="str">
        <f t="shared" si="72"/>
        <v>Dible</v>
      </c>
      <c r="AD244" s="1" t="e">
        <f t="shared" si="73"/>
        <v>#VALUE!</v>
      </c>
      <c r="AE244" t="b">
        <f t="shared" si="74"/>
        <v>1</v>
      </c>
      <c r="AF244" t="str">
        <f t="shared" si="75"/>
        <v>Dible</v>
      </c>
    </row>
    <row r="245" spans="1:32" x14ac:dyDescent="0.2">
      <c r="A245">
        <v>753</v>
      </c>
      <c r="B245" t="s">
        <v>3342</v>
      </c>
      <c r="C245" s="62" t="str">
        <f t="shared" si="76"/>
        <v>00753</v>
      </c>
      <c r="D245" t="str">
        <f t="shared" si="77"/>
        <v>Tomaso</v>
      </c>
      <c r="E245" t="str">
        <f t="shared" si="78"/>
        <v>Anatole</v>
      </c>
      <c r="F245" t="str">
        <f t="shared" si="79"/>
        <v>Killby</v>
      </c>
      <c r="G245">
        <f t="shared" si="60"/>
        <v>1</v>
      </c>
      <c r="H245">
        <f t="shared" si="61"/>
        <v>753</v>
      </c>
      <c r="I245" t="str">
        <f t="shared" si="62"/>
        <v>00753</v>
      </c>
      <c r="J245" t="str">
        <f t="shared" si="63"/>
        <v>TOMASO»Anatole‡KILLBY</v>
      </c>
      <c r="K245" t="str">
        <f>SUBSTITUTE(J245,"‡","")</f>
        <v>TOMASO»AnatoleKILLBY</v>
      </c>
      <c r="L245" t="str">
        <f t="shared" si="64"/>
        <v>TOMASOAnatoleKILLBY</v>
      </c>
      <c r="M245" t="str">
        <f t="shared" si="65"/>
        <v>TOMASOAnatoleKILLBY</v>
      </c>
      <c r="N245" t="s">
        <v>9897</v>
      </c>
      <c r="O245" t="str">
        <v>TOMASO Anatole KILLBY</v>
      </c>
      <c r="P245">
        <f>FIND(" ",O245)</f>
        <v>7</v>
      </c>
      <c r="Q245" t="str">
        <f>LEFT(O245,SEARCH(" ", O245) -1)</f>
        <v>TOMASO</v>
      </c>
      <c r="R245" t="str">
        <f>MID(O245, SEARCH(" ", O245) + 1, SEARCH(" ", O245, SEARCH(" ", O245)+1) - SEARCH(" ", O245)-1)</f>
        <v>Anatole</v>
      </c>
      <c r="S245" t="str">
        <f t="shared" si="66"/>
        <v>Anatole KILLBY</v>
      </c>
      <c r="T245" t="str">
        <f t="shared" si="67"/>
        <v>KILLBY</v>
      </c>
      <c r="U245" t="b">
        <f t="shared" si="68"/>
        <v>0</v>
      </c>
      <c r="W245" t="b">
        <f t="shared" si="69"/>
        <v>0</v>
      </c>
      <c r="X245" t="b">
        <f>ISERR(S245)</f>
        <v>0</v>
      </c>
      <c r="Y245" t="str">
        <f t="shared" si="70"/>
        <v>Anatole</v>
      </c>
      <c r="Z245" t="str">
        <f t="shared" si="71"/>
        <v>Anatole KILLBY</v>
      </c>
      <c r="AA245" t="str">
        <f>PROPER(Q245)</f>
        <v>Tomaso</v>
      </c>
      <c r="AB245" t="str">
        <f>PROPER(Y245)</f>
        <v>Anatole</v>
      </c>
      <c r="AC245" t="str">
        <f t="shared" si="72"/>
        <v>Anatole Killby</v>
      </c>
      <c r="AD245" s="1" t="str">
        <f t="shared" si="73"/>
        <v>Killby</v>
      </c>
      <c r="AE245" t="b">
        <f t="shared" si="74"/>
        <v>0</v>
      </c>
      <c r="AF245" t="str">
        <f t="shared" si="75"/>
        <v>Killby</v>
      </c>
    </row>
    <row r="246" spans="1:32" x14ac:dyDescent="0.2">
      <c r="A246">
        <v>754</v>
      </c>
      <c r="B246" t="s">
        <v>3343</v>
      </c>
      <c r="C246" s="62" t="str">
        <f t="shared" si="76"/>
        <v>00754</v>
      </c>
      <c r="D246" t="str">
        <f t="shared" si="77"/>
        <v>Dorotea</v>
      </c>
      <c r="E246" t="str">
        <f t="shared" si="78"/>
        <v xml:space="preserve"> </v>
      </c>
      <c r="F246" t="str">
        <f t="shared" si="79"/>
        <v>Reiners</v>
      </c>
      <c r="G246">
        <f t="shared" si="60"/>
        <v>1</v>
      </c>
      <c r="H246">
        <f t="shared" si="61"/>
        <v>754</v>
      </c>
      <c r="I246" t="str">
        <f t="shared" si="62"/>
        <v>00754</v>
      </c>
      <c r="J246" t="str">
        <f t="shared" si="63"/>
        <v>DOROTEA‡REINERS</v>
      </c>
      <c r="K246" t="str">
        <f>SUBSTITUTE(J246,"‡","")</f>
        <v>DOROTEAREINERS</v>
      </c>
      <c r="L246" t="str">
        <f t="shared" si="64"/>
        <v>DOROTEAREINERS</v>
      </c>
      <c r="M246" t="str">
        <f t="shared" si="65"/>
        <v>DOROTEAREINERS</v>
      </c>
      <c r="N246" t="s">
        <v>8677</v>
      </c>
      <c r="O246" t="str">
        <v>DOROTEA REINERS</v>
      </c>
      <c r="P246">
        <f>FIND(" ",O246)</f>
        <v>8</v>
      </c>
      <c r="Q246" t="str">
        <f>LEFT(O246,SEARCH(" ", O246) -1)</f>
        <v>DOROTEA</v>
      </c>
      <c r="R246" t="e">
        <f>MID(O246, SEARCH(" ", O246) + 1, SEARCH(" ", O246, SEARCH(" ", O246)+1) - SEARCH(" ", O246)-1)</f>
        <v>#VALUE!</v>
      </c>
      <c r="S246" t="str">
        <f t="shared" si="66"/>
        <v>REINERS</v>
      </c>
      <c r="T246" t="e">
        <f t="shared" si="67"/>
        <v>#VALUE!</v>
      </c>
      <c r="U246" t="b">
        <f t="shared" si="68"/>
        <v>1</v>
      </c>
      <c r="W246" t="b">
        <f t="shared" si="69"/>
        <v>1</v>
      </c>
      <c r="X246" t="b">
        <f>ISERR(S246)</f>
        <v>0</v>
      </c>
      <c r="Y246" t="str">
        <f t="shared" si="70"/>
        <v xml:space="preserve"> </v>
      </c>
      <c r="Z246" t="str">
        <f t="shared" si="71"/>
        <v>REINERS</v>
      </c>
      <c r="AA246" t="str">
        <f>PROPER(Q246)</f>
        <v>Dorotea</v>
      </c>
      <c r="AB246" t="str">
        <f>PROPER(Y246)</f>
        <v xml:space="preserve"> </v>
      </c>
      <c r="AC246" t="str">
        <f t="shared" si="72"/>
        <v>Reiners</v>
      </c>
      <c r="AD246" s="1" t="e">
        <f t="shared" si="73"/>
        <v>#VALUE!</v>
      </c>
      <c r="AE246" t="b">
        <f t="shared" si="74"/>
        <v>1</v>
      </c>
      <c r="AF246" t="str">
        <f t="shared" si="75"/>
        <v>Reiners</v>
      </c>
    </row>
    <row r="247" spans="1:32" x14ac:dyDescent="0.2">
      <c r="A247">
        <v>755</v>
      </c>
      <c r="B247" t="s">
        <v>3344</v>
      </c>
      <c r="C247" s="62" t="str">
        <f t="shared" si="76"/>
        <v>00755</v>
      </c>
      <c r="D247" t="str">
        <f t="shared" si="77"/>
        <v>Halie</v>
      </c>
      <c r="E247" t="str">
        <f t="shared" si="78"/>
        <v xml:space="preserve"> </v>
      </c>
      <c r="F247" t="str">
        <f t="shared" si="79"/>
        <v>Scatchar</v>
      </c>
      <c r="G247">
        <f t="shared" si="60"/>
        <v>1</v>
      </c>
      <c r="H247">
        <f t="shared" si="61"/>
        <v>755</v>
      </c>
      <c r="I247" t="str">
        <f t="shared" si="62"/>
        <v>00755</v>
      </c>
      <c r="J247" t="str">
        <f t="shared" si="63"/>
        <v>HALIE»Scatchar</v>
      </c>
      <c r="K247" t="str">
        <f>SUBSTITUTE(J247,"‡","")</f>
        <v>HALIE»Scatchar</v>
      </c>
      <c r="L247" t="str">
        <f t="shared" si="64"/>
        <v>HALIEScatchar</v>
      </c>
      <c r="M247" t="str">
        <f t="shared" si="65"/>
        <v>HALIEScatchar</v>
      </c>
      <c r="N247" t="s">
        <v>9898</v>
      </c>
      <c r="O247" t="str">
        <v>HALIE Scatchar</v>
      </c>
      <c r="P247">
        <f>FIND(" ",O247)</f>
        <v>6</v>
      </c>
      <c r="Q247" t="str">
        <f>LEFT(O247,SEARCH(" ", O247) -1)</f>
        <v>HALIE</v>
      </c>
      <c r="R247" t="e">
        <f>MID(O247, SEARCH(" ", O247) + 1, SEARCH(" ", O247, SEARCH(" ", O247)+1) - SEARCH(" ", O247)-1)</f>
        <v>#VALUE!</v>
      </c>
      <c r="S247" t="str">
        <f t="shared" si="66"/>
        <v>Scatchar</v>
      </c>
      <c r="T247" t="e">
        <f t="shared" si="67"/>
        <v>#VALUE!</v>
      </c>
      <c r="U247" t="b">
        <f t="shared" si="68"/>
        <v>1</v>
      </c>
      <c r="W247" t="b">
        <f t="shared" si="69"/>
        <v>1</v>
      </c>
      <c r="X247" t="b">
        <f>ISERR(S247)</f>
        <v>0</v>
      </c>
      <c r="Y247" t="str">
        <f t="shared" si="70"/>
        <v xml:space="preserve"> </v>
      </c>
      <c r="Z247" t="str">
        <f t="shared" si="71"/>
        <v>Scatchar</v>
      </c>
      <c r="AA247" t="str">
        <f>PROPER(Q247)</f>
        <v>Halie</v>
      </c>
      <c r="AB247" t="str">
        <f>PROPER(Y247)</f>
        <v xml:space="preserve"> </v>
      </c>
      <c r="AC247" t="str">
        <f t="shared" si="72"/>
        <v>Scatchar</v>
      </c>
      <c r="AD247" s="1" t="e">
        <f t="shared" si="73"/>
        <v>#VALUE!</v>
      </c>
      <c r="AE247" t="b">
        <f t="shared" si="74"/>
        <v>1</v>
      </c>
      <c r="AF247" t="str">
        <f t="shared" si="75"/>
        <v>Scatchar</v>
      </c>
    </row>
    <row r="248" spans="1:32" x14ac:dyDescent="0.2">
      <c r="A248">
        <v>756</v>
      </c>
      <c r="B248" t="s">
        <v>3345</v>
      </c>
      <c r="C248" s="62" t="str">
        <f t="shared" si="76"/>
        <v>00756</v>
      </c>
      <c r="D248" t="str">
        <f t="shared" si="77"/>
        <v>Bernhard</v>
      </c>
      <c r="E248" t="str">
        <f t="shared" si="78"/>
        <v xml:space="preserve"> </v>
      </c>
      <c r="F248" t="str">
        <f t="shared" si="79"/>
        <v>Kausche</v>
      </c>
      <c r="G248">
        <f t="shared" si="60"/>
        <v>1</v>
      </c>
      <c r="H248">
        <f t="shared" si="61"/>
        <v>756</v>
      </c>
      <c r="I248" t="str">
        <f t="shared" si="62"/>
        <v>00756</v>
      </c>
      <c r="J248" t="str">
        <f t="shared" si="63"/>
        <v>Bernhard‡kausche</v>
      </c>
      <c r="K248" t="str">
        <f>SUBSTITUTE(J248,"‡","")</f>
        <v>Bernhardkausche</v>
      </c>
      <c r="L248" t="str">
        <f t="shared" si="64"/>
        <v>Bernhardkausche</v>
      </c>
      <c r="M248" t="str">
        <f t="shared" si="65"/>
        <v>Bernhardkausche</v>
      </c>
      <c r="N248" t="s">
        <v>8678</v>
      </c>
      <c r="O248" t="str">
        <v>Bernhard kausche</v>
      </c>
      <c r="P248">
        <f>FIND(" ",O248)</f>
        <v>9</v>
      </c>
      <c r="Q248" t="str">
        <f>LEFT(O248,SEARCH(" ", O248) -1)</f>
        <v>Bernhard</v>
      </c>
      <c r="R248" t="e">
        <f>MID(O248, SEARCH(" ", O248) + 1, SEARCH(" ", O248, SEARCH(" ", O248)+1) - SEARCH(" ", O248)-1)</f>
        <v>#VALUE!</v>
      </c>
      <c r="S248" t="str">
        <f t="shared" si="66"/>
        <v>kausche</v>
      </c>
      <c r="T248" t="e">
        <f t="shared" si="67"/>
        <v>#VALUE!</v>
      </c>
      <c r="U248" t="b">
        <f t="shared" si="68"/>
        <v>1</v>
      </c>
      <c r="W248" t="b">
        <f t="shared" si="69"/>
        <v>1</v>
      </c>
      <c r="X248" t="b">
        <f>ISERR(S248)</f>
        <v>0</v>
      </c>
      <c r="Y248" t="str">
        <f t="shared" si="70"/>
        <v xml:space="preserve"> </v>
      </c>
      <c r="Z248" t="str">
        <f t="shared" si="71"/>
        <v>kausche</v>
      </c>
      <c r="AA248" t="str">
        <f>PROPER(Q248)</f>
        <v>Bernhard</v>
      </c>
      <c r="AB248" t="str">
        <f>PROPER(Y248)</f>
        <v xml:space="preserve"> </v>
      </c>
      <c r="AC248" t="str">
        <f t="shared" si="72"/>
        <v>Kausche</v>
      </c>
      <c r="AD248" s="1" t="e">
        <f t="shared" si="73"/>
        <v>#VALUE!</v>
      </c>
      <c r="AE248" t="b">
        <f t="shared" si="74"/>
        <v>1</v>
      </c>
      <c r="AF248" t="str">
        <f t="shared" si="75"/>
        <v>Kausche</v>
      </c>
    </row>
    <row r="249" spans="1:32" x14ac:dyDescent="0.2">
      <c r="A249">
        <v>757</v>
      </c>
      <c r="B249" t="s">
        <v>3346</v>
      </c>
      <c r="C249" s="62" t="str">
        <f t="shared" si="76"/>
        <v>00757</v>
      </c>
      <c r="D249" t="str">
        <f t="shared" si="77"/>
        <v>Valaree</v>
      </c>
      <c r="E249" t="str">
        <f t="shared" si="78"/>
        <v xml:space="preserve"> </v>
      </c>
      <c r="F249" t="str">
        <f t="shared" si="79"/>
        <v>Pauleau</v>
      </c>
      <c r="G249">
        <f t="shared" si="60"/>
        <v>1</v>
      </c>
      <c r="H249">
        <f t="shared" si="61"/>
        <v>757</v>
      </c>
      <c r="I249" t="str">
        <f t="shared" si="62"/>
        <v>00757</v>
      </c>
      <c r="J249" t="str">
        <f t="shared" si="63"/>
        <v>Valaree‡PAULEAU</v>
      </c>
      <c r="K249" t="str">
        <f>SUBSTITUTE(J249,"‡","")</f>
        <v>ValareePAULEAU</v>
      </c>
      <c r="L249" t="str">
        <f t="shared" si="64"/>
        <v>ValareePAULEAU</v>
      </c>
      <c r="M249" t="str">
        <f t="shared" si="65"/>
        <v>ValareePAULEAU</v>
      </c>
      <c r="N249" t="s">
        <v>8679</v>
      </c>
      <c r="O249" t="str">
        <v>Valaree PAULEAU</v>
      </c>
      <c r="P249">
        <f>FIND(" ",O249)</f>
        <v>8</v>
      </c>
      <c r="Q249" t="str">
        <f>LEFT(O249,SEARCH(" ", O249) -1)</f>
        <v>Valaree</v>
      </c>
      <c r="R249" t="e">
        <f>MID(O249, SEARCH(" ", O249) + 1, SEARCH(" ", O249, SEARCH(" ", O249)+1) - SEARCH(" ", O249)-1)</f>
        <v>#VALUE!</v>
      </c>
      <c r="S249" t="str">
        <f t="shared" si="66"/>
        <v>PAULEAU</v>
      </c>
      <c r="T249" t="e">
        <f t="shared" si="67"/>
        <v>#VALUE!</v>
      </c>
      <c r="U249" t="b">
        <f t="shared" si="68"/>
        <v>1</v>
      </c>
      <c r="W249" t="b">
        <f t="shared" si="69"/>
        <v>1</v>
      </c>
      <c r="X249" t="b">
        <f>ISERR(S249)</f>
        <v>0</v>
      </c>
      <c r="Y249" t="str">
        <f t="shared" si="70"/>
        <v xml:space="preserve"> </v>
      </c>
      <c r="Z249" t="str">
        <f t="shared" si="71"/>
        <v>PAULEAU</v>
      </c>
      <c r="AA249" t="str">
        <f>PROPER(Q249)</f>
        <v>Valaree</v>
      </c>
      <c r="AB249" t="str">
        <f>PROPER(Y249)</f>
        <v xml:space="preserve"> </v>
      </c>
      <c r="AC249" t="str">
        <f t="shared" si="72"/>
        <v>Pauleau</v>
      </c>
      <c r="AD249" s="1" t="e">
        <f t="shared" si="73"/>
        <v>#VALUE!</v>
      </c>
      <c r="AE249" t="b">
        <f t="shared" si="74"/>
        <v>1</v>
      </c>
      <c r="AF249" t="str">
        <f t="shared" si="75"/>
        <v>Pauleau</v>
      </c>
    </row>
    <row r="250" spans="1:32" x14ac:dyDescent="0.2">
      <c r="A250">
        <v>758</v>
      </c>
      <c r="B250" t="s">
        <v>3347</v>
      </c>
      <c r="C250" s="62" t="str">
        <f t="shared" si="76"/>
        <v>00758</v>
      </c>
      <c r="D250" t="str">
        <f t="shared" si="77"/>
        <v>Frayda</v>
      </c>
      <c r="E250" t="str">
        <f t="shared" si="78"/>
        <v xml:space="preserve"> </v>
      </c>
      <c r="F250" t="str">
        <f t="shared" si="79"/>
        <v>Blumire</v>
      </c>
      <c r="G250">
        <f t="shared" si="60"/>
        <v>1</v>
      </c>
      <c r="H250">
        <f t="shared" si="61"/>
        <v>758</v>
      </c>
      <c r="I250" t="str">
        <f t="shared" si="62"/>
        <v>00758</v>
      </c>
      <c r="J250" t="str">
        <f t="shared" si="63"/>
        <v>frayda»Blumire</v>
      </c>
      <c r="K250" t="str">
        <f>SUBSTITUTE(J250,"‡","")</f>
        <v>frayda»Blumire</v>
      </c>
      <c r="L250" t="str">
        <f t="shared" si="64"/>
        <v>fraydaBlumire</v>
      </c>
      <c r="M250" t="str">
        <f t="shared" si="65"/>
        <v>fraydaBlumire</v>
      </c>
      <c r="N250" t="s">
        <v>9899</v>
      </c>
      <c r="O250" t="str">
        <v>frayda Blumire</v>
      </c>
      <c r="P250">
        <f>FIND(" ",O250)</f>
        <v>7</v>
      </c>
      <c r="Q250" t="str">
        <f>LEFT(O250,SEARCH(" ", O250) -1)</f>
        <v>frayda</v>
      </c>
      <c r="R250" t="e">
        <f>MID(O250, SEARCH(" ", O250) + 1, SEARCH(" ", O250, SEARCH(" ", O250)+1) - SEARCH(" ", O250)-1)</f>
        <v>#VALUE!</v>
      </c>
      <c r="S250" t="str">
        <f t="shared" si="66"/>
        <v>Blumire</v>
      </c>
      <c r="T250" t="e">
        <f t="shared" si="67"/>
        <v>#VALUE!</v>
      </c>
      <c r="U250" t="b">
        <f t="shared" si="68"/>
        <v>1</v>
      </c>
      <c r="W250" t="b">
        <f t="shared" si="69"/>
        <v>1</v>
      </c>
      <c r="X250" t="b">
        <f>ISERR(S250)</f>
        <v>0</v>
      </c>
      <c r="Y250" t="str">
        <f t="shared" si="70"/>
        <v xml:space="preserve"> </v>
      </c>
      <c r="Z250" t="str">
        <f t="shared" si="71"/>
        <v>Blumire</v>
      </c>
      <c r="AA250" t="str">
        <f>PROPER(Q250)</f>
        <v>Frayda</v>
      </c>
      <c r="AB250" t="str">
        <f>PROPER(Y250)</f>
        <v xml:space="preserve"> </v>
      </c>
      <c r="AC250" t="str">
        <f t="shared" si="72"/>
        <v>Blumire</v>
      </c>
      <c r="AD250" s="1" t="e">
        <f t="shared" si="73"/>
        <v>#VALUE!</v>
      </c>
      <c r="AE250" t="b">
        <f t="shared" si="74"/>
        <v>1</v>
      </c>
      <c r="AF250" t="str">
        <f t="shared" si="75"/>
        <v>Blumire</v>
      </c>
    </row>
    <row r="251" spans="1:32" x14ac:dyDescent="0.2">
      <c r="A251">
        <v>759</v>
      </c>
      <c r="B251" t="s">
        <v>3348</v>
      </c>
      <c r="C251" s="62" t="str">
        <f t="shared" si="76"/>
        <v>00759</v>
      </c>
      <c r="D251" t="str">
        <f t="shared" si="77"/>
        <v>Maegan</v>
      </c>
      <c r="E251" t="str">
        <f t="shared" si="78"/>
        <v>Lucky</v>
      </c>
      <c r="F251" t="str">
        <f t="shared" si="79"/>
        <v>Driver</v>
      </c>
      <c r="G251">
        <f t="shared" si="60"/>
        <v>1</v>
      </c>
      <c r="H251">
        <f t="shared" si="61"/>
        <v>759</v>
      </c>
      <c r="I251" t="str">
        <f t="shared" si="62"/>
        <v>00759</v>
      </c>
      <c r="J251" t="str">
        <f t="shared" si="63"/>
        <v>MAEGAN‡Lucky»DRIVER</v>
      </c>
      <c r="K251" t="str">
        <f>SUBSTITUTE(J251,"‡","")</f>
        <v>MAEGANLucky»DRIVER</v>
      </c>
      <c r="L251" t="str">
        <f t="shared" si="64"/>
        <v>MAEGANLuckyDRIVER</v>
      </c>
      <c r="M251" t="str">
        <f t="shared" si="65"/>
        <v>MAEGANLuckyDRIVER</v>
      </c>
      <c r="N251" t="s">
        <v>9900</v>
      </c>
      <c r="O251" t="str">
        <v>MAEGAN Lucky DRIVER</v>
      </c>
      <c r="P251">
        <f>FIND(" ",O251)</f>
        <v>7</v>
      </c>
      <c r="Q251" t="str">
        <f>LEFT(O251,SEARCH(" ", O251) -1)</f>
        <v>MAEGAN</v>
      </c>
      <c r="R251" t="str">
        <f>MID(O251, SEARCH(" ", O251) + 1, SEARCH(" ", O251, SEARCH(" ", O251)+1) - SEARCH(" ", O251)-1)</f>
        <v>Lucky</v>
      </c>
      <c r="S251" t="str">
        <f t="shared" si="66"/>
        <v>Lucky DRIVER</v>
      </c>
      <c r="T251" t="str">
        <f t="shared" si="67"/>
        <v>DRIVER</v>
      </c>
      <c r="U251" t="b">
        <f t="shared" si="68"/>
        <v>0</v>
      </c>
      <c r="W251" t="b">
        <f t="shared" si="69"/>
        <v>0</v>
      </c>
      <c r="X251" t="b">
        <f>ISERR(S251)</f>
        <v>0</v>
      </c>
      <c r="Y251" t="str">
        <f t="shared" si="70"/>
        <v>Lucky</v>
      </c>
      <c r="Z251" t="str">
        <f t="shared" si="71"/>
        <v>Lucky DRIVER</v>
      </c>
      <c r="AA251" t="str">
        <f>PROPER(Q251)</f>
        <v>Maegan</v>
      </c>
      <c r="AB251" t="str">
        <f>PROPER(Y251)</f>
        <v>Lucky</v>
      </c>
      <c r="AC251" t="str">
        <f t="shared" si="72"/>
        <v>Lucky Driver</v>
      </c>
      <c r="AD251" s="1" t="str">
        <f t="shared" si="73"/>
        <v>Driver</v>
      </c>
      <c r="AE251" t="b">
        <f t="shared" si="74"/>
        <v>0</v>
      </c>
      <c r="AF251" t="str">
        <f t="shared" si="75"/>
        <v>Driver</v>
      </c>
    </row>
    <row r="252" spans="1:32" x14ac:dyDescent="0.2">
      <c r="A252">
        <v>760</v>
      </c>
      <c r="B252" t="s">
        <v>3349</v>
      </c>
      <c r="C252" s="62" t="str">
        <f t="shared" si="76"/>
        <v>00760</v>
      </c>
      <c r="D252" t="str">
        <f t="shared" si="77"/>
        <v>Efren</v>
      </c>
      <c r="E252" t="str">
        <f t="shared" si="78"/>
        <v xml:space="preserve"> </v>
      </c>
      <c r="F252" t="str">
        <f t="shared" si="79"/>
        <v>Pardey</v>
      </c>
      <c r="G252">
        <f t="shared" si="60"/>
        <v>1</v>
      </c>
      <c r="H252">
        <f t="shared" si="61"/>
        <v>760</v>
      </c>
      <c r="I252" t="str">
        <f t="shared" si="62"/>
        <v>00760</v>
      </c>
      <c r="J252" t="str">
        <f t="shared" si="63"/>
        <v>efren¬pardey</v>
      </c>
      <c r="K252" t="str">
        <f>SUBSTITUTE(J252,"‡","")</f>
        <v>efren¬pardey</v>
      </c>
      <c r="L252" t="str">
        <f t="shared" si="64"/>
        <v>efren¬pardey</v>
      </c>
      <c r="M252" t="str">
        <f t="shared" si="65"/>
        <v>efrenpardey</v>
      </c>
      <c r="N252" t="s">
        <v>9206</v>
      </c>
      <c r="O252" t="str">
        <v>efren pardey</v>
      </c>
      <c r="P252">
        <f>FIND(" ",O252)</f>
        <v>6</v>
      </c>
      <c r="Q252" t="str">
        <f>LEFT(O252,SEARCH(" ", O252) -1)</f>
        <v>efren</v>
      </c>
      <c r="R252" t="e">
        <f>MID(O252, SEARCH(" ", O252) + 1, SEARCH(" ", O252, SEARCH(" ", O252)+1) - SEARCH(" ", O252)-1)</f>
        <v>#VALUE!</v>
      </c>
      <c r="S252" t="str">
        <f t="shared" si="66"/>
        <v>pardey</v>
      </c>
      <c r="T252" t="e">
        <f t="shared" si="67"/>
        <v>#VALUE!</v>
      </c>
      <c r="U252" t="b">
        <f t="shared" si="68"/>
        <v>1</v>
      </c>
      <c r="W252" t="b">
        <f t="shared" si="69"/>
        <v>1</v>
      </c>
      <c r="X252" t="b">
        <f>ISERR(S252)</f>
        <v>0</v>
      </c>
      <c r="Y252" t="str">
        <f t="shared" si="70"/>
        <v xml:space="preserve"> </v>
      </c>
      <c r="Z252" t="str">
        <f t="shared" si="71"/>
        <v>pardey</v>
      </c>
      <c r="AA252" t="str">
        <f>PROPER(Q252)</f>
        <v>Efren</v>
      </c>
      <c r="AB252" t="str">
        <f>PROPER(Y252)</f>
        <v xml:space="preserve"> </v>
      </c>
      <c r="AC252" t="str">
        <f t="shared" si="72"/>
        <v>Pardey</v>
      </c>
      <c r="AD252" s="1" t="e">
        <f t="shared" si="73"/>
        <v>#VALUE!</v>
      </c>
      <c r="AE252" t="b">
        <f t="shared" si="74"/>
        <v>1</v>
      </c>
      <c r="AF252" t="str">
        <f t="shared" si="75"/>
        <v>Pardey</v>
      </c>
    </row>
    <row r="253" spans="1:32" x14ac:dyDescent="0.2">
      <c r="A253">
        <v>761</v>
      </c>
      <c r="B253" t="s">
        <v>3350</v>
      </c>
      <c r="C253" s="62" t="str">
        <f t="shared" si="76"/>
        <v>00761</v>
      </c>
      <c r="D253" t="str">
        <f t="shared" si="77"/>
        <v>Hailee</v>
      </c>
      <c r="E253" t="str">
        <f t="shared" si="78"/>
        <v xml:space="preserve"> </v>
      </c>
      <c r="F253" t="str">
        <f t="shared" si="79"/>
        <v>Langrick</v>
      </c>
      <c r="G253">
        <f t="shared" si="60"/>
        <v>1</v>
      </c>
      <c r="H253">
        <f t="shared" si="61"/>
        <v>761</v>
      </c>
      <c r="I253" t="str">
        <f t="shared" si="62"/>
        <v>00761</v>
      </c>
      <c r="J253" t="str">
        <f t="shared" si="63"/>
        <v>hailee»langrick</v>
      </c>
      <c r="K253" t="str">
        <f>SUBSTITUTE(J253,"‡","")</f>
        <v>hailee»langrick</v>
      </c>
      <c r="L253" t="str">
        <f t="shared" si="64"/>
        <v>haileelangrick</v>
      </c>
      <c r="M253" t="str">
        <f t="shared" si="65"/>
        <v>haileelangrick</v>
      </c>
      <c r="N253" t="s">
        <v>9901</v>
      </c>
      <c r="O253" t="str">
        <v>hailee langrick</v>
      </c>
      <c r="P253">
        <f>FIND(" ",O253)</f>
        <v>7</v>
      </c>
      <c r="Q253" t="str">
        <f>LEFT(O253,SEARCH(" ", O253) -1)</f>
        <v>hailee</v>
      </c>
      <c r="R253" t="e">
        <f>MID(O253, SEARCH(" ", O253) + 1, SEARCH(" ", O253, SEARCH(" ", O253)+1) - SEARCH(" ", O253)-1)</f>
        <v>#VALUE!</v>
      </c>
      <c r="S253" t="str">
        <f t="shared" si="66"/>
        <v>langrick</v>
      </c>
      <c r="T253" t="e">
        <f t="shared" si="67"/>
        <v>#VALUE!</v>
      </c>
      <c r="U253" t="b">
        <f t="shared" si="68"/>
        <v>1</v>
      </c>
      <c r="W253" t="b">
        <f t="shared" si="69"/>
        <v>1</v>
      </c>
      <c r="X253" t="b">
        <f>ISERR(S253)</f>
        <v>0</v>
      </c>
      <c r="Y253" t="str">
        <f t="shared" si="70"/>
        <v xml:space="preserve"> </v>
      </c>
      <c r="Z253" t="str">
        <f t="shared" si="71"/>
        <v>langrick</v>
      </c>
      <c r="AA253" t="str">
        <f>PROPER(Q253)</f>
        <v>Hailee</v>
      </c>
      <c r="AB253" t="str">
        <f>PROPER(Y253)</f>
        <v xml:space="preserve"> </v>
      </c>
      <c r="AC253" t="str">
        <f t="shared" si="72"/>
        <v>Langrick</v>
      </c>
      <c r="AD253" s="1" t="e">
        <f t="shared" si="73"/>
        <v>#VALUE!</v>
      </c>
      <c r="AE253" t="b">
        <f t="shared" si="74"/>
        <v>1</v>
      </c>
      <c r="AF253" t="str">
        <f t="shared" si="75"/>
        <v>Langrick</v>
      </c>
    </row>
    <row r="254" spans="1:32" x14ac:dyDescent="0.2">
      <c r="A254">
        <v>762</v>
      </c>
      <c r="B254" t="s">
        <v>3351</v>
      </c>
      <c r="C254" s="62" t="str">
        <f t="shared" si="76"/>
        <v>00762</v>
      </c>
      <c r="D254" t="str">
        <f t="shared" si="77"/>
        <v>Larry</v>
      </c>
      <c r="E254" t="str">
        <f t="shared" si="78"/>
        <v>Gian</v>
      </c>
      <c r="F254" t="str">
        <f t="shared" si="79"/>
        <v>Snawdon</v>
      </c>
      <c r="G254">
        <f t="shared" si="60"/>
        <v>1</v>
      </c>
      <c r="H254">
        <f t="shared" si="61"/>
        <v>762</v>
      </c>
      <c r="I254" t="str">
        <f t="shared" si="62"/>
        <v>00762</v>
      </c>
      <c r="J254" t="str">
        <f t="shared" si="63"/>
        <v>Larry¬Gian»Snawdon</v>
      </c>
      <c r="K254" t="str">
        <f>SUBSTITUTE(J254,"‡","")</f>
        <v>Larry¬Gian»Snawdon</v>
      </c>
      <c r="L254" t="str">
        <f t="shared" si="64"/>
        <v>Larry¬GianSnawdon</v>
      </c>
      <c r="M254" t="str">
        <f t="shared" si="65"/>
        <v>LarryGianSnawdon</v>
      </c>
      <c r="N254" t="s">
        <v>9902</v>
      </c>
      <c r="O254" t="str">
        <v>Larry Gian Snawdon</v>
      </c>
      <c r="P254">
        <f>FIND(" ",O254)</f>
        <v>6</v>
      </c>
      <c r="Q254" t="str">
        <f>LEFT(O254,SEARCH(" ", O254) -1)</f>
        <v>Larry</v>
      </c>
      <c r="R254" t="str">
        <f>MID(O254, SEARCH(" ", O254) + 1, SEARCH(" ", O254, SEARCH(" ", O254)+1) - SEARCH(" ", O254)-1)</f>
        <v>Gian</v>
      </c>
      <c r="S254" t="str">
        <f t="shared" si="66"/>
        <v>Gian Snawdon</v>
      </c>
      <c r="T254" t="str">
        <f t="shared" si="67"/>
        <v>Snawdon</v>
      </c>
      <c r="U254" t="b">
        <f t="shared" si="68"/>
        <v>0</v>
      </c>
      <c r="W254" t="b">
        <f t="shared" si="69"/>
        <v>0</v>
      </c>
      <c r="X254" t="b">
        <f>ISERR(S254)</f>
        <v>0</v>
      </c>
      <c r="Y254" t="str">
        <f t="shared" si="70"/>
        <v>Gian</v>
      </c>
      <c r="Z254" t="str">
        <f t="shared" si="71"/>
        <v>Gian Snawdon</v>
      </c>
      <c r="AA254" t="str">
        <f>PROPER(Q254)</f>
        <v>Larry</v>
      </c>
      <c r="AB254" t="str">
        <f>PROPER(Y254)</f>
        <v>Gian</v>
      </c>
      <c r="AC254" t="str">
        <f t="shared" si="72"/>
        <v>Gian Snawdon</v>
      </c>
      <c r="AD254" s="1" t="str">
        <f t="shared" si="73"/>
        <v>Snawdon</v>
      </c>
      <c r="AE254" t="b">
        <f t="shared" si="74"/>
        <v>0</v>
      </c>
      <c r="AF254" t="str">
        <f t="shared" si="75"/>
        <v>Snawdon</v>
      </c>
    </row>
    <row r="255" spans="1:32" x14ac:dyDescent="0.2">
      <c r="A255">
        <v>763</v>
      </c>
      <c r="B255" t="s">
        <v>3352</v>
      </c>
      <c r="C255" s="62" t="str">
        <f t="shared" si="76"/>
        <v>00763</v>
      </c>
      <c r="D255" t="str">
        <f t="shared" si="77"/>
        <v>Jocelin</v>
      </c>
      <c r="E255" t="str">
        <f t="shared" si="78"/>
        <v xml:space="preserve"> </v>
      </c>
      <c r="F255" t="str">
        <f t="shared" si="79"/>
        <v>Nielson</v>
      </c>
      <c r="G255">
        <f t="shared" si="60"/>
        <v>1</v>
      </c>
      <c r="H255">
        <f t="shared" si="61"/>
        <v>763</v>
      </c>
      <c r="I255" t="str">
        <f t="shared" si="62"/>
        <v>00763</v>
      </c>
      <c r="J255" t="str">
        <f t="shared" si="63"/>
        <v>JOCELIN‡NIELSON</v>
      </c>
      <c r="K255" t="str">
        <f>SUBSTITUTE(J255,"‡","")</f>
        <v>JOCELINNIELSON</v>
      </c>
      <c r="L255" t="str">
        <f t="shared" si="64"/>
        <v>JOCELINNIELSON</v>
      </c>
      <c r="M255" t="str">
        <f t="shared" si="65"/>
        <v>JOCELINNIELSON</v>
      </c>
      <c r="N255" t="s">
        <v>8680</v>
      </c>
      <c r="O255" t="str">
        <v>JOCELIN NIELSON</v>
      </c>
      <c r="P255">
        <f>FIND(" ",O255)</f>
        <v>8</v>
      </c>
      <c r="Q255" t="str">
        <f>LEFT(O255,SEARCH(" ", O255) -1)</f>
        <v>JOCELIN</v>
      </c>
      <c r="R255" t="e">
        <f>MID(O255, SEARCH(" ", O255) + 1, SEARCH(" ", O255, SEARCH(" ", O255)+1) - SEARCH(" ", O255)-1)</f>
        <v>#VALUE!</v>
      </c>
      <c r="S255" t="str">
        <f t="shared" si="66"/>
        <v>NIELSON</v>
      </c>
      <c r="T255" t="e">
        <f t="shared" si="67"/>
        <v>#VALUE!</v>
      </c>
      <c r="U255" t="b">
        <f t="shared" si="68"/>
        <v>1</v>
      </c>
      <c r="W255" t="b">
        <f t="shared" si="69"/>
        <v>1</v>
      </c>
      <c r="X255" t="b">
        <f>ISERR(S255)</f>
        <v>0</v>
      </c>
      <c r="Y255" t="str">
        <f t="shared" si="70"/>
        <v xml:space="preserve"> </v>
      </c>
      <c r="Z255" t="str">
        <f t="shared" si="71"/>
        <v>NIELSON</v>
      </c>
      <c r="AA255" t="str">
        <f>PROPER(Q255)</f>
        <v>Jocelin</v>
      </c>
      <c r="AB255" t="str">
        <f>PROPER(Y255)</f>
        <v xml:space="preserve"> </v>
      </c>
      <c r="AC255" t="str">
        <f t="shared" si="72"/>
        <v>Nielson</v>
      </c>
      <c r="AD255" s="1" t="e">
        <f t="shared" si="73"/>
        <v>#VALUE!</v>
      </c>
      <c r="AE255" t="b">
        <f t="shared" si="74"/>
        <v>1</v>
      </c>
      <c r="AF255" t="str">
        <f t="shared" si="75"/>
        <v>Nielson</v>
      </c>
    </row>
    <row r="256" spans="1:32" x14ac:dyDescent="0.2">
      <c r="A256">
        <v>764</v>
      </c>
      <c r="B256" t="s">
        <v>3353</v>
      </c>
      <c r="C256" s="62" t="str">
        <f t="shared" si="76"/>
        <v>00764</v>
      </c>
      <c r="D256" t="str">
        <f t="shared" si="77"/>
        <v>Ellerey</v>
      </c>
      <c r="E256" t="str">
        <f t="shared" si="78"/>
        <v xml:space="preserve"> </v>
      </c>
      <c r="F256" t="str">
        <f t="shared" si="79"/>
        <v>Jefferies</v>
      </c>
      <c r="G256">
        <f t="shared" si="60"/>
        <v>1</v>
      </c>
      <c r="H256">
        <f t="shared" si="61"/>
        <v>764</v>
      </c>
      <c r="I256" t="str">
        <f t="shared" si="62"/>
        <v>00764</v>
      </c>
      <c r="J256" t="str">
        <f t="shared" si="63"/>
        <v>ellerey‡Jefferies</v>
      </c>
      <c r="K256" t="str">
        <f>SUBSTITUTE(J256,"‡","")</f>
        <v>ellereyJefferies</v>
      </c>
      <c r="L256" t="str">
        <f t="shared" si="64"/>
        <v>ellereyJefferies</v>
      </c>
      <c r="M256" t="str">
        <f t="shared" si="65"/>
        <v>ellereyJefferies</v>
      </c>
      <c r="N256" t="s">
        <v>8681</v>
      </c>
      <c r="O256" t="str">
        <v>ellerey Jefferies</v>
      </c>
      <c r="P256">
        <f>FIND(" ",O256)</f>
        <v>8</v>
      </c>
      <c r="Q256" t="str">
        <f>LEFT(O256,SEARCH(" ", O256) -1)</f>
        <v>ellerey</v>
      </c>
      <c r="R256" t="e">
        <f>MID(O256, SEARCH(" ", O256) + 1, SEARCH(" ", O256, SEARCH(" ", O256)+1) - SEARCH(" ", O256)-1)</f>
        <v>#VALUE!</v>
      </c>
      <c r="S256" t="str">
        <f t="shared" si="66"/>
        <v>Jefferies</v>
      </c>
      <c r="T256" t="e">
        <f t="shared" si="67"/>
        <v>#VALUE!</v>
      </c>
      <c r="U256" t="b">
        <f t="shared" si="68"/>
        <v>1</v>
      </c>
      <c r="W256" t="b">
        <f t="shared" si="69"/>
        <v>1</v>
      </c>
      <c r="X256" t="b">
        <f>ISERR(S256)</f>
        <v>0</v>
      </c>
      <c r="Y256" t="str">
        <f t="shared" si="70"/>
        <v xml:space="preserve"> </v>
      </c>
      <c r="Z256" t="str">
        <f t="shared" si="71"/>
        <v>Jefferies</v>
      </c>
      <c r="AA256" t="str">
        <f>PROPER(Q256)</f>
        <v>Ellerey</v>
      </c>
      <c r="AB256" t="str">
        <f>PROPER(Y256)</f>
        <v xml:space="preserve"> </v>
      </c>
      <c r="AC256" t="str">
        <f t="shared" si="72"/>
        <v>Jefferies</v>
      </c>
      <c r="AD256" s="1" t="e">
        <f t="shared" si="73"/>
        <v>#VALUE!</v>
      </c>
      <c r="AE256" t="b">
        <f t="shared" si="74"/>
        <v>1</v>
      </c>
      <c r="AF256" t="str">
        <f t="shared" si="75"/>
        <v>Jefferies</v>
      </c>
    </row>
    <row r="257" spans="1:32" x14ac:dyDescent="0.2">
      <c r="A257">
        <v>765</v>
      </c>
      <c r="B257" t="s">
        <v>3354</v>
      </c>
      <c r="C257" s="62" t="str">
        <f t="shared" si="76"/>
        <v>00765</v>
      </c>
      <c r="D257" t="str">
        <f t="shared" si="77"/>
        <v>Nelson</v>
      </c>
      <c r="E257" t="str">
        <f t="shared" si="78"/>
        <v xml:space="preserve"> </v>
      </c>
      <c r="F257" t="str">
        <f t="shared" si="79"/>
        <v>O'Hdirscoll</v>
      </c>
      <c r="G257">
        <f t="shared" si="60"/>
        <v>1</v>
      </c>
      <c r="H257">
        <f t="shared" si="61"/>
        <v>765</v>
      </c>
      <c r="I257" t="str">
        <f t="shared" si="62"/>
        <v>00765</v>
      </c>
      <c r="J257" t="str">
        <f t="shared" si="63"/>
        <v>Nelson‡O'Hdirscoll</v>
      </c>
      <c r="K257" t="str">
        <f>SUBSTITUTE(J257,"‡","")</f>
        <v>NelsonO'Hdirscoll</v>
      </c>
      <c r="L257" t="str">
        <f t="shared" si="64"/>
        <v>NelsonO'Hdirscoll</v>
      </c>
      <c r="M257" t="str">
        <f t="shared" si="65"/>
        <v>NelsonO'Hdirscoll</v>
      </c>
      <c r="N257" t="s">
        <v>8682</v>
      </c>
      <c r="O257" t="str">
        <v>Nelson O'Hdirscoll</v>
      </c>
      <c r="P257">
        <f>FIND(" ",O257)</f>
        <v>7</v>
      </c>
      <c r="Q257" t="str">
        <f>LEFT(O257,SEARCH(" ", O257) -1)</f>
        <v>Nelson</v>
      </c>
      <c r="R257" t="e">
        <f>MID(O257, SEARCH(" ", O257) + 1, SEARCH(" ", O257, SEARCH(" ", O257)+1) - SEARCH(" ", O257)-1)</f>
        <v>#VALUE!</v>
      </c>
      <c r="S257" t="str">
        <f t="shared" si="66"/>
        <v>O'Hdirscoll</v>
      </c>
      <c r="T257" t="e">
        <f t="shared" si="67"/>
        <v>#VALUE!</v>
      </c>
      <c r="U257" t="b">
        <f t="shared" si="68"/>
        <v>1</v>
      </c>
      <c r="W257" t="b">
        <f t="shared" si="69"/>
        <v>1</v>
      </c>
      <c r="X257" t="b">
        <f>ISERR(S257)</f>
        <v>0</v>
      </c>
      <c r="Y257" t="str">
        <f t="shared" si="70"/>
        <v xml:space="preserve"> </v>
      </c>
      <c r="Z257" t="str">
        <f t="shared" si="71"/>
        <v>O'Hdirscoll</v>
      </c>
      <c r="AA257" t="str">
        <f>PROPER(Q257)</f>
        <v>Nelson</v>
      </c>
      <c r="AB257" t="str">
        <f>PROPER(Y257)</f>
        <v xml:space="preserve"> </v>
      </c>
      <c r="AC257" t="str">
        <f t="shared" si="72"/>
        <v>O'Hdirscoll</v>
      </c>
      <c r="AD257" s="1" t="e">
        <f t="shared" si="73"/>
        <v>#VALUE!</v>
      </c>
      <c r="AE257" t="b">
        <f t="shared" si="74"/>
        <v>1</v>
      </c>
      <c r="AF257" t="str">
        <f t="shared" si="75"/>
        <v>O'Hdirscoll</v>
      </c>
    </row>
    <row r="258" spans="1:32" x14ac:dyDescent="0.2">
      <c r="A258">
        <v>766</v>
      </c>
      <c r="B258" t="s">
        <v>3355</v>
      </c>
      <c r="C258" s="62" t="str">
        <f t="shared" si="76"/>
        <v>00766</v>
      </c>
      <c r="D258" t="str">
        <f t="shared" si="77"/>
        <v>Valene</v>
      </c>
      <c r="E258" t="str">
        <f t="shared" si="78"/>
        <v>Colene</v>
      </c>
      <c r="F258" t="str">
        <f t="shared" si="79"/>
        <v>Templeman</v>
      </c>
      <c r="G258">
        <f t="shared" si="60"/>
        <v>1</v>
      </c>
      <c r="H258">
        <f t="shared" si="61"/>
        <v>766</v>
      </c>
      <c r="I258" t="str">
        <f t="shared" si="62"/>
        <v>00766</v>
      </c>
      <c r="J258" t="str">
        <f t="shared" si="63"/>
        <v>Valene¬COLENE»templeman</v>
      </c>
      <c r="K258" t="str">
        <f>SUBSTITUTE(J258,"‡","")</f>
        <v>Valene¬COLENE»templeman</v>
      </c>
      <c r="L258" t="str">
        <f t="shared" si="64"/>
        <v>Valene¬COLENEtempleman</v>
      </c>
      <c r="M258" t="str">
        <f t="shared" si="65"/>
        <v>ValeneCOLENEtempleman</v>
      </c>
      <c r="N258" t="s">
        <v>9903</v>
      </c>
      <c r="O258" t="str">
        <v>Valene COLENE templeman</v>
      </c>
      <c r="P258">
        <f>FIND(" ",O258)</f>
        <v>7</v>
      </c>
      <c r="Q258" t="str">
        <f>LEFT(O258,SEARCH(" ", O258) -1)</f>
        <v>Valene</v>
      </c>
      <c r="R258" t="str">
        <f>MID(O258, SEARCH(" ", O258) + 1, SEARCH(" ", O258, SEARCH(" ", O258)+1) - SEARCH(" ", O258)-1)</f>
        <v>COLENE</v>
      </c>
      <c r="S258" t="str">
        <f t="shared" si="66"/>
        <v>COLENE templeman</v>
      </c>
      <c r="T258" t="str">
        <f t="shared" si="67"/>
        <v>templeman</v>
      </c>
      <c r="U258" t="b">
        <f t="shared" si="68"/>
        <v>0</v>
      </c>
      <c r="W258" t="b">
        <f t="shared" si="69"/>
        <v>0</v>
      </c>
      <c r="X258" t="b">
        <f>ISERR(S258)</f>
        <v>0</v>
      </c>
      <c r="Y258" t="str">
        <f t="shared" si="70"/>
        <v>COLENE</v>
      </c>
      <c r="Z258" t="str">
        <f t="shared" si="71"/>
        <v>COLENE templeman</v>
      </c>
      <c r="AA258" t="str">
        <f>PROPER(Q258)</f>
        <v>Valene</v>
      </c>
      <c r="AB258" t="str">
        <f>PROPER(Y258)</f>
        <v>Colene</v>
      </c>
      <c r="AC258" t="str">
        <f t="shared" si="72"/>
        <v>Colene Templeman</v>
      </c>
      <c r="AD258" s="1" t="str">
        <f t="shared" si="73"/>
        <v>Templeman</v>
      </c>
      <c r="AE258" t="b">
        <f t="shared" si="74"/>
        <v>0</v>
      </c>
      <c r="AF258" t="str">
        <f t="shared" si="75"/>
        <v>Templeman</v>
      </c>
    </row>
    <row r="259" spans="1:32" x14ac:dyDescent="0.2">
      <c r="A259">
        <v>767</v>
      </c>
      <c r="B259" t="s">
        <v>3356</v>
      </c>
      <c r="C259" s="62" t="str">
        <f t="shared" si="76"/>
        <v>00767</v>
      </c>
      <c r="D259" t="str">
        <f t="shared" si="77"/>
        <v>Bellina</v>
      </c>
      <c r="E259" t="str">
        <f t="shared" si="78"/>
        <v xml:space="preserve"> </v>
      </c>
      <c r="F259" t="str">
        <f t="shared" si="79"/>
        <v>Treherne</v>
      </c>
      <c r="G259">
        <f t="shared" ref="G259:G322" si="80">COUNTIF($A$2:$A$1997,A259)</f>
        <v>1</v>
      </c>
      <c r="H259">
        <f t="shared" ref="H259:H322" si="81">IF(G259=1,A259,"???")</f>
        <v>767</v>
      </c>
      <c r="I259" t="str">
        <f t="shared" ref="I259:I322" si="82">TEXT(H259,"00000")</f>
        <v>00767</v>
      </c>
      <c r="J259" t="str">
        <f t="shared" ref="J259:J322" si="83">TRIM(B259)</f>
        <v>bellina»Treherne</v>
      </c>
      <c r="K259" t="str">
        <f>SUBSTITUTE(J259,"‡","")</f>
        <v>bellina»Treherne</v>
      </c>
      <c r="L259" t="str">
        <f t="shared" ref="L259:L322" si="84">SUBSTITUTE(K259,"»","")</f>
        <v>bellinaTreherne</v>
      </c>
      <c r="M259" t="str">
        <f t="shared" ref="M259:M322" si="85">SUBSTITUTE(L259,"¬","")</f>
        <v>bellinaTreherne</v>
      </c>
      <c r="N259" t="s">
        <v>9904</v>
      </c>
      <c r="O259" t="str">
        <v>bellina Treherne</v>
      </c>
      <c r="P259">
        <f>FIND(" ",O259)</f>
        <v>8</v>
      </c>
      <c r="Q259" t="str">
        <f>LEFT(O259,SEARCH(" ", O259) -1)</f>
        <v>bellina</v>
      </c>
      <c r="R259" t="e">
        <f>MID(O259, SEARCH(" ", O259) + 1, SEARCH(" ", O259, SEARCH(" ", O259)+1) - SEARCH(" ", O259)-1)</f>
        <v>#VALUE!</v>
      </c>
      <c r="S259" t="str">
        <f t="shared" ref="S259:S322" si="86">RIGHT(O259,LEN(O259)-FIND(" ",O259,1))</f>
        <v>Treherne</v>
      </c>
      <c r="T259" t="e">
        <f t="shared" ref="T259:T322" si="87">RIGHT(S259,LEN(S259)-FIND(" ",S259,1))</f>
        <v>#VALUE!</v>
      </c>
      <c r="U259" t="b">
        <f t="shared" ref="U259:U322" si="88">ISERROR(T259)</f>
        <v>1</v>
      </c>
      <c r="W259" t="b">
        <f t="shared" ref="W259:W322" si="89">ISERR(R259)</f>
        <v>1</v>
      </c>
      <c r="X259" t="b">
        <f>ISERR(S259)</f>
        <v>0</v>
      </c>
      <c r="Y259" t="str">
        <f t="shared" ref="Y259:Y322" si="90">IF(W259=TRUE," ",R259)</f>
        <v xml:space="preserve"> </v>
      </c>
      <c r="Z259" t="str">
        <f t="shared" ref="Z259:Z322" si="91">IF(X259=TRUE," ",S259)</f>
        <v>Treherne</v>
      </c>
      <c r="AA259" t="str">
        <f>PROPER(Q259)</f>
        <v>Bellina</v>
      </c>
      <c r="AB259" t="str">
        <f>PROPER(Y259)</f>
        <v xml:space="preserve"> </v>
      </c>
      <c r="AC259" t="str">
        <f t="shared" ref="AC259:AC322" si="92">PROPER(Z259)</f>
        <v>Treherne</v>
      </c>
      <c r="AD259" s="1" t="e">
        <f t="shared" ref="AD259:AD322" si="93">RIGHT(AC259,LEN(AC259)-FIND(" ",AC259,1))</f>
        <v>#VALUE!</v>
      </c>
      <c r="AE259" t="b">
        <f t="shared" ref="AE259:AE322" si="94">ISERR(AD259)</f>
        <v>1</v>
      </c>
      <c r="AF259" t="str">
        <f t="shared" ref="AF259:AF322" si="95">IF(AE259=FALSE,AD259,AC259)</f>
        <v>Treherne</v>
      </c>
    </row>
    <row r="260" spans="1:32" x14ac:dyDescent="0.2">
      <c r="A260">
        <v>768</v>
      </c>
      <c r="B260" t="s">
        <v>3357</v>
      </c>
      <c r="C260" s="62" t="str">
        <f t="shared" si="76"/>
        <v>00768</v>
      </c>
      <c r="D260" t="str">
        <f t="shared" si="77"/>
        <v>Bernardina</v>
      </c>
      <c r="E260" t="str">
        <f t="shared" si="78"/>
        <v>Ebba</v>
      </c>
      <c r="F260" t="str">
        <f t="shared" si="79"/>
        <v>Folland</v>
      </c>
      <c r="G260">
        <f t="shared" si="80"/>
        <v>1</v>
      </c>
      <c r="H260">
        <f t="shared" si="81"/>
        <v>768</v>
      </c>
      <c r="I260" t="str">
        <f t="shared" si="82"/>
        <v>00768</v>
      </c>
      <c r="J260" t="str">
        <f t="shared" si="83"/>
        <v>Bernardina¬EBBA¬folland</v>
      </c>
      <c r="K260" t="str">
        <f>SUBSTITUTE(J260,"‡","")</f>
        <v>Bernardina¬EBBA¬folland</v>
      </c>
      <c r="L260" t="str">
        <f t="shared" si="84"/>
        <v>Bernardina¬EBBA¬folland</v>
      </c>
      <c r="M260" t="str">
        <f t="shared" si="85"/>
        <v>BernardinaEBBAfolland</v>
      </c>
      <c r="N260" t="s">
        <v>9207</v>
      </c>
      <c r="O260" t="str">
        <v>Bernardina EBBA folland</v>
      </c>
      <c r="P260">
        <f>FIND(" ",O260)</f>
        <v>11</v>
      </c>
      <c r="Q260" t="str">
        <f>LEFT(O260,SEARCH(" ", O260) -1)</f>
        <v>Bernardina</v>
      </c>
      <c r="R260" t="str">
        <f>MID(O260, SEARCH(" ", O260) + 1, SEARCH(" ", O260, SEARCH(" ", O260)+1) - SEARCH(" ", O260)-1)</f>
        <v>EBBA</v>
      </c>
      <c r="S260" t="str">
        <f t="shared" si="86"/>
        <v>EBBA folland</v>
      </c>
      <c r="T260" t="str">
        <f t="shared" si="87"/>
        <v>folland</v>
      </c>
      <c r="U260" t="b">
        <f t="shared" si="88"/>
        <v>0</v>
      </c>
      <c r="W260" t="b">
        <f t="shared" si="89"/>
        <v>0</v>
      </c>
      <c r="X260" t="b">
        <f>ISERR(S260)</f>
        <v>0</v>
      </c>
      <c r="Y260" t="str">
        <f t="shared" si="90"/>
        <v>EBBA</v>
      </c>
      <c r="Z260" t="str">
        <f t="shared" si="91"/>
        <v>EBBA folland</v>
      </c>
      <c r="AA260" t="str">
        <f>PROPER(Q260)</f>
        <v>Bernardina</v>
      </c>
      <c r="AB260" t="str">
        <f>PROPER(Y260)</f>
        <v>Ebba</v>
      </c>
      <c r="AC260" t="str">
        <f t="shared" si="92"/>
        <v>Ebba Folland</v>
      </c>
      <c r="AD260" s="1" t="str">
        <f t="shared" si="93"/>
        <v>Folland</v>
      </c>
      <c r="AE260" t="b">
        <f t="shared" si="94"/>
        <v>0</v>
      </c>
      <c r="AF260" t="str">
        <f t="shared" si="95"/>
        <v>Folland</v>
      </c>
    </row>
    <row r="261" spans="1:32" x14ac:dyDescent="0.2">
      <c r="A261">
        <v>769</v>
      </c>
      <c r="B261" t="s">
        <v>3358</v>
      </c>
      <c r="C261" s="62" t="str">
        <f t="shared" ref="C261:C324" si="96">I261</f>
        <v>00769</v>
      </c>
      <c r="D261" t="str">
        <f t="shared" ref="D261:D324" si="97">AA261</f>
        <v>Elyse</v>
      </c>
      <c r="E261" t="str">
        <f t="shared" ref="E261:E324" si="98">AB261</f>
        <v xml:space="preserve"> </v>
      </c>
      <c r="F261" t="str">
        <f t="shared" ref="F261:F324" si="99">AF261</f>
        <v>Oliphant</v>
      </c>
      <c r="G261">
        <f t="shared" si="80"/>
        <v>1</v>
      </c>
      <c r="H261">
        <f t="shared" si="81"/>
        <v>769</v>
      </c>
      <c r="I261" t="str">
        <f t="shared" si="82"/>
        <v>00769</v>
      </c>
      <c r="J261" t="str">
        <f t="shared" si="83"/>
        <v>Elyse¬oliphant</v>
      </c>
      <c r="K261" t="str">
        <f>SUBSTITUTE(J261,"‡","")</f>
        <v>Elyse¬oliphant</v>
      </c>
      <c r="L261" t="str">
        <f t="shared" si="84"/>
        <v>Elyse¬oliphant</v>
      </c>
      <c r="M261" t="str">
        <f t="shared" si="85"/>
        <v>Elyseoliphant</v>
      </c>
      <c r="N261" t="s">
        <v>9208</v>
      </c>
      <c r="O261" t="str">
        <v>Elyse oliphant</v>
      </c>
      <c r="P261">
        <f>FIND(" ",O261)</f>
        <v>6</v>
      </c>
      <c r="Q261" t="str">
        <f>LEFT(O261,SEARCH(" ", O261) -1)</f>
        <v>Elyse</v>
      </c>
      <c r="R261" t="e">
        <f>MID(O261, SEARCH(" ", O261) + 1, SEARCH(" ", O261, SEARCH(" ", O261)+1) - SEARCH(" ", O261)-1)</f>
        <v>#VALUE!</v>
      </c>
      <c r="S261" t="str">
        <f t="shared" si="86"/>
        <v>oliphant</v>
      </c>
      <c r="T261" t="e">
        <f t="shared" si="87"/>
        <v>#VALUE!</v>
      </c>
      <c r="U261" t="b">
        <f t="shared" si="88"/>
        <v>1</v>
      </c>
      <c r="W261" t="b">
        <f t="shared" si="89"/>
        <v>1</v>
      </c>
      <c r="X261" t="b">
        <f>ISERR(S261)</f>
        <v>0</v>
      </c>
      <c r="Y261" t="str">
        <f t="shared" si="90"/>
        <v xml:space="preserve"> </v>
      </c>
      <c r="Z261" t="str">
        <f t="shared" si="91"/>
        <v>oliphant</v>
      </c>
      <c r="AA261" t="str">
        <f>PROPER(Q261)</f>
        <v>Elyse</v>
      </c>
      <c r="AB261" t="str">
        <f>PROPER(Y261)</f>
        <v xml:space="preserve"> </v>
      </c>
      <c r="AC261" t="str">
        <f t="shared" si="92"/>
        <v>Oliphant</v>
      </c>
      <c r="AD261" s="1" t="e">
        <f t="shared" si="93"/>
        <v>#VALUE!</v>
      </c>
      <c r="AE261" t="b">
        <f t="shared" si="94"/>
        <v>1</v>
      </c>
      <c r="AF261" t="str">
        <f t="shared" si="95"/>
        <v>Oliphant</v>
      </c>
    </row>
    <row r="262" spans="1:32" x14ac:dyDescent="0.2">
      <c r="A262">
        <v>770</v>
      </c>
      <c r="B262" t="s">
        <v>3359</v>
      </c>
      <c r="C262" s="62" t="str">
        <f t="shared" si="96"/>
        <v>00770</v>
      </c>
      <c r="D262" t="str">
        <f t="shared" si="97"/>
        <v>Stanwood</v>
      </c>
      <c r="E262" t="str">
        <f t="shared" si="98"/>
        <v xml:space="preserve"> </v>
      </c>
      <c r="F262" t="str">
        <f t="shared" si="99"/>
        <v>Andrzejczak</v>
      </c>
      <c r="G262">
        <f t="shared" si="80"/>
        <v>1</v>
      </c>
      <c r="H262">
        <f t="shared" si="81"/>
        <v>770</v>
      </c>
      <c r="I262" t="str">
        <f t="shared" si="82"/>
        <v>00770</v>
      </c>
      <c r="J262" t="str">
        <f t="shared" si="83"/>
        <v>STANWOOD»ANDRZEJCZAK</v>
      </c>
      <c r="K262" t="str">
        <f>SUBSTITUTE(J262,"‡","")</f>
        <v>STANWOOD»ANDRZEJCZAK</v>
      </c>
      <c r="L262" t="str">
        <f t="shared" si="84"/>
        <v>STANWOODANDRZEJCZAK</v>
      </c>
      <c r="M262" t="str">
        <f t="shared" si="85"/>
        <v>STANWOODANDRZEJCZAK</v>
      </c>
      <c r="N262" t="s">
        <v>9905</v>
      </c>
      <c r="O262" t="str">
        <v>STANWOOD ANDRZEJCZAK</v>
      </c>
      <c r="P262">
        <f>FIND(" ",O262)</f>
        <v>9</v>
      </c>
      <c r="Q262" t="str">
        <f>LEFT(O262,SEARCH(" ", O262) -1)</f>
        <v>STANWOOD</v>
      </c>
      <c r="R262" t="e">
        <f>MID(O262, SEARCH(" ", O262) + 1, SEARCH(" ", O262, SEARCH(" ", O262)+1) - SEARCH(" ", O262)-1)</f>
        <v>#VALUE!</v>
      </c>
      <c r="S262" t="str">
        <f t="shared" si="86"/>
        <v>ANDRZEJCZAK</v>
      </c>
      <c r="T262" t="e">
        <f t="shared" si="87"/>
        <v>#VALUE!</v>
      </c>
      <c r="U262" t="b">
        <f t="shared" si="88"/>
        <v>1</v>
      </c>
      <c r="W262" t="b">
        <f t="shared" si="89"/>
        <v>1</v>
      </c>
      <c r="X262" t="b">
        <f>ISERR(S262)</f>
        <v>0</v>
      </c>
      <c r="Y262" t="str">
        <f t="shared" si="90"/>
        <v xml:space="preserve"> </v>
      </c>
      <c r="Z262" t="str">
        <f t="shared" si="91"/>
        <v>ANDRZEJCZAK</v>
      </c>
      <c r="AA262" t="str">
        <f>PROPER(Q262)</f>
        <v>Stanwood</v>
      </c>
      <c r="AB262" t="str">
        <f>PROPER(Y262)</f>
        <v xml:space="preserve"> </v>
      </c>
      <c r="AC262" t="str">
        <f t="shared" si="92"/>
        <v>Andrzejczak</v>
      </c>
      <c r="AD262" s="1" t="e">
        <f t="shared" si="93"/>
        <v>#VALUE!</v>
      </c>
      <c r="AE262" t="b">
        <f t="shared" si="94"/>
        <v>1</v>
      </c>
      <c r="AF262" t="str">
        <f t="shared" si="95"/>
        <v>Andrzejczak</v>
      </c>
    </row>
    <row r="263" spans="1:32" x14ac:dyDescent="0.2">
      <c r="A263">
        <v>771</v>
      </c>
      <c r="B263" t="s">
        <v>3360</v>
      </c>
      <c r="C263" s="62" t="str">
        <f t="shared" si="96"/>
        <v>00771</v>
      </c>
      <c r="D263" t="str">
        <f t="shared" si="97"/>
        <v>Korrie</v>
      </c>
      <c r="E263" t="str">
        <f t="shared" si="98"/>
        <v>Darci</v>
      </c>
      <c r="F263" t="str">
        <f t="shared" si="99"/>
        <v>Mcsparran</v>
      </c>
      <c r="G263">
        <f t="shared" si="80"/>
        <v>1</v>
      </c>
      <c r="H263">
        <f t="shared" si="81"/>
        <v>771</v>
      </c>
      <c r="I263" t="str">
        <f t="shared" si="82"/>
        <v>00771</v>
      </c>
      <c r="J263" t="str">
        <f t="shared" si="83"/>
        <v>korrie»darci¬McSparran</v>
      </c>
      <c r="K263" t="str">
        <f>SUBSTITUTE(J263,"‡","")</f>
        <v>korrie»darci¬McSparran</v>
      </c>
      <c r="L263" t="str">
        <f t="shared" si="84"/>
        <v>korriedarci¬McSparran</v>
      </c>
      <c r="M263" t="str">
        <f t="shared" si="85"/>
        <v>korriedarciMcSparran</v>
      </c>
      <c r="N263" t="s">
        <v>9906</v>
      </c>
      <c r="O263" t="str">
        <v>korrie darci McSparran</v>
      </c>
      <c r="P263">
        <f>FIND(" ",O263)</f>
        <v>7</v>
      </c>
      <c r="Q263" t="str">
        <f>LEFT(O263,SEARCH(" ", O263) -1)</f>
        <v>korrie</v>
      </c>
      <c r="R263" t="str">
        <f>MID(O263, SEARCH(" ", O263) + 1, SEARCH(" ", O263, SEARCH(" ", O263)+1) - SEARCH(" ", O263)-1)</f>
        <v>darci</v>
      </c>
      <c r="S263" t="str">
        <f t="shared" si="86"/>
        <v>darci McSparran</v>
      </c>
      <c r="T263" t="str">
        <f t="shared" si="87"/>
        <v>McSparran</v>
      </c>
      <c r="U263" t="b">
        <f t="shared" si="88"/>
        <v>0</v>
      </c>
      <c r="W263" t="b">
        <f t="shared" si="89"/>
        <v>0</v>
      </c>
      <c r="X263" t="b">
        <f>ISERR(S263)</f>
        <v>0</v>
      </c>
      <c r="Y263" t="str">
        <f t="shared" si="90"/>
        <v>darci</v>
      </c>
      <c r="Z263" t="str">
        <f t="shared" si="91"/>
        <v>darci McSparran</v>
      </c>
      <c r="AA263" t="str">
        <f>PROPER(Q263)</f>
        <v>Korrie</v>
      </c>
      <c r="AB263" t="str">
        <f>PROPER(Y263)</f>
        <v>Darci</v>
      </c>
      <c r="AC263" t="str">
        <f t="shared" si="92"/>
        <v>Darci Mcsparran</v>
      </c>
      <c r="AD263" s="1" t="str">
        <f t="shared" si="93"/>
        <v>Mcsparran</v>
      </c>
      <c r="AE263" t="b">
        <f t="shared" si="94"/>
        <v>0</v>
      </c>
      <c r="AF263" t="str">
        <f t="shared" si="95"/>
        <v>Mcsparran</v>
      </c>
    </row>
    <row r="264" spans="1:32" x14ac:dyDescent="0.2">
      <c r="A264">
        <v>772</v>
      </c>
      <c r="B264" t="s">
        <v>3361</v>
      </c>
      <c r="C264" s="62" t="str">
        <f t="shared" si="96"/>
        <v>00772</v>
      </c>
      <c r="D264" t="str">
        <f t="shared" si="97"/>
        <v>Florinda</v>
      </c>
      <c r="E264" t="str">
        <f t="shared" si="98"/>
        <v>Reeba</v>
      </c>
      <c r="F264" t="str">
        <f t="shared" si="99"/>
        <v>Lahive</v>
      </c>
      <c r="G264">
        <f t="shared" si="80"/>
        <v>1</v>
      </c>
      <c r="H264">
        <f t="shared" si="81"/>
        <v>772</v>
      </c>
      <c r="I264" t="str">
        <f t="shared" si="82"/>
        <v>00772</v>
      </c>
      <c r="J264" t="str">
        <f t="shared" si="83"/>
        <v>Florinda»REEBA‡lahive</v>
      </c>
      <c r="K264" t="str">
        <f>SUBSTITUTE(J264,"‡","")</f>
        <v>Florinda»REEBAlahive</v>
      </c>
      <c r="L264" t="str">
        <f t="shared" si="84"/>
        <v>FlorindaREEBAlahive</v>
      </c>
      <c r="M264" t="str">
        <f t="shared" si="85"/>
        <v>FlorindaREEBAlahive</v>
      </c>
      <c r="N264" t="s">
        <v>9907</v>
      </c>
      <c r="O264" t="str">
        <v>Florinda REEBA lahive</v>
      </c>
      <c r="P264">
        <f>FIND(" ",O264)</f>
        <v>9</v>
      </c>
      <c r="Q264" t="str">
        <f>LEFT(O264,SEARCH(" ", O264) -1)</f>
        <v>Florinda</v>
      </c>
      <c r="R264" t="str">
        <f>MID(O264, SEARCH(" ", O264) + 1, SEARCH(" ", O264, SEARCH(" ", O264)+1) - SEARCH(" ", O264)-1)</f>
        <v>REEBA</v>
      </c>
      <c r="S264" t="str">
        <f t="shared" si="86"/>
        <v>REEBA lahive</v>
      </c>
      <c r="T264" t="str">
        <f t="shared" si="87"/>
        <v>lahive</v>
      </c>
      <c r="U264" t="b">
        <f t="shared" si="88"/>
        <v>0</v>
      </c>
      <c r="W264" t="b">
        <f t="shared" si="89"/>
        <v>0</v>
      </c>
      <c r="X264" t="b">
        <f>ISERR(S264)</f>
        <v>0</v>
      </c>
      <c r="Y264" t="str">
        <f t="shared" si="90"/>
        <v>REEBA</v>
      </c>
      <c r="Z264" t="str">
        <f t="shared" si="91"/>
        <v>REEBA lahive</v>
      </c>
      <c r="AA264" t="str">
        <f>PROPER(Q264)</f>
        <v>Florinda</v>
      </c>
      <c r="AB264" t="str">
        <f>PROPER(Y264)</f>
        <v>Reeba</v>
      </c>
      <c r="AC264" t="str">
        <f t="shared" si="92"/>
        <v>Reeba Lahive</v>
      </c>
      <c r="AD264" s="1" t="str">
        <f t="shared" si="93"/>
        <v>Lahive</v>
      </c>
      <c r="AE264" t="b">
        <f t="shared" si="94"/>
        <v>0</v>
      </c>
      <c r="AF264" t="str">
        <f t="shared" si="95"/>
        <v>Lahive</v>
      </c>
    </row>
    <row r="265" spans="1:32" x14ac:dyDescent="0.2">
      <c r="A265">
        <v>773</v>
      </c>
      <c r="B265" t="s">
        <v>3362</v>
      </c>
      <c r="C265" s="62" t="str">
        <f t="shared" si="96"/>
        <v>00773</v>
      </c>
      <c r="D265" t="str">
        <f t="shared" si="97"/>
        <v>Stormi</v>
      </c>
      <c r="E265" t="str">
        <f t="shared" si="98"/>
        <v xml:space="preserve"> </v>
      </c>
      <c r="F265" t="str">
        <f t="shared" si="99"/>
        <v>Dagless</v>
      </c>
      <c r="G265">
        <f t="shared" si="80"/>
        <v>1</v>
      </c>
      <c r="H265">
        <f t="shared" si="81"/>
        <v>773</v>
      </c>
      <c r="I265" t="str">
        <f t="shared" si="82"/>
        <v>00773</v>
      </c>
      <c r="J265" t="str">
        <f t="shared" si="83"/>
        <v>Stormi¬¬Dagless</v>
      </c>
      <c r="K265" t="str">
        <f>SUBSTITUTE(J265,"‡","")</f>
        <v>Stormi¬¬Dagless</v>
      </c>
      <c r="L265" t="str">
        <f t="shared" si="84"/>
        <v>Stormi¬¬Dagless</v>
      </c>
      <c r="M265" t="str">
        <f t="shared" si="85"/>
        <v>StormiDagless</v>
      </c>
      <c r="N265" t="s">
        <v>9209</v>
      </c>
      <c r="O265" t="str">
        <v>Stormi Dagless</v>
      </c>
      <c r="P265">
        <f>FIND(" ",O265)</f>
        <v>7</v>
      </c>
      <c r="Q265" t="str">
        <f>LEFT(O265,SEARCH(" ", O265) -1)</f>
        <v>Stormi</v>
      </c>
      <c r="R265" t="e">
        <f>MID(O265, SEARCH(" ", O265) + 1, SEARCH(" ", O265, SEARCH(" ", O265)+1) - SEARCH(" ", O265)-1)</f>
        <v>#VALUE!</v>
      </c>
      <c r="S265" t="str">
        <f t="shared" si="86"/>
        <v>Dagless</v>
      </c>
      <c r="T265" t="e">
        <f t="shared" si="87"/>
        <v>#VALUE!</v>
      </c>
      <c r="U265" t="b">
        <f t="shared" si="88"/>
        <v>1</v>
      </c>
      <c r="W265" t="b">
        <f t="shared" si="89"/>
        <v>1</v>
      </c>
      <c r="X265" t="b">
        <f>ISERR(S265)</f>
        <v>0</v>
      </c>
      <c r="Y265" t="str">
        <f t="shared" si="90"/>
        <v xml:space="preserve"> </v>
      </c>
      <c r="Z265" t="str">
        <f t="shared" si="91"/>
        <v>Dagless</v>
      </c>
      <c r="AA265" t="str">
        <f>PROPER(Q265)</f>
        <v>Stormi</v>
      </c>
      <c r="AB265" t="str">
        <f>PROPER(Y265)</f>
        <v xml:space="preserve"> </v>
      </c>
      <c r="AC265" t="str">
        <f t="shared" si="92"/>
        <v>Dagless</v>
      </c>
      <c r="AD265" s="1" t="e">
        <f t="shared" si="93"/>
        <v>#VALUE!</v>
      </c>
      <c r="AE265" t="b">
        <f t="shared" si="94"/>
        <v>1</v>
      </c>
      <c r="AF265" t="str">
        <f t="shared" si="95"/>
        <v>Dagless</v>
      </c>
    </row>
    <row r="266" spans="1:32" x14ac:dyDescent="0.2">
      <c r="A266">
        <v>774</v>
      </c>
      <c r="B266" t="s">
        <v>3363</v>
      </c>
      <c r="C266" s="62" t="str">
        <f t="shared" si="96"/>
        <v>00774</v>
      </c>
      <c r="D266" t="str">
        <f t="shared" si="97"/>
        <v>Ave</v>
      </c>
      <c r="E266" t="str">
        <f t="shared" si="98"/>
        <v xml:space="preserve"> </v>
      </c>
      <c r="F266" t="str">
        <f t="shared" si="99"/>
        <v>Scrowby</v>
      </c>
      <c r="G266">
        <f t="shared" si="80"/>
        <v>1</v>
      </c>
      <c r="H266">
        <f t="shared" si="81"/>
        <v>774</v>
      </c>
      <c r="I266" t="str">
        <f t="shared" si="82"/>
        <v>00774</v>
      </c>
      <c r="J266" t="str">
        <f t="shared" si="83"/>
        <v>AVE‡SCROWBY</v>
      </c>
      <c r="K266" t="str">
        <f>SUBSTITUTE(J266,"‡","")</f>
        <v>AVESCROWBY</v>
      </c>
      <c r="L266" t="str">
        <f t="shared" si="84"/>
        <v>AVESCROWBY</v>
      </c>
      <c r="M266" t="str">
        <f t="shared" si="85"/>
        <v>AVESCROWBY</v>
      </c>
      <c r="N266" t="s">
        <v>8683</v>
      </c>
      <c r="O266" t="str">
        <v>AVE SCROWBY</v>
      </c>
      <c r="P266">
        <f>FIND(" ",O266)</f>
        <v>4</v>
      </c>
      <c r="Q266" t="str">
        <f>LEFT(O266,SEARCH(" ", O266) -1)</f>
        <v>AVE</v>
      </c>
      <c r="R266" t="e">
        <f>MID(O266, SEARCH(" ", O266) + 1, SEARCH(" ", O266, SEARCH(" ", O266)+1) - SEARCH(" ", O266)-1)</f>
        <v>#VALUE!</v>
      </c>
      <c r="S266" t="str">
        <f t="shared" si="86"/>
        <v>SCROWBY</v>
      </c>
      <c r="T266" t="e">
        <f t="shared" si="87"/>
        <v>#VALUE!</v>
      </c>
      <c r="U266" t="b">
        <f t="shared" si="88"/>
        <v>1</v>
      </c>
      <c r="W266" t="b">
        <f t="shared" si="89"/>
        <v>1</v>
      </c>
      <c r="X266" t="b">
        <f>ISERR(S266)</f>
        <v>0</v>
      </c>
      <c r="Y266" t="str">
        <f t="shared" si="90"/>
        <v xml:space="preserve"> </v>
      </c>
      <c r="Z266" t="str">
        <f t="shared" si="91"/>
        <v>SCROWBY</v>
      </c>
      <c r="AA266" t="str">
        <f>PROPER(Q266)</f>
        <v>Ave</v>
      </c>
      <c r="AB266" t="str">
        <f>PROPER(Y266)</f>
        <v xml:space="preserve"> </v>
      </c>
      <c r="AC266" t="str">
        <f t="shared" si="92"/>
        <v>Scrowby</v>
      </c>
      <c r="AD266" s="1" t="e">
        <f t="shared" si="93"/>
        <v>#VALUE!</v>
      </c>
      <c r="AE266" t="b">
        <f t="shared" si="94"/>
        <v>1</v>
      </c>
      <c r="AF266" t="str">
        <f t="shared" si="95"/>
        <v>Scrowby</v>
      </c>
    </row>
    <row r="267" spans="1:32" x14ac:dyDescent="0.2">
      <c r="A267">
        <v>775</v>
      </c>
      <c r="B267" t="s">
        <v>3364</v>
      </c>
      <c r="C267" s="62" t="str">
        <f t="shared" si="96"/>
        <v>00775</v>
      </c>
      <c r="D267" t="str">
        <f t="shared" si="97"/>
        <v>Chen</v>
      </c>
      <c r="E267" t="str">
        <f t="shared" si="98"/>
        <v xml:space="preserve"> </v>
      </c>
      <c r="F267" t="str">
        <f t="shared" si="99"/>
        <v>Saddington</v>
      </c>
      <c r="G267">
        <f t="shared" si="80"/>
        <v>1</v>
      </c>
      <c r="H267">
        <f t="shared" si="81"/>
        <v>775</v>
      </c>
      <c r="I267" t="str">
        <f t="shared" si="82"/>
        <v>00775</v>
      </c>
      <c r="J267" t="str">
        <f t="shared" si="83"/>
        <v>CHEN»Saddington</v>
      </c>
      <c r="K267" t="str">
        <f>SUBSTITUTE(J267,"‡","")</f>
        <v>CHEN»Saddington</v>
      </c>
      <c r="L267" t="str">
        <f t="shared" si="84"/>
        <v>CHENSaddington</v>
      </c>
      <c r="M267" t="str">
        <f t="shared" si="85"/>
        <v>CHENSaddington</v>
      </c>
      <c r="N267" t="s">
        <v>9908</v>
      </c>
      <c r="O267" t="str">
        <v>CHEN Saddington</v>
      </c>
      <c r="P267">
        <f>FIND(" ",O267)</f>
        <v>5</v>
      </c>
      <c r="Q267" t="str">
        <f>LEFT(O267,SEARCH(" ", O267) -1)</f>
        <v>CHEN</v>
      </c>
      <c r="R267" t="e">
        <f>MID(O267, SEARCH(" ", O267) + 1, SEARCH(" ", O267, SEARCH(" ", O267)+1) - SEARCH(" ", O267)-1)</f>
        <v>#VALUE!</v>
      </c>
      <c r="S267" t="str">
        <f t="shared" si="86"/>
        <v>Saddington</v>
      </c>
      <c r="T267" t="e">
        <f t="shared" si="87"/>
        <v>#VALUE!</v>
      </c>
      <c r="U267" t="b">
        <f t="shared" si="88"/>
        <v>1</v>
      </c>
      <c r="W267" t="b">
        <f t="shared" si="89"/>
        <v>1</v>
      </c>
      <c r="X267" t="b">
        <f>ISERR(S267)</f>
        <v>0</v>
      </c>
      <c r="Y267" t="str">
        <f t="shared" si="90"/>
        <v xml:space="preserve"> </v>
      </c>
      <c r="Z267" t="str">
        <f t="shared" si="91"/>
        <v>Saddington</v>
      </c>
      <c r="AA267" t="str">
        <f>PROPER(Q267)</f>
        <v>Chen</v>
      </c>
      <c r="AB267" t="str">
        <f>PROPER(Y267)</f>
        <v xml:space="preserve"> </v>
      </c>
      <c r="AC267" t="str">
        <f t="shared" si="92"/>
        <v>Saddington</v>
      </c>
      <c r="AD267" s="1" t="e">
        <f t="shared" si="93"/>
        <v>#VALUE!</v>
      </c>
      <c r="AE267" t="b">
        <f t="shared" si="94"/>
        <v>1</v>
      </c>
      <c r="AF267" t="str">
        <f t="shared" si="95"/>
        <v>Saddington</v>
      </c>
    </row>
    <row r="268" spans="1:32" x14ac:dyDescent="0.2">
      <c r="A268">
        <v>776</v>
      </c>
      <c r="B268" t="s">
        <v>3365</v>
      </c>
      <c r="C268" s="62" t="str">
        <f t="shared" si="96"/>
        <v>00776</v>
      </c>
      <c r="D268" t="str">
        <f t="shared" si="97"/>
        <v>Hagan</v>
      </c>
      <c r="E268" t="str">
        <f t="shared" si="98"/>
        <v>Edmund</v>
      </c>
      <c r="F268" t="str">
        <f t="shared" si="99"/>
        <v>Vigours</v>
      </c>
      <c r="G268">
        <f t="shared" si="80"/>
        <v>1</v>
      </c>
      <c r="H268">
        <f t="shared" si="81"/>
        <v>776</v>
      </c>
      <c r="I268" t="str">
        <f t="shared" si="82"/>
        <v>00776</v>
      </c>
      <c r="J268" t="str">
        <f t="shared" si="83"/>
        <v>HAGAN‡Edmund‡vigours</v>
      </c>
      <c r="K268" t="str">
        <f>SUBSTITUTE(J268,"‡","")</f>
        <v>HAGANEdmundvigours</v>
      </c>
      <c r="L268" t="str">
        <f t="shared" si="84"/>
        <v>HAGANEdmundvigours</v>
      </c>
      <c r="M268" t="str">
        <f t="shared" si="85"/>
        <v>HAGANEdmundvigours</v>
      </c>
      <c r="N268" t="s">
        <v>8684</v>
      </c>
      <c r="O268" t="str">
        <v>HAGAN Edmund vigours</v>
      </c>
      <c r="P268">
        <f>FIND(" ",O268)</f>
        <v>6</v>
      </c>
      <c r="Q268" t="str">
        <f>LEFT(O268,SEARCH(" ", O268) -1)</f>
        <v>HAGAN</v>
      </c>
      <c r="R268" t="str">
        <f>MID(O268, SEARCH(" ", O268) + 1, SEARCH(" ", O268, SEARCH(" ", O268)+1) - SEARCH(" ", O268)-1)</f>
        <v>Edmund</v>
      </c>
      <c r="S268" t="str">
        <f t="shared" si="86"/>
        <v>Edmund vigours</v>
      </c>
      <c r="T268" t="str">
        <f t="shared" si="87"/>
        <v>vigours</v>
      </c>
      <c r="U268" t="b">
        <f t="shared" si="88"/>
        <v>0</v>
      </c>
      <c r="W268" t="b">
        <f t="shared" si="89"/>
        <v>0</v>
      </c>
      <c r="X268" t="b">
        <f>ISERR(S268)</f>
        <v>0</v>
      </c>
      <c r="Y268" t="str">
        <f t="shared" si="90"/>
        <v>Edmund</v>
      </c>
      <c r="Z268" t="str">
        <f t="shared" si="91"/>
        <v>Edmund vigours</v>
      </c>
      <c r="AA268" t="str">
        <f>PROPER(Q268)</f>
        <v>Hagan</v>
      </c>
      <c r="AB268" t="str">
        <f>PROPER(Y268)</f>
        <v>Edmund</v>
      </c>
      <c r="AC268" t="str">
        <f t="shared" si="92"/>
        <v>Edmund Vigours</v>
      </c>
      <c r="AD268" s="1" t="str">
        <f t="shared" si="93"/>
        <v>Vigours</v>
      </c>
      <c r="AE268" t="b">
        <f t="shared" si="94"/>
        <v>0</v>
      </c>
      <c r="AF268" t="str">
        <f t="shared" si="95"/>
        <v>Vigours</v>
      </c>
    </row>
    <row r="269" spans="1:32" x14ac:dyDescent="0.2">
      <c r="A269">
        <v>777</v>
      </c>
      <c r="B269" t="s">
        <v>3366</v>
      </c>
      <c r="C269" s="62" t="str">
        <f t="shared" si="96"/>
        <v>00777</v>
      </c>
      <c r="D269" t="str">
        <f t="shared" si="97"/>
        <v>Rakel</v>
      </c>
      <c r="E269" t="str">
        <f t="shared" si="98"/>
        <v xml:space="preserve"> </v>
      </c>
      <c r="F269" t="str">
        <f t="shared" si="99"/>
        <v>Croom</v>
      </c>
      <c r="G269">
        <f t="shared" si="80"/>
        <v>1</v>
      </c>
      <c r="H269">
        <f t="shared" si="81"/>
        <v>777</v>
      </c>
      <c r="I269" t="str">
        <f t="shared" si="82"/>
        <v>00777</v>
      </c>
      <c r="J269" t="str">
        <f t="shared" si="83"/>
        <v>Rakel»Croom</v>
      </c>
      <c r="K269" t="str">
        <f>SUBSTITUTE(J269,"‡","")</f>
        <v>Rakel»Croom</v>
      </c>
      <c r="L269" t="str">
        <f t="shared" si="84"/>
        <v>RakelCroom</v>
      </c>
      <c r="M269" t="str">
        <f t="shared" si="85"/>
        <v>RakelCroom</v>
      </c>
      <c r="N269" t="s">
        <v>9909</v>
      </c>
      <c r="O269" t="str">
        <v>Rakel Croom</v>
      </c>
      <c r="P269">
        <f>FIND(" ",O269)</f>
        <v>6</v>
      </c>
      <c r="Q269" t="str">
        <f>LEFT(O269,SEARCH(" ", O269) -1)</f>
        <v>Rakel</v>
      </c>
      <c r="R269" t="e">
        <f>MID(O269, SEARCH(" ", O269) + 1, SEARCH(" ", O269, SEARCH(" ", O269)+1) - SEARCH(" ", O269)-1)</f>
        <v>#VALUE!</v>
      </c>
      <c r="S269" t="str">
        <f t="shared" si="86"/>
        <v>Croom</v>
      </c>
      <c r="T269" t="e">
        <f t="shared" si="87"/>
        <v>#VALUE!</v>
      </c>
      <c r="U269" t="b">
        <f t="shared" si="88"/>
        <v>1</v>
      </c>
      <c r="W269" t="b">
        <f t="shared" si="89"/>
        <v>1</v>
      </c>
      <c r="X269" t="b">
        <f>ISERR(S269)</f>
        <v>0</v>
      </c>
      <c r="Y269" t="str">
        <f t="shared" si="90"/>
        <v xml:space="preserve"> </v>
      </c>
      <c r="Z269" t="str">
        <f t="shared" si="91"/>
        <v>Croom</v>
      </c>
      <c r="AA269" t="str">
        <f>PROPER(Q269)</f>
        <v>Rakel</v>
      </c>
      <c r="AB269" t="str">
        <f>PROPER(Y269)</f>
        <v xml:space="preserve"> </v>
      </c>
      <c r="AC269" t="str">
        <f t="shared" si="92"/>
        <v>Croom</v>
      </c>
      <c r="AD269" s="1" t="e">
        <f t="shared" si="93"/>
        <v>#VALUE!</v>
      </c>
      <c r="AE269" t="b">
        <f t="shared" si="94"/>
        <v>1</v>
      </c>
      <c r="AF269" t="str">
        <f t="shared" si="95"/>
        <v>Croom</v>
      </c>
    </row>
    <row r="270" spans="1:32" x14ac:dyDescent="0.2">
      <c r="A270">
        <v>778</v>
      </c>
      <c r="B270" t="s">
        <v>3367</v>
      </c>
      <c r="C270" s="62" t="str">
        <f t="shared" si="96"/>
        <v>00778</v>
      </c>
      <c r="D270" t="str">
        <f t="shared" si="97"/>
        <v>Bianca</v>
      </c>
      <c r="E270" t="str">
        <f t="shared" si="98"/>
        <v xml:space="preserve"> </v>
      </c>
      <c r="F270" t="str">
        <f t="shared" si="99"/>
        <v>Verbeke</v>
      </c>
      <c r="G270">
        <f t="shared" si="80"/>
        <v>1</v>
      </c>
      <c r="H270">
        <f t="shared" si="81"/>
        <v>778</v>
      </c>
      <c r="I270" t="str">
        <f t="shared" si="82"/>
        <v>00778</v>
      </c>
      <c r="J270" t="str">
        <f t="shared" si="83"/>
        <v>BIANCA¬verbeke</v>
      </c>
      <c r="K270" t="str">
        <f>SUBSTITUTE(J270,"‡","")</f>
        <v>BIANCA¬verbeke</v>
      </c>
      <c r="L270" t="str">
        <f t="shared" si="84"/>
        <v>BIANCA¬verbeke</v>
      </c>
      <c r="M270" t="str">
        <f t="shared" si="85"/>
        <v>BIANCAverbeke</v>
      </c>
      <c r="N270" t="s">
        <v>9210</v>
      </c>
      <c r="O270" t="str">
        <v>BIANCA verbeke</v>
      </c>
      <c r="P270">
        <f>FIND(" ",O270)</f>
        <v>7</v>
      </c>
      <c r="Q270" t="str">
        <f>LEFT(O270,SEARCH(" ", O270) -1)</f>
        <v>BIANCA</v>
      </c>
      <c r="R270" t="e">
        <f>MID(O270, SEARCH(" ", O270) + 1, SEARCH(" ", O270, SEARCH(" ", O270)+1) - SEARCH(" ", O270)-1)</f>
        <v>#VALUE!</v>
      </c>
      <c r="S270" t="str">
        <f t="shared" si="86"/>
        <v>verbeke</v>
      </c>
      <c r="T270" t="e">
        <f t="shared" si="87"/>
        <v>#VALUE!</v>
      </c>
      <c r="U270" t="b">
        <f t="shared" si="88"/>
        <v>1</v>
      </c>
      <c r="W270" t="b">
        <f t="shared" si="89"/>
        <v>1</v>
      </c>
      <c r="X270" t="b">
        <f>ISERR(S270)</f>
        <v>0</v>
      </c>
      <c r="Y270" t="str">
        <f t="shared" si="90"/>
        <v xml:space="preserve"> </v>
      </c>
      <c r="Z270" t="str">
        <f t="shared" si="91"/>
        <v>verbeke</v>
      </c>
      <c r="AA270" t="str">
        <f>PROPER(Q270)</f>
        <v>Bianca</v>
      </c>
      <c r="AB270" t="str">
        <f>PROPER(Y270)</f>
        <v xml:space="preserve"> </v>
      </c>
      <c r="AC270" t="str">
        <f t="shared" si="92"/>
        <v>Verbeke</v>
      </c>
      <c r="AD270" s="1" t="e">
        <f t="shared" si="93"/>
        <v>#VALUE!</v>
      </c>
      <c r="AE270" t="b">
        <f t="shared" si="94"/>
        <v>1</v>
      </c>
      <c r="AF270" t="str">
        <f t="shared" si="95"/>
        <v>Verbeke</v>
      </c>
    </row>
    <row r="271" spans="1:32" x14ac:dyDescent="0.2">
      <c r="A271">
        <v>779</v>
      </c>
      <c r="B271" t="s">
        <v>3368</v>
      </c>
      <c r="C271" s="62" t="str">
        <f t="shared" si="96"/>
        <v>00779</v>
      </c>
      <c r="D271" t="str">
        <f t="shared" si="97"/>
        <v>Carlita</v>
      </c>
      <c r="E271" t="str">
        <f t="shared" si="98"/>
        <v>Annabela</v>
      </c>
      <c r="F271" t="str">
        <f t="shared" si="99"/>
        <v>Barff</v>
      </c>
      <c r="G271">
        <f t="shared" si="80"/>
        <v>1</v>
      </c>
      <c r="H271">
        <f t="shared" si="81"/>
        <v>779</v>
      </c>
      <c r="I271" t="str">
        <f t="shared" si="82"/>
        <v>00779</v>
      </c>
      <c r="J271" t="str">
        <f t="shared" si="83"/>
        <v>Carlita¬ANNABELA‡barff</v>
      </c>
      <c r="K271" t="str">
        <f>SUBSTITUTE(J271,"‡","")</f>
        <v>Carlita¬ANNABELAbarff</v>
      </c>
      <c r="L271" t="str">
        <f t="shared" si="84"/>
        <v>Carlita¬ANNABELAbarff</v>
      </c>
      <c r="M271" t="str">
        <f t="shared" si="85"/>
        <v>CarlitaANNABELAbarff</v>
      </c>
      <c r="N271" t="s">
        <v>9211</v>
      </c>
      <c r="O271" t="str">
        <v>Carlita ANNABELA barff</v>
      </c>
      <c r="P271">
        <f>FIND(" ",O271)</f>
        <v>8</v>
      </c>
      <c r="Q271" t="str">
        <f>LEFT(O271,SEARCH(" ", O271) -1)</f>
        <v>Carlita</v>
      </c>
      <c r="R271" t="str">
        <f>MID(O271, SEARCH(" ", O271) + 1, SEARCH(" ", O271, SEARCH(" ", O271)+1) - SEARCH(" ", O271)-1)</f>
        <v>ANNABELA</v>
      </c>
      <c r="S271" t="str">
        <f t="shared" si="86"/>
        <v>ANNABELA barff</v>
      </c>
      <c r="T271" t="str">
        <f t="shared" si="87"/>
        <v>barff</v>
      </c>
      <c r="U271" t="b">
        <f t="shared" si="88"/>
        <v>0</v>
      </c>
      <c r="W271" t="b">
        <f t="shared" si="89"/>
        <v>0</v>
      </c>
      <c r="X271" t="b">
        <f>ISERR(S271)</f>
        <v>0</v>
      </c>
      <c r="Y271" t="str">
        <f t="shared" si="90"/>
        <v>ANNABELA</v>
      </c>
      <c r="Z271" t="str">
        <f t="shared" si="91"/>
        <v>ANNABELA barff</v>
      </c>
      <c r="AA271" t="str">
        <f>PROPER(Q271)</f>
        <v>Carlita</v>
      </c>
      <c r="AB271" t="str">
        <f>PROPER(Y271)</f>
        <v>Annabela</v>
      </c>
      <c r="AC271" t="str">
        <f t="shared" si="92"/>
        <v>Annabela Barff</v>
      </c>
      <c r="AD271" s="1" t="str">
        <f t="shared" si="93"/>
        <v>Barff</v>
      </c>
      <c r="AE271" t="b">
        <f t="shared" si="94"/>
        <v>0</v>
      </c>
      <c r="AF271" t="str">
        <f t="shared" si="95"/>
        <v>Barff</v>
      </c>
    </row>
    <row r="272" spans="1:32" x14ac:dyDescent="0.2">
      <c r="A272">
        <v>780</v>
      </c>
      <c r="B272" t="s">
        <v>3369</v>
      </c>
      <c r="C272" s="62" t="str">
        <f t="shared" si="96"/>
        <v>00780</v>
      </c>
      <c r="D272" t="str">
        <f t="shared" si="97"/>
        <v>Elayne</v>
      </c>
      <c r="E272" t="str">
        <f t="shared" si="98"/>
        <v xml:space="preserve"> </v>
      </c>
      <c r="F272" t="str">
        <f t="shared" si="99"/>
        <v>Verdey</v>
      </c>
      <c r="G272">
        <f t="shared" si="80"/>
        <v>1</v>
      </c>
      <c r="H272">
        <f t="shared" si="81"/>
        <v>780</v>
      </c>
      <c r="I272" t="str">
        <f t="shared" si="82"/>
        <v>00780</v>
      </c>
      <c r="J272" t="str">
        <f t="shared" si="83"/>
        <v>ELAYNE»VERDEY</v>
      </c>
      <c r="K272" t="str">
        <f>SUBSTITUTE(J272,"‡","")</f>
        <v>ELAYNE»VERDEY</v>
      </c>
      <c r="L272" t="str">
        <f t="shared" si="84"/>
        <v>ELAYNEVERDEY</v>
      </c>
      <c r="M272" t="str">
        <f t="shared" si="85"/>
        <v>ELAYNEVERDEY</v>
      </c>
      <c r="N272" t="s">
        <v>9910</v>
      </c>
      <c r="O272" t="str">
        <v>ELAYNE VERDEY</v>
      </c>
      <c r="P272">
        <f>FIND(" ",O272)</f>
        <v>7</v>
      </c>
      <c r="Q272" t="str">
        <f>LEFT(O272,SEARCH(" ", O272) -1)</f>
        <v>ELAYNE</v>
      </c>
      <c r="R272" t="e">
        <f>MID(O272, SEARCH(" ", O272) + 1, SEARCH(" ", O272, SEARCH(" ", O272)+1) - SEARCH(" ", O272)-1)</f>
        <v>#VALUE!</v>
      </c>
      <c r="S272" t="str">
        <f t="shared" si="86"/>
        <v>VERDEY</v>
      </c>
      <c r="T272" t="e">
        <f t="shared" si="87"/>
        <v>#VALUE!</v>
      </c>
      <c r="U272" t="b">
        <f t="shared" si="88"/>
        <v>1</v>
      </c>
      <c r="W272" t="b">
        <f t="shared" si="89"/>
        <v>1</v>
      </c>
      <c r="X272" t="b">
        <f>ISERR(S272)</f>
        <v>0</v>
      </c>
      <c r="Y272" t="str">
        <f t="shared" si="90"/>
        <v xml:space="preserve"> </v>
      </c>
      <c r="Z272" t="str">
        <f t="shared" si="91"/>
        <v>VERDEY</v>
      </c>
      <c r="AA272" t="str">
        <f>PROPER(Q272)</f>
        <v>Elayne</v>
      </c>
      <c r="AB272" t="str">
        <f>PROPER(Y272)</f>
        <v xml:space="preserve"> </v>
      </c>
      <c r="AC272" t="str">
        <f t="shared" si="92"/>
        <v>Verdey</v>
      </c>
      <c r="AD272" s="1" t="e">
        <f t="shared" si="93"/>
        <v>#VALUE!</v>
      </c>
      <c r="AE272" t="b">
        <f t="shared" si="94"/>
        <v>1</v>
      </c>
      <c r="AF272" t="str">
        <f t="shared" si="95"/>
        <v>Verdey</v>
      </c>
    </row>
    <row r="273" spans="1:32" x14ac:dyDescent="0.2">
      <c r="A273">
        <v>781</v>
      </c>
      <c r="B273" t="s">
        <v>3370</v>
      </c>
      <c r="C273" s="62" t="str">
        <f t="shared" si="96"/>
        <v>00781</v>
      </c>
      <c r="D273" t="str">
        <f t="shared" si="97"/>
        <v>Jacquette</v>
      </c>
      <c r="E273" t="str">
        <f t="shared" si="98"/>
        <v>Candida</v>
      </c>
      <c r="F273" t="str">
        <f t="shared" si="99"/>
        <v>Rableau</v>
      </c>
      <c r="G273">
        <f t="shared" si="80"/>
        <v>1</v>
      </c>
      <c r="H273">
        <f t="shared" si="81"/>
        <v>781</v>
      </c>
      <c r="I273" t="str">
        <f t="shared" si="82"/>
        <v>00781</v>
      </c>
      <c r="J273" t="str">
        <f t="shared" si="83"/>
        <v>jacquette»candida¬RABLEAU</v>
      </c>
      <c r="K273" t="str">
        <f>SUBSTITUTE(J273,"‡","")</f>
        <v>jacquette»candida¬RABLEAU</v>
      </c>
      <c r="L273" t="str">
        <f t="shared" si="84"/>
        <v>jacquettecandida¬RABLEAU</v>
      </c>
      <c r="M273" t="str">
        <f t="shared" si="85"/>
        <v>jacquettecandidaRABLEAU</v>
      </c>
      <c r="N273" t="s">
        <v>9911</v>
      </c>
      <c r="O273" t="str">
        <v>jacquette candida RABLEAU</v>
      </c>
      <c r="P273">
        <f>FIND(" ",O273)</f>
        <v>10</v>
      </c>
      <c r="Q273" t="str">
        <f>LEFT(O273,SEARCH(" ", O273) -1)</f>
        <v>jacquette</v>
      </c>
      <c r="R273" t="str">
        <f>MID(O273, SEARCH(" ", O273) + 1, SEARCH(" ", O273, SEARCH(" ", O273)+1) - SEARCH(" ", O273)-1)</f>
        <v>candida</v>
      </c>
      <c r="S273" t="str">
        <f t="shared" si="86"/>
        <v>candida RABLEAU</v>
      </c>
      <c r="T273" t="str">
        <f t="shared" si="87"/>
        <v>RABLEAU</v>
      </c>
      <c r="U273" t="b">
        <f t="shared" si="88"/>
        <v>0</v>
      </c>
      <c r="W273" t="b">
        <f t="shared" si="89"/>
        <v>0</v>
      </c>
      <c r="X273" t="b">
        <f>ISERR(S273)</f>
        <v>0</v>
      </c>
      <c r="Y273" t="str">
        <f t="shared" si="90"/>
        <v>candida</v>
      </c>
      <c r="Z273" t="str">
        <f t="shared" si="91"/>
        <v>candida RABLEAU</v>
      </c>
      <c r="AA273" t="str">
        <f>PROPER(Q273)</f>
        <v>Jacquette</v>
      </c>
      <c r="AB273" t="str">
        <f>PROPER(Y273)</f>
        <v>Candida</v>
      </c>
      <c r="AC273" t="str">
        <f t="shared" si="92"/>
        <v>Candida Rableau</v>
      </c>
      <c r="AD273" s="1" t="str">
        <f t="shared" si="93"/>
        <v>Rableau</v>
      </c>
      <c r="AE273" t="b">
        <f t="shared" si="94"/>
        <v>0</v>
      </c>
      <c r="AF273" t="str">
        <f t="shared" si="95"/>
        <v>Rableau</v>
      </c>
    </row>
    <row r="274" spans="1:32" x14ac:dyDescent="0.2">
      <c r="A274">
        <v>782</v>
      </c>
      <c r="B274" t="s">
        <v>3371</v>
      </c>
      <c r="C274" s="62" t="str">
        <f t="shared" si="96"/>
        <v>00782</v>
      </c>
      <c r="D274" t="str">
        <f t="shared" si="97"/>
        <v>Henrie</v>
      </c>
      <c r="E274" t="str">
        <f t="shared" si="98"/>
        <v xml:space="preserve"> </v>
      </c>
      <c r="F274" t="str">
        <f t="shared" si="99"/>
        <v>Aggett</v>
      </c>
      <c r="G274">
        <f t="shared" si="80"/>
        <v>1</v>
      </c>
      <c r="H274">
        <f t="shared" si="81"/>
        <v>782</v>
      </c>
      <c r="I274" t="str">
        <f t="shared" si="82"/>
        <v>00782</v>
      </c>
      <c r="J274" t="str">
        <f t="shared" si="83"/>
        <v>HENRIE¬Aggett</v>
      </c>
      <c r="K274" t="str">
        <f>SUBSTITUTE(J274,"‡","")</f>
        <v>HENRIE¬Aggett</v>
      </c>
      <c r="L274" t="str">
        <f t="shared" si="84"/>
        <v>HENRIE¬Aggett</v>
      </c>
      <c r="M274" t="str">
        <f t="shared" si="85"/>
        <v>HENRIEAggett</v>
      </c>
      <c r="N274" t="s">
        <v>9212</v>
      </c>
      <c r="O274" t="str">
        <v>HENRIE Aggett</v>
      </c>
      <c r="P274">
        <f>FIND(" ",O274)</f>
        <v>7</v>
      </c>
      <c r="Q274" t="str">
        <f>LEFT(O274,SEARCH(" ", O274) -1)</f>
        <v>HENRIE</v>
      </c>
      <c r="R274" t="e">
        <f>MID(O274, SEARCH(" ", O274) + 1, SEARCH(" ", O274, SEARCH(" ", O274)+1) - SEARCH(" ", O274)-1)</f>
        <v>#VALUE!</v>
      </c>
      <c r="S274" t="str">
        <f t="shared" si="86"/>
        <v>Aggett</v>
      </c>
      <c r="T274" t="e">
        <f t="shared" si="87"/>
        <v>#VALUE!</v>
      </c>
      <c r="U274" t="b">
        <f t="shared" si="88"/>
        <v>1</v>
      </c>
      <c r="W274" t="b">
        <f t="shared" si="89"/>
        <v>1</v>
      </c>
      <c r="X274" t="b">
        <f>ISERR(S274)</f>
        <v>0</v>
      </c>
      <c r="Y274" t="str">
        <f t="shared" si="90"/>
        <v xml:space="preserve"> </v>
      </c>
      <c r="Z274" t="str">
        <f t="shared" si="91"/>
        <v>Aggett</v>
      </c>
      <c r="AA274" t="str">
        <f>PROPER(Q274)</f>
        <v>Henrie</v>
      </c>
      <c r="AB274" t="str">
        <f>PROPER(Y274)</f>
        <v xml:space="preserve"> </v>
      </c>
      <c r="AC274" t="str">
        <f t="shared" si="92"/>
        <v>Aggett</v>
      </c>
      <c r="AD274" s="1" t="e">
        <f t="shared" si="93"/>
        <v>#VALUE!</v>
      </c>
      <c r="AE274" t="b">
        <f t="shared" si="94"/>
        <v>1</v>
      </c>
      <c r="AF274" t="str">
        <f t="shared" si="95"/>
        <v>Aggett</v>
      </c>
    </row>
    <row r="275" spans="1:32" x14ac:dyDescent="0.2">
      <c r="A275">
        <v>783</v>
      </c>
      <c r="B275" t="s">
        <v>3372</v>
      </c>
      <c r="C275" s="62" t="str">
        <f t="shared" si="96"/>
        <v>00783</v>
      </c>
      <c r="D275" t="str">
        <f t="shared" si="97"/>
        <v>Aurel</v>
      </c>
      <c r="E275" t="str">
        <f t="shared" si="98"/>
        <v xml:space="preserve"> </v>
      </c>
      <c r="F275" t="str">
        <f t="shared" si="99"/>
        <v>Wildber</v>
      </c>
      <c r="G275">
        <f t="shared" si="80"/>
        <v>1</v>
      </c>
      <c r="H275">
        <f t="shared" si="81"/>
        <v>783</v>
      </c>
      <c r="I275" t="str">
        <f t="shared" si="82"/>
        <v>00783</v>
      </c>
      <c r="J275" t="str">
        <f t="shared" si="83"/>
        <v>Aurel‡wildber</v>
      </c>
      <c r="K275" t="str">
        <f>SUBSTITUTE(J275,"‡","")</f>
        <v>Aurelwildber</v>
      </c>
      <c r="L275" t="str">
        <f t="shared" si="84"/>
        <v>Aurelwildber</v>
      </c>
      <c r="M275" t="str">
        <f t="shared" si="85"/>
        <v>Aurelwildber</v>
      </c>
      <c r="N275" t="s">
        <v>8685</v>
      </c>
      <c r="O275" t="str">
        <v>Aurel wildber</v>
      </c>
      <c r="P275">
        <f>FIND(" ",O275)</f>
        <v>6</v>
      </c>
      <c r="Q275" t="str">
        <f>LEFT(O275,SEARCH(" ", O275) -1)</f>
        <v>Aurel</v>
      </c>
      <c r="R275" t="e">
        <f>MID(O275, SEARCH(" ", O275) + 1, SEARCH(" ", O275, SEARCH(" ", O275)+1) - SEARCH(" ", O275)-1)</f>
        <v>#VALUE!</v>
      </c>
      <c r="S275" t="str">
        <f t="shared" si="86"/>
        <v>wildber</v>
      </c>
      <c r="T275" t="e">
        <f t="shared" si="87"/>
        <v>#VALUE!</v>
      </c>
      <c r="U275" t="b">
        <f t="shared" si="88"/>
        <v>1</v>
      </c>
      <c r="W275" t="b">
        <f t="shared" si="89"/>
        <v>1</v>
      </c>
      <c r="X275" t="b">
        <f>ISERR(S275)</f>
        <v>0</v>
      </c>
      <c r="Y275" t="str">
        <f t="shared" si="90"/>
        <v xml:space="preserve"> </v>
      </c>
      <c r="Z275" t="str">
        <f t="shared" si="91"/>
        <v>wildber</v>
      </c>
      <c r="AA275" t="str">
        <f>PROPER(Q275)</f>
        <v>Aurel</v>
      </c>
      <c r="AB275" t="str">
        <f>PROPER(Y275)</f>
        <v xml:space="preserve"> </v>
      </c>
      <c r="AC275" t="str">
        <f t="shared" si="92"/>
        <v>Wildber</v>
      </c>
      <c r="AD275" s="1" t="e">
        <f t="shared" si="93"/>
        <v>#VALUE!</v>
      </c>
      <c r="AE275" t="b">
        <f t="shared" si="94"/>
        <v>1</v>
      </c>
      <c r="AF275" t="str">
        <f t="shared" si="95"/>
        <v>Wildber</v>
      </c>
    </row>
    <row r="276" spans="1:32" x14ac:dyDescent="0.2">
      <c r="A276">
        <v>784</v>
      </c>
      <c r="B276" t="s">
        <v>3373</v>
      </c>
      <c r="C276" s="62" t="str">
        <f t="shared" si="96"/>
        <v>00784</v>
      </c>
      <c r="D276" t="str">
        <f t="shared" si="97"/>
        <v>Niko</v>
      </c>
      <c r="E276" t="str">
        <f t="shared" si="98"/>
        <v xml:space="preserve"> </v>
      </c>
      <c r="F276" t="str">
        <f t="shared" si="99"/>
        <v>Aloshikin</v>
      </c>
      <c r="G276">
        <f t="shared" si="80"/>
        <v>1</v>
      </c>
      <c r="H276">
        <f t="shared" si="81"/>
        <v>784</v>
      </c>
      <c r="I276" t="str">
        <f t="shared" si="82"/>
        <v>00784</v>
      </c>
      <c r="J276" t="str">
        <f t="shared" si="83"/>
        <v>niko‡Aloshikin</v>
      </c>
      <c r="K276" t="str">
        <f>SUBSTITUTE(J276,"‡","")</f>
        <v>nikoAloshikin</v>
      </c>
      <c r="L276" t="str">
        <f t="shared" si="84"/>
        <v>nikoAloshikin</v>
      </c>
      <c r="M276" t="str">
        <f t="shared" si="85"/>
        <v>nikoAloshikin</v>
      </c>
      <c r="N276" t="s">
        <v>8686</v>
      </c>
      <c r="O276" t="str">
        <v>niko Aloshikin</v>
      </c>
      <c r="P276">
        <f>FIND(" ",O276)</f>
        <v>5</v>
      </c>
      <c r="Q276" t="str">
        <f>LEFT(O276,SEARCH(" ", O276) -1)</f>
        <v>niko</v>
      </c>
      <c r="R276" t="e">
        <f>MID(O276, SEARCH(" ", O276) + 1, SEARCH(" ", O276, SEARCH(" ", O276)+1) - SEARCH(" ", O276)-1)</f>
        <v>#VALUE!</v>
      </c>
      <c r="S276" t="str">
        <f t="shared" si="86"/>
        <v>Aloshikin</v>
      </c>
      <c r="T276" t="e">
        <f t="shared" si="87"/>
        <v>#VALUE!</v>
      </c>
      <c r="U276" t="b">
        <f t="shared" si="88"/>
        <v>1</v>
      </c>
      <c r="W276" t="b">
        <f t="shared" si="89"/>
        <v>1</v>
      </c>
      <c r="X276" t="b">
        <f>ISERR(S276)</f>
        <v>0</v>
      </c>
      <c r="Y276" t="str">
        <f t="shared" si="90"/>
        <v xml:space="preserve"> </v>
      </c>
      <c r="Z276" t="str">
        <f t="shared" si="91"/>
        <v>Aloshikin</v>
      </c>
      <c r="AA276" t="str">
        <f>PROPER(Q276)</f>
        <v>Niko</v>
      </c>
      <c r="AB276" t="str">
        <f>PROPER(Y276)</f>
        <v xml:space="preserve"> </v>
      </c>
      <c r="AC276" t="str">
        <f t="shared" si="92"/>
        <v>Aloshikin</v>
      </c>
      <c r="AD276" s="1" t="e">
        <f t="shared" si="93"/>
        <v>#VALUE!</v>
      </c>
      <c r="AE276" t="b">
        <f t="shared" si="94"/>
        <v>1</v>
      </c>
      <c r="AF276" t="str">
        <f t="shared" si="95"/>
        <v>Aloshikin</v>
      </c>
    </row>
    <row r="277" spans="1:32" x14ac:dyDescent="0.2">
      <c r="A277">
        <v>785</v>
      </c>
      <c r="B277" t="s">
        <v>3374</v>
      </c>
      <c r="C277" s="62" t="str">
        <f t="shared" si="96"/>
        <v>00785</v>
      </c>
      <c r="D277" t="str">
        <f t="shared" si="97"/>
        <v>Allegra</v>
      </c>
      <c r="E277" t="str">
        <f t="shared" si="98"/>
        <v>Kirsteni</v>
      </c>
      <c r="F277" t="str">
        <f t="shared" si="99"/>
        <v>Bondesen</v>
      </c>
      <c r="G277">
        <f t="shared" si="80"/>
        <v>1</v>
      </c>
      <c r="H277">
        <f t="shared" si="81"/>
        <v>785</v>
      </c>
      <c r="I277" t="str">
        <f t="shared" si="82"/>
        <v>00785</v>
      </c>
      <c r="J277" t="str">
        <f t="shared" si="83"/>
        <v>ALLEGRA‡Kirsteni¬bondesen</v>
      </c>
      <c r="K277" t="str">
        <f>SUBSTITUTE(J277,"‡","")</f>
        <v>ALLEGRAKirsteni¬bondesen</v>
      </c>
      <c r="L277" t="str">
        <f t="shared" si="84"/>
        <v>ALLEGRAKirsteni¬bondesen</v>
      </c>
      <c r="M277" t="str">
        <f t="shared" si="85"/>
        <v>ALLEGRAKirstenibondesen</v>
      </c>
      <c r="N277" t="s">
        <v>9213</v>
      </c>
      <c r="O277" t="str">
        <v>ALLEGRA Kirsteni bondesen</v>
      </c>
      <c r="P277">
        <f>FIND(" ",O277)</f>
        <v>8</v>
      </c>
      <c r="Q277" t="str">
        <f>LEFT(O277,SEARCH(" ", O277) -1)</f>
        <v>ALLEGRA</v>
      </c>
      <c r="R277" t="str">
        <f>MID(O277, SEARCH(" ", O277) + 1, SEARCH(" ", O277, SEARCH(" ", O277)+1) - SEARCH(" ", O277)-1)</f>
        <v>Kirsteni</v>
      </c>
      <c r="S277" t="str">
        <f t="shared" si="86"/>
        <v>Kirsteni bondesen</v>
      </c>
      <c r="T277" t="str">
        <f t="shared" si="87"/>
        <v>bondesen</v>
      </c>
      <c r="U277" t="b">
        <f t="shared" si="88"/>
        <v>0</v>
      </c>
      <c r="W277" t="b">
        <f t="shared" si="89"/>
        <v>0</v>
      </c>
      <c r="X277" t="b">
        <f>ISERR(S277)</f>
        <v>0</v>
      </c>
      <c r="Y277" t="str">
        <f t="shared" si="90"/>
        <v>Kirsteni</v>
      </c>
      <c r="Z277" t="str">
        <f t="shared" si="91"/>
        <v>Kirsteni bondesen</v>
      </c>
      <c r="AA277" t="str">
        <f>PROPER(Q277)</f>
        <v>Allegra</v>
      </c>
      <c r="AB277" t="str">
        <f>PROPER(Y277)</f>
        <v>Kirsteni</v>
      </c>
      <c r="AC277" t="str">
        <f t="shared" si="92"/>
        <v>Kirsteni Bondesen</v>
      </c>
      <c r="AD277" s="1" t="str">
        <f t="shared" si="93"/>
        <v>Bondesen</v>
      </c>
      <c r="AE277" t="b">
        <f t="shared" si="94"/>
        <v>0</v>
      </c>
      <c r="AF277" t="str">
        <f t="shared" si="95"/>
        <v>Bondesen</v>
      </c>
    </row>
    <row r="278" spans="1:32" x14ac:dyDescent="0.2">
      <c r="A278">
        <v>786</v>
      </c>
      <c r="B278" t="s">
        <v>3375</v>
      </c>
      <c r="C278" s="62" t="str">
        <f t="shared" si="96"/>
        <v>00786</v>
      </c>
      <c r="D278" t="str">
        <f t="shared" si="97"/>
        <v>Brodie</v>
      </c>
      <c r="E278" t="str">
        <f t="shared" si="98"/>
        <v>Ashbey</v>
      </c>
      <c r="F278" t="str">
        <f t="shared" si="99"/>
        <v>Mussilli</v>
      </c>
      <c r="G278">
        <f t="shared" si="80"/>
        <v>1</v>
      </c>
      <c r="H278">
        <f t="shared" si="81"/>
        <v>786</v>
      </c>
      <c r="I278" t="str">
        <f t="shared" si="82"/>
        <v>00786</v>
      </c>
      <c r="J278" t="str">
        <f t="shared" si="83"/>
        <v>BRODIE‡Ashbey»mussilli</v>
      </c>
      <c r="K278" t="str">
        <f>SUBSTITUTE(J278,"‡","")</f>
        <v>BRODIEAshbey»mussilli</v>
      </c>
      <c r="L278" t="str">
        <f t="shared" si="84"/>
        <v>BRODIEAshbeymussilli</v>
      </c>
      <c r="M278" t="str">
        <f t="shared" si="85"/>
        <v>BRODIEAshbeymussilli</v>
      </c>
      <c r="N278" t="s">
        <v>9912</v>
      </c>
      <c r="O278" t="str">
        <v>BRODIE Ashbey mussilli</v>
      </c>
      <c r="P278">
        <f>FIND(" ",O278)</f>
        <v>7</v>
      </c>
      <c r="Q278" t="str">
        <f>LEFT(O278,SEARCH(" ", O278) -1)</f>
        <v>BRODIE</v>
      </c>
      <c r="R278" t="str">
        <f>MID(O278, SEARCH(" ", O278) + 1, SEARCH(" ", O278, SEARCH(" ", O278)+1) - SEARCH(" ", O278)-1)</f>
        <v>Ashbey</v>
      </c>
      <c r="S278" t="str">
        <f t="shared" si="86"/>
        <v>Ashbey mussilli</v>
      </c>
      <c r="T278" t="str">
        <f t="shared" si="87"/>
        <v>mussilli</v>
      </c>
      <c r="U278" t="b">
        <f t="shared" si="88"/>
        <v>0</v>
      </c>
      <c r="W278" t="b">
        <f t="shared" si="89"/>
        <v>0</v>
      </c>
      <c r="X278" t="b">
        <f>ISERR(S278)</f>
        <v>0</v>
      </c>
      <c r="Y278" t="str">
        <f t="shared" si="90"/>
        <v>Ashbey</v>
      </c>
      <c r="Z278" t="str">
        <f t="shared" si="91"/>
        <v>Ashbey mussilli</v>
      </c>
      <c r="AA278" t="str">
        <f>PROPER(Q278)</f>
        <v>Brodie</v>
      </c>
      <c r="AB278" t="str">
        <f>PROPER(Y278)</f>
        <v>Ashbey</v>
      </c>
      <c r="AC278" t="str">
        <f t="shared" si="92"/>
        <v>Ashbey Mussilli</v>
      </c>
      <c r="AD278" s="1" t="str">
        <f t="shared" si="93"/>
        <v>Mussilli</v>
      </c>
      <c r="AE278" t="b">
        <f t="shared" si="94"/>
        <v>0</v>
      </c>
      <c r="AF278" t="str">
        <f t="shared" si="95"/>
        <v>Mussilli</v>
      </c>
    </row>
    <row r="279" spans="1:32" x14ac:dyDescent="0.2">
      <c r="A279">
        <v>787</v>
      </c>
      <c r="B279" t="s">
        <v>3376</v>
      </c>
      <c r="C279" s="62" t="str">
        <f t="shared" si="96"/>
        <v>00787</v>
      </c>
      <c r="D279" t="str">
        <f t="shared" si="97"/>
        <v>Gradeigh</v>
      </c>
      <c r="E279" t="str">
        <f t="shared" si="98"/>
        <v xml:space="preserve"> </v>
      </c>
      <c r="F279" t="str">
        <f t="shared" si="99"/>
        <v>Mithan</v>
      </c>
      <c r="G279">
        <f t="shared" si="80"/>
        <v>1</v>
      </c>
      <c r="H279">
        <f t="shared" si="81"/>
        <v>787</v>
      </c>
      <c r="I279" t="str">
        <f t="shared" si="82"/>
        <v>00787</v>
      </c>
      <c r="J279" t="str">
        <f t="shared" si="83"/>
        <v>gradeigh¬Mithan</v>
      </c>
      <c r="K279" t="str">
        <f>SUBSTITUTE(J279,"‡","")</f>
        <v>gradeigh¬Mithan</v>
      </c>
      <c r="L279" t="str">
        <f t="shared" si="84"/>
        <v>gradeigh¬Mithan</v>
      </c>
      <c r="M279" t="str">
        <f t="shared" si="85"/>
        <v>gradeighMithan</v>
      </c>
      <c r="N279" t="s">
        <v>9214</v>
      </c>
      <c r="O279" t="str">
        <v>gradeigh Mithan</v>
      </c>
      <c r="P279">
        <f>FIND(" ",O279)</f>
        <v>9</v>
      </c>
      <c r="Q279" t="str">
        <f>LEFT(O279,SEARCH(" ", O279) -1)</f>
        <v>gradeigh</v>
      </c>
      <c r="R279" t="e">
        <f>MID(O279, SEARCH(" ", O279) + 1, SEARCH(" ", O279, SEARCH(" ", O279)+1) - SEARCH(" ", O279)-1)</f>
        <v>#VALUE!</v>
      </c>
      <c r="S279" t="str">
        <f t="shared" si="86"/>
        <v>Mithan</v>
      </c>
      <c r="T279" t="e">
        <f t="shared" si="87"/>
        <v>#VALUE!</v>
      </c>
      <c r="U279" t="b">
        <f t="shared" si="88"/>
        <v>1</v>
      </c>
      <c r="W279" t="b">
        <f t="shared" si="89"/>
        <v>1</v>
      </c>
      <c r="X279" t="b">
        <f>ISERR(S279)</f>
        <v>0</v>
      </c>
      <c r="Y279" t="str">
        <f t="shared" si="90"/>
        <v xml:space="preserve"> </v>
      </c>
      <c r="Z279" t="str">
        <f t="shared" si="91"/>
        <v>Mithan</v>
      </c>
      <c r="AA279" t="str">
        <f>PROPER(Q279)</f>
        <v>Gradeigh</v>
      </c>
      <c r="AB279" t="str">
        <f>PROPER(Y279)</f>
        <v xml:space="preserve"> </v>
      </c>
      <c r="AC279" t="str">
        <f t="shared" si="92"/>
        <v>Mithan</v>
      </c>
      <c r="AD279" s="1" t="e">
        <f t="shared" si="93"/>
        <v>#VALUE!</v>
      </c>
      <c r="AE279" t="b">
        <f t="shared" si="94"/>
        <v>1</v>
      </c>
      <c r="AF279" t="str">
        <f t="shared" si="95"/>
        <v>Mithan</v>
      </c>
    </row>
    <row r="280" spans="1:32" x14ac:dyDescent="0.2">
      <c r="A280">
        <v>788</v>
      </c>
      <c r="B280" t="s">
        <v>3377</v>
      </c>
      <c r="C280" s="62" t="str">
        <f t="shared" si="96"/>
        <v>00788</v>
      </c>
      <c r="D280" t="str">
        <f t="shared" si="97"/>
        <v>Cathie</v>
      </c>
      <c r="E280" t="str">
        <f t="shared" si="98"/>
        <v xml:space="preserve"> </v>
      </c>
      <c r="F280" t="str">
        <f t="shared" si="99"/>
        <v>Mcvicker</v>
      </c>
      <c r="G280">
        <f t="shared" si="80"/>
        <v>1</v>
      </c>
      <c r="H280">
        <f t="shared" si="81"/>
        <v>788</v>
      </c>
      <c r="I280" t="str">
        <f t="shared" si="82"/>
        <v>00788</v>
      </c>
      <c r="J280" t="str">
        <f t="shared" si="83"/>
        <v>cathie‡McVicker</v>
      </c>
      <c r="K280" t="str">
        <f>SUBSTITUTE(J280,"‡","")</f>
        <v>cathieMcVicker</v>
      </c>
      <c r="L280" t="str">
        <f t="shared" si="84"/>
        <v>cathieMcVicker</v>
      </c>
      <c r="M280" t="str">
        <f t="shared" si="85"/>
        <v>cathieMcVicker</v>
      </c>
      <c r="N280" t="s">
        <v>8687</v>
      </c>
      <c r="O280" t="str">
        <v>cathie McVicker</v>
      </c>
      <c r="P280">
        <f>FIND(" ",O280)</f>
        <v>7</v>
      </c>
      <c r="Q280" t="str">
        <f>LEFT(O280,SEARCH(" ", O280) -1)</f>
        <v>cathie</v>
      </c>
      <c r="R280" t="e">
        <f>MID(O280, SEARCH(" ", O280) + 1, SEARCH(" ", O280, SEARCH(" ", O280)+1) - SEARCH(" ", O280)-1)</f>
        <v>#VALUE!</v>
      </c>
      <c r="S280" t="str">
        <f t="shared" si="86"/>
        <v>McVicker</v>
      </c>
      <c r="T280" t="e">
        <f t="shared" si="87"/>
        <v>#VALUE!</v>
      </c>
      <c r="U280" t="b">
        <f t="shared" si="88"/>
        <v>1</v>
      </c>
      <c r="W280" t="b">
        <f t="shared" si="89"/>
        <v>1</v>
      </c>
      <c r="X280" t="b">
        <f>ISERR(S280)</f>
        <v>0</v>
      </c>
      <c r="Y280" t="str">
        <f t="shared" si="90"/>
        <v xml:space="preserve"> </v>
      </c>
      <c r="Z280" t="str">
        <f t="shared" si="91"/>
        <v>McVicker</v>
      </c>
      <c r="AA280" t="str">
        <f>PROPER(Q280)</f>
        <v>Cathie</v>
      </c>
      <c r="AB280" t="str">
        <f>PROPER(Y280)</f>
        <v xml:space="preserve"> </v>
      </c>
      <c r="AC280" t="str">
        <f t="shared" si="92"/>
        <v>Mcvicker</v>
      </c>
      <c r="AD280" s="1" t="e">
        <f t="shared" si="93"/>
        <v>#VALUE!</v>
      </c>
      <c r="AE280" t="b">
        <f t="shared" si="94"/>
        <v>1</v>
      </c>
      <c r="AF280" t="str">
        <f t="shared" si="95"/>
        <v>Mcvicker</v>
      </c>
    </row>
    <row r="281" spans="1:32" x14ac:dyDescent="0.2">
      <c r="A281">
        <v>789</v>
      </c>
      <c r="B281" t="s">
        <v>3378</v>
      </c>
      <c r="C281" s="62" t="str">
        <f t="shared" si="96"/>
        <v>00789</v>
      </c>
      <c r="D281" t="str">
        <f t="shared" si="97"/>
        <v>Devlen</v>
      </c>
      <c r="E281" t="str">
        <f t="shared" si="98"/>
        <v xml:space="preserve"> </v>
      </c>
      <c r="F281" t="str">
        <f t="shared" si="99"/>
        <v>Deek</v>
      </c>
      <c r="G281">
        <f t="shared" si="80"/>
        <v>1</v>
      </c>
      <c r="H281">
        <f t="shared" si="81"/>
        <v>789</v>
      </c>
      <c r="I281" t="str">
        <f t="shared" si="82"/>
        <v>00789</v>
      </c>
      <c r="J281" t="str">
        <f t="shared" si="83"/>
        <v>devlen¬Deek</v>
      </c>
      <c r="K281" t="str">
        <f>SUBSTITUTE(J281,"‡","")</f>
        <v>devlen¬Deek</v>
      </c>
      <c r="L281" t="str">
        <f t="shared" si="84"/>
        <v>devlen¬Deek</v>
      </c>
      <c r="M281" t="str">
        <f t="shared" si="85"/>
        <v>devlenDeek</v>
      </c>
      <c r="N281" t="s">
        <v>9215</v>
      </c>
      <c r="O281" t="str">
        <v>devlen Deek</v>
      </c>
      <c r="P281">
        <f>FIND(" ",O281)</f>
        <v>7</v>
      </c>
      <c r="Q281" t="str">
        <f>LEFT(O281,SEARCH(" ", O281) -1)</f>
        <v>devlen</v>
      </c>
      <c r="R281" t="e">
        <f>MID(O281, SEARCH(" ", O281) + 1, SEARCH(" ", O281, SEARCH(" ", O281)+1) - SEARCH(" ", O281)-1)</f>
        <v>#VALUE!</v>
      </c>
      <c r="S281" t="str">
        <f t="shared" si="86"/>
        <v>Deek</v>
      </c>
      <c r="T281" t="e">
        <f t="shared" si="87"/>
        <v>#VALUE!</v>
      </c>
      <c r="U281" t="b">
        <f t="shared" si="88"/>
        <v>1</v>
      </c>
      <c r="W281" t="b">
        <f t="shared" si="89"/>
        <v>1</v>
      </c>
      <c r="X281" t="b">
        <f>ISERR(S281)</f>
        <v>0</v>
      </c>
      <c r="Y281" t="str">
        <f t="shared" si="90"/>
        <v xml:space="preserve"> </v>
      </c>
      <c r="Z281" t="str">
        <f t="shared" si="91"/>
        <v>Deek</v>
      </c>
      <c r="AA281" t="str">
        <f>PROPER(Q281)</f>
        <v>Devlen</v>
      </c>
      <c r="AB281" t="str">
        <f>PROPER(Y281)</f>
        <v xml:space="preserve"> </v>
      </c>
      <c r="AC281" t="str">
        <f t="shared" si="92"/>
        <v>Deek</v>
      </c>
      <c r="AD281" s="1" t="e">
        <f t="shared" si="93"/>
        <v>#VALUE!</v>
      </c>
      <c r="AE281" t="b">
        <f t="shared" si="94"/>
        <v>1</v>
      </c>
      <c r="AF281" t="str">
        <f t="shared" si="95"/>
        <v>Deek</v>
      </c>
    </row>
    <row r="282" spans="1:32" x14ac:dyDescent="0.2">
      <c r="A282">
        <v>790</v>
      </c>
      <c r="B282" t="s">
        <v>3379</v>
      </c>
      <c r="C282" s="62" t="str">
        <f t="shared" si="96"/>
        <v>00790</v>
      </c>
      <c r="D282" t="str">
        <f t="shared" si="97"/>
        <v>Roddie</v>
      </c>
      <c r="E282" t="str">
        <f t="shared" si="98"/>
        <v xml:space="preserve"> </v>
      </c>
      <c r="F282" t="str">
        <f t="shared" si="99"/>
        <v>Densham</v>
      </c>
      <c r="G282">
        <f t="shared" si="80"/>
        <v>1</v>
      </c>
      <c r="H282">
        <f t="shared" si="81"/>
        <v>790</v>
      </c>
      <c r="I282" t="str">
        <f t="shared" si="82"/>
        <v>00790</v>
      </c>
      <c r="J282" t="str">
        <f t="shared" si="83"/>
        <v>roddie»‡densham</v>
      </c>
      <c r="K282" t="str">
        <f>SUBSTITUTE(J282,"‡","")</f>
        <v>roddie»densham</v>
      </c>
      <c r="L282" t="str">
        <f t="shared" si="84"/>
        <v>roddiedensham</v>
      </c>
      <c r="M282" t="str">
        <f t="shared" si="85"/>
        <v>roddiedensham</v>
      </c>
      <c r="N282" t="s">
        <v>9913</v>
      </c>
      <c r="O282" t="str">
        <v>roddie densham</v>
      </c>
      <c r="P282">
        <f>FIND(" ",O282)</f>
        <v>7</v>
      </c>
      <c r="Q282" t="str">
        <f>LEFT(O282,SEARCH(" ", O282) -1)</f>
        <v>roddie</v>
      </c>
      <c r="R282" t="e">
        <f>MID(O282, SEARCH(" ", O282) + 1, SEARCH(" ", O282, SEARCH(" ", O282)+1) - SEARCH(" ", O282)-1)</f>
        <v>#VALUE!</v>
      </c>
      <c r="S282" t="str">
        <f t="shared" si="86"/>
        <v>densham</v>
      </c>
      <c r="T282" t="e">
        <f t="shared" si="87"/>
        <v>#VALUE!</v>
      </c>
      <c r="U282" t="b">
        <f t="shared" si="88"/>
        <v>1</v>
      </c>
      <c r="W282" t="b">
        <f t="shared" si="89"/>
        <v>1</v>
      </c>
      <c r="X282" t="b">
        <f>ISERR(S282)</f>
        <v>0</v>
      </c>
      <c r="Y282" t="str">
        <f t="shared" si="90"/>
        <v xml:space="preserve"> </v>
      </c>
      <c r="Z282" t="str">
        <f t="shared" si="91"/>
        <v>densham</v>
      </c>
      <c r="AA282" t="str">
        <f>PROPER(Q282)</f>
        <v>Roddie</v>
      </c>
      <c r="AB282" t="str">
        <f>PROPER(Y282)</f>
        <v xml:space="preserve"> </v>
      </c>
      <c r="AC282" t="str">
        <f t="shared" si="92"/>
        <v>Densham</v>
      </c>
      <c r="AD282" s="1" t="e">
        <f t="shared" si="93"/>
        <v>#VALUE!</v>
      </c>
      <c r="AE282" t="b">
        <f t="shared" si="94"/>
        <v>1</v>
      </c>
      <c r="AF282" t="str">
        <f t="shared" si="95"/>
        <v>Densham</v>
      </c>
    </row>
    <row r="283" spans="1:32" x14ac:dyDescent="0.2">
      <c r="A283">
        <v>791</v>
      </c>
      <c r="B283" t="s">
        <v>3380</v>
      </c>
      <c r="C283" s="62" t="str">
        <f t="shared" si="96"/>
        <v>00791</v>
      </c>
      <c r="D283" t="str">
        <f t="shared" si="97"/>
        <v>Jedediah</v>
      </c>
      <c r="E283" t="str">
        <f t="shared" si="98"/>
        <v xml:space="preserve"> </v>
      </c>
      <c r="F283" t="str">
        <f t="shared" si="99"/>
        <v>Coldwell</v>
      </c>
      <c r="G283">
        <f t="shared" si="80"/>
        <v>1</v>
      </c>
      <c r="H283">
        <f t="shared" si="81"/>
        <v>791</v>
      </c>
      <c r="I283" t="str">
        <f t="shared" si="82"/>
        <v>00791</v>
      </c>
      <c r="J283" t="str">
        <f t="shared" si="83"/>
        <v>JEDEDIAH‡coldwell</v>
      </c>
      <c r="K283" t="str">
        <f>SUBSTITUTE(J283,"‡","")</f>
        <v>JEDEDIAHcoldwell</v>
      </c>
      <c r="L283" t="str">
        <f t="shared" si="84"/>
        <v>JEDEDIAHcoldwell</v>
      </c>
      <c r="M283" t="str">
        <f t="shared" si="85"/>
        <v>JEDEDIAHcoldwell</v>
      </c>
      <c r="N283" t="s">
        <v>8688</v>
      </c>
      <c r="O283" t="str">
        <v>JEDEDIAH coldwell</v>
      </c>
      <c r="P283">
        <f>FIND(" ",O283)</f>
        <v>9</v>
      </c>
      <c r="Q283" t="str">
        <f>LEFT(O283,SEARCH(" ", O283) -1)</f>
        <v>JEDEDIAH</v>
      </c>
      <c r="R283" t="e">
        <f>MID(O283, SEARCH(" ", O283) + 1, SEARCH(" ", O283, SEARCH(" ", O283)+1) - SEARCH(" ", O283)-1)</f>
        <v>#VALUE!</v>
      </c>
      <c r="S283" t="str">
        <f t="shared" si="86"/>
        <v>coldwell</v>
      </c>
      <c r="T283" t="e">
        <f t="shared" si="87"/>
        <v>#VALUE!</v>
      </c>
      <c r="U283" t="b">
        <f t="shared" si="88"/>
        <v>1</v>
      </c>
      <c r="W283" t="b">
        <f t="shared" si="89"/>
        <v>1</v>
      </c>
      <c r="X283" t="b">
        <f>ISERR(S283)</f>
        <v>0</v>
      </c>
      <c r="Y283" t="str">
        <f t="shared" si="90"/>
        <v xml:space="preserve"> </v>
      </c>
      <c r="Z283" t="str">
        <f t="shared" si="91"/>
        <v>coldwell</v>
      </c>
      <c r="AA283" t="str">
        <f>PROPER(Q283)</f>
        <v>Jedediah</v>
      </c>
      <c r="AB283" t="str">
        <f>PROPER(Y283)</f>
        <v xml:space="preserve"> </v>
      </c>
      <c r="AC283" t="str">
        <f t="shared" si="92"/>
        <v>Coldwell</v>
      </c>
      <c r="AD283" s="1" t="e">
        <f t="shared" si="93"/>
        <v>#VALUE!</v>
      </c>
      <c r="AE283" t="b">
        <f t="shared" si="94"/>
        <v>1</v>
      </c>
      <c r="AF283" t="str">
        <f t="shared" si="95"/>
        <v>Coldwell</v>
      </c>
    </row>
    <row r="284" spans="1:32" x14ac:dyDescent="0.2">
      <c r="A284">
        <v>792</v>
      </c>
      <c r="B284" t="s">
        <v>3381</v>
      </c>
      <c r="C284" s="62" t="str">
        <f t="shared" si="96"/>
        <v>00792</v>
      </c>
      <c r="D284" t="str">
        <f t="shared" si="97"/>
        <v>Sansone</v>
      </c>
      <c r="E284" t="str">
        <f t="shared" si="98"/>
        <v xml:space="preserve"> </v>
      </c>
      <c r="F284" t="str">
        <f t="shared" si="99"/>
        <v>Valenta</v>
      </c>
      <c r="G284">
        <f t="shared" si="80"/>
        <v>1</v>
      </c>
      <c r="H284">
        <f t="shared" si="81"/>
        <v>792</v>
      </c>
      <c r="I284" t="str">
        <f t="shared" si="82"/>
        <v>00792</v>
      </c>
      <c r="J284" t="str">
        <f t="shared" si="83"/>
        <v>Sansone‡Valenta</v>
      </c>
      <c r="K284" t="str">
        <f>SUBSTITUTE(J284,"‡","")</f>
        <v>SansoneValenta</v>
      </c>
      <c r="L284" t="str">
        <f t="shared" si="84"/>
        <v>SansoneValenta</v>
      </c>
      <c r="M284" t="str">
        <f t="shared" si="85"/>
        <v>SansoneValenta</v>
      </c>
      <c r="N284" t="s">
        <v>8689</v>
      </c>
      <c r="O284" t="str">
        <v>Sansone Valenta</v>
      </c>
      <c r="P284">
        <f>FIND(" ",O284)</f>
        <v>8</v>
      </c>
      <c r="Q284" t="str">
        <f>LEFT(O284,SEARCH(" ", O284) -1)</f>
        <v>Sansone</v>
      </c>
      <c r="R284" t="e">
        <f>MID(O284, SEARCH(" ", O284) + 1, SEARCH(" ", O284, SEARCH(" ", O284)+1) - SEARCH(" ", O284)-1)</f>
        <v>#VALUE!</v>
      </c>
      <c r="S284" t="str">
        <f t="shared" si="86"/>
        <v>Valenta</v>
      </c>
      <c r="T284" t="e">
        <f t="shared" si="87"/>
        <v>#VALUE!</v>
      </c>
      <c r="U284" t="b">
        <f t="shared" si="88"/>
        <v>1</v>
      </c>
      <c r="W284" t="b">
        <f t="shared" si="89"/>
        <v>1</v>
      </c>
      <c r="X284" t="b">
        <f>ISERR(S284)</f>
        <v>0</v>
      </c>
      <c r="Y284" t="str">
        <f t="shared" si="90"/>
        <v xml:space="preserve"> </v>
      </c>
      <c r="Z284" t="str">
        <f t="shared" si="91"/>
        <v>Valenta</v>
      </c>
      <c r="AA284" t="str">
        <f>PROPER(Q284)</f>
        <v>Sansone</v>
      </c>
      <c r="AB284" t="str">
        <f>PROPER(Y284)</f>
        <v xml:space="preserve"> </v>
      </c>
      <c r="AC284" t="str">
        <f t="shared" si="92"/>
        <v>Valenta</v>
      </c>
      <c r="AD284" s="1" t="e">
        <f t="shared" si="93"/>
        <v>#VALUE!</v>
      </c>
      <c r="AE284" t="b">
        <f t="shared" si="94"/>
        <v>1</v>
      </c>
      <c r="AF284" t="str">
        <f t="shared" si="95"/>
        <v>Valenta</v>
      </c>
    </row>
    <row r="285" spans="1:32" x14ac:dyDescent="0.2">
      <c r="A285">
        <v>793</v>
      </c>
      <c r="B285" t="s">
        <v>3382</v>
      </c>
      <c r="C285" s="62" t="str">
        <f t="shared" si="96"/>
        <v>00793</v>
      </c>
      <c r="D285" t="str">
        <f t="shared" si="97"/>
        <v>Eldredge</v>
      </c>
      <c r="E285" t="str">
        <f t="shared" si="98"/>
        <v>Ty</v>
      </c>
      <c r="F285" t="str">
        <f t="shared" si="99"/>
        <v>Cabotto</v>
      </c>
      <c r="G285">
        <f t="shared" si="80"/>
        <v>1</v>
      </c>
      <c r="H285">
        <f t="shared" si="81"/>
        <v>793</v>
      </c>
      <c r="I285" t="str">
        <f t="shared" si="82"/>
        <v>00793</v>
      </c>
      <c r="J285" t="str">
        <f t="shared" si="83"/>
        <v>Eldredge‡Ty¬CABOTTO</v>
      </c>
      <c r="K285" t="str">
        <f>SUBSTITUTE(J285,"‡","")</f>
        <v>EldredgeTy¬CABOTTO</v>
      </c>
      <c r="L285" t="str">
        <f t="shared" si="84"/>
        <v>EldredgeTy¬CABOTTO</v>
      </c>
      <c r="M285" t="str">
        <f t="shared" si="85"/>
        <v>EldredgeTyCABOTTO</v>
      </c>
      <c r="N285" t="s">
        <v>9216</v>
      </c>
      <c r="O285" t="str">
        <v>Eldredge Ty CABOTTO</v>
      </c>
      <c r="P285">
        <f>FIND(" ",O285)</f>
        <v>9</v>
      </c>
      <c r="Q285" t="str">
        <f>LEFT(O285,SEARCH(" ", O285) -1)</f>
        <v>Eldredge</v>
      </c>
      <c r="R285" t="str">
        <f>MID(O285, SEARCH(" ", O285) + 1, SEARCH(" ", O285, SEARCH(" ", O285)+1) - SEARCH(" ", O285)-1)</f>
        <v>Ty</v>
      </c>
      <c r="S285" t="str">
        <f t="shared" si="86"/>
        <v>Ty CABOTTO</v>
      </c>
      <c r="T285" t="str">
        <f t="shared" si="87"/>
        <v>CABOTTO</v>
      </c>
      <c r="U285" t="b">
        <f t="shared" si="88"/>
        <v>0</v>
      </c>
      <c r="W285" t="b">
        <f t="shared" si="89"/>
        <v>0</v>
      </c>
      <c r="X285" t="b">
        <f>ISERR(S285)</f>
        <v>0</v>
      </c>
      <c r="Y285" t="str">
        <f t="shared" si="90"/>
        <v>Ty</v>
      </c>
      <c r="Z285" t="str">
        <f t="shared" si="91"/>
        <v>Ty CABOTTO</v>
      </c>
      <c r="AA285" t="str">
        <f>PROPER(Q285)</f>
        <v>Eldredge</v>
      </c>
      <c r="AB285" t="str">
        <f>PROPER(Y285)</f>
        <v>Ty</v>
      </c>
      <c r="AC285" t="str">
        <f t="shared" si="92"/>
        <v>Ty Cabotto</v>
      </c>
      <c r="AD285" s="1" t="str">
        <f t="shared" si="93"/>
        <v>Cabotto</v>
      </c>
      <c r="AE285" t="b">
        <f t="shared" si="94"/>
        <v>0</v>
      </c>
      <c r="AF285" t="str">
        <f t="shared" si="95"/>
        <v>Cabotto</v>
      </c>
    </row>
    <row r="286" spans="1:32" x14ac:dyDescent="0.2">
      <c r="A286">
        <v>794</v>
      </c>
      <c r="B286" t="s">
        <v>3383</v>
      </c>
      <c r="C286" s="62" t="str">
        <f t="shared" si="96"/>
        <v>00794</v>
      </c>
      <c r="D286" t="str">
        <f t="shared" si="97"/>
        <v>Shellie</v>
      </c>
      <c r="E286" t="str">
        <f t="shared" si="98"/>
        <v xml:space="preserve"> </v>
      </c>
      <c r="F286" t="str">
        <f t="shared" si="99"/>
        <v>Hassin</v>
      </c>
      <c r="G286">
        <f t="shared" si="80"/>
        <v>1</v>
      </c>
      <c r="H286">
        <f t="shared" si="81"/>
        <v>794</v>
      </c>
      <c r="I286" t="str">
        <f t="shared" si="82"/>
        <v>00794</v>
      </c>
      <c r="J286" t="str">
        <f t="shared" si="83"/>
        <v>shellie‡Hassin</v>
      </c>
      <c r="K286" t="str">
        <f>SUBSTITUTE(J286,"‡","")</f>
        <v>shellieHassin</v>
      </c>
      <c r="L286" t="str">
        <f t="shared" si="84"/>
        <v>shellieHassin</v>
      </c>
      <c r="M286" t="str">
        <f t="shared" si="85"/>
        <v>shellieHassin</v>
      </c>
      <c r="N286" t="s">
        <v>8690</v>
      </c>
      <c r="O286" t="str">
        <v>shellie Hassin</v>
      </c>
      <c r="P286">
        <f>FIND(" ",O286)</f>
        <v>8</v>
      </c>
      <c r="Q286" t="str">
        <f>LEFT(O286,SEARCH(" ", O286) -1)</f>
        <v>shellie</v>
      </c>
      <c r="R286" t="e">
        <f>MID(O286, SEARCH(" ", O286) + 1, SEARCH(" ", O286, SEARCH(" ", O286)+1) - SEARCH(" ", O286)-1)</f>
        <v>#VALUE!</v>
      </c>
      <c r="S286" t="str">
        <f t="shared" si="86"/>
        <v>Hassin</v>
      </c>
      <c r="T286" t="e">
        <f t="shared" si="87"/>
        <v>#VALUE!</v>
      </c>
      <c r="U286" t="b">
        <f t="shared" si="88"/>
        <v>1</v>
      </c>
      <c r="W286" t="b">
        <f t="shared" si="89"/>
        <v>1</v>
      </c>
      <c r="X286" t="b">
        <f>ISERR(S286)</f>
        <v>0</v>
      </c>
      <c r="Y286" t="str">
        <f t="shared" si="90"/>
        <v xml:space="preserve"> </v>
      </c>
      <c r="Z286" t="str">
        <f t="shared" si="91"/>
        <v>Hassin</v>
      </c>
      <c r="AA286" t="str">
        <f>PROPER(Q286)</f>
        <v>Shellie</v>
      </c>
      <c r="AB286" t="str">
        <f>PROPER(Y286)</f>
        <v xml:space="preserve"> </v>
      </c>
      <c r="AC286" t="str">
        <f t="shared" si="92"/>
        <v>Hassin</v>
      </c>
      <c r="AD286" s="1" t="e">
        <f t="shared" si="93"/>
        <v>#VALUE!</v>
      </c>
      <c r="AE286" t="b">
        <f t="shared" si="94"/>
        <v>1</v>
      </c>
      <c r="AF286" t="str">
        <f t="shared" si="95"/>
        <v>Hassin</v>
      </c>
    </row>
    <row r="287" spans="1:32" x14ac:dyDescent="0.2">
      <c r="A287">
        <v>795</v>
      </c>
      <c r="B287" t="s">
        <v>3384</v>
      </c>
      <c r="C287" s="62" t="str">
        <f t="shared" si="96"/>
        <v>00795</v>
      </c>
      <c r="D287" t="str">
        <f t="shared" si="97"/>
        <v>Mathilde</v>
      </c>
      <c r="E287" t="str">
        <f t="shared" si="98"/>
        <v>Andeee</v>
      </c>
      <c r="F287" t="str">
        <f t="shared" si="99"/>
        <v>Showler</v>
      </c>
      <c r="G287">
        <f t="shared" si="80"/>
        <v>1</v>
      </c>
      <c r="H287">
        <f t="shared" si="81"/>
        <v>795</v>
      </c>
      <c r="I287" t="str">
        <f t="shared" si="82"/>
        <v>00795</v>
      </c>
      <c r="J287" t="str">
        <f t="shared" si="83"/>
        <v>MATHILDE»Andeee¬showler</v>
      </c>
      <c r="K287" t="str">
        <f>SUBSTITUTE(J287,"‡","")</f>
        <v>MATHILDE»Andeee¬showler</v>
      </c>
      <c r="L287" t="str">
        <f t="shared" si="84"/>
        <v>MATHILDEAndeee¬showler</v>
      </c>
      <c r="M287" t="str">
        <f t="shared" si="85"/>
        <v>MATHILDEAndeeeshowler</v>
      </c>
      <c r="N287" t="s">
        <v>9914</v>
      </c>
      <c r="O287" t="str">
        <v>MATHILDE Andeee showler</v>
      </c>
      <c r="P287">
        <f>FIND(" ",O287)</f>
        <v>9</v>
      </c>
      <c r="Q287" t="str">
        <f>LEFT(O287,SEARCH(" ", O287) -1)</f>
        <v>MATHILDE</v>
      </c>
      <c r="R287" t="str">
        <f>MID(O287, SEARCH(" ", O287) + 1, SEARCH(" ", O287, SEARCH(" ", O287)+1) - SEARCH(" ", O287)-1)</f>
        <v>Andeee</v>
      </c>
      <c r="S287" t="str">
        <f t="shared" si="86"/>
        <v>Andeee showler</v>
      </c>
      <c r="T287" t="str">
        <f t="shared" si="87"/>
        <v>showler</v>
      </c>
      <c r="U287" t="b">
        <f t="shared" si="88"/>
        <v>0</v>
      </c>
      <c r="W287" t="b">
        <f t="shared" si="89"/>
        <v>0</v>
      </c>
      <c r="X287" t="b">
        <f>ISERR(S287)</f>
        <v>0</v>
      </c>
      <c r="Y287" t="str">
        <f t="shared" si="90"/>
        <v>Andeee</v>
      </c>
      <c r="Z287" t="str">
        <f t="shared" si="91"/>
        <v>Andeee showler</v>
      </c>
      <c r="AA287" t="str">
        <f>PROPER(Q287)</f>
        <v>Mathilde</v>
      </c>
      <c r="AB287" t="str">
        <f>PROPER(Y287)</f>
        <v>Andeee</v>
      </c>
      <c r="AC287" t="str">
        <f t="shared" si="92"/>
        <v>Andeee Showler</v>
      </c>
      <c r="AD287" s="1" t="str">
        <f t="shared" si="93"/>
        <v>Showler</v>
      </c>
      <c r="AE287" t="b">
        <f t="shared" si="94"/>
        <v>0</v>
      </c>
      <c r="AF287" t="str">
        <f t="shared" si="95"/>
        <v>Showler</v>
      </c>
    </row>
    <row r="288" spans="1:32" x14ac:dyDescent="0.2">
      <c r="A288">
        <v>796</v>
      </c>
      <c r="B288" t="s">
        <v>3385</v>
      </c>
      <c r="C288" s="62" t="str">
        <f t="shared" si="96"/>
        <v>00796</v>
      </c>
      <c r="D288" t="str">
        <f t="shared" si="97"/>
        <v>Torr</v>
      </c>
      <c r="E288" t="str">
        <f t="shared" si="98"/>
        <v xml:space="preserve"> </v>
      </c>
      <c r="F288" t="str">
        <f t="shared" si="99"/>
        <v>Errey</v>
      </c>
      <c r="G288">
        <f t="shared" si="80"/>
        <v>1</v>
      </c>
      <c r="H288">
        <f t="shared" si="81"/>
        <v>796</v>
      </c>
      <c r="I288" t="str">
        <f t="shared" si="82"/>
        <v>00796</v>
      </c>
      <c r="J288" t="str">
        <f t="shared" si="83"/>
        <v>torr‡Errey</v>
      </c>
      <c r="K288" t="str">
        <f>SUBSTITUTE(J288,"‡","")</f>
        <v>torrErrey</v>
      </c>
      <c r="L288" t="str">
        <f t="shared" si="84"/>
        <v>torrErrey</v>
      </c>
      <c r="M288" t="str">
        <f t="shared" si="85"/>
        <v>torrErrey</v>
      </c>
      <c r="N288" t="s">
        <v>8691</v>
      </c>
      <c r="O288" t="str">
        <v>torr Errey</v>
      </c>
      <c r="P288">
        <f>FIND(" ",O288)</f>
        <v>5</v>
      </c>
      <c r="Q288" t="str">
        <f>LEFT(O288,SEARCH(" ", O288) -1)</f>
        <v>torr</v>
      </c>
      <c r="R288" t="e">
        <f>MID(O288, SEARCH(" ", O288) + 1, SEARCH(" ", O288, SEARCH(" ", O288)+1) - SEARCH(" ", O288)-1)</f>
        <v>#VALUE!</v>
      </c>
      <c r="S288" t="str">
        <f t="shared" si="86"/>
        <v>Errey</v>
      </c>
      <c r="T288" t="e">
        <f t="shared" si="87"/>
        <v>#VALUE!</v>
      </c>
      <c r="U288" t="b">
        <f t="shared" si="88"/>
        <v>1</v>
      </c>
      <c r="W288" t="b">
        <f t="shared" si="89"/>
        <v>1</v>
      </c>
      <c r="X288" t="b">
        <f>ISERR(S288)</f>
        <v>0</v>
      </c>
      <c r="Y288" t="str">
        <f t="shared" si="90"/>
        <v xml:space="preserve"> </v>
      </c>
      <c r="Z288" t="str">
        <f t="shared" si="91"/>
        <v>Errey</v>
      </c>
      <c r="AA288" t="str">
        <f>PROPER(Q288)</f>
        <v>Torr</v>
      </c>
      <c r="AB288" t="str">
        <f>PROPER(Y288)</f>
        <v xml:space="preserve"> </v>
      </c>
      <c r="AC288" t="str">
        <f t="shared" si="92"/>
        <v>Errey</v>
      </c>
      <c r="AD288" s="1" t="e">
        <f t="shared" si="93"/>
        <v>#VALUE!</v>
      </c>
      <c r="AE288" t="b">
        <f t="shared" si="94"/>
        <v>1</v>
      </c>
      <c r="AF288" t="str">
        <f t="shared" si="95"/>
        <v>Errey</v>
      </c>
    </row>
    <row r="289" spans="1:32" x14ac:dyDescent="0.2">
      <c r="A289">
        <v>797</v>
      </c>
      <c r="B289" t="s">
        <v>3386</v>
      </c>
      <c r="C289" s="62" t="str">
        <f t="shared" si="96"/>
        <v>00797</v>
      </c>
      <c r="D289" t="str">
        <f t="shared" si="97"/>
        <v>Mavra</v>
      </c>
      <c r="E289" t="str">
        <f t="shared" si="98"/>
        <v xml:space="preserve"> </v>
      </c>
      <c r="F289" t="str">
        <f t="shared" si="99"/>
        <v>Geraldi</v>
      </c>
      <c r="G289">
        <f t="shared" si="80"/>
        <v>1</v>
      </c>
      <c r="H289">
        <f t="shared" si="81"/>
        <v>797</v>
      </c>
      <c r="I289" t="str">
        <f t="shared" si="82"/>
        <v>00797</v>
      </c>
      <c r="J289" t="str">
        <f t="shared" si="83"/>
        <v>Mavra¬Geraldi</v>
      </c>
      <c r="K289" t="str">
        <f>SUBSTITUTE(J289,"‡","")</f>
        <v>Mavra¬Geraldi</v>
      </c>
      <c r="L289" t="str">
        <f t="shared" si="84"/>
        <v>Mavra¬Geraldi</v>
      </c>
      <c r="M289" t="str">
        <f t="shared" si="85"/>
        <v>MavraGeraldi</v>
      </c>
      <c r="N289" t="s">
        <v>9217</v>
      </c>
      <c r="O289" t="str">
        <v>Mavra Geraldi</v>
      </c>
      <c r="P289">
        <f>FIND(" ",O289)</f>
        <v>6</v>
      </c>
      <c r="Q289" t="str">
        <f>LEFT(O289,SEARCH(" ", O289) -1)</f>
        <v>Mavra</v>
      </c>
      <c r="R289" t="e">
        <f>MID(O289, SEARCH(" ", O289) + 1, SEARCH(" ", O289, SEARCH(" ", O289)+1) - SEARCH(" ", O289)-1)</f>
        <v>#VALUE!</v>
      </c>
      <c r="S289" t="str">
        <f t="shared" si="86"/>
        <v>Geraldi</v>
      </c>
      <c r="T289" t="e">
        <f t="shared" si="87"/>
        <v>#VALUE!</v>
      </c>
      <c r="U289" t="b">
        <f t="shared" si="88"/>
        <v>1</v>
      </c>
      <c r="W289" t="b">
        <f t="shared" si="89"/>
        <v>1</v>
      </c>
      <c r="X289" t="b">
        <f>ISERR(S289)</f>
        <v>0</v>
      </c>
      <c r="Y289" t="str">
        <f t="shared" si="90"/>
        <v xml:space="preserve"> </v>
      </c>
      <c r="Z289" t="str">
        <f t="shared" si="91"/>
        <v>Geraldi</v>
      </c>
      <c r="AA289" t="str">
        <f>PROPER(Q289)</f>
        <v>Mavra</v>
      </c>
      <c r="AB289" t="str">
        <f>PROPER(Y289)</f>
        <v xml:space="preserve"> </v>
      </c>
      <c r="AC289" t="str">
        <f t="shared" si="92"/>
        <v>Geraldi</v>
      </c>
      <c r="AD289" s="1" t="e">
        <f t="shared" si="93"/>
        <v>#VALUE!</v>
      </c>
      <c r="AE289" t="b">
        <f t="shared" si="94"/>
        <v>1</v>
      </c>
      <c r="AF289" t="str">
        <f t="shared" si="95"/>
        <v>Geraldi</v>
      </c>
    </row>
    <row r="290" spans="1:32" x14ac:dyDescent="0.2">
      <c r="A290">
        <v>798</v>
      </c>
      <c r="B290" t="s">
        <v>3387</v>
      </c>
      <c r="C290" s="62" t="str">
        <f t="shared" si="96"/>
        <v>00798</v>
      </c>
      <c r="D290" t="str">
        <f t="shared" si="97"/>
        <v>Byron</v>
      </c>
      <c r="E290" t="str">
        <f t="shared" si="98"/>
        <v>Quintin</v>
      </c>
      <c r="F290" t="str">
        <f t="shared" si="99"/>
        <v>Shilton</v>
      </c>
      <c r="G290">
        <f t="shared" si="80"/>
        <v>1</v>
      </c>
      <c r="H290">
        <f t="shared" si="81"/>
        <v>798</v>
      </c>
      <c r="I290" t="str">
        <f t="shared" si="82"/>
        <v>00798</v>
      </c>
      <c r="J290" t="str">
        <f t="shared" si="83"/>
        <v>Byron‡quintin»shilton</v>
      </c>
      <c r="K290" t="str">
        <f>SUBSTITUTE(J290,"‡","")</f>
        <v>Byronquintin»shilton</v>
      </c>
      <c r="L290" t="str">
        <f t="shared" si="84"/>
        <v>Byronquintinshilton</v>
      </c>
      <c r="M290" t="str">
        <f t="shared" si="85"/>
        <v>Byronquintinshilton</v>
      </c>
      <c r="N290" t="s">
        <v>9915</v>
      </c>
      <c r="O290" t="str">
        <v>Byron quintin shilton</v>
      </c>
      <c r="P290">
        <f>FIND(" ",O290)</f>
        <v>6</v>
      </c>
      <c r="Q290" t="str">
        <f>LEFT(O290,SEARCH(" ", O290) -1)</f>
        <v>Byron</v>
      </c>
      <c r="R290" t="str">
        <f>MID(O290, SEARCH(" ", O290) + 1, SEARCH(" ", O290, SEARCH(" ", O290)+1) - SEARCH(" ", O290)-1)</f>
        <v>quintin</v>
      </c>
      <c r="S290" t="str">
        <f t="shared" si="86"/>
        <v>quintin shilton</v>
      </c>
      <c r="T290" t="str">
        <f t="shared" si="87"/>
        <v>shilton</v>
      </c>
      <c r="U290" t="b">
        <f t="shared" si="88"/>
        <v>0</v>
      </c>
      <c r="W290" t="b">
        <f t="shared" si="89"/>
        <v>0</v>
      </c>
      <c r="X290" t="b">
        <f>ISERR(S290)</f>
        <v>0</v>
      </c>
      <c r="Y290" t="str">
        <f t="shared" si="90"/>
        <v>quintin</v>
      </c>
      <c r="Z290" t="str">
        <f t="shared" si="91"/>
        <v>quintin shilton</v>
      </c>
      <c r="AA290" t="str">
        <f>PROPER(Q290)</f>
        <v>Byron</v>
      </c>
      <c r="AB290" t="str">
        <f>PROPER(Y290)</f>
        <v>Quintin</v>
      </c>
      <c r="AC290" t="str">
        <f t="shared" si="92"/>
        <v>Quintin Shilton</v>
      </c>
      <c r="AD290" s="1" t="str">
        <f t="shared" si="93"/>
        <v>Shilton</v>
      </c>
      <c r="AE290" t="b">
        <f t="shared" si="94"/>
        <v>0</v>
      </c>
      <c r="AF290" t="str">
        <f t="shared" si="95"/>
        <v>Shilton</v>
      </c>
    </row>
    <row r="291" spans="1:32" x14ac:dyDescent="0.2">
      <c r="A291">
        <v>799</v>
      </c>
      <c r="B291" t="s">
        <v>3388</v>
      </c>
      <c r="C291" s="62" t="str">
        <f t="shared" si="96"/>
        <v>00799</v>
      </c>
      <c r="D291" t="str">
        <f t="shared" si="97"/>
        <v>Teena</v>
      </c>
      <c r="E291" t="str">
        <f t="shared" si="98"/>
        <v xml:space="preserve"> </v>
      </c>
      <c r="F291" t="str">
        <f t="shared" si="99"/>
        <v>Aers</v>
      </c>
      <c r="G291">
        <f t="shared" si="80"/>
        <v>1</v>
      </c>
      <c r="H291">
        <f t="shared" si="81"/>
        <v>799</v>
      </c>
      <c r="I291" t="str">
        <f t="shared" si="82"/>
        <v>00799</v>
      </c>
      <c r="J291" t="str">
        <f t="shared" si="83"/>
        <v>TEENA»AERS</v>
      </c>
      <c r="K291" t="str">
        <f>SUBSTITUTE(J291,"‡","")</f>
        <v>TEENA»AERS</v>
      </c>
      <c r="L291" t="str">
        <f t="shared" si="84"/>
        <v>TEENAAERS</v>
      </c>
      <c r="M291" t="str">
        <f t="shared" si="85"/>
        <v>TEENAAERS</v>
      </c>
      <c r="N291" t="s">
        <v>9916</v>
      </c>
      <c r="O291" t="str">
        <v>TEENA AERS</v>
      </c>
      <c r="P291">
        <f>FIND(" ",O291)</f>
        <v>6</v>
      </c>
      <c r="Q291" t="str">
        <f>LEFT(O291,SEARCH(" ", O291) -1)</f>
        <v>TEENA</v>
      </c>
      <c r="R291" t="e">
        <f>MID(O291, SEARCH(" ", O291) + 1, SEARCH(" ", O291, SEARCH(" ", O291)+1) - SEARCH(" ", O291)-1)</f>
        <v>#VALUE!</v>
      </c>
      <c r="S291" t="str">
        <f t="shared" si="86"/>
        <v>AERS</v>
      </c>
      <c r="T291" t="e">
        <f t="shared" si="87"/>
        <v>#VALUE!</v>
      </c>
      <c r="U291" t="b">
        <f t="shared" si="88"/>
        <v>1</v>
      </c>
      <c r="W291" t="b">
        <f t="shared" si="89"/>
        <v>1</v>
      </c>
      <c r="X291" t="b">
        <f>ISERR(S291)</f>
        <v>0</v>
      </c>
      <c r="Y291" t="str">
        <f t="shared" si="90"/>
        <v xml:space="preserve"> </v>
      </c>
      <c r="Z291" t="str">
        <f t="shared" si="91"/>
        <v>AERS</v>
      </c>
      <c r="AA291" t="str">
        <f>PROPER(Q291)</f>
        <v>Teena</v>
      </c>
      <c r="AB291" t="str">
        <f>PROPER(Y291)</f>
        <v xml:space="preserve"> </v>
      </c>
      <c r="AC291" t="str">
        <f t="shared" si="92"/>
        <v>Aers</v>
      </c>
      <c r="AD291" s="1" t="e">
        <f t="shared" si="93"/>
        <v>#VALUE!</v>
      </c>
      <c r="AE291" t="b">
        <f t="shared" si="94"/>
        <v>1</v>
      </c>
      <c r="AF291" t="str">
        <f t="shared" si="95"/>
        <v>Aers</v>
      </c>
    </row>
    <row r="292" spans="1:32" x14ac:dyDescent="0.2">
      <c r="A292">
        <v>800</v>
      </c>
      <c r="B292" t="s">
        <v>3389</v>
      </c>
      <c r="C292" s="62" t="str">
        <f t="shared" si="96"/>
        <v>00800</v>
      </c>
      <c r="D292" t="str">
        <f t="shared" si="97"/>
        <v>Ashly</v>
      </c>
      <c r="E292" t="str">
        <f t="shared" si="98"/>
        <v xml:space="preserve"> </v>
      </c>
      <c r="F292" t="str">
        <f t="shared" si="99"/>
        <v>Edscer</v>
      </c>
      <c r="G292">
        <f t="shared" si="80"/>
        <v>1</v>
      </c>
      <c r="H292">
        <f t="shared" si="81"/>
        <v>800</v>
      </c>
      <c r="I292" t="str">
        <f t="shared" si="82"/>
        <v>00800</v>
      </c>
      <c r="J292" t="str">
        <f t="shared" si="83"/>
        <v>ashly¬edscer</v>
      </c>
      <c r="K292" t="str">
        <f>SUBSTITUTE(J292,"‡","")</f>
        <v>ashly¬edscer</v>
      </c>
      <c r="L292" t="str">
        <f t="shared" si="84"/>
        <v>ashly¬edscer</v>
      </c>
      <c r="M292" t="str">
        <f t="shared" si="85"/>
        <v>ashlyedscer</v>
      </c>
      <c r="N292" t="s">
        <v>9218</v>
      </c>
      <c r="O292" t="str">
        <v>ashly edscer</v>
      </c>
      <c r="P292">
        <f>FIND(" ",O292)</f>
        <v>6</v>
      </c>
      <c r="Q292" t="str">
        <f>LEFT(O292,SEARCH(" ", O292) -1)</f>
        <v>ashly</v>
      </c>
      <c r="R292" t="e">
        <f>MID(O292, SEARCH(" ", O292) + 1, SEARCH(" ", O292, SEARCH(" ", O292)+1) - SEARCH(" ", O292)-1)</f>
        <v>#VALUE!</v>
      </c>
      <c r="S292" t="str">
        <f t="shared" si="86"/>
        <v>edscer</v>
      </c>
      <c r="T292" t="e">
        <f t="shared" si="87"/>
        <v>#VALUE!</v>
      </c>
      <c r="U292" t="b">
        <f t="shared" si="88"/>
        <v>1</v>
      </c>
      <c r="W292" t="b">
        <f t="shared" si="89"/>
        <v>1</v>
      </c>
      <c r="X292" t="b">
        <f>ISERR(S292)</f>
        <v>0</v>
      </c>
      <c r="Y292" t="str">
        <f t="shared" si="90"/>
        <v xml:space="preserve"> </v>
      </c>
      <c r="Z292" t="str">
        <f t="shared" si="91"/>
        <v>edscer</v>
      </c>
      <c r="AA292" t="str">
        <f>PROPER(Q292)</f>
        <v>Ashly</v>
      </c>
      <c r="AB292" t="str">
        <f>PROPER(Y292)</f>
        <v xml:space="preserve"> </v>
      </c>
      <c r="AC292" t="str">
        <f t="shared" si="92"/>
        <v>Edscer</v>
      </c>
      <c r="AD292" s="1" t="e">
        <f t="shared" si="93"/>
        <v>#VALUE!</v>
      </c>
      <c r="AE292" t="b">
        <f t="shared" si="94"/>
        <v>1</v>
      </c>
      <c r="AF292" t="str">
        <f t="shared" si="95"/>
        <v>Edscer</v>
      </c>
    </row>
    <row r="293" spans="1:32" x14ac:dyDescent="0.2">
      <c r="A293">
        <v>801</v>
      </c>
      <c r="B293" t="s">
        <v>3390</v>
      </c>
      <c r="C293" s="62" t="str">
        <f t="shared" si="96"/>
        <v>00801</v>
      </c>
      <c r="D293" t="str">
        <f t="shared" si="97"/>
        <v>Franky</v>
      </c>
      <c r="E293" t="str">
        <f t="shared" si="98"/>
        <v xml:space="preserve"> </v>
      </c>
      <c r="F293" t="str">
        <f t="shared" si="99"/>
        <v>Leneham</v>
      </c>
      <c r="G293">
        <f t="shared" si="80"/>
        <v>1</v>
      </c>
      <c r="H293">
        <f t="shared" si="81"/>
        <v>801</v>
      </c>
      <c r="I293" t="str">
        <f t="shared" si="82"/>
        <v>00801</v>
      </c>
      <c r="J293" t="str">
        <f t="shared" si="83"/>
        <v>Franky»Leneham</v>
      </c>
      <c r="K293" t="str">
        <f>SUBSTITUTE(J293,"‡","")</f>
        <v>Franky»Leneham</v>
      </c>
      <c r="L293" t="str">
        <f t="shared" si="84"/>
        <v>FrankyLeneham</v>
      </c>
      <c r="M293" t="str">
        <f t="shared" si="85"/>
        <v>FrankyLeneham</v>
      </c>
      <c r="N293" t="s">
        <v>9917</v>
      </c>
      <c r="O293" t="str">
        <v>Franky Leneham</v>
      </c>
      <c r="P293">
        <f>FIND(" ",O293)</f>
        <v>7</v>
      </c>
      <c r="Q293" t="str">
        <f>LEFT(O293,SEARCH(" ", O293) -1)</f>
        <v>Franky</v>
      </c>
      <c r="R293" t="e">
        <f>MID(O293, SEARCH(" ", O293) + 1, SEARCH(" ", O293, SEARCH(" ", O293)+1) - SEARCH(" ", O293)-1)</f>
        <v>#VALUE!</v>
      </c>
      <c r="S293" t="str">
        <f t="shared" si="86"/>
        <v>Leneham</v>
      </c>
      <c r="T293" t="e">
        <f t="shared" si="87"/>
        <v>#VALUE!</v>
      </c>
      <c r="U293" t="b">
        <f t="shared" si="88"/>
        <v>1</v>
      </c>
      <c r="W293" t="b">
        <f t="shared" si="89"/>
        <v>1</v>
      </c>
      <c r="X293" t="b">
        <f>ISERR(S293)</f>
        <v>0</v>
      </c>
      <c r="Y293" t="str">
        <f t="shared" si="90"/>
        <v xml:space="preserve"> </v>
      </c>
      <c r="Z293" t="str">
        <f t="shared" si="91"/>
        <v>Leneham</v>
      </c>
      <c r="AA293" t="str">
        <f>PROPER(Q293)</f>
        <v>Franky</v>
      </c>
      <c r="AB293" t="str">
        <f>PROPER(Y293)</f>
        <v xml:space="preserve"> </v>
      </c>
      <c r="AC293" t="str">
        <f t="shared" si="92"/>
        <v>Leneham</v>
      </c>
      <c r="AD293" s="1" t="e">
        <f t="shared" si="93"/>
        <v>#VALUE!</v>
      </c>
      <c r="AE293" t="b">
        <f t="shared" si="94"/>
        <v>1</v>
      </c>
      <c r="AF293" t="str">
        <f t="shared" si="95"/>
        <v>Leneham</v>
      </c>
    </row>
    <row r="294" spans="1:32" x14ac:dyDescent="0.2">
      <c r="A294">
        <v>802</v>
      </c>
      <c r="B294" t="s">
        <v>3391</v>
      </c>
      <c r="C294" s="62" t="str">
        <f t="shared" si="96"/>
        <v>00802</v>
      </c>
      <c r="D294" t="str">
        <f t="shared" si="97"/>
        <v>Chloette</v>
      </c>
      <c r="E294" t="str">
        <f t="shared" si="98"/>
        <v xml:space="preserve"> </v>
      </c>
      <c r="F294" t="str">
        <f t="shared" si="99"/>
        <v>Gladdifh</v>
      </c>
      <c r="G294">
        <f t="shared" si="80"/>
        <v>1</v>
      </c>
      <c r="H294">
        <f t="shared" si="81"/>
        <v>802</v>
      </c>
      <c r="I294" t="str">
        <f t="shared" si="82"/>
        <v>00802</v>
      </c>
      <c r="J294" t="str">
        <f t="shared" si="83"/>
        <v>chloette¬GLADDIFH</v>
      </c>
      <c r="K294" t="str">
        <f>SUBSTITUTE(J294,"‡","")</f>
        <v>chloette¬GLADDIFH</v>
      </c>
      <c r="L294" t="str">
        <f t="shared" si="84"/>
        <v>chloette¬GLADDIFH</v>
      </c>
      <c r="M294" t="str">
        <f t="shared" si="85"/>
        <v>chloetteGLADDIFH</v>
      </c>
      <c r="N294" t="s">
        <v>9219</v>
      </c>
      <c r="O294" t="str">
        <v>chloette GLADDIFH</v>
      </c>
      <c r="P294">
        <f>FIND(" ",O294)</f>
        <v>9</v>
      </c>
      <c r="Q294" t="str">
        <f>LEFT(O294,SEARCH(" ", O294) -1)</f>
        <v>chloette</v>
      </c>
      <c r="R294" t="e">
        <f>MID(O294, SEARCH(" ", O294) + 1, SEARCH(" ", O294, SEARCH(" ", O294)+1) - SEARCH(" ", O294)-1)</f>
        <v>#VALUE!</v>
      </c>
      <c r="S294" t="str">
        <f t="shared" si="86"/>
        <v>GLADDIFH</v>
      </c>
      <c r="T294" t="e">
        <f t="shared" si="87"/>
        <v>#VALUE!</v>
      </c>
      <c r="U294" t="b">
        <f t="shared" si="88"/>
        <v>1</v>
      </c>
      <c r="W294" t="b">
        <f t="shared" si="89"/>
        <v>1</v>
      </c>
      <c r="X294" t="b">
        <f>ISERR(S294)</f>
        <v>0</v>
      </c>
      <c r="Y294" t="str">
        <f t="shared" si="90"/>
        <v xml:space="preserve"> </v>
      </c>
      <c r="Z294" t="str">
        <f t="shared" si="91"/>
        <v>GLADDIFH</v>
      </c>
      <c r="AA294" t="str">
        <f>PROPER(Q294)</f>
        <v>Chloette</v>
      </c>
      <c r="AB294" t="str">
        <f>PROPER(Y294)</f>
        <v xml:space="preserve"> </v>
      </c>
      <c r="AC294" t="str">
        <f t="shared" si="92"/>
        <v>Gladdifh</v>
      </c>
      <c r="AD294" s="1" t="e">
        <f t="shared" si="93"/>
        <v>#VALUE!</v>
      </c>
      <c r="AE294" t="b">
        <f t="shared" si="94"/>
        <v>1</v>
      </c>
      <c r="AF294" t="str">
        <f t="shared" si="95"/>
        <v>Gladdifh</v>
      </c>
    </row>
    <row r="295" spans="1:32" x14ac:dyDescent="0.2">
      <c r="A295">
        <v>803</v>
      </c>
      <c r="B295" t="s">
        <v>3392</v>
      </c>
      <c r="C295" s="62" t="str">
        <f t="shared" si="96"/>
        <v>00803</v>
      </c>
      <c r="D295" t="str">
        <f t="shared" si="97"/>
        <v>Jilly</v>
      </c>
      <c r="E295" t="str">
        <f t="shared" si="98"/>
        <v xml:space="preserve"> </v>
      </c>
      <c r="F295" t="str">
        <f t="shared" si="99"/>
        <v>Heskin</v>
      </c>
      <c r="G295">
        <f t="shared" si="80"/>
        <v>1</v>
      </c>
      <c r="H295">
        <f t="shared" si="81"/>
        <v>803</v>
      </c>
      <c r="I295" t="str">
        <f t="shared" si="82"/>
        <v>00803</v>
      </c>
      <c r="J295" t="str">
        <f t="shared" si="83"/>
        <v>JILLY»Heskin</v>
      </c>
      <c r="K295" t="str">
        <f>SUBSTITUTE(J295,"‡","")</f>
        <v>JILLY»Heskin</v>
      </c>
      <c r="L295" t="str">
        <f t="shared" si="84"/>
        <v>JILLYHeskin</v>
      </c>
      <c r="M295" t="str">
        <f t="shared" si="85"/>
        <v>JILLYHeskin</v>
      </c>
      <c r="N295" t="s">
        <v>9918</v>
      </c>
      <c r="O295" t="str">
        <v>JILLY Heskin</v>
      </c>
      <c r="P295">
        <f>FIND(" ",O295)</f>
        <v>6</v>
      </c>
      <c r="Q295" t="str">
        <f>LEFT(O295,SEARCH(" ", O295) -1)</f>
        <v>JILLY</v>
      </c>
      <c r="R295" t="e">
        <f>MID(O295, SEARCH(" ", O295) + 1, SEARCH(" ", O295, SEARCH(" ", O295)+1) - SEARCH(" ", O295)-1)</f>
        <v>#VALUE!</v>
      </c>
      <c r="S295" t="str">
        <f t="shared" si="86"/>
        <v>Heskin</v>
      </c>
      <c r="T295" t="e">
        <f t="shared" si="87"/>
        <v>#VALUE!</v>
      </c>
      <c r="U295" t="b">
        <f t="shared" si="88"/>
        <v>1</v>
      </c>
      <c r="W295" t="b">
        <f t="shared" si="89"/>
        <v>1</v>
      </c>
      <c r="X295" t="b">
        <f>ISERR(S295)</f>
        <v>0</v>
      </c>
      <c r="Y295" t="str">
        <f t="shared" si="90"/>
        <v xml:space="preserve"> </v>
      </c>
      <c r="Z295" t="str">
        <f t="shared" si="91"/>
        <v>Heskin</v>
      </c>
      <c r="AA295" t="str">
        <f>PROPER(Q295)</f>
        <v>Jilly</v>
      </c>
      <c r="AB295" t="str">
        <f>PROPER(Y295)</f>
        <v xml:space="preserve"> </v>
      </c>
      <c r="AC295" t="str">
        <f t="shared" si="92"/>
        <v>Heskin</v>
      </c>
      <c r="AD295" s="1" t="e">
        <f t="shared" si="93"/>
        <v>#VALUE!</v>
      </c>
      <c r="AE295" t="b">
        <f t="shared" si="94"/>
        <v>1</v>
      </c>
      <c r="AF295" t="str">
        <f t="shared" si="95"/>
        <v>Heskin</v>
      </c>
    </row>
    <row r="296" spans="1:32" x14ac:dyDescent="0.2">
      <c r="A296">
        <v>804</v>
      </c>
      <c r="B296" t="s">
        <v>3393</v>
      </c>
      <c r="C296" s="62" t="str">
        <f t="shared" si="96"/>
        <v>00804</v>
      </c>
      <c r="D296" t="str">
        <f t="shared" si="97"/>
        <v>Letta</v>
      </c>
      <c r="E296" t="str">
        <f t="shared" si="98"/>
        <v>Nancey</v>
      </c>
      <c r="F296" t="str">
        <f t="shared" si="99"/>
        <v>Giovanni</v>
      </c>
      <c r="G296">
        <f t="shared" si="80"/>
        <v>1</v>
      </c>
      <c r="H296">
        <f t="shared" si="81"/>
        <v>804</v>
      </c>
      <c r="I296" t="str">
        <f t="shared" si="82"/>
        <v>00804</v>
      </c>
      <c r="J296" t="str">
        <f t="shared" si="83"/>
        <v>Letta»nancey‡giovanni</v>
      </c>
      <c r="K296" t="str">
        <f>SUBSTITUTE(J296,"‡","")</f>
        <v>Letta»nanceygiovanni</v>
      </c>
      <c r="L296" t="str">
        <f t="shared" si="84"/>
        <v>Lettananceygiovanni</v>
      </c>
      <c r="M296" t="str">
        <f t="shared" si="85"/>
        <v>Lettananceygiovanni</v>
      </c>
      <c r="N296" t="s">
        <v>9919</v>
      </c>
      <c r="O296" t="str">
        <v>Letta nancey giovanni</v>
      </c>
      <c r="P296">
        <f>FIND(" ",O296)</f>
        <v>6</v>
      </c>
      <c r="Q296" t="str">
        <f>LEFT(O296,SEARCH(" ", O296) -1)</f>
        <v>Letta</v>
      </c>
      <c r="R296" t="str">
        <f>MID(O296, SEARCH(" ", O296) + 1, SEARCH(" ", O296, SEARCH(" ", O296)+1) - SEARCH(" ", O296)-1)</f>
        <v>nancey</v>
      </c>
      <c r="S296" t="str">
        <f t="shared" si="86"/>
        <v>nancey giovanni</v>
      </c>
      <c r="T296" t="str">
        <f t="shared" si="87"/>
        <v>giovanni</v>
      </c>
      <c r="U296" t="b">
        <f t="shared" si="88"/>
        <v>0</v>
      </c>
      <c r="W296" t="b">
        <f t="shared" si="89"/>
        <v>0</v>
      </c>
      <c r="X296" t="b">
        <f>ISERR(S296)</f>
        <v>0</v>
      </c>
      <c r="Y296" t="str">
        <f t="shared" si="90"/>
        <v>nancey</v>
      </c>
      <c r="Z296" t="str">
        <f t="shared" si="91"/>
        <v>nancey giovanni</v>
      </c>
      <c r="AA296" t="str">
        <f>PROPER(Q296)</f>
        <v>Letta</v>
      </c>
      <c r="AB296" t="str">
        <f>PROPER(Y296)</f>
        <v>Nancey</v>
      </c>
      <c r="AC296" t="str">
        <f t="shared" si="92"/>
        <v>Nancey Giovanni</v>
      </c>
      <c r="AD296" s="1" t="str">
        <f t="shared" si="93"/>
        <v>Giovanni</v>
      </c>
      <c r="AE296" t="b">
        <f t="shared" si="94"/>
        <v>0</v>
      </c>
      <c r="AF296" t="str">
        <f t="shared" si="95"/>
        <v>Giovanni</v>
      </c>
    </row>
    <row r="297" spans="1:32" x14ac:dyDescent="0.2">
      <c r="A297">
        <v>805</v>
      </c>
      <c r="B297" t="s">
        <v>3394</v>
      </c>
      <c r="C297" s="62" t="str">
        <f t="shared" si="96"/>
        <v>00805</v>
      </c>
      <c r="D297" t="str">
        <f t="shared" si="97"/>
        <v>Shepherd</v>
      </c>
      <c r="E297" t="str">
        <f t="shared" si="98"/>
        <v xml:space="preserve"> </v>
      </c>
      <c r="F297" t="str">
        <f t="shared" si="99"/>
        <v>Hurry</v>
      </c>
      <c r="G297">
        <f t="shared" si="80"/>
        <v>1</v>
      </c>
      <c r="H297">
        <f t="shared" si="81"/>
        <v>805</v>
      </c>
      <c r="I297" t="str">
        <f t="shared" si="82"/>
        <v>00805</v>
      </c>
      <c r="J297" t="str">
        <f t="shared" si="83"/>
        <v>Shepherd¬‡Hurry</v>
      </c>
      <c r="K297" t="str">
        <f>SUBSTITUTE(J297,"‡","")</f>
        <v>Shepherd¬Hurry</v>
      </c>
      <c r="L297" t="str">
        <f t="shared" si="84"/>
        <v>Shepherd¬Hurry</v>
      </c>
      <c r="M297" t="str">
        <f t="shared" si="85"/>
        <v>ShepherdHurry</v>
      </c>
      <c r="N297" t="s">
        <v>9220</v>
      </c>
      <c r="O297" t="str">
        <v>Shepherd Hurry</v>
      </c>
      <c r="P297">
        <f>FIND(" ",O297)</f>
        <v>9</v>
      </c>
      <c r="Q297" t="str">
        <f>LEFT(O297,SEARCH(" ", O297) -1)</f>
        <v>Shepherd</v>
      </c>
      <c r="R297" t="e">
        <f>MID(O297, SEARCH(" ", O297) + 1, SEARCH(" ", O297, SEARCH(" ", O297)+1) - SEARCH(" ", O297)-1)</f>
        <v>#VALUE!</v>
      </c>
      <c r="S297" t="str">
        <f t="shared" si="86"/>
        <v>Hurry</v>
      </c>
      <c r="T297" t="e">
        <f t="shared" si="87"/>
        <v>#VALUE!</v>
      </c>
      <c r="U297" t="b">
        <f t="shared" si="88"/>
        <v>1</v>
      </c>
      <c r="W297" t="b">
        <f t="shared" si="89"/>
        <v>1</v>
      </c>
      <c r="X297" t="b">
        <f>ISERR(S297)</f>
        <v>0</v>
      </c>
      <c r="Y297" t="str">
        <f t="shared" si="90"/>
        <v xml:space="preserve"> </v>
      </c>
      <c r="Z297" t="str">
        <f t="shared" si="91"/>
        <v>Hurry</v>
      </c>
      <c r="AA297" t="str">
        <f>PROPER(Q297)</f>
        <v>Shepherd</v>
      </c>
      <c r="AB297" t="str">
        <f>PROPER(Y297)</f>
        <v xml:space="preserve"> </v>
      </c>
      <c r="AC297" t="str">
        <f t="shared" si="92"/>
        <v>Hurry</v>
      </c>
      <c r="AD297" s="1" t="e">
        <f t="shared" si="93"/>
        <v>#VALUE!</v>
      </c>
      <c r="AE297" t="b">
        <f t="shared" si="94"/>
        <v>1</v>
      </c>
      <c r="AF297" t="str">
        <f t="shared" si="95"/>
        <v>Hurry</v>
      </c>
    </row>
    <row r="298" spans="1:32" x14ac:dyDescent="0.2">
      <c r="A298">
        <v>806</v>
      </c>
      <c r="B298" t="s">
        <v>3395</v>
      </c>
      <c r="C298" s="62" t="str">
        <f t="shared" si="96"/>
        <v>00806</v>
      </c>
      <c r="D298" t="str">
        <f t="shared" si="97"/>
        <v>Alastair</v>
      </c>
      <c r="E298" t="str">
        <f t="shared" si="98"/>
        <v>Seumas</v>
      </c>
      <c r="F298" t="str">
        <f t="shared" si="99"/>
        <v>Duley</v>
      </c>
      <c r="G298">
        <f t="shared" si="80"/>
        <v>1</v>
      </c>
      <c r="H298">
        <f t="shared" si="81"/>
        <v>806</v>
      </c>
      <c r="I298" t="str">
        <f t="shared" si="82"/>
        <v>00806</v>
      </c>
      <c r="J298" t="str">
        <f t="shared" si="83"/>
        <v>alastair¬SEUMAS¬»DULEY</v>
      </c>
      <c r="K298" t="str">
        <f>SUBSTITUTE(J298,"‡","")</f>
        <v>alastair¬SEUMAS¬»DULEY</v>
      </c>
      <c r="L298" t="str">
        <f t="shared" si="84"/>
        <v>alastair¬SEUMAS¬DULEY</v>
      </c>
      <c r="M298" t="str">
        <f t="shared" si="85"/>
        <v>alastairSEUMASDULEY</v>
      </c>
      <c r="N298" t="s">
        <v>9920</v>
      </c>
      <c r="O298" t="str">
        <v>alastair SEUMAS DULEY</v>
      </c>
      <c r="P298">
        <f>FIND(" ",O298)</f>
        <v>9</v>
      </c>
      <c r="Q298" t="str">
        <f>LEFT(O298,SEARCH(" ", O298) -1)</f>
        <v>alastair</v>
      </c>
      <c r="R298" t="str">
        <f>MID(O298, SEARCH(" ", O298) + 1, SEARCH(" ", O298, SEARCH(" ", O298)+1) - SEARCH(" ", O298)-1)</f>
        <v>SEUMAS</v>
      </c>
      <c r="S298" t="str">
        <f t="shared" si="86"/>
        <v>SEUMAS DULEY</v>
      </c>
      <c r="T298" t="str">
        <f t="shared" si="87"/>
        <v>DULEY</v>
      </c>
      <c r="U298" t="b">
        <f t="shared" si="88"/>
        <v>0</v>
      </c>
      <c r="W298" t="b">
        <f t="shared" si="89"/>
        <v>0</v>
      </c>
      <c r="X298" t="b">
        <f>ISERR(S298)</f>
        <v>0</v>
      </c>
      <c r="Y298" t="str">
        <f t="shared" si="90"/>
        <v>SEUMAS</v>
      </c>
      <c r="Z298" t="str">
        <f t="shared" si="91"/>
        <v>SEUMAS DULEY</v>
      </c>
      <c r="AA298" t="str">
        <f>PROPER(Q298)</f>
        <v>Alastair</v>
      </c>
      <c r="AB298" t="str">
        <f>PROPER(Y298)</f>
        <v>Seumas</v>
      </c>
      <c r="AC298" t="str">
        <f t="shared" si="92"/>
        <v>Seumas Duley</v>
      </c>
      <c r="AD298" s="1" t="str">
        <f t="shared" si="93"/>
        <v>Duley</v>
      </c>
      <c r="AE298" t="b">
        <f t="shared" si="94"/>
        <v>0</v>
      </c>
      <c r="AF298" t="str">
        <f t="shared" si="95"/>
        <v>Duley</v>
      </c>
    </row>
    <row r="299" spans="1:32" x14ac:dyDescent="0.2">
      <c r="A299">
        <v>807</v>
      </c>
      <c r="B299" t="s">
        <v>3396</v>
      </c>
      <c r="C299" s="62" t="str">
        <f t="shared" si="96"/>
        <v>00807</v>
      </c>
      <c r="D299" t="str">
        <f t="shared" si="97"/>
        <v>Milo</v>
      </c>
      <c r="E299" t="str">
        <f t="shared" si="98"/>
        <v>Euell</v>
      </c>
      <c r="F299" t="str">
        <f t="shared" si="99"/>
        <v>John</v>
      </c>
      <c r="G299">
        <f t="shared" si="80"/>
        <v>1</v>
      </c>
      <c r="H299">
        <f t="shared" si="81"/>
        <v>807</v>
      </c>
      <c r="I299" t="str">
        <f t="shared" si="82"/>
        <v>00807</v>
      </c>
      <c r="J299" t="str">
        <f t="shared" si="83"/>
        <v>Milo»Euell‡JOHN</v>
      </c>
      <c r="K299" t="str">
        <f>SUBSTITUTE(J299,"‡","")</f>
        <v>Milo»EuellJOHN</v>
      </c>
      <c r="L299" t="str">
        <f t="shared" si="84"/>
        <v>MiloEuellJOHN</v>
      </c>
      <c r="M299" t="str">
        <f t="shared" si="85"/>
        <v>MiloEuellJOHN</v>
      </c>
      <c r="N299" t="s">
        <v>9921</v>
      </c>
      <c r="O299" t="str">
        <v>Milo Euell JOHN</v>
      </c>
      <c r="P299">
        <f>FIND(" ",O299)</f>
        <v>5</v>
      </c>
      <c r="Q299" t="str">
        <f>LEFT(O299,SEARCH(" ", O299) -1)</f>
        <v>Milo</v>
      </c>
      <c r="R299" t="str">
        <f>MID(O299, SEARCH(" ", O299) + 1, SEARCH(" ", O299, SEARCH(" ", O299)+1) - SEARCH(" ", O299)-1)</f>
        <v>Euell</v>
      </c>
      <c r="S299" t="str">
        <f t="shared" si="86"/>
        <v>Euell JOHN</v>
      </c>
      <c r="T299" t="str">
        <f t="shared" si="87"/>
        <v>JOHN</v>
      </c>
      <c r="U299" t="b">
        <f t="shared" si="88"/>
        <v>0</v>
      </c>
      <c r="W299" t="b">
        <f t="shared" si="89"/>
        <v>0</v>
      </c>
      <c r="X299" t="b">
        <f>ISERR(S299)</f>
        <v>0</v>
      </c>
      <c r="Y299" t="str">
        <f t="shared" si="90"/>
        <v>Euell</v>
      </c>
      <c r="Z299" t="str">
        <f t="shared" si="91"/>
        <v>Euell JOHN</v>
      </c>
      <c r="AA299" t="str">
        <f>PROPER(Q299)</f>
        <v>Milo</v>
      </c>
      <c r="AB299" t="str">
        <f>PROPER(Y299)</f>
        <v>Euell</v>
      </c>
      <c r="AC299" t="str">
        <f t="shared" si="92"/>
        <v>Euell John</v>
      </c>
      <c r="AD299" s="1" t="str">
        <f t="shared" si="93"/>
        <v>John</v>
      </c>
      <c r="AE299" t="b">
        <f t="shared" si="94"/>
        <v>0</v>
      </c>
      <c r="AF299" t="str">
        <f t="shared" si="95"/>
        <v>John</v>
      </c>
    </row>
    <row r="300" spans="1:32" x14ac:dyDescent="0.2">
      <c r="A300">
        <v>808</v>
      </c>
      <c r="B300" t="s">
        <v>3397</v>
      </c>
      <c r="C300" s="62" t="str">
        <f t="shared" si="96"/>
        <v>00808</v>
      </c>
      <c r="D300" t="str">
        <f t="shared" si="97"/>
        <v>Raynard</v>
      </c>
      <c r="E300" t="str">
        <f t="shared" si="98"/>
        <v>Kinny</v>
      </c>
      <c r="F300" t="str">
        <f t="shared" si="99"/>
        <v>Tzar</v>
      </c>
      <c r="G300">
        <f t="shared" si="80"/>
        <v>1</v>
      </c>
      <c r="H300">
        <f t="shared" si="81"/>
        <v>808</v>
      </c>
      <c r="I300" t="str">
        <f t="shared" si="82"/>
        <v>00808</v>
      </c>
      <c r="J300" t="str">
        <f t="shared" si="83"/>
        <v>Raynard»kinny¬TZAR</v>
      </c>
      <c r="K300" t="str">
        <f>SUBSTITUTE(J300,"‡","")</f>
        <v>Raynard»kinny¬TZAR</v>
      </c>
      <c r="L300" t="str">
        <f t="shared" si="84"/>
        <v>Raynardkinny¬TZAR</v>
      </c>
      <c r="M300" t="str">
        <f t="shared" si="85"/>
        <v>RaynardkinnyTZAR</v>
      </c>
      <c r="N300" t="s">
        <v>9922</v>
      </c>
      <c r="O300" t="str">
        <v>Raynard kinny TZAR</v>
      </c>
      <c r="P300">
        <f>FIND(" ",O300)</f>
        <v>8</v>
      </c>
      <c r="Q300" t="str">
        <f>LEFT(O300,SEARCH(" ", O300) -1)</f>
        <v>Raynard</v>
      </c>
      <c r="R300" t="str">
        <f>MID(O300, SEARCH(" ", O300) + 1, SEARCH(" ", O300, SEARCH(" ", O300)+1) - SEARCH(" ", O300)-1)</f>
        <v>kinny</v>
      </c>
      <c r="S300" t="str">
        <f t="shared" si="86"/>
        <v>kinny TZAR</v>
      </c>
      <c r="T300" t="str">
        <f t="shared" si="87"/>
        <v>TZAR</v>
      </c>
      <c r="U300" t="b">
        <f t="shared" si="88"/>
        <v>0</v>
      </c>
      <c r="W300" t="b">
        <f t="shared" si="89"/>
        <v>0</v>
      </c>
      <c r="X300" t="b">
        <f>ISERR(S300)</f>
        <v>0</v>
      </c>
      <c r="Y300" t="str">
        <f t="shared" si="90"/>
        <v>kinny</v>
      </c>
      <c r="Z300" t="str">
        <f t="shared" si="91"/>
        <v>kinny TZAR</v>
      </c>
      <c r="AA300" t="str">
        <f>PROPER(Q300)</f>
        <v>Raynard</v>
      </c>
      <c r="AB300" t="str">
        <f>PROPER(Y300)</f>
        <v>Kinny</v>
      </c>
      <c r="AC300" t="str">
        <f t="shared" si="92"/>
        <v>Kinny Tzar</v>
      </c>
      <c r="AD300" s="1" t="str">
        <f t="shared" si="93"/>
        <v>Tzar</v>
      </c>
      <c r="AE300" t="b">
        <f t="shared" si="94"/>
        <v>0</v>
      </c>
      <c r="AF300" t="str">
        <f t="shared" si="95"/>
        <v>Tzar</v>
      </c>
    </row>
    <row r="301" spans="1:32" x14ac:dyDescent="0.2">
      <c r="A301">
        <v>809</v>
      </c>
      <c r="B301" t="s">
        <v>3398</v>
      </c>
      <c r="C301" s="62" t="str">
        <f t="shared" si="96"/>
        <v>00809</v>
      </c>
      <c r="D301" t="str">
        <f t="shared" si="97"/>
        <v>Ara</v>
      </c>
      <c r="E301" t="str">
        <f t="shared" si="98"/>
        <v xml:space="preserve"> </v>
      </c>
      <c r="F301" t="str">
        <f t="shared" si="99"/>
        <v>Kob</v>
      </c>
      <c r="G301">
        <f t="shared" si="80"/>
        <v>1</v>
      </c>
      <c r="H301">
        <f t="shared" si="81"/>
        <v>809</v>
      </c>
      <c r="I301" t="str">
        <f t="shared" si="82"/>
        <v>00809</v>
      </c>
      <c r="J301" t="str">
        <f t="shared" si="83"/>
        <v>ara»»Kob</v>
      </c>
      <c r="K301" t="str">
        <f>SUBSTITUTE(J301,"‡","")</f>
        <v>ara»»Kob</v>
      </c>
      <c r="L301" t="str">
        <f t="shared" si="84"/>
        <v>araKob</v>
      </c>
      <c r="M301" t="str">
        <f t="shared" si="85"/>
        <v>araKob</v>
      </c>
      <c r="N301" t="s">
        <v>9923</v>
      </c>
      <c r="O301" t="str">
        <v>ara Kob</v>
      </c>
      <c r="P301">
        <f>FIND(" ",O301)</f>
        <v>4</v>
      </c>
      <c r="Q301" t="str">
        <f>LEFT(O301,SEARCH(" ", O301) -1)</f>
        <v>ara</v>
      </c>
      <c r="R301" t="e">
        <f>MID(O301, SEARCH(" ", O301) + 1, SEARCH(" ", O301, SEARCH(" ", O301)+1) - SEARCH(" ", O301)-1)</f>
        <v>#VALUE!</v>
      </c>
      <c r="S301" t="str">
        <f t="shared" si="86"/>
        <v>Kob</v>
      </c>
      <c r="T301" t="e">
        <f t="shared" si="87"/>
        <v>#VALUE!</v>
      </c>
      <c r="U301" t="b">
        <f t="shared" si="88"/>
        <v>1</v>
      </c>
      <c r="W301" t="b">
        <f t="shared" si="89"/>
        <v>1</v>
      </c>
      <c r="X301" t="b">
        <f>ISERR(S301)</f>
        <v>0</v>
      </c>
      <c r="Y301" t="str">
        <f t="shared" si="90"/>
        <v xml:space="preserve"> </v>
      </c>
      <c r="Z301" t="str">
        <f t="shared" si="91"/>
        <v>Kob</v>
      </c>
      <c r="AA301" t="str">
        <f>PROPER(Q301)</f>
        <v>Ara</v>
      </c>
      <c r="AB301" t="str">
        <f>PROPER(Y301)</f>
        <v xml:space="preserve"> </v>
      </c>
      <c r="AC301" t="str">
        <f t="shared" si="92"/>
        <v>Kob</v>
      </c>
      <c r="AD301" s="1" t="e">
        <f t="shared" si="93"/>
        <v>#VALUE!</v>
      </c>
      <c r="AE301" t="b">
        <f t="shared" si="94"/>
        <v>1</v>
      </c>
      <c r="AF301" t="str">
        <f t="shared" si="95"/>
        <v>Kob</v>
      </c>
    </row>
    <row r="302" spans="1:32" x14ac:dyDescent="0.2">
      <c r="A302">
        <v>810</v>
      </c>
      <c r="B302" t="s">
        <v>3399</v>
      </c>
      <c r="C302" s="62" t="str">
        <f t="shared" si="96"/>
        <v>00810</v>
      </c>
      <c r="D302" t="str">
        <f t="shared" si="97"/>
        <v>Damien</v>
      </c>
      <c r="E302" t="str">
        <f t="shared" si="98"/>
        <v xml:space="preserve"> </v>
      </c>
      <c r="F302" t="str">
        <f t="shared" si="99"/>
        <v>Umpleby</v>
      </c>
      <c r="G302">
        <f t="shared" si="80"/>
        <v>1</v>
      </c>
      <c r="H302">
        <f t="shared" si="81"/>
        <v>810</v>
      </c>
      <c r="I302" t="str">
        <f t="shared" si="82"/>
        <v>00810</v>
      </c>
      <c r="J302" t="str">
        <f t="shared" si="83"/>
        <v>damien¬Umpleby</v>
      </c>
      <c r="K302" t="str">
        <f>SUBSTITUTE(J302,"‡","")</f>
        <v>damien¬Umpleby</v>
      </c>
      <c r="L302" t="str">
        <f t="shared" si="84"/>
        <v>damien¬Umpleby</v>
      </c>
      <c r="M302" t="str">
        <f t="shared" si="85"/>
        <v>damienUmpleby</v>
      </c>
      <c r="N302" t="s">
        <v>9221</v>
      </c>
      <c r="O302" t="str">
        <v>damien Umpleby</v>
      </c>
      <c r="P302">
        <f>FIND(" ",O302)</f>
        <v>7</v>
      </c>
      <c r="Q302" t="str">
        <f>LEFT(O302,SEARCH(" ", O302) -1)</f>
        <v>damien</v>
      </c>
      <c r="R302" t="e">
        <f>MID(O302, SEARCH(" ", O302) + 1, SEARCH(" ", O302, SEARCH(" ", O302)+1) - SEARCH(" ", O302)-1)</f>
        <v>#VALUE!</v>
      </c>
      <c r="S302" t="str">
        <f t="shared" si="86"/>
        <v>Umpleby</v>
      </c>
      <c r="T302" t="e">
        <f t="shared" si="87"/>
        <v>#VALUE!</v>
      </c>
      <c r="U302" t="b">
        <f t="shared" si="88"/>
        <v>1</v>
      </c>
      <c r="W302" t="b">
        <f t="shared" si="89"/>
        <v>1</v>
      </c>
      <c r="X302" t="b">
        <f>ISERR(S302)</f>
        <v>0</v>
      </c>
      <c r="Y302" t="str">
        <f t="shared" si="90"/>
        <v xml:space="preserve"> </v>
      </c>
      <c r="Z302" t="str">
        <f t="shared" si="91"/>
        <v>Umpleby</v>
      </c>
      <c r="AA302" t="str">
        <f>PROPER(Q302)</f>
        <v>Damien</v>
      </c>
      <c r="AB302" t="str">
        <f>PROPER(Y302)</f>
        <v xml:space="preserve"> </v>
      </c>
      <c r="AC302" t="str">
        <f t="shared" si="92"/>
        <v>Umpleby</v>
      </c>
      <c r="AD302" s="1" t="e">
        <f t="shared" si="93"/>
        <v>#VALUE!</v>
      </c>
      <c r="AE302" t="b">
        <f t="shared" si="94"/>
        <v>1</v>
      </c>
      <c r="AF302" t="str">
        <f t="shared" si="95"/>
        <v>Umpleby</v>
      </c>
    </row>
    <row r="303" spans="1:32" x14ac:dyDescent="0.2">
      <c r="A303">
        <v>811</v>
      </c>
      <c r="B303" t="s">
        <v>3400</v>
      </c>
      <c r="C303" s="62" t="str">
        <f t="shared" si="96"/>
        <v>00811</v>
      </c>
      <c r="D303" t="str">
        <f t="shared" si="97"/>
        <v>Jerry</v>
      </c>
      <c r="E303" t="str">
        <f t="shared" si="98"/>
        <v xml:space="preserve"> </v>
      </c>
      <c r="F303" t="str">
        <f t="shared" si="99"/>
        <v>Bullivant</v>
      </c>
      <c r="G303">
        <f t="shared" si="80"/>
        <v>1</v>
      </c>
      <c r="H303">
        <f t="shared" si="81"/>
        <v>811</v>
      </c>
      <c r="I303" t="str">
        <f t="shared" si="82"/>
        <v>00811</v>
      </c>
      <c r="J303" t="str">
        <f t="shared" si="83"/>
        <v>jerry¬bullivant</v>
      </c>
      <c r="K303" t="str">
        <f>SUBSTITUTE(J303,"‡","")</f>
        <v>jerry¬bullivant</v>
      </c>
      <c r="L303" t="str">
        <f t="shared" si="84"/>
        <v>jerry¬bullivant</v>
      </c>
      <c r="M303" t="str">
        <f t="shared" si="85"/>
        <v>jerrybullivant</v>
      </c>
      <c r="N303" t="s">
        <v>9222</v>
      </c>
      <c r="O303" t="str">
        <v>jerry bullivant</v>
      </c>
      <c r="P303">
        <f>FIND(" ",O303)</f>
        <v>6</v>
      </c>
      <c r="Q303" t="str">
        <f>LEFT(O303,SEARCH(" ", O303) -1)</f>
        <v>jerry</v>
      </c>
      <c r="R303" t="e">
        <f>MID(O303, SEARCH(" ", O303) + 1, SEARCH(" ", O303, SEARCH(" ", O303)+1) - SEARCH(" ", O303)-1)</f>
        <v>#VALUE!</v>
      </c>
      <c r="S303" t="str">
        <f t="shared" si="86"/>
        <v>bullivant</v>
      </c>
      <c r="T303" t="e">
        <f t="shared" si="87"/>
        <v>#VALUE!</v>
      </c>
      <c r="U303" t="b">
        <f t="shared" si="88"/>
        <v>1</v>
      </c>
      <c r="W303" t="b">
        <f t="shared" si="89"/>
        <v>1</v>
      </c>
      <c r="X303" t="b">
        <f>ISERR(S303)</f>
        <v>0</v>
      </c>
      <c r="Y303" t="str">
        <f t="shared" si="90"/>
        <v xml:space="preserve"> </v>
      </c>
      <c r="Z303" t="str">
        <f t="shared" si="91"/>
        <v>bullivant</v>
      </c>
      <c r="AA303" t="str">
        <f>PROPER(Q303)</f>
        <v>Jerry</v>
      </c>
      <c r="AB303" t="str">
        <f>PROPER(Y303)</f>
        <v xml:space="preserve"> </v>
      </c>
      <c r="AC303" t="str">
        <f t="shared" si="92"/>
        <v>Bullivant</v>
      </c>
      <c r="AD303" s="1" t="e">
        <f t="shared" si="93"/>
        <v>#VALUE!</v>
      </c>
      <c r="AE303" t="b">
        <f t="shared" si="94"/>
        <v>1</v>
      </c>
      <c r="AF303" t="str">
        <f t="shared" si="95"/>
        <v>Bullivant</v>
      </c>
    </row>
    <row r="304" spans="1:32" x14ac:dyDescent="0.2">
      <c r="A304">
        <v>812</v>
      </c>
      <c r="B304" t="s">
        <v>3401</v>
      </c>
      <c r="C304" s="62" t="str">
        <f t="shared" si="96"/>
        <v>00812</v>
      </c>
      <c r="D304" t="str">
        <f t="shared" si="97"/>
        <v>Denny</v>
      </c>
      <c r="E304" t="str">
        <f t="shared" si="98"/>
        <v xml:space="preserve"> </v>
      </c>
      <c r="F304" t="str">
        <f t="shared" si="99"/>
        <v>Arkle</v>
      </c>
      <c r="G304">
        <f t="shared" si="80"/>
        <v>1</v>
      </c>
      <c r="H304">
        <f t="shared" si="81"/>
        <v>812</v>
      </c>
      <c r="I304" t="str">
        <f t="shared" si="82"/>
        <v>00812</v>
      </c>
      <c r="J304" t="str">
        <f t="shared" si="83"/>
        <v>DENNY¬ARKLE</v>
      </c>
      <c r="K304" t="str">
        <f>SUBSTITUTE(J304,"‡","")</f>
        <v>DENNY¬ARKLE</v>
      </c>
      <c r="L304" t="str">
        <f t="shared" si="84"/>
        <v>DENNY¬ARKLE</v>
      </c>
      <c r="M304" t="str">
        <f t="shared" si="85"/>
        <v>DENNYARKLE</v>
      </c>
      <c r="N304" t="s">
        <v>9223</v>
      </c>
      <c r="O304" t="str">
        <v>DENNY ARKLE</v>
      </c>
      <c r="P304">
        <f>FIND(" ",O304)</f>
        <v>6</v>
      </c>
      <c r="Q304" t="str">
        <f>LEFT(O304,SEARCH(" ", O304) -1)</f>
        <v>DENNY</v>
      </c>
      <c r="R304" t="e">
        <f>MID(O304, SEARCH(" ", O304) + 1, SEARCH(" ", O304, SEARCH(" ", O304)+1) - SEARCH(" ", O304)-1)</f>
        <v>#VALUE!</v>
      </c>
      <c r="S304" t="str">
        <f t="shared" si="86"/>
        <v>ARKLE</v>
      </c>
      <c r="T304" t="e">
        <f t="shared" si="87"/>
        <v>#VALUE!</v>
      </c>
      <c r="U304" t="b">
        <f t="shared" si="88"/>
        <v>1</v>
      </c>
      <c r="W304" t="b">
        <f t="shared" si="89"/>
        <v>1</v>
      </c>
      <c r="X304" t="b">
        <f>ISERR(S304)</f>
        <v>0</v>
      </c>
      <c r="Y304" t="str">
        <f t="shared" si="90"/>
        <v xml:space="preserve"> </v>
      </c>
      <c r="Z304" t="str">
        <f t="shared" si="91"/>
        <v>ARKLE</v>
      </c>
      <c r="AA304" t="str">
        <f>PROPER(Q304)</f>
        <v>Denny</v>
      </c>
      <c r="AB304" t="str">
        <f>PROPER(Y304)</f>
        <v xml:space="preserve"> </v>
      </c>
      <c r="AC304" t="str">
        <f t="shared" si="92"/>
        <v>Arkle</v>
      </c>
      <c r="AD304" s="1" t="e">
        <f t="shared" si="93"/>
        <v>#VALUE!</v>
      </c>
      <c r="AE304" t="b">
        <f t="shared" si="94"/>
        <v>1</v>
      </c>
      <c r="AF304" t="str">
        <f t="shared" si="95"/>
        <v>Arkle</v>
      </c>
    </row>
    <row r="305" spans="1:32" x14ac:dyDescent="0.2">
      <c r="A305">
        <v>813</v>
      </c>
      <c r="B305" t="s">
        <v>3402</v>
      </c>
      <c r="C305" s="62" t="str">
        <f t="shared" si="96"/>
        <v>00813</v>
      </c>
      <c r="D305" t="str">
        <f t="shared" si="97"/>
        <v>Bertram</v>
      </c>
      <c r="E305" t="str">
        <f t="shared" si="98"/>
        <v xml:space="preserve"> </v>
      </c>
      <c r="F305" t="str">
        <f t="shared" si="99"/>
        <v>Restorick</v>
      </c>
      <c r="G305">
        <f t="shared" si="80"/>
        <v>1</v>
      </c>
      <c r="H305">
        <f t="shared" si="81"/>
        <v>813</v>
      </c>
      <c r="I305" t="str">
        <f t="shared" si="82"/>
        <v>00813</v>
      </c>
      <c r="J305" t="str">
        <f t="shared" si="83"/>
        <v>Bertram¬Restorick</v>
      </c>
      <c r="K305" t="str">
        <f>SUBSTITUTE(J305,"‡","")</f>
        <v>Bertram¬Restorick</v>
      </c>
      <c r="L305" t="str">
        <f t="shared" si="84"/>
        <v>Bertram¬Restorick</v>
      </c>
      <c r="M305" t="str">
        <f t="shared" si="85"/>
        <v>BertramRestorick</v>
      </c>
      <c r="N305" t="s">
        <v>9224</v>
      </c>
      <c r="O305" t="str">
        <v>Bertram Restorick</v>
      </c>
      <c r="P305">
        <f>FIND(" ",O305)</f>
        <v>8</v>
      </c>
      <c r="Q305" t="str">
        <f>LEFT(O305,SEARCH(" ", O305) -1)</f>
        <v>Bertram</v>
      </c>
      <c r="R305" t="e">
        <f>MID(O305, SEARCH(" ", O305) + 1, SEARCH(" ", O305, SEARCH(" ", O305)+1) - SEARCH(" ", O305)-1)</f>
        <v>#VALUE!</v>
      </c>
      <c r="S305" t="str">
        <f t="shared" si="86"/>
        <v>Restorick</v>
      </c>
      <c r="T305" t="e">
        <f t="shared" si="87"/>
        <v>#VALUE!</v>
      </c>
      <c r="U305" t="b">
        <f t="shared" si="88"/>
        <v>1</v>
      </c>
      <c r="W305" t="b">
        <f t="shared" si="89"/>
        <v>1</v>
      </c>
      <c r="X305" t="b">
        <f>ISERR(S305)</f>
        <v>0</v>
      </c>
      <c r="Y305" t="str">
        <f t="shared" si="90"/>
        <v xml:space="preserve"> </v>
      </c>
      <c r="Z305" t="str">
        <f t="shared" si="91"/>
        <v>Restorick</v>
      </c>
      <c r="AA305" t="str">
        <f>PROPER(Q305)</f>
        <v>Bertram</v>
      </c>
      <c r="AB305" t="str">
        <f>PROPER(Y305)</f>
        <v xml:space="preserve"> </v>
      </c>
      <c r="AC305" t="str">
        <f t="shared" si="92"/>
        <v>Restorick</v>
      </c>
      <c r="AD305" s="1" t="e">
        <f t="shared" si="93"/>
        <v>#VALUE!</v>
      </c>
      <c r="AE305" t="b">
        <f t="shared" si="94"/>
        <v>1</v>
      </c>
      <c r="AF305" t="str">
        <f t="shared" si="95"/>
        <v>Restorick</v>
      </c>
    </row>
    <row r="306" spans="1:32" x14ac:dyDescent="0.2">
      <c r="A306">
        <v>814</v>
      </c>
      <c r="B306" t="s">
        <v>3403</v>
      </c>
      <c r="C306" s="62" t="str">
        <f t="shared" si="96"/>
        <v>00814</v>
      </c>
      <c r="D306" t="str">
        <f t="shared" si="97"/>
        <v>Nelson</v>
      </c>
      <c r="E306" t="str">
        <f t="shared" si="98"/>
        <v>Claiborne</v>
      </c>
      <c r="F306" t="str">
        <f t="shared" si="99"/>
        <v>Phebey</v>
      </c>
      <c r="G306">
        <f t="shared" si="80"/>
        <v>1</v>
      </c>
      <c r="H306">
        <f t="shared" si="81"/>
        <v>814</v>
      </c>
      <c r="I306" t="str">
        <f t="shared" si="82"/>
        <v>00814</v>
      </c>
      <c r="J306" t="str">
        <f t="shared" si="83"/>
        <v>Nelson¬Claiborne»Phebey</v>
      </c>
      <c r="K306" t="str">
        <f>SUBSTITUTE(J306,"‡","")</f>
        <v>Nelson¬Claiborne»Phebey</v>
      </c>
      <c r="L306" t="str">
        <f t="shared" si="84"/>
        <v>Nelson¬ClaibornePhebey</v>
      </c>
      <c r="M306" t="str">
        <f t="shared" si="85"/>
        <v>NelsonClaibornePhebey</v>
      </c>
      <c r="N306" t="s">
        <v>9924</v>
      </c>
      <c r="O306" t="str">
        <v>Nelson Claiborne Phebey</v>
      </c>
      <c r="P306">
        <f>FIND(" ",O306)</f>
        <v>7</v>
      </c>
      <c r="Q306" t="str">
        <f>LEFT(O306,SEARCH(" ", O306) -1)</f>
        <v>Nelson</v>
      </c>
      <c r="R306" t="str">
        <f>MID(O306, SEARCH(" ", O306) + 1, SEARCH(" ", O306, SEARCH(" ", O306)+1) - SEARCH(" ", O306)-1)</f>
        <v>Claiborne</v>
      </c>
      <c r="S306" t="str">
        <f t="shared" si="86"/>
        <v>Claiborne Phebey</v>
      </c>
      <c r="T306" t="str">
        <f t="shared" si="87"/>
        <v>Phebey</v>
      </c>
      <c r="U306" t="b">
        <f t="shared" si="88"/>
        <v>0</v>
      </c>
      <c r="W306" t="b">
        <f t="shared" si="89"/>
        <v>0</v>
      </c>
      <c r="X306" t="b">
        <f>ISERR(S306)</f>
        <v>0</v>
      </c>
      <c r="Y306" t="str">
        <f t="shared" si="90"/>
        <v>Claiborne</v>
      </c>
      <c r="Z306" t="str">
        <f t="shared" si="91"/>
        <v>Claiborne Phebey</v>
      </c>
      <c r="AA306" t="str">
        <f>PROPER(Q306)</f>
        <v>Nelson</v>
      </c>
      <c r="AB306" t="str">
        <f>PROPER(Y306)</f>
        <v>Claiborne</v>
      </c>
      <c r="AC306" t="str">
        <f t="shared" si="92"/>
        <v>Claiborne Phebey</v>
      </c>
      <c r="AD306" s="1" t="str">
        <f t="shared" si="93"/>
        <v>Phebey</v>
      </c>
      <c r="AE306" t="b">
        <f t="shared" si="94"/>
        <v>0</v>
      </c>
      <c r="AF306" t="str">
        <f t="shared" si="95"/>
        <v>Phebey</v>
      </c>
    </row>
    <row r="307" spans="1:32" x14ac:dyDescent="0.2">
      <c r="A307">
        <v>815</v>
      </c>
      <c r="B307" t="s">
        <v>3404</v>
      </c>
      <c r="C307" s="62" t="str">
        <f t="shared" si="96"/>
        <v>00815</v>
      </c>
      <c r="D307" t="str">
        <f t="shared" si="97"/>
        <v>Cammie</v>
      </c>
      <c r="E307" t="str">
        <f t="shared" si="98"/>
        <v xml:space="preserve"> </v>
      </c>
      <c r="F307" t="str">
        <f t="shared" si="99"/>
        <v>Parry</v>
      </c>
      <c r="G307">
        <f t="shared" si="80"/>
        <v>1</v>
      </c>
      <c r="H307">
        <f t="shared" si="81"/>
        <v>815</v>
      </c>
      <c r="I307" t="str">
        <f t="shared" si="82"/>
        <v>00815</v>
      </c>
      <c r="J307" t="str">
        <f t="shared" si="83"/>
        <v>cammie»parry</v>
      </c>
      <c r="K307" t="str">
        <f>SUBSTITUTE(J307,"‡","")</f>
        <v>cammie»parry</v>
      </c>
      <c r="L307" t="str">
        <f t="shared" si="84"/>
        <v>cammieparry</v>
      </c>
      <c r="M307" t="str">
        <f t="shared" si="85"/>
        <v>cammieparry</v>
      </c>
      <c r="N307" t="s">
        <v>9925</v>
      </c>
      <c r="O307" t="str">
        <v>cammie parry</v>
      </c>
      <c r="P307">
        <f>FIND(" ",O307)</f>
        <v>7</v>
      </c>
      <c r="Q307" t="str">
        <f>LEFT(O307,SEARCH(" ", O307) -1)</f>
        <v>cammie</v>
      </c>
      <c r="R307" t="e">
        <f>MID(O307, SEARCH(" ", O307) + 1, SEARCH(" ", O307, SEARCH(" ", O307)+1) - SEARCH(" ", O307)-1)</f>
        <v>#VALUE!</v>
      </c>
      <c r="S307" t="str">
        <f t="shared" si="86"/>
        <v>parry</v>
      </c>
      <c r="T307" t="e">
        <f t="shared" si="87"/>
        <v>#VALUE!</v>
      </c>
      <c r="U307" t="b">
        <f t="shared" si="88"/>
        <v>1</v>
      </c>
      <c r="W307" t="b">
        <f t="shared" si="89"/>
        <v>1</v>
      </c>
      <c r="X307" t="b">
        <f>ISERR(S307)</f>
        <v>0</v>
      </c>
      <c r="Y307" t="str">
        <f t="shared" si="90"/>
        <v xml:space="preserve"> </v>
      </c>
      <c r="Z307" t="str">
        <f t="shared" si="91"/>
        <v>parry</v>
      </c>
      <c r="AA307" t="str">
        <f>PROPER(Q307)</f>
        <v>Cammie</v>
      </c>
      <c r="AB307" t="str">
        <f>PROPER(Y307)</f>
        <v xml:space="preserve"> </v>
      </c>
      <c r="AC307" t="str">
        <f t="shared" si="92"/>
        <v>Parry</v>
      </c>
      <c r="AD307" s="1" t="e">
        <f t="shared" si="93"/>
        <v>#VALUE!</v>
      </c>
      <c r="AE307" t="b">
        <f t="shared" si="94"/>
        <v>1</v>
      </c>
      <c r="AF307" t="str">
        <f t="shared" si="95"/>
        <v>Parry</v>
      </c>
    </row>
    <row r="308" spans="1:32" x14ac:dyDescent="0.2">
      <c r="A308">
        <v>816</v>
      </c>
      <c r="B308" t="s">
        <v>3405</v>
      </c>
      <c r="C308" s="62" t="str">
        <f t="shared" si="96"/>
        <v>00816</v>
      </c>
      <c r="D308" t="str">
        <f t="shared" si="97"/>
        <v>Moritz</v>
      </c>
      <c r="E308" t="str">
        <f t="shared" si="98"/>
        <v xml:space="preserve"> </v>
      </c>
      <c r="F308" t="str">
        <f t="shared" si="99"/>
        <v>Tylor</v>
      </c>
      <c r="G308">
        <f t="shared" si="80"/>
        <v>1</v>
      </c>
      <c r="H308">
        <f t="shared" si="81"/>
        <v>816</v>
      </c>
      <c r="I308" t="str">
        <f t="shared" si="82"/>
        <v>00816</v>
      </c>
      <c r="J308" t="str">
        <f t="shared" si="83"/>
        <v>MORITZ¬TYLOR</v>
      </c>
      <c r="K308" t="str">
        <f>SUBSTITUTE(J308,"‡","")</f>
        <v>MORITZ¬TYLOR</v>
      </c>
      <c r="L308" t="str">
        <f t="shared" si="84"/>
        <v>MORITZ¬TYLOR</v>
      </c>
      <c r="M308" t="str">
        <f t="shared" si="85"/>
        <v>MORITZTYLOR</v>
      </c>
      <c r="N308" t="s">
        <v>9225</v>
      </c>
      <c r="O308" t="str">
        <v>MORITZ TYLOR</v>
      </c>
      <c r="P308">
        <f>FIND(" ",O308)</f>
        <v>7</v>
      </c>
      <c r="Q308" t="str">
        <f>LEFT(O308,SEARCH(" ", O308) -1)</f>
        <v>MORITZ</v>
      </c>
      <c r="R308" t="e">
        <f>MID(O308, SEARCH(" ", O308) + 1, SEARCH(" ", O308, SEARCH(" ", O308)+1) - SEARCH(" ", O308)-1)</f>
        <v>#VALUE!</v>
      </c>
      <c r="S308" t="str">
        <f t="shared" si="86"/>
        <v>TYLOR</v>
      </c>
      <c r="T308" t="e">
        <f t="shared" si="87"/>
        <v>#VALUE!</v>
      </c>
      <c r="U308" t="b">
        <f t="shared" si="88"/>
        <v>1</v>
      </c>
      <c r="W308" t="b">
        <f t="shared" si="89"/>
        <v>1</v>
      </c>
      <c r="X308" t="b">
        <f>ISERR(S308)</f>
        <v>0</v>
      </c>
      <c r="Y308" t="str">
        <f t="shared" si="90"/>
        <v xml:space="preserve"> </v>
      </c>
      <c r="Z308" t="str">
        <f t="shared" si="91"/>
        <v>TYLOR</v>
      </c>
      <c r="AA308" t="str">
        <f>PROPER(Q308)</f>
        <v>Moritz</v>
      </c>
      <c r="AB308" t="str">
        <f>PROPER(Y308)</f>
        <v xml:space="preserve"> </v>
      </c>
      <c r="AC308" t="str">
        <f t="shared" si="92"/>
        <v>Tylor</v>
      </c>
      <c r="AD308" s="1" t="e">
        <f t="shared" si="93"/>
        <v>#VALUE!</v>
      </c>
      <c r="AE308" t="b">
        <f t="shared" si="94"/>
        <v>1</v>
      </c>
      <c r="AF308" t="str">
        <f t="shared" si="95"/>
        <v>Tylor</v>
      </c>
    </row>
    <row r="309" spans="1:32" x14ac:dyDescent="0.2">
      <c r="A309">
        <v>817</v>
      </c>
      <c r="B309" t="s">
        <v>3406</v>
      </c>
      <c r="C309" s="62" t="str">
        <f t="shared" si="96"/>
        <v>00817</v>
      </c>
      <c r="D309" t="str">
        <f t="shared" si="97"/>
        <v>Laryssa</v>
      </c>
      <c r="E309" t="str">
        <f t="shared" si="98"/>
        <v xml:space="preserve"> </v>
      </c>
      <c r="F309" t="str">
        <f t="shared" si="99"/>
        <v>Dorn</v>
      </c>
      <c r="G309">
        <f t="shared" si="80"/>
        <v>1</v>
      </c>
      <c r="H309">
        <f t="shared" si="81"/>
        <v>817</v>
      </c>
      <c r="I309" t="str">
        <f t="shared" si="82"/>
        <v>00817</v>
      </c>
      <c r="J309" t="str">
        <f t="shared" si="83"/>
        <v>LARYSSA»Dorn</v>
      </c>
      <c r="K309" t="str">
        <f>SUBSTITUTE(J309,"‡","")</f>
        <v>LARYSSA»Dorn</v>
      </c>
      <c r="L309" t="str">
        <f t="shared" si="84"/>
        <v>LARYSSADorn</v>
      </c>
      <c r="M309" t="str">
        <f t="shared" si="85"/>
        <v>LARYSSADorn</v>
      </c>
      <c r="N309" t="s">
        <v>9926</v>
      </c>
      <c r="O309" t="str">
        <v>LARYSSA Dorn</v>
      </c>
      <c r="P309">
        <f>FIND(" ",O309)</f>
        <v>8</v>
      </c>
      <c r="Q309" t="str">
        <f>LEFT(O309,SEARCH(" ", O309) -1)</f>
        <v>LARYSSA</v>
      </c>
      <c r="R309" t="e">
        <f>MID(O309, SEARCH(" ", O309) + 1, SEARCH(" ", O309, SEARCH(" ", O309)+1) - SEARCH(" ", O309)-1)</f>
        <v>#VALUE!</v>
      </c>
      <c r="S309" t="str">
        <f t="shared" si="86"/>
        <v>Dorn</v>
      </c>
      <c r="T309" t="e">
        <f t="shared" si="87"/>
        <v>#VALUE!</v>
      </c>
      <c r="U309" t="b">
        <f t="shared" si="88"/>
        <v>1</v>
      </c>
      <c r="W309" t="b">
        <f t="shared" si="89"/>
        <v>1</v>
      </c>
      <c r="X309" t="b">
        <f>ISERR(S309)</f>
        <v>0</v>
      </c>
      <c r="Y309" t="str">
        <f t="shared" si="90"/>
        <v xml:space="preserve"> </v>
      </c>
      <c r="Z309" t="str">
        <f t="shared" si="91"/>
        <v>Dorn</v>
      </c>
      <c r="AA309" t="str">
        <f>PROPER(Q309)</f>
        <v>Laryssa</v>
      </c>
      <c r="AB309" t="str">
        <f>PROPER(Y309)</f>
        <v xml:space="preserve"> </v>
      </c>
      <c r="AC309" t="str">
        <f t="shared" si="92"/>
        <v>Dorn</v>
      </c>
      <c r="AD309" s="1" t="e">
        <f t="shared" si="93"/>
        <v>#VALUE!</v>
      </c>
      <c r="AE309" t="b">
        <f t="shared" si="94"/>
        <v>1</v>
      </c>
      <c r="AF309" t="str">
        <f t="shared" si="95"/>
        <v>Dorn</v>
      </c>
    </row>
    <row r="310" spans="1:32" x14ac:dyDescent="0.2">
      <c r="A310">
        <v>818</v>
      </c>
      <c r="B310" t="s">
        <v>3407</v>
      </c>
      <c r="C310" s="62" t="str">
        <f t="shared" si="96"/>
        <v>00818</v>
      </c>
      <c r="D310" t="str">
        <f t="shared" si="97"/>
        <v>Nancie</v>
      </c>
      <c r="E310" t="str">
        <f t="shared" si="98"/>
        <v>Virginie</v>
      </c>
      <c r="F310" t="str">
        <f t="shared" si="99"/>
        <v>Ledgley</v>
      </c>
      <c r="G310">
        <f t="shared" si="80"/>
        <v>1</v>
      </c>
      <c r="H310">
        <f t="shared" si="81"/>
        <v>818</v>
      </c>
      <c r="I310" t="str">
        <f t="shared" si="82"/>
        <v>00818</v>
      </c>
      <c r="J310" t="str">
        <f t="shared" si="83"/>
        <v>NANCIE¬Virginie‡ledgley</v>
      </c>
      <c r="K310" t="str">
        <f>SUBSTITUTE(J310,"‡","")</f>
        <v>NANCIE¬Virginieledgley</v>
      </c>
      <c r="L310" t="str">
        <f t="shared" si="84"/>
        <v>NANCIE¬Virginieledgley</v>
      </c>
      <c r="M310" t="str">
        <f t="shared" si="85"/>
        <v>NANCIEVirginieledgley</v>
      </c>
      <c r="N310" t="s">
        <v>9226</v>
      </c>
      <c r="O310" t="str">
        <v>NANCIE Virginie ledgley</v>
      </c>
      <c r="P310">
        <f>FIND(" ",O310)</f>
        <v>7</v>
      </c>
      <c r="Q310" t="str">
        <f>LEFT(O310,SEARCH(" ", O310) -1)</f>
        <v>NANCIE</v>
      </c>
      <c r="R310" t="str">
        <f>MID(O310, SEARCH(" ", O310) + 1, SEARCH(" ", O310, SEARCH(" ", O310)+1) - SEARCH(" ", O310)-1)</f>
        <v>Virginie</v>
      </c>
      <c r="S310" t="str">
        <f t="shared" si="86"/>
        <v>Virginie ledgley</v>
      </c>
      <c r="T310" t="str">
        <f t="shared" si="87"/>
        <v>ledgley</v>
      </c>
      <c r="U310" t="b">
        <f t="shared" si="88"/>
        <v>0</v>
      </c>
      <c r="W310" t="b">
        <f t="shared" si="89"/>
        <v>0</v>
      </c>
      <c r="X310" t="b">
        <f>ISERR(S310)</f>
        <v>0</v>
      </c>
      <c r="Y310" t="str">
        <f t="shared" si="90"/>
        <v>Virginie</v>
      </c>
      <c r="Z310" t="str">
        <f t="shared" si="91"/>
        <v>Virginie ledgley</v>
      </c>
      <c r="AA310" t="str">
        <f>PROPER(Q310)</f>
        <v>Nancie</v>
      </c>
      <c r="AB310" t="str">
        <f>PROPER(Y310)</f>
        <v>Virginie</v>
      </c>
      <c r="AC310" t="str">
        <f t="shared" si="92"/>
        <v>Virginie Ledgley</v>
      </c>
      <c r="AD310" s="1" t="str">
        <f t="shared" si="93"/>
        <v>Ledgley</v>
      </c>
      <c r="AE310" t="b">
        <f t="shared" si="94"/>
        <v>0</v>
      </c>
      <c r="AF310" t="str">
        <f t="shared" si="95"/>
        <v>Ledgley</v>
      </c>
    </row>
    <row r="311" spans="1:32" x14ac:dyDescent="0.2">
      <c r="A311">
        <v>819</v>
      </c>
      <c r="B311" t="s">
        <v>3408</v>
      </c>
      <c r="C311" s="62" t="str">
        <f t="shared" si="96"/>
        <v>00819</v>
      </c>
      <c r="D311" t="str">
        <f t="shared" si="97"/>
        <v>Garold</v>
      </c>
      <c r="E311" t="str">
        <f t="shared" si="98"/>
        <v xml:space="preserve"> </v>
      </c>
      <c r="F311" t="str">
        <f t="shared" si="99"/>
        <v>Schnieder</v>
      </c>
      <c r="G311">
        <f t="shared" si="80"/>
        <v>1</v>
      </c>
      <c r="H311">
        <f t="shared" si="81"/>
        <v>819</v>
      </c>
      <c r="I311" t="str">
        <f t="shared" si="82"/>
        <v>00819</v>
      </c>
      <c r="J311" t="str">
        <f t="shared" si="83"/>
        <v>GAROLD»Schnieder</v>
      </c>
      <c r="K311" t="str">
        <f>SUBSTITUTE(J311,"‡","")</f>
        <v>GAROLD»Schnieder</v>
      </c>
      <c r="L311" t="str">
        <f t="shared" si="84"/>
        <v>GAROLDSchnieder</v>
      </c>
      <c r="M311" t="str">
        <f t="shared" si="85"/>
        <v>GAROLDSchnieder</v>
      </c>
      <c r="N311" t="s">
        <v>9927</v>
      </c>
      <c r="O311" t="str">
        <v>GAROLD Schnieder</v>
      </c>
      <c r="P311">
        <f>FIND(" ",O311)</f>
        <v>7</v>
      </c>
      <c r="Q311" t="str">
        <f>LEFT(O311,SEARCH(" ", O311) -1)</f>
        <v>GAROLD</v>
      </c>
      <c r="R311" t="e">
        <f>MID(O311, SEARCH(" ", O311) + 1, SEARCH(" ", O311, SEARCH(" ", O311)+1) - SEARCH(" ", O311)-1)</f>
        <v>#VALUE!</v>
      </c>
      <c r="S311" t="str">
        <f t="shared" si="86"/>
        <v>Schnieder</v>
      </c>
      <c r="T311" t="e">
        <f t="shared" si="87"/>
        <v>#VALUE!</v>
      </c>
      <c r="U311" t="b">
        <f t="shared" si="88"/>
        <v>1</v>
      </c>
      <c r="W311" t="b">
        <f t="shared" si="89"/>
        <v>1</v>
      </c>
      <c r="X311" t="b">
        <f>ISERR(S311)</f>
        <v>0</v>
      </c>
      <c r="Y311" t="str">
        <f t="shared" si="90"/>
        <v xml:space="preserve"> </v>
      </c>
      <c r="Z311" t="str">
        <f t="shared" si="91"/>
        <v>Schnieder</v>
      </c>
      <c r="AA311" t="str">
        <f>PROPER(Q311)</f>
        <v>Garold</v>
      </c>
      <c r="AB311" t="str">
        <f>PROPER(Y311)</f>
        <v xml:space="preserve"> </v>
      </c>
      <c r="AC311" t="str">
        <f t="shared" si="92"/>
        <v>Schnieder</v>
      </c>
      <c r="AD311" s="1" t="e">
        <f t="shared" si="93"/>
        <v>#VALUE!</v>
      </c>
      <c r="AE311" t="b">
        <f t="shared" si="94"/>
        <v>1</v>
      </c>
      <c r="AF311" t="str">
        <f t="shared" si="95"/>
        <v>Schnieder</v>
      </c>
    </row>
    <row r="312" spans="1:32" x14ac:dyDescent="0.2">
      <c r="A312">
        <v>820</v>
      </c>
      <c r="B312" t="s">
        <v>3409</v>
      </c>
      <c r="C312" s="62" t="str">
        <f t="shared" si="96"/>
        <v>00820</v>
      </c>
      <c r="D312" t="str">
        <f t="shared" si="97"/>
        <v>Lark</v>
      </c>
      <c r="E312" t="str">
        <f t="shared" si="98"/>
        <v xml:space="preserve"> </v>
      </c>
      <c r="F312" t="str">
        <f t="shared" si="99"/>
        <v>Fibbens</v>
      </c>
      <c r="G312">
        <f t="shared" si="80"/>
        <v>1</v>
      </c>
      <c r="H312">
        <f t="shared" si="81"/>
        <v>820</v>
      </c>
      <c r="I312" t="str">
        <f t="shared" si="82"/>
        <v>00820</v>
      </c>
      <c r="J312" t="str">
        <f t="shared" si="83"/>
        <v>lark»Fibbens</v>
      </c>
      <c r="K312" t="str">
        <f>SUBSTITUTE(J312,"‡","")</f>
        <v>lark»Fibbens</v>
      </c>
      <c r="L312" t="str">
        <f t="shared" si="84"/>
        <v>larkFibbens</v>
      </c>
      <c r="M312" t="str">
        <f t="shared" si="85"/>
        <v>larkFibbens</v>
      </c>
      <c r="N312" t="s">
        <v>9928</v>
      </c>
      <c r="O312" t="str">
        <v>lark Fibbens</v>
      </c>
      <c r="P312">
        <f>FIND(" ",O312)</f>
        <v>5</v>
      </c>
      <c r="Q312" t="str">
        <f>LEFT(O312,SEARCH(" ", O312) -1)</f>
        <v>lark</v>
      </c>
      <c r="R312" t="e">
        <f>MID(O312, SEARCH(" ", O312) + 1, SEARCH(" ", O312, SEARCH(" ", O312)+1) - SEARCH(" ", O312)-1)</f>
        <v>#VALUE!</v>
      </c>
      <c r="S312" t="str">
        <f t="shared" si="86"/>
        <v>Fibbens</v>
      </c>
      <c r="T312" t="e">
        <f t="shared" si="87"/>
        <v>#VALUE!</v>
      </c>
      <c r="U312" t="b">
        <f t="shared" si="88"/>
        <v>1</v>
      </c>
      <c r="W312" t="b">
        <f t="shared" si="89"/>
        <v>1</v>
      </c>
      <c r="X312" t="b">
        <f>ISERR(S312)</f>
        <v>0</v>
      </c>
      <c r="Y312" t="str">
        <f t="shared" si="90"/>
        <v xml:space="preserve"> </v>
      </c>
      <c r="Z312" t="str">
        <f t="shared" si="91"/>
        <v>Fibbens</v>
      </c>
      <c r="AA312" t="str">
        <f>PROPER(Q312)</f>
        <v>Lark</v>
      </c>
      <c r="AB312" t="str">
        <f>PROPER(Y312)</f>
        <v xml:space="preserve"> </v>
      </c>
      <c r="AC312" t="str">
        <f t="shared" si="92"/>
        <v>Fibbens</v>
      </c>
      <c r="AD312" s="1" t="e">
        <f t="shared" si="93"/>
        <v>#VALUE!</v>
      </c>
      <c r="AE312" t="b">
        <f t="shared" si="94"/>
        <v>1</v>
      </c>
      <c r="AF312" t="str">
        <f t="shared" si="95"/>
        <v>Fibbens</v>
      </c>
    </row>
    <row r="313" spans="1:32" x14ac:dyDescent="0.2">
      <c r="A313">
        <v>821</v>
      </c>
      <c r="B313" t="s">
        <v>3410</v>
      </c>
      <c r="C313" s="62" t="str">
        <f t="shared" si="96"/>
        <v>00821</v>
      </c>
      <c r="D313" t="str">
        <f t="shared" si="97"/>
        <v>Ronny</v>
      </c>
      <c r="E313" t="str">
        <f t="shared" si="98"/>
        <v xml:space="preserve"> </v>
      </c>
      <c r="F313" t="str">
        <f t="shared" si="99"/>
        <v>Minnis</v>
      </c>
      <c r="G313">
        <f t="shared" si="80"/>
        <v>1</v>
      </c>
      <c r="H313">
        <f t="shared" si="81"/>
        <v>821</v>
      </c>
      <c r="I313" t="str">
        <f t="shared" si="82"/>
        <v>00821</v>
      </c>
      <c r="J313" t="str">
        <f t="shared" si="83"/>
        <v>ronny‡¬MINNIS</v>
      </c>
      <c r="K313" t="str">
        <f>SUBSTITUTE(J313,"‡","")</f>
        <v>ronny¬MINNIS</v>
      </c>
      <c r="L313" t="str">
        <f t="shared" si="84"/>
        <v>ronny¬MINNIS</v>
      </c>
      <c r="M313" t="str">
        <f t="shared" si="85"/>
        <v>ronnyMINNIS</v>
      </c>
      <c r="N313" t="s">
        <v>9227</v>
      </c>
      <c r="O313" t="str">
        <v>ronny MINNIS</v>
      </c>
      <c r="P313">
        <f>FIND(" ",O313)</f>
        <v>6</v>
      </c>
      <c r="Q313" t="str">
        <f>LEFT(O313,SEARCH(" ", O313) -1)</f>
        <v>ronny</v>
      </c>
      <c r="R313" t="e">
        <f>MID(O313, SEARCH(" ", O313) + 1, SEARCH(" ", O313, SEARCH(" ", O313)+1) - SEARCH(" ", O313)-1)</f>
        <v>#VALUE!</v>
      </c>
      <c r="S313" t="str">
        <f t="shared" si="86"/>
        <v>MINNIS</v>
      </c>
      <c r="T313" t="e">
        <f t="shared" si="87"/>
        <v>#VALUE!</v>
      </c>
      <c r="U313" t="b">
        <f t="shared" si="88"/>
        <v>1</v>
      </c>
      <c r="W313" t="b">
        <f t="shared" si="89"/>
        <v>1</v>
      </c>
      <c r="X313" t="b">
        <f>ISERR(S313)</f>
        <v>0</v>
      </c>
      <c r="Y313" t="str">
        <f t="shared" si="90"/>
        <v xml:space="preserve"> </v>
      </c>
      <c r="Z313" t="str">
        <f t="shared" si="91"/>
        <v>MINNIS</v>
      </c>
      <c r="AA313" t="str">
        <f>PROPER(Q313)</f>
        <v>Ronny</v>
      </c>
      <c r="AB313" t="str">
        <f>PROPER(Y313)</f>
        <v xml:space="preserve"> </v>
      </c>
      <c r="AC313" t="str">
        <f t="shared" si="92"/>
        <v>Minnis</v>
      </c>
      <c r="AD313" s="1" t="e">
        <f t="shared" si="93"/>
        <v>#VALUE!</v>
      </c>
      <c r="AE313" t="b">
        <f t="shared" si="94"/>
        <v>1</v>
      </c>
      <c r="AF313" t="str">
        <f t="shared" si="95"/>
        <v>Minnis</v>
      </c>
    </row>
    <row r="314" spans="1:32" x14ac:dyDescent="0.2">
      <c r="A314">
        <v>822</v>
      </c>
      <c r="B314" t="s">
        <v>3411</v>
      </c>
      <c r="C314" s="62" t="str">
        <f t="shared" si="96"/>
        <v>00822</v>
      </c>
      <c r="D314" t="str">
        <f t="shared" si="97"/>
        <v>Godwin</v>
      </c>
      <c r="E314" t="str">
        <f t="shared" si="98"/>
        <v xml:space="preserve"> </v>
      </c>
      <c r="F314" t="str">
        <f t="shared" si="99"/>
        <v>Janek</v>
      </c>
      <c r="G314">
        <f t="shared" si="80"/>
        <v>1</v>
      </c>
      <c r="H314">
        <f t="shared" si="81"/>
        <v>822</v>
      </c>
      <c r="I314" t="str">
        <f t="shared" si="82"/>
        <v>00822</v>
      </c>
      <c r="J314" t="str">
        <f t="shared" si="83"/>
        <v>GODWIN‡JANEK</v>
      </c>
      <c r="K314" t="str">
        <f>SUBSTITUTE(J314,"‡","")</f>
        <v>GODWINJANEK</v>
      </c>
      <c r="L314" t="str">
        <f t="shared" si="84"/>
        <v>GODWINJANEK</v>
      </c>
      <c r="M314" t="str">
        <f t="shared" si="85"/>
        <v>GODWINJANEK</v>
      </c>
      <c r="N314" t="s">
        <v>8692</v>
      </c>
      <c r="O314" t="str">
        <v>GODWIN JANEK</v>
      </c>
      <c r="P314">
        <f>FIND(" ",O314)</f>
        <v>7</v>
      </c>
      <c r="Q314" t="str">
        <f>LEFT(O314,SEARCH(" ", O314) -1)</f>
        <v>GODWIN</v>
      </c>
      <c r="R314" t="e">
        <f>MID(O314, SEARCH(" ", O314) + 1, SEARCH(" ", O314, SEARCH(" ", O314)+1) - SEARCH(" ", O314)-1)</f>
        <v>#VALUE!</v>
      </c>
      <c r="S314" t="str">
        <f t="shared" si="86"/>
        <v>JANEK</v>
      </c>
      <c r="T314" t="e">
        <f t="shared" si="87"/>
        <v>#VALUE!</v>
      </c>
      <c r="U314" t="b">
        <f t="shared" si="88"/>
        <v>1</v>
      </c>
      <c r="W314" t="b">
        <f t="shared" si="89"/>
        <v>1</v>
      </c>
      <c r="X314" t="b">
        <f>ISERR(S314)</f>
        <v>0</v>
      </c>
      <c r="Y314" t="str">
        <f t="shared" si="90"/>
        <v xml:space="preserve"> </v>
      </c>
      <c r="Z314" t="str">
        <f t="shared" si="91"/>
        <v>JANEK</v>
      </c>
      <c r="AA314" t="str">
        <f>PROPER(Q314)</f>
        <v>Godwin</v>
      </c>
      <c r="AB314" t="str">
        <f>PROPER(Y314)</f>
        <v xml:space="preserve"> </v>
      </c>
      <c r="AC314" t="str">
        <f t="shared" si="92"/>
        <v>Janek</v>
      </c>
      <c r="AD314" s="1" t="e">
        <f t="shared" si="93"/>
        <v>#VALUE!</v>
      </c>
      <c r="AE314" t="b">
        <f t="shared" si="94"/>
        <v>1</v>
      </c>
      <c r="AF314" t="str">
        <f t="shared" si="95"/>
        <v>Janek</v>
      </c>
    </row>
    <row r="315" spans="1:32" x14ac:dyDescent="0.2">
      <c r="A315">
        <v>823</v>
      </c>
      <c r="B315" t="s">
        <v>3412</v>
      </c>
      <c r="C315" s="62" t="str">
        <f t="shared" si="96"/>
        <v>00823</v>
      </c>
      <c r="D315" t="str">
        <f t="shared" si="97"/>
        <v>Tristam</v>
      </c>
      <c r="E315" t="str">
        <f t="shared" si="98"/>
        <v>Reilly</v>
      </c>
      <c r="F315" t="str">
        <f t="shared" si="99"/>
        <v>Canon</v>
      </c>
      <c r="G315">
        <f t="shared" si="80"/>
        <v>1</v>
      </c>
      <c r="H315">
        <f t="shared" si="81"/>
        <v>823</v>
      </c>
      <c r="I315" t="str">
        <f t="shared" si="82"/>
        <v>00823</v>
      </c>
      <c r="J315" t="str">
        <f t="shared" si="83"/>
        <v>Tristam¬Reilly¬canon</v>
      </c>
      <c r="K315" t="str">
        <f>SUBSTITUTE(J315,"‡","")</f>
        <v>Tristam¬Reilly¬canon</v>
      </c>
      <c r="L315" t="str">
        <f t="shared" si="84"/>
        <v>Tristam¬Reilly¬canon</v>
      </c>
      <c r="M315" t="str">
        <f t="shared" si="85"/>
        <v>TristamReillycanon</v>
      </c>
      <c r="N315" t="s">
        <v>9228</v>
      </c>
      <c r="O315" t="str">
        <v>Tristam Reilly canon</v>
      </c>
      <c r="P315">
        <f>FIND(" ",O315)</f>
        <v>8</v>
      </c>
      <c r="Q315" t="str">
        <f>LEFT(O315,SEARCH(" ", O315) -1)</f>
        <v>Tristam</v>
      </c>
      <c r="R315" t="str">
        <f>MID(O315, SEARCH(" ", O315) + 1, SEARCH(" ", O315, SEARCH(" ", O315)+1) - SEARCH(" ", O315)-1)</f>
        <v>Reilly</v>
      </c>
      <c r="S315" t="str">
        <f t="shared" si="86"/>
        <v>Reilly canon</v>
      </c>
      <c r="T315" t="str">
        <f t="shared" si="87"/>
        <v>canon</v>
      </c>
      <c r="U315" t="b">
        <f t="shared" si="88"/>
        <v>0</v>
      </c>
      <c r="W315" t="b">
        <f t="shared" si="89"/>
        <v>0</v>
      </c>
      <c r="X315" t="b">
        <f>ISERR(S315)</f>
        <v>0</v>
      </c>
      <c r="Y315" t="str">
        <f t="shared" si="90"/>
        <v>Reilly</v>
      </c>
      <c r="Z315" t="str">
        <f t="shared" si="91"/>
        <v>Reilly canon</v>
      </c>
      <c r="AA315" t="str">
        <f>PROPER(Q315)</f>
        <v>Tristam</v>
      </c>
      <c r="AB315" t="str">
        <f>PROPER(Y315)</f>
        <v>Reilly</v>
      </c>
      <c r="AC315" t="str">
        <f t="shared" si="92"/>
        <v>Reilly Canon</v>
      </c>
      <c r="AD315" s="1" t="str">
        <f t="shared" si="93"/>
        <v>Canon</v>
      </c>
      <c r="AE315" t="b">
        <f t="shared" si="94"/>
        <v>0</v>
      </c>
      <c r="AF315" t="str">
        <f t="shared" si="95"/>
        <v>Canon</v>
      </c>
    </row>
    <row r="316" spans="1:32" x14ac:dyDescent="0.2">
      <c r="A316">
        <v>824</v>
      </c>
      <c r="B316" t="s">
        <v>3413</v>
      </c>
      <c r="C316" s="62" t="str">
        <f t="shared" si="96"/>
        <v>00824</v>
      </c>
      <c r="D316" t="str">
        <f t="shared" si="97"/>
        <v>Berrie</v>
      </c>
      <c r="E316" t="str">
        <f t="shared" si="98"/>
        <v>Katerina</v>
      </c>
      <c r="F316" t="str">
        <f t="shared" si="99"/>
        <v>Ladewig</v>
      </c>
      <c r="G316">
        <f t="shared" si="80"/>
        <v>1</v>
      </c>
      <c r="H316">
        <f t="shared" si="81"/>
        <v>824</v>
      </c>
      <c r="I316" t="str">
        <f t="shared" si="82"/>
        <v>00824</v>
      </c>
      <c r="J316" t="str">
        <f t="shared" si="83"/>
        <v>BERRIE¬Katerina»‡Ladewig</v>
      </c>
      <c r="K316" t="str">
        <f>SUBSTITUTE(J316,"‡","")</f>
        <v>BERRIE¬Katerina»Ladewig</v>
      </c>
      <c r="L316" t="str">
        <f t="shared" si="84"/>
        <v>BERRIE¬KaterinaLadewig</v>
      </c>
      <c r="M316" t="str">
        <f t="shared" si="85"/>
        <v>BERRIEKaterinaLadewig</v>
      </c>
      <c r="N316" t="s">
        <v>9929</v>
      </c>
      <c r="O316" t="str">
        <v>BERRIE Katerina Ladewig</v>
      </c>
      <c r="P316">
        <f>FIND(" ",O316)</f>
        <v>7</v>
      </c>
      <c r="Q316" t="str">
        <f>LEFT(O316,SEARCH(" ", O316) -1)</f>
        <v>BERRIE</v>
      </c>
      <c r="R316" t="str">
        <f>MID(O316, SEARCH(" ", O316) + 1, SEARCH(" ", O316, SEARCH(" ", O316)+1) - SEARCH(" ", O316)-1)</f>
        <v>Katerina</v>
      </c>
      <c r="S316" t="str">
        <f t="shared" si="86"/>
        <v>Katerina Ladewig</v>
      </c>
      <c r="T316" t="str">
        <f t="shared" si="87"/>
        <v>Ladewig</v>
      </c>
      <c r="U316" t="b">
        <f t="shared" si="88"/>
        <v>0</v>
      </c>
      <c r="W316" t="b">
        <f t="shared" si="89"/>
        <v>0</v>
      </c>
      <c r="X316" t="b">
        <f>ISERR(S316)</f>
        <v>0</v>
      </c>
      <c r="Y316" t="str">
        <f t="shared" si="90"/>
        <v>Katerina</v>
      </c>
      <c r="Z316" t="str">
        <f t="shared" si="91"/>
        <v>Katerina Ladewig</v>
      </c>
      <c r="AA316" t="str">
        <f>PROPER(Q316)</f>
        <v>Berrie</v>
      </c>
      <c r="AB316" t="str">
        <f>PROPER(Y316)</f>
        <v>Katerina</v>
      </c>
      <c r="AC316" t="str">
        <f t="shared" si="92"/>
        <v>Katerina Ladewig</v>
      </c>
      <c r="AD316" s="1" t="str">
        <f t="shared" si="93"/>
        <v>Ladewig</v>
      </c>
      <c r="AE316" t="b">
        <f t="shared" si="94"/>
        <v>0</v>
      </c>
      <c r="AF316" t="str">
        <f t="shared" si="95"/>
        <v>Ladewig</v>
      </c>
    </row>
    <row r="317" spans="1:32" x14ac:dyDescent="0.2">
      <c r="A317">
        <v>825</v>
      </c>
      <c r="B317" t="s">
        <v>3414</v>
      </c>
      <c r="C317" s="62" t="str">
        <f t="shared" si="96"/>
        <v>00825</v>
      </c>
      <c r="D317" t="str">
        <f t="shared" si="97"/>
        <v>Stern</v>
      </c>
      <c r="E317" t="str">
        <f t="shared" si="98"/>
        <v xml:space="preserve"> </v>
      </c>
      <c r="F317" t="str">
        <f t="shared" si="99"/>
        <v>Redan</v>
      </c>
      <c r="G317">
        <f t="shared" si="80"/>
        <v>1</v>
      </c>
      <c r="H317">
        <f t="shared" si="81"/>
        <v>825</v>
      </c>
      <c r="I317" t="str">
        <f t="shared" si="82"/>
        <v>00825</v>
      </c>
      <c r="J317" t="str">
        <f t="shared" si="83"/>
        <v>stern¬redan</v>
      </c>
      <c r="K317" t="str">
        <f>SUBSTITUTE(J317,"‡","")</f>
        <v>stern¬redan</v>
      </c>
      <c r="L317" t="str">
        <f t="shared" si="84"/>
        <v>stern¬redan</v>
      </c>
      <c r="M317" t="str">
        <f t="shared" si="85"/>
        <v>sternredan</v>
      </c>
      <c r="N317" t="s">
        <v>9229</v>
      </c>
      <c r="O317" t="str">
        <v>stern redan</v>
      </c>
      <c r="P317">
        <f>FIND(" ",O317)</f>
        <v>6</v>
      </c>
      <c r="Q317" t="str">
        <f>LEFT(O317,SEARCH(" ", O317) -1)</f>
        <v>stern</v>
      </c>
      <c r="R317" t="e">
        <f>MID(O317, SEARCH(" ", O317) + 1, SEARCH(" ", O317, SEARCH(" ", O317)+1) - SEARCH(" ", O317)-1)</f>
        <v>#VALUE!</v>
      </c>
      <c r="S317" t="str">
        <f t="shared" si="86"/>
        <v>redan</v>
      </c>
      <c r="T317" t="e">
        <f t="shared" si="87"/>
        <v>#VALUE!</v>
      </c>
      <c r="U317" t="b">
        <f t="shared" si="88"/>
        <v>1</v>
      </c>
      <c r="W317" t="b">
        <f t="shared" si="89"/>
        <v>1</v>
      </c>
      <c r="X317" t="b">
        <f>ISERR(S317)</f>
        <v>0</v>
      </c>
      <c r="Y317" t="str">
        <f t="shared" si="90"/>
        <v xml:space="preserve"> </v>
      </c>
      <c r="Z317" t="str">
        <f t="shared" si="91"/>
        <v>redan</v>
      </c>
      <c r="AA317" t="str">
        <f>PROPER(Q317)</f>
        <v>Stern</v>
      </c>
      <c r="AB317" t="str">
        <f>PROPER(Y317)</f>
        <v xml:space="preserve"> </v>
      </c>
      <c r="AC317" t="str">
        <f t="shared" si="92"/>
        <v>Redan</v>
      </c>
      <c r="AD317" s="1" t="e">
        <f t="shared" si="93"/>
        <v>#VALUE!</v>
      </c>
      <c r="AE317" t="b">
        <f t="shared" si="94"/>
        <v>1</v>
      </c>
      <c r="AF317" t="str">
        <f t="shared" si="95"/>
        <v>Redan</v>
      </c>
    </row>
    <row r="318" spans="1:32" x14ac:dyDescent="0.2">
      <c r="A318">
        <v>826</v>
      </c>
      <c r="B318" t="s">
        <v>3415</v>
      </c>
      <c r="C318" s="62" t="str">
        <f t="shared" si="96"/>
        <v>00826</v>
      </c>
      <c r="D318" t="str">
        <f t="shared" si="97"/>
        <v>Correy</v>
      </c>
      <c r="E318" t="str">
        <f t="shared" si="98"/>
        <v xml:space="preserve"> </v>
      </c>
      <c r="F318" t="str">
        <f t="shared" si="99"/>
        <v>Macillrick</v>
      </c>
      <c r="G318">
        <f t="shared" si="80"/>
        <v>1</v>
      </c>
      <c r="H318">
        <f t="shared" si="81"/>
        <v>826</v>
      </c>
      <c r="I318" t="str">
        <f t="shared" si="82"/>
        <v>00826</v>
      </c>
      <c r="J318" t="str">
        <f t="shared" si="83"/>
        <v>correy¬macillrick</v>
      </c>
      <c r="K318" t="str">
        <f>SUBSTITUTE(J318,"‡","")</f>
        <v>correy¬macillrick</v>
      </c>
      <c r="L318" t="str">
        <f t="shared" si="84"/>
        <v>correy¬macillrick</v>
      </c>
      <c r="M318" t="str">
        <f t="shared" si="85"/>
        <v>correymacillrick</v>
      </c>
      <c r="N318" t="s">
        <v>9230</v>
      </c>
      <c r="O318" t="str">
        <v>correy macillrick</v>
      </c>
      <c r="P318">
        <f>FIND(" ",O318)</f>
        <v>7</v>
      </c>
      <c r="Q318" t="str">
        <f>LEFT(O318,SEARCH(" ", O318) -1)</f>
        <v>correy</v>
      </c>
      <c r="R318" t="e">
        <f>MID(O318, SEARCH(" ", O318) + 1, SEARCH(" ", O318, SEARCH(" ", O318)+1) - SEARCH(" ", O318)-1)</f>
        <v>#VALUE!</v>
      </c>
      <c r="S318" t="str">
        <f t="shared" si="86"/>
        <v>macillrick</v>
      </c>
      <c r="T318" t="e">
        <f t="shared" si="87"/>
        <v>#VALUE!</v>
      </c>
      <c r="U318" t="b">
        <f t="shared" si="88"/>
        <v>1</v>
      </c>
      <c r="W318" t="b">
        <f t="shared" si="89"/>
        <v>1</v>
      </c>
      <c r="X318" t="b">
        <f>ISERR(S318)</f>
        <v>0</v>
      </c>
      <c r="Y318" t="str">
        <f t="shared" si="90"/>
        <v xml:space="preserve"> </v>
      </c>
      <c r="Z318" t="str">
        <f t="shared" si="91"/>
        <v>macillrick</v>
      </c>
      <c r="AA318" t="str">
        <f>PROPER(Q318)</f>
        <v>Correy</v>
      </c>
      <c r="AB318" t="str">
        <f>PROPER(Y318)</f>
        <v xml:space="preserve"> </v>
      </c>
      <c r="AC318" t="str">
        <f t="shared" si="92"/>
        <v>Macillrick</v>
      </c>
      <c r="AD318" s="1" t="e">
        <f t="shared" si="93"/>
        <v>#VALUE!</v>
      </c>
      <c r="AE318" t="b">
        <f t="shared" si="94"/>
        <v>1</v>
      </c>
      <c r="AF318" t="str">
        <f t="shared" si="95"/>
        <v>Macillrick</v>
      </c>
    </row>
    <row r="319" spans="1:32" x14ac:dyDescent="0.2">
      <c r="A319">
        <v>827</v>
      </c>
      <c r="B319" t="s">
        <v>3416</v>
      </c>
      <c r="C319" s="62" t="str">
        <f t="shared" si="96"/>
        <v>00827</v>
      </c>
      <c r="D319" t="str">
        <f t="shared" si="97"/>
        <v>Briney</v>
      </c>
      <c r="E319" t="str">
        <f t="shared" si="98"/>
        <v xml:space="preserve"> </v>
      </c>
      <c r="F319" t="str">
        <f t="shared" si="99"/>
        <v>Phillcock</v>
      </c>
      <c r="G319">
        <f t="shared" si="80"/>
        <v>1</v>
      </c>
      <c r="H319">
        <f t="shared" si="81"/>
        <v>827</v>
      </c>
      <c r="I319" t="str">
        <f t="shared" si="82"/>
        <v>00827</v>
      </c>
      <c r="J319" t="str">
        <f t="shared" si="83"/>
        <v>Briney¬phillcock</v>
      </c>
      <c r="K319" t="str">
        <f>SUBSTITUTE(J319,"‡","")</f>
        <v>Briney¬phillcock</v>
      </c>
      <c r="L319" t="str">
        <f t="shared" si="84"/>
        <v>Briney¬phillcock</v>
      </c>
      <c r="M319" t="str">
        <f t="shared" si="85"/>
        <v>Brineyphillcock</v>
      </c>
      <c r="N319" t="s">
        <v>9231</v>
      </c>
      <c r="O319" t="str">
        <v>Briney phillcock</v>
      </c>
      <c r="P319">
        <f>FIND(" ",O319)</f>
        <v>7</v>
      </c>
      <c r="Q319" t="str">
        <f>LEFT(O319,SEARCH(" ", O319) -1)</f>
        <v>Briney</v>
      </c>
      <c r="R319" t="e">
        <f>MID(O319, SEARCH(" ", O319) + 1, SEARCH(" ", O319, SEARCH(" ", O319)+1) - SEARCH(" ", O319)-1)</f>
        <v>#VALUE!</v>
      </c>
      <c r="S319" t="str">
        <f t="shared" si="86"/>
        <v>phillcock</v>
      </c>
      <c r="T319" t="e">
        <f t="shared" si="87"/>
        <v>#VALUE!</v>
      </c>
      <c r="U319" t="b">
        <f t="shared" si="88"/>
        <v>1</v>
      </c>
      <c r="W319" t="b">
        <f t="shared" si="89"/>
        <v>1</v>
      </c>
      <c r="X319" t="b">
        <f>ISERR(S319)</f>
        <v>0</v>
      </c>
      <c r="Y319" t="str">
        <f t="shared" si="90"/>
        <v xml:space="preserve"> </v>
      </c>
      <c r="Z319" t="str">
        <f t="shared" si="91"/>
        <v>phillcock</v>
      </c>
      <c r="AA319" t="str">
        <f>PROPER(Q319)</f>
        <v>Briney</v>
      </c>
      <c r="AB319" t="str">
        <f>PROPER(Y319)</f>
        <v xml:space="preserve"> </v>
      </c>
      <c r="AC319" t="str">
        <f t="shared" si="92"/>
        <v>Phillcock</v>
      </c>
      <c r="AD319" s="1" t="e">
        <f t="shared" si="93"/>
        <v>#VALUE!</v>
      </c>
      <c r="AE319" t="b">
        <f t="shared" si="94"/>
        <v>1</v>
      </c>
      <c r="AF319" t="str">
        <f t="shared" si="95"/>
        <v>Phillcock</v>
      </c>
    </row>
    <row r="320" spans="1:32" x14ac:dyDescent="0.2">
      <c r="A320">
        <v>828</v>
      </c>
      <c r="B320" t="s">
        <v>3417</v>
      </c>
      <c r="C320" s="62" t="str">
        <f t="shared" si="96"/>
        <v>00828</v>
      </c>
      <c r="D320" t="str">
        <f t="shared" si="97"/>
        <v>Arlin</v>
      </c>
      <c r="E320" t="str">
        <f t="shared" si="98"/>
        <v xml:space="preserve"> </v>
      </c>
      <c r="F320" t="str">
        <f t="shared" si="99"/>
        <v>Shore</v>
      </c>
      <c r="G320">
        <f t="shared" si="80"/>
        <v>1</v>
      </c>
      <c r="H320">
        <f t="shared" si="81"/>
        <v>828</v>
      </c>
      <c r="I320" t="str">
        <f t="shared" si="82"/>
        <v>00828</v>
      </c>
      <c r="J320" t="str">
        <f t="shared" si="83"/>
        <v>ARLIN»Shore</v>
      </c>
      <c r="K320" t="str">
        <f>SUBSTITUTE(J320,"‡","")</f>
        <v>ARLIN»Shore</v>
      </c>
      <c r="L320" t="str">
        <f t="shared" si="84"/>
        <v>ARLINShore</v>
      </c>
      <c r="M320" t="str">
        <f t="shared" si="85"/>
        <v>ARLINShore</v>
      </c>
      <c r="N320" t="s">
        <v>9930</v>
      </c>
      <c r="O320" t="str">
        <v>ARLIN Shore</v>
      </c>
      <c r="P320">
        <f>FIND(" ",O320)</f>
        <v>6</v>
      </c>
      <c r="Q320" t="str">
        <f>LEFT(O320,SEARCH(" ", O320) -1)</f>
        <v>ARLIN</v>
      </c>
      <c r="R320" t="e">
        <f>MID(O320, SEARCH(" ", O320) + 1, SEARCH(" ", O320, SEARCH(" ", O320)+1) - SEARCH(" ", O320)-1)</f>
        <v>#VALUE!</v>
      </c>
      <c r="S320" t="str">
        <f t="shared" si="86"/>
        <v>Shore</v>
      </c>
      <c r="T320" t="e">
        <f t="shared" si="87"/>
        <v>#VALUE!</v>
      </c>
      <c r="U320" t="b">
        <f t="shared" si="88"/>
        <v>1</v>
      </c>
      <c r="W320" t="b">
        <f t="shared" si="89"/>
        <v>1</v>
      </c>
      <c r="X320" t="b">
        <f>ISERR(S320)</f>
        <v>0</v>
      </c>
      <c r="Y320" t="str">
        <f t="shared" si="90"/>
        <v xml:space="preserve"> </v>
      </c>
      <c r="Z320" t="str">
        <f t="shared" si="91"/>
        <v>Shore</v>
      </c>
      <c r="AA320" t="str">
        <f>PROPER(Q320)</f>
        <v>Arlin</v>
      </c>
      <c r="AB320" t="str">
        <f>PROPER(Y320)</f>
        <v xml:space="preserve"> </v>
      </c>
      <c r="AC320" t="str">
        <f t="shared" si="92"/>
        <v>Shore</v>
      </c>
      <c r="AD320" s="1" t="e">
        <f t="shared" si="93"/>
        <v>#VALUE!</v>
      </c>
      <c r="AE320" t="b">
        <f t="shared" si="94"/>
        <v>1</v>
      </c>
      <c r="AF320" t="str">
        <f t="shared" si="95"/>
        <v>Shore</v>
      </c>
    </row>
    <row r="321" spans="1:32" x14ac:dyDescent="0.2">
      <c r="A321">
        <v>829</v>
      </c>
      <c r="B321" t="s">
        <v>3418</v>
      </c>
      <c r="C321" s="62" t="str">
        <f t="shared" si="96"/>
        <v>00829</v>
      </c>
      <c r="D321" t="str">
        <f t="shared" si="97"/>
        <v>Bonnibelle</v>
      </c>
      <c r="E321" t="str">
        <f t="shared" si="98"/>
        <v>Deedee</v>
      </c>
      <c r="F321" t="str">
        <f t="shared" si="99"/>
        <v>Clear</v>
      </c>
      <c r="G321">
        <f t="shared" si="80"/>
        <v>1</v>
      </c>
      <c r="H321">
        <f t="shared" si="81"/>
        <v>829</v>
      </c>
      <c r="I321" t="str">
        <f t="shared" si="82"/>
        <v>00829</v>
      </c>
      <c r="J321" t="str">
        <f t="shared" si="83"/>
        <v>Bonnibelle‡Deedee‡clear</v>
      </c>
      <c r="K321" t="str">
        <f>SUBSTITUTE(J321,"‡","")</f>
        <v>BonnibelleDeedeeclear</v>
      </c>
      <c r="L321" t="str">
        <f t="shared" si="84"/>
        <v>BonnibelleDeedeeclear</v>
      </c>
      <c r="M321" t="str">
        <f t="shared" si="85"/>
        <v>BonnibelleDeedeeclear</v>
      </c>
      <c r="N321" t="s">
        <v>8693</v>
      </c>
      <c r="O321" t="str">
        <v>Bonnibelle Deedee clear</v>
      </c>
      <c r="P321">
        <f>FIND(" ",O321)</f>
        <v>11</v>
      </c>
      <c r="Q321" t="str">
        <f>LEFT(O321,SEARCH(" ", O321) -1)</f>
        <v>Bonnibelle</v>
      </c>
      <c r="R321" t="str">
        <f>MID(O321, SEARCH(" ", O321) + 1, SEARCH(" ", O321, SEARCH(" ", O321)+1) - SEARCH(" ", O321)-1)</f>
        <v>Deedee</v>
      </c>
      <c r="S321" t="str">
        <f t="shared" si="86"/>
        <v>Deedee clear</v>
      </c>
      <c r="T321" t="str">
        <f t="shared" si="87"/>
        <v>clear</v>
      </c>
      <c r="U321" t="b">
        <f t="shared" si="88"/>
        <v>0</v>
      </c>
      <c r="W321" t="b">
        <f t="shared" si="89"/>
        <v>0</v>
      </c>
      <c r="X321" t="b">
        <f>ISERR(S321)</f>
        <v>0</v>
      </c>
      <c r="Y321" t="str">
        <f t="shared" si="90"/>
        <v>Deedee</v>
      </c>
      <c r="Z321" t="str">
        <f t="shared" si="91"/>
        <v>Deedee clear</v>
      </c>
      <c r="AA321" t="str">
        <f>PROPER(Q321)</f>
        <v>Bonnibelle</v>
      </c>
      <c r="AB321" t="str">
        <f>PROPER(Y321)</f>
        <v>Deedee</v>
      </c>
      <c r="AC321" t="str">
        <f t="shared" si="92"/>
        <v>Deedee Clear</v>
      </c>
      <c r="AD321" s="1" t="str">
        <f t="shared" si="93"/>
        <v>Clear</v>
      </c>
      <c r="AE321" t="b">
        <f t="shared" si="94"/>
        <v>0</v>
      </c>
      <c r="AF321" t="str">
        <f t="shared" si="95"/>
        <v>Clear</v>
      </c>
    </row>
    <row r="322" spans="1:32" x14ac:dyDescent="0.2">
      <c r="A322">
        <v>830</v>
      </c>
      <c r="B322" t="s">
        <v>3419</v>
      </c>
      <c r="C322" s="62" t="str">
        <f t="shared" si="96"/>
        <v>00830</v>
      </c>
      <c r="D322" t="str">
        <f t="shared" si="97"/>
        <v>Rosabella</v>
      </c>
      <c r="E322" t="str">
        <f t="shared" si="98"/>
        <v xml:space="preserve"> </v>
      </c>
      <c r="F322" t="str">
        <f t="shared" si="99"/>
        <v>Leser</v>
      </c>
      <c r="G322">
        <f t="shared" si="80"/>
        <v>1</v>
      </c>
      <c r="H322">
        <f t="shared" si="81"/>
        <v>830</v>
      </c>
      <c r="I322" t="str">
        <f t="shared" si="82"/>
        <v>00830</v>
      </c>
      <c r="J322" t="str">
        <f t="shared" si="83"/>
        <v>rosabella¬Leser</v>
      </c>
      <c r="K322" t="str">
        <f>SUBSTITUTE(J322,"‡","")</f>
        <v>rosabella¬Leser</v>
      </c>
      <c r="L322" t="str">
        <f t="shared" si="84"/>
        <v>rosabella¬Leser</v>
      </c>
      <c r="M322" t="str">
        <f t="shared" si="85"/>
        <v>rosabellaLeser</v>
      </c>
      <c r="N322" t="s">
        <v>9232</v>
      </c>
      <c r="O322" t="str">
        <v>rosabella Leser</v>
      </c>
      <c r="P322">
        <f>FIND(" ",O322)</f>
        <v>10</v>
      </c>
      <c r="Q322" t="str">
        <f>LEFT(O322,SEARCH(" ", O322) -1)</f>
        <v>rosabella</v>
      </c>
      <c r="R322" t="e">
        <f>MID(O322, SEARCH(" ", O322) + 1, SEARCH(" ", O322, SEARCH(" ", O322)+1) - SEARCH(" ", O322)-1)</f>
        <v>#VALUE!</v>
      </c>
      <c r="S322" t="str">
        <f t="shared" si="86"/>
        <v>Leser</v>
      </c>
      <c r="T322" t="e">
        <f t="shared" si="87"/>
        <v>#VALUE!</v>
      </c>
      <c r="U322" t="b">
        <f t="shared" si="88"/>
        <v>1</v>
      </c>
      <c r="W322" t="b">
        <f t="shared" si="89"/>
        <v>1</v>
      </c>
      <c r="X322" t="b">
        <f>ISERR(S322)</f>
        <v>0</v>
      </c>
      <c r="Y322" t="str">
        <f t="shared" si="90"/>
        <v xml:space="preserve"> </v>
      </c>
      <c r="Z322" t="str">
        <f t="shared" si="91"/>
        <v>Leser</v>
      </c>
      <c r="AA322" t="str">
        <f>PROPER(Q322)</f>
        <v>Rosabella</v>
      </c>
      <c r="AB322" t="str">
        <f>PROPER(Y322)</f>
        <v xml:space="preserve"> </v>
      </c>
      <c r="AC322" t="str">
        <f t="shared" si="92"/>
        <v>Leser</v>
      </c>
      <c r="AD322" s="1" t="e">
        <f t="shared" si="93"/>
        <v>#VALUE!</v>
      </c>
      <c r="AE322" t="b">
        <f t="shared" si="94"/>
        <v>1</v>
      </c>
      <c r="AF322" t="str">
        <f t="shared" si="95"/>
        <v>Leser</v>
      </c>
    </row>
    <row r="323" spans="1:32" x14ac:dyDescent="0.2">
      <c r="A323">
        <v>831</v>
      </c>
      <c r="B323" t="s">
        <v>3420</v>
      </c>
      <c r="C323" s="62" t="str">
        <f t="shared" si="96"/>
        <v>00831</v>
      </c>
      <c r="D323" t="str">
        <f t="shared" si="97"/>
        <v>Doug</v>
      </c>
      <c r="E323" t="str">
        <f t="shared" si="98"/>
        <v>Emmanuel</v>
      </c>
      <c r="F323" t="str">
        <f t="shared" si="99"/>
        <v>Cockaday</v>
      </c>
      <c r="G323">
        <f t="shared" ref="G323:G386" si="100">COUNTIF($A$2:$A$1997,A323)</f>
        <v>1</v>
      </c>
      <c r="H323">
        <f t="shared" ref="H323:H386" si="101">IF(G323=1,A323,"???")</f>
        <v>831</v>
      </c>
      <c r="I323" t="str">
        <f t="shared" ref="I323:I386" si="102">TEXT(H323,"00000")</f>
        <v>00831</v>
      </c>
      <c r="J323" t="str">
        <f t="shared" ref="J323:J386" si="103">TRIM(B323)</f>
        <v>doug»EMMANUEL¬COCKADAY</v>
      </c>
      <c r="K323" t="str">
        <f>SUBSTITUTE(J323,"‡","")</f>
        <v>doug»EMMANUEL¬COCKADAY</v>
      </c>
      <c r="L323" t="str">
        <f t="shared" ref="L323:L386" si="104">SUBSTITUTE(K323,"»","")</f>
        <v>dougEMMANUEL¬COCKADAY</v>
      </c>
      <c r="M323" t="str">
        <f t="shared" ref="M323:M386" si="105">SUBSTITUTE(L323,"¬","")</f>
        <v>dougEMMANUELCOCKADAY</v>
      </c>
      <c r="N323" t="s">
        <v>9931</v>
      </c>
      <c r="O323" t="str">
        <v>doug EMMANUEL COCKADAY</v>
      </c>
      <c r="P323">
        <f>FIND(" ",O323)</f>
        <v>5</v>
      </c>
      <c r="Q323" t="str">
        <f>LEFT(O323,SEARCH(" ", O323) -1)</f>
        <v>doug</v>
      </c>
      <c r="R323" t="str">
        <f>MID(O323, SEARCH(" ", O323) + 1, SEARCH(" ", O323, SEARCH(" ", O323)+1) - SEARCH(" ", O323)-1)</f>
        <v>EMMANUEL</v>
      </c>
      <c r="S323" t="str">
        <f t="shared" ref="S323:S386" si="106">RIGHT(O323,LEN(O323)-FIND(" ",O323,1))</f>
        <v>EMMANUEL COCKADAY</v>
      </c>
      <c r="T323" t="str">
        <f t="shared" ref="T323:T386" si="107">RIGHT(S323,LEN(S323)-FIND(" ",S323,1))</f>
        <v>COCKADAY</v>
      </c>
      <c r="U323" t="b">
        <f t="shared" ref="U323:U386" si="108">ISERROR(T323)</f>
        <v>0</v>
      </c>
      <c r="W323" t="b">
        <f t="shared" ref="W323:W386" si="109">ISERR(R323)</f>
        <v>0</v>
      </c>
      <c r="X323" t="b">
        <f>ISERR(S323)</f>
        <v>0</v>
      </c>
      <c r="Y323" t="str">
        <f t="shared" ref="Y323:Y386" si="110">IF(W323=TRUE," ",R323)</f>
        <v>EMMANUEL</v>
      </c>
      <c r="Z323" t="str">
        <f t="shared" ref="Z323:Z386" si="111">IF(X323=TRUE," ",S323)</f>
        <v>EMMANUEL COCKADAY</v>
      </c>
      <c r="AA323" t="str">
        <f>PROPER(Q323)</f>
        <v>Doug</v>
      </c>
      <c r="AB323" t="str">
        <f>PROPER(Y323)</f>
        <v>Emmanuel</v>
      </c>
      <c r="AC323" t="str">
        <f t="shared" ref="AC323:AC386" si="112">PROPER(Z323)</f>
        <v>Emmanuel Cockaday</v>
      </c>
      <c r="AD323" s="1" t="str">
        <f t="shared" ref="AD323:AD386" si="113">RIGHT(AC323,LEN(AC323)-FIND(" ",AC323,1))</f>
        <v>Cockaday</v>
      </c>
      <c r="AE323" t="b">
        <f t="shared" ref="AE323:AE386" si="114">ISERR(AD323)</f>
        <v>0</v>
      </c>
      <c r="AF323" t="str">
        <f t="shared" ref="AF323:AF386" si="115">IF(AE323=FALSE,AD323,AC323)</f>
        <v>Cockaday</v>
      </c>
    </row>
    <row r="324" spans="1:32" x14ac:dyDescent="0.2">
      <c r="A324">
        <v>832</v>
      </c>
      <c r="B324" t="s">
        <v>3421</v>
      </c>
      <c r="C324" s="62" t="str">
        <f t="shared" si="96"/>
        <v>00832</v>
      </c>
      <c r="D324" t="str">
        <f t="shared" si="97"/>
        <v>Gaby</v>
      </c>
      <c r="E324" t="str">
        <f t="shared" si="98"/>
        <v xml:space="preserve"> </v>
      </c>
      <c r="F324" t="str">
        <f t="shared" si="99"/>
        <v>Zamorrano</v>
      </c>
      <c r="G324">
        <f t="shared" si="100"/>
        <v>1</v>
      </c>
      <c r="H324">
        <f t="shared" si="101"/>
        <v>832</v>
      </c>
      <c r="I324" t="str">
        <f t="shared" si="102"/>
        <v>00832</v>
      </c>
      <c r="J324" t="str">
        <f t="shared" si="103"/>
        <v>GABY¬Zamorrano</v>
      </c>
      <c r="K324" t="str">
        <f>SUBSTITUTE(J324,"‡","")</f>
        <v>GABY¬Zamorrano</v>
      </c>
      <c r="L324" t="str">
        <f t="shared" si="104"/>
        <v>GABY¬Zamorrano</v>
      </c>
      <c r="M324" t="str">
        <f t="shared" si="105"/>
        <v>GABYZamorrano</v>
      </c>
      <c r="N324" t="s">
        <v>9233</v>
      </c>
      <c r="O324" t="str">
        <v>GABY Zamorrano</v>
      </c>
      <c r="P324">
        <f>FIND(" ",O324)</f>
        <v>5</v>
      </c>
      <c r="Q324" t="str">
        <f>LEFT(O324,SEARCH(" ", O324) -1)</f>
        <v>GABY</v>
      </c>
      <c r="R324" t="e">
        <f>MID(O324, SEARCH(" ", O324) + 1, SEARCH(" ", O324, SEARCH(" ", O324)+1) - SEARCH(" ", O324)-1)</f>
        <v>#VALUE!</v>
      </c>
      <c r="S324" t="str">
        <f t="shared" si="106"/>
        <v>Zamorrano</v>
      </c>
      <c r="T324" t="e">
        <f t="shared" si="107"/>
        <v>#VALUE!</v>
      </c>
      <c r="U324" t="b">
        <f t="shared" si="108"/>
        <v>1</v>
      </c>
      <c r="W324" t="b">
        <f t="shared" si="109"/>
        <v>1</v>
      </c>
      <c r="X324" t="b">
        <f>ISERR(S324)</f>
        <v>0</v>
      </c>
      <c r="Y324" t="str">
        <f t="shared" si="110"/>
        <v xml:space="preserve"> </v>
      </c>
      <c r="Z324" t="str">
        <f t="shared" si="111"/>
        <v>Zamorrano</v>
      </c>
      <c r="AA324" t="str">
        <f>PROPER(Q324)</f>
        <v>Gaby</v>
      </c>
      <c r="AB324" t="str">
        <f>PROPER(Y324)</f>
        <v xml:space="preserve"> </v>
      </c>
      <c r="AC324" t="str">
        <f t="shared" si="112"/>
        <v>Zamorrano</v>
      </c>
      <c r="AD324" s="1" t="e">
        <f t="shared" si="113"/>
        <v>#VALUE!</v>
      </c>
      <c r="AE324" t="b">
        <f t="shared" si="114"/>
        <v>1</v>
      </c>
      <c r="AF324" t="str">
        <f t="shared" si="115"/>
        <v>Zamorrano</v>
      </c>
    </row>
    <row r="325" spans="1:32" x14ac:dyDescent="0.2">
      <c r="A325">
        <v>833</v>
      </c>
      <c r="B325" t="s">
        <v>3422</v>
      </c>
      <c r="C325" s="62" t="str">
        <f t="shared" ref="C325:C388" si="116">I325</f>
        <v>00833</v>
      </c>
      <c r="D325" t="str">
        <f t="shared" ref="D325:D388" si="117">AA325</f>
        <v>Clim</v>
      </c>
      <c r="E325" t="str">
        <f t="shared" ref="E325:E388" si="118">AB325</f>
        <v xml:space="preserve"> </v>
      </c>
      <c r="F325" t="str">
        <f t="shared" ref="F325:F388" si="119">AF325</f>
        <v>Chasles</v>
      </c>
      <c r="G325">
        <f t="shared" si="100"/>
        <v>1</v>
      </c>
      <c r="H325">
        <f t="shared" si="101"/>
        <v>833</v>
      </c>
      <c r="I325" t="str">
        <f t="shared" si="102"/>
        <v>00833</v>
      </c>
      <c r="J325" t="str">
        <f t="shared" si="103"/>
        <v>Clim¬CHASLES</v>
      </c>
      <c r="K325" t="str">
        <f>SUBSTITUTE(J325,"‡","")</f>
        <v>Clim¬CHASLES</v>
      </c>
      <c r="L325" t="str">
        <f t="shared" si="104"/>
        <v>Clim¬CHASLES</v>
      </c>
      <c r="M325" t="str">
        <f t="shared" si="105"/>
        <v>ClimCHASLES</v>
      </c>
      <c r="N325" t="s">
        <v>9234</v>
      </c>
      <c r="O325" t="str">
        <v>Clim CHASLES</v>
      </c>
      <c r="P325">
        <f>FIND(" ",O325)</f>
        <v>5</v>
      </c>
      <c r="Q325" t="str">
        <f>LEFT(O325,SEARCH(" ", O325) -1)</f>
        <v>Clim</v>
      </c>
      <c r="R325" t="e">
        <f>MID(O325, SEARCH(" ", O325) + 1, SEARCH(" ", O325, SEARCH(" ", O325)+1) - SEARCH(" ", O325)-1)</f>
        <v>#VALUE!</v>
      </c>
      <c r="S325" t="str">
        <f t="shared" si="106"/>
        <v>CHASLES</v>
      </c>
      <c r="T325" t="e">
        <f t="shared" si="107"/>
        <v>#VALUE!</v>
      </c>
      <c r="U325" t="b">
        <f t="shared" si="108"/>
        <v>1</v>
      </c>
      <c r="W325" t="b">
        <f t="shared" si="109"/>
        <v>1</v>
      </c>
      <c r="X325" t="b">
        <f>ISERR(S325)</f>
        <v>0</v>
      </c>
      <c r="Y325" t="str">
        <f t="shared" si="110"/>
        <v xml:space="preserve"> </v>
      </c>
      <c r="Z325" t="str">
        <f t="shared" si="111"/>
        <v>CHASLES</v>
      </c>
      <c r="AA325" t="str">
        <f>PROPER(Q325)</f>
        <v>Clim</v>
      </c>
      <c r="AB325" t="str">
        <f>PROPER(Y325)</f>
        <v xml:space="preserve"> </v>
      </c>
      <c r="AC325" t="str">
        <f t="shared" si="112"/>
        <v>Chasles</v>
      </c>
      <c r="AD325" s="1" t="e">
        <f t="shared" si="113"/>
        <v>#VALUE!</v>
      </c>
      <c r="AE325" t="b">
        <f t="shared" si="114"/>
        <v>1</v>
      </c>
      <c r="AF325" t="str">
        <f t="shared" si="115"/>
        <v>Chasles</v>
      </c>
    </row>
    <row r="326" spans="1:32" x14ac:dyDescent="0.2">
      <c r="A326">
        <v>834</v>
      </c>
      <c r="B326" t="s">
        <v>3423</v>
      </c>
      <c r="C326" s="62" t="str">
        <f t="shared" si="116"/>
        <v>00834</v>
      </c>
      <c r="D326" t="str">
        <f t="shared" si="117"/>
        <v>Umeko</v>
      </c>
      <c r="E326" t="str">
        <f t="shared" si="118"/>
        <v xml:space="preserve"> </v>
      </c>
      <c r="F326" t="str">
        <f t="shared" si="119"/>
        <v>Algeo</v>
      </c>
      <c r="G326">
        <f t="shared" si="100"/>
        <v>1</v>
      </c>
      <c r="H326">
        <f t="shared" si="101"/>
        <v>834</v>
      </c>
      <c r="I326" t="str">
        <f t="shared" si="102"/>
        <v>00834</v>
      </c>
      <c r="J326" t="str">
        <f t="shared" si="103"/>
        <v>umeko¬algeo</v>
      </c>
      <c r="K326" t="str">
        <f>SUBSTITUTE(J326,"‡","")</f>
        <v>umeko¬algeo</v>
      </c>
      <c r="L326" t="str">
        <f t="shared" si="104"/>
        <v>umeko¬algeo</v>
      </c>
      <c r="M326" t="str">
        <f t="shared" si="105"/>
        <v>umekoalgeo</v>
      </c>
      <c r="N326" t="s">
        <v>9235</v>
      </c>
      <c r="O326" t="str">
        <v>umeko algeo</v>
      </c>
      <c r="P326">
        <f>FIND(" ",O326)</f>
        <v>6</v>
      </c>
      <c r="Q326" t="str">
        <f>LEFT(O326,SEARCH(" ", O326) -1)</f>
        <v>umeko</v>
      </c>
      <c r="R326" t="e">
        <f>MID(O326, SEARCH(" ", O326) + 1, SEARCH(" ", O326, SEARCH(" ", O326)+1) - SEARCH(" ", O326)-1)</f>
        <v>#VALUE!</v>
      </c>
      <c r="S326" t="str">
        <f t="shared" si="106"/>
        <v>algeo</v>
      </c>
      <c r="T326" t="e">
        <f t="shared" si="107"/>
        <v>#VALUE!</v>
      </c>
      <c r="U326" t="b">
        <f t="shared" si="108"/>
        <v>1</v>
      </c>
      <c r="W326" t="b">
        <f t="shared" si="109"/>
        <v>1</v>
      </c>
      <c r="X326" t="b">
        <f>ISERR(S326)</f>
        <v>0</v>
      </c>
      <c r="Y326" t="str">
        <f t="shared" si="110"/>
        <v xml:space="preserve"> </v>
      </c>
      <c r="Z326" t="str">
        <f t="shared" si="111"/>
        <v>algeo</v>
      </c>
      <c r="AA326" t="str">
        <f>PROPER(Q326)</f>
        <v>Umeko</v>
      </c>
      <c r="AB326" t="str">
        <f>PROPER(Y326)</f>
        <v xml:space="preserve"> </v>
      </c>
      <c r="AC326" t="str">
        <f t="shared" si="112"/>
        <v>Algeo</v>
      </c>
      <c r="AD326" s="1" t="e">
        <f t="shared" si="113"/>
        <v>#VALUE!</v>
      </c>
      <c r="AE326" t="b">
        <f t="shared" si="114"/>
        <v>1</v>
      </c>
      <c r="AF326" t="str">
        <f t="shared" si="115"/>
        <v>Algeo</v>
      </c>
    </row>
    <row r="327" spans="1:32" x14ac:dyDescent="0.2">
      <c r="A327">
        <v>835</v>
      </c>
      <c r="B327" t="s">
        <v>3424</v>
      </c>
      <c r="C327" s="62" t="str">
        <f t="shared" si="116"/>
        <v>00835</v>
      </c>
      <c r="D327" t="str">
        <f t="shared" si="117"/>
        <v>Lock</v>
      </c>
      <c r="E327" t="str">
        <f t="shared" si="118"/>
        <v xml:space="preserve"> </v>
      </c>
      <c r="F327" t="str">
        <f t="shared" si="119"/>
        <v>Creffeild</v>
      </c>
      <c r="G327">
        <f t="shared" si="100"/>
        <v>1</v>
      </c>
      <c r="H327">
        <f t="shared" si="101"/>
        <v>835</v>
      </c>
      <c r="I327" t="str">
        <f t="shared" si="102"/>
        <v>00835</v>
      </c>
      <c r="J327" t="str">
        <f t="shared" si="103"/>
        <v>lock¬¬creffeild</v>
      </c>
      <c r="K327" t="str">
        <f>SUBSTITUTE(J327,"‡","")</f>
        <v>lock¬¬creffeild</v>
      </c>
      <c r="L327" t="str">
        <f t="shared" si="104"/>
        <v>lock¬¬creffeild</v>
      </c>
      <c r="M327" t="str">
        <f t="shared" si="105"/>
        <v>lockcreffeild</v>
      </c>
      <c r="N327" t="s">
        <v>9236</v>
      </c>
      <c r="O327" t="str">
        <v>lock creffeild</v>
      </c>
      <c r="P327">
        <f>FIND(" ",O327)</f>
        <v>5</v>
      </c>
      <c r="Q327" t="str">
        <f>LEFT(O327,SEARCH(" ", O327) -1)</f>
        <v>lock</v>
      </c>
      <c r="R327" t="e">
        <f>MID(O327, SEARCH(" ", O327) + 1, SEARCH(" ", O327, SEARCH(" ", O327)+1) - SEARCH(" ", O327)-1)</f>
        <v>#VALUE!</v>
      </c>
      <c r="S327" t="str">
        <f t="shared" si="106"/>
        <v>creffeild</v>
      </c>
      <c r="T327" t="e">
        <f t="shared" si="107"/>
        <v>#VALUE!</v>
      </c>
      <c r="U327" t="b">
        <f t="shared" si="108"/>
        <v>1</v>
      </c>
      <c r="W327" t="b">
        <f t="shared" si="109"/>
        <v>1</v>
      </c>
      <c r="X327" t="b">
        <f>ISERR(S327)</f>
        <v>0</v>
      </c>
      <c r="Y327" t="str">
        <f t="shared" si="110"/>
        <v xml:space="preserve"> </v>
      </c>
      <c r="Z327" t="str">
        <f t="shared" si="111"/>
        <v>creffeild</v>
      </c>
      <c r="AA327" t="str">
        <f>PROPER(Q327)</f>
        <v>Lock</v>
      </c>
      <c r="AB327" t="str">
        <f>PROPER(Y327)</f>
        <v xml:space="preserve"> </v>
      </c>
      <c r="AC327" t="str">
        <f t="shared" si="112"/>
        <v>Creffeild</v>
      </c>
      <c r="AD327" s="1" t="e">
        <f t="shared" si="113"/>
        <v>#VALUE!</v>
      </c>
      <c r="AE327" t="b">
        <f t="shared" si="114"/>
        <v>1</v>
      </c>
      <c r="AF327" t="str">
        <f t="shared" si="115"/>
        <v>Creffeild</v>
      </c>
    </row>
    <row r="328" spans="1:32" x14ac:dyDescent="0.2">
      <c r="A328">
        <v>836</v>
      </c>
      <c r="B328" t="s">
        <v>3425</v>
      </c>
      <c r="C328" s="62" t="str">
        <f t="shared" si="116"/>
        <v>00836</v>
      </c>
      <c r="D328" t="str">
        <f t="shared" si="117"/>
        <v>Haily</v>
      </c>
      <c r="E328" t="str">
        <f t="shared" si="118"/>
        <v>Kendall</v>
      </c>
      <c r="F328" t="str">
        <f t="shared" si="119"/>
        <v>Donovin</v>
      </c>
      <c r="G328">
        <f t="shared" si="100"/>
        <v>1</v>
      </c>
      <c r="H328">
        <f t="shared" si="101"/>
        <v>836</v>
      </c>
      <c r="I328" t="str">
        <f t="shared" si="102"/>
        <v>00836</v>
      </c>
      <c r="J328" t="str">
        <f t="shared" si="103"/>
        <v>Haily¬kendall»DONOVIN</v>
      </c>
      <c r="K328" t="str">
        <f>SUBSTITUTE(J328,"‡","")</f>
        <v>Haily¬kendall»DONOVIN</v>
      </c>
      <c r="L328" t="str">
        <f t="shared" si="104"/>
        <v>Haily¬kendallDONOVIN</v>
      </c>
      <c r="M328" t="str">
        <f t="shared" si="105"/>
        <v>HailykendallDONOVIN</v>
      </c>
      <c r="N328" t="s">
        <v>9932</v>
      </c>
      <c r="O328" t="str">
        <v>Haily kendall DONOVIN</v>
      </c>
      <c r="P328">
        <f>FIND(" ",O328)</f>
        <v>6</v>
      </c>
      <c r="Q328" t="str">
        <f>LEFT(O328,SEARCH(" ", O328) -1)</f>
        <v>Haily</v>
      </c>
      <c r="R328" t="str">
        <f>MID(O328, SEARCH(" ", O328) + 1, SEARCH(" ", O328, SEARCH(" ", O328)+1) - SEARCH(" ", O328)-1)</f>
        <v>kendall</v>
      </c>
      <c r="S328" t="str">
        <f t="shared" si="106"/>
        <v>kendall DONOVIN</v>
      </c>
      <c r="T328" t="str">
        <f t="shared" si="107"/>
        <v>DONOVIN</v>
      </c>
      <c r="U328" t="b">
        <f t="shared" si="108"/>
        <v>0</v>
      </c>
      <c r="W328" t="b">
        <f t="shared" si="109"/>
        <v>0</v>
      </c>
      <c r="X328" t="b">
        <f>ISERR(S328)</f>
        <v>0</v>
      </c>
      <c r="Y328" t="str">
        <f t="shared" si="110"/>
        <v>kendall</v>
      </c>
      <c r="Z328" t="str">
        <f t="shared" si="111"/>
        <v>kendall DONOVIN</v>
      </c>
      <c r="AA328" t="str">
        <f>PROPER(Q328)</f>
        <v>Haily</v>
      </c>
      <c r="AB328" t="str">
        <f>PROPER(Y328)</f>
        <v>Kendall</v>
      </c>
      <c r="AC328" t="str">
        <f t="shared" si="112"/>
        <v>Kendall Donovin</v>
      </c>
      <c r="AD328" s="1" t="str">
        <f t="shared" si="113"/>
        <v>Donovin</v>
      </c>
      <c r="AE328" t="b">
        <f t="shared" si="114"/>
        <v>0</v>
      </c>
      <c r="AF328" t="str">
        <f t="shared" si="115"/>
        <v>Donovin</v>
      </c>
    </row>
    <row r="329" spans="1:32" x14ac:dyDescent="0.2">
      <c r="A329">
        <v>837</v>
      </c>
      <c r="B329" t="s">
        <v>3426</v>
      </c>
      <c r="C329" s="62" t="str">
        <f t="shared" si="116"/>
        <v>00837</v>
      </c>
      <c r="D329" t="str">
        <f t="shared" si="117"/>
        <v>Shae</v>
      </c>
      <c r="E329" t="str">
        <f t="shared" si="118"/>
        <v xml:space="preserve"> </v>
      </c>
      <c r="F329" t="str">
        <f t="shared" si="119"/>
        <v>Cockle</v>
      </c>
      <c r="G329">
        <f t="shared" si="100"/>
        <v>1</v>
      </c>
      <c r="H329">
        <f t="shared" si="101"/>
        <v>837</v>
      </c>
      <c r="I329" t="str">
        <f t="shared" si="102"/>
        <v>00837</v>
      </c>
      <c r="J329" t="str">
        <f t="shared" si="103"/>
        <v>SHAE‡COCKLE</v>
      </c>
      <c r="K329" t="str">
        <f>SUBSTITUTE(J329,"‡","")</f>
        <v>SHAECOCKLE</v>
      </c>
      <c r="L329" t="str">
        <f t="shared" si="104"/>
        <v>SHAECOCKLE</v>
      </c>
      <c r="M329" t="str">
        <f t="shared" si="105"/>
        <v>SHAECOCKLE</v>
      </c>
      <c r="N329" t="s">
        <v>8694</v>
      </c>
      <c r="O329" t="str">
        <v>SHAE COCKLE</v>
      </c>
      <c r="P329">
        <f>FIND(" ",O329)</f>
        <v>5</v>
      </c>
      <c r="Q329" t="str">
        <f>LEFT(O329,SEARCH(" ", O329) -1)</f>
        <v>SHAE</v>
      </c>
      <c r="R329" t="e">
        <f>MID(O329, SEARCH(" ", O329) + 1, SEARCH(" ", O329, SEARCH(" ", O329)+1) - SEARCH(" ", O329)-1)</f>
        <v>#VALUE!</v>
      </c>
      <c r="S329" t="str">
        <f t="shared" si="106"/>
        <v>COCKLE</v>
      </c>
      <c r="T329" t="e">
        <f t="shared" si="107"/>
        <v>#VALUE!</v>
      </c>
      <c r="U329" t="b">
        <f t="shared" si="108"/>
        <v>1</v>
      </c>
      <c r="W329" t="b">
        <f t="shared" si="109"/>
        <v>1</v>
      </c>
      <c r="X329" t="b">
        <f>ISERR(S329)</f>
        <v>0</v>
      </c>
      <c r="Y329" t="str">
        <f t="shared" si="110"/>
        <v xml:space="preserve"> </v>
      </c>
      <c r="Z329" t="str">
        <f t="shared" si="111"/>
        <v>COCKLE</v>
      </c>
      <c r="AA329" t="str">
        <f>PROPER(Q329)</f>
        <v>Shae</v>
      </c>
      <c r="AB329" t="str">
        <f>PROPER(Y329)</f>
        <v xml:space="preserve"> </v>
      </c>
      <c r="AC329" t="str">
        <f t="shared" si="112"/>
        <v>Cockle</v>
      </c>
      <c r="AD329" s="1" t="e">
        <f t="shared" si="113"/>
        <v>#VALUE!</v>
      </c>
      <c r="AE329" t="b">
        <f t="shared" si="114"/>
        <v>1</v>
      </c>
      <c r="AF329" t="str">
        <f t="shared" si="115"/>
        <v>Cockle</v>
      </c>
    </row>
    <row r="330" spans="1:32" x14ac:dyDescent="0.2">
      <c r="A330">
        <v>838</v>
      </c>
      <c r="B330" t="s">
        <v>3427</v>
      </c>
      <c r="C330" s="62" t="str">
        <f t="shared" si="116"/>
        <v>00838</v>
      </c>
      <c r="D330" t="str">
        <f t="shared" si="117"/>
        <v>Felicia</v>
      </c>
      <c r="E330" t="str">
        <f t="shared" si="118"/>
        <v xml:space="preserve"> </v>
      </c>
      <c r="F330" t="str">
        <f t="shared" si="119"/>
        <v>Taylo</v>
      </c>
      <c r="G330">
        <f t="shared" si="100"/>
        <v>1</v>
      </c>
      <c r="H330">
        <f t="shared" si="101"/>
        <v>838</v>
      </c>
      <c r="I330" t="str">
        <f t="shared" si="102"/>
        <v>00838</v>
      </c>
      <c r="J330" t="str">
        <f t="shared" si="103"/>
        <v>Felicia‡Taylo</v>
      </c>
      <c r="K330" t="str">
        <f>SUBSTITUTE(J330,"‡","")</f>
        <v>FeliciaTaylo</v>
      </c>
      <c r="L330" t="str">
        <f t="shared" si="104"/>
        <v>FeliciaTaylo</v>
      </c>
      <c r="M330" t="str">
        <f t="shared" si="105"/>
        <v>FeliciaTaylo</v>
      </c>
      <c r="N330" t="s">
        <v>8695</v>
      </c>
      <c r="O330" t="str">
        <v>Felicia Taylo</v>
      </c>
      <c r="P330">
        <f>FIND(" ",O330)</f>
        <v>8</v>
      </c>
      <c r="Q330" t="str">
        <f>LEFT(O330,SEARCH(" ", O330) -1)</f>
        <v>Felicia</v>
      </c>
      <c r="R330" t="e">
        <f>MID(O330, SEARCH(" ", O330) + 1, SEARCH(" ", O330, SEARCH(" ", O330)+1) - SEARCH(" ", O330)-1)</f>
        <v>#VALUE!</v>
      </c>
      <c r="S330" t="str">
        <f t="shared" si="106"/>
        <v>Taylo</v>
      </c>
      <c r="T330" t="e">
        <f t="shared" si="107"/>
        <v>#VALUE!</v>
      </c>
      <c r="U330" t="b">
        <f t="shared" si="108"/>
        <v>1</v>
      </c>
      <c r="W330" t="b">
        <f t="shared" si="109"/>
        <v>1</v>
      </c>
      <c r="X330" t="b">
        <f>ISERR(S330)</f>
        <v>0</v>
      </c>
      <c r="Y330" t="str">
        <f t="shared" si="110"/>
        <v xml:space="preserve"> </v>
      </c>
      <c r="Z330" t="str">
        <f t="shared" si="111"/>
        <v>Taylo</v>
      </c>
      <c r="AA330" t="str">
        <f>PROPER(Q330)</f>
        <v>Felicia</v>
      </c>
      <c r="AB330" t="str">
        <f>PROPER(Y330)</f>
        <v xml:space="preserve"> </v>
      </c>
      <c r="AC330" t="str">
        <f t="shared" si="112"/>
        <v>Taylo</v>
      </c>
      <c r="AD330" s="1" t="e">
        <f t="shared" si="113"/>
        <v>#VALUE!</v>
      </c>
      <c r="AE330" t="b">
        <f t="shared" si="114"/>
        <v>1</v>
      </c>
      <c r="AF330" t="str">
        <f t="shared" si="115"/>
        <v>Taylo</v>
      </c>
    </row>
    <row r="331" spans="1:32" x14ac:dyDescent="0.2">
      <c r="A331">
        <v>839</v>
      </c>
      <c r="B331" t="s">
        <v>3428</v>
      </c>
      <c r="C331" s="62" t="str">
        <f t="shared" si="116"/>
        <v>00839</v>
      </c>
      <c r="D331" t="str">
        <f t="shared" si="117"/>
        <v>Lenci</v>
      </c>
      <c r="E331" t="str">
        <f t="shared" si="118"/>
        <v xml:space="preserve"> </v>
      </c>
      <c r="F331" t="str">
        <f t="shared" si="119"/>
        <v>Gookes</v>
      </c>
      <c r="G331">
        <f t="shared" si="100"/>
        <v>1</v>
      </c>
      <c r="H331">
        <f t="shared" si="101"/>
        <v>839</v>
      </c>
      <c r="I331" t="str">
        <f t="shared" si="102"/>
        <v>00839</v>
      </c>
      <c r="J331" t="str">
        <f t="shared" si="103"/>
        <v>Lenci»GOOKES</v>
      </c>
      <c r="K331" t="str">
        <f>SUBSTITUTE(J331,"‡","")</f>
        <v>Lenci»GOOKES</v>
      </c>
      <c r="L331" t="str">
        <f t="shared" si="104"/>
        <v>LenciGOOKES</v>
      </c>
      <c r="M331" t="str">
        <f t="shared" si="105"/>
        <v>LenciGOOKES</v>
      </c>
      <c r="N331" t="s">
        <v>9933</v>
      </c>
      <c r="O331" t="str">
        <v>Lenci GOOKES</v>
      </c>
      <c r="P331">
        <f>FIND(" ",O331)</f>
        <v>6</v>
      </c>
      <c r="Q331" t="str">
        <f>LEFT(O331,SEARCH(" ", O331) -1)</f>
        <v>Lenci</v>
      </c>
      <c r="R331" t="e">
        <f>MID(O331, SEARCH(" ", O331) + 1, SEARCH(" ", O331, SEARCH(" ", O331)+1) - SEARCH(" ", O331)-1)</f>
        <v>#VALUE!</v>
      </c>
      <c r="S331" t="str">
        <f t="shared" si="106"/>
        <v>GOOKES</v>
      </c>
      <c r="T331" t="e">
        <f t="shared" si="107"/>
        <v>#VALUE!</v>
      </c>
      <c r="U331" t="b">
        <f t="shared" si="108"/>
        <v>1</v>
      </c>
      <c r="W331" t="b">
        <f t="shared" si="109"/>
        <v>1</v>
      </c>
      <c r="X331" t="b">
        <f>ISERR(S331)</f>
        <v>0</v>
      </c>
      <c r="Y331" t="str">
        <f t="shared" si="110"/>
        <v xml:space="preserve"> </v>
      </c>
      <c r="Z331" t="str">
        <f t="shared" si="111"/>
        <v>GOOKES</v>
      </c>
      <c r="AA331" t="str">
        <f>PROPER(Q331)</f>
        <v>Lenci</v>
      </c>
      <c r="AB331" t="str">
        <f>PROPER(Y331)</f>
        <v xml:space="preserve"> </v>
      </c>
      <c r="AC331" t="str">
        <f t="shared" si="112"/>
        <v>Gookes</v>
      </c>
      <c r="AD331" s="1" t="e">
        <f t="shared" si="113"/>
        <v>#VALUE!</v>
      </c>
      <c r="AE331" t="b">
        <f t="shared" si="114"/>
        <v>1</v>
      </c>
      <c r="AF331" t="str">
        <f t="shared" si="115"/>
        <v>Gookes</v>
      </c>
    </row>
    <row r="332" spans="1:32" x14ac:dyDescent="0.2">
      <c r="A332">
        <v>840</v>
      </c>
      <c r="B332" t="s">
        <v>3429</v>
      </c>
      <c r="C332" s="62" t="str">
        <f t="shared" si="116"/>
        <v>00840</v>
      </c>
      <c r="D332" t="str">
        <f t="shared" si="117"/>
        <v>Carroll</v>
      </c>
      <c r="E332" t="str">
        <f t="shared" si="118"/>
        <v xml:space="preserve"> </v>
      </c>
      <c r="F332" t="str">
        <f t="shared" si="119"/>
        <v>Joly</v>
      </c>
      <c r="G332">
        <f t="shared" si="100"/>
        <v>1</v>
      </c>
      <c r="H332">
        <f t="shared" si="101"/>
        <v>840</v>
      </c>
      <c r="I332" t="str">
        <f t="shared" si="102"/>
        <v>00840</v>
      </c>
      <c r="J332" t="str">
        <f t="shared" si="103"/>
        <v>CARROLL»JOLY</v>
      </c>
      <c r="K332" t="str">
        <f>SUBSTITUTE(J332,"‡","")</f>
        <v>CARROLL»JOLY</v>
      </c>
      <c r="L332" t="str">
        <f t="shared" si="104"/>
        <v>CARROLLJOLY</v>
      </c>
      <c r="M332" t="str">
        <f t="shared" si="105"/>
        <v>CARROLLJOLY</v>
      </c>
      <c r="N332" t="s">
        <v>9934</v>
      </c>
      <c r="O332" t="str">
        <v>CARROLL JOLY</v>
      </c>
      <c r="P332">
        <f>FIND(" ",O332)</f>
        <v>8</v>
      </c>
      <c r="Q332" t="str">
        <f>LEFT(O332,SEARCH(" ", O332) -1)</f>
        <v>CARROLL</v>
      </c>
      <c r="R332" t="e">
        <f>MID(O332, SEARCH(" ", O332) + 1, SEARCH(" ", O332, SEARCH(" ", O332)+1) - SEARCH(" ", O332)-1)</f>
        <v>#VALUE!</v>
      </c>
      <c r="S332" t="str">
        <f t="shared" si="106"/>
        <v>JOLY</v>
      </c>
      <c r="T332" t="e">
        <f t="shared" si="107"/>
        <v>#VALUE!</v>
      </c>
      <c r="U332" t="b">
        <f t="shared" si="108"/>
        <v>1</v>
      </c>
      <c r="W332" t="b">
        <f t="shared" si="109"/>
        <v>1</v>
      </c>
      <c r="X332" t="b">
        <f>ISERR(S332)</f>
        <v>0</v>
      </c>
      <c r="Y332" t="str">
        <f t="shared" si="110"/>
        <v xml:space="preserve"> </v>
      </c>
      <c r="Z332" t="str">
        <f t="shared" si="111"/>
        <v>JOLY</v>
      </c>
      <c r="AA332" t="str">
        <f>PROPER(Q332)</f>
        <v>Carroll</v>
      </c>
      <c r="AB332" t="str">
        <f>PROPER(Y332)</f>
        <v xml:space="preserve"> </v>
      </c>
      <c r="AC332" t="str">
        <f t="shared" si="112"/>
        <v>Joly</v>
      </c>
      <c r="AD332" s="1" t="e">
        <f t="shared" si="113"/>
        <v>#VALUE!</v>
      </c>
      <c r="AE332" t="b">
        <f t="shared" si="114"/>
        <v>1</v>
      </c>
      <c r="AF332" t="str">
        <f t="shared" si="115"/>
        <v>Joly</v>
      </c>
    </row>
    <row r="333" spans="1:32" x14ac:dyDescent="0.2">
      <c r="A333">
        <v>841</v>
      </c>
      <c r="B333" t="s">
        <v>3430</v>
      </c>
      <c r="C333" s="62" t="str">
        <f t="shared" si="116"/>
        <v>00841</v>
      </c>
      <c r="D333" t="str">
        <f t="shared" si="117"/>
        <v>Aldous</v>
      </c>
      <c r="E333" t="str">
        <f t="shared" si="118"/>
        <v xml:space="preserve"> </v>
      </c>
      <c r="F333" t="str">
        <f t="shared" si="119"/>
        <v>Bewly</v>
      </c>
      <c r="G333">
        <f t="shared" si="100"/>
        <v>1</v>
      </c>
      <c r="H333">
        <f t="shared" si="101"/>
        <v>841</v>
      </c>
      <c r="I333" t="str">
        <f t="shared" si="102"/>
        <v>00841</v>
      </c>
      <c r="J333" t="str">
        <f t="shared" si="103"/>
        <v>ALDOUS‡‡bewly</v>
      </c>
      <c r="K333" t="str">
        <f>SUBSTITUTE(J333,"‡","")</f>
        <v>ALDOUSbewly</v>
      </c>
      <c r="L333" t="str">
        <f t="shared" si="104"/>
        <v>ALDOUSbewly</v>
      </c>
      <c r="M333" t="str">
        <f t="shared" si="105"/>
        <v>ALDOUSbewly</v>
      </c>
      <c r="N333" t="s">
        <v>8696</v>
      </c>
      <c r="O333" t="str">
        <v>ALDOUS bewly</v>
      </c>
      <c r="P333">
        <f>FIND(" ",O333)</f>
        <v>7</v>
      </c>
      <c r="Q333" t="str">
        <f>LEFT(O333,SEARCH(" ", O333) -1)</f>
        <v>ALDOUS</v>
      </c>
      <c r="R333" t="e">
        <f>MID(O333, SEARCH(" ", O333) + 1, SEARCH(" ", O333, SEARCH(" ", O333)+1) - SEARCH(" ", O333)-1)</f>
        <v>#VALUE!</v>
      </c>
      <c r="S333" t="str">
        <f t="shared" si="106"/>
        <v>bewly</v>
      </c>
      <c r="T333" t="e">
        <f t="shared" si="107"/>
        <v>#VALUE!</v>
      </c>
      <c r="U333" t="b">
        <f t="shared" si="108"/>
        <v>1</v>
      </c>
      <c r="W333" t="b">
        <f t="shared" si="109"/>
        <v>1</v>
      </c>
      <c r="X333" t="b">
        <f>ISERR(S333)</f>
        <v>0</v>
      </c>
      <c r="Y333" t="str">
        <f t="shared" si="110"/>
        <v xml:space="preserve"> </v>
      </c>
      <c r="Z333" t="str">
        <f t="shared" si="111"/>
        <v>bewly</v>
      </c>
      <c r="AA333" t="str">
        <f>PROPER(Q333)</f>
        <v>Aldous</v>
      </c>
      <c r="AB333" t="str">
        <f>PROPER(Y333)</f>
        <v xml:space="preserve"> </v>
      </c>
      <c r="AC333" t="str">
        <f t="shared" si="112"/>
        <v>Bewly</v>
      </c>
      <c r="AD333" s="1" t="e">
        <f t="shared" si="113"/>
        <v>#VALUE!</v>
      </c>
      <c r="AE333" t="b">
        <f t="shared" si="114"/>
        <v>1</v>
      </c>
      <c r="AF333" t="str">
        <f t="shared" si="115"/>
        <v>Bewly</v>
      </c>
    </row>
    <row r="334" spans="1:32" x14ac:dyDescent="0.2">
      <c r="A334">
        <v>842</v>
      </c>
      <c r="B334" t="s">
        <v>3431</v>
      </c>
      <c r="C334" s="62" t="str">
        <f t="shared" si="116"/>
        <v>00842</v>
      </c>
      <c r="D334" t="str">
        <f t="shared" si="117"/>
        <v>Chen</v>
      </c>
      <c r="E334" t="str">
        <f t="shared" si="118"/>
        <v xml:space="preserve"> </v>
      </c>
      <c r="F334" t="str">
        <f t="shared" si="119"/>
        <v>Redgrave</v>
      </c>
      <c r="G334">
        <f t="shared" si="100"/>
        <v>1</v>
      </c>
      <c r="H334">
        <f t="shared" si="101"/>
        <v>842</v>
      </c>
      <c r="I334" t="str">
        <f t="shared" si="102"/>
        <v>00842</v>
      </c>
      <c r="J334" t="str">
        <f t="shared" si="103"/>
        <v>CHEN‡REDGRAVE</v>
      </c>
      <c r="K334" t="str">
        <f>SUBSTITUTE(J334,"‡","")</f>
        <v>CHENREDGRAVE</v>
      </c>
      <c r="L334" t="str">
        <f t="shared" si="104"/>
        <v>CHENREDGRAVE</v>
      </c>
      <c r="M334" t="str">
        <f t="shared" si="105"/>
        <v>CHENREDGRAVE</v>
      </c>
      <c r="N334" t="s">
        <v>8697</v>
      </c>
      <c r="O334" t="str">
        <v>CHEN REDGRAVE</v>
      </c>
      <c r="P334">
        <f>FIND(" ",O334)</f>
        <v>5</v>
      </c>
      <c r="Q334" t="str">
        <f>LEFT(O334,SEARCH(" ", O334) -1)</f>
        <v>CHEN</v>
      </c>
      <c r="R334" t="e">
        <f>MID(O334, SEARCH(" ", O334) + 1, SEARCH(" ", O334, SEARCH(" ", O334)+1) - SEARCH(" ", O334)-1)</f>
        <v>#VALUE!</v>
      </c>
      <c r="S334" t="str">
        <f t="shared" si="106"/>
        <v>REDGRAVE</v>
      </c>
      <c r="T334" t="e">
        <f t="shared" si="107"/>
        <v>#VALUE!</v>
      </c>
      <c r="U334" t="b">
        <f t="shared" si="108"/>
        <v>1</v>
      </c>
      <c r="W334" t="b">
        <f t="shared" si="109"/>
        <v>1</v>
      </c>
      <c r="X334" t="b">
        <f>ISERR(S334)</f>
        <v>0</v>
      </c>
      <c r="Y334" t="str">
        <f t="shared" si="110"/>
        <v xml:space="preserve"> </v>
      </c>
      <c r="Z334" t="str">
        <f t="shared" si="111"/>
        <v>REDGRAVE</v>
      </c>
      <c r="AA334" t="str">
        <f>PROPER(Q334)</f>
        <v>Chen</v>
      </c>
      <c r="AB334" t="str">
        <f>PROPER(Y334)</f>
        <v xml:space="preserve"> </v>
      </c>
      <c r="AC334" t="str">
        <f t="shared" si="112"/>
        <v>Redgrave</v>
      </c>
      <c r="AD334" s="1" t="e">
        <f t="shared" si="113"/>
        <v>#VALUE!</v>
      </c>
      <c r="AE334" t="b">
        <f t="shared" si="114"/>
        <v>1</v>
      </c>
      <c r="AF334" t="str">
        <f t="shared" si="115"/>
        <v>Redgrave</v>
      </c>
    </row>
    <row r="335" spans="1:32" x14ac:dyDescent="0.2">
      <c r="A335">
        <v>843</v>
      </c>
      <c r="B335" t="s">
        <v>3432</v>
      </c>
      <c r="C335" s="62" t="str">
        <f t="shared" si="116"/>
        <v>00843</v>
      </c>
      <c r="D335" t="str">
        <f t="shared" si="117"/>
        <v>Maury</v>
      </c>
      <c r="E335" t="str">
        <f t="shared" si="118"/>
        <v xml:space="preserve"> </v>
      </c>
      <c r="F335" t="str">
        <f t="shared" si="119"/>
        <v>Grushin</v>
      </c>
      <c r="G335">
        <f t="shared" si="100"/>
        <v>1</v>
      </c>
      <c r="H335">
        <f t="shared" si="101"/>
        <v>843</v>
      </c>
      <c r="I335" t="str">
        <f t="shared" si="102"/>
        <v>00843</v>
      </c>
      <c r="J335" t="str">
        <f t="shared" si="103"/>
        <v>Maury¬Grushin</v>
      </c>
      <c r="K335" t="str">
        <f>SUBSTITUTE(J335,"‡","")</f>
        <v>Maury¬Grushin</v>
      </c>
      <c r="L335" t="str">
        <f t="shared" si="104"/>
        <v>Maury¬Grushin</v>
      </c>
      <c r="M335" t="str">
        <f t="shared" si="105"/>
        <v>MauryGrushin</v>
      </c>
      <c r="N335" t="s">
        <v>9237</v>
      </c>
      <c r="O335" t="str">
        <v>Maury Grushin</v>
      </c>
      <c r="P335">
        <f>FIND(" ",O335)</f>
        <v>6</v>
      </c>
      <c r="Q335" t="str">
        <f>LEFT(O335,SEARCH(" ", O335) -1)</f>
        <v>Maury</v>
      </c>
      <c r="R335" t="e">
        <f>MID(O335, SEARCH(" ", O335) + 1, SEARCH(" ", O335, SEARCH(" ", O335)+1) - SEARCH(" ", O335)-1)</f>
        <v>#VALUE!</v>
      </c>
      <c r="S335" t="str">
        <f t="shared" si="106"/>
        <v>Grushin</v>
      </c>
      <c r="T335" t="e">
        <f t="shared" si="107"/>
        <v>#VALUE!</v>
      </c>
      <c r="U335" t="b">
        <f t="shared" si="108"/>
        <v>1</v>
      </c>
      <c r="W335" t="b">
        <f t="shared" si="109"/>
        <v>1</v>
      </c>
      <c r="X335" t="b">
        <f>ISERR(S335)</f>
        <v>0</v>
      </c>
      <c r="Y335" t="str">
        <f t="shared" si="110"/>
        <v xml:space="preserve"> </v>
      </c>
      <c r="Z335" t="str">
        <f t="shared" si="111"/>
        <v>Grushin</v>
      </c>
      <c r="AA335" t="str">
        <f>PROPER(Q335)</f>
        <v>Maury</v>
      </c>
      <c r="AB335" t="str">
        <f>PROPER(Y335)</f>
        <v xml:space="preserve"> </v>
      </c>
      <c r="AC335" t="str">
        <f t="shared" si="112"/>
        <v>Grushin</v>
      </c>
      <c r="AD335" s="1" t="e">
        <f t="shared" si="113"/>
        <v>#VALUE!</v>
      </c>
      <c r="AE335" t="b">
        <f t="shared" si="114"/>
        <v>1</v>
      </c>
      <c r="AF335" t="str">
        <f t="shared" si="115"/>
        <v>Grushin</v>
      </c>
    </row>
    <row r="336" spans="1:32" x14ac:dyDescent="0.2">
      <c r="A336">
        <v>844</v>
      </c>
      <c r="B336" t="s">
        <v>3433</v>
      </c>
      <c r="C336" s="62" t="str">
        <f t="shared" si="116"/>
        <v>00844</v>
      </c>
      <c r="D336" t="str">
        <f t="shared" si="117"/>
        <v>Brietta</v>
      </c>
      <c r="E336" t="str">
        <f t="shared" si="118"/>
        <v xml:space="preserve"> </v>
      </c>
      <c r="F336" t="str">
        <f t="shared" si="119"/>
        <v>Rouke</v>
      </c>
      <c r="G336">
        <f t="shared" si="100"/>
        <v>1</v>
      </c>
      <c r="H336">
        <f t="shared" si="101"/>
        <v>844</v>
      </c>
      <c r="I336" t="str">
        <f t="shared" si="102"/>
        <v>00844</v>
      </c>
      <c r="J336" t="str">
        <f t="shared" si="103"/>
        <v>brietta»rouke</v>
      </c>
      <c r="K336" t="str">
        <f>SUBSTITUTE(J336,"‡","")</f>
        <v>brietta»rouke</v>
      </c>
      <c r="L336" t="str">
        <f t="shared" si="104"/>
        <v>briettarouke</v>
      </c>
      <c r="M336" t="str">
        <f t="shared" si="105"/>
        <v>briettarouke</v>
      </c>
      <c r="N336" t="s">
        <v>9935</v>
      </c>
      <c r="O336" t="str">
        <v>brietta rouke</v>
      </c>
      <c r="P336">
        <f>FIND(" ",O336)</f>
        <v>8</v>
      </c>
      <c r="Q336" t="str">
        <f>LEFT(O336,SEARCH(" ", O336) -1)</f>
        <v>brietta</v>
      </c>
      <c r="R336" t="e">
        <f>MID(O336, SEARCH(" ", O336) + 1, SEARCH(" ", O336, SEARCH(" ", O336)+1) - SEARCH(" ", O336)-1)</f>
        <v>#VALUE!</v>
      </c>
      <c r="S336" t="str">
        <f t="shared" si="106"/>
        <v>rouke</v>
      </c>
      <c r="T336" t="e">
        <f t="shared" si="107"/>
        <v>#VALUE!</v>
      </c>
      <c r="U336" t="b">
        <f t="shared" si="108"/>
        <v>1</v>
      </c>
      <c r="W336" t="b">
        <f t="shared" si="109"/>
        <v>1</v>
      </c>
      <c r="X336" t="b">
        <f>ISERR(S336)</f>
        <v>0</v>
      </c>
      <c r="Y336" t="str">
        <f t="shared" si="110"/>
        <v xml:space="preserve"> </v>
      </c>
      <c r="Z336" t="str">
        <f t="shared" si="111"/>
        <v>rouke</v>
      </c>
      <c r="AA336" t="str">
        <f>PROPER(Q336)</f>
        <v>Brietta</v>
      </c>
      <c r="AB336" t="str">
        <f>PROPER(Y336)</f>
        <v xml:space="preserve"> </v>
      </c>
      <c r="AC336" t="str">
        <f t="shared" si="112"/>
        <v>Rouke</v>
      </c>
      <c r="AD336" s="1" t="e">
        <f t="shared" si="113"/>
        <v>#VALUE!</v>
      </c>
      <c r="AE336" t="b">
        <f t="shared" si="114"/>
        <v>1</v>
      </c>
      <c r="AF336" t="str">
        <f t="shared" si="115"/>
        <v>Rouke</v>
      </c>
    </row>
    <row r="337" spans="1:32" x14ac:dyDescent="0.2">
      <c r="A337">
        <v>845</v>
      </c>
      <c r="B337" t="s">
        <v>3434</v>
      </c>
      <c r="C337" s="62" t="str">
        <f t="shared" si="116"/>
        <v>00845</v>
      </c>
      <c r="D337" t="str">
        <f t="shared" si="117"/>
        <v>Robbert</v>
      </c>
      <c r="E337" t="str">
        <f t="shared" si="118"/>
        <v xml:space="preserve"> </v>
      </c>
      <c r="F337" t="str">
        <f t="shared" si="119"/>
        <v>Routh</v>
      </c>
      <c r="G337">
        <f t="shared" si="100"/>
        <v>1</v>
      </c>
      <c r="H337">
        <f t="shared" si="101"/>
        <v>845</v>
      </c>
      <c r="I337" t="str">
        <f t="shared" si="102"/>
        <v>00845</v>
      </c>
      <c r="J337" t="str">
        <f t="shared" si="103"/>
        <v>robbert»ROUTH</v>
      </c>
      <c r="K337" t="str">
        <f>SUBSTITUTE(J337,"‡","")</f>
        <v>robbert»ROUTH</v>
      </c>
      <c r="L337" t="str">
        <f t="shared" si="104"/>
        <v>robbertROUTH</v>
      </c>
      <c r="M337" t="str">
        <f t="shared" si="105"/>
        <v>robbertROUTH</v>
      </c>
      <c r="N337" t="s">
        <v>9936</v>
      </c>
      <c r="O337" t="str">
        <v>robbert ROUTH</v>
      </c>
      <c r="P337">
        <f>FIND(" ",O337)</f>
        <v>8</v>
      </c>
      <c r="Q337" t="str">
        <f>LEFT(O337,SEARCH(" ", O337) -1)</f>
        <v>robbert</v>
      </c>
      <c r="R337" t="e">
        <f>MID(O337, SEARCH(" ", O337) + 1, SEARCH(" ", O337, SEARCH(" ", O337)+1) - SEARCH(" ", O337)-1)</f>
        <v>#VALUE!</v>
      </c>
      <c r="S337" t="str">
        <f t="shared" si="106"/>
        <v>ROUTH</v>
      </c>
      <c r="T337" t="e">
        <f t="shared" si="107"/>
        <v>#VALUE!</v>
      </c>
      <c r="U337" t="b">
        <f t="shared" si="108"/>
        <v>1</v>
      </c>
      <c r="W337" t="b">
        <f t="shared" si="109"/>
        <v>1</v>
      </c>
      <c r="X337" t="b">
        <f>ISERR(S337)</f>
        <v>0</v>
      </c>
      <c r="Y337" t="str">
        <f t="shared" si="110"/>
        <v xml:space="preserve"> </v>
      </c>
      <c r="Z337" t="str">
        <f t="shared" si="111"/>
        <v>ROUTH</v>
      </c>
      <c r="AA337" t="str">
        <f>PROPER(Q337)</f>
        <v>Robbert</v>
      </c>
      <c r="AB337" t="str">
        <f>PROPER(Y337)</f>
        <v xml:space="preserve"> </v>
      </c>
      <c r="AC337" t="str">
        <f t="shared" si="112"/>
        <v>Routh</v>
      </c>
      <c r="AD337" s="1" t="e">
        <f t="shared" si="113"/>
        <v>#VALUE!</v>
      </c>
      <c r="AE337" t="b">
        <f t="shared" si="114"/>
        <v>1</v>
      </c>
      <c r="AF337" t="str">
        <f t="shared" si="115"/>
        <v>Routh</v>
      </c>
    </row>
    <row r="338" spans="1:32" x14ac:dyDescent="0.2">
      <c r="A338">
        <v>846</v>
      </c>
      <c r="B338" t="s">
        <v>3435</v>
      </c>
      <c r="C338" s="62" t="str">
        <f t="shared" si="116"/>
        <v>00846</v>
      </c>
      <c r="D338" t="str">
        <f t="shared" si="117"/>
        <v>Marcellus</v>
      </c>
      <c r="E338" t="str">
        <f t="shared" si="118"/>
        <v>Benjamen</v>
      </c>
      <c r="F338" t="str">
        <f t="shared" si="119"/>
        <v>Schutte</v>
      </c>
      <c r="G338">
        <f t="shared" si="100"/>
        <v>1</v>
      </c>
      <c r="H338">
        <f t="shared" si="101"/>
        <v>846</v>
      </c>
      <c r="I338" t="str">
        <f t="shared" si="102"/>
        <v>00846</v>
      </c>
      <c r="J338" t="str">
        <f t="shared" si="103"/>
        <v>marcellus¬Benjamen»SCHUTTE</v>
      </c>
      <c r="K338" t="str">
        <f>SUBSTITUTE(J338,"‡","")</f>
        <v>marcellus¬Benjamen»SCHUTTE</v>
      </c>
      <c r="L338" t="str">
        <f t="shared" si="104"/>
        <v>marcellus¬BenjamenSCHUTTE</v>
      </c>
      <c r="M338" t="str">
        <f t="shared" si="105"/>
        <v>marcellusBenjamenSCHUTTE</v>
      </c>
      <c r="N338" t="s">
        <v>9937</v>
      </c>
      <c r="O338" t="str">
        <v>marcellus Benjamen SCHUTTE</v>
      </c>
      <c r="P338">
        <f>FIND(" ",O338)</f>
        <v>10</v>
      </c>
      <c r="Q338" t="str">
        <f>LEFT(O338,SEARCH(" ", O338) -1)</f>
        <v>marcellus</v>
      </c>
      <c r="R338" t="str">
        <f>MID(O338, SEARCH(" ", O338) + 1, SEARCH(" ", O338, SEARCH(" ", O338)+1) - SEARCH(" ", O338)-1)</f>
        <v>Benjamen</v>
      </c>
      <c r="S338" t="str">
        <f t="shared" si="106"/>
        <v>Benjamen SCHUTTE</v>
      </c>
      <c r="T338" t="str">
        <f t="shared" si="107"/>
        <v>SCHUTTE</v>
      </c>
      <c r="U338" t="b">
        <f t="shared" si="108"/>
        <v>0</v>
      </c>
      <c r="W338" t="b">
        <f t="shared" si="109"/>
        <v>0</v>
      </c>
      <c r="X338" t="b">
        <f>ISERR(S338)</f>
        <v>0</v>
      </c>
      <c r="Y338" t="str">
        <f t="shared" si="110"/>
        <v>Benjamen</v>
      </c>
      <c r="Z338" t="str">
        <f t="shared" si="111"/>
        <v>Benjamen SCHUTTE</v>
      </c>
      <c r="AA338" t="str">
        <f>PROPER(Q338)</f>
        <v>Marcellus</v>
      </c>
      <c r="AB338" t="str">
        <f>PROPER(Y338)</f>
        <v>Benjamen</v>
      </c>
      <c r="AC338" t="str">
        <f t="shared" si="112"/>
        <v>Benjamen Schutte</v>
      </c>
      <c r="AD338" s="1" t="str">
        <f t="shared" si="113"/>
        <v>Schutte</v>
      </c>
      <c r="AE338" t="b">
        <f t="shared" si="114"/>
        <v>0</v>
      </c>
      <c r="AF338" t="str">
        <f t="shared" si="115"/>
        <v>Schutte</v>
      </c>
    </row>
    <row r="339" spans="1:32" x14ac:dyDescent="0.2">
      <c r="A339">
        <v>847</v>
      </c>
      <c r="B339" t="s">
        <v>3436</v>
      </c>
      <c r="C339" s="62" t="str">
        <f t="shared" si="116"/>
        <v>00847</v>
      </c>
      <c r="D339" t="str">
        <f t="shared" si="117"/>
        <v>Cicely</v>
      </c>
      <c r="E339" t="str">
        <f t="shared" si="118"/>
        <v xml:space="preserve"> </v>
      </c>
      <c r="F339" t="str">
        <f t="shared" si="119"/>
        <v>Glasspool</v>
      </c>
      <c r="G339">
        <f t="shared" si="100"/>
        <v>1</v>
      </c>
      <c r="H339">
        <f t="shared" si="101"/>
        <v>847</v>
      </c>
      <c r="I339" t="str">
        <f t="shared" si="102"/>
        <v>00847</v>
      </c>
      <c r="J339" t="str">
        <f t="shared" si="103"/>
        <v>Cicely¬GLASSPOOL</v>
      </c>
      <c r="K339" t="str">
        <f>SUBSTITUTE(J339,"‡","")</f>
        <v>Cicely¬GLASSPOOL</v>
      </c>
      <c r="L339" t="str">
        <f t="shared" si="104"/>
        <v>Cicely¬GLASSPOOL</v>
      </c>
      <c r="M339" t="str">
        <f t="shared" si="105"/>
        <v>CicelyGLASSPOOL</v>
      </c>
      <c r="N339" t="s">
        <v>9238</v>
      </c>
      <c r="O339" t="str">
        <v>Cicely GLASSPOOL</v>
      </c>
      <c r="P339">
        <f>FIND(" ",O339)</f>
        <v>7</v>
      </c>
      <c r="Q339" t="str">
        <f>LEFT(O339,SEARCH(" ", O339) -1)</f>
        <v>Cicely</v>
      </c>
      <c r="R339" t="e">
        <f>MID(O339, SEARCH(" ", O339) + 1, SEARCH(" ", O339, SEARCH(" ", O339)+1) - SEARCH(" ", O339)-1)</f>
        <v>#VALUE!</v>
      </c>
      <c r="S339" t="str">
        <f t="shared" si="106"/>
        <v>GLASSPOOL</v>
      </c>
      <c r="T339" t="e">
        <f t="shared" si="107"/>
        <v>#VALUE!</v>
      </c>
      <c r="U339" t="b">
        <f t="shared" si="108"/>
        <v>1</v>
      </c>
      <c r="W339" t="b">
        <f t="shared" si="109"/>
        <v>1</v>
      </c>
      <c r="X339" t="b">
        <f>ISERR(S339)</f>
        <v>0</v>
      </c>
      <c r="Y339" t="str">
        <f t="shared" si="110"/>
        <v xml:space="preserve"> </v>
      </c>
      <c r="Z339" t="str">
        <f t="shared" si="111"/>
        <v>GLASSPOOL</v>
      </c>
      <c r="AA339" t="str">
        <f>PROPER(Q339)</f>
        <v>Cicely</v>
      </c>
      <c r="AB339" t="str">
        <f>PROPER(Y339)</f>
        <v xml:space="preserve"> </v>
      </c>
      <c r="AC339" t="str">
        <f t="shared" si="112"/>
        <v>Glasspool</v>
      </c>
      <c r="AD339" s="1" t="e">
        <f t="shared" si="113"/>
        <v>#VALUE!</v>
      </c>
      <c r="AE339" t="b">
        <f t="shared" si="114"/>
        <v>1</v>
      </c>
      <c r="AF339" t="str">
        <f t="shared" si="115"/>
        <v>Glasspool</v>
      </c>
    </row>
    <row r="340" spans="1:32" x14ac:dyDescent="0.2">
      <c r="A340">
        <v>848</v>
      </c>
      <c r="B340" t="s">
        <v>3437</v>
      </c>
      <c r="C340" s="62" t="str">
        <f t="shared" si="116"/>
        <v>00848</v>
      </c>
      <c r="D340" t="str">
        <f t="shared" si="117"/>
        <v>Prent</v>
      </c>
      <c r="E340" t="str">
        <f t="shared" si="118"/>
        <v xml:space="preserve"> </v>
      </c>
      <c r="F340" t="str">
        <f t="shared" si="119"/>
        <v>Ibell</v>
      </c>
      <c r="G340">
        <f t="shared" si="100"/>
        <v>1</v>
      </c>
      <c r="H340">
        <f t="shared" si="101"/>
        <v>848</v>
      </c>
      <c r="I340" t="str">
        <f t="shared" si="102"/>
        <v>00848</v>
      </c>
      <c r="J340" t="str">
        <f t="shared" si="103"/>
        <v>prent‡Ibell</v>
      </c>
      <c r="K340" t="str">
        <f>SUBSTITUTE(J340,"‡","")</f>
        <v>prentIbell</v>
      </c>
      <c r="L340" t="str">
        <f t="shared" si="104"/>
        <v>prentIbell</v>
      </c>
      <c r="M340" t="str">
        <f t="shared" si="105"/>
        <v>prentIbell</v>
      </c>
      <c r="N340" t="s">
        <v>8698</v>
      </c>
      <c r="O340" t="str">
        <v>prent Ibell</v>
      </c>
      <c r="P340">
        <f>FIND(" ",O340)</f>
        <v>6</v>
      </c>
      <c r="Q340" t="str">
        <f>LEFT(O340,SEARCH(" ", O340) -1)</f>
        <v>prent</v>
      </c>
      <c r="R340" t="e">
        <f>MID(O340, SEARCH(" ", O340) + 1, SEARCH(" ", O340, SEARCH(" ", O340)+1) - SEARCH(" ", O340)-1)</f>
        <v>#VALUE!</v>
      </c>
      <c r="S340" t="str">
        <f t="shared" si="106"/>
        <v>Ibell</v>
      </c>
      <c r="T340" t="e">
        <f t="shared" si="107"/>
        <v>#VALUE!</v>
      </c>
      <c r="U340" t="b">
        <f t="shared" si="108"/>
        <v>1</v>
      </c>
      <c r="W340" t="b">
        <f t="shared" si="109"/>
        <v>1</v>
      </c>
      <c r="X340" t="b">
        <f>ISERR(S340)</f>
        <v>0</v>
      </c>
      <c r="Y340" t="str">
        <f t="shared" si="110"/>
        <v xml:space="preserve"> </v>
      </c>
      <c r="Z340" t="str">
        <f t="shared" si="111"/>
        <v>Ibell</v>
      </c>
      <c r="AA340" t="str">
        <f>PROPER(Q340)</f>
        <v>Prent</v>
      </c>
      <c r="AB340" t="str">
        <f>PROPER(Y340)</f>
        <v xml:space="preserve"> </v>
      </c>
      <c r="AC340" t="str">
        <f t="shared" si="112"/>
        <v>Ibell</v>
      </c>
      <c r="AD340" s="1" t="e">
        <f t="shared" si="113"/>
        <v>#VALUE!</v>
      </c>
      <c r="AE340" t="b">
        <f t="shared" si="114"/>
        <v>1</v>
      </c>
      <c r="AF340" t="str">
        <f t="shared" si="115"/>
        <v>Ibell</v>
      </c>
    </row>
    <row r="341" spans="1:32" x14ac:dyDescent="0.2">
      <c r="A341">
        <v>849</v>
      </c>
      <c r="B341" t="s">
        <v>3438</v>
      </c>
      <c r="C341" s="62" t="str">
        <f t="shared" si="116"/>
        <v>00849</v>
      </c>
      <c r="D341" t="str">
        <f t="shared" si="117"/>
        <v>Roseann</v>
      </c>
      <c r="E341" t="str">
        <f t="shared" si="118"/>
        <v>Maure</v>
      </c>
      <c r="F341" t="str">
        <f t="shared" si="119"/>
        <v>Davitt</v>
      </c>
      <c r="G341">
        <f t="shared" si="100"/>
        <v>1</v>
      </c>
      <c r="H341">
        <f t="shared" si="101"/>
        <v>849</v>
      </c>
      <c r="I341" t="str">
        <f t="shared" si="102"/>
        <v>00849</v>
      </c>
      <c r="J341" t="str">
        <f t="shared" si="103"/>
        <v>ROSEANN»maure¬Davitt</v>
      </c>
      <c r="K341" t="str">
        <f>SUBSTITUTE(J341,"‡","")</f>
        <v>ROSEANN»maure¬Davitt</v>
      </c>
      <c r="L341" t="str">
        <f t="shared" si="104"/>
        <v>ROSEANNmaure¬Davitt</v>
      </c>
      <c r="M341" t="str">
        <f t="shared" si="105"/>
        <v>ROSEANNmaureDavitt</v>
      </c>
      <c r="N341" t="s">
        <v>9938</v>
      </c>
      <c r="O341" t="str">
        <v>ROSEANN maure Davitt</v>
      </c>
      <c r="P341">
        <f>FIND(" ",O341)</f>
        <v>8</v>
      </c>
      <c r="Q341" t="str">
        <f>LEFT(O341,SEARCH(" ", O341) -1)</f>
        <v>ROSEANN</v>
      </c>
      <c r="R341" t="str">
        <f>MID(O341, SEARCH(" ", O341) + 1, SEARCH(" ", O341, SEARCH(" ", O341)+1) - SEARCH(" ", O341)-1)</f>
        <v>maure</v>
      </c>
      <c r="S341" t="str">
        <f t="shared" si="106"/>
        <v>maure Davitt</v>
      </c>
      <c r="T341" t="str">
        <f t="shared" si="107"/>
        <v>Davitt</v>
      </c>
      <c r="U341" t="b">
        <f t="shared" si="108"/>
        <v>0</v>
      </c>
      <c r="W341" t="b">
        <f t="shared" si="109"/>
        <v>0</v>
      </c>
      <c r="X341" t="b">
        <f>ISERR(S341)</f>
        <v>0</v>
      </c>
      <c r="Y341" t="str">
        <f t="shared" si="110"/>
        <v>maure</v>
      </c>
      <c r="Z341" t="str">
        <f t="shared" si="111"/>
        <v>maure Davitt</v>
      </c>
      <c r="AA341" t="str">
        <f>PROPER(Q341)</f>
        <v>Roseann</v>
      </c>
      <c r="AB341" t="str">
        <f>PROPER(Y341)</f>
        <v>Maure</v>
      </c>
      <c r="AC341" t="str">
        <f t="shared" si="112"/>
        <v>Maure Davitt</v>
      </c>
      <c r="AD341" s="1" t="str">
        <f t="shared" si="113"/>
        <v>Davitt</v>
      </c>
      <c r="AE341" t="b">
        <f t="shared" si="114"/>
        <v>0</v>
      </c>
      <c r="AF341" t="str">
        <f t="shared" si="115"/>
        <v>Davitt</v>
      </c>
    </row>
    <row r="342" spans="1:32" x14ac:dyDescent="0.2">
      <c r="A342">
        <v>850</v>
      </c>
      <c r="B342" t="s">
        <v>3439</v>
      </c>
      <c r="C342" s="62" t="str">
        <f t="shared" si="116"/>
        <v>00850</v>
      </c>
      <c r="D342" t="str">
        <f t="shared" si="117"/>
        <v>Mady</v>
      </c>
      <c r="E342" t="str">
        <f t="shared" si="118"/>
        <v>Keely</v>
      </c>
      <c r="F342" t="str">
        <f t="shared" si="119"/>
        <v>Arlow</v>
      </c>
      <c r="G342">
        <f t="shared" si="100"/>
        <v>1</v>
      </c>
      <c r="H342">
        <f t="shared" si="101"/>
        <v>850</v>
      </c>
      <c r="I342" t="str">
        <f t="shared" si="102"/>
        <v>00850</v>
      </c>
      <c r="J342" t="str">
        <f t="shared" si="103"/>
        <v>Mady¬KEELY‡Arlow</v>
      </c>
      <c r="K342" t="str">
        <f>SUBSTITUTE(J342,"‡","")</f>
        <v>Mady¬KEELYArlow</v>
      </c>
      <c r="L342" t="str">
        <f t="shared" si="104"/>
        <v>Mady¬KEELYArlow</v>
      </c>
      <c r="M342" t="str">
        <f t="shared" si="105"/>
        <v>MadyKEELYArlow</v>
      </c>
      <c r="N342" t="s">
        <v>9239</v>
      </c>
      <c r="O342" t="str">
        <v>Mady KEELY Arlow</v>
      </c>
      <c r="P342">
        <f>FIND(" ",O342)</f>
        <v>5</v>
      </c>
      <c r="Q342" t="str">
        <f>LEFT(O342,SEARCH(" ", O342) -1)</f>
        <v>Mady</v>
      </c>
      <c r="R342" t="str">
        <f>MID(O342, SEARCH(" ", O342) + 1, SEARCH(" ", O342, SEARCH(" ", O342)+1) - SEARCH(" ", O342)-1)</f>
        <v>KEELY</v>
      </c>
      <c r="S342" t="str">
        <f t="shared" si="106"/>
        <v>KEELY Arlow</v>
      </c>
      <c r="T342" t="str">
        <f t="shared" si="107"/>
        <v>Arlow</v>
      </c>
      <c r="U342" t="b">
        <f t="shared" si="108"/>
        <v>0</v>
      </c>
      <c r="W342" t="b">
        <f t="shared" si="109"/>
        <v>0</v>
      </c>
      <c r="X342" t="b">
        <f>ISERR(S342)</f>
        <v>0</v>
      </c>
      <c r="Y342" t="str">
        <f t="shared" si="110"/>
        <v>KEELY</v>
      </c>
      <c r="Z342" t="str">
        <f t="shared" si="111"/>
        <v>KEELY Arlow</v>
      </c>
      <c r="AA342" t="str">
        <f>PROPER(Q342)</f>
        <v>Mady</v>
      </c>
      <c r="AB342" t="str">
        <f>PROPER(Y342)</f>
        <v>Keely</v>
      </c>
      <c r="AC342" t="str">
        <f t="shared" si="112"/>
        <v>Keely Arlow</v>
      </c>
      <c r="AD342" s="1" t="str">
        <f t="shared" si="113"/>
        <v>Arlow</v>
      </c>
      <c r="AE342" t="b">
        <f t="shared" si="114"/>
        <v>0</v>
      </c>
      <c r="AF342" t="str">
        <f t="shared" si="115"/>
        <v>Arlow</v>
      </c>
    </row>
    <row r="343" spans="1:32" x14ac:dyDescent="0.2">
      <c r="A343">
        <v>851</v>
      </c>
      <c r="B343" t="s">
        <v>3440</v>
      </c>
      <c r="C343" s="62" t="str">
        <f t="shared" si="116"/>
        <v>00851</v>
      </c>
      <c r="D343" t="str">
        <f t="shared" si="117"/>
        <v>Helga</v>
      </c>
      <c r="E343" t="str">
        <f t="shared" si="118"/>
        <v xml:space="preserve"> </v>
      </c>
      <c r="F343" t="str">
        <f t="shared" si="119"/>
        <v>Kimble</v>
      </c>
      <c r="G343">
        <f t="shared" si="100"/>
        <v>1</v>
      </c>
      <c r="H343">
        <f t="shared" si="101"/>
        <v>851</v>
      </c>
      <c r="I343" t="str">
        <f t="shared" si="102"/>
        <v>00851</v>
      </c>
      <c r="J343" t="str">
        <f t="shared" si="103"/>
        <v>HELGA‡kimble</v>
      </c>
      <c r="K343" t="str">
        <f>SUBSTITUTE(J343,"‡","")</f>
        <v>HELGAkimble</v>
      </c>
      <c r="L343" t="str">
        <f t="shared" si="104"/>
        <v>HELGAkimble</v>
      </c>
      <c r="M343" t="str">
        <f t="shared" si="105"/>
        <v>HELGAkimble</v>
      </c>
      <c r="N343" t="s">
        <v>8699</v>
      </c>
      <c r="O343" t="str">
        <v>HELGA kimble</v>
      </c>
      <c r="P343">
        <f>FIND(" ",O343)</f>
        <v>6</v>
      </c>
      <c r="Q343" t="str">
        <f>LEFT(O343,SEARCH(" ", O343) -1)</f>
        <v>HELGA</v>
      </c>
      <c r="R343" t="e">
        <f>MID(O343, SEARCH(" ", O343) + 1, SEARCH(" ", O343, SEARCH(" ", O343)+1) - SEARCH(" ", O343)-1)</f>
        <v>#VALUE!</v>
      </c>
      <c r="S343" t="str">
        <f t="shared" si="106"/>
        <v>kimble</v>
      </c>
      <c r="T343" t="e">
        <f t="shared" si="107"/>
        <v>#VALUE!</v>
      </c>
      <c r="U343" t="b">
        <f t="shared" si="108"/>
        <v>1</v>
      </c>
      <c r="W343" t="b">
        <f t="shared" si="109"/>
        <v>1</v>
      </c>
      <c r="X343" t="b">
        <f>ISERR(S343)</f>
        <v>0</v>
      </c>
      <c r="Y343" t="str">
        <f t="shared" si="110"/>
        <v xml:space="preserve"> </v>
      </c>
      <c r="Z343" t="str">
        <f t="shared" si="111"/>
        <v>kimble</v>
      </c>
      <c r="AA343" t="str">
        <f>PROPER(Q343)</f>
        <v>Helga</v>
      </c>
      <c r="AB343" t="str">
        <f>PROPER(Y343)</f>
        <v xml:space="preserve"> </v>
      </c>
      <c r="AC343" t="str">
        <f t="shared" si="112"/>
        <v>Kimble</v>
      </c>
      <c r="AD343" s="1" t="e">
        <f t="shared" si="113"/>
        <v>#VALUE!</v>
      </c>
      <c r="AE343" t="b">
        <f t="shared" si="114"/>
        <v>1</v>
      </c>
      <c r="AF343" t="str">
        <f t="shared" si="115"/>
        <v>Kimble</v>
      </c>
    </row>
    <row r="344" spans="1:32" x14ac:dyDescent="0.2">
      <c r="A344">
        <v>852</v>
      </c>
      <c r="B344" t="s">
        <v>3441</v>
      </c>
      <c r="C344" s="62" t="str">
        <f t="shared" si="116"/>
        <v>00852</v>
      </c>
      <c r="D344" t="str">
        <f t="shared" si="117"/>
        <v>Eileen</v>
      </c>
      <c r="E344" t="str">
        <f t="shared" si="118"/>
        <v>Raquel</v>
      </c>
      <c r="F344" t="str">
        <f t="shared" si="119"/>
        <v>Mongeot</v>
      </c>
      <c r="G344">
        <f t="shared" si="100"/>
        <v>1</v>
      </c>
      <c r="H344">
        <f t="shared" si="101"/>
        <v>852</v>
      </c>
      <c r="I344" t="str">
        <f t="shared" si="102"/>
        <v>00852</v>
      </c>
      <c r="J344" t="str">
        <f t="shared" si="103"/>
        <v>eileen»RAQUEL‡¬MONGEOT</v>
      </c>
      <c r="K344" t="str">
        <f>SUBSTITUTE(J344,"‡","")</f>
        <v>eileen»RAQUEL¬MONGEOT</v>
      </c>
      <c r="L344" t="str">
        <f t="shared" si="104"/>
        <v>eileenRAQUEL¬MONGEOT</v>
      </c>
      <c r="M344" t="str">
        <f t="shared" si="105"/>
        <v>eileenRAQUELMONGEOT</v>
      </c>
      <c r="N344" t="s">
        <v>9939</v>
      </c>
      <c r="O344" t="str">
        <v>eileen RAQUEL MONGEOT</v>
      </c>
      <c r="P344">
        <f>FIND(" ",O344)</f>
        <v>7</v>
      </c>
      <c r="Q344" t="str">
        <f>LEFT(O344,SEARCH(" ", O344) -1)</f>
        <v>eileen</v>
      </c>
      <c r="R344" t="str">
        <f>MID(O344, SEARCH(" ", O344) + 1, SEARCH(" ", O344, SEARCH(" ", O344)+1) - SEARCH(" ", O344)-1)</f>
        <v>RAQUEL</v>
      </c>
      <c r="S344" t="str">
        <f t="shared" si="106"/>
        <v>RAQUEL MONGEOT</v>
      </c>
      <c r="T344" t="str">
        <f t="shared" si="107"/>
        <v>MONGEOT</v>
      </c>
      <c r="U344" t="b">
        <f t="shared" si="108"/>
        <v>0</v>
      </c>
      <c r="W344" t="b">
        <f t="shared" si="109"/>
        <v>0</v>
      </c>
      <c r="X344" t="b">
        <f>ISERR(S344)</f>
        <v>0</v>
      </c>
      <c r="Y344" t="str">
        <f t="shared" si="110"/>
        <v>RAQUEL</v>
      </c>
      <c r="Z344" t="str">
        <f t="shared" si="111"/>
        <v>RAQUEL MONGEOT</v>
      </c>
      <c r="AA344" t="str">
        <f>PROPER(Q344)</f>
        <v>Eileen</v>
      </c>
      <c r="AB344" t="str">
        <f>PROPER(Y344)</f>
        <v>Raquel</v>
      </c>
      <c r="AC344" t="str">
        <f t="shared" si="112"/>
        <v>Raquel Mongeot</v>
      </c>
      <c r="AD344" s="1" t="str">
        <f t="shared" si="113"/>
        <v>Mongeot</v>
      </c>
      <c r="AE344" t="b">
        <f t="shared" si="114"/>
        <v>0</v>
      </c>
      <c r="AF344" t="str">
        <f t="shared" si="115"/>
        <v>Mongeot</v>
      </c>
    </row>
    <row r="345" spans="1:32" x14ac:dyDescent="0.2">
      <c r="A345">
        <v>853</v>
      </c>
      <c r="B345" t="s">
        <v>3442</v>
      </c>
      <c r="C345" s="62" t="str">
        <f t="shared" si="116"/>
        <v>00853</v>
      </c>
      <c r="D345" t="str">
        <f t="shared" si="117"/>
        <v>Kizzie</v>
      </c>
      <c r="E345" t="str">
        <f t="shared" si="118"/>
        <v>Roanna</v>
      </c>
      <c r="F345" t="str">
        <f t="shared" si="119"/>
        <v>Buckby</v>
      </c>
      <c r="G345">
        <f t="shared" si="100"/>
        <v>1</v>
      </c>
      <c r="H345">
        <f t="shared" si="101"/>
        <v>853</v>
      </c>
      <c r="I345" t="str">
        <f t="shared" si="102"/>
        <v>00853</v>
      </c>
      <c r="J345" t="str">
        <f t="shared" si="103"/>
        <v>Kizzie»ROANNA‡Buckby</v>
      </c>
      <c r="K345" t="str">
        <f>SUBSTITUTE(J345,"‡","")</f>
        <v>Kizzie»ROANNABuckby</v>
      </c>
      <c r="L345" t="str">
        <f t="shared" si="104"/>
        <v>KizzieROANNABuckby</v>
      </c>
      <c r="M345" t="str">
        <f t="shared" si="105"/>
        <v>KizzieROANNABuckby</v>
      </c>
      <c r="N345" t="s">
        <v>9940</v>
      </c>
      <c r="O345" t="str">
        <v>Kizzie ROANNA Buckby</v>
      </c>
      <c r="P345">
        <f>FIND(" ",O345)</f>
        <v>7</v>
      </c>
      <c r="Q345" t="str">
        <f>LEFT(O345,SEARCH(" ", O345) -1)</f>
        <v>Kizzie</v>
      </c>
      <c r="R345" t="str">
        <f>MID(O345, SEARCH(" ", O345) + 1, SEARCH(" ", O345, SEARCH(" ", O345)+1) - SEARCH(" ", O345)-1)</f>
        <v>ROANNA</v>
      </c>
      <c r="S345" t="str">
        <f t="shared" si="106"/>
        <v>ROANNA Buckby</v>
      </c>
      <c r="T345" t="str">
        <f t="shared" si="107"/>
        <v>Buckby</v>
      </c>
      <c r="U345" t="b">
        <f t="shared" si="108"/>
        <v>0</v>
      </c>
      <c r="W345" t="b">
        <f t="shared" si="109"/>
        <v>0</v>
      </c>
      <c r="X345" t="b">
        <f>ISERR(S345)</f>
        <v>0</v>
      </c>
      <c r="Y345" t="str">
        <f t="shared" si="110"/>
        <v>ROANNA</v>
      </c>
      <c r="Z345" t="str">
        <f t="shared" si="111"/>
        <v>ROANNA Buckby</v>
      </c>
      <c r="AA345" t="str">
        <f>PROPER(Q345)</f>
        <v>Kizzie</v>
      </c>
      <c r="AB345" t="str">
        <f>PROPER(Y345)</f>
        <v>Roanna</v>
      </c>
      <c r="AC345" t="str">
        <f t="shared" si="112"/>
        <v>Roanna Buckby</v>
      </c>
      <c r="AD345" s="1" t="str">
        <f t="shared" si="113"/>
        <v>Buckby</v>
      </c>
      <c r="AE345" t="b">
        <f t="shared" si="114"/>
        <v>0</v>
      </c>
      <c r="AF345" t="str">
        <f t="shared" si="115"/>
        <v>Buckby</v>
      </c>
    </row>
    <row r="346" spans="1:32" x14ac:dyDescent="0.2">
      <c r="A346">
        <v>854</v>
      </c>
      <c r="B346" t="s">
        <v>3443</v>
      </c>
      <c r="C346" s="62" t="str">
        <f t="shared" si="116"/>
        <v>00854</v>
      </c>
      <c r="D346" t="str">
        <f t="shared" si="117"/>
        <v>Colin</v>
      </c>
      <c r="E346" t="str">
        <f t="shared" si="118"/>
        <v xml:space="preserve"> </v>
      </c>
      <c r="F346" t="str">
        <f t="shared" si="119"/>
        <v>Ertel</v>
      </c>
      <c r="G346">
        <f t="shared" si="100"/>
        <v>1</v>
      </c>
      <c r="H346">
        <f t="shared" si="101"/>
        <v>854</v>
      </c>
      <c r="I346" t="str">
        <f t="shared" si="102"/>
        <v>00854</v>
      </c>
      <c r="J346" t="str">
        <f t="shared" si="103"/>
        <v>Colin¬‡Ertel</v>
      </c>
      <c r="K346" t="str">
        <f>SUBSTITUTE(J346,"‡","")</f>
        <v>Colin¬Ertel</v>
      </c>
      <c r="L346" t="str">
        <f t="shared" si="104"/>
        <v>Colin¬Ertel</v>
      </c>
      <c r="M346" t="str">
        <f t="shared" si="105"/>
        <v>ColinErtel</v>
      </c>
      <c r="N346" t="s">
        <v>9240</v>
      </c>
      <c r="O346" t="str">
        <v>Colin Ertel</v>
      </c>
      <c r="P346">
        <f>FIND(" ",O346)</f>
        <v>6</v>
      </c>
      <c r="Q346" t="str">
        <f>LEFT(O346,SEARCH(" ", O346) -1)</f>
        <v>Colin</v>
      </c>
      <c r="R346" t="e">
        <f>MID(O346, SEARCH(" ", O346) + 1, SEARCH(" ", O346, SEARCH(" ", O346)+1) - SEARCH(" ", O346)-1)</f>
        <v>#VALUE!</v>
      </c>
      <c r="S346" t="str">
        <f t="shared" si="106"/>
        <v>Ertel</v>
      </c>
      <c r="T346" t="e">
        <f t="shared" si="107"/>
        <v>#VALUE!</v>
      </c>
      <c r="U346" t="b">
        <f t="shared" si="108"/>
        <v>1</v>
      </c>
      <c r="W346" t="b">
        <f t="shared" si="109"/>
        <v>1</v>
      </c>
      <c r="X346" t="b">
        <f>ISERR(S346)</f>
        <v>0</v>
      </c>
      <c r="Y346" t="str">
        <f t="shared" si="110"/>
        <v xml:space="preserve"> </v>
      </c>
      <c r="Z346" t="str">
        <f t="shared" si="111"/>
        <v>Ertel</v>
      </c>
      <c r="AA346" t="str">
        <f>PROPER(Q346)</f>
        <v>Colin</v>
      </c>
      <c r="AB346" t="str">
        <f>PROPER(Y346)</f>
        <v xml:space="preserve"> </v>
      </c>
      <c r="AC346" t="str">
        <f t="shared" si="112"/>
        <v>Ertel</v>
      </c>
      <c r="AD346" s="1" t="e">
        <f t="shared" si="113"/>
        <v>#VALUE!</v>
      </c>
      <c r="AE346" t="b">
        <f t="shared" si="114"/>
        <v>1</v>
      </c>
      <c r="AF346" t="str">
        <f t="shared" si="115"/>
        <v>Ertel</v>
      </c>
    </row>
    <row r="347" spans="1:32" x14ac:dyDescent="0.2">
      <c r="A347">
        <v>855</v>
      </c>
      <c r="B347" t="s">
        <v>3444</v>
      </c>
      <c r="C347" s="62" t="str">
        <f t="shared" si="116"/>
        <v>00855</v>
      </c>
      <c r="D347" t="str">
        <f t="shared" si="117"/>
        <v>Eamon</v>
      </c>
      <c r="E347" t="str">
        <f t="shared" si="118"/>
        <v>Reinaldo</v>
      </c>
      <c r="F347" t="str">
        <f t="shared" si="119"/>
        <v>Goodoune</v>
      </c>
      <c r="G347">
        <f t="shared" si="100"/>
        <v>1</v>
      </c>
      <c r="H347">
        <f t="shared" si="101"/>
        <v>855</v>
      </c>
      <c r="I347" t="str">
        <f t="shared" si="102"/>
        <v>00855</v>
      </c>
      <c r="J347" t="str">
        <f t="shared" si="103"/>
        <v>Eamon»reinaldo»goodoune</v>
      </c>
      <c r="K347" t="str">
        <f>SUBSTITUTE(J347,"‡","")</f>
        <v>Eamon»reinaldo»goodoune</v>
      </c>
      <c r="L347" t="str">
        <f t="shared" si="104"/>
        <v>Eamonreinaldogoodoune</v>
      </c>
      <c r="M347" t="str">
        <f t="shared" si="105"/>
        <v>Eamonreinaldogoodoune</v>
      </c>
      <c r="N347" t="s">
        <v>9941</v>
      </c>
      <c r="O347" t="str">
        <v>Eamon reinaldo goodoune</v>
      </c>
      <c r="P347">
        <f>FIND(" ",O347)</f>
        <v>6</v>
      </c>
      <c r="Q347" t="str">
        <f>LEFT(O347,SEARCH(" ", O347) -1)</f>
        <v>Eamon</v>
      </c>
      <c r="R347" t="str">
        <f>MID(O347, SEARCH(" ", O347) + 1, SEARCH(" ", O347, SEARCH(" ", O347)+1) - SEARCH(" ", O347)-1)</f>
        <v>reinaldo</v>
      </c>
      <c r="S347" t="str">
        <f t="shared" si="106"/>
        <v>reinaldo goodoune</v>
      </c>
      <c r="T347" t="str">
        <f t="shared" si="107"/>
        <v>goodoune</v>
      </c>
      <c r="U347" t="b">
        <f t="shared" si="108"/>
        <v>0</v>
      </c>
      <c r="W347" t="b">
        <f t="shared" si="109"/>
        <v>0</v>
      </c>
      <c r="X347" t="b">
        <f>ISERR(S347)</f>
        <v>0</v>
      </c>
      <c r="Y347" t="str">
        <f t="shared" si="110"/>
        <v>reinaldo</v>
      </c>
      <c r="Z347" t="str">
        <f t="shared" si="111"/>
        <v>reinaldo goodoune</v>
      </c>
      <c r="AA347" t="str">
        <f>PROPER(Q347)</f>
        <v>Eamon</v>
      </c>
      <c r="AB347" t="str">
        <f>PROPER(Y347)</f>
        <v>Reinaldo</v>
      </c>
      <c r="AC347" t="str">
        <f t="shared" si="112"/>
        <v>Reinaldo Goodoune</v>
      </c>
      <c r="AD347" s="1" t="str">
        <f t="shared" si="113"/>
        <v>Goodoune</v>
      </c>
      <c r="AE347" t="b">
        <f t="shared" si="114"/>
        <v>0</v>
      </c>
      <c r="AF347" t="str">
        <f t="shared" si="115"/>
        <v>Goodoune</v>
      </c>
    </row>
    <row r="348" spans="1:32" x14ac:dyDescent="0.2">
      <c r="A348">
        <v>856</v>
      </c>
      <c r="B348" t="s">
        <v>3445</v>
      </c>
      <c r="C348" s="62" t="str">
        <f t="shared" si="116"/>
        <v>00856</v>
      </c>
      <c r="D348" t="str">
        <f t="shared" si="117"/>
        <v>Poppy</v>
      </c>
      <c r="E348" t="str">
        <f t="shared" si="118"/>
        <v>Johnath</v>
      </c>
      <c r="F348" t="str">
        <f t="shared" si="119"/>
        <v>Mcnirlan</v>
      </c>
      <c r="G348">
        <f t="shared" si="100"/>
        <v>1</v>
      </c>
      <c r="H348">
        <f t="shared" si="101"/>
        <v>856</v>
      </c>
      <c r="I348" t="str">
        <f t="shared" si="102"/>
        <v>00856</v>
      </c>
      <c r="J348" t="str">
        <f t="shared" si="103"/>
        <v>POPPY¬JOHNATH‡MCNIRLAN</v>
      </c>
      <c r="K348" t="str">
        <f>SUBSTITUTE(J348,"‡","")</f>
        <v>POPPY¬JOHNATHMCNIRLAN</v>
      </c>
      <c r="L348" t="str">
        <f t="shared" si="104"/>
        <v>POPPY¬JOHNATHMCNIRLAN</v>
      </c>
      <c r="M348" t="str">
        <f t="shared" si="105"/>
        <v>POPPYJOHNATHMCNIRLAN</v>
      </c>
      <c r="N348" t="s">
        <v>9241</v>
      </c>
      <c r="O348" t="str">
        <v>POPPY JOHNATH MCNIRLAN</v>
      </c>
      <c r="P348">
        <f>FIND(" ",O348)</f>
        <v>6</v>
      </c>
      <c r="Q348" t="str">
        <f>LEFT(O348,SEARCH(" ", O348) -1)</f>
        <v>POPPY</v>
      </c>
      <c r="R348" t="str">
        <f>MID(O348, SEARCH(" ", O348) + 1, SEARCH(" ", O348, SEARCH(" ", O348)+1) - SEARCH(" ", O348)-1)</f>
        <v>JOHNATH</v>
      </c>
      <c r="S348" t="str">
        <f t="shared" si="106"/>
        <v>JOHNATH MCNIRLAN</v>
      </c>
      <c r="T348" t="str">
        <f t="shared" si="107"/>
        <v>MCNIRLAN</v>
      </c>
      <c r="U348" t="b">
        <f t="shared" si="108"/>
        <v>0</v>
      </c>
      <c r="W348" t="b">
        <f t="shared" si="109"/>
        <v>0</v>
      </c>
      <c r="X348" t="b">
        <f>ISERR(S348)</f>
        <v>0</v>
      </c>
      <c r="Y348" t="str">
        <f t="shared" si="110"/>
        <v>JOHNATH</v>
      </c>
      <c r="Z348" t="str">
        <f t="shared" si="111"/>
        <v>JOHNATH MCNIRLAN</v>
      </c>
      <c r="AA348" t="str">
        <f>PROPER(Q348)</f>
        <v>Poppy</v>
      </c>
      <c r="AB348" t="str">
        <f>PROPER(Y348)</f>
        <v>Johnath</v>
      </c>
      <c r="AC348" t="str">
        <f t="shared" si="112"/>
        <v>Johnath Mcnirlan</v>
      </c>
      <c r="AD348" s="1" t="str">
        <f t="shared" si="113"/>
        <v>Mcnirlan</v>
      </c>
      <c r="AE348" t="b">
        <f t="shared" si="114"/>
        <v>0</v>
      </c>
      <c r="AF348" t="str">
        <f t="shared" si="115"/>
        <v>Mcnirlan</v>
      </c>
    </row>
    <row r="349" spans="1:32" x14ac:dyDescent="0.2">
      <c r="A349">
        <v>857</v>
      </c>
      <c r="B349" t="s">
        <v>3446</v>
      </c>
      <c r="C349" s="62" t="str">
        <f t="shared" si="116"/>
        <v>00857</v>
      </c>
      <c r="D349" t="str">
        <f t="shared" si="117"/>
        <v>Reggie</v>
      </c>
      <c r="E349" t="str">
        <f t="shared" si="118"/>
        <v xml:space="preserve"> </v>
      </c>
      <c r="F349" t="str">
        <f t="shared" si="119"/>
        <v>Beauchop</v>
      </c>
      <c r="G349">
        <f t="shared" si="100"/>
        <v>1</v>
      </c>
      <c r="H349">
        <f t="shared" si="101"/>
        <v>857</v>
      </c>
      <c r="I349" t="str">
        <f t="shared" si="102"/>
        <v>00857</v>
      </c>
      <c r="J349" t="str">
        <f t="shared" si="103"/>
        <v>Reggie‡¬beauchop</v>
      </c>
      <c r="K349" t="str">
        <f>SUBSTITUTE(J349,"‡","")</f>
        <v>Reggie¬beauchop</v>
      </c>
      <c r="L349" t="str">
        <f t="shared" si="104"/>
        <v>Reggie¬beauchop</v>
      </c>
      <c r="M349" t="str">
        <f t="shared" si="105"/>
        <v>Reggiebeauchop</v>
      </c>
      <c r="N349" t="s">
        <v>9242</v>
      </c>
      <c r="O349" t="str">
        <v>Reggie beauchop</v>
      </c>
      <c r="P349">
        <f>FIND(" ",O349)</f>
        <v>7</v>
      </c>
      <c r="Q349" t="str">
        <f>LEFT(O349,SEARCH(" ", O349) -1)</f>
        <v>Reggie</v>
      </c>
      <c r="R349" t="e">
        <f>MID(O349, SEARCH(" ", O349) + 1, SEARCH(" ", O349, SEARCH(" ", O349)+1) - SEARCH(" ", O349)-1)</f>
        <v>#VALUE!</v>
      </c>
      <c r="S349" t="str">
        <f t="shared" si="106"/>
        <v>beauchop</v>
      </c>
      <c r="T349" t="e">
        <f t="shared" si="107"/>
        <v>#VALUE!</v>
      </c>
      <c r="U349" t="b">
        <f t="shared" si="108"/>
        <v>1</v>
      </c>
      <c r="W349" t="b">
        <f t="shared" si="109"/>
        <v>1</v>
      </c>
      <c r="X349" t="b">
        <f>ISERR(S349)</f>
        <v>0</v>
      </c>
      <c r="Y349" t="str">
        <f t="shared" si="110"/>
        <v xml:space="preserve"> </v>
      </c>
      <c r="Z349" t="str">
        <f t="shared" si="111"/>
        <v>beauchop</v>
      </c>
      <c r="AA349" t="str">
        <f>PROPER(Q349)</f>
        <v>Reggie</v>
      </c>
      <c r="AB349" t="str">
        <f>PROPER(Y349)</f>
        <v xml:space="preserve"> </v>
      </c>
      <c r="AC349" t="str">
        <f t="shared" si="112"/>
        <v>Beauchop</v>
      </c>
      <c r="AD349" s="1" t="e">
        <f t="shared" si="113"/>
        <v>#VALUE!</v>
      </c>
      <c r="AE349" t="b">
        <f t="shared" si="114"/>
        <v>1</v>
      </c>
      <c r="AF349" t="str">
        <f t="shared" si="115"/>
        <v>Beauchop</v>
      </c>
    </row>
    <row r="350" spans="1:32" x14ac:dyDescent="0.2">
      <c r="A350">
        <v>858</v>
      </c>
      <c r="B350" t="s">
        <v>3447</v>
      </c>
      <c r="C350" s="62" t="str">
        <f t="shared" si="116"/>
        <v>00858</v>
      </c>
      <c r="D350" t="str">
        <f t="shared" si="117"/>
        <v>Mirna</v>
      </c>
      <c r="E350" t="str">
        <f t="shared" si="118"/>
        <v xml:space="preserve"> </v>
      </c>
      <c r="F350" t="str">
        <f t="shared" si="119"/>
        <v>Tonsley</v>
      </c>
      <c r="G350">
        <f t="shared" si="100"/>
        <v>1</v>
      </c>
      <c r="H350">
        <f t="shared" si="101"/>
        <v>858</v>
      </c>
      <c r="I350" t="str">
        <f t="shared" si="102"/>
        <v>00858</v>
      </c>
      <c r="J350" t="str">
        <f t="shared" si="103"/>
        <v>mirna»TONSLEY</v>
      </c>
      <c r="K350" t="str">
        <f>SUBSTITUTE(J350,"‡","")</f>
        <v>mirna»TONSLEY</v>
      </c>
      <c r="L350" t="str">
        <f t="shared" si="104"/>
        <v>mirnaTONSLEY</v>
      </c>
      <c r="M350" t="str">
        <f t="shared" si="105"/>
        <v>mirnaTONSLEY</v>
      </c>
      <c r="N350" t="s">
        <v>9942</v>
      </c>
      <c r="O350" t="str">
        <v>mirna TONSLEY</v>
      </c>
      <c r="P350">
        <f>FIND(" ",O350)</f>
        <v>6</v>
      </c>
      <c r="Q350" t="str">
        <f>LEFT(O350,SEARCH(" ", O350) -1)</f>
        <v>mirna</v>
      </c>
      <c r="R350" t="e">
        <f>MID(O350, SEARCH(" ", O350) + 1, SEARCH(" ", O350, SEARCH(" ", O350)+1) - SEARCH(" ", O350)-1)</f>
        <v>#VALUE!</v>
      </c>
      <c r="S350" t="str">
        <f t="shared" si="106"/>
        <v>TONSLEY</v>
      </c>
      <c r="T350" t="e">
        <f t="shared" si="107"/>
        <v>#VALUE!</v>
      </c>
      <c r="U350" t="b">
        <f t="shared" si="108"/>
        <v>1</v>
      </c>
      <c r="W350" t="b">
        <f t="shared" si="109"/>
        <v>1</v>
      </c>
      <c r="X350" t="b">
        <f>ISERR(S350)</f>
        <v>0</v>
      </c>
      <c r="Y350" t="str">
        <f t="shared" si="110"/>
        <v xml:space="preserve"> </v>
      </c>
      <c r="Z350" t="str">
        <f t="shared" si="111"/>
        <v>TONSLEY</v>
      </c>
      <c r="AA350" t="str">
        <f>PROPER(Q350)</f>
        <v>Mirna</v>
      </c>
      <c r="AB350" t="str">
        <f>PROPER(Y350)</f>
        <v xml:space="preserve"> </v>
      </c>
      <c r="AC350" t="str">
        <f t="shared" si="112"/>
        <v>Tonsley</v>
      </c>
      <c r="AD350" s="1" t="e">
        <f t="shared" si="113"/>
        <v>#VALUE!</v>
      </c>
      <c r="AE350" t="b">
        <f t="shared" si="114"/>
        <v>1</v>
      </c>
      <c r="AF350" t="str">
        <f t="shared" si="115"/>
        <v>Tonsley</v>
      </c>
    </row>
    <row r="351" spans="1:32" x14ac:dyDescent="0.2">
      <c r="A351">
        <v>859</v>
      </c>
      <c r="B351" t="s">
        <v>3448</v>
      </c>
      <c r="C351" s="62" t="str">
        <f t="shared" si="116"/>
        <v>00859</v>
      </c>
      <c r="D351" t="str">
        <f t="shared" si="117"/>
        <v>Darb</v>
      </c>
      <c r="E351" t="str">
        <f t="shared" si="118"/>
        <v xml:space="preserve"> </v>
      </c>
      <c r="F351" t="str">
        <f t="shared" si="119"/>
        <v>Horning</v>
      </c>
      <c r="G351">
        <f t="shared" si="100"/>
        <v>1</v>
      </c>
      <c r="H351">
        <f t="shared" si="101"/>
        <v>859</v>
      </c>
      <c r="I351" t="str">
        <f t="shared" si="102"/>
        <v>00859</v>
      </c>
      <c r="J351" t="str">
        <f t="shared" si="103"/>
        <v>DARB¬horning</v>
      </c>
      <c r="K351" t="str">
        <f>SUBSTITUTE(J351,"‡","")</f>
        <v>DARB¬horning</v>
      </c>
      <c r="L351" t="str">
        <f t="shared" si="104"/>
        <v>DARB¬horning</v>
      </c>
      <c r="M351" t="str">
        <f t="shared" si="105"/>
        <v>DARBhorning</v>
      </c>
      <c r="N351" t="s">
        <v>9243</v>
      </c>
      <c r="O351" t="str">
        <v>DARB horning</v>
      </c>
      <c r="P351">
        <f>FIND(" ",O351)</f>
        <v>5</v>
      </c>
      <c r="Q351" t="str">
        <f>LEFT(O351,SEARCH(" ", O351) -1)</f>
        <v>DARB</v>
      </c>
      <c r="R351" t="e">
        <f>MID(O351, SEARCH(" ", O351) + 1, SEARCH(" ", O351, SEARCH(" ", O351)+1) - SEARCH(" ", O351)-1)</f>
        <v>#VALUE!</v>
      </c>
      <c r="S351" t="str">
        <f t="shared" si="106"/>
        <v>horning</v>
      </c>
      <c r="T351" t="e">
        <f t="shared" si="107"/>
        <v>#VALUE!</v>
      </c>
      <c r="U351" t="b">
        <f t="shared" si="108"/>
        <v>1</v>
      </c>
      <c r="W351" t="b">
        <f t="shared" si="109"/>
        <v>1</v>
      </c>
      <c r="X351" t="b">
        <f>ISERR(S351)</f>
        <v>0</v>
      </c>
      <c r="Y351" t="str">
        <f t="shared" si="110"/>
        <v xml:space="preserve"> </v>
      </c>
      <c r="Z351" t="str">
        <f t="shared" si="111"/>
        <v>horning</v>
      </c>
      <c r="AA351" t="str">
        <f>PROPER(Q351)</f>
        <v>Darb</v>
      </c>
      <c r="AB351" t="str">
        <f>PROPER(Y351)</f>
        <v xml:space="preserve"> </v>
      </c>
      <c r="AC351" t="str">
        <f t="shared" si="112"/>
        <v>Horning</v>
      </c>
      <c r="AD351" s="1" t="e">
        <f t="shared" si="113"/>
        <v>#VALUE!</v>
      </c>
      <c r="AE351" t="b">
        <f t="shared" si="114"/>
        <v>1</v>
      </c>
      <c r="AF351" t="str">
        <f t="shared" si="115"/>
        <v>Horning</v>
      </c>
    </row>
    <row r="352" spans="1:32" x14ac:dyDescent="0.2">
      <c r="A352">
        <v>860</v>
      </c>
      <c r="B352" t="s">
        <v>3449</v>
      </c>
      <c r="C352" s="62" t="str">
        <f t="shared" si="116"/>
        <v>00860</v>
      </c>
      <c r="D352" t="str">
        <f t="shared" si="117"/>
        <v>Tyrone</v>
      </c>
      <c r="E352" t="str">
        <f t="shared" si="118"/>
        <v>Jeremias</v>
      </c>
      <c r="F352" t="str">
        <f t="shared" si="119"/>
        <v>Tissier</v>
      </c>
      <c r="G352">
        <f t="shared" si="100"/>
        <v>1</v>
      </c>
      <c r="H352">
        <f t="shared" si="101"/>
        <v>860</v>
      </c>
      <c r="I352" t="str">
        <f t="shared" si="102"/>
        <v>00860</v>
      </c>
      <c r="J352" t="str">
        <f t="shared" si="103"/>
        <v>Tyrone¬JEREMIAS»tissier</v>
      </c>
      <c r="K352" t="str">
        <f>SUBSTITUTE(J352,"‡","")</f>
        <v>Tyrone¬JEREMIAS»tissier</v>
      </c>
      <c r="L352" t="str">
        <f t="shared" si="104"/>
        <v>Tyrone¬JEREMIAStissier</v>
      </c>
      <c r="M352" t="str">
        <f t="shared" si="105"/>
        <v>TyroneJEREMIAStissier</v>
      </c>
      <c r="N352" t="s">
        <v>9943</v>
      </c>
      <c r="O352" t="str">
        <v>Tyrone JEREMIAS tissier</v>
      </c>
      <c r="P352">
        <f>FIND(" ",O352)</f>
        <v>7</v>
      </c>
      <c r="Q352" t="str">
        <f>LEFT(O352,SEARCH(" ", O352) -1)</f>
        <v>Tyrone</v>
      </c>
      <c r="R352" t="str">
        <f>MID(O352, SEARCH(" ", O352) + 1, SEARCH(" ", O352, SEARCH(" ", O352)+1) - SEARCH(" ", O352)-1)</f>
        <v>JEREMIAS</v>
      </c>
      <c r="S352" t="str">
        <f t="shared" si="106"/>
        <v>JEREMIAS tissier</v>
      </c>
      <c r="T352" t="str">
        <f t="shared" si="107"/>
        <v>tissier</v>
      </c>
      <c r="U352" t="b">
        <f t="shared" si="108"/>
        <v>0</v>
      </c>
      <c r="W352" t="b">
        <f t="shared" si="109"/>
        <v>0</v>
      </c>
      <c r="X352" t="b">
        <f>ISERR(S352)</f>
        <v>0</v>
      </c>
      <c r="Y352" t="str">
        <f t="shared" si="110"/>
        <v>JEREMIAS</v>
      </c>
      <c r="Z352" t="str">
        <f t="shared" si="111"/>
        <v>JEREMIAS tissier</v>
      </c>
      <c r="AA352" t="str">
        <f>PROPER(Q352)</f>
        <v>Tyrone</v>
      </c>
      <c r="AB352" t="str">
        <f>PROPER(Y352)</f>
        <v>Jeremias</v>
      </c>
      <c r="AC352" t="str">
        <f t="shared" si="112"/>
        <v>Jeremias Tissier</v>
      </c>
      <c r="AD352" s="1" t="str">
        <f t="shared" si="113"/>
        <v>Tissier</v>
      </c>
      <c r="AE352" t="b">
        <f t="shared" si="114"/>
        <v>0</v>
      </c>
      <c r="AF352" t="str">
        <f t="shared" si="115"/>
        <v>Tissier</v>
      </c>
    </row>
    <row r="353" spans="1:32" x14ac:dyDescent="0.2">
      <c r="A353">
        <v>861</v>
      </c>
      <c r="B353" t="s">
        <v>3450</v>
      </c>
      <c r="C353" s="62" t="str">
        <f t="shared" si="116"/>
        <v>00861</v>
      </c>
      <c r="D353" t="str">
        <f t="shared" si="117"/>
        <v>Niall</v>
      </c>
      <c r="E353" t="str">
        <f t="shared" si="118"/>
        <v>Man</v>
      </c>
      <c r="F353" t="str">
        <f t="shared" si="119"/>
        <v>Lehrer</v>
      </c>
      <c r="G353">
        <f t="shared" si="100"/>
        <v>1</v>
      </c>
      <c r="H353">
        <f t="shared" si="101"/>
        <v>861</v>
      </c>
      <c r="I353" t="str">
        <f t="shared" si="102"/>
        <v>00861</v>
      </c>
      <c r="J353" t="str">
        <f t="shared" si="103"/>
        <v>Niall¬Man¬lehrer</v>
      </c>
      <c r="K353" t="str">
        <f>SUBSTITUTE(J353,"‡","")</f>
        <v>Niall¬Man¬lehrer</v>
      </c>
      <c r="L353" t="str">
        <f t="shared" si="104"/>
        <v>Niall¬Man¬lehrer</v>
      </c>
      <c r="M353" t="str">
        <f t="shared" si="105"/>
        <v>NiallManlehrer</v>
      </c>
      <c r="N353" t="s">
        <v>9244</v>
      </c>
      <c r="O353" t="str">
        <v>Niall Man lehrer</v>
      </c>
      <c r="P353">
        <f>FIND(" ",O353)</f>
        <v>6</v>
      </c>
      <c r="Q353" t="str">
        <f>LEFT(O353,SEARCH(" ", O353) -1)</f>
        <v>Niall</v>
      </c>
      <c r="R353" t="str">
        <f>MID(O353, SEARCH(" ", O353) + 1, SEARCH(" ", O353, SEARCH(" ", O353)+1) - SEARCH(" ", O353)-1)</f>
        <v>Man</v>
      </c>
      <c r="S353" t="str">
        <f t="shared" si="106"/>
        <v>Man lehrer</v>
      </c>
      <c r="T353" t="str">
        <f t="shared" si="107"/>
        <v>lehrer</v>
      </c>
      <c r="U353" t="b">
        <f t="shared" si="108"/>
        <v>0</v>
      </c>
      <c r="W353" t="b">
        <f t="shared" si="109"/>
        <v>0</v>
      </c>
      <c r="X353" t="b">
        <f>ISERR(S353)</f>
        <v>0</v>
      </c>
      <c r="Y353" t="str">
        <f t="shared" si="110"/>
        <v>Man</v>
      </c>
      <c r="Z353" t="str">
        <f t="shared" si="111"/>
        <v>Man lehrer</v>
      </c>
      <c r="AA353" t="str">
        <f>PROPER(Q353)</f>
        <v>Niall</v>
      </c>
      <c r="AB353" t="str">
        <f>PROPER(Y353)</f>
        <v>Man</v>
      </c>
      <c r="AC353" t="str">
        <f t="shared" si="112"/>
        <v>Man Lehrer</v>
      </c>
      <c r="AD353" s="1" t="str">
        <f t="shared" si="113"/>
        <v>Lehrer</v>
      </c>
      <c r="AE353" t="b">
        <f t="shared" si="114"/>
        <v>0</v>
      </c>
      <c r="AF353" t="str">
        <f t="shared" si="115"/>
        <v>Lehrer</v>
      </c>
    </row>
    <row r="354" spans="1:32" x14ac:dyDescent="0.2">
      <c r="A354">
        <v>862</v>
      </c>
      <c r="B354" t="s">
        <v>3451</v>
      </c>
      <c r="C354" s="62" t="str">
        <f t="shared" si="116"/>
        <v>00862</v>
      </c>
      <c r="D354" t="str">
        <f t="shared" si="117"/>
        <v>Whitney</v>
      </c>
      <c r="E354" t="str">
        <f t="shared" si="118"/>
        <v xml:space="preserve"> </v>
      </c>
      <c r="F354" t="str">
        <f t="shared" si="119"/>
        <v>Tearle</v>
      </c>
      <c r="G354">
        <f t="shared" si="100"/>
        <v>1</v>
      </c>
      <c r="H354">
        <f t="shared" si="101"/>
        <v>862</v>
      </c>
      <c r="I354" t="str">
        <f t="shared" si="102"/>
        <v>00862</v>
      </c>
      <c r="J354" t="str">
        <f t="shared" si="103"/>
        <v>Whitney¬TEARLE</v>
      </c>
      <c r="K354" t="str">
        <f>SUBSTITUTE(J354,"‡","")</f>
        <v>Whitney¬TEARLE</v>
      </c>
      <c r="L354" t="str">
        <f t="shared" si="104"/>
        <v>Whitney¬TEARLE</v>
      </c>
      <c r="M354" t="str">
        <f t="shared" si="105"/>
        <v>WhitneyTEARLE</v>
      </c>
      <c r="N354" t="s">
        <v>9245</v>
      </c>
      <c r="O354" t="str">
        <v>Whitney TEARLE</v>
      </c>
      <c r="P354">
        <f>FIND(" ",O354)</f>
        <v>8</v>
      </c>
      <c r="Q354" t="str">
        <f>LEFT(O354,SEARCH(" ", O354) -1)</f>
        <v>Whitney</v>
      </c>
      <c r="R354" t="e">
        <f>MID(O354, SEARCH(" ", O354) + 1, SEARCH(" ", O354, SEARCH(" ", O354)+1) - SEARCH(" ", O354)-1)</f>
        <v>#VALUE!</v>
      </c>
      <c r="S354" t="str">
        <f t="shared" si="106"/>
        <v>TEARLE</v>
      </c>
      <c r="T354" t="e">
        <f t="shared" si="107"/>
        <v>#VALUE!</v>
      </c>
      <c r="U354" t="b">
        <f t="shared" si="108"/>
        <v>1</v>
      </c>
      <c r="W354" t="b">
        <f t="shared" si="109"/>
        <v>1</v>
      </c>
      <c r="X354" t="b">
        <f>ISERR(S354)</f>
        <v>0</v>
      </c>
      <c r="Y354" t="str">
        <f t="shared" si="110"/>
        <v xml:space="preserve"> </v>
      </c>
      <c r="Z354" t="str">
        <f t="shared" si="111"/>
        <v>TEARLE</v>
      </c>
      <c r="AA354" t="str">
        <f>PROPER(Q354)</f>
        <v>Whitney</v>
      </c>
      <c r="AB354" t="str">
        <f>PROPER(Y354)</f>
        <v xml:space="preserve"> </v>
      </c>
      <c r="AC354" t="str">
        <f t="shared" si="112"/>
        <v>Tearle</v>
      </c>
      <c r="AD354" s="1" t="e">
        <f t="shared" si="113"/>
        <v>#VALUE!</v>
      </c>
      <c r="AE354" t="b">
        <f t="shared" si="114"/>
        <v>1</v>
      </c>
      <c r="AF354" t="str">
        <f t="shared" si="115"/>
        <v>Tearle</v>
      </c>
    </row>
    <row r="355" spans="1:32" x14ac:dyDescent="0.2">
      <c r="A355">
        <v>863</v>
      </c>
      <c r="B355" t="s">
        <v>3452</v>
      </c>
      <c r="C355" s="62" t="str">
        <f t="shared" si="116"/>
        <v>00863</v>
      </c>
      <c r="D355" t="str">
        <f t="shared" si="117"/>
        <v>Gregg</v>
      </c>
      <c r="E355" t="str">
        <f t="shared" si="118"/>
        <v xml:space="preserve"> </v>
      </c>
      <c r="F355" t="str">
        <f t="shared" si="119"/>
        <v>Baynon</v>
      </c>
      <c r="G355">
        <f t="shared" si="100"/>
        <v>1</v>
      </c>
      <c r="H355">
        <f t="shared" si="101"/>
        <v>863</v>
      </c>
      <c r="I355" t="str">
        <f t="shared" si="102"/>
        <v>00863</v>
      </c>
      <c r="J355" t="str">
        <f t="shared" si="103"/>
        <v>gregg»‡baynon</v>
      </c>
      <c r="K355" t="str">
        <f>SUBSTITUTE(J355,"‡","")</f>
        <v>gregg»baynon</v>
      </c>
      <c r="L355" t="str">
        <f t="shared" si="104"/>
        <v>greggbaynon</v>
      </c>
      <c r="M355" t="str">
        <f t="shared" si="105"/>
        <v>greggbaynon</v>
      </c>
      <c r="N355" t="s">
        <v>9944</v>
      </c>
      <c r="O355" t="str">
        <v>gregg baynon</v>
      </c>
      <c r="P355">
        <f>FIND(" ",O355)</f>
        <v>6</v>
      </c>
      <c r="Q355" t="str">
        <f>LEFT(O355,SEARCH(" ", O355) -1)</f>
        <v>gregg</v>
      </c>
      <c r="R355" t="e">
        <f>MID(O355, SEARCH(" ", O355) + 1, SEARCH(" ", O355, SEARCH(" ", O355)+1) - SEARCH(" ", O355)-1)</f>
        <v>#VALUE!</v>
      </c>
      <c r="S355" t="str">
        <f t="shared" si="106"/>
        <v>baynon</v>
      </c>
      <c r="T355" t="e">
        <f t="shared" si="107"/>
        <v>#VALUE!</v>
      </c>
      <c r="U355" t="b">
        <f t="shared" si="108"/>
        <v>1</v>
      </c>
      <c r="W355" t="b">
        <f t="shared" si="109"/>
        <v>1</v>
      </c>
      <c r="X355" t="b">
        <f>ISERR(S355)</f>
        <v>0</v>
      </c>
      <c r="Y355" t="str">
        <f t="shared" si="110"/>
        <v xml:space="preserve"> </v>
      </c>
      <c r="Z355" t="str">
        <f t="shared" si="111"/>
        <v>baynon</v>
      </c>
      <c r="AA355" t="str">
        <f>PROPER(Q355)</f>
        <v>Gregg</v>
      </c>
      <c r="AB355" t="str">
        <f>PROPER(Y355)</f>
        <v xml:space="preserve"> </v>
      </c>
      <c r="AC355" t="str">
        <f t="shared" si="112"/>
        <v>Baynon</v>
      </c>
      <c r="AD355" s="1" t="e">
        <f t="shared" si="113"/>
        <v>#VALUE!</v>
      </c>
      <c r="AE355" t="b">
        <f t="shared" si="114"/>
        <v>1</v>
      </c>
      <c r="AF355" t="str">
        <f t="shared" si="115"/>
        <v>Baynon</v>
      </c>
    </row>
    <row r="356" spans="1:32" x14ac:dyDescent="0.2">
      <c r="A356">
        <v>864</v>
      </c>
      <c r="B356" t="s">
        <v>3453</v>
      </c>
      <c r="C356" s="62" t="str">
        <f t="shared" si="116"/>
        <v>00864</v>
      </c>
      <c r="D356" t="str">
        <f t="shared" si="117"/>
        <v>Gleda</v>
      </c>
      <c r="E356" t="str">
        <f t="shared" si="118"/>
        <v>Merissa</v>
      </c>
      <c r="F356" t="str">
        <f t="shared" si="119"/>
        <v>Stalf</v>
      </c>
      <c r="G356">
        <f t="shared" si="100"/>
        <v>1</v>
      </c>
      <c r="H356">
        <f t="shared" si="101"/>
        <v>864</v>
      </c>
      <c r="I356" t="str">
        <f t="shared" si="102"/>
        <v>00864</v>
      </c>
      <c r="J356" t="str">
        <f t="shared" si="103"/>
        <v>Gleda»merissa‡STALF</v>
      </c>
      <c r="K356" t="str">
        <f>SUBSTITUTE(J356,"‡","")</f>
        <v>Gleda»merissaSTALF</v>
      </c>
      <c r="L356" t="str">
        <f t="shared" si="104"/>
        <v>GledamerissaSTALF</v>
      </c>
      <c r="M356" t="str">
        <f t="shared" si="105"/>
        <v>GledamerissaSTALF</v>
      </c>
      <c r="N356" t="s">
        <v>9945</v>
      </c>
      <c r="O356" t="str">
        <v>Gleda merissa STALF</v>
      </c>
      <c r="P356">
        <f>FIND(" ",O356)</f>
        <v>6</v>
      </c>
      <c r="Q356" t="str">
        <f>LEFT(O356,SEARCH(" ", O356) -1)</f>
        <v>Gleda</v>
      </c>
      <c r="R356" t="str">
        <f>MID(O356, SEARCH(" ", O356) + 1, SEARCH(" ", O356, SEARCH(" ", O356)+1) - SEARCH(" ", O356)-1)</f>
        <v>merissa</v>
      </c>
      <c r="S356" t="str">
        <f t="shared" si="106"/>
        <v>merissa STALF</v>
      </c>
      <c r="T356" t="str">
        <f t="shared" si="107"/>
        <v>STALF</v>
      </c>
      <c r="U356" t="b">
        <f t="shared" si="108"/>
        <v>0</v>
      </c>
      <c r="W356" t="b">
        <f t="shared" si="109"/>
        <v>0</v>
      </c>
      <c r="X356" t="b">
        <f>ISERR(S356)</f>
        <v>0</v>
      </c>
      <c r="Y356" t="str">
        <f t="shared" si="110"/>
        <v>merissa</v>
      </c>
      <c r="Z356" t="str">
        <f t="shared" si="111"/>
        <v>merissa STALF</v>
      </c>
      <c r="AA356" t="str">
        <f>PROPER(Q356)</f>
        <v>Gleda</v>
      </c>
      <c r="AB356" t="str">
        <f>PROPER(Y356)</f>
        <v>Merissa</v>
      </c>
      <c r="AC356" t="str">
        <f t="shared" si="112"/>
        <v>Merissa Stalf</v>
      </c>
      <c r="AD356" s="1" t="str">
        <f t="shared" si="113"/>
        <v>Stalf</v>
      </c>
      <c r="AE356" t="b">
        <f t="shared" si="114"/>
        <v>0</v>
      </c>
      <c r="AF356" t="str">
        <f t="shared" si="115"/>
        <v>Stalf</v>
      </c>
    </row>
    <row r="357" spans="1:32" x14ac:dyDescent="0.2">
      <c r="A357">
        <v>865</v>
      </c>
      <c r="B357" t="s">
        <v>3454</v>
      </c>
      <c r="C357" s="62" t="str">
        <f t="shared" si="116"/>
        <v>00865</v>
      </c>
      <c r="D357" t="str">
        <f t="shared" si="117"/>
        <v>Edithe</v>
      </c>
      <c r="E357" t="str">
        <f t="shared" si="118"/>
        <v xml:space="preserve"> </v>
      </c>
      <c r="F357" t="str">
        <f t="shared" si="119"/>
        <v>Studdert</v>
      </c>
      <c r="G357">
        <f t="shared" si="100"/>
        <v>1</v>
      </c>
      <c r="H357">
        <f t="shared" si="101"/>
        <v>865</v>
      </c>
      <c r="I357" t="str">
        <f t="shared" si="102"/>
        <v>00865</v>
      </c>
      <c r="J357" t="str">
        <f t="shared" si="103"/>
        <v>Edithe»Studdert</v>
      </c>
      <c r="K357" t="str">
        <f>SUBSTITUTE(J357,"‡","")</f>
        <v>Edithe»Studdert</v>
      </c>
      <c r="L357" t="str">
        <f t="shared" si="104"/>
        <v>EditheStuddert</v>
      </c>
      <c r="M357" t="str">
        <f t="shared" si="105"/>
        <v>EditheStuddert</v>
      </c>
      <c r="N357" t="s">
        <v>9946</v>
      </c>
      <c r="O357" t="str">
        <v>Edithe Studdert</v>
      </c>
      <c r="P357">
        <f>FIND(" ",O357)</f>
        <v>7</v>
      </c>
      <c r="Q357" t="str">
        <f>LEFT(O357,SEARCH(" ", O357) -1)</f>
        <v>Edithe</v>
      </c>
      <c r="R357" t="e">
        <f>MID(O357, SEARCH(" ", O357) + 1, SEARCH(" ", O357, SEARCH(" ", O357)+1) - SEARCH(" ", O357)-1)</f>
        <v>#VALUE!</v>
      </c>
      <c r="S357" t="str">
        <f t="shared" si="106"/>
        <v>Studdert</v>
      </c>
      <c r="T357" t="e">
        <f t="shared" si="107"/>
        <v>#VALUE!</v>
      </c>
      <c r="U357" t="b">
        <f t="shared" si="108"/>
        <v>1</v>
      </c>
      <c r="W357" t="b">
        <f t="shared" si="109"/>
        <v>1</v>
      </c>
      <c r="X357" t="b">
        <f>ISERR(S357)</f>
        <v>0</v>
      </c>
      <c r="Y357" t="str">
        <f t="shared" si="110"/>
        <v xml:space="preserve"> </v>
      </c>
      <c r="Z357" t="str">
        <f t="shared" si="111"/>
        <v>Studdert</v>
      </c>
      <c r="AA357" t="str">
        <f>PROPER(Q357)</f>
        <v>Edithe</v>
      </c>
      <c r="AB357" t="str">
        <f>PROPER(Y357)</f>
        <v xml:space="preserve"> </v>
      </c>
      <c r="AC357" t="str">
        <f t="shared" si="112"/>
        <v>Studdert</v>
      </c>
      <c r="AD357" s="1" t="e">
        <f t="shared" si="113"/>
        <v>#VALUE!</v>
      </c>
      <c r="AE357" t="b">
        <f t="shared" si="114"/>
        <v>1</v>
      </c>
      <c r="AF357" t="str">
        <f t="shared" si="115"/>
        <v>Studdert</v>
      </c>
    </row>
    <row r="358" spans="1:32" x14ac:dyDescent="0.2">
      <c r="A358">
        <v>866</v>
      </c>
      <c r="B358" t="s">
        <v>3455</v>
      </c>
      <c r="C358" s="62" t="str">
        <f t="shared" si="116"/>
        <v>00866</v>
      </c>
      <c r="D358" t="str">
        <f t="shared" si="117"/>
        <v>Edi</v>
      </c>
      <c r="E358" t="str">
        <f t="shared" si="118"/>
        <v xml:space="preserve"> </v>
      </c>
      <c r="F358" t="str">
        <f t="shared" si="119"/>
        <v>Lymbourne</v>
      </c>
      <c r="G358">
        <f t="shared" si="100"/>
        <v>1</v>
      </c>
      <c r="H358">
        <f t="shared" si="101"/>
        <v>866</v>
      </c>
      <c r="I358" t="str">
        <f t="shared" si="102"/>
        <v>00866</v>
      </c>
      <c r="J358" t="str">
        <f t="shared" si="103"/>
        <v>EDI¬Lymbourne</v>
      </c>
      <c r="K358" t="str">
        <f>SUBSTITUTE(J358,"‡","")</f>
        <v>EDI¬Lymbourne</v>
      </c>
      <c r="L358" t="str">
        <f t="shared" si="104"/>
        <v>EDI¬Lymbourne</v>
      </c>
      <c r="M358" t="str">
        <f t="shared" si="105"/>
        <v>EDILymbourne</v>
      </c>
      <c r="N358" t="s">
        <v>9246</v>
      </c>
      <c r="O358" t="str">
        <v>EDI Lymbourne</v>
      </c>
      <c r="P358">
        <f>FIND(" ",O358)</f>
        <v>4</v>
      </c>
      <c r="Q358" t="str">
        <f>LEFT(O358,SEARCH(" ", O358) -1)</f>
        <v>EDI</v>
      </c>
      <c r="R358" t="e">
        <f>MID(O358, SEARCH(" ", O358) + 1, SEARCH(" ", O358, SEARCH(" ", O358)+1) - SEARCH(" ", O358)-1)</f>
        <v>#VALUE!</v>
      </c>
      <c r="S358" t="str">
        <f t="shared" si="106"/>
        <v>Lymbourne</v>
      </c>
      <c r="T358" t="e">
        <f t="shared" si="107"/>
        <v>#VALUE!</v>
      </c>
      <c r="U358" t="b">
        <f t="shared" si="108"/>
        <v>1</v>
      </c>
      <c r="W358" t="b">
        <f t="shared" si="109"/>
        <v>1</v>
      </c>
      <c r="X358" t="b">
        <f>ISERR(S358)</f>
        <v>0</v>
      </c>
      <c r="Y358" t="str">
        <f t="shared" si="110"/>
        <v xml:space="preserve"> </v>
      </c>
      <c r="Z358" t="str">
        <f t="shared" si="111"/>
        <v>Lymbourne</v>
      </c>
      <c r="AA358" t="str">
        <f>PROPER(Q358)</f>
        <v>Edi</v>
      </c>
      <c r="AB358" t="str">
        <f>PROPER(Y358)</f>
        <v xml:space="preserve"> </v>
      </c>
      <c r="AC358" t="str">
        <f t="shared" si="112"/>
        <v>Lymbourne</v>
      </c>
      <c r="AD358" s="1" t="e">
        <f t="shared" si="113"/>
        <v>#VALUE!</v>
      </c>
      <c r="AE358" t="b">
        <f t="shared" si="114"/>
        <v>1</v>
      </c>
      <c r="AF358" t="str">
        <f t="shared" si="115"/>
        <v>Lymbourne</v>
      </c>
    </row>
    <row r="359" spans="1:32" x14ac:dyDescent="0.2">
      <c r="A359">
        <v>867</v>
      </c>
      <c r="B359" t="s">
        <v>3456</v>
      </c>
      <c r="C359" s="62" t="str">
        <f t="shared" si="116"/>
        <v>00867</v>
      </c>
      <c r="D359" t="str">
        <f t="shared" si="117"/>
        <v>Donelle</v>
      </c>
      <c r="E359" t="str">
        <f t="shared" si="118"/>
        <v xml:space="preserve"> </v>
      </c>
      <c r="F359" t="str">
        <f t="shared" si="119"/>
        <v>Goldup</v>
      </c>
      <c r="G359">
        <f t="shared" si="100"/>
        <v>1</v>
      </c>
      <c r="H359">
        <f t="shared" si="101"/>
        <v>867</v>
      </c>
      <c r="I359" t="str">
        <f t="shared" si="102"/>
        <v>00867</v>
      </c>
      <c r="J359" t="str">
        <f t="shared" si="103"/>
        <v>donelle»goldup</v>
      </c>
      <c r="K359" t="str">
        <f>SUBSTITUTE(J359,"‡","")</f>
        <v>donelle»goldup</v>
      </c>
      <c r="L359" t="str">
        <f t="shared" si="104"/>
        <v>donellegoldup</v>
      </c>
      <c r="M359" t="str">
        <f t="shared" si="105"/>
        <v>donellegoldup</v>
      </c>
      <c r="N359" t="s">
        <v>9947</v>
      </c>
      <c r="O359" t="str">
        <v>donelle goldup</v>
      </c>
      <c r="P359">
        <f>FIND(" ",O359)</f>
        <v>8</v>
      </c>
      <c r="Q359" t="str">
        <f>LEFT(O359,SEARCH(" ", O359) -1)</f>
        <v>donelle</v>
      </c>
      <c r="R359" t="e">
        <f>MID(O359, SEARCH(" ", O359) + 1, SEARCH(" ", O359, SEARCH(" ", O359)+1) - SEARCH(" ", O359)-1)</f>
        <v>#VALUE!</v>
      </c>
      <c r="S359" t="str">
        <f t="shared" si="106"/>
        <v>goldup</v>
      </c>
      <c r="T359" t="e">
        <f t="shared" si="107"/>
        <v>#VALUE!</v>
      </c>
      <c r="U359" t="b">
        <f t="shared" si="108"/>
        <v>1</v>
      </c>
      <c r="W359" t="b">
        <f t="shared" si="109"/>
        <v>1</v>
      </c>
      <c r="X359" t="b">
        <f>ISERR(S359)</f>
        <v>0</v>
      </c>
      <c r="Y359" t="str">
        <f t="shared" si="110"/>
        <v xml:space="preserve"> </v>
      </c>
      <c r="Z359" t="str">
        <f t="shared" si="111"/>
        <v>goldup</v>
      </c>
      <c r="AA359" t="str">
        <f>PROPER(Q359)</f>
        <v>Donelle</v>
      </c>
      <c r="AB359" t="str">
        <f>PROPER(Y359)</f>
        <v xml:space="preserve"> </v>
      </c>
      <c r="AC359" t="str">
        <f t="shared" si="112"/>
        <v>Goldup</v>
      </c>
      <c r="AD359" s="1" t="e">
        <f t="shared" si="113"/>
        <v>#VALUE!</v>
      </c>
      <c r="AE359" t="b">
        <f t="shared" si="114"/>
        <v>1</v>
      </c>
      <c r="AF359" t="str">
        <f t="shared" si="115"/>
        <v>Goldup</v>
      </c>
    </row>
    <row r="360" spans="1:32" x14ac:dyDescent="0.2">
      <c r="A360">
        <v>868</v>
      </c>
      <c r="B360" t="s">
        <v>3457</v>
      </c>
      <c r="C360" s="62" t="str">
        <f t="shared" si="116"/>
        <v>00868</v>
      </c>
      <c r="D360" t="str">
        <f t="shared" si="117"/>
        <v>Gordon</v>
      </c>
      <c r="E360" t="str">
        <f t="shared" si="118"/>
        <v xml:space="preserve"> </v>
      </c>
      <c r="F360" t="str">
        <f t="shared" si="119"/>
        <v>Fassam</v>
      </c>
      <c r="G360">
        <f t="shared" si="100"/>
        <v>1</v>
      </c>
      <c r="H360">
        <f t="shared" si="101"/>
        <v>868</v>
      </c>
      <c r="I360" t="str">
        <f t="shared" si="102"/>
        <v>00868</v>
      </c>
      <c r="J360" t="str">
        <f t="shared" si="103"/>
        <v>GORDON¬Fassam</v>
      </c>
      <c r="K360" t="str">
        <f>SUBSTITUTE(J360,"‡","")</f>
        <v>GORDON¬Fassam</v>
      </c>
      <c r="L360" t="str">
        <f t="shared" si="104"/>
        <v>GORDON¬Fassam</v>
      </c>
      <c r="M360" t="str">
        <f t="shared" si="105"/>
        <v>GORDONFassam</v>
      </c>
      <c r="N360" t="s">
        <v>9247</v>
      </c>
      <c r="O360" t="str">
        <v>GORDON Fassam</v>
      </c>
      <c r="P360">
        <f>FIND(" ",O360)</f>
        <v>7</v>
      </c>
      <c r="Q360" t="str">
        <f>LEFT(O360,SEARCH(" ", O360) -1)</f>
        <v>GORDON</v>
      </c>
      <c r="R360" t="e">
        <f>MID(O360, SEARCH(" ", O360) + 1, SEARCH(" ", O360, SEARCH(" ", O360)+1) - SEARCH(" ", O360)-1)</f>
        <v>#VALUE!</v>
      </c>
      <c r="S360" t="str">
        <f t="shared" si="106"/>
        <v>Fassam</v>
      </c>
      <c r="T360" t="e">
        <f t="shared" si="107"/>
        <v>#VALUE!</v>
      </c>
      <c r="U360" t="b">
        <f t="shared" si="108"/>
        <v>1</v>
      </c>
      <c r="W360" t="b">
        <f t="shared" si="109"/>
        <v>1</v>
      </c>
      <c r="X360" t="b">
        <f>ISERR(S360)</f>
        <v>0</v>
      </c>
      <c r="Y360" t="str">
        <f t="shared" si="110"/>
        <v xml:space="preserve"> </v>
      </c>
      <c r="Z360" t="str">
        <f t="shared" si="111"/>
        <v>Fassam</v>
      </c>
      <c r="AA360" t="str">
        <f>PROPER(Q360)</f>
        <v>Gordon</v>
      </c>
      <c r="AB360" t="str">
        <f>PROPER(Y360)</f>
        <v xml:space="preserve"> </v>
      </c>
      <c r="AC360" t="str">
        <f t="shared" si="112"/>
        <v>Fassam</v>
      </c>
      <c r="AD360" s="1" t="e">
        <f t="shared" si="113"/>
        <v>#VALUE!</v>
      </c>
      <c r="AE360" t="b">
        <f t="shared" si="114"/>
        <v>1</v>
      </c>
      <c r="AF360" t="str">
        <f t="shared" si="115"/>
        <v>Fassam</v>
      </c>
    </row>
    <row r="361" spans="1:32" x14ac:dyDescent="0.2">
      <c r="A361">
        <v>869</v>
      </c>
      <c r="B361" t="s">
        <v>3458</v>
      </c>
      <c r="C361" s="62" t="str">
        <f t="shared" si="116"/>
        <v>00869</v>
      </c>
      <c r="D361" t="str">
        <f t="shared" si="117"/>
        <v>Thalia</v>
      </c>
      <c r="E361" t="str">
        <f t="shared" si="118"/>
        <v xml:space="preserve"> </v>
      </c>
      <c r="F361" t="str">
        <f t="shared" si="119"/>
        <v>Chatelain</v>
      </c>
      <c r="G361">
        <f t="shared" si="100"/>
        <v>1</v>
      </c>
      <c r="H361">
        <f t="shared" si="101"/>
        <v>869</v>
      </c>
      <c r="I361" t="str">
        <f t="shared" si="102"/>
        <v>00869</v>
      </c>
      <c r="J361" t="str">
        <f t="shared" si="103"/>
        <v>thalia»CHATELAIN</v>
      </c>
      <c r="K361" t="str">
        <f>SUBSTITUTE(J361,"‡","")</f>
        <v>thalia»CHATELAIN</v>
      </c>
      <c r="L361" t="str">
        <f t="shared" si="104"/>
        <v>thaliaCHATELAIN</v>
      </c>
      <c r="M361" t="str">
        <f t="shared" si="105"/>
        <v>thaliaCHATELAIN</v>
      </c>
      <c r="N361" t="s">
        <v>9948</v>
      </c>
      <c r="O361" t="str">
        <v>thalia CHATELAIN</v>
      </c>
      <c r="P361">
        <f>FIND(" ",O361)</f>
        <v>7</v>
      </c>
      <c r="Q361" t="str">
        <f>LEFT(O361,SEARCH(" ", O361) -1)</f>
        <v>thalia</v>
      </c>
      <c r="R361" t="e">
        <f>MID(O361, SEARCH(" ", O361) + 1, SEARCH(" ", O361, SEARCH(" ", O361)+1) - SEARCH(" ", O361)-1)</f>
        <v>#VALUE!</v>
      </c>
      <c r="S361" t="str">
        <f t="shared" si="106"/>
        <v>CHATELAIN</v>
      </c>
      <c r="T361" t="e">
        <f t="shared" si="107"/>
        <v>#VALUE!</v>
      </c>
      <c r="U361" t="b">
        <f t="shared" si="108"/>
        <v>1</v>
      </c>
      <c r="W361" t="b">
        <f t="shared" si="109"/>
        <v>1</v>
      </c>
      <c r="X361" t="b">
        <f>ISERR(S361)</f>
        <v>0</v>
      </c>
      <c r="Y361" t="str">
        <f t="shared" si="110"/>
        <v xml:space="preserve"> </v>
      </c>
      <c r="Z361" t="str">
        <f t="shared" si="111"/>
        <v>CHATELAIN</v>
      </c>
      <c r="AA361" t="str">
        <f>PROPER(Q361)</f>
        <v>Thalia</v>
      </c>
      <c r="AB361" t="str">
        <f>PROPER(Y361)</f>
        <v xml:space="preserve"> </v>
      </c>
      <c r="AC361" t="str">
        <f t="shared" si="112"/>
        <v>Chatelain</v>
      </c>
      <c r="AD361" s="1" t="e">
        <f t="shared" si="113"/>
        <v>#VALUE!</v>
      </c>
      <c r="AE361" t="b">
        <f t="shared" si="114"/>
        <v>1</v>
      </c>
      <c r="AF361" t="str">
        <f t="shared" si="115"/>
        <v>Chatelain</v>
      </c>
    </row>
    <row r="362" spans="1:32" x14ac:dyDescent="0.2">
      <c r="A362">
        <v>870</v>
      </c>
      <c r="B362" t="s">
        <v>3459</v>
      </c>
      <c r="C362" s="62" t="str">
        <f t="shared" si="116"/>
        <v>00870</v>
      </c>
      <c r="D362" t="str">
        <f t="shared" si="117"/>
        <v>Holmes</v>
      </c>
      <c r="E362" t="str">
        <f t="shared" si="118"/>
        <v xml:space="preserve"> </v>
      </c>
      <c r="F362" t="str">
        <f t="shared" si="119"/>
        <v>Tiner</v>
      </c>
      <c r="G362">
        <f t="shared" si="100"/>
        <v>1</v>
      </c>
      <c r="H362">
        <f t="shared" si="101"/>
        <v>870</v>
      </c>
      <c r="I362" t="str">
        <f t="shared" si="102"/>
        <v>00870</v>
      </c>
      <c r="J362" t="str">
        <f t="shared" si="103"/>
        <v>HOLMES»Tiner</v>
      </c>
      <c r="K362" t="str">
        <f>SUBSTITUTE(J362,"‡","")</f>
        <v>HOLMES»Tiner</v>
      </c>
      <c r="L362" t="str">
        <f t="shared" si="104"/>
        <v>HOLMESTiner</v>
      </c>
      <c r="M362" t="str">
        <f t="shared" si="105"/>
        <v>HOLMESTiner</v>
      </c>
      <c r="N362" t="s">
        <v>9949</v>
      </c>
      <c r="O362" t="str">
        <v>HOLMES Tiner</v>
      </c>
      <c r="P362">
        <f>FIND(" ",O362)</f>
        <v>7</v>
      </c>
      <c r="Q362" t="str">
        <f>LEFT(O362,SEARCH(" ", O362) -1)</f>
        <v>HOLMES</v>
      </c>
      <c r="R362" t="e">
        <f>MID(O362, SEARCH(" ", O362) + 1, SEARCH(" ", O362, SEARCH(" ", O362)+1) - SEARCH(" ", O362)-1)</f>
        <v>#VALUE!</v>
      </c>
      <c r="S362" t="str">
        <f t="shared" si="106"/>
        <v>Tiner</v>
      </c>
      <c r="T362" t="e">
        <f t="shared" si="107"/>
        <v>#VALUE!</v>
      </c>
      <c r="U362" t="b">
        <f t="shared" si="108"/>
        <v>1</v>
      </c>
      <c r="W362" t="b">
        <f t="shared" si="109"/>
        <v>1</v>
      </c>
      <c r="X362" t="b">
        <f>ISERR(S362)</f>
        <v>0</v>
      </c>
      <c r="Y362" t="str">
        <f t="shared" si="110"/>
        <v xml:space="preserve"> </v>
      </c>
      <c r="Z362" t="str">
        <f t="shared" si="111"/>
        <v>Tiner</v>
      </c>
      <c r="AA362" t="str">
        <f>PROPER(Q362)</f>
        <v>Holmes</v>
      </c>
      <c r="AB362" t="str">
        <f>PROPER(Y362)</f>
        <v xml:space="preserve"> </v>
      </c>
      <c r="AC362" t="str">
        <f t="shared" si="112"/>
        <v>Tiner</v>
      </c>
      <c r="AD362" s="1" t="e">
        <f t="shared" si="113"/>
        <v>#VALUE!</v>
      </c>
      <c r="AE362" t="b">
        <f t="shared" si="114"/>
        <v>1</v>
      </c>
      <c r="AF362" t="str">
        <f t="shared" si="115"/>
        <v>Tiner</v>
      </c>
    </row>
    <row r="363" spans="1:32" x14ac:dyDescent="0.2">
      <c r="A363">
        <v>871</v>
      </c>
      <c r="B363" t="s">
        <v>3460</v>
      </c>
      <c r="C363" s="62" t="str">
        <f t="shared" si="116"/>
        <v>00871</v>
      </c>
      <c r="D363" t="str">
        <f t="shared" si="117"/>
        <v>Giselle</v>
      </c>
      <c r="E363" t="str">
        <f t="shared" si="118"/>
        <v>Meredithe</v>
      </c>
      <c r="F363" t="str">
        <f t="shared" si="119"/>
        <v>Tremollet</v>
      </c>
      <c r="G363">
        <f t="shared" si="100"/>
        <v>1</v>
      </c>
      <c r="H363">
        <f t="shared" si="101"/>
        <v>871</v>
      </c>
      <c r="I363" t="str">
        <f t="shared" si="102"/>
        <v>00871</v>
      </c>
      <c r="J363" t="str">
        <f t="shared" si="103"/>
        <v>giselle‡MEREDITHE»tremollet</v>
      </c>
      <c r="K363" t="str">
        <f>SUBSTITUTE(J363,"‡","")</f>
        <v>giselleMEREDITHE»tremollet</v>
      </c>
      <c r="L363" t="str">
        <f t="shared" si="104"/>
        <v>giselleMEREDITHEtremollet</v>
      </c>
      <c r="M363" t="str">
        <f t="shared" si="105"/>
        <v>giselleMEREDITHEtremollet</v>
      </c>
      <c r="N363" t="s">
        <v>9950</v>
      </c>
      <c r="O363" t="str">
        <v>giselle MEREDITHE tremollet</v>
      </c>
      <c r="P363">
        <f>FIND(" ",O363)</f>
        <v>8</v>
      </c>
      <c r="Q363" t="str">
        <f>LEFT(O363,SEARCH(" ", O363) -1)</f>
        <v>giselle</v>
      </c>
      <c r="R363" t="str">
        <f>MID(O363, SEARCH(" ", O363) + 1, SEARCH(" ", O363, SEARCH(" ", O363)+1) - SEARCH(" ", O363)-1)</f>
        <v>MEREDITHE</v>
      </c>
      <c r="S363" t="str">
        <f t="shared" si="106"/>
        <v>MEREDITHE tremollet</v>
      </c>
      <c r="T363" t="str">
        <f t="shared" si="107"/>
        <v>tremollet</v>
      </c>
      <c r="U363" t="b">
        <f t="shared" si="108"/>
        <v>0</v>
      </c>
      <c r="W363" t="b">
        <f t="shared" si="109"/>
        <v>0</v>
      </c>
      <c r="X363" t="b">
        <f>ISERR(S363)</f>
        <v>0</v>
      </c>
      <c r="Y363" t="str">
        <f t="shared" si="110"/>
        <v>MEREDITHE</v>
      </c>
      <c r="Z363" t="str">
        <f t="shared" si="111"/>
        <v>MEREDITHE tremollet</v>
      </c>
      <c r="AA363" t="str">
        <f>PROPER(Q363)</f>
        <v>Giselle</v>
      </c>
      <c r="AB363" t="str">
        <f>PROPER(Y363)</f>
        <v>Meredithe</v>
      </c>
      <c r="AC363" t="str">
        <f t="shared" si="112"/>
        <v>Meredithe Tremollet</v>
      </c>
      <c r="AD363" s="1" t="str">
        <f t="shared" si="113"/>
        <v>Tremollet</v>
      </c>
      <c r="AE363" t="b">
        <f t="shared" si="114"/>
        <v>0</v>
      </c>
      <c r="AF363" t="str">
        <f t="shared" si="115"/>
        <v>Tremollet</v>
      </c>
    </row>
    <row r="364" spans="1:32" x14ac:dyDescent="0.2">
      <c r="A364">
        <v>872</v>
      </c>
      <c r="B364" t="s">
        <v>3461</v>
      </c>
      <c r="C364" s="62" t="str">
        <f t="shared" si="116"/>
        <v>00872</v>
      </c>
      <c r="D364" t="str">
        <f t="shared" si="117"/>
        <v>Catlee</v>
      </c>
      <c r="E364" t="str">
        <f t="shared" si="118"/>
        <v xml:space="preserve"> </v>
      </c>
      <c r="F364" t="str">
        <f t="shared" si="119"/>
        <v>Fattorini</v>
      </c>
      <c r="G364">
        <f t="shared" si="100"/>
        <v>1</v>
      </c>
      <c r="H364">
        <f t="shared" si="101"/>
        <v>872</v>
      </c>
      <c r="I364" t="str">
        <f t="shared" si="102"/>
        <v>00872</v>
      </c>
      <c r="J364" t="str">
        <f t="shared" si="103"/>
        <v>CATLEE¬Fattorini</v>
      </c>
      <c r="K364" t="str">
        <f>SUBSTITUTE(J364,"‡","")</f>
        <v>CATLEE¬Fattorini</v>
      </c>
      <c r="L364" t="str">
        <f t="shared" si="104"/>
        <v>CATLEE¬Fattorini</v>
      </c>
      <c r="M364" t="str">
        <f t="shared" si="105"/>
        <v>CATLEEFattorini</v>
      </c>
      <c r="N364" t="s">
        <v>9248</v>
      </c>
      <c r="O364" t="str">
        <v>CATLEE Fattorini</v>
      </c>
      <c r="P364">
        <f>FIND(" ",O364)</f>
        <v>7</v>
      </c>
      <c r="Q364" t="str">
        <f>LEFT(O364,SEARCH(" ", O364) -1)</f>
        <v>CATLEE</v>
      </c>
      <c r="R364" t="e">
        <f>MID(O364, SEARCH(" ", O364) + 1, SEARCH(" ", O364, SEARCH(" ", O364)+1) - SEARCH(" ", O364)-1)</f>
        <v>#VALUE!</v>
      </c>
      <c r="S364" t="str">
        <f t="shared" si="106"/>
        <v>Fattorini</v>
      </c>
      <c r="T364" t="e">
        <f t="shared" si="107"/>
        <v>#VALUE!</v>
      </c>
      <c r="U364" t="b">
        <f t="shared" si="108"/>
        <v>1</v>
      </c>
      <c r="W364" t="b">
        <f t="shared" si="109"/>
        <v>1</v>
      </c>
      <c r="X364" t="b">
        <f>ISERR(S364)</f>
        <v>0</v>
      </c>
      <c r="Y364" t="str">
        <f t="shared" si="110"/>
        <v xml:space="preserve"> </v>
      </c>
      <c r="Z364" t="str">
        <f t="shared" si="111"/>
        <v>Fattorini</v>
      </c>
      <c r="AA364" t="str">
        <f>PROPER(Q364)</f>
        <v>Catlee</v>
      </c>
      <c r="AB364" t="str">
        <f>PROPER(Y364)</f>
        <v xml:space="preserve"> </v>
      </c>
      <c r="AC364" t="str">
        <f t="shared" si="112"/>
        <v>Fattorini</v>
      </c>
      <c r="AD364" s="1" t="e">
        <f t="shared" si="113"/>
        <v>#VALUE!</v>
      </c>
      <c r="AE364" t="b">
        <f t="shared" si="114"/>
        <v>1</v>
      </c>
      <c r="AF364" t="str">
        <f t="shared" si="115"/>
        <v>Fattorini</v>
      </c>
    </row>
    <row r="365" spans="1:32" x14ac:dyDescent="0.2">
      <c r="A365">
        <v>873</v>
      </c>
      <c r="B365" t="s">
        <v>3462</v>
      </c>
      <c r="C365" s="62" t="str">
        <f t="shared" si="116"/>
        <v>00873</v>
      </c>
      <c r="D365" t="str">
        <f t="shared" si="117"/>
        <v>Rebbecca</v>
      </c>
      <c r="E365" t="str">
        <f t="shared" si="118"/>
        <v xml:space="preserve"> </v>
      </c>
      <c r="F365" t="str">
        <f t="shared" si="119"/>
        <v>Egerton</v>
      </c>
      <c r="G365">
        <f t="shared" si="100"/>
        <v>1</v>
      </c>
      <c r="H365">
        <f t="shared" si="101"/>
        <v>873</v>
      </c>
      <c r="I365" t="str">
        <f t="shared" si="102"/>
        <v>00873</v>
      </c>
      <c r="J365" t="str">
        <f t="shared" si="103"/>
        <v>REBBECCA»egerton</v>
      </c>
      <c r="K365" t="str">
        <f>SUBSTITUTE(J365,"‡","")</f>
        <v>REBBECCA»egerton</v>
      </c>
      <c r="L365" t="str">
        <f t="shared" si="104"/>
        <v>REBBECCAegerton</v>
      </c>
      <c r="M365" t="str">
        <f t="shared" si="105"/>
        <v>REBBECCAegerton</v>
      </c>
      <c r="N365" t="s">
        <v>9951</v>
      </c>
      <c r="O365" t="str">
        <v>REBBECCA egerton</v>
      </c>
      <c r="P365">
        <f>FIND(" ",O365)</f>
        <v>9</v>
      </c>
      <c r="Q365" t="str">
        <f>LEFT(O365,SEARCH(" ", O365) -1)</f>
        <v>REBBECCA</v>
      </c>
      <c r="R365" t="e">
        <f>MID(O365, SEARCH(" ", O365) + 1, SEARCH(" ", O365, SEARCH(" ", O365)+1) - SEARCH(" ", O365)-1)</f>
        <v>#VALUE!</v>
      </c>
      <c r="S365" t="str">
        <f t="shared" si="106"/>
        <v>egerton</v>
      </c>
      <c r="T365" t="e">
        <f t="shared" si="107"/>
        <v>#VALUE!</v>
      </c>
      <c r="U365" t="b">
        <f t="shared" si="108"/>
        <v>1</v>
      </c>
      <c r="W365" t="b">
        <f t="shared" si="109"/>
        <v>1</v>
      </c>
      <c r="X365" t="b">
        <f>ISERR(S365)</f>
        <v>0</v>
      </c>
      <c r="Y365" t="str">
        <f t="shared" si="110"/>
        <v xml:space="preserve"> </v>
      </c>
      <c r="Z365" t="str">
        <f t="shared" si="111"/>
        <v>egerton</v>
      </c>
      <c r="AA365" t="str">
        <f>PROPER(Q365)</f>
        <v>Rebbecca</v>
      </c>
      <c r="AB365" t="str">
        <f>PROPER(Y365)</f>
        <v xml:space="preserve"> </v>
      </c>
      <c r="AC365" t="str">
        <f t="shared" si="112"/>
        <v>Egerton</v>
      </c>
      <c r="AD365" s="1" t="e">
        <f t="shared" si="113"/>
        <v>#VALUE!</v>
      </c>
      <c r="AE365" t="b">
        <f t="shared" si="114"/>
        <v>1</v>
      </c>
      <c r="AF365" t="str">
        <f t="shared" si="115"/>
        <v>Egerton</v>
      </c>
    </row>
    <row r="366" spans="1:32" x14ac:dyDescent="0.2">
      <c r="A366">
        <v>874</v>
      </c>
      <c r="B366" t="s">
        <v>3463</v>
      </c>
      <c r="C366" s="62" t="str">
        <f t="shared" si="116"/>
        <v>00874</v>
      </c>
      <c r="D366" t="str">
        <f t="shared" si="117"/>
        <v>Norry</v>
      </c>
      <c r="E366" t="str">
        <f t="shared" si="118"/>
        <v xml:space="preserve"> </v>
      </c>
      <c r="F366" t="str">
        <f t="shared" si="119"/>
        <v>Twort</v>
      </c>
      <c r="G366">
        <f t="shared" si="100"/>
        <v>1</v>
      </c>
      <c r="H366">
        <f t="shared" si="101"/>
        <v>874</v>
      </c>
      <c r="I366" t="str">
        <f t="shared" si="102"/>
        <v>00874</v>
      </c>
      <c r="J366" t="str">
        <f t="shared" si="103"/>
        <v>norry¬Twort</v>
      </c>
      <c r="K366" t="str">
        <f>SUBSTITUTE(J366,"‡","")</f>
        <v>norry¬Twort</v>
      </c>
      <c r="L366" t="str">
        <f t="shared" si="104"/>
        <v>norry¬Twort</v>
      </c>
      <c r="M366" t="str">
        <f t="shared" si="105"/>
        <v>norryTwort</v>
      </c>
      <c r="N366" t="s">
        <v>9249</v>
      </c>
      <c r="O366" t="str">
        <v>norry Twort</v>
      </c>
      <c r="P366">
        <f>FIND(" ",O366)</f>
        <v>6</v>
      </c>
      <c r="Q366" t="str">
        <f>LEFT(O366,SEARCH(" ", O366) -1)</f>
        <v>norry</v>
      </c>
      <c r="R366" t="e">
        <f>MID(O366, SEARCH(" ", O366) + 1, SEARCH(" ", O366, SEARCH(" ", O366)+1) - SEARCH(" ", O366)-1)</f>
        <v>#VALUE!</v>
      </c>
      <c r="S366" t="str">
        <f t="shared" si="106"/>
        <v>Twort</v>
      </c>
      <c r="T366" t="e">
        <f t="shared" si="107"/>
        <v>#VALUE!</v>
      </c>
      <c r="U366" t="b">
        <f t="shared" si="108"/>
        <v>1</v>
      </c>
      <c r="W366" t="b">
        <f t="shared" si="109"/>
        <v>1</v>
      </c>
      <c r="X366" t="b">
        <f>ISERR(S366)</f>
        <v>0</v>
      </c>
      <c r="Y366" t="str">
        <f t="shared" si="110"/>
        <v xml:space="preserve"> </v>
      </c>
      <c r="Z366" t="str">
        <f t="shared" si="111"/>
        <v>Twort</v>
      </c>
      <c r="AA366" t="str">
        <f>PROPER(Q366)</f>
        <v>Norry</v>
      </c>
      <c r="AB366" t="str">
        <f>PROPER(Y366)</f>
        <v xml:space="preserve"> </v>
      </c>
      <c r="AC366" t="str">
        <f t="shared" si="112"/>
        <v>Twort</v>
      </c>
      <c r="AD366" s="1" t="e">
        <f t="shared" si="113"/>
        <v>#VALUE!</v>
      </c>
      <c r="AE366" t="b">
        <f t="shared" si="114"/>
        <v>1</v>
      </c>
      <c r="AF366" t="str">
        <f t="shared" si="115"/>
        <v>Twort</v>
      </c>
    </row>
    <row r="367" spans="1:32" x14ac:dyDescent="0.2">
      <c r="A367">
        <v>875</v>
      </c>
      <c r="B367" t="s">
        <v>3464</v>
      </c>
      <c r="C367" s="62" t="str">
        <f t="shared" si="116"/>
        <v>00875</v>
      </c>
      <c r="D367" t="str">
        <f t="shared" si="117"/>
        <v>Cissy</v>
      </c>
      <c r="E367" t="str">
        <f t="shared" si="118"/>
        <v xml:space="preserve"> </v>
      </c>
      <c r="F367" t="str">
        <f t="shared" si="119"/>
        <v>Maccoll</v>
      </c>
      <c r="G367">
        <f t="shared" si="100"/>
        <v>1</v>
      </c>
      <c r="H367">
        <f t="shared" si="101"/>
        <v>875</v>
      </c>
      <c r="I367" t="str">
        <f t="shared" si="102"/>
        <v>00875</v>
      </c>
      <c r="J367" t="str">
        <f t="shared" si="103"/>
        <v>cissy»MacColl</v>
      </c>
      <c r="K367" t="str">
        <f>SUBSTITUTE(J367,"‡","")</f>
        <v>cissy»MacColl</v>
      </c>
      <c r="L367" t="str">
        <f t="shared" si="104"/>
        <v>cissyMacColl</v>
      </c>
      <c r="M367" t="str">
        <f t="shared" si="105"/>
        <v>cissyMacColl</v>
      </c>
      <c r="N367" t="s">
        <v>9952</v>
      </c>
      <c r="O367" t="str">
        <v>cissy MacColl</v>
      </c>
      <c r="P367">
        <f>FIND(" ",O367)</f>
        <v>6</v>
      </c>
      <c r="Q367" t="str">
        <f>LEFT(O367,SEARCH(" ", O367) -1)</f>
        <v>cissy</v>
      </c>
      <c r="R367" t="e">
        <f>MID(O367, SEARCH(" ", O367) + 1, SEARCH(" ", O367, SEARCH(" ", O367)+1) - SEARCH(" ", O367)-1)</f>
        <v>#VALUE!</v>
      </c>
      <c r="S367" t="str">
        <f t="shared" si="106"/>
        <v>MacColl</v>
      </c>
      <c r="T367" t="e">
        <f t="shared" si="107"/>
        <v>#VALUE!</v>
      </c>
      <c r="U367" t="b">
        <f t="shared" si="108"/>
        <v>1</v>
      </c>
      <c r="W367" t="b">
        <f t="shared" si="109"/>
        <v>1</v>
      </c>
      <c r="X367" t="b">
        <f>ISERR(S367)</f>
        <v>0</v>
      </c>
      <c r="Y367" t="str">
        <f t="shared" si="110"/>
        <v xml:space="preserve"> </v>
      </c>
      <c r="Z367" t="str">
        <f t="shared" si="111"/>
        <v>MacColl</v>
      </c>
      <c r="AA367" t="str">
        <f>PROPER(Q367)</f>
        <v>Cissy</v>
      </c>
      <c r="AB367" t="str">
        <f>PROPER(Y367)</f>
        <v xml:space="preserve"> </v>
      </c>
      <c r="AC367" t="str">
        <f t="shared" si="112"/>
        <v>Maccoll</v>
      </c>
      <c r="AD367" s="1" t="e">
        <f t="shared" si="113"/>
        <v>#VALUE!</v>
      </c>
      <c r="AE367" t="b">
        <f t="shared" si="114"/>
        <v>1</v>
      </c>
      <c r="AF367" t="str">
        <f t="shared" si="115"/>
        <v>Maccoll</v>
      </c>
    </row>
    <row r="368" spans="1:32" x14ac:dyDescent="0.2">
      <c r="A368">
        <v>876</v>
      </c>
      <c r="B368" t="s">
        <v>3465</v>
      </c>
      <c r="C368" s="62" t="str">
        <f t="shared" si="116"/>
        <v>00876</v>
      </c>
      <c r="D368" t="str">
        <f t="shared" si="117"/>
        <v>Cathlene</v>
      </c>
      <c r="E368" t="str">
        <f t="shared" si="118"/>
        <v xml:space="preserve"> </v>
      </c>
      <c r="F368" t="str">
        <f t="shared" si="119"/>
        <v>Jurkowski</v>
      </c>
      <c r="G368">
        <f t="shared" si="100"/>
        <v>1</v>
      </c>
      <c r="H368">
        <f t="shared" si="101"/>
        <v>876</v>
      </c>
      <c r="I368" t="str">
        <f t="shared" si="102"/>
        <v>00876</v>
      </c>
      <c r="J368" t="str">
        <f t="shared" si="103"/>
        <v>Cathlene»jurkowski</v>
      </c>
      <c r="K368" t="str">
        <f>SUBSTITUTE(J368,"‡","")</f>
        <v>Cathlene»jurkowski</v>
      </c>
      <c r="L368" t="str">
        <f t="shared" si="104"/>
        <v>Cathlenejurkowski</v>
      </c>
      <c r="M368" t="str">
        <f t="shared" si="105"/>
        <v>Cathlenejurkowski</v>
      </c>
      <c r="N368" t="s">
        <v>9953</v>
      </c>
      <c r="O368" t="str">
        <v>Cathlene jurkowski</v>
      </c>
      <c r="P368">
        <f>FIND(" ",O368)</f>
        <v>9</v>
      </c>
      <c r="Q368" t="str">
        <f>LEFT(O368,SEARCH(" ", O368) -1)</f>
        <v>Cathlene</v>
      </c>
      <c r="R368" t="e">
        <f>MID(O368, SEARCH(" ", O368) + 1, SEARCH(" ", O368, SEARCH(" ", O368)+1) - SEARCH(" ", O368)-1)</f>
        <v>#VALUE!</v>
      </c>
      <c r="S368" t="str">
        <f t="shared" si="106"/>
        <v>jurkowski</v>
      </c>
      <c r="T368" t="e">
        <f t="shared" si="107"/>
        <v>#VALUE!</v>
      </c>
      <c r="U368" t="b">
        <f t="shared" si="108"/>
        <v>1</v>
      </c>
      <c r="W368" t="b">
        <f t="shared" si="109"/>
        <v>1</v>
      </c>
      <c r="X368" t="b">
        <f>ISERR(S368)</f>
        <v>0</v>
      </c>
      <c r="Y368" t="str">
        <f t="shared" si="110"/>
        <v xml:space="preserve"> </v>
      </c>
      <c r="Z368" t="str">
        <f t="shared" si="111"/>
        <v>jurkowski</v>
      </c>
      <c r="AA368" t="str">
        <f>PROPER(Q368)</f>
        <v>Cathlene</v>
      </c>
      <c r="AB368" t="str">
        <f>PROPER(Y368)</f>
        <v xml:space="preserve"> </v>
      </c>
      <c r="AC368" t="str">
        <f t="shared" si="112"/>
        <v>Jurkowski</v>
      </c>
      <c r="AD368" s="1" t="e">
        <f t="shared" si="113"/>
        <v>#VALUE!</v>
      </c>
      <c r="AE368" t="b">
        <f t="shared" si="114"/>
        <v>1</v>
      </c>
      <c r="AF368" t="str">
        <f t="shared" si="115"/>
        <v>Jurkowski</v>
      </c>
    </row>
    <row r="369" spans="1:32" x14ac:dyDescent="0.2">
      <c r="A369">
        <v>877</v>
      </c>
      <c r="B369" t="s">
        <v>3466</v>
      </c>
      <c r="C369" s="62" t="str">
        <f t="shared" si="116"/>
        <v>00877</v>
      </c>
      <c r="D369" t="str">
        <f t="shared" si="117"/>
        <v>Chadd</v>
      </c>
      <c r="E369" t="str">
        <f t="shared" si="118"/>
        <v xml:space="preserve"> </v>
      </c>
      <c r="F369" t="str">
        <f t="shared" si="119"/>
        <v>Lowing</v>
      </c>
      <c r="G369">
        <f t="shared" si="100"/>
        <v>1</v>
      </c>
      <c r="H369">
        <f t="shared" si="101"/>
        <v>877</v>
      </c>
      <c r="I369" t="str">
        <f t="shared" si="102"/>
        <v>00877</v>
      </c>
      <c r="J369" t="str">
        <f t="shared" si="103"/>
        <v>Chadd¬Lowing</v>
      </c>
      <c r="K369" t="str">
        <f>SUBSTITUTE(J369,"‡","")</f>
        <v>Chadd¬Lowing</v>
      </c>
      <c r="L369" t="str">
        <f t="shared" si="104"/>
        <v>Chadd¬Lowing</v>
      </c>
      <c r="M369" t="str">
        <f t="shared" si="105"/>
        <v>ChaddLowing</v>
      </c>
      <c r="N369" t="s">
        <v>9250</v>
      </c>
      <c r="O369" t="str">
        <v>Chadd Lowing</v>
      </c>
      <c r="P369">
        <f>FIND(" ",O369)</f>
        <v>6</v>
      </c>
      <c r="Q369" t="str">
        <f>LEFT(O369,SEARCH(" ", O369) -1)</f>
        <v>Chadd</v>
      </c>
      <c r="R369" t="e">
        <f>MID(O369, SEARCH(" ", O369) + 1, SEARCH(" ", O369, SEARCH(" ", O369)+1) - SEARCH(" ", O369)-1)</f>
        <v>#VALUE!</v>
      </c>
      <c r="S369" t="str">
        <f t="shared" si="106"/>
        <v>Lowing</v>
      </c>
      <c r="T369" t="e">
        <f t="shared" si="107"/>
        <v>#VALUE!</v>
      </c>
      <c r="U369" t="b">
        <f t="shared" si="108"/>
        <v>1</v>
      </c>
      <c r="W369" t="b">
        <f t="shared" si="109"/>
        <v>1</v>
      </c>
      <c r="X369" t="b">
        <f>ISERR(S369)</f>
        <v>0</v>
      </c>
      <c r="Y369" t="str">
        <f t="shared" si="110"/>
        <v xml:space="preserve"> </v>
      </c>
      <c r="Z369" t="str">
        <f t="shared" si="111"/>
        <v>Lowing</v>
      </c>
      <c r="AA369" t="str">
        <f>PROPER(Q369)</f>
        <v>Chadd</v>
      </c>
      <c r="AB369" t="str">
        <f>PROPER(Y369)</f>
        <v xml:space="preserve"> </v>
      </c>
      <c r="AC369" t="str">
        <f t="shared" si="112"/>
        <v>Lowing</v>
      </c>
      <c r="AD369" s="1" t="e">
        <f t="shared" si="113"/>
        <v>#VALUE!</v>
      </c>
      <c r="AE369" t="b">
        <f t="shared" si="114"/>
        <v>1</v>
      </c>
      <c r="AF369" t="str">
        <f t="shared" si="115"/>
        <v>Lowing</v>
      </c>
    </row>
    <row r="370" spans="1:32" x14ac:dyDescent="0.2">
      <c r="A370">
        <v>878</v>
      </c>
      <c r="B370" t="s">
        <v>3467</v>
      </c>
      <c r="C370" s="62" t="str">
        <f t="shared" si="116"/>
        <v>00878</v>
      </c>
      <c r="D370" t="str">
        <f t="shared" si="117"/>
        <v>Bevan</v>
      </c>
      <c r="E370" t="str">
        <f t="shared" si="118"/>
        <v>Wilfrid</v>
      </c>
      <c r="F370" t="str">
        <f t="shared" si="119"/>
        <v>Puckinghorne</v>
      </c>
      <c r="G370">
        <f t="shared" si="100"/>
        <v>1</v>
      </c>
      <c r="H370">
        <f t="shared" si="101"/>
        <v>878</v>
      </c>
      <c r="I370" t="str">
        <f t="shared" si="102"/>
        <v>00878</v>
      </c>
      <c r="J370" t="str">
        <f t="shared" si="103"/>
        <v>bevan‡wilfrid¬Puckinghorne</v>
      </c>
      <c r="K370" t="str">
        <f>SUBSTITUTE(J370,"‡","")</f>
        <v>bevanwilfrid¬Puckinghorne</v>
      </c>
      <c r="L370" t="str">
        <f t="shared" si="104"/>
        <v>bevanwilfrid¬Puckinghorne</v>
      </c>
      <c r="M370" t="str">
        <f t="shared" si="105"/>
        <v>bevanwilfridPuckinghorne</v>
      </c>
      <c r="N370" t="s">
        <v>9251</v>
      </c>
      <c r="O370" t="str">
        <v>bevan wilfrid Puckinghorne</v>
      </c>
      <c r="P370">
        <f>FIND(" ",O370)</f>
        <v>6</v>
      </c>
      <c r="Q370" t="str">
        <f>LEFT(O370,SEARCH(" ", O370) -1)</f>
        <v>bevan</v>
      </c>
      <c r="R370" t="str">
        <f>MID(O370, SEARCH(" ", O370) + 1, SEARCH(" ", O370, SEARCH(" ", O370)+1) - SEARCH(" ", O370)-1)</f>
        <v>wilfrid</v>
      </c>
      <c r="S370" t="str">
        <f t="shared" si="106"/>
        <v>wilfrid Puckinghorne</v>
      </c>
      <c r="T370" t="str">
        <f t="shared" si="107"/>
        <v>Puckinghorne</v>
      </c>
      <c r="U370" t="b">
        <f t="shared" si="108"/>
        <v>0</v>
      </c>
      <c r="W370" t="b">
        <f t="shared" si="109"/>
        <v>0</v>
      </c>
      <c r="X370" t="b">
        <f>ISERR(S370)</f>
        <v>0</v>
      </c>
      <c r="Y370" t="str">
        <f t="shared" si="110"/>
        <v>wilfrid</v>
      </c>
      <c r="Z370" t="str">
        <f t="shared" si="111"/>
        <v>wilfrid Puckinghorne</v>
      </c>
      <c r="AA370" t="str">
        <f>PROPER(Q370)</f>
        <v>Bevan</v>
      </c>
      <c r="AB370" t="str">
        <f>PROPER(Y370)</f>
        <v>Wilfrid</v>
      </c>
      <c r="AC370" t="str">
        <f t="shared" si="112"/>
        <v>Wilfrid Puckinghorne</v>
      </c>
      <c r="AD370" s="1" t="str">
        <f t="shared" si="113"/>
        <v>Puckinghorne</v>
      </c>
      <c r="AE370" t="b">
        <f t="shared" si="114"/>
        <v>0</v>
      </c>
      <c r="AF370" t="str">
        <f t="shared" si="115"/>
        <v>Puckinghorne</v>
      </c>
    </row>
    <row r="371" spans="1:32" x14ac:dyDescent="0.2">
      <c r="A371">
        <v>879</v>
      </c>
      <c r="B371" t="s">
        <v>3468</v>
      </c>
      <c r="C371" s="62" t="str">
        <f t="shared" si="116"/>
        <v>00879</v>
      </c>
      <c r="D371" t="str">
        <f t="shared" si="117"/>
        <v>Annnora</v>
      </c>
      <c r="E371" t="str">
        <f t="shared" si="118"/>
        <v xml:space="preserve"> </v>
      </c>
      <c r="F371" t="str">
        <f t="shared" si="119"/>
        <v>Pilkinton</v>
      </c>
      <c r="G371">
        <f t="shared" si="100"/>
        <v>1</v>
      </c>
      <c r="H371">
        <f t="shared" si="101"/>
        <v>879</v>
      </c>
      <c r="I371" t="str">
        <f t="shared" si="102"/>
        <v>00879</v>
      </c>
      <c r="J371" t="str">
        <f t="shared" si="103"/>
        <v>Annnora»PILKINTON</v>
      </c>
      <c r="K371" t="str">
        <f>SUBSTITUTE(J371,"‡","")</f>
        <v>Annnora»PILKINTON</v>
      </c>
      <c r="L371" t="str">
        <f t="shared" si="104"/>
        <v>AnnnoraPILKINTON</v>
      </c>
      <c r="M371" t="str">
        <f t="shared" si="105"/>
        <v>AnnnoraPILKINTON</v>
      </c>
      <c r="N371" t="s">
        <v>9954</v>
      </c>
      <c r="O371" t="str">
        <v>Annnora PILKINTON</v>
      </c>
      <c r="P371">
        <f>FIND(" ",O371)</f>
        <v>8</v>
      </c>
      <c r="Q371" t="str">
        <f>LEFT(O371,SEARCH(" ", O371) -1)</f>
        <v>Annnora</v>
      </c>
      <c r="R371" t="e">
        <f>MID(O371, SEARCH(" ", O371) + 1, SEARCH(" ", O371, SEARCH(" ", O371)+1) - SEARCH(" ", O371)-1)</f>
        <v>#VALUE!</v>
      </c>
      <c r="S371" t="str">
        <f t="shared" si="106"/>
        <v>PILKINTON</v>
      </c>
      <c r="T371" t="e">
        <f t="shared" si="107"/>
        <v>#VALUE!</v>
      </c>
      <c r="U371" t="b">
        <f t="shared" si="108"/>
        <v>1</v>
      </c>
      <c r="W371" t="b">
        <f t="shared" si="109"/>
        <v>1</v>
      </c>
      <c r="X371" t="b">
        <f>ISERR(S371)</f>
        <v>0</v>
      </c>
      <c r="Y371" t="str">
        <f t="shared" si="110"/>
        <v xml:space="preserve"> </v>
      </c>
      <c r="Z371" t="str">
        <f t="shared" si="111"/>
        <v>PILKINTON</v>
      </c>
      <c r="AA371" t="str">
        <f>PROPER(Q371)</f>
        <v>Annnora</v>
      </c>
      <c r="AB371" t="str">
        <f>PROPER(Y371)</f>
        <v xml:space="preserve"> </v>
      </c>
      <c r="AC371" t="str">
        <f t="shared" si="112"/>
        <v>Pilkinton</v>
      </c>
      <c r="AD371" s="1" t="e">
        <f t="shared" si="113"/>
        <v>#VALUE!</v>
      </c>
      <c r="AE371" t="b">
        <f t="shared" si="114"/>
        <v>1</v>
      </c>
      <c r="AF371" t="str">
        <f t="shared" si="115"/>
        <v>Pilkinton</v>
      </c>
    </row>
    <row r="372" spans="1:32" x14ac:dyDescent="0.2">
      <c r="A372">
        <v>880</v>
      </c>
      <c r="B372" t="s">
        <v>3469</v>
      </c>
      <c r="C372" s="62" t="str">
        <f t="shared" si="116"/>
        <v>00880</v>
      </c>
      <c r="D372" t="str">
        <f t="shared" si="117"/>
        <v>Evelina</v>
      </c>
      <c r="E372" t="str">
        <f t="shared" si="118"/>
        <v xml:space="preserve"> </v>
      </c>
      <c r="F372" t="str">
        <f t="shared" si="119"/>
        <v>Sneyd</v>
      </c>
      <c r="G372">
        <f t="shared" si="100"/>
        <v>1</v>
      </c>
      <c r="H372">
        <f t="shared" si="101"/>
        <v>880</v>
      </c>
      <c r="I372" t="str">
        <f t="shared" si="102"/>
        <v>00880</v>
      </c>
      <c r="J372" t="str">
        <f t="shared" si="103"/>
        <v>evelina»SNEYD</v>
      </c>
      <c r="K372" t="str">
        <f>SUBSTITUTE(J372,"‡","")</f>
        <v>evelina»SNEYD</v>
      </c>
      <c r="L372" t="str">
        <f t="shared" si="104"/>
        <v>evelinaSNEYD</v>
      </c>
      <c r="M372" t="str">
        <f t="shared" si="105"/>
        <v>evelinaSNEYD</v>
      </c>
      <c r="N372" t="s">
        <v>9955</v>
      </c>
      <c r="O372" t="str">
        <v>evelina SNEYD</v>
      </c>
      <c r="P372">
        <f>FIND(" ",O372)</f>
        <v>8</v>
      </c>
      <c r="Q372" t="str">
        <f>LEFT(O372,SEARCH(" ", O372) -1)</f>
        <v>evelina</v>
      </c>
      <c r="R372" t="e">
        <f>MID(O372, SEARCH(" ", O372) + 1, SEARCH(" ", O372, SEARCH(" ", O372)+1) - SEARCH(" ", O372)-1)</f>
        <v>#VALUE!</v>
      </c>
      <c r="S372" t="str">
        <f t="shared" si="106"/>
        <v>SNEYD</v>
      </c>
      <c r="T372" t="e">
        <f t="shared" si="107"/>
        <v>#VALUE!</v>
      </c>
      <c r="U372" t="b">
        <f t="shared" si="108"/>
        <v>1</v>
      </c>
      <c r="W372" t="b">
        <f t="shared" si="109"/>
        <v>1</v>
      </c>
      <c r="X372" t="b">
        <f>ISERR(S372)</f>
        <v>0</v>
      </c>
      <c r="Y372" t="str">
        <f t="shared" si="110"/>
        <v xml:space="preserve"> </v>
      </c>
      <c r="Z372" t="str">
        <f t="shared" si="111"/>
        <v>SNEYD</v>
      </c>
      <c r="AA372" t="str">
        <f>PROPER(Q372)</f>
        <v>Evelina</v>
      </c>
      <c r="AB372" t="str">
        <f>PROPER(Y372)</f>
        <v xml:space="preserve"> </v>
      </c>
      <c r="AC372" t="str">
        <f t="shared" si="112"/>
        <v>Sneyd</v>
      </c>
      <c r="AD372" s="1" t="e">
        <f t="shared" si="113"/>
        <v>#VALUE!</v>
      </c>
      <c r="AE372" t="b">
        <f t="shared" si="114"/>
        <v>1</v>
      </c>
      <c r="AF372" t="str">
        <f t="shared" si="115"/>
        <v>Sneyd</v>
      </c>
    </row>
    <row r="373" spans="1:32" x14ac:dyDescent="0.2">
      <c r="A373">
        <v>881</v>
      </c>
      <c r="B373" t="s">
        <v>3470</v>
      </c>
      <c r="C373" s="62" t="str">
        <f t="shared" si="116"/>
        <v>00881</v>
      </c>
      <c r="D373" t="str">
        <f t="shared" si="117"/>
        <v>Elwira</v>
      </c>
      <c r="E373" t="str">
        <f t="shared" si="118"/>
        <v xml:space="preserve"> </v>
      </c>
      <c r="F373" t="str">
        <f t="shared" si="119"/>
        <v>Camoys</v>
      </c>
      <c r="G373">
        <f t="shared" si="100"/>
        <v>1</v>
      </c>
      <c r="H373">
        <f t="shared" si="101"/>
        <v>881</v>
      </c>
      <c r="I373" t="str">
        <f t="shared" si="102"/>
        <v>00881</v>
      </c>
      <c r="J373" t="str">
        <f t="shared" si="103"/>
        <v>ELWIRA»Camoys</v>
      </c>
      <c r="K373" t="str">
        <f>SUBSTITUTE(J373,"‡","")</f>
        <v>ELWIRA»Camoys</v>
      </c>
      <c r="L373" t="str">
        <f t="shared" si="104"/>
        <v>ELWIRACamoys</v>
      </c>
      <c r="M373" t="str">
        <f t="shared" si="105"/>
        <v>ELWIRACamoys</v>
      </c>
      <c r="N373" t="s">
        <v>9956</v>
      </c>
      <c r="O373" t="str">
        <v>ELWIRA Camoys</v>
      </c>
      <c r="P373">
        <f>FIND(" ",O373)</f>
        <v>7</v>
      </c>
      <c r="Q373" t="str">
        <f>LEFT(O373,SEARCH(" ", O373) -1)</f>
        <v>ELWIRA</v>
      </c>
      <c r="R373" t="e">
        <f>MID(O373, SEARCH(" ", O373) + 1, SEARCH(" ", O373, SEARCH(" ", O373)+1) - SEARCH(" ", O373)-1)</f>
        <v>#VALUE!</v>
      </c>
      <c r="S373" t="str">
        <f t="shared" si="106"/>
        <v>Camoys</v>
      </c>
      <c r="T373" t="e">
        <f t="shared" si="107"/>
        <v>#VALUE!</v>
      </c>
      <c r="U373" t="b">
        <f t="shared" si="108"/>
        <v>1</v>
      </c>
      <c r="W373" t="b">
        <f t="shared" si="109"/>
        <v>1</v>
      </c>
      <c r="X373" t="b">
        <f>ISERR(S373)</f>
        <v>0</v>
      </c>
      <c r="Y373" t="str">
        <f t="shared" si="110"/>
        <v xml:space="preserve"> </v>
      </c>
      <c r="Z373" t="str">
        <f t="shared" si="111"/>
        <v>Camoys</v>
      </c>
      <c r="AA373" t="str">
        <f>PROPER(Q373)</f>
        <v>Elwira</v>
      </c>
      <c r="AB373" t="str">
        <f>PROPER(Y373)</f>
        <v xml:space="preserve"> </v>
      </c>
      <c r="AC373" t="str">
        <f t="shared" si="112"/>
        <v>Camoys</v>
      </c>
      <c r="AD373" s="1" t="e">
        <f t="shared" si="113"/>
        <v>#VALUE!</v>
      </c>
      <c r="AE373" t="b">
        <f t="shared" si="114"/>
        <v>1</v>
      </c>
      <c r="AF373" t="str">
        <f t="shared" si="115"/>
        <v>Camoys</v>
      </c>
    </row>
    <row r="374" spans="1:32" x14ac:dyDescent="0.2">
      <c r="A374">
        <v>882</v>
      </c>
      <c r="B374" t="s">
        <v>3471</v>
      </c>
      <c r="C374" s="62" t="str">
        <f t="shared" si="116"/>
        <v>00882</v>
      </c>
      <c r="D374" t="str">
        <f t="shared" si="117"/>
        <v>Cherry</v>
      </c>
      <c r="E374" t="str">
        <f t="shared" si="118"/>
        <v>Letti</v>
      </c>
      <c r="F374" t="str">
        <f t="shared" si="119"/>
        <v>Londors</v>
      </c>
      <c r="G374">
        <f t="shared" si="100"/>
        <v>1</v>
      </c>
      <c r="H374">
        <f t="shared" si="101"/>
        <v>882</v>
      </c>
      <c r="I374" t="str">
        <f t="shared" si="102"/>
        <v>00882</v>
      </c>
      <c r="J374" t="str">
        <f t="shared" si="103"/>
        <v>CHERRY¬LETTI»LONDORS</v>
      </c>
      <c r="K374" t="str">
        <f>SUBSTITUTE(J374,"‡","")</f>
        <v>CHERRY¬LETTI»LONDORS</v>
      </c>
      <c r="L374" t="str">
        <f t="shared" si="104"/>
        <v>CHERRY¬LETTILONDORS</v>
      </c>
      <c r="M374" t="str">
        <f t="shared" si="105"/>
        <v>CHERRYLETTILONDORS</v>
      </c>
      <c r="N374" t="s">
        <v>9957</v>
      </c>
      <c r="O374" t="str">
        <v>CHERRY LETTI LONDORS</v>
      </c>
      <c r="P374">
        <f>FIND(" ",O374)</f>
        <v>7</v>
      </c>
      <c r="Q374" t="str">
        <f>LEFT(O374,SEARCH(" ", O374) -1)</f>
        <v>CHERRY</v>
      </c>
      <c r="R374" t="str">
        <f>MID(O374, SEARCH(" ", O374) + 1, SEARCH(" ", O374, SEARCH(" ", O374)+1) - SEARCH(" ", O374)-1)</f>
        <v>LETTI</v>
      </c>
      <c r="S374" t="str">
        <f t="shared" si="106"/>
        <v>LETTI LONDORS</v>
      </c>
      <c r="T374" t="str">
        <f t="shared" si="107"/>
        <v>LONDORS</v>
      </c>
      <c r="U374" t="b">
        <f t="shared" si="108"/>
        <v>0</v>
      </c>
      <c r="W374" t="b">
        <f t="shared" si="109"/>
        <v>0</v>
      </c>
      <c r="X374" t="b">
        <f>ISERR(S374)</f>
        <v>0</v>
      </c>
      <c r="Y374" t="str">
        <f t="shared" si="110"/>
        <v>LETTI</v>
      </c>
      <c r="Z374" t="str">
        <f t="shared" si="111"/>
        <v>LETTI LONDORS</v>
      </c>
      <c r="AA374" t="str">
        <f>PROPER(Q374)</f>
        <v>Cherry</v>
      </c>
      <c r="AB374" t="str">
        <f>PROPER(Y374)</f>
        <v>Letti</v>
      </c>
      <c r="AC374" t="str">
        <f t="shared" si="112"/>
        <v>Letti Londors</v>
      </c>
      <c r="AD374" s="1" t="str">
        <f t="shared" si="113"/>
        <v>Londors</v>
      </c>
      <c r="AE374" t="b">
        <f t="shared" si="114"/>
        <v>0</v>
      </c>
      <c r="AF374" t="str">
        <f t="shared" si="115"/>
        <v>Londors</v>
      </c>
    </row>
    <row r="375" spans="1:32" x14ac:dyDescent="0.2">
      <c r="A375">
        <v>883</v>
      </c>
      <c r="B375" t="s">
        <v>3472</v>
      </c>
      <c r="C375" s="62" t="str">
        <f t="shared" si="116"/>
        <v>00883</v>
      </c>
      <c r="D375" t="str">
        <f t="shared" si="117"/>
        <v>Joell</v>
      </c>
      <c r="E375" t="str">
        <f t="shared" si="118"/>
        <v>Courtney</v>
      </c>
      <c r="F375" t="str">
        <f t="shared" si="119"/>
        <v>Negri</v>
      </c>
      <c r="G375">
        <f t="shared" si="100"/>
        <v>1</v>
      </c>
      <c r="H375">
        <f t="shared" si="101"/>
        <v>883</v>
      </c>
      <c r="I375" t="str">
        <f t="shared" si="102"/>
        <v>00883</v>
      </c>
      <c r="J375" t="str">
        <f t="shared" si="103"/>
        <v>JOELL¬COURTNEY‡Negri</v>
      </c>
      <c r="K375" t="str">
        <f>SUBSTITUTE(J375,"‡","")</f>
        <v>JOELL¬COURTNEYNegri</v>
      </c>
      <c r="L375" t="str">
        <f t="shared" si="104"/>
        <v>JOELL¬COURTNEYNegri</v>
      </c>
      <c r="M375" t="str">
        <f t="shared" si="105"/>
        <v>JOELLCOURTNEYNegri</v>
      </c>
      <c r="N375" t="s">
        <v>9252</v>
      </c>
      <c r="O375" t="str">
        <v>JOELL COURTNEY Negri</v>
      </c>
      <c r="P375">
        <f>FIND(" ",O375)</f>
        <v>6</v>
      </c>
      <c r="Q375" t="str">
        <f>LEFT(O375,SEARCH(" ", O375) -1)</f>
        <v>JOELL</v>
      </c>
      <c r="R375" t="str">
        <f>MID(O375, SEARCH(" ", O375) + 1, SEARCH(" ", O375, SEARCH(" ", O375)+1) - SEARCH(" ", O375)-1)</f>
        <v>COURTNEY</v>
      </c>
      <c r="S375" t="str">
        <f t="shared" si="106"/>
        <v>COURTNEY Negri</v>
      </c>
      <c r="T375" t="str">
        <f t="shared" si="107"/>
        <v>Negri</v>
      </c>
      <c r="U375" t="b">
        <f t="shared" si="108"/>
        <v>0</v>
      </c>
      <c r="W375" t="b">
        <f t="shared" si="109"/>
        <v>0</v>
      </c>
      <c r="X375" t="b">
        <f>ISERR(S375)</f>
        <v>0</v>
      </c>
      <c r="Y375" t="str">
        <f t="shared" si="110"/>
        <v>COURTNEY</v>
      </c>
      <c r="Z375" t="str">
        <f t="shared" si="111"/>
        <v>COURTNEY Negri</v>
      </c>
      <c r="AA375" t="str">
        <f>PROPER(Q375)</f>
        <v>Joell</v>
      </c>
      <c r="AB375" t="str">
        <f>PROPER(Y375)</f>
        <v>Courtney</v>
      </c>
      <c r="AC375" t="str">
        <f t="shared" si="112"/>
        <v>Courtney Negri</v>
      </c>
      <c r="AD375" s="1" t="str">
        <f t="shared" si="113"/>
        <v>Negri</v>
      </c>
      <c r="AE375" t="b">
        <f t="shared" si="114"/>
        <v>0</v>
      </c>
      <c r="AF375" t="str">
        <f t="shared" si="115"/>
        <v>Negri</v>
      </c>
    </row>
    <row r="376" spans="1:32" x14ac:dyDescent="0.2">
      <c r="A376">
        <v>884</v>
      </c>
      <c r="B376" t="s">
        <v>3473</v>
      </c>
      <c r="C376" s="62" t="str">
        <f t="shared" si="116"/>
        <v>00884</v>
      </c>
      <c r="D376" t="str">
        <f t="shared" si="117"/>
        <v>Dori</v>
      </c>
      <c r="E376" t="str">
        <f t="shared" si="118"/>
        <v xml:space="preserve"> </v>
      </c>
      <c r="F376" t="str">
        <f t="shared" si="119"/>
        <v>Yesichev</v>
      </c>
      <c r="G376">
        <f t="shared" si="100"/>
        <v>1</v>
      </c>
      <c r="H376">
        <f t="shared" si="101"/>
        <v>884</v>
      </c>
      <c r="I376" t="str">
        <f t="shared" si="102"/>
        <v>00884</v>
      </c>
      <c r="J376" t="str">
        <f t="shared" si="103"/>
        <v>DORI¬Yesichev</v>
      </c>
      <c r="K376" t="str">
        <f>SUBSTITUTE(J376,"‡","")</f>
        <v>DORI¬Yesichev</v>
      </c>
      <c r="L376" t="str">
        <f t="shared" si="104"/>
        <v>DORI¬Yesichev</v>
      </c>
      <c r="M376" t="str">
        <f t="shared" si="105"/>
        <v>DORIYesichev</v>
      </c>
      <c r="N376" t="s">
        <v>9253</v>
      </c>
      <c r="O376" t="str">
        <v>DORI Yesichev</v>
      </c>
      <c r="P376">
        <f>FIND(" ",O376)</f>
        <v>5</v>
      </c>
      <c r="Q376" t="str">
        <f>LEFT(O376,SEARCH(" ", O376) -1)</f>
        <v>DORI</v>
      </c>
      <c r="R376" t="e">
        <f>MID(O376, SEARCH(" ", O376) + 1, SEARCH(" ", O376, SEARCH(" ", O376)+1) - SEARCH(" ", O376)-1)</f>
        <v>#VALUE!</v>
      </c>
      <c r="S376" t="str">
        <f t="shared" si="106"/>
        <v>Yesichev</v>
      </c>
      <c r="T376" t="e">
        <f t="shared" si="107"/>
        <v>#VALUE!</v>
      </c>
      <c r="U376" t="b">
        <f t="shared" si="108"/>
        <v>1</v>
      </c>
      <c r="W376" t="b">
        <f t="shared" si="109"/>
        <v>1</v>
      </c>
      <c r="X376" t="b">
        <f>ISERR(S376)</f>
        <v>0</v>
      </c>
      <c r="Y376" t="str">
        <f t="shared" si="110"/>
        <v xml:space="preserve"> </v>
      </c>
      <c r="Z376" t="str">
        <f t="shared" si="111"/>
        <v>Yesichev</v>
      </c>
      <c r="AA376" t="str">
        <f>PROPER(Q376)</f>
        <v>Dori</v>
      </c>
      <c r="AB376" t="str">
        <f>PROPER(Y376)</f>
        <v xml:space="preserve"> </v>
      </c>
      <c r="AC376" t="str">
        <f t="shared" si="112"/>
        <v>Yesichev</v>
      </c>
      <c r="AD376" s="1" t="e">
        <f t="shared" si="113"/>
        <v>#VALUE!</v>
      </c>
      <c r="AE376" t="b">
        <f t="shared" si="114"/>
        <v>1</v>
      </c>
      <c r="AF376" t="str">
        <f t="shared" si="115"/>
        <v>Yesichev</v>
      </c>
    </row>
    <row r="377" spans="1:32" x14ac:dyDescent="0.2">
      <c r="A377">
        <v>885</v>
      </c>
      <c r="B377" t="s">
        <v>3474</v>
      </c>
      <c r="C377" s="62" t="str">
        <f t="shared" si="116"/>
        <v>00885</v>
      </c>
      <c r="D377" t="str">
        <f t="shared" si="117"/>
        <v>Alyce</v>
      </c>
      <c r="E377" t="str">
        <f t="shared" si="118"/>
        <v xml:space="preserve"> </v>
      </c>
      <c r="F377" t="str">
        <f t="shared" si="119"/>
        <v>Garahan</v>
      </c>
      <c r="G377">
        <f t="shared" si="100"/>
        <v>1</v>
      </c>
      <c r="H377">
        <f t="shared" si="101"/>
        <v>885</v>
      </c>
      <c r="I377" t="str">
        <f t="shared" si="102"/>
        <v>00885</v>
      </c>
      <c r="J377" t="str">
        <f t="shared" si="103"/>
        <v>Alyce»GARAHAN</v>
      </c>
      <c r="K377" t="str">
        <f>SUBSTITUTE(J377,"‡","")</f>
        <v>Alyce»GARAHAN</v>
      </c>
      <c r="L377" t="str">
        <f t="shared" si="104"/>
        <v>AlyceGARAHAN</v>
      </c>
      <c r="M377" t="str">
        <f t="shared" si="105"/>
        <v>AlyceGARAHAN</v>
      </c>
      <c r="N377" t="s">
        <v>9958</v>
      </c>
      <c r="O377" t="str">
        <v>Alyce GARAHAN</v>
      </c>
      <c r="P377">
        <f>FIND(" ",O377)</f>
        <v>6</v>
      </c>
      <c r="Q377" t="str">
        <f>LEFT(O377,SEARCH(" ", O377) -1)</f>
        <v>Alyce</v>
      </c>
      <c r="R377" t="e">
        <f>MID(O377, SEARCH(" ", O377) + 1, SEARCH(" ", O377, SEARCH(" ", O377)+1) - SEARCH(" ", O377)-1)</f>
        <v>#VALUE!</v>
      </c>
      <c r="S377" t="str">
        <f t="shared" si="106"/>
        <v>GARAHAN</v>
      </c>
      <c r="T377" t="e">
        <f t="shared" si="107"/>
        <v>#VALUE!</v>
      </c>
      <c r="U377" t="b">
        <f t="shared" si="108"/>
        <v>1</v>
      </c>
      <c r="W377" t="b">
        <f t="shared" si="109"/>
        <v>1</v>
      </c>
      <c r="X377" t="b">
        <f>ISERR(S377)</f>
        <v>0</v>
      </c>
      <c r="Y377" t="str">
        <f t="shared" si="110"/>
        <v xml:space="preserve"> </v>
      </c>
      <c r="Z377" t="str">
        <f t="shared" si="111"/>
        <v>GARAHAN</v>
      </c>
      <c r="AA377" t="str">
        <f>PROPER(Q377)</f>
        <v>Alyce</v>
      </c>
      <c r="AB377" t="str">
        <f>PROPER(Y377)</f>
        <v xml:space="preserve"> </v>
      </c>
      <c r="AC377" t="str">
        <f t="shared" si="112"/>
        <v>Garahan</v>
      </c>
      <c r="AD377" s="1" t="e">
        <f t="shared" si="113"/>
        <v>#VALUE!</v>
      </c>
      <c r="AE377" t="b">
        <f t="shared" si="114"/>
        <v>1</v>
      </c>
      <c r="AF377" t="str">
        <f t="shared" si="115"/>
        <v>Garahan</v>
      </c>
    </row>
    <row r="378" spans="1:32" x14ac:dyDescent="0.2">
      <c r="A378">
        <v>886</v>
      </c>
      <c r="B378" t="s">
        <v>3475</v>
      </c>
      <c r="C378" s="62" t="str">
        <f t="shared" si="116"/>
        <v>00886</v>
      </c>
      <c r="D378" t="str">
        <f t="shared" si="117"/>
        <v>Karmen</v>
      </c>
      <c r="E378" t="str">
        <f t="shared" si="118"/>
        <v xml:space="preserve"> </v>
      </c>
      <c r="F378" t="str">
        <f t="shared" si="119"/>
        <v>Pyke</v>
      </c>
      <c r="G378">
        <f t="shared" si="100"/>
        <v>1</v>
      </c>
      <c r="H378">
        <f t="shared" si="101"/>
        <v>886</v>
      </c>
      <c r="I378" t="str">
        <f t="shared" si="102"/>
        <v>00886</v>
      </c>
      <c r="J378" t="str">
        <f t="shared" si="103"/>
        <v>Karmen‡PYKE</v>
      </c>
      <c r="K378" t="str">
        <f>SUBSTITUTE(J378,"‡","")</f>
        <v>KarmenPYKE</v>
      </c>
      <c r="L378" t="str">
        <f t="shared" si="104"/>
        <v>KarmenPYKE</v>
      </c>
      <c r="M378" t="str">
        <f t="shared" si="105"/>
        <v>KarmenPYKE</v>
      </c>
      <c r="N378" t="s">
        <v>8700</v>
      </c>
      <c r="O378" t="str">
        <v>Karmen PYKE</v>
      </c>
      <c r="P378">
        <f>FIND(" ",O378)</f>
        <v>7</v>
      </c>
      <c r="Q378" t="str">
        <f>LEFT(O378,SEARCH(" ", O378) -1)</f>
        <v>Karmen</v>
      </c>
      <c r="R378" t="e">
        <f>MID(O378, SEARCH(" ", O378) + 1, SEARCH(" ", O378, SEARCH(" ", O378)+1) - SEARCH(" ", O378)-1)</f>
        <v>#VALUE!</v>
      </c>
      <c r="S378" t="str">
        <f t="shared" si="106"/>
        <v>PYKE</v>
      </c>
      <c r="T378" t="e">
        <f t="shared" si="107"/>
        <v>#VALUE!</v>
      </c>
      <c r="U378" t="b">
        <f t="shared" si="108"/>
        <v>1</v>
      </c>
      <c r="W378" t="b">
        <f t="shared" si="109"/>
        <v>1</v>
      </c>
      <c r="X378" t="b">
        <f>ISERR(S378)</f>
        <v>0</v>
      </c>
      <c r="Y378" t="str">
        <f t="shared" si="110"/>
        <v xml:space="preserve"> </v>
      </c>
      <c r="Z378" t="str">
        <f t="shared" si="111"/>
        <v>PYKE</v>
      </c>
      <c r="AA378" t="str">
        <f>PROPER(Q378)</f>
        <v>Karmen</v>
      </c>
      <c r="AB378" t="str">
        <f>PROPER(Y378)</f>
        <v xml:space="preserve"> </v>
      </c>
      <c r="AC378" t="str">
        <f t="shared" si="112"/>
        <v>Pyke</v>
      </c>
      <c r="AD378" s="1" t="e">
        <f t="shared" si="113"/>
        <v>#VALUE!</v>
      </c>
      <c r="AE378" t="b">
        <f t="shared" si="114"/>
        <v>1</v>
      </c>
      <c r="AF378" t="str">
        <f t="shared" si="115"/>
        <v>Pyke</v>
      </c>
    </row>
    <row r="379" spans="1:32" x14ac:dyDescent="0.2">
      <c r="A379">
        <v>887</v>
      </c>
      <c r="B379" t="s">
        <v>3476</v>
      </c>
      <c r="C379" s="62" t="str">
        <f t="shared" si="116"/>
        <v>00887</v>
      </c>
      <c r="D379" t="str">
        <f t="shared" si="117"/>
        <v>Averil</v>
      </c>
      <c r="E379" t="str">
        <f t="shared" si="118"/>
        <v xml:space="preserve"> </v>
      </c>
      <c r="F379" t="str">
        <f t="shared" si="119"/>
        <v>Ghiriardelli</v>
      </c>
      <c r="G379">
        <f t="shared" si="100"/>
        <v>1</v>
      </c>
      <c r="H379">
        <f t="shared" si="101"/>
        <v>887</v>
      </c>
      <c r="I379" t="str">
        <f t="shared" si="102"/>
        <v>00887</v>
      </c>
      <c r="J379" t="str">
        <f t="shared" si="103"/>
        <v>Averil¬Ghiriardelli</v>
      </c>
      <c r="K379" t="str">
        <f>SUBSTITUTE(J379,"‡","")</f>
        <v>Averil¬Ghiriardelli</v>
      </c>
      <c r="L379" t="str">
        <f t="shared" si="104"/>
        <v>Averil¬Ghiriardelli</v>
      </c>
      <c r="M379" t="str">
        <f t="shared" si="105"/>
        <v>AverilGhiriardelli</v>
      </c>
      <c r="N379" t="s">
        <v>9254</v>
      </c>
      <c r="O379" t="str">
        <v>Averil Ghiriardelli</v>
      </c>
      <c r="P379">
        <f>FIND(" ",O379)</f>
        <v>7</v>
      </c>
      <c r="Q379" t="str">
        <f>LEFT(O379,SEARCH(" ", O379) -1)</f>
        <v>Averil</v>
      </c>
      <c r="R379" t="e">
        <f>MID(O379, SEARCH(" ", O379) + 1, SEARCH(" ", O379, SEARCH(" ", O379)+1) - SEARCH(" ", O379)-1)</f>
        <v>#VALUE!</v>
      </c>
      <c r="S379" t="str">
        <f t="shared" si="106"/>
        <v>Ghiriardelli</v>
      </c>
      <c r="T379" t="e">
        <f t="shared" si="107"/>
        <v>#VALUE!</v>
      </c>
      <c r="U379" t="b">
        <f t="shared" si="108"/>
        <v>1</v>
      </c>
      <c r="W379" t="b">
        <f t="shared" si="109"/>
        <v>1</v>
      </c>
      <c r="X379" t="b">
        <f>ISERR(S379)</f>
        <v>0</v>
      </c>
      <c r="Y379" t="str">
        <f t="shared" si="110"/>
        <v xml:space="preserve"> </v>
      </c>
      <c r="Z379" t="str">
        <f t="shared" si="111"/>
        <v>Ghiriardelli</v>
      </c>
      <c r="AA379" t="str">
        <f>PROPER(Q379)</f>
        <v>Averil</v>
      </c>
      <c r="AB379" t="str">
        <f>PROPER(Y379)</f>
        <v xml:space="preserve"> </v>
      </c>
      <c r="AC379" t="str">
        <f t="shared" si="112"/>
        <v>Ghiriardelli</v>
      </c>
      <c r="AD379" s="1" t="e">
        <f t="shared" si="113"/>
        <v>#VALUE!</v>
      </c>
      <c r="AE379" t="b">
        <f t="shared" si="114"/>
        <v>1</v>
      </c>
      <c r="AF379" t="str">
        <f t="shared" si="115"/>
        <v>Ghiriardelli</v>
      </c>
    </row>
    <row r="380" spans="1:32" x14ac:dyDescent="0.2">
      <c r="A380">
        <v>888</v>
      </c>
      <c r="B380" t="s">
        <v>3477</v>
      </c>
      <c r="C380" s="62" t="str">
        <f t="shared" si="116"/>
        <v>00888</v>
      </c>
      <c r="D380" t="str">
        <f t="shared" si="117"/>
        <v>Mic</v>
      </c>
      <c r="E380" t="str">
        <f t="shared" si="118"/>
        <v xml:space="preserve"> </v>
      </c>
      <c r="F380" t="str">
        <f t="shared" si="119"/>
        <v>Pillinger</v>
      </c>
      <c r="G380">
        <f t="shared" si="100"/>
        <v>1</v>
      </c>
      <c r="H380">
        <f t="shared" si="101"/>
        <v>888</v>
      </c>
      <c r="I380" t="str">
        <f t="shared" si="102"/>
        <v>00888</v>
      </c>
      <c r="J380" t="str">
        <f t="shared" si="103"/>
        <v>MIC‡PILLINGER</v>
      </c>
      <c r="K380" t="str">
        <f>SUBSTITUTE(J380,"‡","")</f>
        <v>MICPILLINGER</v>
      </c>
      <c r="L380" t="str">
        <f t="shared" si="104"/>
        <v>MICPILLINGER</v>
      </c>
      <c r="M380" t="str">
        <f t="shared" si="105"/>
        <v>MICPILLINGER</v>
      </c>
      <c r="N380" t="s">
        <v>8701</v>
      </c>
      <c r="O380" t="str">
        <v>MIC PILLINGER</v>
      </c>
      <c r="P380">
        <f>FIND(" ",O380)</f>
        <v>4</v>
      </c>
      <c r="Q380" t="str">
        <f>LEFT(O380,SEARCH(" ", O380) -1)</f>
        <v>MIC</v>
      </c>
      <c r="R380" t="e">
        <f>MID(O380, SEARCH(" ", O380) + 1, SEARCH(" ", O380, SEARCH(" ", O380)+1) - SEARCH(" ", O380)-1)</f>
        <v>#VALUE!</v>
      </c>
      <c r="S380" t="str">
        <f t="shared" si="106"/>
        <v>PILLINGER</v>
      </c>
      <c r="T380" t="e">
        <f t="shared" si="107"/>
        <v>#VALUE!</v>
      </c>
      <c r="U380" t="b">
        <f t="shared" si="108"/>
        <v>1</v>
      </c>
      <c r="W380" t="b">
        <f t="shared" si="109"/>
        <v>1</v>
      </c>
      <c r="X380" t="b">
        <f>ISERR(S380)</f>
        <v>0</v>
      </c>
      <c r="Y380" t="str">
        <f t="shared" si="110"/>
        <v xml:space="preserve"> </v>
      </c>
      <c r="Z380" t="str">
        <f t="shared" si="111"/>
        <v>PILLINGER</v>
      </c>
      <c r="AA380" t="str">
        <f>PROPER(Q380)</f>
        <v>Mic</v>
      </c>
      <c r="AB380" t="str">
        <f>PROPER(Y380)</f>
        <v xml:space="preserve"> </v>
      </c>
      <c r="AC380" t="str">
        <f t="shared" si="112"/>
        <v>Pillinger</v>
      </c>
      <c r="AD380" s="1" t="e">
        <f t="shared" si="113"/>
        <v>#VALUE!</v>
      </c>
      <c r="AE380" t="b">
        <f t="shared" si="114"/>
        <v>1</v>
      </c>
      <c r="AF380" t="str">
        <f t="shared" si="115"/>
        <v>Pillinger</v>
      </c>
    </row>
    <row r="381" spans="1:32" x14ac:dyDescent="0.2">
      <c r="A381">
        <v>889</v>
      </c>
      <c r="B381" t="s">
        <v>3478</v>
      </c>
      <c r="C381" s="62" t="str">
        <f t="shared" si="116"/>
        <v>00889</v>
      </c>
      <c r="D381" t="str">
        <f t="shared" si="117"/>
        <v>Farand</v>
      </c>
      <c r="E381" t="str">
        <f t="shared" si="118"/>
        <v xml:space="preserve"> </v>
      </c>
      <c r="F381" t="str">
        <f t="shared" si="119"/>
        <v>Beatson</v>
      </c>
      <c r="G381">
        <f t="shared" si="100"/>
        <v>1</v>
      </c>
      <c r="H381">
        <f t="shared" si="101"/>
        <v>889</v>
      </c>
      <c r="I381" t="str">
        <f t="shared" si="102"/>
        <v>00889</v>
      </c>
      <c r="J381" t="str">
        <f t="shared" si="103"/>
        <v>Farand‡‡Beatson</v>
      </c>
      <c r="K381" t="str">
        <f>SUBSTITUTE(J381,"‡","")</f>
        <v>FarandBeatson</v>
      </c>
      <c r="L381" t="str">
        <f t="shared" si="104"/>
        <v>FarandBeatson</v>
      </c>
      <c r="M381" t="str">
        <f t="shared" si="105"/>
        <v>FarandBeatson</v>
      </c>
      <c r="N381" t="s">
        <v>8702</v>
      </c>
      <c r="O381" t="str">
        <v>Farand Beatson</v>
      </c>
      <c r="P381">
        <f>FIND(" ",O381)</f>
        <v>7</v>
      </c>
      <c r="Q381" t="str">
        <f>LEFT(O381,SEARCH(" ", O381) -1)</f>
        <v>Farand</v>
      </c>
      <c r="R381" t="e">
        <f>MID(O381, SEARCH(" ", O381) + 1, SEARCH(" ", O381, SEARCH(" ", O381)+1) - SEARCH(" ", O381)-1)</f>
        <v>#VALUE!</v>
      </c>
      <c r="S381" t="str">
        <f t="shared" si="106"/>
        <v>Beatson</v>
      </c>
      <c r="T381" t="e">
        <f t="shared" si="107"/>
        <v>#VALUE!</v>
      </c>
      <c r="U381" t="b">
        <f t="shared" si="108"/>
        <v>1</v>
      </c>
      <c r="W381" t="b">
        <f t="shared" si="109"/>
        <v>1</v>
      </c>
      <c r="X381" t="b">
        <f>ISERR(S381)</f>
        <v>0</v>
      </c>
      <c r="Y381" t="str">
        <f t="shared" si="110"/>
        <v xml:space="preserve"> </v>
      </c>
      <c r="Z381" t="str">
        <f t="shared" si="111"/>
        <v>Beatson</v>
      </c>
      <c r="AA381" t="str">
        <f>PROPER(Q381)</f>
        <v>Farand</v>
      </c>
      <c r="AB381" t="str">
        <f>PROPER(Y381)</f>
        <v xml:space="preserve"> </v>
      </c>
      <c r="AC381" t="str">
        <f t="shared" si="112"/>
        <v>Beatson</v>
      </c>
      <c r="AD381" s="1" t="e">
        <f t="shared" si="113"/>
        <v>#VALUE!</v>
      </c>
      <c r="AE381" t="b">
        <f t="shared" si="114"/>
        <v>1</v>
      </c>
      <c r="AF381" t="str">
        <f t="shared" si="115"/>
        <v>Beatson</v>
      </c>
    </row>
    <row r="382" spans="1:32" x14ac:dyDescent="0.2">
      <c r="A382">
        <v>890</v>
      </c>
      <c r="B382" t="s">
        <v>3479</v>
      </c>
      <c r="C382" s="62" t="str">
        <f t="shared" si="116"/>
        <v>00890</v>
      </c>
      <c r="D382" t="str">
        <f t="shared" si="117"/>
        <v>Galven</v>
      </c>
      <c r="E382" t="str">
        <f t="shared" si="118"/>
        <v>Bucky</v>
      </c>
      <c r="F382" t="str">
        <f t="shared" si="119"/>
        <v>Salmon</v>
      </c>
      <c r="G382">
        <f t="shared" si="100"/>
        <v>1</v>
      </c>
      <c r="H382">
        <f t="shared" si="101"/>
        <v>890</v>
      </c>
      <c r="I382" t="str">
        <f t="shared" si="102"/>
        <v>00890</v>
      </c>
      <c r="J382" t="str">
        <f t="shared" si="103"/>
        <v>Galven¬bucky»salmon</v>
      </c>
      <c r="K382" t="str">
        <f>SUBSTITUTE(J382,"‡","")</f>
        <v>Galven¬bucky»salmon</v>
      </c>
      <c r="L382" t="str">
        <f t="shared" si="104"/>
        <v>Galven¬buckysalmon</v>
      </c>
      <c r="M382" t="str">
        <f t="shared" si="105"/>
        <v>Galvenbuckysalmon</v>
      </c>
      <c r="N382" t="s">
        <v>9959</v>
      </c>
      <c r="O382" t="str">
        <v>Galven bucky salmon</v>
      </c>
      <c r="P382">
        <f>FIND(" ",O382)</f>
        <v>7</v>
      </c>
      <c r="Q382" t="str">
        <f>LEFT(O382,SEARCH(" ", O382) -1)</f>
        <v>Galven</v>
      </c>
      <c r="R382" t="str">
        <f>MID(O382, SEARCH(" ", O382) + 1, SEARCH(" ", O382, SEARCH(" ", O382)+1) - SEARCH(" ", O382)-1)</f>
        <v>bucky</v>
      </c>
      <c r="S382" t="str">
        <f t="shared" si="106"/>
        <v>bucky salmon</v>
      </c>
      <c r="T382" t="str">
        <f t="shared" si="107"/>
        <v>salmon</v>
      </c>
      <c r="U382" t="b">
        <f t="shared" si="108"/>
        <v>0</v>
      </c>
      <c r="W382" t="b">
        <f t="shared" si="109"/>
        <v>0</v>
      </c>
      <c r="X382" t="b">
        <f>ISERR(S382)</f>
        <v>0</v>
      </c>
      <c r="Y382" t="str">
        <f t="shared" si="110"/>
        <v>bucky</v>
      </c>
      <c r="Z382" t="str">
        <f t="shared" si="111"/>
        <v>bucky salmon</v>
      </c>
      <c r="AA382" t="str">
        <f>PROPER(Q382)</f>
        <v>Galven</v>
      </c>
      <c r="AB382" t="str">
        <f>PROPER(Y382)</f>
        <v>Bucky</v>
      </c>
      <c r="AC382" t="str">
        <f t="shared" si="112"/>
        <v>Bucky Salmon</v>
      </c>
      <c r="AD382" s="1" t="str">
        <f t="shared" si="113"/>
        <v>Salmon</v>
      </c>
      <c r="AE382" t="b">
        <f t="shared" si="114"/>
        <v>0</v>
      </c>
      <c r="AF382" t="str">
        <f t="shared" si="115"/>
        <v>Salmon</v>
      </c>
    </row>
    <row r="383" spans="1:32" x14ac:dyDescent="0.2">
      <c r="A383">
        <v>891</v>
      </c>
      <c r="B383" t="s">
        <v>3480</v>
      </c>
      <c r="C383" s="62" t="str">
        <f t="shared" si="116"/>
        <v>00891</v>
      </c>
      <c r="D383" t="str">
        <f t="shared" si="117"/>
        <v>Tommy</v>
      </c>
      <c r="E383" t="str">
        <f t="shared" si="118"/>
        <v xml:space="preserve"> </v>
      </c>
      <c r="F383" t="str">
        <f t="shared" si="119"/>
        <v>Lawles</v>
      </c>
      <c r="G383">
        <f t="shared" si="100"/>
        <v>1</v>
      </c>
      <c r="H383">
        <f t="shared" si="101"/>
        <v>891</v>
      </c>
      <c r="I383" t="str">
        <f t="shared" si="102"/>
        <v>00891</v>
      </c>
      <c r="J383" t="str">
        <f t="shared" si="103"/>
        <v>Tommy¬Lawles</v>
      </c>
      <c r="K383" t="str">
        <f>SUBSTITUTE(J383,"‡","")</f>
        <v>Tommy¬Lawles</v>
      </c>
      <c r="L383" t="str">
        <f t="shared" si="104"/>
        <v>Tommy¬Lawles</v>
      </c>
      <c r="M383" t="str">
        <f t="shared" si="105"/>
        <v>TommyLawles</v>
      </c>
      <c r="N383" t="s">
        <v>9255</v>
      </c>
      <c r="O383" t="str">
        <v>Tommy Lawles</v>
      </c>
      <c r="P383">
        <f>FIND(" ",O383)</f>
        <v>6</v>
      </c>
      <c r="Q383" t="str">
        <f>LEFT(O383,SEARCH(" ", O383) -1)</f>
        <v>Tommy</v>
      </c>
      <c r="R383" t="e">
        <f>MID(O383, SEARCH(" ", O383) + 1, SEARCH(" ", O383, SEARCH(" ", O383)+1) - SEARCH(" ", O383)-1)</f>
        <v>#VALUE!</v>
      </c>
      <c r="S383" t="str">
        <f t="shared" si="106"/>
        <v>Lawles</v>
      </c>
      <c r="T383" t="e">
        <f t="shared" si="107"/>
        <v>#VALUE!</v>
      </c>
      <c r="U383" t="b">
        <f t="shared" si="108"/>
        <v>1</v>
      </c>
      <c r="W383" t="b">
        <f t="shared" si="109"/>
        <v>1</v>
      </c>
      <c r="X383" t="b">
        <f>ISERR(S383)</f>
        <v>0</v>
      </c>
      <c r="Y383" t="str">
        <f t="shared" si="110"/>
        <v xml:space="preserve"> </v>
      </c>
      <c r="Z383" t="str">
        <f t="shared" si="111"/>
        <v>Lawles</v>
      </c>
      <c r="AA383" t="str">
        <f>PROPER(Q383)</f>
        <v>Tommy</v>
      </c>
      <c r="AB383" t="str">
        <f>PROPER(Y383)</f>
        <v xml:space="preserve"> </v>
      </c>
      <c r="AC383" t="str">
        <f t="shared" si="112"/>
        <v>Lawles</v>
      </c>
      <c r="AD383" s="1" t="e">
        <f t="shared" si="113"/>
        <v>#VALUE!</v>
      </c>
      <c r="AE383" t="b">
        <f t="shared" si="114"/>
        <v>1</v>
      </c>
      <c r="AF383" t="str">
        <f t="shared" si="115"/>
        <v>Lawles</v>
      </c>
    </row>
    <row r="384" spans="1:32" x14ac:dyDescent="0.2">
      <c r="A384">
        <v>892</v>
      </c>
      <c r="B384" t="s">
        <v>3481</v>
      </c>
      <c r="C384" s="62" t="str">
        <f t="shared" si="116"/>
        <v>00892</v>
      </c>
      <c r="D384" t="str">
        <f t="shared" si="117"/>
        <v>Godwin</v>
      </c>
      <c r="E384" t="str">
        <f t="shared" si="118"/>
        <v xml:space="preserve"> </v>
      </c>
      <c r="F384" t="str">
        <f t="shared" si="119"/>
        <v>Neasham</v>
      </c>
      <c r="G384">
        <f t="shared" si="100"/>
        <v>1</v>
      </c>
      <c r="H384">
        <f t="shared" si="101"/>
        <v>892</v>
      </c>
      <c r="I384" t="str">
        <f t="shared" si="102"/>
        <v>00892</v>
      </c>
      <c r="J384" t="str">
        <f t="shared" si="103"/>
        <v>godwin»NEASHAM</v>
      </c>
      <c r="K384" t="str">
        <f>SUBSTITUTE(J384,"‡","")</f>
        <v>godwin»NEASHAM</v>
      </c>
      <c r="L384" t="str">
        <f t="shared" si="104"/>
        <v>godwinNEASHAM</v>
      </c>
      <c r="M384" t="str">
        <f t="shared" si="105"/>
        <v>godwinNEASHAM</v>
      </c>
      <c r="N384" t="s">
        <v>9960</v>
      </c>
      <c r="O384" t="str">
        <v>godwin NEASHAM</v>
      </c>
      <c r="P384">
        <f>FIND(" ",O384)</f>
        <v>7</v>
      </c>
      <c r="Q384" t="str">
        <f>LEFT(O384,SEARCH(" ", O384) -1)</f>
        <v>godwin</v>
      </c>
      <c r="R384" t="e">
        <f>MID(O384, SEARCH(" ", O384) + 1, SEARCH(" ", O384, SEARCH(" ", O384)+1) - SEARCH(" ", O384)-1)</f>
        <v>#VALUE!</v>
      </c>
      <c r="S384" t="str">
        <f t="shared" si="106"/>
        <v>NEASHAM</v>
      </c>
      <c r="T384" t="e">
        <f t="shared" si="107"/>
        <v>#VALUE!</v>
      </c>
      <c r="U384" t="b">
        <f t="shared" si="108"/>
        <v>1</v>
      </c>
      <c r="W384" t="b">
        <f t="shared" si="109"/>
        <v>1</v>
      </c>
      <c r="X384" t="b">
        <f>ISERR(S384)</f>
        <v>0</v>
      </c>
      <c r="Y384" t="str">
        <f t="shared" si="110"/>
        <v xml:space="preserve"> </v>
      </c>
      <c r="Z384" t="str">
        <f t="shared" si="111"/>
        <v>NEASHAM</v>
      </c>
      <c r="AA384" t="str">
        <f>PROPER(Q384)</f>
        <v>Godwin</v>
      </c>
      <c r="AB384" t="str">
        <f>PROPER(Y384)</f>
        <v xml:space="preserve"> </v>
      </c>
      <c r="AC384" t="str">
        <f t="shared" si="112"/>
        <v>Neasham</v>
      </c>
      <c r="AD384" s="1" t="e">
        <f t="shared" si="113"/>
        <v>#VALUE!</v>
      </c>
      <c r="AE384" t="b">
        <f t="shared" si="114"/>
        <v>1</v>
      </c>
      <c r="AF384" t="str">
        <f t="shared" si="115"/>
        <v>Neasham</v>
      </c>
    </row>
    <row r="385" spans="1:32" x14ac:dyDescent="0.2">
      <c r="A385">
        <v>893</v>
      </c>
      <c r="B385" t="s">
        <v>3482</v>
      </c>
      <c r="C385" s="62" t="str">
        <f t="shared" si="116"/>
        <v>00893</v>
      </c>
      <c r="D385" t="str">
        <f t="shared" si="117"/>
        <v>Sholom</v>
      </c>
      <c r="E385" t="str">
        <f t="shared" si="118"/>
        <v xml:space="preserve"> </v>
      </c>
      <c r="F385" t="str">
        <f t="shared" si="119"/>
        <v>Clausson</v>
      </c>
      <c r="G385">
        <f t="shared" si="100"/>
        <v>1</v>
      </c>
      <c r="H385">
        <f t="shared" si="101"/>
        <v>893</v>
      </c>
      <c r="I385" t="str">
        <f t="shared" si="102"/>
        <v>00893</v>
      </c>
      <c r="J385" t="str">
        <f t="shared" si="103"/>
        <v>Sholom»clausson</v>
      </c>
      <c r="K385" t="str">
        <f>SUBSTITUTE(J385,"‡","")</f>
        <v>Sholom»clausson</v>
      </c>
      <c r="L385" t="str">
        <f t="shared" si="104"/>
        <v>Sholomclausson</v>
      </c>
      <c r="M385" t="str">
        <f t="shared" si="105"/>
        <v>Sholomclausson</v>
      </c>
      <c r="N385" t="s">
        <v>9961</v>
      </c>
      <c r="O385" t="str">
        <v>Sholom clausson</v>
      </c>
      <c r="P385">
        <f>FIND(" ",O385)</f>
        <v>7</v>
      </c>
      <c r="Q385" t="str">
        <f>LEFT(O385,SEARCH(" ", O385) -1)</f>
        <v>Sholom</v>
      </c>
      <c r="R385" t="e">
        <f>MID(O385, SEARCH(" ", O385) + 1, SEARCH(" ", O385, SEARCH(" ", O385)+1) - SEARCH(" ", O385)-1)</f>
        <v>#VALUE!</v>
      </c>
      <c r="S385" t="str">
        <f t="shared" si="106"/>
        <v>clausson</v>
      </c>
      <c r="T385" t="e">
        <f t="shared" si="107"/>
        <v>#VALUE!</v>
      </c>
      <c r="U385" t="b">
        <f t="shared" si="108"/>
        <v>1</v>
      </c>
      <c r="W385" t="b">
        <f t="shared" si="109"/>
        <v>1</v>
      </c>
      <c r="X385" t="b">
        <f>ISERR(S385)</f>
        <v>0</v>
      </c>
      <c r="Y385" t="str">
        <f t="shared" si="110"/>
        <v xml:space="preserve"> </v>
      </c>
      <c r="Z385" t="str">
        <f t="shared" si="111"/>
        <v>clausson</v>
      </c>
      <c r="AA385" t="str">
        <f>PROPER(Q385)</f>
        <v>Sholom</v>
      </c>
      <c r="AB385" t="str">
        <f>PROPER(Y385)</f>
        <v xml:space="preserve"> </v>
      </c>
      <c r="AC385" t="str">
        <f t="shared" si="112"/>
        <v>Clausson</v>
      </c>
      <c r="AD385" s="1" t="e">
        <f t="shared" si="113"/>
        <v>#VALUE!</v>
      </c>
      <c r="AE385" t="b">
        <f t="shared" si="114"/>
        <v>1</v>
      </c>
      <c r="AF385" t="str">
        <f t="shared" si="115"/>
        <v>Clausson</v>
      </c>
    </row>
    <row r="386" spans="1:32" x14ac:dyDescent="0.2">
      <c r="A386">
        <v>894</v>
      </c>
      <c r="B386" t="s">
        <v>7054</v>
      </c>
      <c r="C386" s="62" t="str">
        <f t="shared" si="116"/>
        <v>00894</v>
      </c>
      <c r="D386" t="str">
        <f t="shared" si="117"/>
        <v>Rebe</v>
      </c>
      <c r="E386" t="str">
        <f t="shared" si="118"/>
        <v xml:space="preserve"> </v>
      </c>
      <c r="F386" t="str">
        <f t="shared" si="119"/>
        <v>Beytagh</v>
      </c>
      <c r="G386">
        <f t="shared" si="100"/>
        <v>1</v>
      </c>
      <c r="H386">
        <f t="shared" si="101"/>
        <v>894</v>
      </c>
      <c r="I386" t="str">
        <f t="shared" si="102"/>
        <v>00894</v>
      </c>
      <c r="J386" t="str">
        <f t="shared" si="103"/>
        <v>Rebe¬BEYTAGH</v>
      </c>
      <c r="K386" t="str">
        <f>SUBSTITUTE(J386,"‡","")</f>
        <v>Rebe¬BEYTAGH</v>
      </c>
      <c r="L386" t="str">
        <f t="shared" si="104"/>
        <v>Rebe¬BEYTAGH</v>
      </c>
      <c r="M386" t="str">
        <f t="shared" si="105"/>
        <v>RebeBEYTAGH</v>
      </c>
      <c r="N386" t="s">
        <v>9256</v>
      </c>
      <c r="O386" t="str">
        <v>Rebe BEYTAGH</v>
      </c>
      <c r="P386">
        <f>FIND(" ",O386)</f>
        <v>5</v>
      </c>
      <c r="Q386" t="str">
        <f>LEFT(O386,SEARCH(" ", O386) -1)</f>
        <v>Rebe</v>
      </c>
      <c r="R386" t="e">
        <f>MID(O386, SEARCH(" ", O386) + 1, SEARCH(" ", O386, SEARCH(" ", O386)+1) - SEARCH(" ", O386)-1)</f>
        <v>#VALUE!</v>
      </c>
      <c r="S386" t="str">
        <f t="shared" si="106"/>
        <v>BEYTAGH</v>
      </c>
      <c r="T386" t="e">
        <f t="shared" si="107"/>
        <v>#VALUE!</v>
      </c>
      <c r="U386" t="b">
        <f t="shared" si="108"/>
        <v>1</v>
      </c>
      <c r="W386" t="b">
        <f t="shared" si="109"/>
        <v>1</v>
      </c>
      <c r="X386" t="b">
        <f>ISERR(S386)</f>
        <v>0</v>
      </c>
      <c r="Y386" t="str">
        <f t="shared" si="110"/>
        <v xml:space="preserve"> </v>
      </c>
      <c r="Z386" t="str">
        <f t="shared" si="111"/>
        <v>BEYTAGH</v>
      </c>
      <c r="AA386" t="str">
        <f>PROPER(Q386)</f>
        <v>Rebe</v>
      </c>
      <c r="AB386" t="str">
        <f>PROPER(Y386)</f>
        <v xml:space="preserve"> </v>
      </c>
      <c r="AC386" t="str">
        <f t="shared" si="112"/>
        <v>Beytagh</v>
      </c>
      <c r="AD386" s="1" t="e">
        <f t="shared" si="113"/>
        <v>#VALUE!</v>
      </c>
      <c r="AE386" t="b">
        <f t="shared" si="114"/>
        <v>1</v>
      </c>
      <c r="AF386" t="str">
        <f t="shared" si="115"/>
        <v>Beytagh</v>
      </c>
    </row>
    <row r="387" spans="1:32" x14ac:dyDescent="0.2">
      <c r="A387">
        <v>895</v>
      </c>
      <c r="B387" t="s">
        <v>3483</v>
      </c>
      <c r="C387" s="62" t="str">
        <f t="shared" si="116"/>
        <v>00895</v>
      </c>
      <c r="D387" t="str">
        <f t="shared" si="117"/>
        <v>Gilberte</v>
      </c>
      <c r="E387" t="str">
        <f t="shared" si="118"/>
        <v xml:space="preserve"> </v>
      </c>
      <c r="F387" t="str">
        <f t="shared" si="119"/>
        <v>Limerick</v>
      </c>
      <c r="G387">
        <f t="shared" ref="G387:G450" si="120">COUNTIF($A$2:$A$1997,A387)</f>
        <v>1</v>
      </c>
      <c r="H387">
        <f t="shared" ref="H387:H450" si="121">IF(G387=1,A387,"???")</f>
        <v>895</v>
      </c>
      <c r="I387" t="str">
        <f t="shared" ref="I387:I450" si="122">TEXT(H387,"00000")</f>
        <v>00895</v>
      </c>
      <c r="J387" t="str">
        <f t="shared" ref="J387:J450" si="123">TRIM(B387)</f>
        <v>GILBERTE¬‡LIMERICK</v>
      </c>
      <c r="K387" t="str">
        <f>SUBSTITUTE(J387,"‡","")</f>
        <v>GILBERTE¬LIMERICK</v>
      </c>
      <c r="L387" t="str">
        <f t="shared" ref="L387:L450" si="124">SUBSTITUTE(K387,"»","")</f>
        <v>GILBERTE¬LIMERICK</v>
      </c>
      <c r="M387" t="str">
        <f t="shared" ref="M387:M450" si="125">SUBSTITUTE(L387,"¬","")</f>
        <v>GILBERTELIMERICK</v>
      </c>
      <c r="N387" t="s">
        <v>9257</v>
      </c>
      <c r="O387" t="str">
        <v>GILBERTE LIMERICK</v>
      </c>
      <c r="P387">
        <f>FIND(" ",O387)</f>
        <v>9</v>
      </c>
      <c r="Q387" t="str">
        <f>LEFT(O387,SEARCH(" ", O387) -1)</f>
        <v>GILBERTE</v>
      </c>
      <c r="R387" t="e">
        <f>MID(O387, SEARCH(" ", O387) + 1, SEARCH(" ", O387, SEARCH(" ", O387)+1) - SEARCH(" ", O387)-1)</f>
        <v>#VALUE!</v>
      </c>
      <c r="S387" t="str">
        <f t="shared" ref="S387:S450" si="126">RIGHT(O387,LEN(O387)-FIND(" ",O387,1))</f>
        <v>LIMERICK</v>
      </c>
      <c r="T387" t="e">
        <f t="shared" ref="T387:T450" si="127">RIGHT(S387,LEN(S387)-FIND(" ",S387,1))</f>
        <v>#VALUE!</v>
      </c>
      <c r="U387" t="b">
        <f t="shared" ref="U387:U450" si="128">ISERROR(T387)</f>
        <v>1</v>
      </c>
      <c r="W387" t="b">
        <f t="shared" ref="W387:W450" si="129">ISERR(R387)</f>
        <v>1</v>
      </c>
      <c r="X387" t="b">
        <f>ISERR(S387)</f>
        <v>0</v>
      </c>
      <c r="Y387" t="str">
        <f t="shared" ref="Y387:Y450" si="130">IF(W387=TRUE," ",R387)</f>
        <v xml:space="preserve"> </v>
      </c>
      <c r="Z387" t="str">
        <f t="shared" ref="Z387:Z450" si="131">IF(X387=TRUE," ",S387)</f>
        <v>LIMERICK</v>
      </c>
      <c r="AA387" t="str">
        <f>PROPER(Q387)</f>
        <v>Gilberte</v>
      </c>
      <c r="AB387" t="str">
        <f>PROPER(Y387)</f>
        <v xml:space="preserve"> </v>
      </c>
      <c r="AC387" t="str">
        <f t="shared" ref="AC387:AC450" si="132">PROPER(Z387)</f>
        <v>Limerick</v>
      </c>
      <c r="AD387" s="1" t="e">
        <f t="shared" ref="AD387:AD450" si="133">RIGHT(AC387,LEN(AC387)-FIND(" ",AC387,1))</f>
        <v>#VALUE!</v>
      </c>
      <c r="AE387" t="b">
        <f t="shared" ref="AE387:AE450" si="134">ISERR(AD387)</f>
        <v>1</v>
      </c>
      <c r="AF387" t="str">
        <f t="shared" ref="AF387:AF450" si="135">IF(AE387=FALSE,AD387,AC387)</f>
        <v>Limerick</v>
      </c>
    </row>
    <row r="388" spans="1:32" x14ac:dyDescent="0.2">
      <c r="A388">
        <v>896</v>
      </c>
      <c r="B388" t="s">
        <v>3484</v>
      </c>
      <c r="C388" s="62" t="str">
        <f t="shared" si="116"/>
        <v>00896</v>
      </c>
      <c r="D388" t="str">
        <f t="shared" si="117"/>
        <v>Davidde</v>
      </c>
      <c r="E388" t="str">
        <f t="shared" si="118"/>
        <v xml:space="preserve"> </v>
      </c>
      <c r="F388" t="str">
        <f t="shared" si="119"/>
        <v>Have</v>
      </c>
      <c r="G388">
        <f t="shared" si="120"/>
        <v>1</v>
      </c>
      <c r="H388">
        <f t="shared" si="121"/>
        <v>896</v>
      </c>
      <c r="I388" t="str">
        <f t="shared" si="122"/>
        <v>00896</v>
      </c>
      <c r="J388" t="str">
        <f t="shared" si="123"/>
        <v>davidde»HAVE</v>
      </c>
      <c r="K388" t="str">
        <f>SUBSTITUTE(J388,"‡","")</f>
        <v>davidde»HAVE</v>
      </c>
      <c r="L388" t="str">
        <f t="shared" si="124"/>
        <v>daviddeHAVE</v>
      </c>
      <c r="M388" t="str">
        <f t="shared" si="125"/>
        <v>daviddeHAVE</v>
      </c>
      <c r="N388" t="s">
        <v>9962</v>
      </c>
      <c r="O388" t="str">
        <v>davidde HAVE</v>
      </c>
      <c r="P388">
        <f>FIND(" ",O388)</f>
        <v>8</v>
      </c>
      <c r="Q388" t="str">
        <f>LEFT(O388,SEARCH(" ", O388) -1)</f>
        <v>davidde</v>
      </c>
      <c r="R388" t="e">
        <f>MID(O388, SEARCH(" ", O388) + 1, SEARCH(" ", O388, SEARCH(" ", O388)+1) - SEARCH(" ", O388)-1)</f>
        <v>#VALUE!</v>
      </c>
      <c r="S388" t="str">
        <f t="shared" si="126"/>
        <v>HAVE</v>
      </c>
      <c r="T388" t="e">
        <f t="shared" si="127"/>
        <v>#VALUE!</v>
      </c>
      <c r="U388" t="b">
        <f t="shared" si="128"/>
        <v>1</v>
      </c>
      <c r="W388" t="b">
        <f t="shared" si="129"/>
        <v>1</v>
      </c>
      <c r="X388" t="b">
        <f>ISERR(S388)</f>
        <v>0</v>
      </c>
      <c r="Y388" t="str">
        <f t="shared" si="130"/>
        <v xml:space="preserve"> </v>
      </c>
      <c r="Z388" t="str">
        <f t="shared" si="131"/>
        <v>HAVE</v>
      </c>
      <c r="AA388" t="str">
        <f>PROPER(Q388)</f>
        <v>Davidde</v>
      </c>
      <c r="AB388" t="str">
        <f>PROPER(Y388)</f>
        <v xml:space="preserve"> </v>
      </c>
      <c r="AC388" t="str">
        <f t="shared" si="132"/>
        <v>Have</v>
      </c>
      <c r="AD388" s="1" t="e">
        <f t="shared" si="133"/>
        <v>#VALUE!</v>
      </c>
      <c r="AE388" t="b">
        <f t="shared" si="134"/>
        <v>1</v>
      </c>
      <c r="AF388" t="str">
        <f t="shared" si="135"/>
        <v>Have</v>
      </c>
    </row>
    <row r="389" spans="1:32" x14ac:dyDescent="0.2">
      <c r="A389">
        <v>897</v>
      </c>
      <c r="B389" t="s">
        <v>3485</v>
      </c>
      <c r="C389" s="62" t="str">
        <f t="shared" ref="C389:C452" si="136">I389</f>
        <v>00897</v>
      </c>
      <c r="D389" t="str">
        <f t="shared" ref="D389:D452" si="137">AA389</f>
        <v>Zeb</v>
      </c>
      <c r="E389" t="str">
        <f t="shared" ref="E389:E452" si="138">AB389</f>
        <v xml:space="preserve"> </v>
      </c>
      <c r="F389" t="str">
        <f t="shared" ref="F389:F452" si="139">AF389</f>
        <v>Besemer</v>
      </c>
      <c r="G389">
        <f t="shared" si="120"/>
        <v>1</v>
      </c>
      <c r="H389">
        <f t="shared" si="121"/>
        <v>897</v>
      </c>
      <c r="I389" t="str">
        <f t="shared" si="122"/>
        <v>00897</v>
      </c>
      <c r="J389" t="str">
        <f t="shared" si="123"/>
        <v>Zeb»»Besemer</v>
      </c>
      <c r="K389" t="str">
        <f>SUBSTITUTE(J389,"‡","")</f>
        <v>Zeb»»Besemer</v>
      </c>
      <c r="L389" t="str">
        <f t="shared" si="124"/>
        <v>ZebBesemer</v>
      </c>
      <c r="M389" t="str">
        <f t="shared" si="125"/>
        <v>ZebBesemer</v>
      </c>
      <c r="N389" t="s">
        <v>9963</v>
      </c>
      <c r="O389" t="str">
        <v>Zeb Besemer</v>
      </c>
      <c r="P389">
        <f>FIND(" ",O389)</f>
        <v>4</v>
      </c>
      <c r="Q389" t="str">
        <f>LEFT(O389,SEARCH(" ", O389) -1)</f>
        <v>Zeb</v>
      </c>
      <c r="R389" t="e">
        <f>MID(O389, SEARCH(" ", O389) + 1, SEARCH(" ", O389, SEARCH(" ", O389)+1) - SEARCH(" ", O389)-1)</f>
        <v>#VALUE!</v>
      </c>
      <c r="S389" t="str">
        <f t="shared" si="126"/>
        <v>Besemer</v>
      </c>
      <c r="T389" t="e">
        <f t="shared" si="127"/>
        <v>#VALUE!</v>
      </c>
      <c r="U389" t="b">
        <f t="shared" si="128"/>
        <v>1</v>
      </c>
      <c r="W389" t="b">
        <f t="shared" si="129"/>
        <v>1</v>
      </c>
      <c r="X389" t="b">
        <f>ISERR(S389)</f>
        <v>0</v>
      </c>
      <c r="Y389" t="str">
        <f t="shared" si="130"/>
        <v xml:space="preserve"> </v>
      </c>
      <c r="Z389" t="str">
        <f t="shared" si="131"/>
        <v>Besemer</v>
      </c>
      <c r="AA389" t="str">
        <f>PROPER(Q389)</f>
        <v>Zeb</v>
      </c>
      <c r="AB389" t="str">
        <f>PROPER(Y389)</f>
        <v xml:space="preserve"> </v>
      </c>
      <c r="AC389" t="str">
        <f t="shared" si="132"/>
        <v>Besemer</v>
      </c>
      <c r="AD389" s="1" t="e">
        <f t="shared" si="133"/>
        <v>#VALUE!</v>
      </c>
      <c r="AE389" t="b">
        <f t="shared" si="134"/>
        <v>1</v>
      </c>
      <c r="AF389" t="str">
        <f t="shared" si="135"/>
        <v>Besemer</v>
      </c>
    </row>
    <row r="390" spans="1:32" x14ac:dyDescent="0.2">
      <c r="A390">
        <v>898</v>
      </c>
      <c r="B390" t="s">
        <v>3486</v>
      </c>
      <c r="C390" s="62" t="str">
        <f t="shared" si="136"/>
        <v>00898</v>
      </c>
      <c r="D390" t="str">
        <f t="shared" si="137"/>
        <v>Loren</v>
      </c>
      <c r="E390" t="str">
        <f t="shared" si="138"/>
        <v xml:space="preserve"> </v>
      </c>
      <c r="F390" t="str">
        <f t="shared" si="139"/>
        <v>Wisdish</v>
      </c>
      <c r="G390">
        <f t="shared" si="120"/>
        <v>1</v>
      </c>
      <c r="H390">
        <f t="shared" si="121"/>
        <v>898</v>
      </c>
      <c r="I390" t="str">
        <f t="shared" si="122"/>
        <v>00898</v>
      </c>
      <c r="J390" t="str">
        <f t="shared" si="123"/>
        <v>LOREN‡WISDISH</v>
      </c>
      <c r="K390" t="str">
        <f>SUBSTITUTE(J390,"‡","")</f>
        <v>LORENWISDISH</v>
      </c>
      <c r="L390" t="str">
        <f t="shared" si="124"/>
        <v>LORENWISDISH</v>
      </c>
      <c r="M390" t="str">
        <f t="shared" si="125"/>
        <v>LORENWISDISH</v>
      </c>
      <c r="N390" t="s">
        <v>8703</v>
      </c>
      <c r="O390" t="str">
        <v>LOREN WISDISH</v>
      </c>
      <c r="P390">
        <f>FIND(" ",O390)</f>
        <v>6</v>
      </c>
      <c r="Q390" t="str">
        <f>LEFT(O390,SEARCH(" ", O390) -1)</f>
        <v>LOREN</v>
      </c>
      <c r="R390" t="e">
        <f>MID(O390, SEARCH(" ", O390) + 1, SEARCH(" ", O390, SEARCH(" ", O390)+1) - SEARCH(" ", O390)-1)</f>
        <v>#VALUE!</v>
      </c>
      <c r="S390" t="str">
        <f t="shared" si="126"/>
        <v>WISDISH</v>
      </c>
      <c r="T390" t="e">
        <f t="shared" si="127"/>
        <v>#VALUE!</v>
      </c>
      <c r="U390" t="b">
        <f t="shared" si="128"/>
        <v>1</v>
      </c>
      <c r="W390" t="b">
        <f t="shared" si="129"/>
        <v>1</v>
      </c>
      <c r="X390" t="b">
        <f>ISERR(S390)</f>
        <v>0</v>
      </c>
      <c r="Y390" t="str">
        <f t="shared" si="130"/>
        <v xml:space="preserve"> </v>
      </c>
      <c r="Z390" t="str">
        <f t="shared" si="131"/>
        <v>WISDISH</v>
      </c>
      <c r="AA390" t="str">
        <f>PROPER(Q390)</f>
        <v>Loren</v>
      </c>
      <c r="AB390" t="str">
        <f>PROPER(Y390)</f>
        <v xml:space="preserve"> </v>
      </c>
      <c r="AC390" t="str">
        <f t="shared" si="132"/>
        <v>Wisdish</v>
      </c>
      <c r="AD390" s="1" t="e">
        <f t="shared" si="133"/>
        <v>#VALUE!</v>
      </c>
      <c r="AE390" t="b">
        <f t="shared" si="134"/>
        <v>1</v>
      </c>
      <c r="AF390" t="str">
        <f t="shared" si="135"/>
        <v>Wisdish</v>
      </c>
    </row>
    <row r="391" spans="1:32" x14ac:dyDescent="0.2">
      <c r="A391">
        <v>899</v>
      </c>
      <c r="B391" t="s">
        <v>3487</v>
      </c>
      <c r="C391" s="62" t="str">
        <f t="shared" si="136"/>
        <v>00899</v>
      </c>
      <c r="D391" t="str">
        <f t="shared" si="137"/>
        <v>Richie</v>
      </c>
      <c r="E391" t="str">
        <f t="shared" si="138"/>
        <v xml:space="preserve"> </v>
      </c>
      <c r="F391" t="str">
        <f t="shared" si="139"/>
        <v>Willerton</v>
      </c>
      <c r="G391">
        <f t="shared" si="120"/>
        <v>1</v>
      </c>
      <c r="H391">
        <f t="shared" si="121"/>
        <v>899</v>
      </c>
      <c r="I391" t="str">
        <f t="shared" si="122"/>
        <v>00899</v>
      </c>
      <c r="J391" t="str">
        <f t="shared" si="123"/>
        <v>richie»willerton</v>
      </c>
      <c r="K391" t="str">
        <f>SUBSTITUTE(J391,"‡","")</f>
        <v>richie»willerton</v>
      </c>
      <c r="L391" t="str">
        <f t="shared" si="124"/>
        <v>richiewillerton</v>
      </c>
      <c r="M391" t="str">
        <f t="shared" si="125"/>
        <v>richiewillerton</v>
      </c>
      <c r="N391" t="s">
        <v>9964</v>
      </c>
      <c r="O391" t="str">
        <v>richie willerton</v>
      </c>
      <c r="P391">
        <f>FIND(" ",O391)</f>
        <v>7</v>
      </c>
      <c r="Q391" t="str">
        <f>LEFT(O391,SEARCH(" ", O391) -1)</f>
        <v>richie</v>
      </c>
      <c r="R391" t="e">
        <f>MID(O391, SEARCH(" ", O391) + 1, SEARCH(" ", O391, SEARCH(" ", O391)+1) - SEARCH(" ", O391)-1)</f>
        <v>#VALUE!</v>
      </c>
      <c r="S391" t="str">
        <f t="shared" si="126"/>
        <v>willerton</v>
      </c>
      <c r="T391" t="e">
        <f t="shared" si="127"/>
        <v>#VALUE!</v>
      </c>
      <c r="U391" t="b">
        <f t="shared" si="128"/>
        <v>1</v>
      </c>
      <c r="W391" t="b">
        <f t="shared" si="129"/>
        <v>1</v>
      </c>
      <c r="X391" t="b">
        <f>ISERR(S391)</f>
        <v>0</v>
      </c>
      <c r="Y391" t="str">
        <f t="shared" si="130"/>
        <v xml:space="preserve"> </v>
      </c>
      <c r="Z391" t="str">
        <f t="shared" si="131"/>
        <v>willerton</v>
      </c>
      <c r="AA391" t="str">
        <f>PROPER(Q391)</f>
        <v>Richie</v>
      </c>
      <c r="AB391" t="str">
        <f>PROPER(Y391)</f>
        <v xml:space="preserve"> </v>
      </c>
      <c r="AC391" t="str">
        <f t="shared" si="132"/>
        <v>Willerton</v>
      </c>
      <c r="AD391" s="1" t="e">
        <f t="shared" si="133"/>
        <v>#VALUE!</v>
      </c>
      <c r="AE391" t="b">
        <f t="shared" si="134"/>
        <v>1</v>
      </c>
      <c r="AF391" t="str">
        <f t="shared" si="135"/>
        <v>Willerton</v>
      </c>
    </row>
    <row r="392" spans="1:32" x14ac:dyDescent="0.2">
      <c r="A392">
        <v>900</v>
      </c>
      <c r="B392" t="s">
        <v>3488</v>
      </c>
      <c r="C392" s="62" t="str">
        <f t="shared" si="136"/>
        <v>00900</v>
      </c>
      <c r="D392" t="str">
        <f t="shared" si="137"/>
        <v>Martelle</v>
      </c>
      <c r="E392" t="str">
        <f t="shared" si="138"/>
        <v xml:space="preserve"> </v>
      </c>
      <c r="F392" t="str">
        <f t="shared" si="139"/>
        <v>Venn</v>
      </c>
      <c r="G392">
        <f t="shared" si="120"/>
        <v>1</v>
      </c>
      <c r="H392">
        <f t="shared" si="121"/>
        <v>900</v>
      </c>
      <c r="I392" t="str">
        <f t="shared" si="122"/>
        <v>00900</v>
      </c>
      <c r="J392" t="str">
        <f t="shared" si="123"/>
        <v>Martelle»¬venn</v>
      </c>
      <c r="K392" t="str">
        <f>SUBSTITUTE(J392,"‡","")</f>
        <v>Martelle»¬venn</v>
      </c>
      <c r="L392" t="str">
        <f t="shared" si="124"/>
        <v>Martelle¬venn</v>
      </c>
      <c r="M392" t="str">
        <f t="shared" si="125"/>
        <v>Martellevenn</v>
      </c>
      <c r="N392" t="s">
        <v>9965</v>
      </c>
      <c r="O392" t="str">
        <v>Martelle venn</v>
      </c>
      <c r="P392">
        <f>FIND(" ",O392)</f>
        <v>9</v>
      </c>
      <c r="Q392" t="str">
        <f>LEFT(O392,SEARCH(" ", O392) -1)</f>
        <v>Martelle</v>
      </c>
      <c r="R392" t="e">
        <f>MID(O392, SEARCH(" ", O392) + 1, SEARCH(" ", O392, SEARCH(" ", O392)+1) - SEARCH(" ", O392)-1)</f>
        <v>#VALUE!</v>
      </c>
      <c r="S392" t="str">
        <f t="shared" si="126"/>
        <v>venn</v>
      </c>
      <c r="T392" t="e">
        <f t="shared" si="127"/>
        <v>#VALUE!</v>
      </c>
      <c r="U392" t="b">
        <f t="shared" si="128"/>
        <v>1</v>
      </c>
      <c r="W392" t="b">
        <f t="shared" si="129"/>
        <v>1</v>
      </c>
      <c r="X392" t="b">
        <f>ISERR(S392)</f>
        <v>0</v>
      </c>
      <c r="Y392" t="str">
        <f t="shared" si="130"/>
        <v xml:space="preserve"> </v>
      </c>
      <c r="Z392" t="str">
        <f t="shared" si="131"/>
        <v>venn</v>
      </c>
      <c r="AA392" t="str">
        <f>PROPER(Q392)</f>
        <v>Martelle</v>
      </c>
      <c r="AB392" t="str">
        <f>PROPER(Y392)</f>
        <v xml:space="preserve"> </v>
      </c>
      <c r="AC392" t="str">
        <f t="shared" si="132"/>
        <v>Venn</v>
      </c>
      <c r="AD392" s="1" t="e">
        <f t="shared" si="133"/>
        <v>#VALUE!</v>
      </c>
      <c r="AE392" t="b">
        <f t="shared" si="134"/>
        <v>1</v>
      </c>
      <c r="AF392" t="str">
        <f t="shared" si="135"/>
        <v>Venn</v>
      </c>
    </row>
    <row r="393" spans="1:32" x14ac:dyDescent="0.2">
      <c r="A393">
        <v>901</v>
      </c>
      <c r="B393" t="s">
        <v>3489</v>
      </c>
      <c r="C393" s="62" t="str">
        <f t="shared" si="136"/>
        <v>00901</v>
      </c>
      <c r="D393" t="str">
        <f t="shared" si="137"/>
        <v>Jinny</v>
      </c>
      <c r="E393" t="str">
        <f t="shared" si="138"/>
        <v>Dollie</v>
      </c>
      <c r="F393" t="str">
        <f t="shared" si="139"/>
        <v>Aubery</v>
      </c>
      <c r="G393">
        <f t="shared" si="120"/>
        <v>1</v>
      </c>
      <c r="H393">
        <f t="shared" si="121"/>
        <v>901</v>
      </c>
      <c r="I393" t="str">
        <f t="shared" si="122"/>
        <v>00901</v>
      </c>
      <c r="J393" t="str">
        <f t="shared" si="123"/>
        <v>jinny»DOLLIE‡aubery</v>
      </c>
      <c r="K393" t="str">
        <f>SUBSTITUTE(J393,"‡","")</f>
        <v>jinny»DOLLIEaubery</v>
      </c>
      <c r="L393" t="str">
        <f t="shared" si="124"/>
        <v>jinnyDOLLIEaubery</v>
      </c>
      <c r="M393" t="str">
        <f t="shared" si="125"/>
        <v>jinnyDOLLIEaubery</v>
      </c>
      <c r="N393" t="s">
        <v>9966</v>
      </c>
      <c r="O393" t="str">
        <v>jinny DOLLIE aubery</v>
      </c>
      <c r="P393">
        <f>FIND(" ",O393)</f>
        <v>6</v>
      </c>
      <c r="Q393" t="str">
        <f>LEFT(O393,SEARCH(" ", O393) -1)</f>
        <v>jinny</v>
      </c>
      <c r="R393" t="str">
        <f>MID(O393, SEARCH(" ", O393) + 1, SEARCH(" ", O393, SEARCH(" ", O393)+1) - SEARCH(" ", O393)-1)</f>
        <v>DOLLIE</v>
      </c>
      <c r="S393" t="str">
        <f t="shared" si="126"/>
        <v>DOLLIE aubery</v>
      </c>
      <c r="T393" t="str">
        <f t="shared" si="127"/>
        <v>aubery</v>
      </c>
      <c r="U393" t="b">
        <f t="shared" si="128"/>
        <v>0</v>
      </c>
      <c r="W393" t="b">
        <f t="shared" si="129"/>
        <v>0</v>
      </c>
      <c r="X393" t="b">
        <f>ISERR(S393)</f>
        <v>0</v>
      </c>
      <c r="Y393" t="str">
        <f t="shared" si="130"/>
        <v>DOLLIE</v>
      </c>
      <c r="Z393" t="str">
        <f t="shared" si="131"/>
        <v>DOLLIE aubery</v>
      </c>
      <c r="AA393" t="str">
        <f>PROPER(Q393)</f>
        <v>Jinny</v>
      </c>
      <c r="AB393" t="str">
        <f>PROPER(Y393)</f>
        <v>Dollie</v>
      </c>
      <c r="AC393" t="str">
        <f t="shared" si="132"/>
        <v>Dollie Aubery</v>
      </c>
      <c r="AD393" s="1" t="str">
        <f t="shared" si="133"/>
        <v>Aubery</v>
      </c>
      <c r="AE393" t="b">
        <f t="shared" si="134"/>
        <v>0</v>
      </c>
      <c r="AF393" t="str">
        <f t="shared" si="135"/>
        <v>Aubery</v>
      </c>
    </row>
    <row r="394" spans="1:32" x14ac:dyDescent="0.2">
      <c r="A394">
        <v>902</v>
      </c>
      <c r="B394" t="s">
        <v>3490</v>
      </c>
      <c r="C394" s="62" t="str">
        <f t="shared" si="136"/>
        <v>00902</v>
      </c>
      <c r="D394" t="str">
        <f t="shared" si="137"/>
        <v>Emeline</v>
      </c>
      <c r="E394" t="str">
        <f t="shared" si="138"/>
        <v>Thomasina</v>
      </c>
      <c r="F394" t="str">
        <f t="shared" si="139"/>
        <v>Bezzant</v>
      </c>
      <c r="G394">
        <f t="shared" si="120"/>
        <v>1</v>
      </c>
      <c r="H394">
        <f t="shared" si="121"/>
        <v>902</v>
      </c>
      <c r="I394" t="str">
        <f t="shared" si="122"/>
        <v>00902</v>
      </c>
      <c r="J394" t="str">
        <f t="shared" si="123"/>
        <v>emeline‡Thomasina»BEZZANT</v>
      </c>
      <c r="K394" t="str">
        <f>SUBSTITUTE(J394,"‡","")</f>
        <v>emelineThomasina»BEZZANT</v>
      </c>
      <c r="L394" t="str">
        <f t="shared" si="124"/>
        <v>emelineThomasinaBEZZANT</v>
      </c>
      <c r="M394" t="str">
        <f t="shared" si="125"/>
        <v>emelineThomasinaBEZZANT</v>
      </c>
      <c r="N394" t="s">
        <v>9967</v>
      </c>
      <c r="O394" t="str">
        <v>emeline Thomasina BEZZANT</v>
      </c>
      <c r="P394">
        <f>FIND(" ",O394)</f>
        <v>8</v>
      </c>
      <c r="Q394" t="str">
        <f>LEFT(O394,SEARCH(" ", O394) -1)</f>
        <v>emeline</v>
      </c>
      <c r="R394" t="str">
        <f>MID(O394, SEARCH(" ", O394) + 1, SEARCH(" ", O394, SEARCH(" ", O394)+1) - SEARCH(" ", O394)-1)</f>
        <v>Thomasina</v>
      </c>
      <c r="S394" t="str">
        <f t="shared" si="126"/>
        <v>Thomasina BEZZANT</v>
      </c>
      <c r="T394" t="str">
        <f t="shared" si="127"/>
        <v>BEZZANT</v>
      </c>
      <c r="U394" t="b">
        <f t="shared" si="128"/>
        <v>0</v>
      </c>
      <c r="W394" t="b">
        <f t="shared" si="129"/>
        <v>0</v>
      </c>
      <c r="X394" t="b">
        <f>ISERR(S394)</f>
        <v>0</v>
      </c>
      <c r="Y394" t="str">
        <f t="shared" si="130"/>
        <v>Thomasina</v>
      </c>
      <c r="Z394" t="str">
        <f t="shared" si="131"/>
        <v>Thomasina BEZZANT</v>
      </c>
      <c r="AA394" t="str">
        <f>PROPER(Q394)</f>
        <v>Emeline</v>
      </c>
      <c r="AB394" t="str">
        <f>PROPER(Y394)</f>
        <v>Thomasina</v>
      </c>
      <c r="AC394" t="str">
        <f t="shared" si="132"/>
        <v>Thomasina Bezzant</v>
      </c>
      <c r="AD394" s="1" t="str">
        <f t="shared" si="133"/>
        <v>Bezzant</v>
      </c>
      <c r="AE394" t="b">
        <f t="shared" si="134"/>
        <v>0</v>
      </c>
      <c r="AF394" t="str">
        <f t="shared" si="135"/>
        <v>Bezzant</v>
      </c>
    </row>
    <row r="395" spans="1:32" x14ac:dyDescent="0.2">
      <c r="A395">
        <v>903</v>
      </c>
      <c r="B395" t="s">
        <v>3491</v>
      </c>
      <c r="C395" s="62" t="str">
        <f t="shared" si="136"/>
        <v>00903</v>
      </c>
      <c r="D395" t="str">
        <f t="shared" si="137"/>
        <v>Mara</v>
      </c>
      <c r="E395" t="str">
        <f t="shared" si="138"/>
        <v xml:space="preserve"> </v>
      </c>
      <c r="F395" t="str">
        <f t="shared" si="139"/>
        <v>Mullan</v>
      </c>
      <c r="G395">
        <f t="shared" si="120"/>
        <v>1</v>
      </c>
      <c r="H395">
        <f t="shared" si="121"/>
        <v>903</v>
      </c>
      <c r="I395" t="str">
        <f t="shared" si="122"/>
        <v>00903</v>
      </c>
      <c r="J395" t="str">
        <f t="shared" si="123"/>
        <v>Mara»»mullan</v>
      </c>
      <c r="K395" t="str">
        <f>SUBSTITUTE(J395,"‡","")</f>
        <v>Mara»»mullan</v>
      </c>
      <c r="L395" t="str">
        <f t="shared" si="124"/>
        <v>Maramullan</v>
      </c>
      <c r="M395" t="str">
        <f t="shared" si="125"/>
        <v>Maramullan</v>
      </c>
      <c r="N395" t="s">
        <v>9968</v>
      </c>
      <c r="O395" t="str">
        <v>Mara mullan</v>
      </c>
      <c r="P395">
        <f>FIND(" ",O395)</f>
        <v>5</v>
      </c>
      <c r="Q395" t="str">
        <f>LEFT(O395,SEARCH(" ", O395) -1)</f>
        <v>Mara</v>
      </c>
      <c r="R395" t="e">
        <f>MID(O395, SEARCH(" ", O395) + 1, SEARCH(" ", O395, SEARCH(" ", O395)+1) - SEARCH(" ", O395)-1)</f>
        <v>#VALUE!</v>
      </c>
      <c r="S395" t="str">
        <f t="shared" si="126"/>
        <v>mullan</v>
      </c>
      <c r="T395" t="e">
        <f t="shared" si="127"/>
        <v>#VALUE!</v>
      </c>
      <c r="U395" t="b">
        <f t="shared" si="128"/>
        <v>1</v>
      </c>
      <c r="W395" t="b">
        <f t="shared" si="129"/>
        <v>1</v>
      </c>
      <c r="X395" t="b">
        <f>ISERR(S395)</f>
        <v>0</v>
      </c>
      <c r="Y395" t="str">
        <f t="shared" si="130"/>
        <v xml:space="preserve"> </v>
      </c>
      <c r="Z395" t="str">
        <f t="shared" si="131"/>
        <v>mullan</v>
      </c>
      <c r="AA395" t="str">
        <f>PROPER(Q395)</f>
        <v>Mara</v>
      </c>
      <c r="AB395" t="str">
        <f>PROPER(Y395)</f>
        <v xml:space="preserve"> </v>
      </c>
      <c r="AC395" t="str">
        <f t="shared" si="132"/>
        <v>Mullan</v>
      </c>
      <c r="AD395" s="1" t="e">
        <f t="shared" si="133"/>
        <v>#VALUE!</v>
      </c>
      <c r="AE395" t="b">
        <f t="shared" si="134"/>
        <v>1</v>
      </c>
      <c r="AF395" t="str">
        <f t="shared" si="135"/>
        <v>Mullan</v>
      </c>
    </row>
    <row r="396" spans="1:32" x14ac:dyDescent="0.2">
      <c r="A396">
        <v>904</v>
      </c>
      <c r="B396" t="s">
        <v>3492</v>
      </c>
      <c r="C396" s="62" t="str">
        <f t="shared" si="136"/>
        <v>00904</v>
      </c>
      <c r="D396" t="str">
        <f t="shared" si="137"/>
        <v>Annmarie</v>
      </c>
      <c r="E396" t="str">
        <f t="shared" si="138"/>
        <v xml:space="preserve"> </v>
      </c>
      <c r="F396" t="str">
        <f t="shared" si="139"/>
        <v>Garmanson</v>
      </c>
      <c r="G396">
        <f t="shared" si="120"/>
        <v>1</v>
      </c>
      <c r="H396">
        <f t="shared" si="121"/>
        <v>904</v>
      </c>
      <c r="I396" t="str">
        <f t="shared" si="122"/>
        <v>00904</v>
      </c>
      <c r="J396" t="str">
        <f t="shared" si="123"/>
        <v>Annmarie¬Garmanson</v>
      </c>
      <c r="K396" t="str">
        <f>SUBSTITUTE(J396,"‡","")</f>
        <v>Annmarie¬Garmanson</v>
      </c>
      <c r="L396" t="str">
        <f t="shared" si="124"/>
        <v>Annmarie¬Garmanson</v>
      </c>
      <c r="M396" t="str">
        <f t="shared" si="125"/>
        <v>AnnmarieGarmanson</v>
      </c>
      <c r="N396" t="s">
        <v>9258</v>
      </c>
      <c r="O396" t="str">
        <v>Annmarie Garmanson</v>
      </c>
      <c r="P396">
        <f>FIND(" ",O396)</f>
        <v>9</v>
      </c>
      <c r="Q396" t="str">
        <f>LEFT(O396,SEARCH(" ", O396) -1)</f>
        <v>Annmarie</v>
      </c>
      <c r="R396" t="e">
        <f>MID(O396, SEARCH(" ", O396) + 1, SEARCH(" ", O396, SEARCH(" ", O396)+1) - SEARCH(" ", O396)-1)</f>
        <v>#VALUE!</v>
      </c>
      <c r="S396" t="str">
        <f t="shared" si="126"/>
        <v>Garmanson</v>
      </c>
      <c r="T396" t="e">
        <f t="shared" si="127"/>
        <v>#VALUE!</v>
      </c>
      <c r="U396" t="b">
        <f t="shared" si="128"/>
        <v>1</v>
      </c>
      <c r="W396" t="b">
        <f t="shared" si="129"/>
        <v>1</v>
      </c>
      <c r="X396" t="b">
        <f>ISERR(S396)</f>
        <v>0</v>
      </c>
      <c r="Y396" t="str">
        <f t="shared" si="130"/>
        <v xml:space="preserve"> </v>
      </c>
      <c r="Z396" t="str">
        <f t="shared" si="131"/>
        <v>Garmanson</v>
      </c>
      <c r="AA396" t="str">
        <f>PROPER(Q396)</f>
        <v>Annmarie</v>
      </c>
      <c r="AB396" t="str">
        <f>PROPER(Y396)</f>
        <v xml:space="preserve"> </v>
      </c>
      <c r="AC396" t="str">
        <f t="shared" si="132"/>
        <v>Garmanson</v>
      </c>
      <c r="AD396" s="1" t="e">
        <f t="shared" si="133"/>
        <v>#VALUE!</v>
      </c>
      <c r="AE396" t="b">
        <f t="shared" si="134"/>
        <v>1</v>
      </c>
      <c r="AF396" t="str">
        <f t="shared" si="135"/>
        <v>Garmanson</v>
      </c>
    </row>
    <row r="397" spans="1:32" x14ac:dyDescent="0.2">
      <c r="A397">
        <v>905</v>
      </c>
      <c r="B397" t="s">
        <v>3493</v>
      </c>
      <c r="C397" s="62" t="str">
        <f t="shared" si="136"/>
        <v>00905</v>
      </c>
      <c r="D397" t="str">
        <f t="shared" si="137"/>
        <v>Taddeo</v>
      </c>
      <c r="E397" t="str">
        <f t="shared" si="138"/>
        <v>Maurice</v>
      </c>
      <c r="F397" t="str">
        <f t="shared" si="139"/>
        <v>Jurisic</v>
      </c>
      <c r="G397">
        <f t="shared" si="120"/>
        <v>1</v>
      </c>
      <c r="H397">
        <f t="shared" si="121"/>
        <v>905</v>
      </c>
      <c r="I397" t="str">
        <f t="shared" si="122"/>
        <v>00905</v>
      </c>
      <c r="J397" t="str">
        <f t="shared" si="123"/>
        <v>taddeo»MAURICE»jurisic</v>
      </c>
      <c r="K397" t="str">
        <f>SUBSTITUTE(J397,"‡","")</f>
        <v>taddeo»MAURICE»jurisic</v>
      </c>
      <c r="L397" t="str">
        <f t="shared" si="124"/>
        <v>taddeoMAURICEjurisic</v>
      </c>
      <c r="M397" t="str">
        <f t="shared" si="125"/>
        <v>taddeoMAURICEjurisic</v>
      </c>
      <c r="N397" t="s">
        <v>9969</v>
      </c>
      <c r="O397" t="str">
        <v>taddeo MAURICE jurisic</v>
      </c>
      <c r="P397">
        <f>FIND(" ",O397)</f>
        <v>7</v>
      </c>
      <c r="Q397" t="str">
        <f>LEFT(O397,SEARCH(" ", O397) -1)</f>
        <v>taddeo</v>
      </c>
      <c r="R397" t="str">
        <f>MID(O397, SEARCH(" ", O397) + 1, SEARCH(" ", O397, SEARCH(" ", O397)+1) - SEARCH(" ", O397)-1)</f>
        <v>MAURICE</v>
      </c>
      <c r="S397" t="str">
        <f t="shared" si="126"/>
        <v>MAURICE jurisic</v>
      </c>
      <c r="T397" t="str">
        <f t="shared" si="127"/>
        <v>jurisic</v>
      </c>
      <c r="U397" t="b">
        <f t="shared" si="128"/>
        <v>0</v>
      </c>
      <c r="W397" t="b">
        <f t="shared" si="129"/>
        <v>0</v>
      </c>
      <c r="X397" t="b">
        <f>ISERR(S397)</f>
        <v>0</v>
      </c>
      <c r="Y397" t="str">
        <f t="shared" si="130"/>
        <v>MAURICE</v>
      </c>
      <c r="Z397" t="str">
        <f t="shared" si="131"/>
        <v>MAURICE jurisic</v>
      </c>
      <c r="AA397" t="str">
        <f>PROPER(Q397)</f>
        <v>Taddeo</v>
      </c>
      <c r="AB397" t="str">
        <f>PROPER(Y397)</f>
        <v>Maurice</v>
      </c>
      <c r="AC397" t="str">
        <f t="shared" si="132"/>
        <v>Maurice Jurisic</v>
      </c>
      <c r="AD397" s="1" t="str">
        <f t="shared" si="133"/>
        <v>Jurisic</v>
      </c>
      <c r="AE397" t="b">
        <f t="shared" si="134"/>
        <v>0</v>
      </c>
      <c r="AF397" t="str">
        <f t="shared" si="135"/>
        <v>Jurisic</v>
      </c>
    </row>
    <row r="398" spans="1:32" x14ac:dyDescent="0.2">
      <c r="A398">
        <v>906</v>
      </c>
      <c r="B398" t="s">
        <v>3494</v>
      </c>
      <c r="C398" s="62" t="str">
        <f t="shared" si="136"/>
        <v>00906</v>
      </c>
      <c r="D398" t="str">
        <f t="shared" si="137"/>
        <v>Ardella</v>
      </c>
      <c r="E398" t="str">
        <f t="shared" si="138"/>
        <v xml:space="preserve"> </v>
      </c>
      <c r="F398" t="str">
        <f t="shared" si="139"/>
        <v>Pedwell</v>
      </c>
      <c r="G398">
        <f t="shared" si="120"/>
        <v>1</v>
      </c>
      <c r="H398">
        <f t="shared" si="121"/>
        <v>906</v>
      </c>
      <c r="I398" t="str">
        <f t="shared" si="122"/>
        <v>00906</v>
      </c>
      <c r="J398" t="str">
        <f t="shared" si="123"/>
        <v>Ardella¬Pedwell</v>
      </c>
      <c r="K398" t="str">
        <f>SUBSTITUTE(J398,"‡","")</f>
        <v>Ardella¬Pedwell</v>
      </c>
      <c r="L398" t="str">
        <f t="shared" si="124"/>
        <v>Ardella¬Pedwell</v>
      </c>
      <c r="M398" t="str">
        <f t="shared" si="125"/>
        <v>ArdellaPedwell</v>
      </c>
      <c r="N398" t="s">
        <v>9259</v>
      </c>
      <c r="O398" t="str">
        <v>Ardella Pedwell</v>
      </c>
      <c r="P398">
        <f>FIND(" ",O398)</f>
        <v>8</v>
      </c>
      <c r="Q398" t="str">
        <f>LEFT(O398,SEARCH(" ", O398) -1)</f>
        <v>Ardella</v>
      </c>
      <c r="R398" t="e">
        <f>MID(O398, SEARCH(" ", O398) + 1, SEARCH(" ", O398, SEARCH(" ", O398)+1) - SEARCH(" ", O398)-1)</f>
        <v>#VALUE!</v>
      </c>
      <c r="S398" t="str">
        <f t="shared" si="126"/>
        <v>Pedwell</v>
      </c>
      <c r="T398" t="e">
        <f t="shared" si="127"/>
        <v>#VALUE!</v>
      </c>
      <c r="U398" t="b">
        <f t="shared" si="128"/>
        <v>1</v>
      </c>
      <c r="W398" t="b">
        <f t="shared" si="129"/>
        <v>1</v>
      </c>
      <c r="X398" t="b">
        <f>ISERR(S398)</f>
        <v>0</v>
      </c>
      <c r="Y398" t="str">
        <f t="shared" si="130"/>
        <v xml:space="preserve"> </v>
      </c>
      <c r="Z398" t="str">
        <f t="shared" si="131"/>
        <v>Pedwell</v>
      </c>
      <c r="AA398" t="str">
        <f>PROPER(Q398)</f>
        <v>Ardella</v>
      </c>
      <c r="AB398" t="str">
        <f>PROPER(Y398)</f>
        <v xml:space="preserve"> </v>
      </c>
      <c r="AC398" t="str">
        <f t="shared" si="132"/>
        <v>Pedwell</v>
      </c>
      <c r="AD398" s="1" t="e">
        <f t="shared" si="133"/>
        <v>#VALUE!</v>
      </c>
      <c r="AE398" t="b">
        <f t="shared" si="134"/>
        <v>1</v>
      </c>
      <c r="AF398" t="str">
        <f t="shared" si="135"/>
        <v>Pedwell</v>
      </c>
    </row>
    <row r="399" spans="1:32" x14ac:dyDescent="0.2">
      <c r="A399">
        <v>907</v>
      </c>
      <c r="B399" t="s">
        <v>3495</v>
      </c>
      <c r="C399" s="62" t="str">
        <f t="shared" si="136"/>
        <v>00907</v>
      </c>
      <c r="D399" t="str">
        <f t="shared" si="137"/>
        <v>Josephine</v>
      </c>
      <c r="E399" t="str">
        <f t="shared" si="138"/>
        <v>Federica</v>
      </c>
      <c r="F399" t="str">
        <f t="shared" si="139"/>
        <v>Wagerfield</v>
      </c>
      <c r="G399">
        <f t="shared" si="120"/>
        <v>1</v>
      </c>
      <c r="H399">
        <f t="shared" si="121"/>
        <v>907</v>
      </c>
      <c r="I399" t="str">
        <f t="shared" si="122"/>
        <v>00907</v>
      </c>
      <c r="J399" t="str">
        <f t="shared" si="123"/>
        <v>JOSEPHINE»FEDERICA»WAGERFIELD</v>
      </c>
      <c r="K399" t="str">
        <f>SUBSTITUTE(J399,"‡","")</f>
        <v>JOSEPHINE»FEDERICA»WAGERFIELD</v>
      </c>
      <c r="L399" t="str">
        <f t="shared" si="124"/>
        <v>JOSEPHINEFEDERICAWAGERFIELD</v>
      </c>
      <c r="M399" t="str">
        <f t="shared" si="125"/>
        <v>JOSEPHINEFEDERICAWAGERFIELD</v>
      </c>
      <c r="N399" t="s">
        <v>9970</v>
      </c>
      <c r="O399" t="str">
        <v>JOSEPHINE FEDERICA WAGERFIELD</v>
      </c>
      <c r="P399">
        <f>FIND(" ",O399)</f>
        <v>10</v>
      </c>
      <c r="Q399" t="str">
        <f>LEFT(O399,SEARCH(" ", O399) -1)</f>
        <v>JOSEPHINE</v>
      </c>
      <c r="R399" t="str">
        <f>MID(O399, SEARCH(" ", O399) + 1, SEARCH(" ", O399, SEARCH(" ", O399)+1) - SEARCH(" ", O399)-1)</f>
        <v>FEDERICA</v>
      </c>
      <c r="S399" t="str">
        <f t="shared" si="126"/>
        <v>FEDERICA WAGERFIELD</v>
      </c>
      <c r="T399" t="str">
        <f t="shared" si="127"/>
        <v>WAGERFIELD</v>
      </c>
      <c r="U399" t="b">
        <f t="shared" si="128"/>
        <v>0</v>
      </c>
      <c r="W399" t="b">
        <f t="shared" si="129"/>
        <v>0</v>
      </c>
      <c r="X399" t="b">
        <f>ISERR(S399)</f>
        <v>0</v>
      </c>
      <c r="Y399" t="str">
        <f t="shared" si="130"/>
        <v>FEDERICA</v>
      </c>
      <c r="Z399" t="str">
        <f t="shared" si="131"/>
        <v>FEDERICA WAGERFIELD</v>
      </c>
      <c r="AA399" t="str">
        <f>PROPER(Q399)</f>
        <v>Josephine</v>
      </c>
      <c r="AB399" t="str">
        <f>PROPER(Y399)</f>
        <v>Federica</v>
      </c>
      <c r="AC399" t="str">
        <f t="shared" si="132"/>
        <v>Federica Wagerfield</v>
      </c>
      <c r="AD399" s="1" t="str">
        <f t="shared" si="133"/>
        <v>Wagerfield</v>
      </c>
      <c r="AE399" t="b">
        <f t="shared" si="134"/>
        <v>0</v>
      </c>
      <c r="AF399" t="str">
        <f t="shared" si="135"/>
        <v>Wagerfield</v>
      </c>
    </row>
    <row r="400" spans="1:32" x14ac:dyDescent="0.2">
      <c r="A400">
        <v>908</v>
      </c>
      <c r="B400" t="s">
        <v>3496</v>
      </c>
      <c r="C400" s="62" t="str">
        <f t="shared" si="136"/>
        <v>00908</v>
      </c>
      <c r="D400" t="str">
        <f t="shared" si="137"/>
        <v>Rosalinda</v>
      </c>
      <c r="E400" t="str">
        <f t="shared" si="138"/>
        <v xml:space="preserve"> </v>
      </c>
      <c r="F400" t="str">
        <f t="shared" si="139"/>
        <v>Nuccitelli</v>
      </c>
      <c r="G400">
        <f t="shared" si="120"/>
        <v>1</v>
      </c>
      <c r="H400">
        <f t="shared" si="121"/>
        <v>908</v>
      </c>
      <c r="I400" t="str">
        <f t="shared" si="122"/>
        <v>00908</v>
      </c>
      <c r="J400" t="str">
        <f t="shared" si="123"/>
        <v>ROSALINDA‡NUCCITELLI</v>
      </c>
      <c r="K400" t="str">
        <f>SUBSTITUTE(J400,"‡","")</f>
        <v>ROSALINDANUCCITELLI</v>
      </c>
      <c r="L400" t="str">
        <f t="shared" si="124"/>
        <v>ROSALINDANUCCITELLI</v>
      </c>
      <c r="M400" t="str">
        <f t="shared" si="125"/>
        <v>ROSALINDANUCCITELLI</v>
      </c>
      <c r="N400" t="s">
        <v>8704</v>
      </c>
      <c r="O400" t="str">
        <v>ROSALINDA NUCCITELLI</v>
      </c>
      <c r="P400">
        <f>FIND(" ",O400)</f>
        <v>10</v>
      </c>
      <c r="Q400" t="str">
        <f>LEFT(O400,SEARCH(" ", O400) -1)</f>
        <v>ROSALINDA</v>
      </c>
      <c r="R400" t="e">
        <f>MID(O400, SEARCH(" ", O400) + 1, SEARCH(" ", O400, SEARCH(" ", O400)+1) - SEARCH(" ", O400)-1)</f>
        <v>#VALUE!</v>
      </c>
      <c r="S400" t="str">
        <f t="shared" si="126"/>
        <v>NUCCITELLI</v>
      </c>
      <c r="T400" t="e">
        <f t="shared" si="127"/>
        <v>#VALUE!</v>
      </c>
      <c r="U400" t="b">
        <f t="shared" si="128"/>
        <v>1</v>
      </c>
      <c r="W400" t="b">
        <f t="shared" si="129"/>
        <v>1</v>
      </c>
      <c r="X400" t="b">
        <f>ISERR(S400)</f>
        <v>0</v>
      </c>
      <c r="Y400" t="str">
        <f t="shared" si="130"/>
        <v xml:space="preserve"> </v>
      </c>
      <c r="Z400" t="str">
        <f t="shared" si="131"/>
        <v>NUCCITELLI</v>
      </c>
      <c r="AA400" t="str">
        <f>PROPER(Q400)</f>
        <v>Rosalinda</v>
      </c>
      <c r="AB400" t="str">
        <f>PROPER(Y400)</f>
        <v xml:space="preserve"> </v>
      </c>
      <c r="AC400" t="str">
        <f t="shared" si="132"/>
        <v>Nuccitelli</v>
      </c>
      <c r="AD400" s="1" t="e">
        <f t="shared" si="133"/>
        <v>#VALUE!</v>
      </c>
      <c r="AE400" t="b">
        <f t="shared" si="134"/>
        <v>1</v>
      </c>
      <c r="AF400" t="str">
        <f t="shared" si="135"/>
        <v>Nuccitelli</v>
      </c>
    </row>
    <row r="401" spans="1:32" x14ac:dyDescent="0.2">
      <c r="A401">
        <v>909</v>
      </c>
      <c r="B401" t="s">
        <v>3497</v>
      </c>
      <c r="C401" s="62" t="str">
        <f t="shared" si="136"/>
        <v>00909</v>
      </c>
      <c r="D401" t="str">
        <f t="shared" si="137"/>
        <v>Margeaux</v>
      </c>
      <c r="E401" t="str">
        <f t="shared" si="138"/>
        <v xml:space="preserve"> </v>
      </c>
      <c r="F401" t="str">
        <f t="shared" si="139"/>
        <v>Abramowsky</v>
      </c>
      <c r="G401">
        <f t="shared" si="120"/>
        <v>1</v>
      </c>
      <c r="H401">
        <f t="shared" si="121"/>
        <v>909</v>
      </c>
      <c r="I401" t="str">
        <f t="shared" si="122"/>
        <v>00909</v>
      </c>
      <c r="J401" t="str">
        <f t="shared" si="123"/>
        <v>MARGEAUX¬Abramowsky</v>
      </c>
      <c r="K401" t="str">
        <f>SUBSTITUTE(J401,"‡","")</f>
        <v>MARGEAUX¬Abramowsky</v>
      </c>
      <c r="L401" t="str">
        <f t="shared" si="124"/>
        <v>MARGEAUX¬Abramowsky</v>
      </c>
      <c r="M401" t="str">
        <f t="shared" si="125"/>
        <v>MARGEAUXAbramowsky</v>
      </c>
      <c r="N401" t="s">
        <v>9260</v>
      </c>
      <c r="O401" t="str">
        <v>MARGEAUX Abramowsky</v>
      </c>
      <c r="P401">
        <f>FIND(" ",O401)</f>
        <v>9</v>
      </c>
      <c r="Q401" t="str">
        <f>LEFT(O401,SEARCH(" ", O401) -1)</f>
        <v>MARGEAUX</v>
      </c>
      <c r="R401" t="e">
        <f>MID(O401, SEARCH(" ", O401) + 1, SEARCH(" ", O401, SEARCH(" ", O401)+1) - SEARCH(" ", O401)-1)</f>
        <v>#VALUE!</v>
      </c>
      <c r="S401" t="str">
        <f t="shared" si="126"/>
        <v>Abramowsky</v>
      </c>
      <c r="T401" t="e">
        <f t="shared" si="127"/>
        <v>#VALUE!</v>
      </c>
      <c r="U401" t="b">
        <f t="shared" si="128"/>
        <v>1</v>
      </c>
      <c r="W401" t="b">
        <f t="shared" si="129"/>
        <v>1</v>
      </c>
      <c r="X401" t="b">
        <f>ISERR(S401)</f>
        <v>0</v>
      </c>
      <c r="Y401" t="str">
        <f t="shared" si="130"/>
        <v xml:space="preserve"> </v>
      </c>
      <c r="Z401" t="str">
        <f t="shared" si="131"/>
        <v>Abramowsky</v>
      </c>
      <c r="AA401" t="str">
        <f>PROPER(Q401)</f>
        <v>Margeaux</v>
      </c>
      <c r="AB401" t="str">
        <f>PROPER(Y401)</f>
        <v xml:space="preserve"> </v>
      </c>
      <c r="AC401" t="str">
        <f t="shared" si="132"/>
        <v>Abramowsky</v>
      </c>
      <c r="AD401" s="1" t="e">
        <f t="shared" si="133"/>
        <v>#VALUE!</v>
      </c>
      <c r="AE401" t="b">
        <f t="shared" si="134"/>
        <v>1</v>
      </c>
      <c r="AF401" t="str">
        <f t="shared" si="135"/>
        <v>Abramowsky</v>
      </c>
    </row>
    <row r="402" spans="1:32" x14ac:dyDescent="0.2">
      <c r="A402">
        <v>910</v>
      </c>
      <c r="B402" t="s">
        <v>3498</v>
      </c>
      <c r="C402" s="62" t="str">
        <f t="shared" si="136"/>
        <v>00910</v>
      </c>
      <c r="D402" t="str">
        <f t="shared" si="137"/>
        <v>Lucia</v>
      </c>
      <c r="E402" t="str">
        <f t="shared" si="138"/>
        <v xml:space="preserve"> </v>
      </c>
      <c r="F402" t="str">
        <f t="shared" si="139"/>
        <v>Peatt</v>
      </c>
      <c r="G402">
        <f t="shared" si="120"/>
        <v>1</v>
      </c>
      <c r="H402">
        <f t="shared" si="121"/>
        <v>910</v>
      </c>
      <c r="I402" t="str">
        <f t="shared" si="122"/>
        <v>00910</v>
      </c>
      <c r="J402" t="str">
        <f t="shared" si="123"/>
        <v>lucia»Peatt</v>
      </c>
      <c r="K402" t="str">
        <f>SUBSTITUTE(J402,"‡","")</f>
        <v>lucia»Peatt</v>
      </c>
      <c r="L402" t="str">
        <f t="shared" si="124"/>
        <v>luciaPeatt</v>
      </c>
      <c r="M402" t="str">
        <f t="shared" si="125"/>
        <v>luciaPeatt</v>
      </c>
      <c r="N402" t="s">
        <v>9971</v>
      </c>
      <c r="O402" t="str">
        <v>lucia Peatt</v>
      </c>
      <c r="P402">
        <f>FIND(" ",O402)</f>
        <v>6</v>
      </c>
      <c r="Q402" t="str">
        <f>LEFT(O402,SEARCH(" ", O402) -1)</f>
        <v>lucia</v>
      </c>
      <c r="R402" t="e">
        <f>MID(O402, SEARCH(" ", O402) + 1, SEARCH(" ", O402, SEARCH(" ", O402)+1) - SEARCH(" ", O402)-1)</f>
        <v>#VALUE!</v>
      </c>
      <c r="S402" t="str">
        <f t="shared" si="126"/>
        <v>Peatt</v>
      </c>
      <c r="T402" t="e">
        <f t="shared" si="127"/>
        <v>#VALUE!</v>
      </c>
      <c r="U402" t="b">
        <f t="shared" si="128"/>
        <v>1</v>
      </c>
      <c r="W402" t="b">
        <f t="shared" si="129"/>
        <v>1</v>
      </c>
      <c r="X402" t="b">
        <f>ISERR(S402)</f>
        <v>0</v>
      </c>
      <c r="Y402" t="str">
        <f t="shared" si="130"/>
        <v xml:space="preserve"> </v>
      </c>
      <c r="Z402" t="str">
        <f t="shared" si="131"/>
        <v>Peatt</v>
      </c>
      <c r="AA402" t="str">
        <f>PROPER(Q402)</f>
        <v>Lucia</v>
      </c>
      <c r="AB402" t="str">
        <f>PROPER(Y402)</f>
        <v xml:space="preserve"> </v>
      </c>
      <c r="AC402" t="str">
        <f t="shared" si="132"/>
        <v>Peatt</v>
      </c>
      <c r="AD402" s="1" t="e">
        <f t="shared" si="133"/>
        <v>#VALUE!</v>
      </c>
      <c r="AE402" t="b">
        <f t="shared" si="134"/>
        <v>1</v>
      </c>
      <c r="AF402" t="str">
        <f t="shared" si="135"/>
        <v>Peatt</v>
      </c>
    </row>
    <row r="403" spans="1:32" x14ac:dyDescent="0.2">
      <c r="A403">
        <v>911</v>
      </c>
      <c r="B403" t="s">
        <v>3499</v>
      </c>
      <c r="C403" s="62" t="str">
        <f t="shared" si="136"/>
        <v>00911</v>
      </c>
      <c r="D403" t="str">
        <f t="shared" si="137"/>
        <v>Carlynn</v>
      </c>
      <c r="E403" t="str">
        <f t="shared" si="138"/>
        <v xml:space="preserve"> </v>
      </c>
      <c r="F403" t="str">
        <f t="shared" si="139"/>
        <v>Giacomi</v>
      </c>
      <c r="G403">
        <f t="shared" si="120"/>
        <v>1</v>
      </c>
      <c r="H403">
        <f t="shared" si="121"/>
        <v>911</v>
      </c>
      <c r="I403" t="str">
        <f t="shared" si="122"/>
        <v>00911</v>
      </c>
      <c r="J403" t="str">
        <f t="shared" si="123"/>
        <v>Carlynn»»giacomi</v>
      </c>
      <c r="K403" t="str">
        <f>SUBSTITUTE(J403,"‡","")</f>
        <v>Carlynn»»giacomi</v>
      </c>
      <c r="L403" t="str">
        <f t="shared" si="124"/>
        <v>Carlynngiacomi</v>
      </c>
      <c r="M403" t="str">
        <f t="shared" si="125"/>
        <v>Carlynngiacomi</v>
      </c>
      <c r="N403" t="s">
        <v>9972</v>
      </c>
      <c r="O403" t="str">
        <v>Carlynn giacomi</v>
      </c>
      <c r="P403">
        <f>FIND(" ",O403)</f>
        <v>8</v>
      </c>
      <c r="Q403" t="str">
        <f>LEFT(O403,SEARCH(" ", O403) -1)</f>
        <v>Carlynn</v>
      </c>
      <c r="R403" t="e">
        <f>MID(O403, SEARCH(" ", O403) + 1, SEARCH(" ", O403, SEARCH(" ", O403)+1) - SEARCH(" ", O403)-1)</f>
        <v>#VALUE!</v>
      </c>
      <c r="S403" t="str">
        <f t="shared" si="126"/>
        <v>giacomi</v>
      </c>
      <c r="T403" t="e">
        <f t="shared" si="127"/>
        <v>#VALUE!</v>
      </c>
      <c r="U403" t="b">
        <f t="shared" si="128"/>
        <v>1</v>
      </c>
      <c r="W403" t="b">
        <f t="shared" si="129"/>
        <v>1</v>
      </c>
      <c r="X403" t="b">
        <f>ISERR(S403)</f>
        <v>0</v>
      </c>
      <c r="Y403" t="str">
        <f t="shared" si="130"/>
        <v xml:space="preserve"> </v>
      </c>
      <c r="Z403" t="str">
        <f t="shared" si="131"/>
        <v>giacomi</v>
      </c>
      <c r="AA403" t="str">
        <f>PROPER(Q403)</f>
        <v>Carlynn</v>
      </c>
      <c r="AB403" t="str">
        <f>PROPER(Y403)</f>
        <v xml:space="preserve"> </v>
      </c>
      <c r="AC403" t="str">
        <f t="shared" si="132"/>
        <v>Giacomi</v>
      </c>
      <c r="AD403" s="1" t="e">
        <f t="shared" si="133"/>
        <v>#VALUE!</v>
      </c>
      <c r="AE403" t="b">
        <f t="shared" si="134"/>
        <v>1</v>
      </c>
      <c r="AF403" t="str">
        <f t="shared" si="135"/>
        <v>Giacomi</v>
      </c>
    </row>
    <row r="404" spans="1:32" x14ac:dyDescent="0.2">
      <c r="A404">
        <v>912</v>
      </c>
      <c r="B404" t="s">
        <v>3500</v>
      </c>
      <c r="C404" s="62" t="str">
        <f t="shared" si="136"/>
        <v>00912</v>
      </c>
      <c r="D404" t="str">
        <f t="shared" si="137"/>
        <v>Hale</v>
      </c>
      <c r="E404" t="str">
        <f t="shared" si="138"/>
        <v xml:space="preserve"> </v>
      </c>
      <c r="F404" t="str">
        <f t="shared" si="139"/>
        <v>Warrack</v>
      </c>
      <c r="G404">
        <f t="shared" si="120"/>
        <v>1</v>
      </c>
      <c r="H404">
        <f t="shared" si="121"/>
        <v>912</v>
      </c>
      <c r="I404" t="str">
        <f t="shared" si="122"/>
        <v>00912</v>
      </c>
      <c r="J404" t="str">
        <f t="shared" si="123"/>
        <v>Hale¬Warrack</v>
      </c>
      <c r="K404" t="str">
        <f>SUBSTITUTE(J404,"‡","")</f>
        <v>Hale¬Warrack</v>
      </c>
      <c r="L404" t="str">
        <f t="shared" si="124"/>
        <v>Hale¬Warrack</v>
      </c>
      <c r="M404" t="str">
        <f t="shared" si="125"/>
        <v>HaleWarrack</v>
      </c>
      <c r="N404" t="s">
        <v>9261</v>
      </c>
      <c r="O404" t="str">
        <v>Hale Warrack</v>
      </c>
      <c r="P404">
        <f>FIND(" ",O404)</f>
        <v>5</v>
      </c>
      <c r="Q404" t="str">
        <f>LEFT(O404,SEARCH(" ", O404) -1)</f>
        <v>Hale</v>
      </c>
      <c r="R404" t="e">
        <f>MID(O404, SEARCH(" ", O404) + 1, SEARCH(" ", O404, SEARCH(" ", O404)+1) - SEARCH(" ", O404)-1)</f>
        <v>#VALUE!</v>
      </c>
      <c r="S404" t="str">
        <f t="shared" si="126"/>
        <v>Warrack</v>
      </c>
      <c r="T404" t="e">
        <f t="shared" si="127"/>
        <v>#VALUE!</v>
      </c>
      <c r="U404" t="b">
        <f t="shared" si="128"/>
        <v>1</v>
      </c>
      <c r="W404" t="b">
        <f t="shared" si="129"/>
        <v>1</v>
      </c>
      <c r="X404" t="b">
        <f>ISERR(S404)</f>
        <v>0</v>
      </c>
      <c r="Y404" t="str">
        <f t="shared" si="130"/>
        <v xml:space="preserve"> </v>
      </c>
      <c r="Z404" t="str">
        <f t="shared" si="131"/>
        <v>Warrack</v>
      </c>
      <c r="AA404" t="str">
        <f>PROPER(Q404)</f>
        <v>Hale</v>
      </c>
      <c r="AB404" t="str">
        <f>PROPER(Y404)</f>
        <v xml:space="preserve"> </v>
      </c>
      <c r="AC404" t="str">
        <f t="shared" si="132"/>
        <v>Warrack</v>
      </c>
      <c r="AD404" s="1" t="e">
        <f t="shared" si="133"/>
        <v>#VALUE!</v>
      </c>
      <c r="AE404" t="b">
        <f t="shared" si="134"/>
        <v>1</v>
      </c>
      <c r="AF404" t="str">
        <f t="shared" si="135"/>
        <v>Warrack</v>
      </c>
    </row>
    <row r="405" spans="1:32" x14ac:dyDescent="0.2">
      <c r="A405">
        <v>913</v>
      </c>
      <c r="B405" t="s">
        <v>3501</v>
      </c>
      <c r="C405" s="62" t="str">
        <f t="shared" si="136"/>
        <v>00913</v>
      </c>
      <c r="D405" t="str">
        <f t="shared" si="137"/>
        <v>Verna</v>
      </c>
      <c r="E405" t="str">
        <f t="shared" si="138"/>
        <v>Ermengarde</v>
      </c>
      <c r="F405" t="str">
        <f t="shared" si="139"/>
        <v>Filipiak</v>
      </c>
      <c r="G405">
        <f t="shared" si="120"/>
        <v>1</v>
      </c>
      <c r="H405">
        <f t="shared" si="121"/>
        <v>913</v>
      </c>
      <c r="I405" t="str">
        <f t="shared" si="122"/>
        <v>00913</v>
      </c>
      <c r="J405" t="str">
        <f t="shared" si="123"/>
        <v>verna»Ermengarde»‡filipiak</v>
      </c>
      <c r="K405" t="str">
        <f>SUBSTITUTE(J405,"‡","")</f>
        <v>verna»Ermengarde»filipiak</v>
      </c>
      <c r="L405" t="str">
        <f t="shared" si="124"/>
        <v>vernaErmengardefilipiak</v>
      </c>
      <c r="M405" t="str">
        <f t="shared" si="125"/>
        <v>vernaErmengardefilipiak</v>
      </c>
      <c r="N405" t="s">
        <v>9973</v>
      </c>
      <c r="O405" t="str">
        <v>verna Ermengarde filipiak</v>
      </c>
      <c r="P405">
        <f>FIND(" ",O405)</f>
        <v>6</v>
      </c>
      <c r="Q405" t="str">
        <f>LEFT(O405,SEARCH(" ", O405) -1)</f>
        <v>verna</v>
      </c>
      <c r="R405" t="str">
        <f>MID(O405, SEARCH(" ", O405) + 1, SEARCH(" ", O405, SEARCH(" ", O405)+1) - SEARCH(" ", O405)-1)</f>
        <v>Ermengarde</v>
      </c>
      <c r="S405" t="str">
        <f t="shared" si="126"/>
        <v>Ermengarde filipiak</v>
      </c>
      <c r="T405" t="str">
        <f t="shared" si="127"/>
        <v>filipiak</v>
      </c>
      <c r="U405" t="b">
        <f t="shared" si="128"/>
        <v>0</v>
      </c>
      <c r="W405" t="b">
        <f t="shared" si="129"/>
        <v>0</v>
      </c>
      <c r="X405" t="b">
        <f>ISERR(S405)</f>
        <v>0</v>
      </c>
      <c r="Y405" t="str">
        <f t="shared" si="130"/>
        <v>Ermengarde</v>
      </c>
      <c r="Z405" t="str">
        <f t="shared" si="131"/>
        <v>Ermengarde filipiak</v>
      </c>
      <c r="AA405" t="str">
        <f>PROPER(Q405)</f>
        <v>Verna</v>
      </c>
      <c r="AB405" t="str">
        <f>PROPER(Y405)</f>
        <v>Ermengarde</v>
      </c>
      <c r="AC405" t="str">
        <f t="shared" si="132"/>
        <v>Ermengarde Filipiak</v>
      </c>
      <c r="AD405" s="1" t="str">
        <f t="shared" si="133"/>
        <v>Filipiak</v>
      </c>
      <c r="AE405" t="b">
        <f t="shared" si="134"/>
        <v>0</v>
      </c>
      <c r="AF405" t="str">
        <f t="shared" si="135"/>
        <v>Filipiak</v>
      </c>
    </row>
    <row r="406" spans="1:32" x14ac:dyDescent="0.2">
      <c r="A406">
        <v>914</v>
      </c>
      <c r="B406" t="s">
        <v>3502</v>
      </c>
      <c r="C406" s="62" t="str">
        <f t="shared" si="136"/>
        <v>00914</v>
      </c>
      <c r="D406" t="str">
        <f t="shared" si="137"/>
        <v>Letta</v>
      </c>
      <c r="E406" t="str">
        <f t="shared" si="138"/>
        <v xml:space="preserve"> </v>
      </c>
      <c r="F406" t="str">
        <f t="shared" si="139"/>
        <v>Faulkes</v>
      </c>
      <c r="G406">
        <f t="shared" si="120"/>
        <v>1</v>
      </c>
      <c r="H406">
        <f t="shared" si="121"/>
        <v>914</v>
      </c>
      <c r="I406" t="str">
        <f t="shared" si="122"/>
        <v>00914</v>
      </c>
      <c r="J406" t="str">
        <f t="shared" si="123"/>
        <v>LETTA¬FAULKES</v>
      </c>
      <c r="K406" t="str">
        <f>SUBSTITUTE(J406,"‡","")</f>
        <v>LETTA¬FAULKES</v>
      </c>
      <c r="L406" t="str">
        <f t="shared" si="124"/>
        <v>LETTA¬FAULKES</v>
      </c>
      <c r="M406" t="str">
        <f t="shared" si="125"/>
        <v>LETTAFAULKES</v>
      </c>
      <c r="N406" t="s">
        <v>9262</v>
      </c>
      <c r="O406" t="str">
        <v>LETTA FAULKES</v>
      </c>
      <c r="P406">
        <f>FIND(" ",O406)</f>
        <v>6</v>
      </c>
      <c r="Q406" t="str">
        <f>LEFT(O406,SEARCH(" ", O406) -1)</f>
        <v>LETTA</v>
      </c>
      <c r="R406" t="e">
        <f>MID(O406, SEARCH(" ", O406) + 1, SEARCH(" ", O406, SEARCH(" ", O406)+1) - SEARCH(" ", O406)-1)</f>
        <v>#VALUE!</v>
      </c>
      <c r="S406" t="str">
        <f t="shared" si="126"/>
        <v>FAULKES</v>
      </c>
      <c r="T406" t="e">
        <f t="shared" si="127"/>
        <v>#VALUE!</v>
      </c>
      <c r="U406" t="b">
        <f t="shared" si="128"/>
        <v>1</v>
      </c>
      <c r="W406" t="b">
        <f t="shared" si="129"/>
        <v>1</v>
      </c>
      <c r="X406" t="b">
        <f>ISERR(S406)</f>
        <v>0</v>
      </c>
      <c r="Y406" t="str">
        <f t="shared" si="130"/>
        <v xml:space="preserve"> </v>
      </c>
      <c r="Z406" t="str">
        <f t="shared" si="131"/>
        <v>FAULKES</v>
      </c>
      <c r="AA406" t="str">
        <f>PROPER(Q406)</f>
        <v>Letta</v>
      </c>
      <c r="AB406" t="str">
        <f>PROPER(Y406)</f>
        <v xml:space="preserve"> </v>
      </c>
      <c r="AC406" t="str">
        <f t="shared" si="132"/>
        <v>Faulkes</v>
      </c>
      <c r="AD406" s="1" t="e">
        <f t="shared" si="133"/>
        <v>#VALUE!</v>
      </c>
      <c r="AE406" t="b">
        <f t="shared" si="134"/>
        <v>1</v>
      </c>
      <c r="AF406" t="str">
        <f t="shared" si="135"/>
        <v>Faulkes</v>
      </c>
    </row>
    <row r="407" spans="1:32" x14ac:dyDescent="0.2">
      <c r="A407">
        <v>915</v>
      </c>
      <c r="B407" t="s">
        <v>3503</v>
      </c>
      <c r="C407" s="62" t="str">
        <f t="shared" si="136"/>
        <v>00915</v>
      </c>
      <c r="D407" t="str">
        <f t="shared" si="137"/>
        <v>Marrilee</v>
      </c>
      <c r="E407" t="str">
        <f t="shared" si="138"/>
        <v xml:space="preserve"> </v>
      </c>
      <c r="F407" t="str">
        <f t="shared" si="139"/>
        <v>Boliver</v>
      </c>
      <c r="G407">
        <f t="shared" si="120"/>
        <v>1</v>
      </c>
      <c r="H407">
        <f t="shared" si="121"/>
        <v>915</v>
      </c>
      <c r="I407" t="str">
        <f t="shared" si="122"/>
        <v>00915</v>
      </c>
      <c r="J407" t="str">
        <f t="shared" si="123"/>
        <v>Marrilee¬boliver</v>
      </c>
      <c r="K407" t="str">
        <f>SUBSTITUTE(J407,"‡","")</f>
        <v>Marrilee¬boliver</v>
      </c>
      <c r="L407" t="str">
        <f t="shared" si="124"/>
        <v>Marrilee¬boliver</v>
      </c>
      <c r="M407" t="str">
        <f t="shared" si="125"/>
        <v>Marrileeboliver</v>
      </c>
      <c r="N407" t="s">
        <v>9263</v>
      </c>
      <c r="O407" t="str">
        <v>Marrilee boliver</v>
      </c>
      <c r="P407">
        <f>FIND(" ",O407)</f>
        <v>9</v>
      </c>
      <c r="Q407" t="str">
        <f>LEFT(O407,SEARCH(" ", O407) -1)</f>
        <v>Marrilee</v>
      </c>
      <c r="R407" t="e">
        <f>MID(O407, SEARCH(" ", O407) + 1, SEARCH(" ", O407, SEARCH(" ", O407)+1) - SEARCH(" ", O407)-1)</f>
        <v>#VALUE!</v>
      </c>
      <c r="S407" t="str">
        <f t="shared" si="126"/>
        <v>boliver</v>
      </c>
      <c r="T407" t="e">
        <f t="shared" si="127"/>
        <v>#VALUE!</v>
      </c>
      <c r="U407" t="b">
        <f t="shared" si="128"/>
        <v>1</v>
      </c>
      <c r="W407" t="b">
        <f t="shared" si="129"/>
        <v>1</v>
      </c>
      <c r="X407" t="b">
        <f>ISERR(S407)</f>
        <v>0</v>
      </c>
      <c r="Y407" t="str">
        <f t="shared" si="130"/>
        <v xml:space="preserve"> </v>
      </c>
      <c r="Z407" t="str">
        <f t="shared" si="131"/>
        <v>boliver</v>
      </c>
      <c r="AA407" t="str">
        <f>PROPER(Q407)</f>
        <v>Marrilee</v>
      </c>
      <c r="AB407" t="str">
        <f>PROPER(Y407)</f>
        <v xml:space="preserve"> </v>
      </c>
      <c r="AC407" t="str">
        <f t="shared" si="132"/>
        <v>Boliver</v>
      </c>
      <c r="AD407" s="1" t="e">
        <f t="shared" si="133"/>
        <v>#VALUE!</v>
      </c>
      <c r="AE407" t="b">
        <f t="shared" si="134"/>
        <v>1</v>
      </c>
      <c r="AF407" t="str">
        <f t="shared" si="135"/>
        <v>Boliver</v>
      </c>
    </row>
    <row r="408" spans="1:32" x14ac:dyDescent="0.2">
      <c r="A408">
        <v>916</v>
      </c>
      <c r="B408" t="s">
        <v>3504</v>
      </c>
      <c r="C408" s="62" t="str">
        <f t="shared" si="136"/>
        <v>00916</v>
      </c>
      <c r="D408" t="str">
        <f t="shared" si="137"/>
        <v>Catarina</v>
      </c>
      <c r="E408" t="str">
        <f t="shared" si="138"/>
        <v xml:space="preserve"> </v>
      </c>
      <c r="F408" t="str">
        <f t="shared" si="139"/>
        <v>Fever</v>
      </c>
      <c r="G408">
        <f t="shared" si="120"/>
        <v>1</v>
      </c>
      <c r="H408">
        <f t="shared" si="121"/>
        <v>916</v>
      </c>
      <c r="I408" t="str">
        <f t="shared" si="122"/>
        <v>00916</v>
      </c>
      <c r="J408" t="str">
        <f t="shared" si="123"/>
        <v>CATARINA‡FEVER</v>
      </c>
      <c r="K408" t="str">
        <f>SUBSTITUTE(J408,"‡","")</f>
        <v>CATARINAFEVER</v>
      </c>
      <c r="L408" t="str">
        <f t="shared" si="124"/>
        <v>CATARINAFEVER</v>
      </c>
      <c r="M408" t="str">
        <f t="shared" si="125"/>
        <v>CATARINAFEVER</v>
      </c>
      <c r="N408" t="s">
        <v>8705</v>
      </c>
      <c r="O408" t="str">
        <v>CATARINA FEVER</v>
      </c>
      <c r="P408">
        <f>FIND(" ",O408)</f>
        <v>9</v>
      </c>
      <c r="Q408" t="str">
        <f>LEFT(O408,SEARCH(" ", O408) -1)</f>
        <v>CATARINA</v>
      </c>
      <c r="R408" t="e">
        <f>MID(O408, SEARCH(" ", O408) + 1, SEARCH(" ", O408, SEARCH(" ", O408)+1) - SEARCH(" ", O408)-1)</f>
        <v>#VALUE!</v>
      </c>
      <c r="S408" t="str">
        <f t="shared" si="126"/>
        <v>FEVER</v>
      </c>
      <c r="T408" t="e">
        <f t="shared" si="127"/>
        <v>#VALUE!</v>
      </c>
      <c r="U408" t="b">
        <f t="shared" si="128"/>
        <v>1</v>
      </c>
      <c r="W408" t="b">
        <f t="shared" si="129"/>
        <v>1</v>
      </c>
      <c r="X408" t="b">
        <f>ISERR(S408)</f>
        <v>0</v>
      </c>
      <c r="Y408" t="str">
        <f t="shared" si="130"/>
        <v xml:space="preserve"> </v>
      </c>
      <c r="Z408" t="str">
        <f t="shared" si="131"/>
        <v>FEVER</v>
      </c>
      <c r="AA408" t="str">
        <f>PROPER(Q408)</f>
        <v>Catarina</v>
      </c>
      <c r="AB408" t="str">
        <f>PROPER(Y408)</f>
        <v xml:space="preserve"> </v>
      </c>
      <c r="AC408" t="str">
        <f t="shared" si="132"/>
        <v>Fever</v>
      </c>
      <c r="AD408" s="1" t="e">
        <f t="shared" si="133"/>
        <v>#VALUE!</v>
      </c>
      <c r="AE408" t="b">
        <f t="shared" si="134"/>
        <v>1</v>
      </c>
      <c r="AF408" t="str">
        <f t="shared" si="135"/>
        <v>Fever</v>
      </c>
    </row>
    <row r="409" spans="1:32" x14ac:dyDescent="0.2">
      <c r="A409">
        <v>917</v>
      </c>
      <c r="B409" t="s">
        <v>7055</v>
      </c>
      <c r="C409" s="62" t="str">
        <f t="shared" si="136"/>
        <v>???</v>
      </c>
      <c r="D409" t="str">
        <f t="shared" si="137"/>
        <v>Devora</v>
      </c>
      <c r="E409" t="str">
        <f t="shared" si="138"/>
        <v xml:space="preserve"> </v>
      </c>
      <c r="F409" t="str">
        <f t="shared" si="139"/>
        <v>Vongrollmann</v>
      </c>
      <c r="G409">
        <f t="shared" si="120"/>
        <v>3</v>
      </c>
      <c r="H409" t="str">
        <f t="shared" si="121"/>
        <v>???</v>
      </c>
      <c r="I409" t="str">
        <f t="shared" si="122"/>
        <v>???</v>
      </c>
      <c r="J409" t="str">
        <f t="shared" si="123"/>
        <v>DEVORA‡vongrollmann</v>
      </c>
      <c r="K409" t="str">
        <f>SUBSTITUTE(J409,"‡","")</f>
        <v>DEVORAvongrollmann</v>
      </c>
      <c r="L409" t="str">
        <f t="shared" si="124"/>
        <v>DEVORAvongrollmann</v>
      </c>
      <c r="M409" t="str">
        <f t="shared" si="125"/>
        <v>DEVORAvongrollmann</v>
      </c>
      <c r="N409" t="s">
        <v>8706</v>
      </c>
      <c r="O409" t="str">
        <v>DEVORA vongrollmann</v>
      </c>
      <c r="P409">
        <f>FIND(" ",O409)</f>
        <v>7</v>
      </c>
      <c r="Q409" t="str">
        <f>LEFT(O409,SEARCH(" ", O409) -1)</f>
        <v>DEVORA</v>
      </c>
      <c r="R409" t="e">
        <f>MID(O409, SEARCH(" ", O409) + 1, SEARCH(" ", O409, SEARCH(" ", O409)+1) - SEARCH(" ", O409)-1)</f>
        <v>#VALUE!</v>
      </c>
      <c r="S409" t="str">
        <f t="shared" si="126"/>
        <v>vongrollmann</v>
      </c>
      <c r="T409" t="e">
        <f t="shared" si="127"/>
        <v>#VALUE!</v>
      </c>
      <c r="U409" t="b">
        <f t="shared" si="128"/>
        <v>1</v>
      </c>
      <c r="W409" t="b">
        <f t="shared" si="129"/>
        <v>1</v>
      </c>
      <c r="X409" t="b">
        <f>ISERR(S409)</f>
        <v>0</v>
      </c>
      <c r="Y409" t="str">
        <f t="shared" si="130"/>
        <v xml:space="preserve"> </v>
      </c>
      <c r="Z409" t="str">
        <f t="shared" si="131"/>
        <v>vongrollmann</v>
      </c>
      <c r="AA409" t="str">
        <f>PROPER(Q409)</f>
        <v>Devora</v>
      </c>
      <c r="AB409" t="str">
        <f>PROPER(Y409)</f>
        <v xml:space="preserve"> </v>
      </c>
      <c r="AC409" t="str">
        <f t="shared" si="132"/>
        <v>Vongrollmann</v>
      </c>
      <c r="AD409" s="1" t="e">
        <f t="shared" si="133"/>
        <v>#VALUE!</v>
      </c>
      <c r="AE409" t="b">
        <f t="shared" si="134"/>
        <v>1</v>
      </c>
      <c r="AF409" t="str">
        <f t="shared" si="135"/>
        <v>Vongrollmann</v>
      </c>
    </row>
    <row r="410" spans="1:32" x14ac:dyDescent="0.2">
      <c r="A410">
        <v>917</v>
      </c>
      <c r="B410" t="s">
        <v>3505</v>
      </c>
      <c r="C410" s="62" t="str">
        <f t="shared" si="136"/>
        <v>???</v>
      </c>
      <c r="D410" t="str">
        <f t="shared" si="137"/>
        <v>Farris</v>
      </c>
      <c r="E410" t="str">
        <f t="shared" si="138"/>
        <v xml:space="preserve"> </v>
      </c>
      <c r="F410" t="str">
        <f t="shared" si="139"/>
        <v>Andrassy</v>
      </c>
      <c r="G410">
        <f t="shared" si="120"/>
        <v>3</v>
      </c>
      <c r="H410" t="str">
        <f t="shared" si="121"/>
        <v>???</v>
      </c>
      <c r="I410" t="str">
        <f t="shared" si="122"/>
        <v>???</v>
      </c>
      <c r="J410" t="str">
        <f t="shared" si="123"/>
        <v>Farris¬Andrassy</v>
      </c>
      <c r="K410" t="str">
        <f>SUBSTITUTE(J410,"‡","")</f>
        <v>Farris¬Andrassy</v>
      </c>
      <c r="L410" t="str">
        <f t="shared" si="124"/>
        <v>Farris¬Andrassy</v>
      </c>
      <c r="M410" t="str">
        <f t="shared" si="125"/>
        <v>FarrisAndrassy</v>
      </c>
      <c r="N410" t="s">
        <v>9264</v>
      </c>
      <c r="O410" t="str">
        <v>Farris Andrassy</v>
      </c>
      <c r="P410">
        <f>FIND(" ",O410)</f>
        <v>7</v>
      </c>
      <c r="Q410" t="str">
        <f>LEFT(O410,SEARCH(" ", O410) -1)</f>
        <v>Farris</v>
      </c>
      <c r="R410" t="e">
        <f>MID(O410, SEARCH(" ", O410) + 1, SEARCH(" ", O410, SEARCH(" ", O410)+1) - SEARCH(" ", O410)-1)</f>
        <v>#VALUE!</v>
      </c>
      <c r="S410" t="str">
        <f t="shared" si="126"/>
        <v>Andrassy</v>
      </c>
      <c r="T410" t="e">
        <f t="shared" si="127"/>
        <v>#VALUE!</v>
      </c>
      <c r="U410" t="b">
        <f t="shared" si="128"/>
        <v>1</v>
      </c>
      <c r="W410" t="b">
        <f t="shared" si="129"/>
        <v>1</v>
      </c>
      <c r="X410" t="b">
        <f>ISERR(S410)</f>
        <v>0</v>
      </c>
      <c r="Y410" t="str">
        <f t="shared" si="130"/>
        <v xml:space="preserve"> </v>
      </c>
      <c r="Z410" t="str">
        <f t="shared" si="131"/>
        <v>Andrassy</v>
      </c>
      <c r="AA410" t="str">
        <f>PROPER(Q410)</f>
        <v>Farris</v>
      </c>
      <c r="AB410" t="str">
        <f>PROPER(Y410)</f>
        <v xml:space="preserve"> </v>
      </c>
      <c r="AC410" t="str">
        <f t="shared" si="132"/>
        <v>Andrassy</v>
      </c>
      <c r="AD410" s="1" t="e">
        <f t="shared" si="133"/>
        <v>#VALUE!</v>
      </c>
      <c r="AE410" t="b">
        <f t="shared" si="134"/>
        <v>1</v>
      </c>
      <c r="AF410" t="str">
        <f t="shared" si="135"/>
        <v>Andrassy</v>
      </c>
    </row>
    <row r="411" spans="1:32" x14ac:dyDescent="0.2">
      <c r="A411">
        <v>917</v>
      </c>
      <c r="B411" t="s">
        <v>3506</v>
      </c>
      <c r="C411" s="62" t="str">
        <f t="shared" si="136"/>
        <v>???</v>
      </c>
      <c r="D411" t="str">
        <f t="shared" si="137"/>
        <v>Corilla</v>
      </c>
      <c r="E411" t="str">
        <f t="shared" si="138"/>
        <v xml:space="preserve"> </v>
      </c>
      <c r="F411" t="str">
        <f t="shared" si="139"/>
        <v>Easman</v>
      </c>
      <c r="G411">
        <f t="shared" si="120"/>
        <v>3</v>
      </c>
      <c r="H411" t="str">
        <f t="shared" si="121"/>
        <v>???</v>
      </c>
      <c r="I411" t="str">
        <f t="shared" si="122"/>
        <v>???</v>
      </c>
      <c r="J411" t="str">
        <f t="shared" si="123"/>
        <v>CORILLA»Easman</v>
      </c>
      <c r="K411" t="str">
        <f>SUBSTITUTE(J411,"‡","")</f>
        <v>CORILLA»Easman</v>
      </c>
      <c r="L411" t="str">
        <f t="shared" si="124"/>
        <v>CORILLAEasman</v>
      </c>
      <c r="M411" t="str">
        <f t="shared" si="125"/>
        <v>CORILLAEasman</v>
      </c>
      <c r="N411" t="s">
        <v>9974</v>
      </c>
      <c r="O411" t="str">
        <v>CORILLA Easman</v>
      </c>
      <c r="P411">
        <f>FIND(" ",O411)</f>
        <v>8</v>
      </c>
      <c r="Q411" t="str">
        <f>LEFT(O411,SEARCH(" ", O411) -1)</f>
        <v>CORILLA</v>
      </c>
      <c r="R411" t="e">
        <f>MID(O411, SEARCH(" ", O411) + 1, SEARCH(" ", O411, SEARCH(" ", O411)+1) - SEARCH(" ", O411)-1)</f>
        <v>#VALUE!</v>
      </c>
      <c r="S411" t="str">
        <f t="shared" si="126"/>
        <v>Easman</v>
      </c>
      <c r="T411" t="e">
        <f t="shared" si="127"/>
        <v>#VALUE!</v>
      </c>
      <c r="U411" t="b">
        <f t="shared" si="128"/>
        <v>1</v>
      </c>
      <c r="W411" t="b">
        <f t="shared" si="129"/>
        <v>1</v>
      </c>
      <c r="X411" t="b">
        <f>ISERR(S411)</f>
        <v>0</v>
      </c>
      <c r="Y411" t="str">
        <f t="shared" si="130"/>
        <v xml:space="preserve"> </v>
      </c>
      <c r="Z411" t="str">
        <f t="shared" si="131"/>
        <v>Easman</v>
      </c>
      <c r="AA411" t="str">
        <f>PROPER(Q411)</f>
        <v>Corilla</v>
      </c>
      <c r="AB411" t="str">
        <f>PROPER(Y411)</f>
        <v xml:space="preserve"> </v>
      </c>
      <c r="AC411" t="str">
        <f t="shared" si="132"/>
        <v>Easman</v>
      </c>
      <c r="AD411" s="1" t="e">
        <f t="shared" si="133"/>
        <v>#VALUE!</v>
      </c>
      <c r="AE411" t="b">
        <f t="shared" si="134"/>
        <v>1</v>
      </c>
      <c r="AF411" t="str">
        <f t="shared" si="135"/>
        <v>Easman</v>
      </c>
    </row>
    <row r="412" spans="1:32" x14ac:dyDescent="0.2">
      <c r="A412">
        <v>920</v>
      </c>
      <c r="B412" t="s">
        <v>3507</v>
      </c>
      <c r="C412" s="62" t="str">
        <f t="shared" si="136"/>
        <v>00920</v>
      </c>
      <c r="D412" t="str">
        <f t="shared" si="137"/>
        <v>Bambie</v>
      </c>
      <c r="E412" t="str">
        <f t="shared" si="138"/>
        <v>Margi</v>
      </c>
      <c r="F412" t="str">
        <f t="shared" si="139"/>
        <v>Paramore</v>
      </c>
      <c r="G412">
        <f t="shared" si="120"/>
        <v>1</v>
      </c>
      <c r="H412">
        <f t="shared" si="121"/>
        <v>920</v>
      </c>
      <c r="I412" t="str">
        <f t="shared" si="122"/>
        <v>00920</v>
      </c>
      <c r="J412" t="str">
        <f t="shared" si="123"/>
        <v>BAMBIE‡margi»paramore</v>
      </c>
      <c r="K412" t="str">
        <f>SUBSTITUTE(J412,"‡","")</f>
        <v>BAMBIEmargi»paramore</v>
      </c>
      <c r="L412" t="str">
        <f t="shared" si="124"/>
        <v>BAMBIEmargiparamore</v>
      </c>
      <c r="M412" t="str">
        <f t="shared" si="125"/>
        <v>BAMBIEmargiparamore</v>
      </c>
      <c r="N412" t="s">
        <v>9975</v>
      </c>
      <c r="O412" t="str">
        <v>BAMBIE margi paramore</v>
      </c>
      <c r="P412">
        <f>FIND(" ",O412)</f>
        <v>7</v>
      </c>
      <c r="Q412" t="str">
        <f>LEFT(O412,SEARCH(" ", O412) -1)</f>
        <v>BAMBIE</v>
      </c>
      <c r="R412" t="str">
        <f>MID(O412, SEARCH(" ", O412) + 1, SEARCH(" ", O412, SEARCH(" ", O412)+1) - SEARCH(" ", O412)-1)</f>
        <v>margi</v>
      </c>
      <c r="S412" t="str">
        <f t="shared" si="126"/>
        <v>margi paramore</v>
      </c>
      <c r="T412" t="str">
        <f t="shared" si="127"/>
        <v>paramore</v>
      </c>
      <c r="U412" t="b">
        <f t="shared" si="128"/>
        <v>0</v>
      </c>
      <c r="W412" t="b">
        <f t="shared" si="129"/>
        <v>0</v>
      </c>
      <c r="X412" t="b">
        <f>ISERR(S412)</f>
        <v>0</v>
      </c>
      <c r="Y412" t="str">
        <f t="shared" si="130"/>
        <v>margi</v>
      </c>
      <c r="Z412" t="str">
        <f t="shared" si="131"/>
        <v>margi paramore</v>
      </c>
      <c r="AA412" t="str">
        <f>PROPER(Q412)</f>
        <v>Bambie</v>
      </c>
      <c r="AB412" t="str">
        <f>PROPER(Y412)</f>
        <v>Margi</v>
      </c>
      <c r="AC412" t="str">
        <f t="shared" si="132"/>
        <v>Margi Paramore</v>
      </c>
      <c r="AD412" s="1" t="str">
        <f t="shared" si="133"/>
        <v>Paramore</v>
      </c>
      <c r="AE412" t="b">
        <f t="shared" si="134"/>
        <v>0</v>
      </c>
      <c r="AF412" t="str">
        <f t="shared" si="135"/>
        <v>Paramore</v>
      </c>
    </row>
    <row r="413" spans="1:32" x14ac:dyDescent="0.2">
      <c r="A413">
        <v>921</v>
      </c>
      <c r="B413" t="s">
        <v>3508</v>
      </c>
      <c r="C413" s="62" t="str">
        <f t="shared" si="136"/>
        <v>00921</v>
      </c>
      <c r="D413" t="str">
        <f t="shared" si="137"/>
        <v>Kenna</v>
      </c>
      <c r="E413" t="str">
        <f t="shared" si="138"/>
        <v xml:space="preserve"> </v>
      </c>
      <c r="F413" t="str">
        <f t="shared" si="139"/>
        <v>Hovington</v>
      </c>
      <c r="G413">
        <f t="shared" si="120"/>
        <v>1</v>
      </c>
      <c r="H413">
        <f t="shared" si="121"/>
        <v>921</v>
      </c>
      <c r="I413" t="str">
        <f t="shared" si="122"/>
        <v>00921</v>
      </c>
      <c r="J413" t="str">
        <f t="shared" si="123"/>
        <v>kenna»hovington</v>
      </c>
      <c r="K413" t="str">
        <f>SUBSTITUTE(J413,"‡","")</f>
        <v>kenna»hovington</v>
      </c>
      <c r="L413" t="str">
        <f t="shared" si="124"/>
        <v>kennahovington</v>
      </c>
      <c r="M413" t="str">
        <f t="shared" si="125"/>
        <v>kennahovington</v>
      </c>
      <c r="N413" t="s">
        <v>9976</v>
      </c>
      <c r="O413" t="str">
        <v>kenna hovington</v>
      </c>
      <c r="P413">
        <f>FIND(" ",O413)</f>
        <v>6</v>
      </c>
      <c r="Q413" t="str">
        <f>LEFT(O413,SEARCH(" ", O413) -1)</f>
        <v>kenna</v>
      </c>
      <c r="R413" t="e">
        <f>MID(O413, SEARCH(" ", O413) + 1, SEARCH(" ", O413, SEARCH(" ", O413)+1) - SEARCH(" ", O413)-1)</f>
        <v>#VALUE!</v>
      </c>
      <c r="S413" t="str">
        <f t="shared" si="126"/>
        <v>hovington</v>
      </c>
      <c r="T413" t="e">
        <f t="shared" si="127"/>
        <v>#VALUE!</v>
      </c>
      <c r="U413" t="b">
        <f t="shared" si="128"/>
        <v>1</v>
      </c>
      <c r="W413" t="b">
        <f t="shared" si="129"/>
        <v>1</v>
      </c>
      <c r="X413" t="b">
        <f>ISERR(S413)</f>
        <v>0</v>
      </c>
      <c r="Y413" t="str">
        <f t="shared" si="130"/>
        <v xml:space="preserve"> </v>
      </c>
      <c r="Z413" t="str">
        <f t="shared" si="131"/>
        <v>hovington</v>
      </c>
      <c r="AA413" t="str">
        <f>PROPER(Q413)</f>
        <v>Kenna</v>
      </c>
      <c r="AB413" t="str">
        <f>PROPER(Y413)</f>
        <v xml:space="preserve"> </v>
      </c>
      <c r="AC413" t="str">
        <f t="shared" si="132"/>
        <v>Hovington</v>
      </c>
      <c r="AD413" s="1" t="e">
        <f t="shared" si="133"/>
        <v>#VALUE!</v>
      </c>
      <c r="AE413" t="b">
        <f t="shared" si="134"/>
        <v>1</v>
      </c>
      <c r="AF413" t="str">
        <f t="shared" si="135"/>
        <v>Hovington</v>
      </c>
    </row>
    <row r="414" spans="1:32" x14ac:dyDescent="0.2">
      <c r="A414">
        <v>922</v>
      </c>
      <c r="B414" t="s">
        <v>3509</v>
      </c>
      <c r="C414" s="62" t="str">
        <f t="shared" si="136"/>
        <v>00922</v>
      </c>
      <c r="D414" t="str">
        <f t="shared" si="137"/>
        <v>Sydelle</v>
      </c>
      <c r="E414" t="str">
        <f t="shared" si="138"/>
        <v xml:space="preserve"> </v>
      </c>
      <c r="F414" t="str">
        <f t="shared" si="139"/>
        <v>Matthis</v>
      </c>
      <c r="G414">
        <f t="shared" si="120"/>
        <v>1</v>
      </c>
      <c r="H414">
        <f t="shared" si="121"/>
        <v>922</v>
      </c>
      <c r="I414" t="str">
        <f t="shared" si="122"/>
        <v>00922</v>
      </c>
      <c r="J414" t="str">
        <f t="shared" si="123"/>
        <v>Sydelle¬Matthis</v>
      </c>
      <c r="K414" t="str">
        <f>SUBSTITUTE(J414,"‡","")</f>
        <v>Sydelle¬Matthis</v>
      </c>
      <c r="L414" t="str">
        <f t="shared" si="124"/>
        <v>Sydelle¬Matthis</v>
      </c>
      <c r="M414" t="str">
        <f t="shared" si="125"/>
        <v>SydelleMatthis</v>
      </c>
      <c r="N414" t="s">
        <v>9265</v>
      </c>
      <c r="O414" t="str">
        <v>Sydelle Matthis</v>
      </c>
      <c r="P414">
        <f>FIND(" ",O414)</f>
        <v>8</v>
      </c>
      <c r="Q414" t="str">
        <f>LEFT(O414,SEARCH(" ", O414) -1)</f>
        <v>Sydelle</v>
      </c>
      <c r="R414" t="e">
        <f>MID(O414, SEARCH(" ", O414) + 1, SEARCH(" ", O414, SEARCH(" ", O414)+1) - SEARCH(" ", O414)-1)</f>
        <v>#VALUE!</v>
      </c>
      <c r="S414" t="str">
        <f t="shared" si="126"/>
        <v>Matthis</v>
      </c>
      <c r="T414" t="e">
        <f t="shared" si="127"/>
        <v>#VALUE!</v>
      </c>
      <c r="U414" t="b">
        <f t="shared" si="128"/>
        <v>1</v>
      </c>
      <c r="W414" t="b">
        <f t="shared" si="129"/>
        <v>1</v>
      </c>
      <c r="X414" t="b">
        <f>ISERR(S414)</f>
        <v>0</v>
      </c>
      <c r="Y414" t="str">
        <f t="shared" si="130"/>
        <v xml:space="preserve"> </v>
      </c>
      <c r="Z414" t="str">
        <f t="shared" si="131"/>
        <v>Matthis</v>
      </c>
      <c r="AA414" t="str">
        <f>PROPER(Q414)</f>
        <v>Sydelle</v>
      </c>
      <c r="AB414" t="str">
        <f>PROPER(Y414)</f>
        <v xml:space="preserve"> </v>
      </c>
      <c r="AC414" t="str">
        <f t="shared" si="132"/>
        <v>Matthis</v>
      </c>
      <c r="AD414" s="1" t="e">
        <f t="shared" si="133"/>
        <v>#VALUE!</v>
      </c>
      <c r="AE414" t="b">
        <f t="shared" si="134"/>
        <v>1</v>
      </c>
      <c r="AF414" t="str">
        <f t="shared" si="135"/>
        <v>Matthis</v>
      </c>
    </row>
    <row r="415" spans="1:32" x14ac:dyDescent="0.2">
      <c r="A415">
        <v>923</v>
      </c>
      <c r="B415" t="s">
        <v>3510</v>
      </c>
      <c r="C415" s="62" t="str">
        <f t="shared" si="136"/>
        <v>00923</v>
      </c>
      <c r="D415" t="str">
        <f t="shared" si="137"/>
        <v>Danna</v>
      </c>
      <c r="E415" t="str">
        <f t="shared" si="138"/>
        <v>Rosella</v>
      </c>
      <c r="F415" t="str">
        <f t="shared" si="139"/>
        <v>Graveney</v>
      </c>
      <c r="G415">
        <f t="shared" si="120"/>
        <v>1</v>
      </c>
      <c r="H415">
        <f t="shared" si="121"/>
        <v>923</v>
      </c>
      <c r="I415" t="str">
        <f t="shared" si="122"/>
        <v>00923</v>
      </c>
      <c r="J415" t="str">
        <f t="shared" si="123"/>
        <v>danna»Rosella»Graveney</v>
      </c>
      <c r="K415" t="str">
        <f>SUBSTITUTE(J415,"‡","")</f>
        <v>danna»Rosella»Graveney</v>
      </c>
      <c r="L415" t="str">
        <f t="shared" si="124"/>
        <v>dannaRosellaGraveney</v>
      </c>
      <c r="M415" t="str">
        <f t="shared" si="125"/>
        <v>dannaRosellaGraveney</v>
      </c>
      <c r="N415" t="s">
        <v>9977</v>
      </c>
      <c r="O415" t="str">
        <v>danna Rosella Graveney</v>
      </c>
      <c r="P415">
        <f>FIND(" ",O415)</f>
        <v>6</v>
      </c>
      <c r="Q415" t="str">
        <f>LEFT(O415,SEARCH(" ", O415) -1)</f>
        <v>danna</v>
      </c>
      <c r="R415" t="str">
        <f>MID(O415, SEARCH(" ", O415) + 1, SEARCH(" ", O415, SEARCH(" ", O415)+1) - SEARCH(" ", O415)-1)</f>
        <v>Rosella</v>
      </c>
      <c r="S415" t="str">
        <f t="shared" si="126"/>
        <v>Rosella Graveney</v>
      </c>
      <c r="T415" t="str">
        <f t="shared" si="127"/>
        <v>Graveney</v>
      </c>
      <c r="U415" t="b">
        <f t="shared" si="128"/>
        <v>0</v>
      </c>
      <c r="W415" t="b">
        <f t="shared" si="129"/>
        <v>0</v>
      </c>
      <c r="X415" t="b">
        <f>ISERR(S415)</f>
        <v>0</v>
      </c>
      <c r="Y415" t="str">
        <f t="shared" si="130"/>
        <v>Rosella</v>
      </c>
      <c r="Z415" t="str">
        <f t="shared" si="131"/>
        <v>Rosella Graveney</v>
      </c>
      <c r="AA415" t="str">
        <f>PROPER(Q415)</f>
        <v>Danna</v>
      </c>
      <c r="AB415" t="str">
        <f>PROPER(Y415)</f>
        <v>Rosella</v>
      </c>
      <c r="AC415" t="str">
        <f t="shared" si="132"/>
        <v>Rosella Graveney</v>
      </c>
      <c r="AD415" s="1" t="str">
        <f t="shared" si="133"/>
        <v>Graveney</v>
      </c>
      <c r="AE415" t="b">
        <f t="shared" si="134"/>
        <v>0</v>
      </c>
      <c r="AF415" t="str">
        <f t="shared" si="135"/>
        <v>Graveney</v>
      </c>
    </row>
    <row r="416" spans="1:32" x14ac:dyDescent="0.2">
      <c r="A416">
        <v>924</v>
      </c>
      <c r="B416" t="s">
        <v>3511</v>
      </c>
      <c r="C416" s="62" t="str">
        <f t="shared" si="136"/>
        <v>00924</v>
      </c>
      <c r="D416" t="str">
        <f t="shared" si="137"/>
        <v>Yelena</v>
      </c>
      <c r="E416" t="str">
        <f t="shared" si="138"/>
        <v xml:space="preserve"> </v>
      </c>
      <c r="F416" t="str">
        <f t="shared" si="139"/>
        <v>Bloxam</v>
      </c>
      <c r="G416">
        <f t="shared" si="120"/>
        <v>1</v>
      </c>
      <c r="H416">
        <f t="shared" si="121"/>
        <v>924</v>
      </c>
      <c r="I416" t="str">
        <f t="shared" si="122"/>
        <v>00924</v>
      </c>
      <c r="J416" t="str">
        <f t="shared" si="123"/>
        <v>Yelena‡‡Bloxam</v>
      </c>
      <c r="K416" t="str">
        <f>SUBSTITUTE(J416,"‡","")</f>
        <v>YelenaBloxam</v>
      </c>
      <c r="L416" t="str">
        <f t="shared" si="124"/>
        <v>YelenaBloxam</v>
      </c>
      <c r="M416" t="str">
        <f t="shared" si="125"/>
        <v>YelenaBloxam</v>
      </c>
      <c r="N416" t="s">
        <v>8707</v>
      </c>
      <c r="O416" t="str">
        <v>Yelena Bloxam</v>
      </c>
      <c r="P416">
        <f>FIND(" ",O416)</f>
        <v>7</v>
      </c>
      <c r="Q416" t="str">
        <f>LEFT(O416,SEARCH(" ", O416) -1)</f>
        <v>Yelena</v>
      </c>
      <c r="R416" t="e">
        <f>MID(O416, SEARCH(" ", O416) + 1, SEARCH(" ", O416, SEARCH(" ", O416)+1) - SEARCH(" ", O416)-1)</f>
        <v>#VALUE!</v>
      </c>
      <c r="S416" t="str">
        <f t="shared" si="126"/>
        <v>Bloxam</v>
      </c>
      <c r="T416" t="e">
        <f t="shared" si="127"/>
        <v>#VALUE!</v>
      </c>
      <c r="U416" t="b">
        <f t="shared" si="128"/>
        <v>1</v>
      </c>
      <c r="W416" t="b">
        <f t="shared" si="129"/>
        <v>1</v>
      </c>
      <c r="X416" t="b">
        <f>ISERR(S416)</f>
        <v>0</v>
      </c>
      <c r="Y416" t="str">
        <f t="shared" si="130"/>
        <v xml:space="preserve"> </v>
      </c>
      <c r="Z416" t="str">
        <f t="shared" si="131"/>
        <v>Bloxam</v>
      </c>
      <c r="AA416" t="str">
        <f>PROPER(Q416)</f>
        <v>Yelena</v>
      </c>
      <c r="AB416" t="str">
        <f>PROPER(Y416)</f>
        <v xml:space="preserve"> </v>
      </c>
      <c r="AC416" t="str">
        <f t="shared" si="132"/>
        <v>Bloxam</v>
      </c>
      <c r="AD416" s="1" t="e">
        <f t="shared" si="133"/>
        <v>#VALUE!</v>
      </c>
      <c r="AE416" t="b">
        <f t="shared" si="134"/>
        <v>1</v>
      </c>
      <c r="AF416" t="str">
        <f t="shared" si="135"/>
        <v>Bloxam</v>
      </c>
    </row>
    <row r="417" spans="1:32" x14ac:dyDescent="0.2">
      <c r="A417">
        <v>925</v>
      </c>
      <c r="B417" t="s">
        <v>3512</v>
      </c>
      <c r="C417" s="62" t="str">
        <f t="shared" si="136"/>
        <v>00925</v>
      </c>
      <c r="D417" t="str">
        <f t="shared" si="137"/>
        <v>Thedrick</v>
      </c>
      <c r="E417" t="str">
        <f t="shared" si="138"/>
        <v xml:space="preserve"> </v>
      </c>
      <c r="F417" t="str">
        <f t="shared" si="139"/>
        <v>Chesswas</v>
      </c>
      <c r="G417">
        <f t="shared" si="120"/>
        <v>1</v>
      </c>
      <c r="H417">
        <f t="shared" si="121"/>
        <v>925</v>
      </c>
      <c r="I417" t="str">
        <f t="shared" si="122"/>
        <v>00925</v>
      </c>
      <c r="J417" t="str">
        <f t="shared" si="123"/>
        <v>THEDRICK»Chesswas</v>
      </c>
      <c r="K417" t="str">
        <f>SUBSTITUTE(J417,"‡","")</f>
        <v>THEDRICK»Chesswas</v>
      </c>
      <c r="L417" t="str">
        <f t="shared" si="124"/>
        <v>THEDRICKChesswas</v>
      </c>
      <c r="M417" t="str">
        <f t="shared" si="125"/>
        <v>THEDRICKChesswas</v>
      </c>
      <c r="N417" t="s">
        <v>9978</v>
      </c>
      <c r="O417" t="str">
        <v>THEDRICK Chesswas</v>
      </c>
      <c r="P417">
        <f>FIND(" ",O417)</f>
        <v>9</v>
      </c>
      <c r="Q417" t="str">
        <f>LEFT(O417,SEARCH(" ", O417) -1)</f>
        <v>THEDRICK</v>
      </c>
      <c r="R417" t="e">
        <f>MID(O417, SEARCH(" ", O417) + 1, SEARCH(" ", O417, SEARCH(" ", O417)+1) - SEARCH(" ", O417)-1)</f>
        <v>#VALUE!</v>
      </c>
      <c r="S417" t="str">
        <f t="shared" si="126"/>
        <v>Chesswas</v>
      </c>
      <c r="T417" t="e">
        <f t="shared" si="127"/>
        <v>#VALUE!</v>
      </c>
      <c r="U417" t="b">
        <f t="shared" si="128"/>
        <v>1</v>
      </c>
      <c r="W417" t="b">
        <f t="shared" si="129"/>
        <v>1</v>
      </c>
      <c r="X417" t="b">
        <f>ISERR(S417)</f>
        <v>0</v>
      </c>
      <c r="Y417" t="str">
        <f t="shared" si="130"/>
        <v xml:space="preserve"> </v>
      </c>
      <c r="Z417" t="str">
        <f t="shared" si="131"/>
        <v>Chesswas</v>
      </c>
      <c r="AA417" t="str">
        <f>PROPER(Q417)</f>
        <v>Thedrick</v>
      </c>
      <c r="AB417" t="str">
        <f>PROPER(Y417)</f>
        <v xml:space="preserve"> </v>
      </c>
      <c r="AC417" t="str">
        <f t="shared" si="132"/>
        <v>Chesswas</v>
      </c>
      <c r="AD417" s="1" t="e">
        <f t="shared" si="133"/>
        <v>#VALUE!</v>
      </c>
      <c r="AE417" t="b">
        <f t="shared" si="134"/>
        <v>1</v>
      </c>
      <c r="AF417" t="str">
        <f t="shared" si="135"/>
        <v>Chesswas</v>
      </c>
    </row>
    <row r="418" spans="1:32" x14ac:dyDescent="0.2">
      <c r="A418">
        <v>926</v>
      </c>
      <c r="B418" t="s">
        <v>3513</v>
      </c>
      <c r="C418" s="62" t="str">
        <f t="shared" si="136"/>
        <v>00926</v>
      </c>
      <c r="D418" t="str">
        <f t="shared" si="137"/>
        <v>Bonnie</v>
      </c>
      <c r="E418" t="str">
        <f t="shared" si="138"/>
        <v xml:space="preserve"> </v>
      </c>
      <c r="F418" t="str">
        <f t="shared" si="139"/>
        <v>Pentin</v>
      </c>
      <c r="G418">
        <f t="shared" si="120"/>
        <v>1</v>
      </c>
      <c r="H418">
        <f t="shared" si="121"/>
        <v>926</v>
      </c>
      <c r="I418" t="str">
        <f t="shared" si="122"/>
        <v>00926</v>
      </c>
      <c r="J418" t="str">
        <f t="shared" si="123"/>
        <v>BONNIE‡Pentin</v>
      </c>
      <c r="K418" t="str">
        <f>SUBSTITUTE(J418,"‡","")</f>
        <v>BONNIEPentin</v>
      </c>
      <c r="L418" t="str">
        <f t="shared" si="124"/>
        <v>BONNIEPentin</v>
      </c>
      <c r="M418" t="str">
        <f t="shared" si="125"/>
        <v>BONNIEPentin</v>
      </c>
      <c r="N418" t="s">
        <v>8708</v>
      </c>
      <c r="O418" t="str">
        <v>BONNIE Pentin</v>
      </c>
      <c r="P418">
        <f>FIND(" ",O418)</f>
        <v>7</v>
      </c>
      <c r="Q418" t="str">
        <f>LEFT(O418,SEARCH(" ", O418) -1)</f>
        <v>BONNIE</v>
      </c>
      <c r="R418" t="e">
        <f>MID(O418, SEARCH(" ", O418) + 1, SEARCH(" ", O418, SEARCH(" ", O418)+1) - SEARCH(" ", O418)-1)</f>
        <v>#VALUE!</v>
      </c>
      <c r="S418" t="str">
        <f t="shared" si="126"/>
        <v>Pentin</v>
      </c>
      <c r="T418" t="e">
        <f t="shared" si="127"/>
        <v>#VALUE!</v>
      </c>
      <c r="U418" t="b">
        <f t="shared" si="128"/>
        <v>1</v>
      </c>
      <c r="W418" t="b">
        <f t="shared" si="129"/>
        <v>1</v>
      </c>
      <c r="X418" t="b">
        <f>ISERR(S418)</f>
        <v>0</v>
      </c>
      <c r="Y418" t="str">
        <f t="shared" si="130"/>
        <v xml:space="preserve"> </v>
      </c>
      <c r="Z418" t="str">
        <f t="shared" si="131"/>
        <v>Pentin</v>
      </c>
      <c r="AA418" t="str">
        <f>PROPER(Q418)</f>
        <v>Bonnie</v>
      </c>
      <c r="AB418" t="str">
        <f>PROPER(Y418)</f>
        <v xml:space="preserve"> </v>
      </c>
      <c r="AC418" t="str">
        <f t="shared" si="132"/>
        <v>Pentin</v>
      </c>
      <c r="AD418" s="1" t="e">
        <f t="shared" si="133"/>
        <v>#VALUE!</v>
      </c>
      <c r="AE418" t="b">
        <f t="shared" si="134"/>
        <v>1</v>
      </c>
      <c r="AF418" t="str">
        <f t="shared" si="135"/>
        <v>Pentin</v>
      </c>
    </row>
    <row r="419" spans="1:32" x14ac:dyDescent="0.2">
      <c r="A419">
        <v>927</v>
      </c>
      <c r="B419" t="s">
        <v>3514</v>
      </c>
      <c r="C419" s="62" t="str">
        <f t="shared" si="136"/>
        <v>00927</v>
      </c>
      <c r="D419" t="str">
        <f t="shared" si="137"/>
        <v>Ralina</v>
      </c>
      <c r="E419" t="str">
        <f t="shared" si="138"/>
        <v xml:space="preserve"> </v>
      </c>
      <c r="F419" t="str">
        <f t="shared" si="139"/>
        <v>Librey</v>
      </c>
      <c r="G419">
        <f t="shared" si="120"/>
        <v>1</v>
      </c>
      <c r="H419">
        <f t="shared" si="121"/>
        <v>927</v>
      </c>
      <c r="I419" t="str">
        <f t="shared" si="122"/>
        <v>00927</v>
      </c>
      <c r="J419" t="str">
        <f t="shared" si="123"/>
        <v>RALINA»librey</v>
      </c>
      <c r="K419" t="str">
        <f>SUBSTITUTE(J419,"‡","")</f>
        <v>RALINA»librey</v>
      </c>
      <c r="L419" t="str">
        <f t="shared" si="124"/>
        <v>RALINAlibrey</v>
      </c>
      <c r="M419" t="str">
        <f t="shared" si="125"/>
        <v>RALINAlibrey</v>
      </c>
      <c r="N419" t="s">
        <v>9979</v>
      </c>
      <c r="O419" t="str">
        <v>RALINA librey</v>
      </c>
      <c r="P419">
        <f>FIND(" ",O419)</f>
        <v>7</v>
      </c>
      <c r="Q419" t="str">
        <f>LEFT(O419,SEARCH(" ", O419) -1)</f>
        <v>RALINA</v>
      </c>
      <c r="R419" t="e">
        <f>MID(O419, SEARCH(" ", O419) + 1, SEARCH(" ", O419, SEARCH(" ", O419)+1) - SEARCH(" ", O419)-1)</f>
        <v>#VALUE!</v>
      </c>
      <c r="S419" t="str">
        <f t="shared" si="126"/>
        <v>librey</v>
      </c>
      <c r="T419" t="e">
        <f t="shared" si="127"/>
        <v>#VALUE!</v>
      </c>
      <c r="U419" t="b">
        <f t="shared" si="128"/>
        <v>1</v>
      </c>
      <c r="W419" t="b">
        <f t="shared" si="129"/>
        <v>1</v>
      </c>
      <c r="X419" t="b">
        <f>ISERR(S419)</f>
        <v>0</v>
      </c>
      <c r="Y419" t="str">
        <f t="shared" si="130"/>
        <v xml:space="preserve"> </v>
      </c>
      <c r="Z419" t="str">
        <f t="shared" si="131"/>
        <v>librey</v>
      </c>
      <c r="AA419" t="str">
        <f>PROPER(Q419)</f>
        <v>Ralina</v>
      </c>
      <c r="AB419" t="str">
        <f>PROPER(Y419)</f>
        <v xml:space="preserve"> </v>
      </c>
      <c r="AC419" t="str">
        <f t="shared" si="132"/>
        <v>Librey</v>
      </c>
      <c r="AD419" s="1" t="e">
        <f t="shared" si="133"/>
        <v>#VALUE!</v>
      </c>
      <c r="AE419" t="b">
        <f t="shared" si="134"/>
        <v>1</v>
      </c>
      <c r="AF419" t="str">
        <f t="shared" si="135"/>
        <v>Librey</v>
      </c>
    </row>
    <row r="420" spans="1:32" x14ac:dyDescent="0.2">
      <c r="A420">
        <v>928</v>
      </c>
      <c r="B420" t="s">
        <v>3515</v>
      </c>
      <c r="C420" s="62" t="str">
        <f t="shared" si="136"/>
        <v>00928</v>
      </c>
      <c r="D420" t="str">
        <f t="shared" si="137"/>
        <v>Opal</v>
      </c>
      <c r="E420" t="str">
        <f t="shared" si="138"/>
        <v xml:space="preserve"> </v>
      </c>
      <c r="F420" t="str">
        <f t="shared" si="139"/>
        <v>Leban</v>
      </c>
      <c r="G420">
        <f t="shared" si="120"/>
        <v>1</v>
      </c>
      <c r="H420">
        <f t="shared" si="121"/>
        <v>928</v>
      </c>
      <c r="I420" t="str">
        <f t="shared" si="122"/>
        <v>00928</v>
      </c>
      <c r="J420" t="str">
        <f t="shared" si="123"/>
        <v>opal»»LEBAN</v>
      </c>
      <c r="K420" t="str">
        <f>SUBSTITUTE(J420,"‡","")</f>
        <v>opal»»LEBAN</v>
      </c>
      <c r="L420" t="str">
        <f t="shared" si="124"/>
        <v>opalLEBAN</v>
      </c>
      <c r="M420" t="str">
        <f t="shared" si="125"/>
        <v>opalLEBAN</v>
      </c>
      <c r="N420" t="s">
        <v>9980</v>
      </c>
      <c r="O420" t="str">
        <v>opal LEBAN</v>
      </c>
      <c r="P420">
        <f>FIND(" ",O420)</f>
        <v>5</v>
      </c>
      <c r="Q420" t="str">
        <f>LEFT(O420,SEARCH(" ", O420) -1)</f>
        <v>opal</v>
      </c>
      <c r="R420" t="e">
        <f>MID(O420, SEARCH(" ", O420) + 1, SEARCH(" ", O420, SEARCH(" ", O420)+1) - SEARCH(" ", O420)-1)</f>
        <v>#VALUE!</v>
      </c>
      <c r="S420" t="str">
        <f t="shared" si="126"/>
        <v>LEBAN</v>
      </c>
      <c r="T420" t="e">
        <f t="shared" si="127"/>
        <v>#VALUE!</v>
      </c>
      <c r="U420" t="b">
        <f t="shared" si="128"/>
        <v>1</v>
      </c>
      <c r="W420" t="b">
        <f t="shared" si="129"/>
        <v>1</v>
      </c>
      <c r="X420" t="b">
        <f>ISERR(S420)</f>
        <v>0</v>
      </c>
      <c r="Y420" t="str">
        <f t="shared" si="130"/>
        <v xml:space="preserve"> </v>
      </c>
      <c r="Z420" t="str">
        <f t="shared" si="131"/>
        <v>LEBAN</v>
      </c>
      <c r="AA420" t="str">
        <f>PROPER(Q420)</f>
        <v>Opal</v>
      </c>
      <c r="AB420" t="str">
        <f>PROPER(Y420)</f>
        <v xml:space="preserve"> </v>
      </c>
      <c r="AC420" t="str">
        <f t="shared" si="132"/>
        <v>Leban</v>
      </c>
      <c r="AD420" s="1" t="e">
        <f t="shared" si="133"/>
        <v>#VALUE!</v>
      </c>
      <c r="AE420" t="b">
        <f t="shared" si="134"/>
        <v>1</v>
      </c>
      <c r="AF420" t="str">
        <f t="shared" si="135"/>
        <v>Leban</v>
      </c>
    </row>
    <row r="421" spans="1:32" x14ac:dyDescent="0.2">
      <c r="A421">
        <v>929</v>
      </c>
      <c r="B421" t="s">
        <v>3516</v>
      </c>
      <c r="C421" s="62" t="str">
        <f t="shared" si="136"/>
        <v>00929</v>
      </c>
      <c r="D421" t="str">
        <f t="shared" si="137"/>
        <v>Josselyn</v>
      </c>
      <c r="E421" t="str">
        <f t="shared" si="138"/>
        <v xml:space="preserve"> </v>
      </c>
      <c r="F421" t="str">
        <f t="shared" si="139"/>
        <v>Demare</v>
      </c>
      <c r="G421">
        <f t="shared" si="120"/>
        <v>1</v>
      </c>
      <c r="H421">
        <f t="shared" si="121"/>
        <v>929</v>
      </c>
      <c r="I421" t="str">
        <f t="shared" si="122"/>
        <v>00929</v>
      </c>
      <c r="J421" t="str">
        <f t="shared" si="123"/>
        <v>Josselyn»demare</v>
      </c>
      <c r="K421" t="str">
        <f>SUBSTITUTE(J421,"‡","")</f>
        <v>Josselyn»demare</v>
      </c>
      <c r="L421" t="str">
        <f t="shared" si="124"/>
        <v>Josselyndemare</v>
      </c>
      <c r="M421" t="str">
        <f t="shared" si="125"/>
        <v>Josselyndemare</v>
      </c>
      <c r="N421" t="s">
        <v>9981</v>
      </c>
      <c r="O421" t="str">
        <v>Josselyn demare</v>
      </c>
      <c r="P421">
        <f>FIND(" ",O421)</f>
        <v>9</v>
      </c>
      <c r="Q421" t="str">
        <f>LEFT(O421,SEARCH(" ", O421) -1)</f>
        <v>Josselyn</v>
      </c>
      <c r="R421" t="e">
        <f>MID(O421, SEARCH(" ", O421) + 1, SEARCH(" ", O421, SEARCH(" ", O421)+1) - SEARCH(" ", O421)-1)</f>
        <v>#VALUE!</v>
      </c>
      <c r="S421" t="str">
        <f t="shared" si="126"/>
        <v>demare</v>
      </c>
      <c r="T421" t="e">
        <f t="shared" si="127"/>
        <v>#VALUE!</v>
      </c>
      <c r="U421" t="b">
        <f t="shared" si="128"/>
        <v>1</v>
      </c>
      <c r="W421" t="b">
        <f t="shared" si="129"/>
        <v>1</v>
      </c>
      <c r="X421" t="b">
        <f>ISERR(S421)</f>
        <v>0</v>
      </c>
      <c r="Y421" t="str">
        <f t="shared" si="130"/>
        <v xml:space="preserve"> </v>
      </c>
      <c r="Z421" t="str">
        <f t="shared" si="131"/>
        <v>demare</v>
      </c>
      <c r="AA421" t="str">
        <f>PROPER(Q421)</f>
        <v>Josselyn</v>
      </c>
      <c r="AB421" t="str">
        <f>PROPER(Y421)</f>
        <v xml:space="preserve"> </v>
      </c>
      <c r="AC421" t="str">
        <f t="shared" si="132"/>
        <v>Demare</v>
      </c>
      <c r="AD421" s="1" t="e">
        <f t="shared" si="133"/>
        <v>#VALUE!</v>
      </c>
      <c r="AE421" t="b">
        <f t="shared" si="134"/>
        <v>1</v>
      </c>
      <c r="AF421" t="str">
        <f t="shared" si="135"/>
        <v>Demare</v>
      </c>
    </row>
    <row r="422" spans="1:32" x14ac:dyDescent="0.2">
      <c r="A422">
        <v>930</v>
      </c>
      <c r="B422" t="s">
        <v>3517</v>
      </c>
      <c r="C422" s="62" t="str">
        <f t="shared" si="136"/>
        <v>00930</v>
      </c>
      <c r="D422" t="str">
        <f t="shared" si="137"/>
        <v>Johnna</v>
      </c>
      <c r="E422" t="str">
        <f t="shared" si="138"/>
        <v>Walliw</v>
      </c>
      <c r="F422" t="str">
        <f t="shared" si="139"/>
        <v>Dark</v>
      </c>
      <c r="G422">
        <f t="shared" si="120"/>
        <v>1</v>
      </c>
      <c r="H422">
        <f t="shared" si="121"/>
        <v>930</v>
      </c>
      <c r="I422" t="str">
        <f t="shared" si="122"/>
        <v>00930</v>
      </c>
      <c r="J422" t="str">
        <f t="shared" si="123"/>
        <v>Johnna‡Walliw»DARK</v>
      </c>
      <c r="K422" t="str">
        <f>SUBSTITUTE(J422,"‡","")</f>
        <v>JohnnaWalliw»DARK</v>
      </c>
      <c r="L422" t="str">
        <f t="shared" si="124"/>
        <v>JohnnaWalliwDARK</v>
      </c>
      <c r="M422" t="str">
        <f t="shared" si="125"/>
        <v>JohnnaWalliwDARK</v>
      </c>
      <c r="N422" t="s">
        <v>9982</v>
      </c>
      <c r="O422" t="str">
        <v>Johnna Walliw DARK</v>
      </c>
      <c r="P422">
        <f>FIND(" ",O422)</f>
        <v>7</v>
      </c>
      <c r="Q422" t="str">
        <f>LEFT(O422,SEARCH(" ", O422) -1)</f>
        <v>Johnna</v>
      </c>
      <c r="R422" t="str">
        <f>MID(O422, SEARCH(" ", O422) + 1, SEARCH(" ", O422, SEARCH(" ", O422)+1) - SEARCH(" ", O422)-1)</f>
        <v>Walliw</v>
      </c>
      <c r="S422" t="str">
        <f t="shared" si="126"/>
        <v>Walliw DARK</v>
      </c>
      <c r="T422" t="str">
        <f t="shared" si="127"/>
        <v>DARK</v>
      </c>
      <c r="U422" t="b">
        <f t="shared" si="128"/>
        <v>0</v>
      </c>
      <c r="W422" t="b">
        <f t="shared" si="129"/>
        <v>0</v>
      </c>
      <c r="X422" t="b">
        <f>ISERR(S422)</f>
        <v>0</v>
      </c>
      <c r="Y422" t="str">
        <f t="shared" si="130"/>
        <v>Walliw</v>
      </c>
      <c r="Z422" t="str">
        <f t="shared" si="131"/>
        <v>Walliw DARK</v>
      </c>
      <c r="AA422" t="str">
        <f>PROPER(Q422)</f>
        <v>Johnna</v>
      </c>
      <c r="AB422" t="str">
        <f>PROPER(Y422)</f>
        <v>Walliw</v>
      </c>
      <c r="AC422" t="str">
        <f t="shared" si="132"/>
        <v>Walliw Dark</v>
      </c>
      <c r="AD422" s="1" t="str">
        <f t="shared" si="133"/>
        <v>Dark</v>
      </c>
      <c r="AE422" t="b">
        <f t="shared" si="134"/>
        <v>0</v>
      </c>
      <c r="AF422" t="str">
        <f t="shared" si="135"/>
        <v>Dark</v>
      </c>
    </row>
    <row r="423" spans="1:32" x14ac:dyDescent="0.2">
      <c r="A423">
        <v>931</v>
      </c>
      <c r="B423" t="s">
        <v>3518</v>
      </c>
      <c r="C423" s="62" t="str">
        <f t="shared" si="136"/>
        <v>00931</v>
      </c>
      <c r="D423" t="str">
        <f t="shared" si="137"/>
        <v>Elmer</v>
      </c>
      <c r="E423" t="str">
        <f t="shared" si="138"/>
        <v xml:space="preserve"> </v>
      </c>
      <c r="F423" t="str">
        <f t="shared" si="139"/>
        <v>Blew</v>
      </c>
      <c r="G423">
        <f t="shared" si="120"/>
        <v>1</v>
      </c>
      <c r="H423">
        <f t="shared" si="121"/>
        <v>931</v>
      </c>
      <c r="I423" t="str">
        <f t="shared" si="122"/>
        <v>00931</v>
      </c>
      <c r="J423" t="str">
        <f t="shared" si="123"/>
        <v>Elmer‡Blew</v>
      </c>
      <c r="K423" t="str">
        <f>SUBSTITUTE(J423,"‡","")</f>
        <v>ElmerBlew</v>
      </c>
      <c r="L423" t="str">
        <f t="shared" si="124"/>
        <v>ElmerBlew</v>
      </c>
      <c r="M423" t="str">
        <f t="shared" si="125"/>
        <v>ElmerBlew</v>
      </c>
      <c r="N423" t="s">
        <v>8709</v>
      </c>
      <c r="O423" t="str">
        <v>Elmer Blew</v>
      </c>
      <c r="P423">
        <f>FIND(" ",O423)</f>
        <v>6</v>
      </c>
      <c r="Q423" t="str">
        <f>LEFT(O423,SEARCH(" ", O423) -1)</f>
        <v>Elmer</v>
      </c>
      <c r="R423" t="e">
        <f>MID(O423, SEARCH(" ", O423) + 1, SEARCH(" ", O423, SEARCH(" ", O423)+1) - SEARCH(" ", O423)-1)</f>
        <v>#VALUE!</v>
      </c>
      <c r="S423" t="str">
        <f t="shared" si="126"/>
        <v>Blew</v>
      </c>
      <c r="T423" t="e">
        <f t="shared" si="127"/>
        <v>#VALUE!</v>
      </c>
      <c r="U423" t="b">
        <f t="shared" si="128"/>
        <v>1</v>
      </c>
      <c r="W423" t="b">
        <f t="shared" si="129"/>
        <v>1</v>
      </c>
      <c r="X423" t="b">
        <f>ISERR(S423)</f>
        <v>0</v>
      </c>
      <c r="Y423" t="str">
        <f t="shared" si="130"/>
        <v xml:space="preserve"> </v>
      </c>
      <c r="Z423" t="str">
        <f t="shared" si="131"/>
        <v>Blew</v>
      </c>
      <c r="AA423" t="str">
        <f>PROPER(Q423)</f>
        <v>Elmer</v>
      </c>
      <c r="AB423" t="str">
        <f>PROPER(Y423)</f>
        <v xml:space="preserve"> </v>
      </c>
      <c r="AC423" t="str">
        <f t="shared" si="132"/>
        <v>Blew</v>
      </c>
      <c r="AD423" s="1" t="e">
        <f t="shared" si="133"/>
        <v>#VALUE!</v>
      </c>
      <c r="AE423" t="b">
        <f t="shared" si="134"/>
        <v>1</v>
      </c>
      <c r="AF423" t="str">
        <f t="shared" si="135"/>
        <v>Blew</v>
      </c>
    </row>
    <row r="424" spans="1:32" x14ac:dyDescent="0.2">
      <c r="A424">
        <v>932</v>
      </c>
      <c r="B424" t="s">
        <v>3519</v>
      </c>
      <c r="C424" s="62" t="str">
        <f t="shared" si="136"/>
        <v>00932</v>
      </c>
      <c r="D424" t="str">
        <f t="shared" si="137"/>
        <v>Elonore</v>
      </c>
      <c r="E424" t="str">
        <f t="shared" si="138"/>
        <v xml:space="preserve"> </v>
      </c>
      <c r="F424" t="str">
        <f t="shared" si="139"/>
        <v>Haine</v>
      </c>
      <c r="G424">
        <f t="shared" si="120"/>
        <v>1</v>
      </c>
      <c r="H424">
        <f t="shared" si="121"/>
        <v>932</v>
      </c>
      <c r="I424" t="str">
        <f t="shared" si="122"/>
        <v>00932</v>
      </c>
      <c r="J424" t="str">
        <f t="shared" si="123"/>
        <v>Elonore¬Haine</v>
      </c>
      <c r="K424" t="str">
        <f>SUBSTITUTE(J424,"‡","")</f>
        <v>Elonore¬Haine</v>
      </c>
      <c r="L424" t="str">
        <f t="shared" si="124"/>
        <v>Elonore¬Haine</v>
      </c>
      <c r="M424" t="str">
        <f t="shared" si="125"/>
        <v>ElonoreHaine</v>
      </c>
      <c r="N424" t="s">
        <v>9266</v>
      </c>
      <c r="O424" t="str">
        <v>Elonore Haine</v>
      </c>
      <c r="P424">
        <f>FIND(" ",O424)</f>
        <v>8</v>
      </c>
      <c r="Q424" t="str">
        <f>LEFT(O424,SEARCH(" ", O424) -1)</f>
        <v>Elonore</v>
      </c>
      <c r="R424" t="e">
        <f>MID(O424, SEARCH(" ", O424) + 1, SEARCH(" ", O424, SEARCH(" ", O424)+1) - SEARCH(" ", O424)-1)</f>
        <v>#VALUE!</v>
      </c>
      <c r="S424" t="str">
        <f t="shared" si="126"/>
        <v>Haine</v>
      </c>
      <c r="T424" t="e">
        <f t="shared" si="127"/>
        <v>#VALUE!</v>
      </c>
      <c r="U424" t="b">
        <f t="shared" si="128"/>
        <v>1</v>
      </c>
      <c r="W424" t="b">
        <f t="shared" si="129"/>
        <v>1</v>
      </c>
      <c r="X424" t="b">
        <f>ISERR(S424)</f>
        <v>0</v>
      </c>
      <c r="Y424" t="str">
        <f t="shared" si="130"/>
        <v xml:space="preserve"> </v>
      </c>
      <c r="Z424" t="str">
        <f t="shared" si="131"/>
        <v>Haine</v>
      </c>
      <c r="AA424" t="str">
        <f>PROPER(Q424)</f>
        <v>Elonore</v>
      </c>
      <c r="AB424" t="str">
        <f>PROPER(Y424)</f>
        <v xml:space="preserve"> </v>
      </c>
      <c r="AC424" t="str">
        <f t="shared" si="132"/>
        <v>Haine</v>
      </c>
      <c r="AD424" s="1" t="e">
        <f t="shared" si="133"/>
        <v>#VALUE!</v>
      </c>
      <c r="AE424" t="b">
        <f t="shared" si="134"/>
        <v>1</v>
      </c>
      <c r="AF424" t="str">
        <f t="shared" si="135"/>
        <v>Haine</v>
      </c>
    </row>
    <row r="425" spans="1:32" x14ac:dyDescent="0.2">
      <c r="A425">
        <v>933</v>
      </c>
      <c r="B425" t="s">
        <v>3520</v>
      </c>
      <c r="C425" s="62" t="str">
        <f t="shared" si="136"/>
        <v>00933</v>
      </c>
      <c r="D425" t="str">
        <f t="shared" si="137"/>
        <v>Jack</v>
      </c>
      <c r="E425" t="str">
        <f t="shared" si="138"/>
        <v>Oberon</v>
      </c>
      <c r="F425" t="str">
        <f t="shared" si="139"/>
        <v>Antuoni</v>
      </c>
      <c r="G425">
        <f t="shared" si="120"/>
        <v>1</v>
      </c>
      <c r="H425">
        <f t="shared" si="121"/>
        <v>933</v>
      </c>
      <c r="I425" t="str">
        <f t="shared" si="122"/>
        <v>00933</v>
      </c>
      <c r="J425" t="str">
        <f t="shared" si="123"/>
        <v>jack¬OBERON»antuoni</v>
      </c>
      <c r="K425" t="str">
        <f>SUBSTITUTE(J425,"‡","")</f>
        <v>jack¬OBERON»antuoni</v>
      </c>
      <c r="L425" t="str">
        <f t="shared" si="124"/>
        <v>jack¬OBERONantuoni</v>
      </c>
      <c r="M425" t="str">
        <f t="shared" si="125"/>
        <v>jackOBERONantuoni</v>
      </c>
      <c r="N425" t="s">
        <v>9983</v>
      </c>
      <c r="O425" t="str">
        <v>jack OBERON antuoni</v>
      </c>
      <c r="P425">
        <f>FIND(" ",O425)</f>
        <v>5</v>
      </c>
      <c r="Q425" t="str">
        <f>LEFT(O425,SEARCH(" ", O425) -1)</f>
        <v>jack</v>
      </c>
      <c r="R425" t="str">
        <f>MID(O425, SEARCH(" ", O425) + 1, SEARCH(" ", O425, SEARCH(" ", O425)+1) - SEARCH(" ", O425)-1)</f>
        <v>OBERON</v>
      </c>
      <c r="S425" t="str">
        <f t="shared" si="126"/>
        <v>OBERON antuoni</v>
      </c>
      <c r="T425" t="str">
        <f t="shared" si="127"/>
        <v>antuoni</v>
      </c>
      <c r="U425" t="b">
        <f t="shared" si="128"/>
        <v>0</v>
      </c>
      <c r="W425" t="b">
        <f t="shared" si="129"/>
        <v>0</v>
      </c>
      <c r="X425" t="b">
        <f>ISERR(S425)</f>
        <v>0</v>
      </c>
      <c r="Y425" t="str">
        <f t="shared" si="130"/>
        <v>OBERON</v>
      </c>
      <c r="Z425" t="str">
        <f t="shared" si="131"/>
        <v>OBERON antuoni</v>
      </c>
      <c r="AA425" t="str">
        <f>PROPER(Q425)</f>
        <v>Jack</v>
      </c>
      <c r="AB425" t="str">
        <f>PROPER(Y425)</f>
        <v>Oberon</v>
      </c>
      <c r="AC425" t="str">
        <f t="shared" si="132"/>
        <v>Oberon Antuoni</v>
      </c>
      <c r="AD425" s="1" t="str">
        <f t="shared" si="133"/>
        <v>Antuoni</v>
      </c>
      <c r="AE425" t="b">
        <f t="shared" si="134"/>
        <v>0</v>
      </c>
      <c r="AF425" t="str">
        <f t="shared" si="135"/>
        <v>Antuoni</v>
      </c>
    </row>
    <row r="426" spans="1:32" x14ac:dyDescent="0.2">
      <c r="A426">
        <v>934</v>
      </c>
      <c r="B426" t="s">
        <v>3521</v>
      </c>
      <c r="C426" s="62" t="str">
        <f t="shared" si="136"/>
        <v>00934</v>
      </c>
      <c r="D426" t="str">
        <f t="shared" si="137"/>
        <v>Genia</v>
      </c>
      <c r="E426" t="str">
        <f t="shared" si="138"/>
        <v xml:space="preserve"> </v>
      </c>
      <c r="F426" t="str">
        <f t="shared" si="139"/>
        <v>Mckearnen</v>
      </c>
      <c r="G426">
        <f t="shared" si="120"/>
        <v>1</v>
      </c>
      <c r="H426">
        <f t="shared" si="121"/>
        <v>934</v>
      </c>
      <c r="I426" t="str">
        <f t="shared" si="122"/>
        <v>00934</v>
      </c>
      <c r="J426" t="str">
        <f t="shared" si="123"/>
        <v>genia‡¬MCKEARNEN</v>
      </c>
      <c r="K426" t="str">
        <f>SUBSTITUTE(J426,"‡","")</f>
        <v>genia¬MCKEARNEN</v>
      </c>
      <c r="L426" t="str">
        <f t="shared" si="124"/>
        <v>genia¬MCKEARNEN</v>
      </c>
      <c r="M426" t="str">
        <f t="shared" si="125"/>
        <v>geniaMCKEARNEN</v>
      </c>
      <c r="N426" t="s">
        <v>9267</v>
      </c>
      <c r="O426" t="str">
        <v>genia MCKEARNEN</v>
      </c>
      <c r="P426">
        <f>FIND(" ",O426)</f>
        <v>6</v>
      </c>
      <c r="Q426" t="str">
        <f>LEFT(O426,SEARCH(" ", O426) -1)</f>
        <v>genia</v>
      </c>
      <c r="R426" t="e">
        <f>MID(O426, SEARCH(" ", O426) + 1, SEARCH(" ", O426, SEARCH(" ", O426)+1) - SEARCH(" ", O426)-1)</f>
        <v>#VALUE!</v>
      </c>
      <c r="S426" t="str">
        <f t="shared" si="126"/>
        <v>MCKEARNEN</v>
      </c>
      <c r="T426" t="e">
        <f t="shared" si="127"/>
        <v>#VALUE!</v>
      </c>
      <c r="U426" t="b">
        <f t="shared" si="128"/>
        <v>1</v>
      </c>
      <c r="W426" t="b">
        <f t="shared" si="129"/>
        <v>1</v>
      </c>
      <c r="X426" t="b">
        <f>ISERR(S426)</f>
        <v>0</v>
      </c>
      <c r="Y426" t="str">
        <f t="shared" si="130"/>
        <v xml:space="preserve"> </v>
      </c>
      <c r="Z426" t="str">
        <f t="shared" si="131"/>
        <v>MCKEARNEN</v>
      </c>
      <c r="AA426" t="str">
        <f>PROPER(Q426)</f>
        <v>Genia</v>
      </c>
      <c r="AB426" t="str">
        <f>PROPER(Y426)</f>
        <v xml:space="preserve"> </v>
      </c>
      <c r="AC426" t="str">
        <f t="shared" si="132"/>
        <v>Mckearnen</v>
      </c>
      <c r="AD426" s="1" t="e">
        <f t="shared" si="133"/>
        <v>#VALUE!</v>
      </c>
      <c r="AE426" t="b">
        <f t="shared" si="134"/>
        <v>1</v>
      </c>
      <c r="AF426" t="str">
        <f t="shared" si="135"/>
        <v>Mckearnen</v>
      </c>
    </row>
    <row r="427" spans="1:32" x14ac:dyDescent="0.2">
      <c r="A427">
        <v>935</v>
      </c>
      <c r="B427" t="s">
        <v>3522</v>
      </c>
      <c r="C427" s="62" t="str">
        <f t="shared" si="136"/>
        <v>00935</v>
      </c>
      <c r="D427" t="str">
        <f t="shared" si="137"/>
        <v>Yoko</v>
      </c>
      <c r="E427" t="str">
        <f t="shared" si="138"/>
        <v>Nancey</v>
      </c>
      <c r="F427" t="str">
        <f t="shared" si="139"/>
        <v>Klemenz</v>
      </c>
      <c r="G427">
        <f t="shared" si="120"/>
        <v>1</v>
      </c>
      <c r="H427">
        <f t="shared" si="121"/>
        <v>935</v>
      </c>
      <c r="I427" t="str">
        <f t="shared" si="122"/>
        <v>00935</v>
      </c>
      <c r="J427" t="str">
        <f t="shared" si="123"/>
        <v>YOKO‡nancey‡KLEMENZ</v>
      </c>
      <c r="K427" t="str">
        <f>SUBSTITUTE(J427,"‡","")</f>
        <v>YOKOnanceyKLEMENZ</v>
      </c>
      <c r="L427" t="str">
        <f t="shared" si="124"/>
        <v>YOKOnanceyKLEMENZ</v>
      </c>
      <c r="M427" t="str">
        <f t="shared" si="125"/>
        <v>YOKOnanceyKLEMENZ</v>
      </c>
      <c r="N427" t="s">
        <v>8710</v>
      </c>
      <c r="O427" t="str">
        <v>YOKO nancey KLEMENZ</v>
      </c>
      <c r="P427">
        <f>FIND(" ",O427)</f>
        <v>5</v>
      </c>
      <c r="Q427" t="str">
        <f>LEFT(O427,SEARCH(" ", O427) -1)</f>
        <v>YOKO</v>
      </c>
      <c r="R427" t="str">
        <f>MID(O427, SEARCH(" ", O427) + 1, SEARCH(" ", O427, SEARCH(" ", O427)+1) - SEARCH(" ", O427)-1)</f>
        <v>nancey</v>
      </c>
      <c r="S427" t="str">
        <f t="shared" si="126"/>
        <v>nancey KLEMENZ</v>
      </c>
      <c r="T427" t="str">
        <f t="shared" si="127"/>
        <v>KLEMENZ</v>
      </c>
      <c r="U427" t="b">
        <f t="shared" si="128"/>
        <v>0</v>
      </c>
      <c r="W427" t="b">
        <f t="shared" si="129"/>
        <v>0</v>
      </c>
      <c r="X427" t="b">
        <f>ISERR(S427)</f>
        <v>0</v>
      </c>
      <c r="Y427" t="str">
        <f t="shared" si="130"/>
        <v>nancey</v>
      </c>
      <c r="Z427" t="str">
        <f t="shared" si="131"/>
        <v>nancey KLEMENZ</v>
      </c>
      <c r="AA427" t="str">
        <f>PROPER(Q427)</f>
        <v>Yoko</v>
      </c>
      <c r="AB427" t="str">
        <f>PROPER(Y427)</f>
        <v>Nancey</v>
      </c>
      <c r="AC427" t="str">
        <f t="shared" si="132"/>
        <v>Nancey Klemenz</v>
      </c>
      <c r="AD427" s="1" t="str">
        <f t="shared" si="133"/>
        <v>Klemenz</v>
      </c>
      <c r="AE427" t="b">
        <f t="shared" si="134"/>
        <v>0</v>
      </c>
      <c r="AF427" t="str">
        <f t="shared" si="135"/>
        <v>Klemenz</v>
      </c>
    </row>
    <row r="428" spans="1:32" x14ac:dyDescent="0.2">
      <c r="A428">
        <v>936</v>
      </c>
      <c r="B428" t="s">
        <v>3523</v>
      </c>
      <c r="C428" s="62" t="str">
        <f t="shared" si="136"/>
        <v>00936</v>
      </c>
      <c r="D428" t="str">
        <f t="shared" si="137"/>
        <v>Sofia</v>
      </c>
      <c r="E428" t="str">
        <f t="shared" si="138"/>
        <v xml:space="preserve"> </v>
      </c>
      <c r="F428" t="str">
        <f t="shared" si="139"/>
        <v>Evanson</v>
      </c>
      <c r="G428">
        <f t="shared" si="120"/>
        <v>1</v>
      </c>
      <c r="H428">
        <f t="shared" si="121"/>
        <v>936</v>
      </c>
      <c r="I428" t="str">
        <f t="shared" si="122"/>
        <v>00936</v>
      </c>
      <c r="J428" t="str">
        <f t="shared" si="123"/>
        <v>SOFIA»EVANSON</v>
      </c>
      <c r="K428" t="str">
        <f>SUBSTITUTE(J428,"‡","")</f>
        <v>SOFIA»EVANSON</v>
      </c>
      <c r="L428" t="str">
        <f t="shared" si="124"/>
        <v>SOFIAEVANSON</v>
      </c>
      <c r="M428" t="str">
        <f t="shared" si="125"/>
        <v>SOFIAEVANSON</v>
      </c>
      <c r="N428" t="s">
        <v>9984</v>
      </c>
      <c r="O428" t="str">
        <v>SOFIA EVANSON</v>
      </c>
      <c r="P428">
        <f>FIND(" ",O428)</f>
        <v>6</v>
      </c>
      <c r="Q428" t="str">
        <f>LEFT(O428,SEARCH(" ", O428) -1)</f>
        <v>SOFIA</v>
      </c>
      <c r="R428" t="e">
        <f>MID(O428, SEARCH(" ", O428) + 1, SEARCH(" ", O428, SEARCH(" ", O428)+1) - SEARCH(" ", O428)-1)</f>
        <v>#VALUE!</v>
      </c>
      <c r="S428" t="str">
        <f t="shared" si="126"/>
        <v>EVANSON</v>
      </c>
      <c r="T428" t="e">
        <f t="shared" si="127"/>
        <v>#VALUE!</v>
      </c>
      <c r="U428" t="b">
        <f t="shared" si="128"/>
        <v>1</v>
      </c>
      <c r="W428" t="b">
        <f t="shared" si="129"/>
        <v>1</v>
      </c>
      <c r="X428" t="b">
        <f>ISERR(S428)</f>
        <v>0</v>
      </c>
      <c r="Y428" t="str">
        <f t="shared" si="130"/>
        <v xml:space="preserve"> </v>
      </c>
      <c r="Z428" t="str">
        <f t="shared" si="131"/>
        <v>EVANSON</v>
      </c>
      <c r="AA428" t="str">
        <f>PROPER(Q428)</f>
        <v>Sofia</v>
      </c>
      <c r="AB428" t="str">
        <f>PROPER(Y428)</f>
        <v xml:space="preserve"> </v>
      </c>
      <c r="AC428" t="str">
        <f t="shared" si="132"/>
        <v>Evanson</v>
      </c>
      <c r="AD428" s="1" t="e">
        <f t="shared" si="133"/>
        <v>#VALUE!</v>
      </c>
      <c r="AE428" t="b">
        <f t="shared" si="134"/>
        <v>1</v>
      </c>
      <c r="AF428" t="str">
        <f t="shared" si="135"/>
        <v>Evanson</v>
      </c>
    </row>
    <row r="429" spans="1:32" x14ac:dyDescent="0.2">
      <c r="A429">
        <v>937</v>
      </c>
      <c r="B429" t="s">
        <v>3524</v>
      </c>
      <c r="C429" s="62" t="str">
        <f t="shared" si="136"/>
        <v>00937</v>
      </c>
      <c r="D429" t="str">
        <f t="shared" si="137"/>
        <v>Bibi</v>
      </c>
      <c r="E429" t="str">
        <f t="shared" si="138"/>
        <v xml:space="preserve"> </v>
      </c>
      <c r="F429" t="str">
        <f t="shared" si="139"/>
        <v>Maccook</v>
      </c>
      <c r="G429">
        <f t="shared" si="120"/>
        <v>1</v>
      </c>
      <c r="H429">
        <f t="shared" si="121"/>
        <v>937</v>
      </c>
      <c r="I429" t="str">
        <f t="shared" si="122"/>
        <v>00937</v>
      </c>
      <c r="J429" t="str">
        <f t="shared" si="123"/>
        <v>Bibi¬maccook</v>
      </c>
      <c r="K429" t="str">
        <f>SUBSTITUTE(J429,"‡","")</f>
        <v>Bibi¬maccook</v>
      </c>
      <c r="L429" t="str">
        <f t="shared" si="124"/>
        <v>Bibi¬maccook</v>
      </c>
      <c r="M429" t="str">
        <f t="shared" si="125"/>
        <v>Bibimaccook</v>
      </c>
      <c r="N429" t="s">
        <v>9268</v>
      </c>
      <c r="O429" t="str">
        <v>Bibi maccook</v>
      </c>
      <c r="P429">
        <f>FIND(" ",O429)</f>
        <v>5</v>
      </c>
      <c r="Q429" t="str">
        <f>LEFT(O429,SEARCH(" ", O429) -1)</f>
        <v>Bibi</v>
      </c>
      <c r="R429" t="e">
        <f>MID(O429, SEARCH(" ", O429) + 1, SEARCH(" ", O429, SEARCH(" ", O429)+1) - SEARCH(" ", O429)-1)</f>
        <v>#VALUE!</v>
      </c>
      <c r="S429" t="str">
        <f t="shared" si="126"/>
        <v>maccook</v>
      </c>
      <c r="T429" t="e">
        <f t="shared" si="127"/>
        <v>#VALUE!</v>
      </c>
      <c r="U429" t="b">
        <f t="shared" si="128"/>
        <v>1</v>
      </c>
      <c r="W429" t="b">
        <f t="shared" si="129"/>
        <v>1</v>
      </c>
      <c r="X429" t="b">
        <f>ISERR(S429)</f>
        <v>0</v>
      </c>
      <c r="Y429" t="str">
        <f t="shared" si="130"/>
        <v xml:space="preserve"> </v>
      </c>
      <c r="Z429" t="str">
        <f t="shared" si="131"/>
        <v>maccook</v>
      </c>
      <c r="AA429" t="str">
        <f>PROPER(Q429)</f>
        <v>Bibi</v>
      </c>
      <c r="AB429" t="str">
        <f>PROPER(Y429)</f>
        <v xml:space="preserve"> </v>
      </c>
      <c r="AC429" t="str">
        <f t="shared" si="132"/>
        <v>Maccook</v>
      </c>
      <c r="AD429" s="1" t="e">
        <f t="shared" si="133"/>
        <v>#VALUE!</v>
      </c>
      <c r="AE429" t="b">
        <f t="shared" si="134"/>
        <v>1</v>
      </c>
      <c r="AF429" t="str">
        <f t="shared" si="135"/>
        <v>Maccook</v>
      </c>
    </row>
    <row r="430" spans="1:32" x14ac:dyDescent="0.2">
      <c r="A430">
        <v>938</v>
      </c>
      <c r="B430" t="s">
        <v>3525</v>
      </c>
      <c r="C430" s="62" t="str">
        <f t="shared" si="136"/>
        <v>00938</v>
      </c>
      <c r="D430" t="str">
        <f t="shared" si="137"/>
        <v>Max</v>
      </c>
      <c r="E430" t="str">
        <f t="shared" si="138"/>
        <v>Mischa</v>
      </c>
      <c r="F430" t="str">
        <f t="shared" si="139"/>
        <v>Domesday</v>
      </c>
      <c r="G430">
        <f t="shared" si="120"/>
        <v>1</v>
      </c>
      <c r="H430">
        <f t="shared" si="121"/>
        <v>938</v>
      </c>
      <c r="I430" t="str">
        <f t="shared" si="122"/>
        <v>00938</v>
      </c>
      <c r="J430" t="str">
        <f t="shared" si="123"/>
        <v>Max‡Mischa¬Domesday</v>
      </c>
      <c r="K430" t="str">
        <f>SUBSTITUTE(J430,"‡","")</f>
        <v>MaxMischa¬Domesday</v>
      </c>
      <c r="L430" t="str">
        <f t="shared" si="124"/>
        <v>MaxMischa¬Domesday</v>
      </c>
      <c r="M430" t="str">
        <f t="shared" si="125"/>
        <v>MaxMischaDomesday</v>
      </c>
      <c r="N430" t="s">
        <v>9269</v>
      </c>
      <c r="O430" t="str">
        <v>Max Mischa Domesday</v>
      </c>
      <c r="P430">
        <f>FIND(" ",O430)</f>
        <v>4</v>
      </c>
      <c r="Q430" t="str">
        <f>LEFT(O430,SEARCH(" ", O430) -1)</f>
        <v>Max</v>
      </c>
      <c r="R430" t="str">
        <f>MID(O430, SEARCH(" ", O430) + 1, SEARCH(" ", O430, SEARCH(" ", O430)+1) - SEARCH(" ", O430)-1)</f>
        <v>Mischa</v>
      </c>
      <c r="S430" t="str">
        <f t="shared" si="126"/>
        <v>Mischa Domesday</v>
      </c>
      <c r="T430" t="str">
        <f t="shared" si="127"/>
        <v>Domesday</v>
      </c>
      <c r="U430" t="b">
        <f t="shared" si="128"/>
        <v>0</v>
      </c>
      <c r="W430" t="b">
        <f t="shared" si="129"/>
        <v>0</v>
      </c>
      <c r="X430" t="b">
        <f>ISERR(S430)</f>
        <v>0</v>
      </c>
      <c r="Y430" t="str">
        <f t="shared" si="130"/>
        <v>Mischa</v>
      </c>
      <c r="Z430" t="str">
        <f t="shared" si="131"/>
        <v>Mischa Domesday</v>
      </c>
      <c r="AA430" t="str">
        <f>PROPER(Q430)</f>
        <v>Max</v>
      </c>
      <c r="AB430" t="str">
        <f>PROPER(Y430)</f>
        <v>Mischa</v>
      </c>
      <c r="AC430" t="str">
        <f t="shared" si="132"/>
        <v>Mischa Domesday</v>
      </c>
      <c r="AD430" s="1" t="str">
        <f t="shared" si="133"/>
        <v>Domesday</v>
      </c>
      <c r="AE430" t="b">
        <f t="shared" si="134"/>
        <v>0</v>
      </c>
      <c r="AF430" t="str">
        <f t="shared" si="135"/>
        <v>Domesday</v>
      </c>
    </row>
    <row r="431" spans="1:32" x14ac:dyDescent="0.2">
      <c r="A431">
        <v>939</v>
      </c>
      <c r="B431" t="s">
        <v>3526</v>
      </c>
      <c r="C431" s="62" t="str">
        <f t="shared" si="136"/>
        <v>00939</v>
      </c>
      <c r="D431" t="str">
        <f t="shared" si="137"/>
        <v>Urbano</v>
      </c>
      <c r="E431" t="str">
        <f t="shared" si="138"/>
        <v>Grenville</v>
      </c>
      <c r="F431" t="str">
        <f t="shared" si="139"/>
        <v>Borsay</v>
      </c>
      <c r="G431">
        <f t="shared" si="120"/>
        <v>1</v>
      </c>
      <c r="H431">
        <f t="shared" si="121"/>
        <v>939</v>
      </c>
      <c r="I431" t="str">
        <f t="shared" si="122"/>
        <v>00939</v>
      </c>
      <c r="J431" t="str">
        <f t="shared" si="123"/>
        <v>URBANO»Grenville‡BORSAY</v>
      </c>
      <c r="K431" t="str">
        <f>SUBSTITUTE(J431,"‡","")</f>
        <v>URBANO»GrenvilleBORSAY</v>
      </c>
      <c r="L431" t="str">
        <f t="shared" si="124"/>
        <v>URBANOGrenvilleBORSAY</v>
      </c>
      <c r="M431" t="str">
        <f t="shared" si="125"/>
        <v>URBANOGrenvilleBORSAY</v>
      </c>
      <c r="N431" t="s">
        <v>9985</v>
      </c>
      <c r="O431" t="str">
        <v>URBANO Grenville BORSAY</v>
      </c>
      <c r="P431">
        <f>FIND(" ",O431)</f>
        <v>7</v>
      </c>
      <c r="Q431" t="str">
        <f>LEFT(O431,SEARCH(" ", O431) -1)</f>
        <v>URBANO</v>
      </c>
      <c r="R431" t="str">
        <f>MID(O431, SEARCH(" ", O431) + 1, SEARCH(" ", O431, SEARCH(" ", O431)+1) - SEARCH(" ", O431)-1)</f>
        <v>Grenville</v>
      </c>
      <c r="S431" t="str">
        <f t="shared" si="126"/>
        <v>Grenville BORSAY</v>
      </c>
      <c r="T431" t="str">
        <f t="shared" si="127"/>
        <v>BORSAY</v>
      </c>
      <c r="U431" t="b">
        <f t="shared" si="128"/>
        <v>0</v>
      </c>
      <c r="W431" t="b">
        <f t="shared" si="129"/>
        <v>0</v>
      </c>
      <c r="X431" t="b">
        <f>ISERR(S431)</f>
        <v>0</v>
      </c>
      <c r="Y431" t="str">
        <f t="shared" si="130"/>
        <v>Grenville</v>
      </c>
      <c r="Z431" t="str">
        <f t="shared" si="131"/>
        <v>Grenville BORSAY</v>
      </c>
      <c r="AA431" t="str">
        <f>PROPER(Q431)</f>
        <v>Urbano</v>
      </c>
      <c r="AB431" t="str">
        <f>PROPER(Y431)</f>
        <v>Grenville</v>
      </c>
      <c r="AC431" t="str">
        <f t="shared" si="132"/>
        <v>Grenville Borsay</v>
      </c>
      <c r="AD431" s="1" t="str">
        <f t="shared" si="133"/>
        <v>Borsay</v>
      </c>
      <c r="AE431" t="b">
        <f t="shared" si="134"/>
        <v>0</v>
      </c>
      <c r="AF431" t="str">
        <f t="shared" si="135"/>
        <v>Borsay</v>
      </c>
    </row>
    <row r="432" spans="1:32" x14ac:dyDescent="0.2">
      <c r="A432">
        <v>940</v>
      </c>
      <c r="B432" t="s">
        <v>3527</v>
      </c>
      <c r="C432" s="62" t="str">
        <f t="shared" si="136"/>
        <v>00940</v>
      </c>
      <c r="D432" t="str">
        <f t="shared" si="137"/>
        <v>Merry</v>
      </c>
      <c r="E432" t="str">
        <f t="shared" si="138"/>
        <v>Dore</v>
      </c>
      <c r="F432" t="str">
        <f t="shared" si="139"/>
        <v>Mettetal</v>
      </c>
      <c r="G432">
        <f t="shared" si="120"/>
        <v>1</v>
      </c>
      <c r="H432">
        <f t="shared" si="121"/>
        <v>940</v>
      </c>
      <c r="I432" t="str">
        <f t="shared" si="122"/>
        <v>00940</v>
      </c>
      <c r="J432" t="str">
        <f t="shared" si="123"/>
        <v>MERRY¬DORE‡Mettetal</v>
      </c>
      <c r="K432" t="str">
        <f>SUBSTITUTE(J432,"‡","")</f>
        <v>MERRY¬DOREMettetal</v>
      </c>
      <c r="L432" t="str">
        <f t="shared" si="124"/>
        <v>MERRY¬DOREMettetal</v>
      </c>
      <c r="M432" t="str">
        <f t="shared" si="125"/>
        <v>MERRYDOREMettetal</v>
      </c>
      <c r="N432" t="s">
        <v>9270</v>
      </c>
      <c r="O432" t="str">
        <v>MERRY DORE Mettetal</v>
      </c>
      <c r="P432">
        <f>FIND(" ",O432)</f>
        <v>6</v>
      </c>
      <c r="Q432" t="str">
        <f>LEFT(O432,SEARCH(" ", O432) -1)</f>
        <v>MERRY</v>
      </c>
      <c r="R432" t="str">
        <f>MID(O432, SEARCH(" ", O432) + 1, SEARCH(" ", O432, SEARCH(" ", O432)+1) - SEARCH(" ", O432)-1)</f>
        <v>DORE</v>
      </c>
      <c r="S432" t="str">
        <f t="shared" si="126"/>
        <v>DORE Mettetal</v>
      </c>
      <c r="T432" t="str">
        <f t="shared" si="127"/>
        <v>Mettetal</v>
      </c>
      <c r="U432" t="b">
        <f t="shared" si="128"/>
        <v>0</v>
      </c>
      <c r="W432" t="b">
        <f t="shared" si="129"/>
        <v>0</v>
      </c>
      <c r="X432" t="b">
        <f>ISERR(S432)</f>
        <v>0</v>
      </c>
      <c r="Y432" t="str">
        <f t="shared" si="130"/>
        <v>DORE</v>
      </c>
      <c r="Z432" t="str">
        <f t="shared" si="131"/>
        <v>DORE Mettetal</v>
      </c>
      <c r="AA432" t="str">
        <f>PROPER(Q432)</f>
        <v>Merry</v>
      </c>
      <c r="AB432" t="str">
        <f>PROPER(Y432)</f>
        <v>Dore</v>
      </c>
      <c r="AC432" t="str">
        <f t="shared" si="132"/>
        <v>Dore Mettetal</v>
      </c>
      <c r="AD432" s="1" t="str">
        <f t="shared" si="133"/>
        <v>Mettetal</v>
      </c>
      <c r="AE432" t="b">
        <f t="shared" si="134"/>
        <v>0</v>
      </c>
      <c r="AF432" t="str">
        <f t="shared" si="135"/>
        <v>Mettetal</v>
      </c>
    </row>
    <row r="433" spans="1:32" x14ac:dyDescent="0.2">
      <c r="A433">
        <v>941</v>
      </c>
      <c r="B433" t="s">
        <v>3528</v>
      </c>
      <c r="C433" s="62" t="str">
        <f t="shared" si="136"/>
        <v>00941</v>
      </c>
      <c r="D433" t="str">
        <f t="shared" si="137"/>
        <v>Brandi</v>
      </c>
      <c r="E433" t="str">
        <f t="shared" si="138"/>
        <v xml:space="preserve"> </v>
      </c>
      <c r="F433" t="str">
        <f t="shared" si="139"/>
        <v>Bunhill</v>
      </c>
      <c r="G433">
        <f t="shared" si="120"/>
        <v>1</v>
      </c>
      <c r="H433">
        <f t="shared" si="121"/>
        <v>941</v>
      </c>
      <c r="I433" t="str">
        <f t="shared" si="122"/>
        <v>00941</v>
      </c>
      <c r="J433" t="str">
        <f t="shared" si="123"/>
        <v>brandi¬Bunhill</v>
      </c>
      <c r="K433" t="str">
        <f>SUBSTITUTE(J433,"‡","")</f>
        <v>brandi¬Bunhill</v>
      </c>
      <c r="L433" t="str">
        <f t="shared" si="124"/>
        <v>brandi¬Bunhill</v>
      </c>
      <c r="M433" t="str">
        <f t="shared" si="125"/>
        <v>brandiBunhill</v>
      </c>
      <c r="N433" t="s">
        <v>9271</v>
      </c>
      <c r="O433" t="str">
        <v>brandi Bunhill</v>
      </c>
      <c r="P433">
        <f>FIND(" ",O433)</f>
        <v>7</v>
      </c>
      <c r="Q433" t="str">
        <f>LEFT(O433,SEARCH(" ", O433) -1)</f>
        <v>brandi</v>
      </c>
      <c r="R433" t="e">
        <f>MID(O433, SEARCH(" ", O433) + 1, SEARCH(" ", O433, SEARCH(" ", O433)+1) - SEARCH(" ", O433)-1)</f>
        <v>#VALUE!</v>
      </c>
      <c r="S433" t="str">
        <f t="shared" si="126"/>
        <v>Bunhill</v>
      </c>
      <c r="T433" t="e">
        <f t="shared" si="127"/>
        <v>#VALUE!</v>
      </c>
      <c r="U433" t="b">
        <f t="shared" si="128"/>
        <v>1</v>
      </c>
      <c r="W433" t="b">
        <f t="shared" si="129"/>
        <v>1</v>
      </c>
      <c r="X433" t="b">
        <f>ISERR(S433)</f>
        <v>0</v>
      </c>
      <c r="Y433" t="str">
        <f t="shared" si="130"/>
        <v xml:space="preserve"> </v>
      </c>
      <c r="Z433" t="str">
        <f t="shared" si="131"/>
        <v>Bunhill</v>
      </c>
      <c r="AA433" t="str">
        <f>PROPER(Q433)</f>
        <v>Brandi</v>
      </c>
      <c r="AB433" t="str">
        <f>PROPER(Y433)</f>
        <v xml:space="preserve"> </v>
      </c>
      <c r="AC433" t="str">
        <f t="shared" si="132"/>
        <v>Bunhill</v>
      </c>
      <c r="AD433" s="1" t="e">
        <f t="shared" si="133"/>
        <v>#VALUE!</v>
      </c>
      <c r="AE433" t="b">
        <f t="shared" si="134"/>
        <v>1</v>
      </c>
      <c r="AF433" t="str">
        <f t="shared" si="135"/>
        <v>Bunhill</v>
      </c>
    </row>
    <row r="434" spans="1:32" x14ac:dyDescent="0.2">
      <c r="A434">
        <v>942</v>
      </c>
      <c r="B434" t="s">
        <v>3529</v>
      </c>
      <c r="C434" s="62" t="str">
        <f t="shared" si="136"/>
        <v>00942</v>
      </c>
      <c r="D434" t="str">
        <f t="shared" si="137"/>
        <v>Ange</v>
      </c>
      <c r="E434" t="str">
        <f t="shared" si="138"/>
        <v>Chloris</v>
      </c>
      <c r="F434" t="str">
        <f t="shared" si="139"/>
        <v>Irving</v>
      </c>
      <c r="G434">
        <f t="shared" si="120"/>
        <v>1</v>
      </c>
      <c r="H434">
        <f t="shared" si="121"/>
        <v>942</v>
      </c>
      <c r="I434" t="str">
        <f t="shared" si="122"/>
        <v>00942</v>
      </c>
      <c r="J434" t="str">
        <f t="shared" si="123"/>
        <v>Ange‡chloris¬Irving</v>
      </c>
      <c r="K434" t="str">
        <f>SUBSTITUTE(J434,"‡","")</f>
        <v>Angechloris¬Irving</v>
      </c>
      <c r="L434" t="str">
        <f t="shared" si="124"/>
        <v>Angechloris¬Irving</v>
      </c>
      <c r="M434" t="str">
        <f t="shared" si="125"/>
        <v>AngechlorisIrving</v>
      </c>
      <c r="N434" t="s">
        <v>9272</v>
      </c>
      <c r="O434" t="str">
        <v>Ange chloris Irving</v>
      </c>
      <c r="P434">
        <f>FIND(" ",O434)</f>
        <v>5</v>
      </c>
      <c r="Q434" t="str">
        <f>LEFT(O434,SEARCH(" ", O434) -1)</f>
        <v>Ange</v>
      </c>
      <c r="R434" t="str">
        <f>MID(O434, SEARCH(" ", O434) + 1, SEARCH(" ", O434, SEARCH(" ", O434)+1) - SEARCH(" ", O434)-1)</f>
        <v>chloris</v>
      </c>
      <c r="S434" t="str">
        <f t="shared" si="126"/>
        <v>chloris Irving</v>
      </c>
      <c r="T434" t="str">
        <f t="shared" si="127"/>
        <v>Irving</v>
      </c>
      <c r="U434" t="b">
        <f t="shared" si="128"/>
        <v>0</v>
      </c>
      <c r="W434" t="b">
        <f t="shared" si="129"/>
        <v>0</v>
      </c>
      <c r="X434" t="b">
        <f>ISERR(S434)</f>
        <v>0</v>
      </c>
      <c r="Y434" t="str">
        <f t="shared" si="130"/>
        <v>chloris</v>
      </c>
      <c r="Z434" t="str">
        <f t="shared" si="131"/>
        <v>chloris Irving</v>
      </c>
      <c r="AA434" t="str">
        <f>PROPER(Q434)</f>
        <v>Ange</v>
      </c>
      <c r="AB434" t="str">
        <f>PROPER(Y434)</f>
        <v>Chloris</v>
      </c>
      <c r="AC434" t="str">
        <f t="shared" si="132"/>
        <v>Chloris Irving</v>
      </c>
      <c r="AD434" s="1" t="str">
        <f t="shared" si="133"/>
        <v>Irving</v>
      </c>
      <c r="AE434" t="b">
        <f t="shared" si="134"/>
        <v>0</v>
      </c>
      <c r="AF434" t="str">
        <f t="shared" si="135"/>
        <v>Irving</v>
      </c>
    </row>
    <row r="435" spans="1:32" x14ac:dyDescent="0.2">
      <c r="A435">
        <v>943</v>
      </c>
      <c r="B435" t="s">
        <v>3530</v>
      </c>
      <c r="C435" s="62" t="str">
        <f t="shared" si="136"/>
        <v>00943</v>
      </c>
      <c r="D435" t="str">
        <f t="shared" si="137"/>
        <v>Filmore</v>
      </c>
      <c r="E435" t="str">
        <f t="shared" si="138"/>
        <v xml:space="preserve"> </v>
      </c>
      <c r="F435" t="str">
        <f t="shared" si="139"/>
        <v>Paulino</v>
      </c>
      <c r="G435">
        <f t="shared" si="120"/>
        <v>1</v>
      </c>
      <c r="H435">
        <f t="shared" si="121"/>
        <v>943</v>
      </c>
      <c r="I435" t="str">
        <f t="shared" si="122"/>
        <v>00943</v>
      </c>
      <c r="J435" t="str">
        <f t="shared" si="123"/>
        <v>filmore¬PAULINO</v>
      </c>
      <c r="K435" t="str">
        <f>SUBSTITUTE(J435,"‡","")</f>
        <v>filmore¬PAULINO</v>
      </c>
      <c r="L435" t="str">
        <f t="shared" si="124"/>
        <v>filmore¬PAULINO</v>
      </c>
      <c r="M435" t="str">
        <f t="shared" si="125"/>
        <v>filmorePAULINO</v>
      </c>
      <c r="N435" t="s">
        <v>9273</v>
      </c>
      <c r="O435" t="str">
        <v>filmore PAULINO</v>
      </c>
      <c r="P435">
        <f>FIND(" ",O435)</f>
        <v>8</v>
      </c>
      <c r="Q435" t="str">
        <f>LEFT(O435,SEARCH(" ", O435) -1)</f>
        <v>filmore</v>
      </c>
      <c r="R435" t="e">
        <f>MID(O435, SEARCH(" ", O435) + 1, SEARCH(" ", O435, SEARCH(" ", O435)+1) - SEARCH(" ", O435)-1)</f>
        <v>#VALUE!</v>
      </c>
      <c r="S435" t="str">
        <f t="shared" si="126"/>
        <v>PAULINO</v>
      </c>
      <c r="T435" t="e">
        <f t="shared" si="127"/>
        <v>#VALUE!</v>
      </c>
      <c r="U435" t="b">
        <f t="shared" si="128"/>
        <v>1</v>
      </c>
      <c r="W435" t="b">
        <f t="shared" si="129"/>
        <v>1</v>
      </c>
      <c r="X435" t="b">
        <f>ISERR(S435)</f>
        <v>0</v>
      </c>
      <c r="Y435" t="str">
        <f t="shared" si="130"/>
        <v xml:space="preserve"> </v>
      </c>
      <c r="Z435" t="str">
        <f t="shared" si="131"/>
        <v>PAULINO</v>
      </c>
      <c r="AA435" t="str">
        <f>PROPER(Q435)</f>
        <v>Filmore</v>
      </c>
      <c r="AB435" t="str">
        <f>PROPER(Y435)</f>
        <v xml:space="preserve"> </v>
      </c>
      <c r="AC435" t="str">
        <f t="shared" si="132"/>
        <v>Paulino</v>
      </c>
      <c r="AD435" s="1" t="e">
        <f t="shared" si="133"/>
        <v>#VALUE!</v>
      </c>
      <c r="AE435" t="b">
        <f t="shared" si="134"/>
        <v>1</v>
      </c>
      <c r="AF435" t="str">
        <f t="shared" si="135"/>
        <v>Paulino</v>
      </c>
    </row>
    <row r="436" spans="1:32" x14ac:dyDescent="0.2">
      <c r="A436">
        <v>944</v>
      </c>
      <c r="B436" t="s">
        <v>3531</v>
      </c>
      <c r="C436" s="62" t="str">
        <f t="shared" si="136"/>
        <v>00944</v>
      </c>
      <c r="D436" t="str">
        <f t="shared" si="137"/>
        <v>Barn</v>
      </c>
      <c r="E436" t="str">
        <f t="shared" si="138"/>
        <v xml:space="preserve"> </v>
      </c>
      <c r="F436" t="str">
        <f t="shared" si="139"/>
        <v>Prenty</v>
      </c>
      <c r="G436">
        <f t="shared" si="120"/>
        <v>1</v>
      </c>
      <c r="H436">
        <f t="shared" si="121"/>
        <v>944</v>
      </c>
      <c r="I436" t="str">
        <f t="shared" si="122"/>
        <v>00944</v>
      </c>
      <c r="J436" t="str">
        <f t="shared" si="123"/>
        <v>BARN‡Prenty</v>
      </c>
      <c r="K436" t="str">
        <f>SUBSTITUTE(J436,"‡","")</f>
        <v>BARNPrenty</v>
      </c>
      <c r="L436" t="str">
        <f t="shared" si="124"/>
        <v>BARNPrenty</v>
      </c>
      <c r="M436" t="str">
        <f t="shared" si="125"/>
        <v>BARNPrenty</v>
      </c>
      <c r="N436" t="s">
        <v>8711</v>
      </c>
      <c r="O436" t="str">
        <v>BARN Prenty</v>
      </c>
      <c r="P436">
        <f>FIND(" ",O436)</f>
        <v>5</v>
      </c>
      <c r="Q436" t="str">
        <f>LEFT(O436,SEARCH(" ", O436) -1)</f>
        <v>BARN</v>
      </c>
      <c r="R436" t="e">
        <f>MID(O436, SEARCH(" ", O436) + 1, SEARCH(" ", O436, SEARCH(" ", O436)+1) - SEARCH(" ", O436)-1)</f>
        <v>#VALUE!</v>
      </c>
      <c r="S436" t="str">
        <f t="shared" si="126"/>
        <v>Prenty</v>
      </c>
      <c r="T436" t="e">
        <f t="shared" si="127"/>
        <v>#VALUE!</v>
      </c>
      <c r="U436" t="b">
        <f t="shared" si="128"/>
        <v>1</v>
      </c>
      <c r="W436" t="b">
        <f t="shared" si="129"/>
        <v>1</v>
      </c>
      <c r="X436" t="b">
        <f>ISERR(S436)</f>
        <v>0</v>
      </c>
      <c r="Y436" t="str">
        <f t="shared" si="130"/>
        <v xml:space="preserve"> </v>
      </c>
      <c r="Z436" t="str">
        <f t="shared" si="131"/>
        <v>Prenty</v>
      </c>
      <c r="AA436" t="str">
        <f>PROPER(Q436)</f>
        <v>Barn</v>
      </c>
      <c r="AB436" t="str">
        <f>PROPER(Y436)</f>
        <v xml:space="preserve"> </v>
      </c>
      <c r="AC436" t="str">
        <f t="shared" si="132"/>
        <v>Prenty</v>
      </c>
      <c r="AD436" s="1" t="e">
        <f t="shared" si="133"/>
        <v>#VALUE!</v>
      </c>
      <c r="AE436" t="b">
        <f t="shared" si="134"/>
        <v>1</v>
      </c>
      <c r="AF436" t="str">
        <f t="shared" si="135"/>
        <v>Prenty</v>
      </c>
    </row>
    <row r="437" spans="1:32" x14ac:dyDescent="0.2">
      <c r="A437">
        <v>945</v>
      </c>
      <c r="B437" t="s">
        <v>3532</v>
      </c>
      <c r="C437" s="62" t="str">
        <f t="shared" si="136"/>
        <v>00945</v>
      </c>
      <c r="D437" t="str">
        <f t="shared" si="137"/>
        <v>Benni</v>
      </c>
      <c r="E437" t="str">
        <f t="shared" si="138"/>
        <v xml:space="preserve"> </v>
      </c>
      <c r="F437" t="str">
        <f t="shared" si="139"/>
        <v>Sargint</v>
      </c>
      <c r="G437">
        <f t="shared" si="120"/>
        <v>1</v>
      </c>
      <c r="H437">
        <f t="shared" si="121"/>
        <v>945</v>
      </c>
      <c r="I437" t="str">
        <f t="shared" si="122"/>
        <v>00945</v>
      </c>
      <c r="J437" t="str">
        <f t="shared" si="123"/>
        <v>benni‡Sargint</v>
      </c>
      <c r="K437" t="str">
        <f>SUBSTITUTE(J437,"‡","")</f>
        <v>benniSargint</v>
      </c>
      <c r="L437" t="str">
        <f t="shared" si="124"/>
        <v>benniSargint</v>
      </c>
      <c r="M437" t="str">
        <f t="shared" si="125"/>
        <v>benniSargint</v>
      </c>
      <c r="N437" t="s">
        <v>8712</v>
      </c>
      <c r="O437" t="str">
        <v>benni Sargint</v>
      </c>
      <c r="P437">
        <f>FIND(" ",O437)</f>
        <v>6</v>
      </c>
      <c r="Q437" t="str">
        <f>LEFT(O437,SEARCH(" ", O437) -1)</f>
        <v>benni</v>
      </c>
      <c r="R437" t="e">
        <f>MID(O437, SEARCH(" ", O437) + 1, SEARCH(" ", O437, SEARCH(" ", O437)+1) - SEARCH(" ", O437)-1)</f>
        <v>#VALUE!</v>
      </c>
      <c r="S437" t="str">
        <f t="shared" si="126"/>
        <v>Sargint</v>
      </c>
      <c r="T437" t="e">
        <f t="shared" si="127"/>
        <v>#VALUE!</v>
      </c>
      <c r="U437" t="b">
        <f t="shared" si="128"/>
        <v>1</v>
      </c>
      <c r="W437" t="b">
        <f t="shared" si="129"/>
        <v>1</v>
      </c>
      <c r="X437" t="b">
        <f>ISERR(S437)</f>
        <v>0</v>
      </c>
      <c r="Y437" t="str">
        <f t="shared" si="130"/>
        <v xml:space="preserve"> </v>
      </c>
      <c r="Z437" t="str">
        <f t="shared" si="131"/>
        <v>Sargint</v>
      </c>
      <c r="AA437" t="str">
        <f>PROPER(Q437)</f>
        <v>Benni</v>
      </c>
      <c r="AB437" t="str">
        <f>PROPER(Y437)</f>
        <v xml:space="preserve"> </v>
      </c>
      <c r="AC437" t="str">
        <f t="shared" si="132"/>
        <v>Sargint</v>
      </c>
      <c r="AD437" s="1" t="e">
        <f t="shared" si="133"/>
        <v>#VALUE!</v>
      </c>
      <c r="AE437" t="b">
        <f t="shared" si="134"/>
        <v>1</v>
      </c>
      <c r="AF437" t="str">
        <f t="shared" si="135"/>
        <v>Sargint</v>
      </c>
    </row>
    <row r="438" spans="1:32" x14ac:dyDescent="0.2">
      <c r="A438">
        <v>946</v>
      </c>
      <c r="B438" t="s">
        <v>3533</v>
      </c>
      <c r="C438" s="62" t="str">
        <f t="shared" si="136"/>
        <v>00946</v>
      </c>
      <c r="D438" t="str">
        <f t="shared" si="137"/>
        <v>Livvy</v>
      </c>
      <c r="E438" t="str">
        <f t="shared" si="138"/>
        <v>Elga</v>
      </c>
      <c r="F438" t="str">
        <f t="shared" si="139"/>
        <v>Hampe</v>
      </c>
      <c r="G438">
        <f t="shared" si="120"/>
        <v>1</v>
      </c>
      <c r="H438">
        <f t="shared" si="121"/>
        <v>946</v>
      </c>
      <c r="I438" t="str">
        <f t="shared" si="122"/>
        <v>00946</v>
      </c>
      <c r="J438" t="str">
        <f t="shared" si="123"/>
        <v>livvy‡ELGA¬hampe</v>
      </c>
      <c r="K438" t="str">
        <f>SUBSTITUTE(J438,"‡","")</f>
        <v>livvyELGA¬hampe</v>
      </c>
      <c r="L438" t="str">
        <f t="shared" si="124"/>
        <v>livvyELGA¬hampe</v>
      </c>
      <c r="M438" t="str">
        <f t="shared" si="125"/>
        <v>livvyELGAhampe</v>
      </c>
      <c r="N438" t="s">
        <v>9274</v>
      </c>
      <c r="O438" t="str">
        <v>livvy ELGA hampe</v>
      </c>
      <c r="P438">
        <f>FIND(" ",O438)</f>
        <v>6</v>
      </c>
      <c r="Q438" t="str">
        <f>LEFT(O438,SEARCH(" ", O438) -1)</f>
        <v>livvy</v>
      </c>
      <c r="R438" t="str">
        <f>MID(O438, SEARCH(" ", O438) + 1, SEARCH(" ", O438, SEARCH(" ", O438)+1) - SEARCH(" ", O438)-1)</f>
        <v>ELGA</v>
      </c>
      <c r="S438" t="str">
        <f t="shared" si="126"/>
        <v>ELGA hampe</v>
      </c>
      <c r="T438" t="str">
        <f t="shared" si="127"/>
        <v>hampe</v>
      </c>
      <c r="U438" t="b">
        <f t="shared" si="128"/>
        <v>0</v>
      </c>
      <c r="W438" t="b">
        <f t="shared" si="129"/>
        <v>0</v>
      </c>
      <c r="X438" t="b">
        <f>ISERR(S438)</f>
        <v>0</v>
      </c>
      <c r="Y438" t="str">
        <f t="shared" si="130"/>
        <v>ELGA</v>
      </c>
      <c r="Z438" t="str">
        <f t="shared" si="131"/>
        <v>ELGA hampe</v>
      </c>
      <c r="AA438" t="str">
        <f>PROPER(Q438)</f>
        <v>Livvy</v>
      </c>
      <c r="AB438" t="str">
        <f>PROPER(Y438)</f>
        <v>Elga</v>
      </c>
      <c r="AC438" t="str">
        <f t="shared" si="132"/>
        <v>Elga Hampe</v>
      </c>
      <c r="AD438" s="1" t="str">
        <f t="shared" si="133"/>
        <v>Hampe</v>
      </c>
      <c r="AE438" t="b">
        <f t="shared" si="134"/>
        <v>0</v>
      </c>
      <c r="AF438" t="str">
        <f t="shared" si="135"/>
        <v>Hampe</v>
      </c>
    </row>
    <row r="439" spans="1:32" x14ac:dyDescent="0.2">
      <c r="A439">
        <v>947</v>
      </c>
      <c r="B439" t="s">
        <v>3534</v>
      </c>
      <c r="C439" s="62" t="str">
        <f t="shared" si="136"/>
        <v>00947</v>
      </c>
      <c r="D439" t="str">
        <f t="shared" si="137"/>
        <v>Nara</v>
      </c>
      <c r="E439" t="str">
        <f t="shared" si="138"/>
        <v xml:space="preserve"> </v>
      </c>
      <c r="F439" t="str">
        <f t="shared" si="139"/>
        <v>Pittel</v>
      </c>
      <c r="G439">
        <f t="shared" si="120"/>
        <v>1</v>
      </c>
      <c r="H439">
        <f t="shared" si="121"/>
        <v>947</v>
      </c>
      <c r="I439" t="str">
        <f t="shared" si="122"/>
        <v>00947</v>
      </c>
      <c r="J439" t="str">
        <f t="shared" si="123"/>
        <v>nara‡pittel</v>
      </c>
      <c r="K439" t="str">
        <f>SUBSTITUTE(J439,"‡","")</f>
        <v>narapittel</v>
      </c>
      <c r="L439" t="str">
        <f t="shared" si="124"/>
        <v>narapittel</v>
      </c>
      <c r="M439" t="str">
        <f t="shared" si="125"/>
        <v>narapittel</v>
      </c>
      <c r="N439" t="s">
        <v>8713</v>
      </c>
      <c r="O439" t="str">
        <v>nara pittel</v>
      </c>
      <c r="P439">
        <f>FIND(" ",O439)</f>
        <v>5</v>
      </c>
      <c r="Q439" t="str">
        <f>LEFT(O439,SEARCH(" ", O439) -1)</f>
        <v>nara</v>
      </c>
      <c r="R439" t="e">
        <f>MID(O439, SEARCH(" ", O439) + 1, SEARCH(" ", O439, SEARCH(" ", O439)+1) - SEARCH(" ", O439)-1)</f>
        <v>#VALUE!</v>
      </c>
      <c r="S439" t="str">
        <f t="shared" si="126"/>
        <v>pittel</v>
      </c>
      <c r="T439" t="e">
        <f t="shared" si="127"/>
        <v>#VALUE!</v>
      </c>
      <c r="U439" t="b">
        <f t="shared" si="128"/>
        <v>1</v>
      </c>
      <c r="W439" t="b">
        <f t="shared" si="129"/>
        <v>1</v>
      </c>
      <c r="X439" t="b">
        <f>ISERR(S439)</f>
        <v>0</v>
      </c>
      <c r="Y439" t="str">
        <f t="shared" si="130"/>
        <v xml:space="preserve"> </v>
      </c>
      <c r="Z439" t="str">
        <f t="shared" si="131"/>
        <v>pittel</v>
      </c>
      <c r="AA439" t="str">
        <f>PROPER(Q439)</f>
        <v>Nara</v>
      </c>
      <c r="AB439" t="str">
        <f>PROPER(Y439)</f>
        <v xml:space="preserve"> </v>
      </c>
      <c r="AC439" t="str">
        <f t="shared" si="132"/>
        <v>Pittel</v>
      </c>
      <c r="AD439" s="1" t="e">
        <f t="shared" si="133"/>
        <v>#VALUE!</v>
      </c>
      <c r="AE439" t="b">
        <f t="shared" si="134"/>
        <v>1</v>
      </c>
      <c r="AF439" t="str">
        <f t="shared" si="135"/>
        <v>Pittel</v>
      </c>
    </row>
    <row r="440" spans="1:32" x14ac:dyDescent="0.2">
      <c r="A440">
        <v>948</v>
      </c>
      <c r="B440" t="s">
        <v>3535</v>
      </c>
      <c r="C440" s="62" t="str">
        <f t="shared" si="136"/>
        <v>00948</v>
      </c>
      <c r="D440" t="str">
        <f t="shared" si="137"/>
        <v>Cori</v>
      </c>
      <c r="E440" t="str">
        <f t="shared" si="138"/>
        <v>Ethelyn</v>
      </c>
      <c r="F440" t="str">
        <f t="shared" si="139"/>
        <v>Mcgifford</v>
      </c>
      <c r="G440">
        <f t="shared" si="120"/>
        <v>1</v>
      </c>
      <c r="H440">
        <f t="shared" si="121"/>
        <v>948</v>
      </c>
      <c r="I440" t="str">
        <f t="shared" si="122"/>
        <v>00948</v>
      </c>
      <c r="J440" t="str">
        <f t="shared" si="123"/>
        <v>Cori¬Ethelyn‡mcgifford</v>
      </c>
      <c r="K440" t="str">
        <f>SUBSTITUTE(J440,"‡","")</f>
        <v>Cori¬Ethelynmcgifford</v>
      </c>
      <c r="L440" t="str">
        <f t="shared" si="124"/>
        <v>Cori¬Ethelynmcgifford</v>
      </c>
      <c r="M440" t="str">
        <f t="shared" si="125"/>
        <v>CoriEthelynmcgifford</v>
      </c>
      <c r="N440" t="s">
        <v>9275</v>
      </c>
      <c r="O440" t="str">
        <v>Cori Ethelyn mcgifford</v>
      </c>
      <c r="P440">
        <f>FIND(" ",O440)</f>
        <v>5</v>
      </c>
      <c r="Q440" t="str">
        <f>LEFT(O440,SEARCH(" ", O440) -1)</f>
        <v>Cori</v>
      </c>
      <c r="R440" t="str">
        <f>MID(O440, SEARCH(" ", O440) + 1, SEARCH(" ", O440, SEARCH(" ", O440)+1) - SEARCH(" ", O440)-1)</f>
        <v>Ethelyn</v>
      </c>
      <c r="S440" t="str">
        <f t="shared" si="126"/>
        <v>Ethelyn mcgifford</v>
      </c>
      <c r="T440" t="str">
        <f t="shared" si="127"/>
        <v>mcgifford</v>
      </c>
      <c r="U440" t="b">
        <f t="shared" si="128"/>
        <v>0</v>
      </c>
      <c r="W440" t="b">
        <f t="shared" si="129"/>
        <v>0</v>
      </c>
      <c r="X440" t="b">
        <f>ISERR(S440)</f>
        <v>0</v>
      </c>
      <c r="Y440" t="str">
        <f t="shared" si="130"/>
        <v>Ethelyn</v>
      </c>
      <c r="Z440" t="str">
        <f t="shared" si="131"/>
        <v>Ethelyn mcgifford</v>
      </c>
      <c r="AA440" t="str">
        <f>PROPER(Q440)</f>
        <v>Cori</v>
      </c>
      <c r="AB440" t="str">
        <f>PROPER(Y440)</f>
        <v>Ethelyn</v>
      </c>
      <c r="AC440" t="str">
        <f t="shared" si="132"/>
        <v>Ethelyn Mcgifford</v>
      </c>
      <c r="AD440" s="1" t="str">
        <f t="shared" si="133"/>
        <v>Mcgifford</v>
      </c>
      <c r="AE440" t="b">
        <f t="shared" si="134"/>
        <v>0</v>
      </c>
      <c r="AF440" t="str">
        <f t="shared" si="135"/>
        <v>Mcgifford</v>
      </c>
    </row>
    <row r="441" spans="1:32" x14ac:dyDescent="0.2">
      <c r="A441">
        <v>949</v>
      </c>
      <c r="B441" t="s">
        <v>3536</v>
      </c>
      <c r="C441" s="62" t="str">
        <f t="shared" si="136"/>
        <v>00949</v>
      </c>
      <c r="D441" t="str">
        <f t="shared" si="137"/>
        <v>Damon</v>
      </c>
      <c r="E441" t="str">
        <f t="shared" si="138"/>
        <v xml:space="preserve"> </v>
      </c>
      <c r="F441" t="str">
        <f t="shared" si="139"/>
        <v>Freed</v>
      </c>
      <c r="G441">
        <f t="shared" si="120"/>
        <v>1</v>
      </c>
      <c r="H441">
        <f t="shared" si="121"/>
        <v>949</v>
      </c>
      <c r="I441" t="str">
        <f t="shared" si="122"/>
        <v>00949</v>
      </c>
      <c r="J441" t="str">
        <f t="shared" si="123"/>
        <v>Damon¬Freed</v>
      </c>
      <c r="K441" t="str">
        <f>SUBSTITUTE(J441,"‡","")</f>
        <v>Damon¬Freed</v>
      </c>
      <c r="L441" t="str">
        <f t="shared" si="124"/>
        <v>Damon¬Freed</v>
      </c>
      <c r="M441" t="str">
        <f t="shared" si="125"/>
        <v>DamonFreed</v>
      </c>
      <c r="N441" t="s">
        <v>9276</v>
      </c>
      <c r="O441" t="str">
        <v>Damon Freed</v>
      </c>
      <c r="P441">
        <f>FIND(" ",O441)</f>
        <v>6</v>
      </c>
      <c r="Q441" t="str">
        <f>LEFT(O441,SEARCH(" ", O441) -1)</f>
        <v>Damon</v>
      </c>
      <c r="R441" t="e">
        <f>MID(O441, SEARCH(" ", O441) + 1, SEARCH(" ", O441, SEARCH(" ", O441)+1) - SEARCH(" ", O441)-1)</f>
        <v>#VALUE!</v>
      </c>
      <c r="S441" t="str">
        <f t="shared" si="126"/>
        <v>Freed</v>
      </c>
      <c r="T441" t="e">
        <f t="shared" si="127"/>
        <v>#VALUE!</v>
      </c>
      <c r="U441" t="b">
        <f t="shared" si="128"/>
        <v>1</v>
      </c>
      <c r="W441" t="b">
        <f t="shared" si="129"/>
        <v>1</v>
      </c>
      <c r="X441" t="b">
        <f>ISERR(S441)</f>
        <v>0</v>
      </c>
      <c r="Y441" t="str">
        <f t="shared" si="130"/>
        <v xml:space="preserve"> </v>
      </c>
      <c r="Z441" t="str">
        <f t="shared" si="131"/>
        <v>Freed</v>
      </c>
      <c r="AA441" t="str">
        <f>PROPER(Q441)</f>
        <v>Damon</v>
      </c>
      <c r="AB441" t="str">
        <f>PROPER(Y441)</f>
        <v xml:space="preserve"> </v>
      </c>
      <c r="AC441" t="str">
        <f t="shared" si="132"/>
        <v>Freed</v>
      </c>
      <c r="AD441" s="1" t="e">
        <f t="shared" si="133"/>
        <v>#VALUE!</v>
      </c>
      <c r="AE441" t="b">
        <f t="shared" si="134"/>
        <v>1</v>
      </c>
      <c r="AF441" t="str">
        <f t="shared" si="135"/>
        <v>Freed</v>
      </c>
    </row>
    <row r="442" spans="1:32" x14ac:dyDescent="0.2">
      <c r="A442">
        <v>950</v>
      </c>
      <c r="B442" t="s">
        <v>3537</v>
      </c>
      <c r="C442" s="62" t="str">
        <f t="shared" si="136"/>
        <v>00950</v>
      </c>
      <c r="D442" t="str">
        <f t="shared" si="137"/>
        <v>Alford</v>
      </c>
      <c r="E442" t="str">
        <f t="shared" si="138"/>
        <v>Andrea</v>
      </c>
      <c r="F442" t="str">
        <f t="shared" si="139"/>
        <v>Hebble</v>
      </c>
      <c r="G442">
        <f t="shared" si="120"/>
        <v>1</v>
      </c>
      <c r="H442">
        <f t="shared" si="121"/>
        <v>950</v>
      </c>
      <c r="I442" t="str">
        <f t="shared" si="122"/>
        <v>00950</v>
      </c>
      <c r="J442" t="str">
        <f t="shared" si="123"/>
        <v>Alford‡Andrea‡Hebble</v>
      </c>
      <c r="K442" t="str">
        <f>SUBSTITUTE(J442,"‡","")</f>
        <v>AlfordAndreaHebble</v>
      </c>
      <c r="L442" t="str">
        <f t="shared" si="124"/>
        <v>AlfordAndreaHebble</v>
      </c>
      <c r="M442" t="str">
        <f t="shared" si="125"/>
        <v>AlfordAndreaHebble</v>
      </c>
      <c r="N442" t="s">
        <v>8714</v>
      </c>
      <c r="O442" t="str">
        <v>Alford Andrea Hebble</v>
      </c>
      <c r="P442">
        <f>FIND(" ",O442)</f>
        <v>7</v>
      </c>
      <c r="Q442" t="str">
        <f>LEFT(O442,SEARCH(" ", O442) -1)</f>
        <v>Alford</v>
      </c>
      <c r="R442" t="str">
        <f>MID(O442, SEARCH(" ", O442) + 1, SEARCH(" ", O442, SEARCH(" ", O442)+1) - SEARCH(" ", O442)-1)</f>
        <v>Andrea</v>
      </c>
      <c r="S442" t="str">
        <f t="shared" si="126"/>
        <v>Andrea Hebble</v>
      </c>
      <c r="T442" t="str">
        <f t="shared" si="127"/>
        <v>Hebble</v>
      </c>
      <c r="U442" t="b">
        <f t="shared" si="128"/>
        <v>0</v>
      </c>
      <c r="W442" t="b">
        <f t="shared" si="129"/>
        <v>0</v>
      </c>
      <c r="X442" t="b">
        <f>ISERR(S442)</f>
        <v>0</v>
      </c>
      <c r="Y442" t="str">
        <f t="shared" si="130"/>
        <v>Andrea</v>
      </c>
      <c r="Z442" t="str">
        <f t="shared" si="131"/>
        <v>Andrea Hebble</v>
      </c>
      <c r="AA442" t="str">
        <f>PROPER(Q442)</f>
        <v>Alford</v>
      </c>
      <c r="AB442" t="str">
        <f>PROPER(Y442)</f>
        <v>Andrea</v>
      </c>
      <c r="AC442" t="str">
        <f t="shared" si="132"/>
        <v>Andrea Hebble</v>
      </c>
      <c r="AD442" s="1" t="str">
        <f t="shared" si="133"/>
        <v>Hebble</v>
      </c>
      <c r="AE442" t="b">
        <f t="shared" si="134"/>
        <v>0</v>
      </c>
      <c r="AF442" t="str">
        <f t="shared" si="135"/>
        <v>Hebble</v>
      </c>
    </row>
    <row r="443" spans="1:32" x14ac:dyDescent="0.2">
      <c r="A443">
        <v>951</v>
      </c>
      <c r="B443" t="s">
        <v>3538</v>
      </c>
      <c r="C443" s="62" t="str">
        <f t="shared" si="136"/>
        <v>00951</v>
      </c>
      <c r="D443" t="str">
        <f t="shared" si="137"/>
        <v>Goddart</v>
      </c>
      <c r="E443" t="str">
        <f t="shared" si="138"/>
        <v>Shermy</v>
      </c>
      <c r="F443" t="str">
        <f t="shared" si="139"/>
        <v>Ridewood</v>
      </c>
      <c r="G443">
        <f t="shared" si="120"/>
        <v>1</v>
      </c>
      <c r="H443">
        <f t="shared" si="121"/>
        <v>951</v>
      </c>
      <c r="I443" t="str">
        <f t="shared" si="122"/>
        <v>00951</v>
      </c>
      <c r="J443" t="str">
        <f t="shared" si="123"/>
        <v>GODDART»shermy‡RIDEWOOD</v>
      </c>
      <c r="K443" t="str">
        <f>SUBSTITUTE(J443,"‡","")</f>
        <v>GODDART»shermyRIDEWOOD</v>
      </c>
      <c r="L443" t="str">
        <f t="shared" si="124"/>
        <v>GODDARTshermyRIDEWOOD</v>
      </c>
      <c r="M443" t="str">
        <f t="shared" si="125"/>
        <v>GODDARTshermyRIDEWOOD</v>
      </c>
      <c r="N443" t="s">
        <v>9986</v>
      </c>
      <c r="O443" t="str">
        <v>GODDART shermy RIDEWOOD</v>
      </c>
      <c r="P443">
        <f>FIND(" ",O443)</f>
        <v>8</v>
      </c>
      <c r="Q443" t="str">
        <f>LEFT(O443,SEARCH(" ", O443) -1)</f>
        <v>GODDART</v>
      </c>
      <c r="R443" t="str">
        <f>MID(O443, SEARCH(" ", O443) + 1, SEARCH(" ", O443, SEARCH(" ", O443)+1) - SEARCH(" ", O443)-1)</f>
        <v>shermy</v>
      </c>
      <c r="S443" t="str">
        <f t="shared" si="126"/>
        <v>shermy RIDEWOOD</v>
      </c>
      <c r="T443" t="str">
        <f t="shared" si="127"/>
        <v>RIDEWOOD</v>
      </c>
      <c r="U443" t="b">
        <f t="shared" si="128"/>
        <v>0</v>
      </c>
      <c r="W443" t="b">
        <f t="shared" si="129"/>
        <v>0</v>
      </c>
      <c r="X443" t="b">
        <f>ISERR(S443)</f>
        <v>0</v>
      </c>
      <c r="Y443" t="str">
        <f t="shared" si="130"/>
        <v>shermy</v>
      </c>
      <c r="Z443" t="str">
        <f t="shared" si="131"/>
        <v>shermy RIDEWOOD</v>
      </c>
      <c r="AA443" t="str">
        <f>PROPER(Q443)</f>
        <v>Goddart</v>
      </c>
      <c r="AB443" t="str">
        <f>PROPER(Y443)</f>
        <v>Shermy</v>
      </c>
      <c r="AC443" t="str">
        <f t="shared" si="132"/>
        <v>Shermy Ridewood</v>
      </c>
      <c r="AD443" s="1" t="str">
        <f t="shared" si="133"/>
        <v>Ridewood</v>
      </c>
      <c r="AE443" t="b">
        <f t="shared" si="134"/>
        <v>0</v>
      </c>
      <c r="AF443" t="str">
        <f t="shared" si="135"/>
        <v>Ridewood</v>
      </c>
    </row>
    <row r="444" spans="1:32" x14ac:dyDescent="0.2">
      <c r="A444">
        <v>952</v>
      </c>
      <c r="B444" t="s">
        <v>3539</v>
      </c>
      <c r="C444" s="62" t="str">
        <f t="shared" si="136"/>
        <v>00952</v>
      </c>
      <c r="D444" t="str">
        <f t="shared" si="137"/>
        <v>Alix</v>
      </c>
      <c r="E444" t="str">
        <f t="shared" si="138"/>
        <v xml:space="preserve"> </v>
      </c>
      <c r="F444" t="str">
        <f t="shared" si="139"/>
        <v>Giacomelli</v>
      </c>
      <c r="G444">
        <f t="shared" si="120"/>
        <v>1</v>
      </c>
      <c r="H444">
        <f t="shared" si="121"/>
        <v>952</v>
      </c>
      <c r="I444" t="str">
        <f t="shared" si="122"/>
        <v>00952</v>
      </c>
      <c r="J444" t="str">
        <f t="shared" si="123"/>
        <v>ALIX¬Giacomelli</v>
      </c>
      <c r="K444" t="str">
        <f>SUBSTITUTE(J444,"‡","")</f>
        <v>ALIX¬Giacomelli</v>
      </c>
      <c r="L444" t="str">
        <f t="shared" si="124"/>
        <v>ALIX¬Giacomelli</v>
      </c>
      <c r="M444" t="str">
        <f t="shared" si="125"/>
        <v>ALIXGiacomelli</v>
      </c>
      <c r="N444" t="s">
        <v>9277</v>
      </c>
      <c r="O444" t="str">
        <v>ALIX Giacomelli</v>
      </c>
      <c r="P444">
        <f>FIND(" ",O444)</f>
        <v>5</v>
      </c>
      <c r="Q444" t="str">
        <f>LEFT(O444,SEARCH(" ", O444) -1)</f>
        <v>ALIX</v>
      </c>
      <c r="R444" t="e">
        <f>MID(O444, SEARCH(" ", O444) + 1, SEARCH(" ", O444, SEARCH(" ", O444)+1) - SEARCH(" ", O444)-1)</f>
        <v>#VALUE!</v>
      </c>
      <c r="S444" t="str">
        <f t="shared" si="126"/>
        <v>Giacomelli</v>
      </c>
      <c r="T444" t="e">
        <f t="shared" si="127"/>
        <v>#VALUE!</v>
      </c>
      <c r="U444" t="b">
        <f t="shared" si="128"/>
        <v>1</v>
      </c>
      <c r="W444" t="b">
        <f t="shared" si="129"/>
        <v>1</v>
      </c>
      <c r="X444" t="b">
        <f>ISERR(S444)</f>
        <v>0</v>
      </c>
      <c r="Y444" t="str">
        <f t="shared" si="130"/>
        <v xml:space="preserve"> </v>
      </c>
      <c r="Z444" t="str">
        <f t="shared" si="131"/>
        <v>Giacomelli</v>
      </c>
      <c r="AA444" t="str">
        <f>PROPER(Q444)</f>
        <v>Alix</v>
      </c>
      <c r="AB444" t="str">
        <f>PROPER(Y444)</f>
        <v xml:space="preserve"> </v>
      </c>
      <c r="AC444" t="str">
        <f t="shared" si="132"/>
        <v>Giacomelli</v>
      </c>
      <c r="AD444" s="1" t="e">
        <f t="shared" si="133"/>
        <v>#VALUE!</v>
      </c>
      <c r="AE444" t="b">
        <f t="shared" si="134"/>
        <v>1</v>
      </c>
      <c r="AF444" t="str">
        <f t="shared" si="135"/>
        <v>Giacomelli</v>
      </c>
    </row>
    <row r="445" spans="1:32" x14ac:dyDescent="0.2">
      <c r="A445">
        <v>953</v>
      </c>
      <c r="B445" t="s">
        <v>3540</v>
      </c>
      <c r="C445" s="62" t="str">
        <f t="shared" si="136"/>
        <v>00953</v>
      </c>
      <c r="D445" t="str">
        <f t="shared" si="137"/>
        <v>Walton</v>
      </c>
      <c r="E445" t="str">
        <f t="shared" si="138"/>
        <v xml:space="preserve"> </v>
      </c>
      <c r="F445" t="str">
        <f t="shared" si="139"/>
        <v>Ida</v>
      </c>
      <c r="G445">
        <f t="shared" si="120"/>
        <v>1</v>
      </c>
      <c r="H445">
        <f t="shared" si="121"/>
        <v>953</v>
      </c>
      <c r="I445" t="str">
        <f t="shared" si="122"/>
        <v>00953</v>
      </c>
      <c r="J445" t="str">
        <f t="shared" si="123"/>
        <v>walton‡‡Ida</v>
      </c>
      <c r="K445" t="str">
        <f>SUBSTITUTE(J445,"‡","")</f>
        <v>waltonIda</v>
      </c>
      <c r="L445" t="str">
        <f t="shared" si="124"/>
        <v>waltonIda</v>
      </c>
      <c r="M445" t="str">
        <f t="shared" si="125"/>
        <v>waltonIda</v>
      </c>
      <c r="N445" t="s">
        <v>8715</v>
      </c>
      <c r="O445" t="str">
        <v>walton Ida</v>
      </c>
      <c r="P445">
        <f>FIND(" ",O445)</f>
        <v>7</v>
      </c>
      <c r="Q445" t="str">
        <f>LEFT(O445,SEARCH(" ", O445) -1)</f>
        <v>walton</v>
      </c>
      <c r="R445" t="e">
        <f>MID(O445, SEARCH(" ", O445) + 1, SEARCH(" ", O445, SEARCH(" ", O445)+1) - SEARCH(" ", O445)-1)</f>
        <v>#VALUE!</v>
      </c>
      <c r="S445" t="str">
        <f t="shared" si="126"/>
        <v>Ida</v>
      </c>
      <c r="T445" t="e">
        <f t="shared" si="127"/>
        <v>#VALUE!</v>
      </c>
      <c r="U445" t="b">
        <f t="shared" si="128"/>
        <v>1</v>
      </c>
      <c r="W445" t="b">
        <f t="shared" si="129"/>
        <v>1</v>
      </c>
      <c r="X445" t="b">
        <f>ISERR(S445)</f>
        <v>0</v>
      </c>
      <c r="Y445" t="str">
        <f t="shared" si="130"/>
        <v xml:space="preserve"> </v>
      </c>
      <c r="Z445" t="str">
        <f t="shared" si="131"/>
        <v>Ida</v>
      </c>
      <c r="AA445" t="str">
        <f>PROPER(Q445)</f>
        <v>Walton</v>
      </c>
      <c r="AB445" t="str">
        <f>PROPER(Y445)</f>
        <v xml:space="preserve"> </v>
      </c>
      <c r="AC445" t="str">
        <f t="shared" si="132"/>
        <v>Ida</v>
      </c>
      <c r="AD445" s="1" t="e">
        <f t="shared" si="133"/>
        <v>#VALUE!</v>
      </c>
      <c r="AE445" t="b">
        <f t="shared" si="134"/>
        <v>1</v>
      </c>
      <c r="AF445" t="str">
        <f t="shared" si="135"/>
        <v>Ida</v>
      </c>
    </row>
    <row r="446" spans="1:32" x14ac:dyDescent="0.2">
      <c r="A446">
        <v>954</v>
      </c>
      <c r="B446" t="s">
        <v>3541</v>
      </c>
      <c r="C446" s="62" t="str">
        <f t="shared" si="136"/>
        <v>00954</v>
      </c>
      <c r="D446" t="str">
        <f t="shared" si="137"/>
        <v>Ricki</v>
      </c>
      <c r="E446" t="str">
        <f t="shared" si="138"/>
        <v xml:space="preserve"> </v>
      </c>
      <c r="F446" t="str">
        <f t="shared" si="139"/>
        <v>Varlow</v>
      </c>
      <c r="G446">
        <f t="shared" si="120"/>
        <v>1</v>
      </c>
      <c r="H446">
        <f t="shared" si="121"/>
        <v>954</v>
      </c>
      <c r="I446" t="str">
        <f t="shared" si="122"/>
        <v>00954</v>
      </c>
      <c r="J446" t="str">
        <f t="shared" si="123"/>
        <v>RICKI¬varlow</v>
      </c>
      <c r="K446" t="str">
        <f>SUBSTITUTE(J446,"‡","")</f>
        <v>RICKI¬varlow</v>
      </c>
      <c r="L446" t="str">
        <f t="shared" si="124"/>
        <v>RICKI¬varlow</v>
      </c>
      <c r="M446" t="str">
        <f t="shared" si="125"/>
        <v>RICKIvarlow</v>
      </c>
      <c r="N446" t="s">
        <v>9278</v>
      </c>
      <c r="O446" t="str">
        <v>RICKI varlow</v>
      </c>
      <c r="P446">
        <f>FIND(" ",O446)</f>
        <v>6</v>
      </c>
      <c r="Q446" t="str">
        <f>LEFT(O446,SEARCH(" ", O446) -1)</f>
        <v>RICKI</v>
      </c>
      <c r="R446" t="e">
        <f>MID(O446, SEARCH(" ", O446) + 1, SEARCH(" ", O446, SEARCH(" ", O446)+1) - SEARCH(" ", O446)-1)</f>
        <v>#VALUE!</v>
      </c>
      <c r="S446" t="str">
        <f t="shared" si="126"/>
        <v>varlow</v>
      </c>
      <c r="T446" t="e">
        <f t="shared" si="127"/>
        <v>#VALUE!</v>
      </c>
      <c r="U446" t="b">
        <f t="shared" si="128"/>
        <v>1</v>
      </c>
      <c r="W446" t="b">
        <f t="shared" si="129"/>
        <v>1</v>
      </c>
      <c r="X446" t="b">
        <f>ISERR(S446)</f>
        <v>0</v>
      </c>
      <c r="Y446" t="str">
        <f t="shared" si="130"/>
        <v xml:space="preserve"> </v>
      </c>
      <c r="Z446" t="str">
        <f t="shared" si="131"/>
        <v>varlow</v>
      </c>
      <c r="AA446" t="str">
        <f>PROPER(Q446)</f>
        <v>Ricki</v>
      </c>
      <c r="AB446" t="str">
        <f>PROPER(Y446)</f>
        <v xml:space="preserve"> </v>
      </c>
      <c r="AC446" t="str">
        <f t="shared" si="132"/>
        <v>Varlow</v>
      </c>
      <c r="AD446" s="1" t="e">
        <f t="shared" si="133"/>
        <v>#VALUE!</v>
      </c>
      <c r="AE446" t="b">
        <f t="shared" si="134"/>
        <v>1</v>
      </c>
      <c r="AF446" t="str">
        <f t="shared" si="135"/>
        <v>Varlow</v>
      </c>
    </row>
    <row r="447" spans="1:32" x14ac:dyDescent="0.2">
      <c r="A447">
        <v>955</v>
      </c>
      <c r="B447" t="s">
        <v>3542</v>
      </c>
      <c r="C447" s="62" t="str">
        <f t="shared" si="136"/>
        <v>00955</v>
      </c>
      <c r="D447" t="str">
        <f t="shared" si="137"/>
        <v>Jammie</v>
      </c>
      <c r="E447" t="str">
        <f t="shared" si="138"/>
        <v>Sidonia</v>
      </c>
      <c r="F447" t="str">
        <f t="shared" si="139"/>
        <v>Ottery</v>
      </c>
      <c r="G447">
        <f t="shared" si="120"/>
        <v>1</v>
      </c>
      <c r="H447">
        <f t="shared" si="121"/>
        <v>955</v>
      </c>
      <c r="I447" t="str">
        <f t="shared" si="122"/>
        <v>00955</v>
      </c>
      <c r="J447" t="str">
        <f t="shared" si="123"/>
        <v>Jammie‡SIDONIA‡Ottery</v>
      </c>
      <c r="K447" t="str">
        <f>SUBSTITUTE(J447,"‡","")</f>
        <v>JammieSIDONIAOttery</v>
      </c>
      <c r="L447" t="str">
        <f t="shared" si="124"/>
        <v>JammieSIDONIAOttery</v>
      </c>
      <c r="M447" t="str">
        <f t="shared" si="125"/>
        <v>JammieSIDONIAOttery</v>
      </c>
      <c r="N447" t="s">
        <v>8716</v>
      </c>
      <c r="O447" t="str">
        <v>Jammie SIDONIA Ottery</v>
      </c>
      <c r="P447">
        <f>FIND(" ",O447)</f>
        <v>7</v>
      </c>
      <c r="Q447" t="str">
        <f>LEFT(O447,SEARCH(" ", O447) -1)</f>
        <v>Jammie</v>
      </c>
      <c r="R447" t="str">
        <f>MID(O447, SEARCH(" ", O447) + 1, SEARCH(" ", O447, SEARCH(" ", O447)+1) - SEARCH(" ", O447)-1)</f>
        <v>SIDONIA</v>
      </c>
      <c r="S447" t="str">
        <f t="shared" si="126"/>
        <v>SIDONIA Ottery</v>
      </c>
      <c r="T447" t="str">
        <f t="shared" si="127"/>
        <v>Ottery</v>
      </c>
      <c r="U447" t="b">
        <f t="shared" si="128"/>
        <v>0</v>
      </c>
      <c r="W447" t="b">
        <f t="shared" si="129"/>
        <v>0</v>
      </c>
      <c r="X447" t="b">
        <f>ISERR(S447)</f>
        <v>0</v>
      </c>
      <c r="Y447" t="str">
        <f t="shared" si="130"/>
        <v>SIDONIA</v>
      </c>
      <c r="Z447" t="str">
        <f t="shared" si="131"/>
        <v>SIDONIA Ottery</v>
      </c>
      <c r="AA447" t="str">
        <f>PROPER(Q447)</f>
        <v>Jammie</v>
      </c>
      <c r="AB447" t="str">
        <f>PROPER(Y447)</f>
        <v>Sidonia</v>
      </c>
      <c r="AC447" t="str">
        <f t="shared" si="132"/>
        <v>Sidonia Ottery</v>
      </c>
      <c r="AD447" s="1" t="str">
        <f t="shared" si="133"/>
        <v>Ottery</v>
      </c>
      <c r="AE447" t="b">
        <f t="shared" si="134"/>
        <v>0</v>
      </c>
      <c r="AF447" t="str">
        <f t="shared" si="135"/>
        <v>Ottery</v>
      </c>
    </row>
    <row r="448" spans="1:32" x14ac:dyDescent="0.2">
      <c r="A448">
        <v>956</v>
      </c>
      <c r="B448" t="s">
        <v>3543</v>
      </c>
      <c r="C448" s="62" t="str">
        <f t="shared" si="136"/>
        <v>00956</v>
      </c>
      <c r="D448" t="str">
        <f t="shared" si="137"/>
        <v>Piotr</v>
      </c>
      <c r="E448" t="str">
        <f t="shared" si="138"/>
        <v xml:space="preserve"> </v>
      </c>
      <c r="F448" t="str">
        <f t="shared" si="139"/>
        <v>Corton</v>
      </c>
      <c r="G448">
        <f t="shared" si="120"/>
        <v>1</v>
      </c>
      <c r="H448">
        <f t="shared" si="121"/>
        <v>956</v>
      </c>
      <c r="I448" t="str">
        <f t="shared" si="122"/>
        <v>00956</v>
      </c>
      <c r="J448" t="str">
        <f t="shared" si="123"/>
        <v>piotr»‡corton</v>
      </c>
      <c r="K448" t="str">
        <f>SUBSTITUTE(J448,"‡","")</f>
        <v>piotr»corton</v>
      </c>
      <c r="L448" t="str">
        <f t="shared" si="124"/>
        <v>piotrcorton</v>
      </c>
      <c r="M448" t="str">
        <f t="shared" si="125"/>
        <v>piotrcorton</v>
      </c>
      <c r="N448" t="s">
        <v>9987</v>
      </c>
      <c r="O448" t="str">
        <v>piotr corton</v>
      </c>
      <c r="P448">
        <f>FIND(" ",O448)</f>
        <v>6</v>
      </c>
      <c r="Q448" t="str">
        <f>LEFT(O448,SEARCH(" ", O448) -1)</f>
        <v>piotr</v>
      </c>
      <c r="R448" t="e">
        <f>MID(O448, SEARCH(" ", O448) + 1, SEARCH(" ", O448, SEARCH(" ", O448)+1) - SEARCH(" ", O448)-1)</f>
        <v>#VALUE!</v>
      </c>
      <c r="S448" t="str">
        <f t="shared" si="126"/>
        <v>corton</v>
      </c>
      <c r="T448" t="e">
        <f t="shared" si="127"/>
        <v>#VALUE!</v>
      </c>
      <c r="U448" t="b">
        <f t="shared" si="128"/>
        <v>1</v>
      </c>
      <c r="W448" t="b">
        <f t="shared" si="129"/>
        <v>1</v>
      </c>
      <c r="X448" t="b">
        <f>ISERR(S448)</f>
        <v>0</v>
      </c>
      <c r="Y448" t="str">
        <f t="shared" si="130"/>
        <v xml:space="preserve"> </v>
      </c>
      <c r="Z448" t="str">
        <f t="shared" si="131"/>
        <v>corton</v>
      </c>
      <c r="AA448" t="str">
        <f>PROPER(Q448)</f>
        <v>Piotr</v>
      </c>
      <c r="AB448" t="str">
        <f>PROPER(Y448)</f>
        <v xml:space="preserve"> </v>
      </c>
      <c r="AC448" t="str">
        <f t="shared" si="132"/>
        <v>Corton</v>
      </c>
      <c r="AD448" s="1" t="e">
        <f t="shared" si="133"/>
        <v>#VALUE!</v>
      </c>
      <c r="AE448" t="b">
        <f t="shared" si="134"/>
        <v>1</v>
      </c>
      <c r="AF448" t="str">
        <f t="shared" si="135"/>
        <v>Corton</v>
      </c>
    </row>
    <row r="449" spans="1:32" x14ac:dyDescent="0.2">
      <c r="A449">
        <v>957</v>
      </c>
      <c r="B449" t="s">
        <v>3544</v>
      </c>
      <c r="C449" s="62" t="str">
        <f t="shared" si="136"/>
        <v>00957</v>
      </c>
      <c r="D449" t="str">
        <f t="shared" si="137"/>
        <v>Dotti</v>
      </c>
      <c r="E449" t="str">
        <f t="shared" si="138"/>
        <v xml:space="preserve"> </v>
      </c>
      <c r="F449" t="str">
        <f t="shared" si="139"/>
        <v>Luckcock</v>
      </c>
      <c r="G449">
        <f t="shared" si="120"/>
        <v>1</v>
      </c>
      <c r="H449">
        <f t="shared" si="121"/>
        <v>957</v>
      </c>
      <c r="I449" t="str">
        <f t="shared" si="122"/>
        <v>00957</v>
      </c>
      <c r="J449" t="str">
        <f t="shared" si="123"/>
        <v>DOTTI‡LUCKCOCK</v>
      </c>
      <c r="K449" t="str">
        <f>SUBSTITUTE(J449,"‡","")</f>
        <v>DOTTILUCKCOCK</v>
      </c>
      <c r="L449" t="str">
        <f t="shared" si="124"/>
        <v>DOTTILUCKCOCK</v>
      </c>
      <c r="M449" t="str">
        <f t="shared" si="125"/>
        <v>DOTTILUCKCOCK</v>
      </c>
      <c r="N449" t="s">
        <v>8717</v>
      </c>
      <c r="O449" t="str">
        <v>DOTTI LUCKCOCK</v>
      </c>
      <c r="P449">
        <f>FIND(" ",O449)</f>
        <v>6</v>
      </c>
      <c r="Q449" t="str">
        <f>LEFT(O449,SEARCH(" ", O449) -1)</f>
        <v>DOTTI</v>
      </c>
      <c r="R449" t="e">
        <f>MID(O449, SEARCH(" ", O449) + 1, SEARCH(" ", O449, SEARCH(" ", O449)+1) - SEARCH(" ", O449)-1)</f>
        <v>#VALUE!</v>
      </c>
      <c r="S449" t="str">
        <f t="shared" si="126"/>
        <v>LUCKCOCK</v>
      </c>
      <c r="T449" t="e">
        <f t="shared" si="127"/>
        <v>#VALUE!</v>
      </c>
      <c r="U449" t="b">
        <f t="shared" si="128"/>
        <v>1</v>
      </c>
      <c r="W449" t="b">
        <f t="shared" si="129"/>
        <v>1</v>
      </c>
      <c r="X449" t="b">
        <f>ISERR(S449)</f>
        <v>0</v>
      </c>
      <c r="Y449" t="str">
        <f t="shared" si="130"/>
        <v xml:space="preserve"> </v>
      </c>
      <c r="Z449" t="str">
        <f t="shared" si="131"/>
        <v>LUCKCOCK</v>
      </c>
      <c r="AA449" t="str">
        <f>PROPER(Q449)</f>
        <v>Dotti</v>
      </c>
      <c r="AB449" t="str">
        <f>PROPER(Y449)</f>
        <v xml:space="preserve"> </v>
      </c>
      <c r="AC449" t="str">
        <f t="shared" si="132"/>
        <v>Luckcock</v>
      </c>
      <c r="AD449" s="1" t="e">
        <f t="shared" si="133"/>
        <v>#VALUE!</v>
      </c>
      <c r="AE449" t="b">
        <f t="shared" si="134"/>
        <v>1</v>
      </c>
      <c r="AF449" t="str">
        <f t="shared" si="135"/>
        <v>Luckcock</v>
      </c>
    </row>
    <row r="450" spans="1:32" x14ac:dyDescent="0.2">
      <c r="A450">
        <v>958</v>
      </c>
      <c r="B450" t="s">
        <v>3545</v>
      </c>
      <c r="C450" s="62" t="str">
        <f t="shared" si="136"/>
        <v>00958</v>
      </c>
      <c r="D450" t="str">
        <f t="shared" si="137"/>
        <v>Pollyanna</v>
      </c>
      <c r="E450" t="str">
        <f t="shared" si="138"/>
        <v>Reeta</v>
      </c>
      <c r="F450" t="str">
        <f t="shared" si="139"/>
        <v>Leborgne</v>
      </c>
      <c r="G450">
        <f t="shared" si="120"/>
        <v>1</v>
      </c>
      <c r="H450">
        <f t="shared" si="121"/>
        <v>958</v>
      </c>
      <c r="I450" t="str">
        <f t="shared" si="122"/>
        <v>00958</v>
      </c>
      <c r="J450" t="str">
        <f t="shared" si="123"/>
        <v>Pollyanna»Reeta¬LEBORGNE</v>
      </c>
      <c r="K450" t="str">
        <f>SUBSTITUTE(J450,"‡","")</f>
        <v>Pollyanna»Reeta¬LEBORGNE</v>
      </c>
      <c r="L450" t="str">
        <f t="shared" si="124"/>
        <v>PollyannaReeta¬LEBORGNE</v>
      </c>
      <c r="M450" t="str">
        <f t="shared" si="125"/>
        <v>PollyannaReetaLEBORGNE</v>
      </c>
      <c r="N450" t="s">
        <v>9988</v>
      </c>
      <c r="O450" t="str">
        <v>Pollyanna Reeta LEBORGNE</v>
      </c>
      <c r="P450">
        <f>FIND(" ",O450)</f>
        <v>10</v>
      </c>
      <c r="Q450" t="str">
        <f>LEFT(O450,SEARCH(" ", O450) -1)</f>
        <v>Pollyanna</v>
      </c>
      <c r="R450" t="str">
        <f>MID(O450, SEARCH(" ", O450) + 1, SEARCH(" ", O450, SEARCH(" ", O450)+1) - SEARCH(" ", O450)-1)</f>
        <v>Reeta</v>
      </c>
      <c r="S450" t="str">
        <f t="shared" si="126"/>
        <v>Reeta LEBORGNE</v>
      </c>
      <c r="T450" t="str">
        <f t="shared" si="127"/>
        <v>LEBORGNE</v>
      </c>
      <c r="U450" t="b">
        <f t="shared" si="128"/>
        <v>0</v>
      </c>
      <c r="W450" t="b">
        <f t="shared" si="129"/>
        <v>0</v>
      </c>
      <c r="X450" t="b">
        <f>ISERR(S450)</f>
        <v>0</v>
      </c>
      <c r="Y450" t="str">
        <f t="shared" si="130"/>
        <v>Reeta</v>
      </c>
      <c r="Z450" t="str">
        <f t="shared" si="131"/>
        <v>Reeta LEBORGNE</v>
      </c>
      <c r="AA450" t="str">
        <f>PROPER(Q450)</f>
        <v>Pollyanna</v>
      </c>
      <c r="AB450" t="str">
        <f>PROPER(Y450)</f>
        <v>Reeta</v>
      </c>
      <c r="AC450" t="str">
        <f t="shared" si="132"/>
        <v>Reeta Leborgne</v>
      </c>
      <c r="AD450" s="1" t="str">
        <f t="shared" si="133"/>
        <v>Leborgne</v>
      </c>
      <c r="AE450" t="b">
        <f t="shared" si="134"/>
        <v>0</v>
      </c>
      <c r="AF450" t="str">
        <f t="shared" si="135"/>
        <v>Leborgne</v>
      </c>
    </row>
    <row r="451" spans="1:32" x14ac:dyDescent="0.2">
      <c r="A451">
        <v>959</v>
      </c>
      <c r="B451" t="s">
        <v>3546</v>
      </c>
      <c r="C451" s="62" t="str">
        <f t="shared" si="136"/>
        <v>00959</v>
      </c>
      <c r="D451" t="str">
        <f t="shared" si="137"/>
        <v>Emiline</v>
      </c>
      <c r="E451" t="str">
        <f t="shared" si="138"/>
        <v>Mei</v>
      </c>
      <c r="F451" t="str">
        <f t="shared" si="139"/>
        <v>Mitford</v>
      </c>
      <c r="G451">
        <f t="shared" ref="G451:G514" si="140">COUNTIF($A$2:$A$1997,A451)</f>
        <v>1</v>
      </c>
      <c r="H451">
        <f t="shared" ref="H451:H514" si="141">IF(G451=1,A451,"???")</f>
        <v>959</v>
      </c>
      <c r="I451" t="str">
        <f t="shared" ref="I451:I514" si="142">TEXT(H451,"00000")</f>
        <v>00959</v>
      </c>
      <c r="J451" t="str">
        <f t="shared" ref="J451:J514" si="143">TRIM(B451)</f>
        <v>EMILINE¬mei»MITFORD</v>
      </c>
      <c r="K451" t="str">
        <f>SUBSTITUTE(J451,"‡","")</f>
        <v>EMILINE¬mei»MITFORD</v>
      </c>
      <c r="L451" t="str">
        <f t="shared" ref="L451:L514" si="144">SUBSTITUTE(K451,"»","")</f>
        <v>EMILINE¬meiMITFORD</v>
      </c>
      <c r="M451" t="str">
        <f t="shared" ref="M451:M514" si="145">SUBSTITUTE(L451,"¬","")</f>
        <v>EMILINEmeiMITFORD</v>
      </c>
      <c r="N451" t="s">
        <v>9989</v>
      </c>
      <c r="O451" t="str">
        <v>EMILINE mei MITFORD</v>
      </c>
      <c r="P451">
        <f>FIND(" ",O451)</f>
        <v>8</v>
      </c>
      <c r="Q451" t="str">
        <f>LEFT(O451,SEARCH(" ", O451) -1)</f>
        <v>EMILINE</v>
      </c>
      <c r="R451" t="str">
        <f>MID(O451, SEARCH(" ", O451) + 1, SEARCH(" ", O451, SEARCH(" ", O451)+1) - SEARCH(" ", O451)-1)</f>
        <v>mei</v>
      </c>
      <c r="S451" t="str">
        <f t="shared" ref="S451:S514" si="146">RIGHT(O451,LEN(O451)-FIND(" ",O451,1))</f>
        <v>mei MITFORD</v>
      </c>
      <c r="T451" t="str">
        <f t="shared" ref="T451:T514" si="147">RIGHT(S451,LEN(S451)-FIND(" ",S451,1))</f>
        <v>MITFORD</v>
      </c>
      <c r="U451" t="b">
        <f t="shared" ref="U451:U514" si="148">ISERROR(T451)</f>
        <v>0</v>
      </c>
      <c r="W451" t="b">
        <f t="shared" ref="W451:W514" si="149">ISERR(R451)</f>
        <v>0</v>
      </c>
      <c r="X451" t="b">
        <f>ISERR(S451)</f>
        <v>0</v>
      </c>
      <c r="Y451" t="str">
        <f t="shared" ref="Y451:Y514" si="150">IF(W451=TRUE," ",R451)</f>
        <v>mei</v>
      </c>
      <c r="Z451" t="str">
        <f t="shared" ref="Z451:Z514" si="151">IF(X451=TRUE," ",S451)</f>
        <v>mei MITFORD</v>
      </c>
      <c r="AA451" t="str">
        <f>PROPER(Q451)</f>
        <v>Emiline</v>
      </c>
      <c r="AB451" t="str">
        <f>PROPER(Y451)</f>
        <v>Mei</v>
      </c>
      <c r="AC451" t="str">
        <f t="shared" ref="AC451:AC514" si="152">PROPER(Z451)</f>
        <v>Mei Mitford</v>
      </c>
      <c r="AD451" s="1" t="str">
        <f t="shared" ref="AD451:AD514" si="153">RIGHT(AC451,LEN(AC451)-FIND(" ",AC451,1))</f>
        <v>Mitford</v>
      </c>
      <c r="AE451" t="b">
        <f t="shared" ref="AE451:AE514" si="154">ISERR(AD451)</f>
        <v>0</v>
      </c>
      <c r="AF451" t="str">
        <f t="shared" ref="AF451:AF514" si="155">IF(AE451=FALSE,AD451,AC451)</f>
        <v>Mitford</v>
      </c>
    </row>
    <row r="452" spans="1:32" x14ac:dyDescent="0.2">
      <c r="A452">
        <v>960</v>
      </c>
      <c r="B452" t="s">
        <v>3547</v>
      </c>
      <c r="C452" s="62" t="str">
        <f t="shared" si="136"/>
        <v>00960</v>
      </c>
      <c r="D452" t="str">
        <f t="shared" si="137"/>
        <v>Cele</v>
      </c>
      <c r="E452" t="str">
        <f t="shared" si="138"/>
        <v xml:space="preserve"> </v>
      </c>
      <c r="F452" t="str">
        <f t="shared" si="139"/>
        <v>Kinchley</v>
      </c>
      <c r="G452">
        <f t="shared" si="140"/>
        <v>1</v>
      </c>
      <c r="H452">
        <f t="shared" si="141"/>
        <v>960</v>
      </c>
      <c r="I452" t="str">
        <f t="shared" si="142"/>
        <v>00960</v>
      </c>
      <c r="J452" t="str">
        <f t="shared" si="143"/>
        <v>cele»Kinchley</v>
      </c>
      <c r="K452" t="str">
        <f>SUBSTITUTE(J452,"‡","")</f>
        <v>cele»Kinchley</v>
      </c>
      <c r="L452" t="str">
        <f t="shared" si="144"/>
        <v>celeKinchley</v>
      </c>
      <c r="M452" t="str">
        <f t="shared" si="145"/>
        <v>celeKinchley</v>
      </c>
      <c r="N452" t="s">
        <v>9990</v>
      </c>
      <c r="O452" t="str">
        <v>cele Kinchley</v>
      </c>
      <c r="P452">
        <f>FIND(" ",O452)</f>
        <v>5</v>
      </c>
      <c r="Q452" t="str">
        <f>LEFT(O452,SEARCH(" ", O452) -1)</f>
        <v>cele</v>
      </c>
      <c r="R452" t="e">
        <f>MID(O452, SEARCH(" ", O452) + 1, SEARCH(" ", O452, SEARCH(" ", O452)+1) - SEARCH(" ", O452)-1)</f>
        <v>#VALUE!</v>
      </c>
      <c r="S452" t="str">
        <f t="shared" si="146"/>
        <v>Kinchley</v>
      </c>
      <c r="T452" t="e">
        <f t="shared" si="147"/>
        <v>#VALUE!</v>
      </c>
      <c r="U452" t="b">
        <f t="shared" si="148"/>
        <v>1</v>
      </c>
      <c r="W452" t="b">
        <f t="shared" si="149"/>
        <v>1</v>
      </c>
      <c r="X452" t="b">
        <f>ISERR(S452)</f>
        <v>0</v>
      </c>
      <c r="Y452" t="str">
        <f t="shared" si="150"/>
        <v xml:space="preserve"> </v>
      </c>
      <c r="Z452" t="str">
        <f t="shared" si="151"/>
        <v>Kinchley</v>
      </c>
      <c r="AA452" t="str">
        <f>PROPER(Q452)</f>
        <v>Cele</v>
      </c>
      <c r="AB452" t="str">
        <f>PROPER(Y452)</f>
        <v xml:space="preserve"> </v>
      </c>
      <c r="AC452" t="str">
        <f t="shared" si="152"/>
        <v>Kinchley</v>
      </c>
      <c r="AD452" s="1" t="e">
        <f t="shared" si="153"/>
        <v>#VALUE!</v>
      </c>
      <c r="AE452" t="b">
        <f t="shared" si="154"/>
        <v>1</v>
      </c>
      <c r="AF452" t="str">
        <f t="shared" si="155"/>
        <v>Kinchley</v>
      </c>
    </row>
    <row r="453" spans="1:32" x14ac:dyDescent="0.2">
      <c r="A453">
        <v>961</v>
      </c>
      <c r="B453" t="s">
        <v>3548</v>
      </c>
      <c r="C453" s="62" t="str">
        <f t="shared" ref="C453:C516" si="156">I453</f>
        <v>00961</v>
      </c>
      <c r="D453" t="str">
        <f t="shared" ref="D453:D516" si="157">AA453</f>
        <v>Sara-Ann</v>
      </c>
      <c r="E453" t="str">
        <f t="shared" ref="E453:E516" si="158">AB453</f>
        <v xml:space="preserve"> </v>
      </c>
      <c r="F453" t="str">
        <f t="shared" ref="F453:F516" si="159">AF453</f>
        <v>Simounet</v>
      </c>
      <c r="G453">
        <f t="shared" si="140"/>
        <v>1</v>
      </c>
      <c r="H453">
        <f t="shared" si="141"/>
        <v>961</v>
      </c>
      <c r="I453" t="str">
        <f t="shared" si="142"/>
        <v>00961</v>
      </c>
      <c r="J453" t="str">
        <f t="shared" si="143"/>
        <v>Sara-ann¬Simounet</v>
      </c>
      <c r="K453" t="str">
        <f>SUBSTITUTE(J453,"‡","")</f>
        <v>Sara-ann¬Simounet</v>
      </c>
      <c r="L453" t="str">
        <f t="shared" si="144"/>
        <v>Sara-ann¬Simounet</v>
      </c>
      <c r="M453" t="str">
        <f t="shared" si="145"/>
        <v>Sara-annSimounet</v>
      </c>
      <c r="N453" t="s">
        <v>9279</v>
      </c>
      <c r="O453" t="str">
        <v>Sara-ann Simounet</v>
      </c>
      <c r="P453">
        <f>FIND(" ",O453)</f>
        <v>9</v>
      </c>
      <c r="Q453" t="str">
        <f>LEFT(O453,SEARCH(" ", O453) -1)</f>
        <v>Sara-ann</v>
      </c>
      <c r="R453" t="e">
        <f>MID(O453, SEARCH(" ", O453) + 1, SEARCH(" ", O453, SEARCH(" ", O453)+1) - SEARCH(" ", O453)-1)</f>
        <v>#VALUE!</v>
      </c>
      <c r="S453" t="str">
        <f t="shared" si="146"/>
        <v>Simounet</v>
      </c>
      <c r="T453" t="e">
        <f t="shared" si="147"/>
        <v>#VALUE!</v>
      </c>
      <c r="U453" t="b">
        <f t="shared" si="148"/>
        <v>1</v>
      </c>
      <c r="W453" t="b">
        <f t="shared" si="149"/>
        <v>1</v>
      </c>
      <c r="X453" t="b">
        <f>ISERR(S453)</f>
        <v>0</v>
      </c>
      <c r="Y453" t="str">
        <f t="shared" si="150"/>
        <v xml:space="preserve"> </v>
      </c>
      <c r="Z453" t="str">
        <f t="shared" si="151"/>
        <v>Simounet</v>
      </c>
      <c r="AA453" t="str">
        <f>PROPER(Q453)</f>
        <v>Sara-Ann</v>
      </c>
      <c r="AB453" t="str">
        <f>PROPER(Y453)</f>
        <v xml:space="preserve"> </v>
      </c>
      <c r="AC453" t="str">
        <f t="shared" si="152"/>
        <v>Simounet</v>
      </c>
      <c r="AD453" s="1" t="e">
        <f t="shared" si="153"/>
        <v>#VALUE!</v>
      </c>
      <c r="AE453" t="b">
        <f t="shared" si="154"/>
        <v>1</v>
      </c>
      <c r="AF453" t="str">
        <f t="shared" si="155"/>
        <v>Simounet</v>
      </c>
    </row>
    <row r="454" spans="1:32" x14ac:dyDescent="0.2">
      <c r="A454">
        <v>962</v>
      </c>
      <c r="B454" t="s">
        <v>3549</v>
      </c>
      <c r="C454" s="62" t="str">
        <f t="shared" si="156"/>
        <v>00962</v>
      </c>
      <c r="D454" t="str">
        <f t="shared" si="157"/>
        <v>Niles</v>
      </c>
      <c r="E454" t="str">
        <f t="shared" si="158"/>
        <v xml:space="preserve"> </v>
      </c>
      <c r="F454" t="str">
        <f t="shared" si="159"/>
        <v>Beaven</v>
      </c>
      <c r="G454">
        <f t="shared" si="140"/>
        <v>1</v>
      </c>
      <c r="H454">
        <f t="shared" si="141"/>
        <v>962</v>
      </c>
      <c r="I454" t="str">
        <f t="shared" si="142"/>
        <v>00962</v>
      </c>
      <c r="J454" t="str">
        <f t="shared" si="143"/>
        <v>NILES¬‡BEAVEN</v>
      </c>
      <c r="K454" t="str">
        <f>SUBSTITUTE(J454,"‡","")</f>
        <v>NILES¬BEAVEN</v>
      </c>
      <c r="L454" t="str">
        <f t="shared" si="144"/>
        <v>NILES¬BEAVEN</v>
      </c>
      <c r="M454" t="str">
        <f t="shared" si="145"/>
        <v>NILESBEAVEN</v>
      </c>
      <c r="N454" t="s">
        <v>9280</v>
      </c>
      <c r="O454" t="str">
        <v>NILES BEAVEN</v>
      </c>
      <c r="P454">
        <f>FIND(" ",O454)</f>
        <v>6</v>
      </c>
      <c r="Q454" t="str">
        <f>LEFT(O454,SEARCH(" ", O454) -1)</f>
        <v>NILES</v>
      </c>
      <c r="R454" t="e">
        <f>MID(O454, SEARCH(" ", O454) + 1, SEARCH(" ", O454, SEARCH(" ", O454)+1) - SEARCH(" ", O454)-1)</f>
        <v>#VALUE!</v>
      </c>
      <c r="S454" t="str">
        <f t="shared" si="146"/>
        <v>BEAVEN</v>
      </c>
      <c r="T454" t="e">
        <f t="shared" si="147"/>
        <v>#VALUE!</v>
      </c>
      <c r="U454" t="b">
        <f t="shared" si="148"/>
        <v>1</v>
      </c>
      <c r="W454" t="b">
        <f t="shared" si="149"/>
        <v>1</v>
      </c>
      <c r="X454" t="b">
        <f>ISERR(S454)</f>
        <v>0</v>
      </c>
      <c r="Y454" t="str">
        <f t="shared" si="150"/>
        <v xml:space="preserve"> </v>
      </c>
      <c r="Z454" t="str">
        <f t="shared" si="151"/>
        <v>BEAVEN</v>
      </c>
      <c r="AA454" t="str">
        <f>PROPER(Q454)</f>
        <v>Niles</v>
      </c>
      <c r="AB454" t="str">
        <f>PROPER(Y454)</f>
        <v xml:space="preserve"> </v>
      </c>
      <c r="AC454" t="str">
        <f t="shared" si="152"/>
        <v>Beaven</v>
      </c>
      <c r="AD454" s="1" t="e">
        <f t="shared" si="153"/>
        <v>#VALUE!</v>
      </c>
      <c r="AE454" t="b">
        <f t="shared" si="154"/>
        <v>1</v>
      </c>
      <c r="AF454" t="str">
        <f t="shared" si="155"/>
        <v>Beaven</v>
      </c>
    </row>
    <row r="455" spans="1:32" x14ac:dyDescent="0.2">
      <c r="A455">
        <v>963</v>
      </c>
      <c r="B455" t="s">
        <v>3550</v>
      </c>
      <c r="C455" s="62" t="str">
        <f t="shared" si="156"/>
        <v>00963</v>
      </c>
      <c r="D455" t="str">
        <f t="shared" si="157"/>
        <v>Edgar</v>
      </c>
      <c r="E455" t="str">
        <f t="shared" si="158"/>
        <v>Chad</v>
      </c>
      <c r="F455" t="str">
        <f t="shared" si="159"/>
        <v>Caulfield</v>
      </c>
      <c r="G455">
        <f t="shared" si="140"/>
        <v>1</v>
      </c>
      <c r="H455">
        <f t="shared" si="141"/>
        <v>963</v>
      </c>
      <c r="I455" t="str">
        <f t="shared" si="142"/>
        <v>00963</v>
      </c>
      <c r="J455" t="str">
        <f t="shared" si="143"/>
        <v>EDGAR¬Chad¬caulfield</v>
      </c>
      <c r="K455" t="str">
        <f>SUBSTITUTE(J455,"‡","")</f>
        <v>EDGAR¬Chad¬caulfield</v>
      </c>
      <c r="L455" t="str">
        <f t="shared" si="144"/>
        <v>EDGAR¬Chad¬caulfield</v>
      </c>
      <c r="M455" t="str">
        <f t="shared" si="145"/>
        <v>EDGARChadcaulfield</v>
      </c>
      <c r="N455" t="s">
        <v>9281</v>
      </c>
      <c r="O455" t="str">
        <v>EDGAR Chad caulfield</v>
      </c>
      <c r="P455">
        <f>FIND(" ",O455)</f>
        <v>6</v>
      </c>
      <c r="Q455" t="str">
        <f>LEFT(O455,SEARCH(" ", O455) -1)</f>
        <v>EDGAR</v>
      </c>
      <c r="R455" t="str">
        <f>MID(O455, SEARCH(" ", O455) + 1, SEARCH(" ", O455, SEARCH(" ", O455)+1) - SEARCH(" ", O455)-1)</f>
        <v>Chad</v>
      </c>
      <c r="S455" t="str">
        <f t="shared" si="146"/>
        <v>Chad caulfield</v>
      </c>
      <c r="T455" t="str">
        <f t="shared" si="147"/>
        <v>caulfield</v>
      </c>
      <c r="U455" t="b">
        <f t="shared" si="148"/>
        <v>0</v>
      </c>
      <c r="W455" t="b">
        <f t="shared" si="149"/>
        <v>0</v>
      </c>
      <c r="X455" t="b">
        <f>ISERR(S455)</f>
        <v>0</v>
      </c>
      <c r="Y455" t="str">
        <f t="shared" si="150"/>
        <v>Chad</v>
      </c>
      <c r="Z455" t="str">
        <f t="shared" si="151"/>
        <v>Chad caulfield</v>
      </c>
      <c r="AA455" t="str">
        <f>PROPER(Q455)</f>
        <v>Edgar</v>
      </c>
      <c r="AB455" t="str">
        <f>PROPER(Y455)</f>
        <v>Chad</v>
      </c>
      <c r="AC455" t="str">
        <f t="shared" si="152"/>
        <v>Chad Caulfield</v>
      </c>
      <c r="AD455" s="1" t="str">
        <f t="shared" si="153"/>
        <v>Caulfield</v>
      </c>
      <c r="AE455" t="b">
        <f t="shared" si="154"/>
        <v>0</v>
      </c>
      <c r="AF455" t="str">
        <f t="shared" si="155"/>
        <v>Caulfield</v>
      </c>
    </row>
    <row r="456" spans="1:32" x14ac:dyDescent="0.2">
      <c r="A456">
        <v>964</v>
      </c>
      <c r="B456" t="s">
        <v>3551</v>
      </c>
      <c r="C456" s="62" t="str">
        <f t="shared" si="156"/>
        <v>00964</v>
      </c>
      <c r="D456" t="str">
        <f t="shared" si="157"/>
        <v>Ellen</v>
      </c>
      <c r="E456" t="str">
        <f t="shared" si="158"/>
        <v>Polly</v>
      </c>
      <c r="F456" t="str">
        <f t="shared" si="159"/>
        <v>Barter</v>
      </c>
      <c r="G456">
        <f t="shared" si="140"/>
        <v>1</v>
      </c>
      <c r="H456">
        <f t="shared" si="141"/>
        <v>964</v>
      </c>
      <c r="I456" t="str">
        <f t="shared" si="142"/>
        <v>00964</v>
      </c>
      <c r="J456" t="str">
        <f t="shared" si="143"/>
        <v>ELLEN¬polly‡»barter</v>
      </c>
      <c r="K456" t="str">
        <f>SUBSTITUTE(J456,"‡","")</f>
        <v>ELLEN¬polly»barter</v>
      </c>
      <c r="L456" t="str">
        <f t="shared" si="144"/>
        <v>ELLEN¬pollybarter</v>
      </c>
      <c r="M456" t="str">
        <f t="shared" si="145"/>
        <v>ELLENpollybarter</v>
      </c>
      <c r="N456" t="s">
        <v>9991</v>
      </c>
      <c r="O456" t="str">
        <v>ELLEN polly barter</v>
      </c>
      <c r="P456">
        <f>FIND(" ",O456)</f>
        <v>6</v>
      </c>
      <c r="Q456" t="str">
        <f>LEFT(O456,SEARCH(" ", O456) -1)</f>
        <v>ELLEN</v>
      </c>
      <c r="R456" t="str">
        <f>MID(O456, SEARCH(" ", O456) + 1, SEARCH(" ", O456, SEARCH(" ", O456)+1) - SEARCH(" ", O456)-1)</f>
        <v>polly</v>
      </c>
      <c r="S456" t="str">
        <f t="shared" si="146"/>
        <v>polly barter</v>
      </c>
      <c r="T456" t="str">
        <f t="shared" si="147"/>
        <v>barter</v>
      </c>
      <c r="U456" t="b">
        <f t="shared" si="148"/>
        <v>0</v>
      </c>
      <c r="W456" t="b">
        <f t="shared" si="149"/>
        <v>0</v>
      </c>
      <c r="X456" t="b">
        <f>ISERR(S456)</f>
        <v>0</v>
      </c>
      <c r="Y456" t="str">
        <f t="shared" si="150"/>
        <v>polly</v>
      </c>
      <c r="Z456" t="str">
        <f t="shared" si="151"/>
        <v>polly barter</v>
      </c>
      <c r="AA456" t="str">
        <f>PROPER(Q456)</f>
        <v>Ellen</v>
      </c>
      <c r="AB456" t="str">
        <f>PROPER(Y456)</f>
        <v>Polly</v>
      </c>
      <c r="AC456" t="str">
        <f t="shared" si="152"/>
        <v>Polly Barter</v>
      </c>
      <c r="AD456" s="1" t="str">
        <f t="shared" si="153"/>
        <v>Barter</v>
      </c>
      <c r="AE456" t="b">
        <f t="shared" si="154"/>
        <v>0</v>
      </c>
      <c r="AF456" t="str">
        <f t="shared" si="155"/>
        <v>Barter</v>
      </c>
    </row>
    <row r="457" spans="1:32" x14ac:dyDescent="0.2">
      <c r="A457">
        <v>965</v>
      </c>
      <c r="B457" t="s">
        <v>3552</v>
      </c>
      <c r="C457" s="62" t="str">
        <f t="shared" si="156"/>
        <v>00965</v>
      </c>
      <c r="D457" t="str">
        <f t="shared" si="157"/>
        <v>Olly</v>
      </c>
      <c r="E457" t="str">
        <f t="shared" si="158"/>
        <v xml:space="preserve"> </v>
      </c>
      <c r="F457" t="str">
        <f t="shared" si="159"/>
        <v>Kanwell</v>
      </c>
      <c r="G457">
        <f t="shared" si="140"/>
        <v>1</v>
      </c>
      <c r="H457">
        <f t="shared" si="141"/>
        <v>965</v>
      </c>
      <c r="I457" t="str">
        <f t="shared" si="142"/>
        <v>00965</v>
      </c>
      <c r="J457" t="str">
        <f t="shared" si="143"/>
        <v>olly»kanwell</v>
      </c>
      <c r="K457" t="str">
        <f>SUBSTITUTE(J457,"‡","")</f>
        <v>olly»kanwell</v>
      </c>
      <c r="L457" t="str">
        <f t="shared" si="144"/>
        <v>ollykanwell</v>
      </c>
      <c r="M457" t="str">
        <f t="shared" si="145"/>
        <v>ollykanwell</v>
      </c>
      <c r="N457" t="s">
        <v>9992</v>
      </c>
      <c r="O457" t="str">
        <v>olly kanwell</v>
      </c>
      <c r="P457">
        <f>FIND(" ",O457)</f>
        <v>5</v>
      </c>
      <c r="Q457" t="str">
        <f>LEFT(O457,SEARCH(" ", O457) -1)</f>
        <v>olly</v>
      </c>
      <c r="R457" t="e">
        <f>MID(O457, SEARCH(" ", O457) + 1, SEARCH(" ", O457, SEARCH(" ", O457)+1) - SEARCH(" ", O457)-1)</f>
        <v>#VALUE!</v>
      </c>
      <c r="S457" t="str">
        <f t="shared" si="146"/>
        <v>kanwell</v>
      </c>
      <c r="T457" t="e">
        <f t="shared" si="147"/>
        <v>#VALUE!</v>
      </c>
      <c r="U457" t="b">
        <f t="shared" si="148"/>
        <v>1</v>
      </c>
      <c r="W457" t="b">
        <f t="shared" si="149"/>
        <v>1</v>
      </c>
      <c r="X457" t="b">
        <f>ISERR(S457)</f>
        <v>0</v>
      </c>
      <c r="Y457" t="str">
        <f t="shared" si="150"/>
        <v xml:space="preserve"> </v>
      </c>
      <c r="Z457" t="str">
        <f t="shared" si="151"/>
        <v>kanwell</v>
      </c>
      <c r="AA457" t="str">
        <f>PROPER(Q457)</f>
        <v>Olly</v>
      </c>
      <c r="AB457" t="str">
        <f>PROPER(Y457)</f>
        <v xml:space="preserve"> </v>
      </c>
      <c r="AC457" t="str">
        <f t="shared" si="152"/>
        <v>Kanwell</v>
      </c>
      <c r="AD457" s="1" t="e">
        <f t="shared" si="153"/>
        <v>#VALUE!</v>
      </c>
      <c r="AE457" t="b">
        <f t="shared" si="154"/>
        <v>1</v>
      </c>
      <c r="AF457" t="str">
        <f t="shared" si="155"/>
        <v>Kanwell</v>
      </c>
    </row>
    <row r="458" spans="1:32" x14ac:dyDescent="0.2">
      <c r="A458">
        <v>966</v>
      </c>
      <c r="B458" t="s">
        <v>3553</v>
      </c>
      <c r="C458" s="62" t="str">
        <f t="shared" si="156"/>
        <v>00966</v>
      </c>
      <c r="D458" t="str">
        <f t="shared" si="157"/>
        <v>Carmine</v>
      </c>
      <c r="E458" t="str">
        <f t="shared" si="158"/>
        <v>Bertie</v>
      </c>
      <c r="F458" t="str">
        <f t="shared" si="159"/>
        <v>Olyet</v>
      </c>
      <c r="G458">
        <f t="shared" si="140"/>
        <v>1</v>
      </c>
      <c r="H458">
        <f t="shared" si="141"/>
        <v>966</v>
      </c>
      <c r="I458" t="str">
        <f t="shared" si="142"/>
        <v>00966</v>
      </c>
      <c r="J458" t="str">
        <f t="shared" si="143"/>
        <v>CARMINE‡bertie»OLYET</v>
      </c>
      <c r="K458" t="str">
        <f>SUBSTITUTE(J458,"‡","")</f>
        <v>CARMINEbertie»OLYET</v>
      </c>
      <c r="L458" t="str">
        <f t="shared" si="144"/>
        <v>CARMINEbertieOLYET</v>
      </c>
      <c r="M458" t="str">
        <f t="shared" si="145"/>
        <v>CARMINEbertieOLYET</v>
      </c>
      <c r="N458" t="s">
        <v>9993</v>
      </c>
      <c r="O458" t="str">
        <v>CARMINE bertie OLYET</v>
      </c>
      <c r="P458">
        <f>FIND(" ",O458)</f>
        <v>8</v>
      </c>
      <c r="Q458" t="str">
        <f>LEFT(O458,SEARCH(" ", O458) -1)</f>
        <v>CARMINE</v>
      </c>
      <c r="R458" t="str">
        <f>MID(O458, SEARCH(" ", O458) + 1, SEARCH(" ", O458, SEARCH(" ", O458)+1) - SEARCH(" ", O458)-1)</f>
        <v>bertie</v>
      </c>
      <c r="S458" t="str">
        <f t="shared" si="146"/>
        <v>bertie OLYET</v>
      </c>
      <c r="T458" t="str">
        <f t="shared" si="147"/>
        <v>OLYET</v>
      </c>
      <c r="U458" t="b">
        <f t="shared" si="148"/>
        <v>0</v>
      </c>
      <c r="W458" t="b">
        <f t="shared" si="149"/>
        <v>0</v>
      </c>
      <c r="X458" t="b">
        <f>ISERR(S458)</f>
        <v>0</v>
      </c>
      <c r="Y458" t="str">
        <f t="shared" si="150"/>
        <v>bertie</v>
      </c>
      <c r="Z458" t="str">
        <f t="shared" si="151"/>
        <v>bertie OLYET</v>
      </c>
      <c r="AA458" t="str">
        <f>PROPER(Q458)</f>
        <v>Carmine</v>
      </c>
      <c r="AB458" t="str">
        <f>PROPER(Y458)</f>
        <v>Bertie</v>
      </c>
      <c r="AC458" t="str">
        <f t="shared" si="152"/>
        <v>Bertie Olyet</v>
      </c>
      <c r="AD458" s="1" t="str">
        <f t="shared" si="153"/>
        <v>Olyet</v>
      </c>
      <c r="AE458" t="b">
        <f t="shared" si="154"/>
        <v>0</v>
      </c>
      <c r="AF458" t="str">
        <f t="shared" si="155"/>
        <v>Olyet</v>
      </c>
    </row>
    <row r="459" spans="1:32" x14ac:dyDescent="0.2">
      <c r="A459">
        <v>967</v>
      </c>
      <c r="B459" t="s">
        <v>3554</v>
      </c>
      <c r="C459" s="62" t="str">
        <f t="shared" si="156"/>
        <v>00967</v>
      </c>
      <c r="D459" t="str">
        <f t="shared" si="157"/>
        <v>Bentlee</v>
      </c>
      <c r="E459" t="str">
        <f t="shared" si="158"/>
        <v>Orv</v>
      </c>
      <c r="F459" t="str">
        <f t="shared" si="159"/>
        <v>Gumn</v>
      </c>
      <c r="G459">
        <f t="shared" si="140"/>
        <v>1</v>
      </c>
      <c r="H459">
        <f t="shared" si="141"/>
        <v>967</v>
      </c>
      <c r="I459" t="str">
        <f t="shared" si="142"/>
        <v>00967</v>
      </c>
      <c r="J459" t="str">
        <f t="shared" si="143"/>
        <v>Bentlee»ORV‡Gumn</v>
      </c>
      <c r="K459" t="str">
        <f>SUBSTITUTE(J459,"‡","")</f>
        <v>Bentlee»ORVGumn</v>
      </c>
      <c r="L459" t="str">
        <f t="shared" si="144"/>
        <v>BentleeORVGumn</v>
      </c>
      <c r="M459" t="str">
        <f t="shared" si="145"/>
        <v>BentleeORVGumn</v>
      </c>
      <c r="N459" t="s">
        <v>9994</v>
      </c>
      <c r="O459" t="str">
        <v>Bentlee ORV Gumn</v>
      </c>
      <c r="P459">
        <f>FIND(" ",O459)</f>
        <v>8</v>
      </c>
      <c r="Q459" t="str">
        <f>LEFT(O459,SEARCH(" ", O459) -1)</f>
        <v>Bentlee</v>
      </c>
      <c r="R459" t="str">
        <f>MID(O459, SEARCH(" ", O459) + 1, SEARCH(" ", O459, SEARCH(" ", O459)+1) - SEARCH(" ", O459)-1)</f>
        <v>ORV</v>
      </c>
      <c r="S459" t="str">
        <f t="shared" si="146"/>
        <v>ORV Gumn</v>
      </c>
      <c r="T459" t="str">
        <f t="shared" si="147"/>
        <v>Gumn</v>
      </c>
      <c r="U459" t="b">
        <f t="shared" si="148"/>
        <v>0</v>
      </c>
      <c r="W459" t="b">
        <f t="shared" si="149"/>
        <v>0</v>
      </c>
      <c r="X459" t="b">
        <f>ISERR(S459)</f>
        <v>0</v>
      </c>
      <c r="Y459" t="str">
        <f t="shared" si="150"/>
        <v>ORV</v>
      </c>
      <c r="Z459" t="str">
        <f t="shared" si="151"/>
        <v>ORV Gumn</v>
      </c>
      <c r="AA459" t="str">
        <f>PROPER(Q459)</f>
        <v>Bentlee</v>
      </c>
      <c r="AB459" t="str">
        <f>PROPER(Y459)</f>
        <v>Orv</v>
      </c>
      <c r="AC459" t="str">
        <f t="shared" si="152"/>
        <v>Orv Gumn</v>
      </c>
      <c r="AD459" s="1" t="str">
        <f t="shared" si="153"/>
        <v>Gumn</v>
      </c>
      <c r="AE459" t="b">
        <f t="shared" si="154"/>
        <v>0</v>
      </c>
      <c r="AF459" t="str">
        <f t="shared" si="155"/>
        <v>Gumn</v>
      </c>
    </row>
    <row r="460" spans="1:32" x14ac:dyDescent="0.2">
      <c r="A460">
        <v>968</v>
      </c>
      <c r="B460" t="s">
        <v>3555</v>
      </c>
      <c r="C460" s="62" t="str">
        <f t="shared" si="156"/>
        <v>00968</v>
      </c>
      <c r="D460" t="str">
        <f t="shared" si="157"/>
        <v>Juliette</v>
      </c>
      <c r="E460" t="str">
        <f t="shared" si="158"/>
        <v>Rosalinda</v>
      </c>
      <c r="F460" t="str">
        <f t="shared" si="159"/>
        <v>Trenaman</v>
      </c>
      <c r="G460">
        <f t="shared" si="140"/>
        <v>1</v>
      </c>
      <c r="H460">
        <f t="shared" si="141"/>
        <v>968</v>
      </c>
      <c r="I460" t="str">
        <f t="shared" si="142"/>
        <v>00968</v>
      </c>
      <c r="J460" t="str">
        <f t="shared" si="143"/>
        <v>JULIETTE»Rosalinda»trenaman</v>
      </c>
      <c r="K460" t="str">
        <f>SUBSTITUTE(J460,"‡","")</f>
        <v>JULIETTE»Rosalinda»trenaman</v>
      </c>
      <c r="L460" t="str">
        <f t="shared" si="144"/>
        <v>JULIETTERosalindatrenaman</v>
      </c>
      <c r="M460" t="str">
        <f t="shared" si="145"/>
        <v>JULIETTERosalindatrenaman</v>
      </c>
      <c r="N460" t="s">
        <v>9995</v>
      </c>
      <c r="O460" t="str">
        <v>JULIETTE Rosalinda trenaman</v>
      </c>
      <c r="P460">
        <f>FIND(" ",O460)</f>
        <v>9</v>
      </c>
      <c r="Q460" t="str">
        <f>LEFT(O460,SEARCH(" ", O460) -1)</f>
        <v>JULIETTE</v>
      </c>
      <c r="R460" t="str">
        <f>MID(O460, SEARCH(" ", O460) + 1, SEARCH(" ", O460, SEARCH(" ", O460)+1) - SEARCH(" ", O460)-1)</f>
        <v>Rosalinda</v>
      </c>
      <c r="S460" t="str">
        <f t="shared" si="146"/>
        <v>Rosalinda trenaman</v>
      </c>
      <c r="T460" t="str">
        <f t="shared" si="147"/>
        <v>trenaman</v>
      </c>
      <c r="U460" t="b">
        <f t="shared" si="148"/>
        <v>0</v>
      </c>
      <c r="W460" t="b">
        <f t="shared" si="149"/>
        <v>0</v>
      </c>
      <c r="X460" t="b">
        <f>ISERR(S460)</f>
        <v>0</v>
      </c>
      <c r="Y460" t="str">
        <f t="shared" si="150"/>
        <v>Rosalinda</v>
      </c>
      <c r="Z460" t="str">
        <f t="shared" si="151"/>
        <v>Rosalinda trenaman</v>
      </c>
      <c r="AA460" t="str">
        <f>PROPER(Q460)</f>
        <v>Juliette</v>
      </c>
      <c r="AB460" t="str">
        <f>PROPER(Y460)</f>
        <v>Rosalinda</v>
      </c>
      <c r="AC460" t="str">
        <f t="shared" si="152"/>
        <v>Rosalinda Trenaman</v>
      </c>
      <c r="AD460" s="1" t="str">
        <f t="shared" si="153"/>
        <v>Trenaman</v>
      </c>
      <c r="AE460" t="b">
        <f t="shared" si="154"/>
        <v>0</v>
      </c>
      <c r="AF460" t="str">
        <f t="shared" si="155"/>
        <v>Trenaman</v>
      </c>
    </row>
    <row r="461" spans="1:32" x14ac:dyDescent="0.2">
      <c r="A461">
        <v>969</v>
      </c>
      <c r="B461" t="s">
        <v>3556</v>
      </c>
      <c r="C461" s="62" t="str">
        <f t="shared" si="156"/>
        <v>00969</v>
      </c>
      <c r="D461" t="str">
        <f t="shared" si="157"/>
        <v>Mari</v>
      </c>
      <c r="E461" t="str">
        <f t="shared" si="158"/>
        <v>Bryn</v>
      </c>
      <c r="F461" t="str">
        <f t="shared" si="159"/>
        <v>Bille</v>
      </c>
      <c r="G461">
        <f t="shared" si="140"/>
        <v>1</v>
      </c>
      <c r="H461">
        <f t="shared" si="141"/>
        <v>969</v>
      </c>
      <c r="I461" t="str">
        <f t="shared" si="142"/>
        <v>00969</v>
      </c>
      <c r="J461" t="str">
        <f t="shared" si="143"/>
        <v>Mari¬bryn¬bille</v>
      </c>
      <c r="K461" t="str">
        <f>SUBSTITUTE(J461,"‡","")</f>
        <v>Mari¬bryn¬bille</v>
      </c>
      <c r="L461" t="str">
        <f t="shared" si="144"/>
        <v>Mari¬bryn¬bille</v>
      </c>
      <c r="M461" t="str">
        <f t="shared" si="145"/>
        <v>Maribrynbille</v>
      </c>
      <c r="N461" t="s">
        <v>9282</v>
      </c>
      <c r="O461" t="str">
        <v>Mari bryn bille</v>
      </c>
      <c r="P461">
        <f>FIND(" ",O461)</f>
        <v>5</v>
      </c>
      <c r="Q461" t="str">
        <f>LEFT(O461,SEARCH(" ", O461) -1)</f>
        <v>Mari</v>
      </c>
      <c r="R461" t="str">
        <f>MID(O461, SEARCH(" ", O461) + 1, SEARCH(" ", O461, SEARCH(" ", O461)+1) - SEARCH(" ", O461)-1)</f>
        <v>bryn</v>
      </c>
      <c r="S461" t="str">
        <f t="shared" si="146"/>
        <v>bryn bille</v>
      </c>
      <c r="T461" t="str">
        <f t="shared" si="147"/>
        <v>bille</v>
      </c>
      <c r="U461" t="b">
        <f t="shared" si="148"/>
        <v>0</v>
      </c>
      <c r="W461" t="b">
        <f t="shared" si="149"/>
        <v>0</v>
      </c>
      <c r="X461" t="b">
        <f>ISERR(S461)</f>
        <v>0</v>
      </c>
      <c r="Y461" t="str">
        <f t="shared" si="150"/>
        <v>bryn</v>
      </c>
      <c r="Z461" t="str">
        <f t="shared" si="151"/>
        <v>bryn bille</v>
      </c>
      <c r="AA461" t="str">
        <f>PROPER(Q461)</f>
        <v>Mari</v>
      </c>
      <c r="AB461" t="str">
        <f>PROPER(Y461)</f>
        <v>Bryn</v>
      </c>
      <c r="AC461" t="str">
        <f t="shared" si="152"/>
        <v>Bryn Bille</v>
      </c>
      <c r="AD461" s="1" t="str">
        <f t="shared" si="153"/>
        <v>Bille</v>
      </c>
      <c r="AE461" t="b">
        <f t="shared" si="154"/>
        <v>0</v>
      </c>
      <c r="AF461" t="str">
        <f t="shared" si="155"/>
        <v>Bille</v>
      </c>
    </row>
    <row r="462" spans="1:32" x14ac:dyDescent="0.2">
      <c r="A462">
        <v>970</v>
      </c>
      <c r="B462" t="s">
        <v>3557</v>
      </c>
      <c r="C462" s="62" t="str">
        <f t="shared" si="156"/>
        <v>00970</v>
      </c>
      <c r="D462" t="str">
        <f t="shared" si="157"/>
        <v>Gerrilee</v>
      </c>
      <c r="E462" t="str">
        <f t="shared" si="158"/>
        <v>Laurianne</v>
      </c>
      <c r="F462" t="str">
        <f t="shared" si="159"/>
        <v>Wayman</v>
      </c>
      <c r="G462">
        <f t="shared" si="140"/>
        <v>1</v>
      </c>
      <c r="H462">
        <f t="shared" si="141"/>
        <v>970</v>
      </c>
      <c r="I462" t="str">
        <f t="shared" si="142"/>
        <v>00970</v>
      </c>
      <c r="J462" t="str">
        <f t="shared" si="143"/>
        <v>Gerrilee¬laurianne‡Wayman</v>
      </c>
      <c r="K462" t="str">
        <f>SUBSTITUTE(J462,"‡","")</f>
        <v>Gerrilee¬laurianneWayman</v>
      </c>
      <c r="L462" t="str">
        <f t="shared" si="144"/>
        <v>Gerrilee¬laurianneWayman</v>
      </c>
      <c r="M462" t="str">
        <f t="shared" si="145"/>
        <v>GerrileelaurianneWayman</v>
      </c>
      <c r="N462" t="s">
        <v>9283</v>
      </c>
      <c r="O462" t="str">
        <v>Gerrilee laurianne Wayman</v>
      </c>
      <c r="P462">
        <f>FIND(" ",O462)</f>
        <v>9</v>
      </c>
      <c r="Q462" t="str">
        <f>LEFT(O462,SEARCH(" ", O462) -1)</f>
        <v>Gerrilee</v>
      </c>
      <c r="R462" t="str">
        <f>MID(O462, SEARCH(" ", O462) + 1, SEARCH(" ", O462, SEARCH(" ", O462)+1) - SEARCH(" ", O462)-1)</f>
        <v>laurianne</v>
      </c>
      <c r="S462" t="str">
        <f t="shared" si="146"/>
        <v>laurianne Wayman</v>
      </c>
      <c r="T462" t="str">
        <f t="shared" si="147"/>
        <v>Wayman</v>
      </c>
      <c r="U462" t="b">
        <f t="shared" si="148"/>
        <v>0</v>
      </c>
      <c r="W462" t="b">
        <f t="shared" si="149"/>
        <v>0</v>
      </c>
      <c r="X462" t="b">
        <f>ISERR(S462)</f>
        <v>0</v>
      </c>
      <c r="Y462" t="str">
        <f t="shared" si="150"/>
        <v>laurianne</v>
      </c>
      <c r="Z462" t="str">
        <f t="shared" si="151"/>
        <v>laurianne Wayman</v>
      </c>
      <c r="AA462" t="str">
        <f>PROPER(Q462)</f>
        <v>Gerrilee</v>
      </c>
      <c r="AB462" t="str">
        <f>PROPER(Y462)</f>
        <v>Laurianne</v>
      </c>
      <c r="AC462" t="str">
        <f t="shared" si="152"/>
        <v>Laurianne Wayman</v>
      </c>
      <c r="AD462" s="1" t="str">
        <f t="shared" si="153"/>
        <v>Wayman</v>
      </c>
      <c r="AE462" t="b">
        <f t="shared" si="154"/>
        <v>0</v>
      </c>
      <c r="AF462" t="str">
        <f t="shared" si="155"/>
        <v>Wayman</v>
      </c>
    </row>
    <row r="463" spans="1:32" x14ac:dyDescent="0.2">
      <c r="A463">
        <v>971</v>
      </c>
      <c r="B463" t="s">
        <v>3558</v>
      </c>
      <c r="C463" s="62" t="str">
        <f t="shared" si="156"/>
        <v>00971</v>
      </c>
      <c r="D463" t="str">
        <f t="shared" si="157"/>
        <v>Tabor</v>
      </c>
      <c r="E463" t="str">
        <f t="shared" si="158"/>
        <v xml:space="preserve"> </v>
      </c>
      <c r="F463" t="str">
        <f t="shared" si="159"/>
        <v>Praill</v>
      </c>
      <c r="G463">
        <f t="shared" si="140"/>
        <v>1</v>
      </c>
      <c r="H463">
        <f t="shared" si="141"/>
        <v>971</v>
      </c>
      <c r="I463" t="str">
        <f t="shared" si="142"/>
        <v>00971</v>
      </c>
      <c r="J463" t="str">
        <f t="shared" si="143"/>
        <v>Tabor»Praill</v>
      </c>
      <c r="K463" t="str">
        <f>SUBSTITUTE(J463,"‡","")</f>
        <v>Tabor»Praill</v>
      </c>
      <c r="L463" t="str">
        <f t="shared" si="144"/>
        <v>TaborPraill</v>
      </c>
      <c r="M463" t="str">
        <f t="shared" si="145"/>
        <v>TaborPraill</v>
      </c>
      <c r="N463" t="s">
        <v>9996</v>
      </c>
      <c r="O463" t="str">
        <v>Tabor Praill</v>
      </c>
      <c r="P463">
        <f>FIND(" ",O463)</f>
        <v>6</v>
      </c>
      <c r="Q463" t="str">
        <f>LEFT(O463,SEARCH(" ", O463) -1)</f>
        <v>Tabor</v>
      </c>
      <c r="R463" t="e">
        <f>MID(O463, SEARCH(" ", O463) + 1, SEARCH(" ", O463, SEARCH(" ", O463)+1) - SEARCH(" ", O463)-1)</f>
        <v>#VALUE!</v>
      </c>
      <c r="S463" t="str">
        <f t="shared" si="146"/>
        <v>Praill</v>
      </c>
      <c r="T463" t="e">
        <f t="shared" si="147"/>
        <v>#VALUE!</v>
      </c>
      <c r="U463" t="b">
        <f t="shared" si="148"/>
        <v>1</v>
      </c>
      <c r="W463" t="b">
        <f t="shared" si="149"/>
        <v>1</v>
      </c>
      <c r="X463" t="b">
        <f>ISERR(S463)</f>
        <v>0</v>
      </c>
      <c r="Y463" t="str">
        <f t="shared" si="150"/>
        <v xml:space="preserve"> </v>
      </c>
      <c r="Z463" t="str">
        <f t="shared" si="151"/>
        <v>Praill</v>
      </c>
      <c r="AA463" t="str">
        <f>PROPER(Q463)</f>
        <v>Tabor</v>
      </c>
      <c r="AB463" t="str">
        <f>PROPER(Y463)</f>
        <v xml:space="preserve"> </v>
      </c>
      <c r="AC463" t="str">
        <f t="shared" si="152"/>
        <v>Praill</v>
      </c>
      <c r="AD463" s="1" t="e">
        <f t="shared" si="153"/>
        <v>#VALUE!</v>
      </c>
      <c r="AE463" t="b">
        <f t="shared" si="154"/>
        <v>1</v>
      </c>
      <c r="AF463" t="str">
        <f t="shared" si="155"/>
        <v>Praill</v>
      </c>
    </row>
    <row r="464" spans="1:32" x14ac:dyDescent="0.2">
      <c r="A464">
        <v>972</v>
      </c>
      <c r="B464" t="s">
        <v>3559</v>
      </c>
      <c r="C464" s="62" t="str">
        <f t="shared" si="156"/>
        <v>00972</v>
      </c>
      <c r="D464" t="str">
        <f t="shared" si="157"/>
        <v>Benson</v>
      </c>
      <c r="E464" t="str">
        <f t="shared" si="158"/>
        <v>Bing</v>
      </c>
      <c r="F464" t="str">
        <f t="shared" si="159"/>
        <v>Ector</v>
      </c>
      <c r="G464">
        <f t="shared" si="140"/>
        <v>1</v>
      </c>
      <c r="H464">
        <f t="shared" si="141"/>
        <v>972</v>
      </c>
      <c r="I464" t="str">
        <f t="shared" si="142"/>
        <v>00972</v>
      </c>
      <c r="J464" t="str">
        <f t="shared" si="143"/>
        <v>Benson¬BING‡Ector</v>
      </c>
      <c r="K464" t="str">
        <f>SUBSTITUTE(J464,"‡","")</f>
        <v>Benson¬BINGEctor</v>
      </c>
      <c r="L464" t="str">
        <f t="shared" si="144"/>
        <v>Benson¬BINGEctor</v>
      </c>
      <c r="M464" t="str">
        <f t="shared" si="145"/>
        <v>BensonBINGEctor</v>
      </c>
      <c r="N464" t="s">
        <v>9284</v>
      </c>
      <c r="O464" t="str">
        <v>Benson BING Ector</v>
      </c>
      <c r="P464">
        <f>FIND(" ",O464)</f>
        <v>7</v>
      </c>
      <c r="Q464" t="str">
        <f>LEFT(O464,SEARCH(" ", O464) -1)</f>
        <v>Benson</v>
      </c>
      <c r="R464" t="str">
        <f>MID(O464, SEARCH(" ", O464) + 1, SEARCH(" ", O464, SEARCH(" ", O464)+1) - SEARCH(" ", O464)-1)</f>
        <v>BING</v>
      </c>
      <c r="S464" t="str">
        <f t="shared" si="146"/>
        <v>BING Ector</v>
      </c>
      <c r="T464" t="str">
        <f t="shared" si="147"/>
        <v>Ector</v>
      </c>
      <c r="U464" t="b">
        <f t="shared" si="148"/>
        <v>0</v>
      </c>
      <c r="W464" t="b">
        <f t="shared" si="149"/>
        <v>0</v>
      </c>
      <c r="X464" t="b">
        <f>ISERR(S464)</f>
        <v>0</v>
      </c>
      <c r="Y464" t="str">
        <f t="shared" si="150"/>
        <v>BING</v>
      </c>
      <c r="Z464" t="str">
        <f t="shared" si="151"/>
        <v>BING Ector</v>
      </c>
      <c r="AA464" t="str">
        <f>PROPER(Q464)</f>
        <v>Benson</v>
      </c>
      <c r="AB464" t="str">
        <f>PROPER(Y464)</f>
        <v>Bing</v>
      </c>
      <c r="AC464" t="str">
        <f t="shared" si="152"/>
        <v>Bing Ector</v>
      </c>
      <c r="AD464" s="1" t="str">
        <f t="shared" si="153"/>
        <v>Ector</v>
      </c>
      <c r="AE464" t="b">
        <f t="shared" si="154"/>
        <v>0</v>
      </c>
      <c r="AF464" t="str">
        <f t="shared" si="155"/>
        <v>Ector</v>
      </c>
    </row>
    <row r="465" spans="1:32" x14ac:dyDescent="0.2">
      <c r="A465">
        <v>973</v>
      </c>
      <c r="B465" t="s">
        <v>3560</v>
      </c>
      <c r="C465" s="62" t="str">
        <f t="shared" si="156"/>
        <v>00973</v>
      </c>
      <c r="D465" t="str">
        <f t="shared" si="157"/>
        <v>Dwight</v>
      </c>
      <c r="E465" t="str">
        <f t="shared" si="158"/>
        <v xml:space="preserve"> </v>
      </c>
      <c r="F465" t="str">
        <f t="shared" si="159"/>
        <v>Charopen</v>
      </c>
      <c r="G465">
        <f t="shared" si="140"/>
        <v>1</v>
      </c>
      <c r="H465">
        <f t="shared" si="141"/>
        <v>973</v>
      </c>
      <c r="I465" t="str">
        <f t="shared" si="142"/>
        <v>00973</v>
      </c>
      <c r="J465" t="str">
        <f t="shared" si="143"/>
        <v>DWIGHT‡CHAROPEN</v>
      </c>
      <c r="K465" t="str">
        <f>SUBSTITUTE(J465,"‡","")</f>
        <v>DWIGHTCHAROPEN</v>
      </c>
      <c r="L465" t="str">
        <f t="shared" si="144"/>
        <v>DWIGHTCHAROPEN</v>
      </c>
      <c r="M465" t="str">
        <f t="shared" si="145"/>
        <v>DWIGHTCHAROPEN</v>
      </c>
      <c r="N465" t="s">
        <v>8718</v>
      </c>
      <c r="O465" t="str">
        <v>DWIGHT CHAROPEN</v>
      </c>
      <c r="P465">
        <f>FIND(" ",O465)</f>
        <v>7</v>
      </c>
      <c r="Q465" t="str">
        <f>LEFT(O465,SEARCH(" ", O465) -1)</f>
        <v>DWIGHT</v>
      </c>
      <c r="R465" t="e">
        <f>MID(O465, SEARCH(" ", O465) + 1, SEARCH(" ", O465, SEARCH(" ", O465)+1) - SEARCH(" ", O465)-1)</f>
        <v>#VALUE!</v>
      </c>
      <c r="S465" t="str">
        <f t="shared" si="146"/>
        <v>CHAROPEN</v>
      </c>
      <c r="T465" t="e">
        <f t="shared" si="147"/>
        <v>#VALUE!</v>
      </c>
      <c r="U465" t="b">
        <f t="shared" si="148"/>
        <v>1</v>
      </c>
      <c r="W465" t="b">
        <f t="shared" si="149"/>
        <v>1</v>
      </c>
      <c r="X465" t="b">
        <f>ISERR(S465)</f>
        <v>0</v>
      </c>
      <c r="Y465" t="str">
        <f t="shared" si="150"/>
        <v xml:space="preserve"> </v>
      </c>
      <c r="Z465" t="str">
        <f t="shared" si="151"/>
        <v>CHAROPEN</v>
      </c>
      <c r="AA465" t="str">
        <f>PROPER(Q465)</f>
        <v>Dwight</v>
      </c>
      <c r="AB465" t="str">
        <f>PROPER(Y465)</f>
        <v xml:space="preserve"> </v>
      </c>
      <c r="AC465" t="str">
        <f t="shared" si="152"/>
        <v>Charopen</v>
      </c>
      <c r="AD465" s="1" t="e">
        <f t="shared" si="153"/>
        <v>#VALUE!</v>
      </c>
      <c r="AE465" t="b">
        <f t="shared" si="154"/>
        <v>1</v>
      </c>
      <c r="AF465" t="str">
        <f t="shared" si="155"/>
        <v>Charopen</v>
      </c>
    </row>
    <row r="466" spans="1:32" x14ac:dyDescent="0.2">
      <c r="A466">
        <v>974</v>
      </c>
      <c r="B466" t="s">
        <v>3561</v>
      </c>
      <c r="C466" s="62" t="str">
        <f t="shared" si="156"/>
        <v>00974</v>
      </c>
      <c r="D466" t="str">
        <f t="shared" si="157"/>
        <v>Jillane</v>
      </c>
      <c r="E466" t="str">
        <f t="shared" si="158"/>
        <v>Tess</v>
      </c>
      <c r="F466" t="str">
        <f t="shared" si="159"/>
        <v>Talman</v>
      </c>
      <c r="G466">
        <f t="shared" si="140"/>
        <v>1</v>
      </c>
      <c r="H466">
        <f t="shared" si="141"/>
        <v>974</v>
      </c>
      <c r="I466" t="str">
        <f t="shared" si="142"/>
        <v>00974</v>
      </c>
      <c r="J466" t="str">
        <f t="shared" si="143"/>
        <v>jillane‡tess¬»TALMAN</v>
      </c>
      <c r="K466" t="str">
        <f>SUBSTITUTE(J466,"‡","")</f>
        <v>jillanetess¬»TALMAN</v>
      </c>
      <c r="L466" t="str">
        <f t="shared" si="144"/>
        <v>jillanetess¬TALMAN</v>
      </c>
      <c r="M466" t="str">
        <f t="shared" si="145"/>
        <v>jillanetessTALMAN</v>
      </c>
      <c r="N466" t="s">
        <v>9997</v>
      </c>
      <c r="O466" t="str">
        <v>jillane tess TALMAN</v>
      </c>
      <c r="P466">
        <f>FIND(" ",O466)</f>
        <v>8</v>
      </c>
      <c r="Q466" t="str">
        <f>LEFT(O466,SEARCH(" ", O466) -1)</f>
        <v>jillane</v>
      </c>
      <c r="R466" t="str">
        <f>MID(O466, SEARCH(" ", O466) + 1, SEARCH(" ", O466, SEARCH(" ", O466)+1) - SEARCH(" ", O466)-1)</f>
        <v>tess</v>
      </c>
      <c r="S466" t="str">
        <f t="shared" si="146"/>
        <v>tess TALMAN</v>
      </c>
      <c r="T466" t="str">
        <f t="shared" si="147"/>
        <v>TALMAN</v>
      </c>
      <c r="U466" t="b">
        <f t="shared" si="148"/>
        <v>0</v>
      </c>
      <c r="W466" t="b">
        <f t="shared" si="149"/>
        <v>0</v>
      </c>
      <c r="X466" t="b">
        <f>ISERR(S466)</f>
        <v>0</v>
      </c>
      <c r="Y466" t="str">
        <f t="shared" si="150"/>
        <v>tess</v>
      </c>
      <c r="Z466" t="str">
        <f t="shared" si="151"/>
        <v>tess TALMAN</v>
      </c>
      <c r="AA466" t="str">
        <f>PROPER(Q466)</f>
        <v>Jillane</v>
      </c>
      <c r="AB466" t="str">
        <f>PROPER(Y466)</f>
        <v>Tess</v>
      </c>
      <c r="AC466" t="str">
        <f t="shared" si="152"/>
        <v>Tess Talman</v>
      </c>
      <c r="AD466" s="1" t="str">
        <f t="shared" si="153"/>
        <v>Talman</v>
      </c>
      <c r="AE466" t="b">
        <f t="shared" si="154"/>
        <v>0</v>
      </c>
      <c r="AF466" t="str">
        <f t="shared" si="155"/>
        <v>Talman</v>
      </c>
    </row>
    <row r="467" spans="1:32" x14ac:dyDescent="0.2">
      <c r="A467">
        <v>975</v>
      </c>
      <c r="B467" t="s">
        <v>3562</v>
      </c>
      <c r="C467" s="62" t="str">
        <f t="shared" si="156"/>
        <v>00975</v>
      </c>
      <c r="D467" t="str">
        <f t="shared" si="157"/>
        <v>Sullivan</v>
      </c>
      <c r="E467" t="str">
        <f t="shared" si="158"/>
        <v>Portie</v>
      </c>
      <c r="F467" t="str">
        <f t="shared" si="159"/>
        <v>Tressler</v>
      </c>
      <c r="G467">
        <f t="shared" si="140"/>
        <v>1</v>
      </c>
      <c r="H467">
        <f t="shared" si="141"/>
        <v>975</v>
      </c>
      <c r="I467" t="str">
        <f t="shared" si="142"/>
        <v>00975</v>
      </c>
      <c r="J467" t="str">
        <f t="shared" si="143"/>
        <v>sullivan¬portie¬Tressler</v>
      </c>
      <c r="K467" t="str">
        <f>SUBSTITUTE(J467,"‡","")</f>
        <v>sullivan¬portie¬Tressler</v>
      </c>
      <c r="L467" t="str">
        <f t="shared" si="144"/>
        <v>sullivan¬portie¬Tressler</v>
      </c>
      <c r="M467" t="str">
        <f t="shared" si="145"/>
        <v>sullivanportieTressler</v>
      </c>
      <c r="N467" t="s">
        <v>9285</v>
      </c>
      <c r="O467" t="str">
        <v>sullivan portie Tressler</v>
      </c>
      <c r="P467">
        <f>FIND(" ",O467)</f>
        <v>9</v>
      </c>
      <c r="Q467" t="str">
        <f>LEFT(O467,SEARCH(" ", O467) -1)</f>
        <v>sullivan</v>
      </c>
      <c r="R467" t="str">
        <f>MID(O467, SEARCH(" ", O467) + 1, SEARCH(" ", O467, SEARCH(" ", O467)+1) - SEARCH(" ", O467)-1)</f>
        <v>portie</v>
      </c>
      <c r="S467" t="str">
        <f t="shared" si="146"/>
        <v>portie Tressler</v>
      </c>
      <c r="T467" t="str">
        <f t="shared" si="147"/>
        <v>Tressler</v>
      </c>
      <c r="U467" t="b">
        <f t="shared" si="148"/>
        <v>0</v>
      </c>
      <c r="W467" t="b">
        <f t="shared" si="149"/>
        <v>0</v>
      </c>
      <c r="X467" t="b">
        <f>ISERR(S467)</f>
        <v>0</v>
      </c>
      <c r="Y467" t="str">
        <f t="shared" si="150"/>
        <v>portie</v>
      </c>
      <c r="Z467" t="str">
        <f t="shared" si="151"/>
        <v>portie Tressler</v>
      </c>
      <c r="AA467" t="str">
        <f>PROPER(Q467)</f>
        <v>Sullivan</v>
      </c>
      <c r="AB467" t="str">
        <f>PROPER(Y467)</f>
        <v>Portie</v>
      </c>
      <c r="AC467" t="str">
        <f t="shared" si="152"/>
        <v>Portie Tressler</v>
      </c>
      <c r="AD467" s="1" t="str">
        <f t="shared" si="153"/>
        <v>Tressler</v>
      </c>
      <c r="AE467" t="b">
        <f t="shared" si="154"/>
        <v>0</v>
      </c>
      <c r="AF467" t="str">
        <f t="shared" si="155"/>
        <v>Tressler</v>
      </c>
    </row>
    <row r="468" spans="1:32" x14ac:dyDescent="0.2">
      <c r="A468">
        <v>976</v>
      </c>
      <c r="B468" t="s">
        <v>3563</v>
      </c>
      <c r="C468" s="62" t="str">
        <f t="shared" si="156"/>
        <v>00976</v>
      </c>
      <c r="D468" t="str">
        <f t="shared" si="157"/>
        <v>Terence</v>
      </c>
      <c r="E468" t="str">
        <f t="shared" si="158"/>
        <v xml:space="preserve"> </v>
      </c>
      <c r="F468" t="str">
        <f t="shared" si="159"/>
        <v>Croxton</v>
      </c>
      <c r="G468">
        <f t="shared" si="140"/>
        <v>1</v>
      </c>
      <c r="H468">
        <f t="shared" si="141"/>
        <v>976</v>
      </c>
      <c r="I468" t="str">
        <f t="shared" si="142"/>
        <v>00976</v>
      </c>
      <c r="J468" t="str">
        <f t="shared" si="143"/>
        <v>TERENCE‡croxton</v>
      </c>
      <c r="K468" t="str">
        <f>SUBSTITUTE(J468,"‡","")</f>
        <v>TERENCEcroxton</v>
      </c>
      <c r="L468" t="str">
        <f t="shared" si="144"/>
        <v>TERENCEcroxton</v>
      </c>
      <c r="M468" t="str">
        <f t="shared" si="145"/>
        <v>TERENCEcroxton</v>
      </c>
      <c r="N468" t="s">
        <v>8719</v>
      </c>
      <c r="O468" t="str">
        <v>TERENCE croxton</v>
      </c>
      <c r="P468">
        <f>FIND(" ",O468)</f>
        <v>8</v>
      </c>
      <c r="Q468" t="str">
        <f>LEFT(O468,SEARCH(" ", O468) -1)</f>
        <v>TERENCE</v>
      </c>
      <c r="R468" t="e">
        <f>MID(O468, SEARCH(" ", O468) + 1, SEARCH(" ", O468, SEARCH(" ", O468)+1) - SEARCH(" ", O468)-1)</f>
        <v>#VALUE!</v>
      </c>
      <c r="S468" t="str">
        <f t="shared" si="146"/>
        <v>croxton</v>
      </c>
      <c r="T468" t="e">
        <f t="shared" si="147"/>
        <v>#VALUE!</v>
      </c>
      <c r="U468" t="b">
        <f t="shared" si="148"/>
        <v>1</v>
      </c>
      <c r="W468" t="b">
        <f t="shared" si="149"/>
        <v>1</v>
      </c>
      <c r="X468" t="b">
        <f>ISERR(S468)</f>
        <v>0</v>
      </c>
      <c r="Y468" t="str">
        <f t="shared" si="150"/>
        <v xml:space="preserve"> </v>
      </c>
      <c r="Z468" t="str">
        <f t="shared" si="151"/>
        <v>croxton</v>
      </c>
      <c r="AA468" t="str">
        <f>PROPER(Q468)</f>
        <v>Terence</v>
      </c>
      <c r="AB468" t="str">
        <f>PROPER(Y468)</f>
        <v xml:space="preserve"> </v>
      </c>
      <c r="AC468" t="str">
        <f t="shared" si="152"/>
        <v>Croxton</v>
      </c>
      <c r="AD468" s="1" t="e">
        <f t="shared" si="153"/>
        <v>#VALUE!</v>
      </c>
      <c r="AE468" t="b">
        <f t="shared" si="154"/>
        <v>1</v>
      </c>
      <c r="AF468" t="str">
        <f t="shared" si="155"/>
        <v>Croxton</v>
      </c>
    </row>
    <row r="469" spans="1:32" x14ac:dyDescent="0.2">
      <c r="A469">
        <v>977</v>
      </c>
      <c r="B469" t="s">
        <v>3564</v>
      </c>
      <c r="C469" s="62" t="str">
        <f t="shared" si="156"/>
        <v>00977</v>
      </c>
      <c r="D469" t="str">
        <f t="shared" si="157"/>
        <v>Adiana</v>
      </c>
      <c r="E469" t="str">
        <f t="shared" si="158"/>
        <v>Daune</v>
      </c>
      <c r="F469" t="str">
        <f t="shared" si="159"/>
        <v>Norrington</v>
      </c>
      <c r="G469">
        <f t="shared" si="140"/>
        <v>1</v>
      </c>
      <c r="H469">
        <f t="shared" si="141"/>
        <v>977</v>
      </c>
      <c r="I469" t="str">
        <f t="shared" si="142"/>
        <v>00977</v>
      </c>
      <c r="J469" t="str">
        <f t="shared" si="143"/>
        <v>ADIANA¬Daune»norrington</v>
      </c>
      <c r="K469" t="str">
        <f>SUBSTITUTE(J469,"‡","")</f>
        <v>ADIANA¬Daune»norrington</v>
      </c>
      <c r="L469" t="str">
        <f t="shared" si="144"/>
        <v>ADIANA¬Daunenorrington</v>
      </c>
      <c r="M469" t="str">
        <f t="shared" si="145"/>
        <v>ADIANADaunenorrington</v>
      </c>
      <c r="N469" t="s">
        <v>9998</v>
      </c>
      <c r="O469" t="str">
        <v>ADIANA Daune norrington</v>
      </c>
      <c r="P469">
        <f>FIND(" ",O469)</f>
        <v>7</v>
      </c>
      <c r="Q469" t="str">
        <f>LEFT(O469,SEARCH(" ", O469) -1)</f>
        <v>ADIANA</v>
      </c>
      <c r="R469" t="str">
        <f>MID(O469, SEARCH(" ", O469) + 1, SEARCH(" ", O469, SEARCH(" ", O469)+1) - SEARCH(" ", O469)-1)</f>
        <v>Daune</v>
      </c>
      <c r="S469" t="str">
        <f t="shared" si="146"/>
        <v>Daune norrington</v>
      </c>
      <c r="T469" t="str">
        <f t="shared" si="147"/>
        <v>norrington</v>
      </c>
      <c r="U469" t="b">
        <f t="shared" si="148"/>
        <v>0</v>
      </c>
      <c r="W469" t="b">
        <f t="shared" si="149"/>
        <v>0</v>
      </c>
      <c r="X469" t="b">
        <f>ISERR(S469)</f>
        <v>0</v>
      </c>
      <c r="Y469" t="str">
        <f t="shared" si="150"/>
        <v>Daune</v>
      </c>
      <c r="Z469" t="str">
        <f t="shared" si="151"/>
        <v>Daune norrington</v>
      </c>
      <c r="AA469" t="str">
        <f>PROPER(Q469)</f>
        <v>Adiana</v>
      </c>
      <c r="AB469" t="str">
        <f>PROPER(Y469)</f>
        <v>Daune</v>
      </c>
      <c r="AC469" t="str">
        <f t="shared" si="152"/>
        <v>Daune Norrington</v>
      </c>
      <c r="AD469" s="1" t="str">
        <f t="shared" si="153"/>
        <v>Norrington</v>
      </c>
      <c r="AE469" t="b">
        <f t="shared" si="154"/>
        <v>0</v>
      </c>
      <c r="AF469" t="str">
        <f t="shared" si="155"/>
        <v>Norrington</v>
      </c>
    </row>
    <row r="470" spans="1:32" x14ac:dyDescent="0.2">
      <c r="A470">
        <v>978</v>
      </c>
      <c r="B470" t="s">
        <v>3565</v>
      </c>
      <c r="C470" s="62" t="str">
        <f t="shared" si="156"/>
        <v>00978</v>
      </c>
      <c r="D470" t="str">
        <f t="shared" si="157"/>
        <v>Sigismond</v>
      </c>
      <c r="E470" t="str">
        <f t="shared" si="158"/>
        <v xml:space="preserve"> </v>
      </c>
      <c r="F470" t="str">
        <f t="shared" si="159"/>
        <v>Brownsword</v>
      </c>
      <c r="G470">
        <f t="shared" si="140"/>
        <v>1</v>
      </c>
      <c r="H470">
        <f t="shared" si="141"/>
        <v>978</v>
      </c>
      <c r="I470" t="str">
        <f t="shared" si="142"/>
        <v>00978</v>
      </c>
      <c r="J470" t="str">
        <f t="shared" si="143"/>
        <v>sigismond‡brownsword</v>
      </c>
      <c r="K470" t="str">
        <f>SUBSTITUTE(J470,"‡","")</f>
        <v>sigismondbrownsword</v>
      </c>
      <c r="L470" t="str">
        <f t="shared" si="144"/>
        <v>sigismondbrownsword</v>
      </c>
      <c r="M470" t="str">
        <f t="shared" si="145"/>
        <v>sigismondbrownsword</v>
      </c>
      <c r="N470" t="s">
        <v>8720</v>
      </c>
      <c r="O470" t="str">
        <v>sigismond brownsword</v>
      </c>
      <c r="P470">
        <f>FIND(" ",O470)</f>
        <v>10</v>
      </c>
      <c r="Q470" t="str">
        <f>LEFT(O470,SEARCH(" ", O470) -1)</f>
        <v>sigismond</v>
      </c>
      <c r="R470" t="e">
        <f>MID(O470, SEARCH(" ", O470) + 1, SEARCH(" ", O470, SEARCH(" ", O470)+1) - SEARCH(" ", O470)-1)</f>
        <v>#VALUE!</v>
      </c>
      <c r="S470" t="str">
        <f t="shared" si="146"/>
        <v>brownsword</v>
      </c>
      <c r="T470" t="e">
        <f t="shared" si="147"/>
        <v>#VALUE!</v>
      </c>
      <c r="U470" t="b">
        <f t="shared" si="148"/>
        <v>1</v>
      </c>
      <c r="W470" t="b">
        <f t="shared" si="149"/>
        <v>1</v>
      </c>
      <c r="X470" t="b">
        <f>ISERR(S470)</f>
        <v>0</v>
      </c>
      <c r="Y470" t="str">
        <f t="shared" si="150"/>
        <v xml:space="preserve"> </v>
      </c>
      <c r="Z470" t="str">
        <f t="shared" si="151"/>
        <v>brownsword</v>
      </c>
      <c r="AA470" t="str">
        <f>PROPER(Q470)</f>
        <v>Sigismond</v>
      </c>
      <c r="AB470" t="str">
        <f>PROPER(Y470)</f>
        <v xml:space="preserve"> </v>
      </c>
      <c r="AC470" t="str">
        <f t="shared" si="152"/>
        <v>Brownsword</v>
      </c>
      <c r="AD470" s="1" t="e">
        <f t="shared" si="153"/>
        <v>#VALUE!</v>
      </c>
      <c r="AE470" t="b">
        <f t="shared" si="154"/>
        <v>1</v>
      </c>
      <c r="AF470" t="str">
        <f t="shared" si="155"/>
        <v>Brownsword</v>
      </c>
    </row>
    <row r="471" spans="1:32" x14ac:dyDescent="0.2">
      <c r="A471">
        <v>979</v>
      </c>
      <c r="B471" t="s">
        <v>3566</v>
      </c>
      <c r="C471" s="62" t="str">
        <f t="shared" si="156"/>
        <v>00979</v>
      </c>
      <c r="D471" t="str">
        <f t="shared" si="157"/>
        <v>Jo</v>
      </c>
      <c r="E471" t="str">
        <f t="shared" si="158"/>
        <v xml:space="preserve"> </v>
      </c>
      <c r="F471" t="str">
        <f t="shared" si="159"/>
        <v>Carpe</v>
      </c>
      <c r="G471">
        <f t="shared" si="140"/>
        <v>1</v>
      </c>
      <c r="H471">
        <f t="shared" si="141"/>
        <v>979</v>
      </c>
      <c r="I471" t="str">
        <f t="shared" si="142"/>
        <v>00979</v>
      </c>
      <c r="J471" t="str">
        <f t="shared" si="143"/>
        <v>JO»carpe</v>
      </c>
      <c r="K471" t="str">
        <f>SUBSTITUTE(J471,"‡","")</f>
        <v>JO»carpe</v>
      </c>
      <c r="L471" t="str">
        <f t="shared" si="144"/>
        <v>JOcarpe</v>
      </c>
      <c r="M471" t="str">
        <f t="shared" si="145"/>
        <v>JOcarpe</v>
      </c>
      <c r="N471" t="s">
        <v>9999</v>
      </c>
      <c r="O471" t="str">
        <v>JO carpe</v>
      </c>
      <c r="P471">
        <f>FIND(" ",O471)</f>
        <v>3</v>
      </c>
      <c r="Q471" t="str">
        <f>LEFT(O471,SEARCH(" ", O471) -1)</f>
        <v>JO</v>
      </c>
      <c r="R471" t="e">
        <f>MID(O471, SEARCH(" ", O471) + 1, SEARCH(" ", O471, SEARCH(" ", O471)+1) - SEARCH(" ", O471)-1)</f>
        <v>#VALUE!</v>
      </c>
      <c r="S471" t="str">
        <f t="shared" si="146"/>
        <v>carpe</v>
      </c>
      <c r="T471" t="e">
        <f t="shared" si="147"/>
        <v>#VALUE!</v>
      </c>
      <c r="U471" t="b">
        <f t="shared" si="148"/>
        <v>1</v>
      </c>
      <c r="W471" t="b">
        <f t="shared" si="149"/>
        <v>1</v>
      </c>
      <c r="X471" t="b">
        <f>ISERR(S471)</f>
        <v>0</v>
      </c>
      <c r="Y471" t="str">
        <f t="shared" si="150"/>
        <v xml:space="preserve"> </v>
      </c>
      <c r="Z471" t="str">
        <f t="shared" si="151"/>
        <v>carpe</v>
      </c>
      <c r="AA471" t="str">
        <f>PROPER(Q471)</f>
        <v>Jo</v>
      </c>
      <c r="AB471" t="str">
        <f>PROPER(Y471)</f>
        <v xml:space="preserve"> </v>
      </c>
      <c r="AC471" t="str">
        <f t="shared" si="152"/>
        <v>Carpe</v>
      </c>
      <c r="AD471" s="1" t="e">
        <f t="shared" si="153"/>
        <v>#VALUE!</v>
      </c>
      <c r="AE471" t="b">
        <f t="shared" si="154"/>
        <v>1</v>
      </c>
      <c r="AF471" t="str">
        <f t="shared" si="155"/>
        <v>Carpe</v>
      </c>
    </row>
    <row r="472" spans="1:32" x14ac:dyDescent="0.2">
      <c r="A472">
        <v>980</v>
      </c>
      <c r="B472" t="s">
        <v>3567</v>
      </c>
      <c r="C472" s="62" t="str">
        <f t="shared" si="156"/>
        <v>00980</v>
      </c>
      <c r="D472" t="str">
        <f t="shared" si="157"/>
        <v>Hendrika</v>
      </c>
      <c r="E472" t="str">
        <f t="shared" si="158"/>
        <v xml:space="preserve"> </v>
      </c>
      <c r="F472" t="str">
        <f t="shared" si="159"/>
        <v>Burnall</v>
      </c>
      <c r="G472">
        <f t="shared" si="140"/>
        <v>1</v>
      </c>
      <c r="H472">
        <f t="shared" si="141"/>
        <v>980</v>
      </c>
      <c r="I472" t="str">
        <f t="shared" si="142"/>
        <v>00980</v>
      </c>
      <c r="J472" t="str">
        <f t="shared" si="143"/>
        <v>Hendrika¬BURNALL</v>
      </c>
      <c r="K472" t="str">
        <f>SUBSTITUTE(J472,"‡","")</f>
        <v>Hendrika¬BURNALL</v>
      </c>
      <c r="L472" t="str">
        <f t="shared" si="144"/>
        <v>Hendrika¬BURNALL</v>
      </c>
      <c r="M472" t="str">
        <f t="shared" si="145"/>
        <v>HendrikaBURNALL</v>
      </c>
      <c r="N472" t="s">
        <v>9286</v>
      </c>
      <c r="O472" t="str">
        <v>Hendrika BURNALL</v>
      </c>
      <c r="P472">
        <f>FIND(" ",O472)</f>
        <v>9</v>
      </c>
      <c r="Q472" t="str">
        <f>LEFT(O472,SEARCH(" ", O472) -1)</f>
        <v>Hendrika</v>
      </c>
      <c r="R472" t="e">
        <f>MID(O472, SEARCH(" ", O472) + 1, SEARCH(" ", O472, SEARCH(" ", O472)+1) - SEARCH(" ", O472)-1)</f>
        <v>#VALUE!</v>
      </c>
      <c r="S472" t="str">
        <f t="shared" si="146"/>
        <v>BURNALL</v>
      </c>
      <c r="T472" t="e">
        <f t="shared" si="147"/>
        <v>#VALUE!</v>
      </c>
      <c r="U472" t="b">
        <f t="shared" si="148"/>
        <v>1</v>
      </c>
      <c r="W472" t="b">
        <f t="shared" si="149"/>
        <v>1</v>
      </c>
      <c r="X472" t="b">
        <f>ISERR(S472)</f>
        <v>0</v>
      </c>
      <c r="Y472" t="str">
        <f t="shared" si="150"/>
        <v xml:space="preserve"> </v>
      </c>
      <c r="Z472" t="str">
        <f t="shared" si="151"/>
        <v>BURNALL</v>
      </c>
      <c r="AA472" t="str">
        <f>PROPER(Q472)</f>
        <v>Hendrika</v>
      </c>
      <c r="AB472" t="str">
        <f>PROPER(Y472)</f>
        <v xml:space="preserve"> </v>
      </c>
      <c r="AC472" t="str">
        <f t="shared" si="152"/>
        <v>Burnall</v>
      </c>
      <c r="AD472" s="1" t="e">
        <f t="shared" si="153"/>
        <v>#VALUE!</v>
      </c>
      <c r="AE472" t="b">
        <f t="shared" si="154"/>
        <v>1</v>
      </c>
      <c r="AF472" t="str">
        <f t="shared" si="155"/>
        <v>Burnall</v>
      </c>
    </row>
    <row r="473" spans="1:32" x14ac:dyDescent="0.2">
      <c r="A473">
        <v>981</v>
      </c>
      <c r="B473" t="s">
        <v>3568</v>
      </c>
      <c r="C473" s="62" t="str">
        <f t="shared" si="156"/>
        <v>00981</v>
      </c>
      <c r="D473" t="str">
        <f t="shared" si="157"/>
        <v>Theodore</v>
      </c>
      <c r="E473" t="str">
        <f t="shared" si="158"/>
        <v>Dolph</v>
      </c>
      <c r="F473" t="str">
        <f t="shared" si="159"/>
        <v>Pechet</v>
      </c>
      <c r="G473">
        <f t="shared" si="140"/>
        <v>1</v>
      </c>
      <c r="H473">
        <f t="shared" si="141"/>
        <v>981</v>
      </c>
      <c r="I473" t="str">
        <f t="shared" si="142"/>
        <v>00981</v>
      </c>
      <c r="J473" t="str">
        <f t="shared" si="143"/>
        <v>Theodore»Dolph¬Pechet</v>
      </c>
      <c r="K473" t="str">
        <f>SUBSTITUTE(J473,"‡","")</f>
        <v>Theodore»Dolph¬Pechet</v>
      </c>
      <c r="L473" t="str">
        <f t="shared" si="144"/>
        <v>TheodoreDolph¬Pechet</v>
      </c>
      <c r="M473" t="str">
        <f t="shared" si="145"/>
        <v>TheodoreDolphPechet</v>
      </c>
      <c r="N473" t="s">
        <v>10000</v>
      </c>
      <c r="O473" t="str">
        <v>Theodore Dolph Pechet</v>
      </c>
      <c r="P473">
        <f>FIND(" ",O473)</f>
        <v>9</v>
      </c>
      <c r="Q473" t="str">
        <f>LEFT(O473,SEARCH(" ", O473) -1)</f>
        <v>Theodore</v>
      </c>
      <c r="R473" t="str">
        <f>MID(O473, SEARCH(" ", O473) + 1, SEARCH(" ", O473, SEARCH(" ", O473)+1) - SEARCH(" ", O473)-1)</f>
        <v>Dolph</v>
      </c>
      <c r="S473" t="str">
        <f t="shared" si="146"/>
        <v>Dolph Pechet</v>
      </c>
      <c r="T473" t="str">
        <f t="shared" si="147"/>
        <v>Pechet</v>
      </c>
      <c r="U473" t="b">
        <f t="shared" si="148"/>
        <v>0</v>
      </c>
      <c r="W473" t="b">
        <f t="shared" si="149"/>
        <v>0</v>
      </c>
      <c r="X473" t="b">
        <f>ISERR(S473)</f>
        <v>0</v>
      </c>
      <c r="Y473" t="str">
        <f t="shared" si="150"/>
        <v>Dolph</v>
      </c>
      <c r="Z473" t="str">
        <f t="shared" si="151"/>
        <v>Dolph Pechet</v>
      </c>
      <c r="AA473" t="str">
        <f>PROPER(Q473)</f>
        <v>Theodore</v>
      </c>
      <c r="AB473" t="str">
        <f>PROPER(Y473)</f>
        <v>Dolph</v>
      </c>
      <c r="AC473" t="str">
        <f t="shared" si="152"/>
        <v>Dolph Pechet</v>
      </c>
      <c r="AD473" s="1" t="str">
        <f t="shared" si="153"/>
        <v>Pechet</v>
      </c>
      <c r="AE473" t="b">
        <f t="shared" si="154"/>
        <v>0</v>
      </c>
      <c r="AF473" t="str">
        <f t="shared" si="155"/>
        <v>Pechet</v>
      </c>
    </row>
    <row r="474" spans="1:32" x14ac:dyDescent="0.2">
      <c r="A474">
        <v>982</v>
      </c>
      <c r="B474" t="s">
        <v>3569</v>
      </c>
      <c r="C474" s="62" t="str">
        <f t="shared" si="156"/>
        <v>00982</v>
      </c>
      <c r="D474" t="str">
        <f t="shared" si="157"/>
        <v>Dale</v>
      </c>
      <c r="E474" t="str">
        <f t="shared" si="158"/>
        <v xml:space="preserve"> </v>
      </c>
      <c r="F474" t="str">
        <f t="shared" si="159"/>
        <v>Maccambridge</v>
      </c>
      <c r="G474">
        <f t="shared" si="140"/>
        <v>1</v>
      </c>
      <c r="H474">
        <f t="shared" si="141"/>
        <v>982</v>
      </c>
      <c r="I474" t="str">
        <f t="shared" si="142"/>
        <v>00982</v>
      </c>
      <c r="J474" t="str">
        <f t="shared" si="143"/>
        <v>DALE¬maccambridge</v>
      </c>
      <c r="K474" t="str">
        <f>SUBSTITUTE(J474,"‡","")</f>
        <v>DALE¬maccambridge</v>
      </c>
      <c r="L474" t="str">
        <f t="shared" si="144"/>
        <v>DALE¬maccambridge</v>
      </c>
      <c r="M474" t="str">
        <f t="shared" si="145"/>
        <v>DALEmaccambridge</v>
      </c>
      <c r="N474" t="s">
        <v>9287</v>
      </c>
      <c r="O474" t="str">
        <v>DALE maccambridge</v>
      </c>
      <c r="P474">
        <f>FIND(" ",O474)</f>
        <v>5</v>
      </c>
      <c r="Q474" t="str">
        <f>LEFT(O474,SEARCH(" ", O474) -1)</f>
        <v>DALE</v>
      </c>
      <c r="R474" t="e">
        <f>MID(O474, SEARCH(" ", O474) + 1, SEARCH(" ", O474, SEARCH(" ", O474)+1) - SEARCH(" ", O474)-1)</f>
        <v>#VALUE!</v>
      </c>
      <c r="S474" t="str">
        <f t="shared" si="146"/>
        <v>maccambridge</v>
      </c>
      <c r="T474" t="e">
        <f t="shared" si="147"/>
        <v>#VALUE!</v>
      </c>
      <c r="U474" t="b">
        <f t="shared" si="148"/>
        <v>1</v>
      </c>
      <c r="W474" t="b">
        <f t="shared" si="149"/>
        <v>1</v>
      </c>
      <c r="X474" t="b">
        <f>ISERR(S474)</f>
        <v>0</v>
      </c>
      <c r="Y474" t="str">
        <f t="shared" si="150"/>
        <v xml:space="preserve"> </v>
      </c>
      <c r="Z474" t="str">
        <f t="shared" si="151"/>
        <v>maccambridge</v>
      </c>
      <c r="AA474" t="str">
        <f>PROPER(Q474)</f>
        <v>Dale</v>
      </c>
      <c r="AB474" t="str">
        <f>PROPER(Y474)</f>
        <v xml:space="preserve"> </v>
      </c>
      <c r="AC474" t="str">
        <f t="shared" si="152"/>
        <v>Maccambridge</v>
      </c>
      <c r="AD474" s="1" t="e">
        <f t="shared" si="153"/>
        <v>#VALUE!</v>
      </c>
      <c r="AE474" t="b">
        <f t="shared" si="154"/>
        <v>1</v>
      </c>
      <c r="AF474" t="str">
        <f t="shared" si="155"/>
        <v>Maccambridge</v>
      </c>
    </row>
    <row r="475" spans="1:32" x14ac:dyDescent="0.2">
      <c r="A475">
        <v>983</v>
      </c>
      <c r="B475" t="s">
        <v>3570</v>
      </c>
      <c r="C475" s="62" t="str">
        <f t="shared" si="156"/>
        <v>00983</v>
      </c>
      <c r="D475" t="str">
        <f t="shared" si="157"/>
        <v>Prinz</v>
      </c>
      <c r="E475" t="str">
        <f t="shared" si="158"/>
        <v xml:space="preserve"> </v>
      </c>
      <c r="F475" t="str">
        <f t="shared" si="159"/>
        <v>Blabey</v>
      </c>
      <c r="G475">
        <f t="shared" si="140"/>
        <v>1</v>
      </c>
      <c r="H475">
        <f t="shared" si="141"/>
        <v>983</v>
      </c>
      <c r="I475" t="str">
        <f t="shared" si="142"/>
        <v>00983</v>
      </c>
      <c r="J475" t="str">
        <f t="shared" si="143"/>
        <v>prinz¬¬Blabey</v>
      </c>
      <c r="K475" t="str">
        <f>SUBSTITUTE(J475,"‡","")</f>
        <v>prinz¬¬Blabey</v>
      </c>
      <c r="L475" t="str">
        <f t="shared" si="144"/>
        <v>prinz¬¬Blabey</v>
      </c>
      <c r="M475" t="str">
        <f t="shared" si="145"/>
        <v>prinzBlabey</v>
      </c>
      <c r="N475" t="s">
        <v>9288</v>
      </c>
      <c r="O475" t="str">
        <v>prinz Blabey</v>
      </c>
      <c r="P475">
        <f>FIND(" ",O475)</f>
        <v>6</v>
      </c>
      <c r="Q475" t="str">
        <f>LEFT(O475,SEARCH(" ", O475) -1)</f>
        <v>prinz</v>
      </c>
      <c r="R475" t="e">
        <f>MID(O475, SEARCH(" ", O475) + 1, SEARCH(" ", O475, SEARCH(" ", O475)+1) - SEARCH(" ", O475)-1)</f>
        <v>#VALUE!</v>
      </c>
      <c r="S475" t="str">
        <f t="shared" si="146"/>
        <v>Blabey</v>
      </c>
      <c r="T475" t="e">
        <f t="shared" si="147"/>
        <v>#VALUE!</v>
      </c>
      <c r="U475" t="b">
        <f t="shared" si="148"/>
        <v>1</v>
      </c>
      <c r="W475" t="b">
        <f t="shared" si="149"/>
        <v>1</v>
      </c>
      <c r="X475" t="b">
        <f>ISERR(S475)</f>
        <v>0</v>
      </c>
      <c r="Y475" t="str">
        <f t="shared" si="150"/>
        <v xml:space="preserve"> </v>
      </c>
      <c r="Z475" t="str">
        <f t="shared" si="151"/>
        <v>Blabey</v>
      </c>
      <c r="AA475" t="str">
        <f>PROPER(Q475)</f>
        <v>Prinz</v>
      </c>
      <c r="AB475" t="str">
        <f>PROPER(Y475)</f>
        <v xml:space="preserve"> </v>
      </c>
      <c r="AC475" t="str">
        <f t="shared" si="152"/>
        <v>Blabey</v>
      </c>
      <c r="AD475" s="1" t="e">
        <f t="shared" si="153"/>
        <v>#VALUE!</v>
      </c>
      <c r="AE475" t="b">
        <f t="shared" si="154"/>
        <v>1</v>
      </c>
      <c r="AF475" t="str">
        <f t="shared" si="155"/>
        <v>Blabey</v>
      </c>
    </row>
    <row r="476" spans="1:32" x14ac:dyDescent="0.2">
      <c r="A476">
        <v>984</v>
      </c>
      <c r="B476" t="s">
        <v>3571</v>
      </c>
      <c r="C476" s="62" t="str">
        <f t="shared" si="156"/>
        <v>00984</v>
      </c>
      <c r="D476" t="str">
        <f t="shared" si="157"/>
        <v>Myrwyn</v>
      </c>
      <c r="E476" t="str">
        <f t="shared" si="158"/>
        <v>Clive</v>
      </c>
      <c r="F476" t="str">
        <f t="shared" si="159"/>
        <v>Fulker</v>
      </c>
      <c r="G476">
        <f t="shared" si="140"/>
        <v>1</v>
      </c>
      <c r="H476">
        <f t="shared" si="141"/>
        <v>984</v>
      </c>
      <c r="I476" t="str">
        <f t="shared" si="142"/>
        <v>00984</v>
      </c>
      <c r="J476" t="str">
        <f t="shared" si="143"/>
        <v>Myrwyn¬Clive¬FULKER</v>
      </c>
      <c r="K476" t="str">
        <f>SUBSTITUTE(J476,"‡","")</f>
        <v>Myrwyn¬Clive¬FULKER</v>
      </c>
      <c r="L476" t="str">
        <f t="shared" si="144"/>
        <v>Myrwyn¬Clive¬FULKER</v>
      </c>
      <c r="M476" t="str">
        <f t="shared" si="145"/>
        <v>MyrwynCliveFULKER</v>
      </c>
      <c r="N476" t="s">
        <v>9289</v>
      </c>
      <c r="O476" t="str">
        <v>Myrwyn Clive FULKER</v>
      </c>
      <c r="P476">
        <f>FIND(" ",O476)</f>
        <v>7</v>
      </c>
      <c r="Q476" t="str">
        <f>LEFT(O476,SEARCH(" ", O476) -1)</f>
        <v>Myrwyn</v>
      </c>
      <c r="R476" t="str">
        <f>MID(O476, SEARCH(" ", O476) + 1, SEARCH(" ", O476, SEARCH(" ", O476)+1) - SEARCH(" ", O476)-1)</f>
        <v>Clive</v>
      </c>
      <c r="S476" t="str">
        <f t="shared" si="146"/>
        <v>Clive FULKER</v>
      </c>
      <c r="T476" t="str">
        <f t="shared" si="147"/>
        <v>FULKER</v>
      </c>
      <c r="U476" t="b">
        <f t="shared" si="148"/>
        <v>0</v>
      </c>
      <c r="W476" t="b">
        <f t="shared" si="149"/>
        <v>0</v>
      </c>
      <c r="X476" t="b">
        <f>ISERR(S476)</f>
        <v>0</v>
      </c>
      <c r="Y476" t="str">
        <f t="shared" si="150"/>
        <v>Clive</v>
      </c>
      <c r="Z476" t="str">
        <f t="shared" si="151"/>
        <v>Clive FULKER</v>
      </c>
      <c r="AA476" t="str">
        <f>PROPER(Q476)</f>
        <v>Myrwyn</v>
      </c>
      <c r="AB476" t="str">
        <f>PROPER(Y476)</f>
        <v>Clive</v>
      </c>
      <c r="AC476" t="str">
        <f t="shared" si="152"/>
        <v>Clive Fulker</v>
      </c>
      <c r="AD476" s="1" t="str">
        <f t="shared" si="153"/>
        <v>Fulker</v>
      </c>
      <c r="AE476" t="b">
        <f t="shared" si="154"/>
        <v>0</v>
      </c>
      <c r="AF476" t="str">
        <f t="shared" si="155"/>
        <v>Fulker</v>
      </c>
    </row>
    <row r="477" spans="1:32" x14ac:dyDescent="0.2">
      <c r="A477">
        <v>985</v>
      </c>
      <c r="B477" t="s">
        <v>3572</v>
      </c>
      <c r="C477" s="62" t="str">
        <f t="shared" si="156"/>
        <v>00985</v>
      </c>
      <c r="D477" t="str">
        <f t="shared" si="157"/>
        <v>Veronica</v>
      </c>
      <c r="E477" t="str">
        <f t="shared" si="158"/>
        <v>Genni</v>
      </c>
      <c r="F477" t="str">
        <f t="shared" si="159"/>
        <v>Nuschke</v>
      </c>
      <c r="G477">
        <f t="shared" si="140"/>
        <v>1</v>
      </c>
      <c r="H477">
        <f t="shared" si="141"/>
        <v>985</v>
      </c>
      <c r="I477" t="str">
        <f t="shared" si="142"/>
        <v>00985</v>
      </c>
      <c r="J477" t="str">
        <f t="shared" si="143"/>
        <v>veronica¬Genni¬nuschke</v>
      </c>
      <c r="K477" t="str">
        <f>SUBSTITUTE(J477,"‡","")</f>
        <v>veronica¬Genni¬nuschke</v>
      </c>
      <c r="L477" t="str">
        <f t="shared" si="144"/>
        <v>veronica¬Genni¬nuschke</v>
      </c>
      <c r="M477" t="str">
        <f t="shared" si="145"/>
        <v>veronicaGenninuschke</v>
      </c>
      <c r="N477" t="s">
        <v>9290</v>
      </c>
      <c r="O477" t="str">
        <v>veronica Genni nuschke</v>
      </c>
      <c r="P477">
        <f>FIND(" ",O477)</f>
        <v>9</v>
      </c>
      <c r="Q477" t="str">
        <f>LEFT(O477,SEARCH(" ", O477) -1)</f>
        <v>veronica</v>
      </c>
      <c r="R477" t="str">
        <f>MID(O477, SEARCH(" ", O477) + 1, SEARCH(" ", O477, SEARCH(" ", O477)+1) - SEARCH(" ", O477)-1)</f>
        <v>Genni</v>
      </c>
      <c r="S477" t="str">
        <f t="shared" si="146"/>
        <v>Genni nuschke</v>
      </c>
      <c r="T477" t="str">
        <f t="shared" si="147"/>
        <v>nuschke</v>
      </c>
      <c r="U477" t="b">
        <f t="shared" si="148"/>
        <v>0</v>
      </c>
      <c r="W477" t="b">
        <f t="shared" si="149"/>
        <v>0</v>
      </c>
      <c r="X477" t="b">
        <f>ISERR(S477)</f>
        <v>0</v>
      </c>
      <c r="Y477" t="str">
        <f t="shared" si="150"/>
        <v>Genni</v>
      </c>
      <c r="Z477" t="str">
        <f t="shared" si="151"/>
        <v>Genni nuschke</v>
      </c>
      <c r="AA477" t="str">
        <f>PROPER(Q477)</f>
        <v>Veronica</v>
      </c>
      <c r="AB477" t="str">
        <f>PROPER(Y477)</f>
        <v>Genni</v>
      </c>
      <c r="AC477" t="str">
        <f t="shared" si="152"/>
        <v>Genni Nuschke</v>
      </c>
      <c r="AD477" s="1" t="str">
        <f t="shared" si="153"/>
        <v>Nuschke</v>
      </c>
      <c r="AE477" t="b">
        <f t="shared" si="154"/>
        <v>0</v>
      </c>
      <c r="AF477" t="str">
        <f t="shared" si="155"/>
        <v>Nuschke</v>
      </c>
    </row>
    <row r="478" spans="1:32" x14ac:dyDescent="0.2">
      <c r="A478">
        <v>986</v>
      </c>
      <c r="B478" t="s">
        <v>3573</v>
      </c>
      <c r="C478" s="62" t="str">
        <f t="shared" si="156"/>
        <v>00986</v>
      </c>
      <c r="D478" t="str">
        <f t="shared" si="157"/>
        <v>Blondy</v>
      </c>
      <c r="E478" t="str">
        <f t="shared" si="158"/>
        <v xml:space="preserve"> </v>
      </c>
      <c r="F478" t="str">
        <f t="shared" si="159"/>
        <v>Chaudret</v>
      </c>
      <c r="G478">
        <f t="shared" si="140"/>
        <v>1</v>
      </c>
      <c r="H478">
        <f t="shared" si="141"/>
        <v>986</v>
      </c>
      <c r="I478" t="str">
        <f t="shared" si="142"/>
        <v>00986</v>
      </c>
      <c r="J478" t="str">
        <f t="shared" si="143"/>
        <v>BLONDY‡chaudret</v>
      </c>
      <c r="K478" t="str">
        <f>SUBSTITUTE(J478,"‡","")</f>
        <v>BLONDYchaudret</v>
      </c>
      <c r="L478" t="str">
        <f t="shared" si="144"/>
        <v>BLONDYchaudret</v>
      </c>
      <c r="M478" t="str">
        <f t="shared" si="145"/>
        <v>BLONDYchaudret</v>
      </c>
      <c r="N478" t="s">
        <v>8721</v>
      </c>
      <c r="O478" t="str">
        <v>BLONDY chaudret</v>
      </c>
      <c r="P478">
        <f>FIND(" ",O478)</f>
        <v>7</v>
      </c>
      <c r="Q478" t="str">
        <f>LEFT(O478,SEARCH(" ", O478) -1)</f>
        <v>BLONDY</v>
      </c>
      <c r="R478" t="e">
        <f>MID(O478, SEARCH(" ", O478) + 1, SEARCH(" ", O478, SEARCH(" ", O478)+1) - SEARCH(" ", O478)-1)</f>
        <v>#VALUE!</v>
      </c>
      <c r="S478" t="str">
        <f t="shared" si="146"/>
        <v>chaudret</v>
      </c>
      <c r="T478" t="e">
        <f t="shared" si="147"/>
        <v>#VALUE!</v>
      </c>
      <c r="U478" t="b">
        <f t="shared" si="148"/>
        <v>1</v>
      </c>
      <c r="W478" t="b">
        <f t="shared" si="149"/>
        <v>1</v>
      </c>
      <c r="X478" t="b">
        <f>ISERR(S478)</f>
        <v>0</v>
      </c>
      <c r="Y478" t="str">
        <f t="shared" si="150"/>
        <v xml:space="preserve"> </v>
      </c>
      <c r="Z478" t="str">
        <f t="shared" si="151"/>
        <v>chaudret</v>
      </c>
      <c r="AA478" t="str">
        <f>PROPER(Q478)</f>
        <v>Blondy</v>
      </c>
      <c r="AB478" t="str">
        <f>PROPER(Y478)</f>
        <v xml:space="preserve"> </v>
      </c>
      <c r="AC478" t="str">
        <f t="shared" si="152"/>
        <v>Chaudret</v>
      </c>
      <c r="AD478" s="1" t="e">
        <f t="shared" si="153"/>
        <v>#VALUE!</v>
      </c>
      <c r="AE478" t="b">
        <f t="shared" si="154"/>
        <v>1</v>
      </c>
      <c r="AF478" t="str">
        <f t="shared" si="155"/>
        <v>Chaudret</v>
      </c>
    </row>
    <row r="479" spans="1:32" x14ac:dyDescent="0.2">
      <c r="A479">
        <v>987</v>
      </c>
      <c r="B479" t="s">
        <v>3574</v>
      </c>
      <c r="C479" s="62" t="str">
        <f t="shared" si="156"/>
        <v>00987</v>
      </c>
      <c r="D479" t="str">
        <f t="shared" si="157"/>
        <v>Ignatius</v>
      </c>
      <c r="E479" t="str">
        <f t="shared" si="158"/>
        <v xml:space="preserve"> </v>
      </c>
      <c r="F479" t="str">
        <f t="shared" si="159"/>
        <v>Gergolet</v>
      </c>
      <c r="G479">
        <f t="shared" si="140"/>
        <v>1</v>
      </c>
      <c r="H479">
        <f t="shared" si="141"/>
        <v>987</v>
      </c>
      <c r="I479" t="str">
        <f t="shared" si="142"/>
        <v>00987</v>
      </c>
      <c r="J479" t="str">
        <f t="shared" si="143"/>
        <v>IGNATIUS»»Gergolet</v>
      </c>
      <c r="K479" t="str">
        <f>SUBSTITUTE(J479,"‡","")</f>
        <v>IGNATIUS»»Gergolet</v>
      </c>
      <c r="L479" t="str">
        <f t="shared" si="144"/>
        <v>IGNATIUSGergolet</v>
      </c>
      <c r="M479" t="str">
        <f t="shared" si="145"/>
        <v>IGNATIUSGergolet</v>
      </c>
      <c r="N479" t="s">
        <v>10001</v>
      </c>
      <c r="O479" t="str">
        <v>IGNATIUS Gergolet</v>
      </c>
      <c r="P479">
        <f>FIND(" ",O479)</f>
        <v>9</v>
      </c>
      <c r="Q479" t="str">
        <f>LEFT(O479,SEARCH(" ", O479) -1)</f>
        <v>IGNATIUS</v>
      </c>
      <c r="R479" t="e">
        <f>MID(O479, SEARCH(" ", O479) + 1, SEARCH(" ", O479, SEARCH(" ", O479)+1) - SEARCH(" ", O479)-1)</f>
        <v>#VALUE!</v>
      </c>
      <c r="S479" t="str">
        <f t="shared" si="146"/>
        <v>Gergolet</v>
      </c>
      <c r="T479" t="e">
        <f t="shared" si="147"/>
        <v>#VALUE!</v>
      </c>
      <c r="U479" t="b">
        <f t="shared" si="148"/>
        <v>1</v>
      </c>
      <c r="W479" t="b">
        <f t="shared" si="149"/>
        <v>1</v>
      </c>
      <c r="X479" t="b">
        <f>ISERR(S479)</f>
        <v>0</v>
      </c>
      <c r="Y479" t="str">
        <f t="shared" si="150"/>
        <v xml:space="preserve"> </v>
      </c>
      <c r="Z479" t="str">
        <f t="shared" si="151"/>
        <v>Gergolet</v>
      </c>
      <c r="AA479" t="str">
        <f>PROPER(Q479)</f>
        <v>Ignatius</v>
      </c>
      <c r="AB479" t="str">
        <f>PROPER(Y479)</f>
        <v xml:space="preserve"> </v>
      </c>
      <c r="AC479" t="str">
        <f t="shared" si="152"/>
        <v>Gergolet</v>
      </c>
      <c r="AD479" s="1" t="e">
        <f t="shared" si="153"/>
        <v>#VALUE!</v>
      </c>
      <c r="AE479" t="b">
        <f t="shared" si="154"/>
        <v>1</v>
      </c>
      <c r="AF479" t="str">
        <f t="shared" si="155"/>
        <v>Gergolet</v>
      </c>
    </row>
    <row r="480" spans="1:32" x14ac:dyDescent="0.2">
      <c r="A480">
        <v>988</v>
      </c>
      <c r="B480" t="s">
        <v>3575</v>
      </c>
      <c r="C480" s="62" t="str">
        <f t="shared" si="156"/>
        <v>00988</v>
      </c>
      <c r="D480" t="str">
        <f t="shared" si="157"/>
        <v>Cynthie</v>
      </c>
      <c r="E480" t="str">
        <f t="shared" si="158"/>
        <v xml:space="preserve"> </v>
      </c>
      <c r="F480" t="str">
        <f t="shared" si="159"/>
        <v>Gockelen</v>
      </c>
      <c r="G480">
        <f t="shared" si="140"/>
        <v>1</v>
      </c>
      <c r="H480">
        <f t="shared" si="141"/>
        <v>988</v>
      </c>
      <c r="I480" t="str">
        <f t="shared" si="142"/>
        <v>00988</v>
      </c>
      <c r="J480" t="str">
        <f t="shared" si="143"/>
        <v>CYNTHIE‡‡GOCKELEN</v>
      </c>
      <c r="K480" t="str">
        <f>SUBSTITUTE(J480,"‡","")</f>
        <v>CYNTHIEGOCKELEN</v>
      </c>
      <c r="L480" t="str">
        <f t="shared" si="144"/>
        <v>CYNTHIEGOCKELEN</v>
      </c>
      <c r="M480" t="str">
        <f t="shared" si="145"/>
        <v>CYNTHIEGOCKELEN</v>
      </c>
      <c r="N480" t="s">
        <v>8722</v>
      </c>
      <c r="O480" t="str">
        <v>CYNTHIE GOCKELEN</v>
      </c>
      <c r="P480">
        <f>FIND(" ",O480)</f>
        <v>8</v>
      </c>
      <c r="Q480" t="str">
        <f>LEFT(O480,SEARCH(" ", O480) -1)</f>
        <v>CYNTHIE</v>
      </c>
      <c r="R480" t="e">
        <f>MID(O480, SEARCH(" ", O480) + 1, SEARCH(" ", O480, SEARCH(" ", O480)+1) - SEARCH(" ", O480)-1)</f>
        <v>#VALUE!</v>
      </c>
      <c r="S480" t="str">
        <f t="shared" si="146"/>
        <v>GOCKELEN</v>
      </c>
      <c r="T480" t="e">
        <f t="shared" si="147"/>
        <v>#VALUE!</v>
      </c>
      <c r="U480" t="b">
        <f t="shared" si="148"/>
        <v>1</v>
      </c>
      <c r="W480" t="b">
        <f t="shared" si="149"/>
        <v>1</v>
      </c>
      <c r="X480" t="b">
        <f>ISERR(S480)</f>
        <v>0</v>
      </c>
      <c r="Y480" t="str">
        <f t="shared" si="150"/>
        <v xml:space="preserve"> </v>
      </c>
      <c r="Z480" t="str">
        <f t="shared" si="151"/>
        <v>GOCKELEN</v>
      </c>
      <c r="AA480" t="str">
        <f>PROPER(Q480)</f>
        <v>Cynthie</v>
      </c>
      <c r="AB480" t="str">
        <f>PROPER(Y480)</f>
        <v xml:space="preserve"> </v>
      </c>
      <c r="AC480" t="str">
        <f t="shared" si="152"/>
        <v>Gockelen</v>
      </c>
      <c r="AD480" s="1" t="e">
        <f t="shared" si="153"/>
        <v>#VALUE!</v>
      </c>
      <c r="AE480" t="b">
        <f t="shared" si="154"/>
        <v>1</v>
      </c>
      <c r="AF480" t="str">
        <f t="shared" si="155"/>
        <v>Gockelen</v>
      </c>
    </row>
    <row r="481" spans="1:32" x14ac:dyDescent="0.2">
      <c r="A481">
        <v>989</v>
      </c>
      <c r="B481" t="s">
        <v>3576</v>
      </c>
      <c r="C481" s="62" t="str">
        <f t="shared" si="156"/>
        <v>00989</v>
      </c>
      <c r="D481" t="str">
        <f t="shared" si="157"/>
        <v>Ruperto</v>
      </c>
      <c r="E481" t="str">
        <f t="shared" si="158"/>
        <v xml:space="preserve"> </v>
      </c>
      <c r="F481" t="str">
        <f t="shared" si="159"/>
        <v>Staff</v>
      </c>
      <c r="G481">
        <f t="shared" si="140"/>
        <v>1</v>
      </c>
      <c r="H481">
        <f t="shared" si="141"/>
        <v>989</v>
      </c>
      <c r="I481" t="str">
        <f t="shared" si="142"/>
        <v>00989</v>
      </c>
      <c r="J481" t="str">
        <f t="shared" si="143"/>
        <v>RUPERTO¬Staff</v>
      </c>
      <c r="K481" t="str">
        <f>SUBSTITUTE(J481,"‡","")</f>
        <v>RUPERTO¬Staff</v>
      </c>
      <c r="L481" t="str">
        <f t="shared" si="144"/>
        <v>RUPERTO¬Staff</v>
      </c>
      <c r="M481" t="str">
        <f t="shared" si="145"/>
        <v>RUPERTOStaff</v>
      </c>
      <c r="N481" t="s">
        <v>9291</v>
      </c>
      <c r="O481" t="str">
        <v>RUPERTO Staff</v>
      </c>
      <c r="P481">
        <f>FIND(" ",O481)</f>
        <v>8</v>
      </c>
      <c r="Q481" t="str">
        <f>LEFT(O481,SEARCH(" ", O481) -1)</f>
        <v>RUPERTO</v>
      </c>
      <c r="R481" t="e">
        <f>MID(O481, SEARCH(" ", O481) + 1, SEARCH(" ", O481, SEARCH(" ", O481)+1) - SEARCH(" ", O481)-1)</f>
        <v>#VALUE!</v>
      </c>
      <c r="S481" t="str">
        <f t="shared" si="146"/>
        <v>Staff</v>
      </c>
      <c r="T481" t="e">
        <f t="shared" si="147"/>
        <v>#VALUE!</v>
      </c>
      <c r="U481" t="b">
        <f t="shared" si="148"/>
        <v>1</v>
      </c>
      <c r="W481" t="b">
        <f t="shared" si="149"/>
        <v>1</v>
      </c>
      <c r="X481" t="b">
        <f>ISERR(S481)</f>
        <v>0</v>
      </c>
      <c r="Y481" t="str">
        <f t="shared" si="150"/>
        <v xml:space="preserve"> </v>
      </c>
      <c r="Z481" t="str">
        <f t="shared" si="151"/>
        <v>Staff</v>
      </c>
      <c r="AA481" t="str">
        <f>PROPER(Q481)</f>
        <v>Ruperto</v>
      </c>
      <c r="AB481" t="str">
        <f>PROPER(Y481)</f>
        <v xml:space="preserve"> </v>
      </c>
      <c r="AC481" t="str">
        <f t="shared" si="152"/>
        <v>Staff</v>
      </c>
      <c r="AD481" s="1" t="e">
        <f t="shared" si="153"/>
        <v>#VALUE!</v>
      </c>
      <c r="AE481" t="b">
        <f t="shared" si="154"/>
        <v>1</v>
      </c>
      <c r="AF481" t="str">
        <f t="shared" si="155"/>
        <v>Staff</v>
      </c>
    </row>
    <row r="482" spans="1:32" x14ac:dyDescent="0.2">
      <c r="A482">
        <v>990</v>
      </c>
      <c r="B482" t="s">
        <v>3577</v>
      </c>
      <c r="C482" s="62" t="str">
        <f t="shared" si="156"/>
        <v>00990</v>
      </c>
      <c r="D482" t="str">
        <f t="shared" si="157"/>
        <v>Yolanthe</v>
      </c>
      <c r="E482" t="str">
        <f t="shared" si="158"/>
        <v>Glynda</v>
      </c>
      <c r="F482" t="str">
        <f t="shared" si="159"/>
        <v>Gowry</v>
      </c>
      <c r="G482">
        <f t="shared" si="140"/>
        <v>1</v>
      </c>
      <c r="H482">
        <f t="shared" si="141"/>
        <v>990</v>
      </c>
      <c r="I482" t="str">
        <f t="shared" si="142"/>
        <v>00990</v>
      </c>
      <c r="J482" t="str">
        <f t="shared" si="143"/>
        <v>yolanthe¬Glynda¬GOWRY</v>
      </c>
      <c r="K482" t="str">
        <f>SUBSTITUTE(J482,"‡","")</f>
        <v>yolanthe¬Glynda¬GOWRY</v>
      </c>
      <c r="L482" t="str">
        <f t="shared" si="144"/>
        <v>yolanthe¬Glynda¬GOWRY</v>
      </c>
      <c r="M482" t="str">
        <f t="shared" si="145"/>
        <v>yolantheGlyndaGOWRY</v>
      </c>
      <c r="N482" t="s">
        <v>9292</v>
      </c>
      <c r="O482" t="str">
        <v>yolanthe Glynda GOWRY</v>
      </c>
      <c r="P482">
        <f>FIND(" ",O482)</f>
        <v>9</v>
      </c>
      <c r="Q482" t="str">
        <f>LEFT(O482,SEARCH(" ", O482) -1)</f>
        <v>yolanthe</v>
      </c>
      <c r="R482" t="str">
        <f>MID(O482, SEARCH(" ", O482) + 1, SEARCH(" ", O482, SEARCH(" ", O482)+1) - SEARCH(" ", O482)-1)</f>
        <v>Glynda</v>
      </c>
      <c r="S482" t="str">
        <f t="shared" si="146"/>
        <v>Glynda GOWRY</v>
      </c>
      <c r="T482" t="str">
        <f t="shared" si="147"/>
        <v>GOWRY</v>
      </c>
      <c r="U482" t="b">
        <f t="shared" si="148"/>
        <v>0</v>
      </c>
      <c r="W482" t="b">
        <f t="shared" si="149"/>
        <v>0</v>
      </c>
      <c r="X482" t="b">
        <f>ISERR(S482)</f>
        <v>0</v>
      </c>
      <c r="Y482" t="str">
        <f t="shared" si="150"/>
        <v>Glynda</v>
      </c>
      <c r="Z482" t="str">
        <f t="shared" si="151"/>
        <v>Glynda GOWRY</v>
      </c>
      <c r="AA482" t="str">
        <f>PROPER(Q482)</f>
        <v>Yolanthe</v>
      </c>
      <c r="AB482" t="str">
        <f>PROPER(Y482)</f>
        <v>Glynda</v>
      </c>
      <c r="AC482" t="str">
        <f t="shared" si="152"/>
        <v>Glynda Gowry</v>
      </c>
      <c r="AD482" s="1" t="str">
        <f t="shared" si="153"/>
        <v>Gowry</v>
      </c>
      <c r="AE482" t="b">
        <f t="shared" si="154"/>
        <v>0</v>
      </c>
      <c r="AF482" t="str">
        <f t="shared" si="155"/>
        <v>Gowry</v>
      </c>
    </row>
    <row r="483" spans="1:32" x14ac:dyDescent="0.2">
      <c r="A483">
        <v>991</v>
      </c>
      <c r="B483" t="s">
        <v>3578</v>
      </c>
      <c r="C483" s="62" t="str">
        <f t="shared" si="156"/>
        <v>00991</v>
      </c>
      <c r="D483" t="str">
        <f t="shared" si="157"/>
        <v>Lonnie</v>
      </c>
      <c r="E483" t="str">
        <f t="shared" si="158"/>
        <v xml:space="preserve"> </v>
      </c>
      <c r="F483" t="str">
        <f t="shared" si="159"/>
        <v>Kerwen</v>
      </c>
      <c r="G483">
        <f t="shared" si="140"/>
        <v>1</v>
      </c>
      <c r="H483">
        <f t="shared" si="141"/>
        <v>991</v>
      </c>
      <c r="I483" t="str">
        <f t="shared" si="142"/>
        <v>00991</v>
      </c>
      <c r="J483" t="str">
        <f t="shared" si="143"/>
        <v>Lonnie‡Kerwen</v>
      </c>
      <c r="K483" t="str">
        <f>SUBSTITUTE(J483,"‡","")</f>
        <v>LonnieKerwen</v>
      </c>
      <c r="L483" t="str">
        <f t="shared" si="144"/>
        <v>LonnieKerwen</v>
      </c>
      <c r="M483" t="str">
        <f t="shared" si="145"/>
        <v>LonnieKerwen</v>
      </c>
      <c r="N483" t="s">
        <v>8723</v>
      </c>
      <c r="O483" t="str">
        <v>Lonnie Kerwen</v>
      </c>
      <c r="P483">
        <f>FIND(" ",O483)</f>
        <v>7</v>
      </c>
      <c r="Q483" t="str">
        <f>LEFT(O483,SEARCH(" ", O483) -1)</f>
        <v>Lonnie</v>
      </c>
      <c r="R483" t="e">
        <f>MID(O483, SEARCH(" ", O483) + 1, SEARCH(" ", O483, SEARCH(" ", O483)+1) - SEARCH(" ", O483)-1)</f>
        <v>#VALUE!</v>
      </c>
      <c r="S483" t="str">
        <f t="shared" si="146"/>
        <v>Kerwen</v>
      </c>
      <c r="T483" t="e">
        <f t="shared" si="147"/>
        <v>#VALUE!</v>
      </c>
      <c r="U483" t="b">
        <f t="shared" si="148"/>
        <v>1</v>
      </c>
      <c r="W483" t="b">
        <f t="shared" si="149"/>
        <v>1</v>
      </c>
      <c r="X483" t="b">
        <f>ISERR(S483)</f>
        <v>0</v>
      </c>
      <c r="Y483" t="str">
        <f t="shared" si="150"/>
        <v xml:space="preserve"> </v>
      </c>
      <c r="Z483" t="str">
        <f t="shared" si="151"/>
        <v>Kerwen</v>
      </c>
      <c r="AA483" t="str">
        <f>PROPER(Q483)</f>
        <v>Lonnie</v>
      </c>
      <c r="AB483" t="str">
        <f>PROPER(Y483)</f>
        <v xml:space="preserve"> </v>
      </c>
      <c r="AC483" t="str">
        <f t="shared" si="152"/>
        <v>Kerwen</v>
      </c>
      <c r="AD483" s="1" t="e">
        <f t="shared" si="153"/>
        <v>#VALUE!</v>
      </c>
      <c r="AE483" t="b">
        <f t="shared" si="154"/>
        <v>1</v>
      </c>
      <c r="AF483" t="str">
        <f t="shared" si="155"/>
        <v>Kerwen</v>
      </c>
    </row>
    <row r="484" spans="1:32" x14ac:dyDescent="0.2">
      <c r="A484">
        <v>992</v>
      </c>
      <c r="B484" t="s">
        <v>3579</v>
      </c>
      <c r="C484" s="62" t="str">
        <f t="shared" si="156"/>
        <v>00992</v>
      </c>
      <c r="D484" t="str">
        <f t="shared" si="157"/>
        <v>Gordan</v>
      </c>
      <c r="E484" t="str">
        <f t="shared" si="158"/>
        <v xml:space="preserve"> </v>
      </c>
      <c r="F484" t="str">
        <f t="shared" si="159"/>
        <v>Scarrisbrick</v>
      </c>
      <c r="G484">
        <f t="shared" si="140"/>
        <v>1</v>
      </c>
      <c r="H484">
        <f t="shared" si="141"/>
        <v>992</v>
      </c>
      <c r="I484" t="str">
        <f t="shared" si="142"/>
        <v>00992</v>
      </c>
      <c r="J484" t="str">
        <f t="shared" si="143"/>
        <v>gordan‡SCARRISBRICK</v>
      </c>
      <c r="K484" t="str">
        <f>SUBSTITUTE(J484,"‡","")</f>
        <v>gordanSCARRISBRICK</v>
      </c>
      <c r="L484" t="str">
        <f t="shared" si="144"/>
        <v>gordanSCARRISBRICK</v>
      </c>
      <c r="M484" t="str">
        <f t="shared" si="145"/>
        <v>gordanSCARRISBRICK</v>
      </c>
      <c r="N484" t="s">
        <v>8724</v>
      </c>
      <c r="O484" t="str">
        <v>gordan SCARRISBRICK</v>
      </c>
      <c r="P484">
        <f>FIND(" ",O484)</f>
        <v>7</v>
      </c>
      <c r="Q484" t="str">
        <f>LEFT(O484,SEARCH(" ", O484) -1)</f>
        <v>gordan</v>
      </c>
      <c r="R484" t="e">
        <f>MID(O484, SEARCH(" ", O484) + 1, SEARCH(" ", O484, SEARCH(" ", O484)+1) - SEARCH(" ", O484)-1)</f>
        <v>#VALUE!</v>
      </c>
      <c r="S484" t="str">
        <f t="shared" si="146"/>
        <v>SCARRISBRICK</v>
      </c>
      <c r="T484" t="e">
        <f t="shared" si="147"/>
        <v>#VALUE!</v>
      </c>
      <c r="U484" t="b">
        <f t="shared" si="148"/>
        <v>1</v>
      </c>
      <c r="W484" t="b">
        <f t="shared" si="149"/>
        <v>1</v>
      </c>
      <c r="X484" t="b">
        <f>ISERR(S484)</f>
        <v>0</v>
      </c>
      <c r="Y484" t="str">
        <f t="shared" si="150"/>
        <v xml:space="preserve"> </v>
      </c>
      <c r="Z484" t="str">
        <f t="shared" si="151"/>
        <v>SCARRISBRICK</v>
      </c>
      <c r="AA484" t="str">
        <f>PROPER(Q484)</f>
        <v>Gordan</v>
      </c>
      <c r="AB484" t="str">
        <f>PROPER(Y484)</f>
        <v xml:space="preserve"> </v>
      </c>
      <c r="AC484" t="str">
        <f t="shared" si="152"/>
        <v>Scarrisbrick</v>
      </c>
      <c r="AD484" s="1" t="e">
        <f t="shared" si="153"/>
        <v>#VALUE!</v>
      </c>
      <c r="AE484" t="b">
        <f t="shared" si="154"/>
        <v>1</v>
      </c>
      <c r="AF484" t="str">
        <f t="shared" si="155"/>
        <v>Scarrisbrick</v>
      </c>
    </row>
    <row r="485" spans="1:32" x14ac:dyDescent="0.2">
      <c r="A485">
        <v>993</v>
      </c>
      <c r="B485" t="s">
        <v>3580</v>
      </c>
      <c r="C485" s="62" t="str">
        <f t="shared" si="156"/>
        <v>00993</v>
      </c>
      <c r="D485" t="str">
        <f t="shared" si="157"/>
        <v>Twyla</v>
      </c>
      <c r="E485" t="str">
        <f t="shared" si="158"/>
        <v xml:space="preserve"> </v>
      </c>
      <c r="F485" t="str">
        <f t="shared" si="159"/>
        <v>Hains</v>
      </c>
      <c r="G485">
        <f t="shared" si="140"/>
        <v>1</v>
      </c>
      <c r="H485">
        <f t="shared" si="141"/>
        <v>993</v>
      </c>
      <c r="I485" t="str">
        <f t="shared" si="142"/>
        <v>00993</v>
      </c>
      <c r="J485" t="str">
        <f t="shared" si="143"/>
        <v>twyla¬HAINS</v>
      </c>
      <c r="K485" t="str">
        <f>SUBSTITUTE(J485,"‡","")</f>
        <v>twyla¬HAINS</v>
      </c>
      <c r="L485" t="str">
        <f t="shared" si="144"/>
        <v>twyla¬HAINS</v>
      </c>
      <c r="M485" t="str">
        <f t="shared" si="145"/>
        <v>twylaHAINS</v>
      </c>
      <c r="N485" t="s">
        <v>9293</v>
      </c>
      <c r="O485" t="str">
        <v>twyla HAINS</v>
      </c>
      <c r="P485">
        <f>FIND(" ",O485)</f>
        <v>6</v>
      </c>
      <c r="Q485" t="str">
        <f>LEFT(O485,SEARCH(" ", O485) -1)</f>
        <v>twyla</v>
      </c>
      <c r="R485" t="e">
        <f>MID(O485, SEARCH(" ", O485) + 1, SEARCH(" ", O485, SEARCH(" ", O485)+1) - SEARCH(" ", O485)-1)</f>
        <v>#VALUE!</v>
      </c>
      <c r="S485" t="str">
        <f t="shared" si="146"/>
        <v>HAINS</v>
      </c>
      <c r="T485" t="e">
        <f t="shared" si="147"/>
        <v>#VALUE!</v>
      </c>
      <c r="U485" t="b">
        <f t="shared" si="148"/>
        <v>1</v>
      </c>
      <c r="W485" t="b">
        <f t="shared" si="149"/>
        <v>1</v>
      </c>
      <c r="X485" t="b">
        <f>ISERR(S485)</f>
        <v>0</v>
      </c>
      <c r="Y485" t="str">
        <f t="shared" si="150"/>
        <v xml:space="preserve"> </v>
      </c>
      <c r="Z485" t="str">
        <f t="shared" si="151"/>
        <v>HAINS</v>
      </c>
      <c r="AA485" t="str">
        <f>PROPER(Q485)</f>
        <v>Twyla</v>
      </c>
      <c r="AB485" t="str">
        <f>PROPER(Y485)</f>
        <v xml:space="preserve"> </v>
      </c>
      <c r="AC485" t="str">
        <f t="shared" si="152"/>
        <v>Hains</v>
      </c>
      <c r="AD485" s="1" t="e">
        <f t="shared" si="153"/>
        <v>#VALUE!</v>
      </c>
      <c r="AE485" t="b">
        <f t="shared" si="154"/>
        <v>1</v>
      </c>
      <c r="AF485" t="str">
        <f t="shared" si="155"/>
        <v>Hains</v>
      </c>
    </row>
    <row r="486" spans="1:32" x14ac:dyDescent="0.2">
      <c r="A486">
        <v>994</v>
      </c>
      <c r="B486" t="s">
        <v>3581</v>
      </c>
      <c r="C486" s="62" t="str">
        <f t="shared" si="156"/>
        <v>00994</v>
      </c>
      <c r="D486" t="str">
        <f t="shared" si="157"/>
        <v>Trev</v>
      </c>
      <c r="E486" t="str">
        <f t="shared" si="158"/>
        <v xml:space="preserve"> </v>
      </c>
      <c r="F486" t="str">
        <f t="shared" si="159"/>
        <v>Paye</v>
      </c>
      <c r="G486">
        <f t="shared" si="140"/>
        <v>1</v>
      </c>
      <c r="H486">
        <f t="shared" si="141"/>
        <v>994</v>
      </c>
      <c r="I486" t="str">
        <f t="shared" si="142"/>
        <v>00994</v>
      </c>
      <c r="J486" t="str">
        <f t="shared" si="143"/>
        <v>TREV‡paye</v>
      </c>
      <c r="K486" t="str">
        <f>SUBSTITUTE(J486,"‡","")</f>
        <v>TREVpaye</v>
      </c>
      <c r="L486" t="str">
        <f t="shared" si="144"/>
        <v>TREVpaye</v>
      </c>
      <c r="M486" t="str">
        <f t="shared" si="145"/>
        <v>TREVpaye</v>
      </c>
      <c r="N486" t="s">
        <v>8725</v>
      </c>
      <c r="O486" t="str">
        <v>TREV paye</v>
      </c>
      <c r="P486">
        <f>FIND(" ",O486)</f>
        <v>5</v>
      </c>
      <c r="Q486" t="str">
        <f>LEFT(O486,SEARCH(" ", O486) -1)</f>
        <v>TREV</v>
      </c>
      <c r="R486" t="e">
        <f>MID(O486, SEARCH(" ", O486) + 1, SEARCH(" ", O486, SEARCH(" ", O486)+1) - SEARCH(" ", O486)-1)</f>
        <v>#VALUE!</v>
      </c>
      <c r="S486" t="str">
        <f t="shared" si="146"/>
        <v>paye</v>
      </c>
      <c r="T486" t="e">
        <f t="shared" si="147"/>
        <v>#VALUE!</v>
      </c>
      <c r="U486" t="b">
        <f t="shared" si="148"/>
        <v>1</v>
      </c>
      <c r="W486" t="b">
        <f t="shared" si="149"/>
        <v>1</v>
      </c>
      <c r="X486" t="b">
        <f>ISERR(S486)</f>
        <v>0</v>
      </c>
      <c r="Y486" t="str">
        <f t="shared" si="150"/>
        <v xml:space="preserve"> </v>
      </c>
      <c r="Z486" t="str">
        <f t="shared" si="151"/>
        <v>paye</v>
      </c>
      <c r="AA486" t="str">
        <f>PROPER(Q486)</f>
        <v>Trev</v>
      </c>
      <c r="AB486" t="str">
        <f>PROPER(Y486)</f>
        <v xml:space="preserve"> </v>
      </c>
      <c r="AC486" t="str">
        <f t="shared" si="152"/>
        <v>Paye</v>
      </c>
      <c r="AD486" s="1" t="e">
        <f t="shared" si="153"/>
        <v>#VALUE!</v>
      </c>
      <c r="AE486" t="b">
        <f t="shared" si="154"/>
        <v>1</v>
      </c>
      <c r="AF486" t="str">
        <f t="shared" si="155"/>
        <v>Paye</v>
      </c>
    </row>
    <row r="487" spans="1:32" x14ac:dyDescent="0.2">
      <c r="A487">
        <v>995</v>
      </c>
      <c r="B487" t="s">
        <v>3582</v>
      </c>
      <c r="C487" s="62" t="str">
        <f t="shared" si="156"/>
        <v>00995</v>
      </c>
      <c r="D487" t="str">
        <f t="shared" si="157"/>
        <v>Gerianne</v>
      </c>
      <c r="E487" t="str">
        <f t="shared" si="158"/>
        <v xml:space="preserve"> </v>
      </c>
      <c r="F487" t="str">
        <f t="shared" si="159"/>
        <v>Pacheco</v>
      </c>
      <c r="G487">
        <f t="shared" si="140"/>
        <v>1</v>
      </c>
      <c r="H487">
        <f t="shared" si="141"/>
        <v>995</v>
      </c>
      <c r="I487" t="str">
        <f t="shared" si="142"/>
        <v>00995</v>
      </c>
      <c r="J487" t="str">
        <f t="shared" si="143"/>
        <v>gerianne¬Pacheco</v>
      </c>
      <c r="K487" t="str">
        <f>SUBSTITUTE(J487,"‡","")</f>
        <v>gerianne¬Pacheco</v>
      </c>
      <c r="L487" t="str">
        <f t="shared" si="144"/>
        <v>gerianne¬Pacheco</v>
      </c>
      <c r="M487" t="str">
        <f t="shared" si="145"/>
        <v>geriannePacheco</v>
      </c>
      <c r="N487" t="s">
        <v>9294</v>
      </c>
      <c r="O487" t="str">
        <v>gerianne Pacheco</v>
      </c>
      <c r="P487">
        <f>FIND(" ",O487)</f>
        <v>9</v>
      </c>
      <c r="Q487" t="str">
        <f>LEFT(O487,SEARCH(" ", O487) -1)</f>
        <v>gerianne</v>
      </c>
      <c r="R487" t="e">
        <f>MID(O487, SEARCH(" ", O487) + 1, SEARCH(" ", O487, SEARCH(" ", O487)+1) - SEARCH(" ", O487)-1)</f>
        <v>#VALUE!</v>
      </c>
      <c r="S487" t="str">
        <f t="shared" si="146"/>
        <v>Pacheco</v>
      </c>
      <c r="T487" t="e">
        <f t="shared" si="147"/>
        <v>#VALUE!</v>
      </c>
      <c r="U487" t="b">
        <f t="shared" si="148"/>
        <v>1</v>
      </c>
      <c r="W487" t="b">
        <f t="shared" si="149"/>
        <v>1</v>
      </c>
      <c r="X487" t="b">
        <f>ISERR(S487)</f>
        <v>0</v>
      </c>
      <c r="Y487" t="str">
        <f t="shared" si="150"/>
        <v xml:space="preserve"> </v>
      </c>
      <c r="Z487" t="str">
        <f t="shared" si="151"/>
        <v>Pacheco</v>
      </c>
      <c r="AA487" t="str">
        <f>PROPER(Q487)</f>
        <v>Gerianne</v>
      </c>
      <c r="AB487" t="str">
        <f>PROPER(Y487)</f>
        <v xml:space="preserve"> </v>
      </c>
      <c r="AC487" t="str">
        <f t="shared" si="152"/>
        <v>Pacheco</v>
      </c>
      <c r="AD487" s="1" t="e">
        <f t="shared" si="153"/>
        <v>#VALUE!</v>
      </c>
      <c r="AE487" t="b">
        <f t="shared" si="154"/>
        <v>1</v>
      </c>
      <c r="AF487" t="str">
        <f t="shared" si="155"/>
        <v>Pacheco</v>
      </c>
    </row>
    <row r="488" spans="1:32" x14ac:dyDescent="0.2">
      <c r="A488">
        <v>996</v>
      </c>
      <c r="B488" t="s">
        <v>3583</v>
      </c>
      <c r="C488" s="62" t="str">
        <f t="shared" si="156"/>
        <v>00996</v>
      </c>
      <c r="D488" t="str">
        <f t="shared" si="157"/>
        <v>Pia</v>
      </c>
      <c r="E488" t="str">
        <f t="shared" si="158"/>
        <v>Deerdre</v>
      </c>
      <c r="F488" t="str">
        <f t="shared" si="159"/>
        <v>Garcia</v>
      </c>
      <c r="G488">
        <f t="shared" si="140"/>
        <v>1</v>
      </c>
      <c r="H488">
        <f t="shared" si="141"/>
        <v>996</v>
      </c>
      <c r="I488" t="str">
        <f t="shared" si="142"/>
        <v>00996</v>
      </c>
      <c r="J488" t="str">
        <f t="shared" si="143"/>
        <v>pia»Deerdre»Garcia</v>
      </c>
      <c r="K488" t="str">
        <f>SUBSTITUTE(J488,"‡","")</f>
        <v>pia»Deerdre»Garcia</v>
      </c>
      <c r="L488" t="str">
        <f t="shared" si="144"/>
        <v>piaDeerdreGarcia</v>
      </c>
      <c r="M488" t="str">
        <f t="shared" si="145"/>
        <v>piaDeerdreGarcia</v>
      </c>
      <c r="N488" t="s">
        <v>10002</v>
      </c>
      <c r="O488" t="str">
        <v>pia Deerdre Garcia</v>
      </c>
      <c r="P488">
        <f>FIND(" ",O488)</f>
        <v>4</v>
      </c>
      <c r="Q488" t="str">
        <f>LEFT(O488,SEARCH(" ", O488) -1)</f>
        <v>pia</v>
      </c>
      <c r="R488" t="str">
        <f>MID(O488, SEARCH(" ", O488) + 1, SEARCH(" ", O488, SEARCH(" ", O488)+1) - SEARCH(" ", O488)-1)</f>
        <v>Deerdre</v>
      </c>
      <c r="S488" t="str">
        <f t="shared" si="146"/>
        <v>Deerdre Garcia</v>
      </c>
      <c r="T488" t="str">
        <f t="shared" si="147"/>
        <v>Garcia</v>
      </c>
      <c r="U488" t="b">
        <f t="shared" si="148"/>
        <v>0</v>
      </c>
      <c r="W488" t="b">
        <f t="shared" si="149"/>
        <v>0</v>
      </c>
      <c r="X488" t="b">
        <f>ISERR(S488)</f>
        <v>0</v>
      </c>
      <c r="Y488" t="str">
        <f t="shared" si="150"/>
        <v>Deerdre</v>
      </c>
      <c r="Z488" t="str">
        <f t="shared" si="151"/>
        <v>Deerdre Garcia</v>
      </c>
      <c r="AA488" t="str">
        <f>PROPER(Q488)</f>
        <v>Pia</v>
      </c>
      <c r="AB488" t="str">
        <f>PROPER(Y488)</f>
        <v>Deerdre</v>
      </c>
      <c r="AC488" t="str">
        <f t="shared" si="152"/>
        <v>Deerdre Garcia</v>
      </c>
      <c r="AD488" s="1" t="str">
        <f t="shared" si="153"/>
        <v>Garcia</v>
      </c>
      <c r="AE488" t="b">
        <f t="shared" si="154"/>
        <v>0</v>
      </c>
      <c r="AF488" t="str">
        <f t="shared" si="155"/>
        <v>Garcia</v>
      </c>
    </row>
    <row r="489" spans="1:32" x14ac:dyDescent="0.2">
      <c r="A489">
        <v>997</v>
      </c>
      <c r="B489" t="s">
        <v>3584</v>
      </c>
      <c r="C489" s="62" t="str">
        <f t="shared" si="156"/>
        <v>00997</v>
      </c>
      <c r="D489" t="str">
        <f t="shared" si="157"/>
        <v>Holly-Anne</v>
      </c>
      <c r="E489" t="str">
        <f t="shared" si="158"/>
        <v>Rivalee</v>
      </c>
      <c r="F489" t="str">
        <f t="shared" si="159"/>
        <v>Philipard</v>
      </c>
      <c r="G489">
        <f t="shared" si="140"/>
        <v>1</v>
      </c>
      <c r="H489">
        <f t="shared" si="141"/>
        <v>997</v>
      </c>
      <c r="I489" t="str">
        <f t="shared" si="142"/>
        <v>00997</v>
      </c>
      <c r="J489" t="str">
        <f t="shared" si="143"/>
        <v>holly-anne¬Rivalee‡PHILIPARD</v>
      </c>
      <c r="K489" t="str">
        <f>SUBSTITUTE(J489,"‡","")</f>
        <v>holly-anne¬RivaleePHILIPARD</v>
      </c>
      <c r="L489" t="str">
        <f t="shared" si="144"/>
        <v>holly-anne¬RivaleePHILIPARD</v>
      </c>
      <c r="M489" t="str">
        <f t="shared" si="145"/>
        <v>holly-anneRivaleePHILIPARD</v>
      </c>
      <c r="N489" t="s">
        <v>9295</v>
      </c>
      <c r="O489" t="str">
        <v>holly-anne Rivalee PHILIPARD</v>
      </c>
      <c r="P489">
        <f>FIND(" ",O489)</f>
        <v>11</v>
      </c>
      <c r="Q489" t="str">
        <f>LEFT(O489,SEARCH(" ", O489) -1)</f>
        <v>holly-anne</v>
      </c>
      <c r="R489" t="str">
        <f>MID(O489, SEARCH(" ", O489) + 1, SEARCH(" ", O489, SEARCH(" ", O489)+1) - SEARCH(" ", O489)-1)</f>
        <v>Rivalee</v>
      </c>
      <c r="S489" t="str">
        <f t="shared" si="146"/>
        <v>Rivalee PHILIPARD</v>
      </c>
      <c r="T489" t="str">
        <f t="shared" si="147"/>
        <v>PHILIPARD</v>
      </c>
      <c r="U489" t="b">
        <f t="shared" si="148"/>
        <v>0</v>
      </c>
      <c r="W489" t="b">
        <f t="shared" si="149"/>
        <v>0</v>
      </c>
      <c r="X489" t="b">
        <f>ISERR(S489)</f>
        <v>0</v>
      </c>
      <c r="Y489" t="str">
        <f t="shared" si="150"/>
        <v>Rivalee</v>
      </c>
      <c r="Z489" t="str">
        <f t="shared" si="151"/>
        <v>Rivalee PHILIPARD</v>
      </c>
      <c r="AA489" t="str">
        <f>PROPER(Q489)</f>
        <v>Holly-Anne</v>
      </c>
      <c r="AB489" t="str">
        <f>PROPER(Y489)</f>
        <v>Rivalee</v>
      </c>
      <c r="AC489" t="str">
        <f t="shared" si="152"/>
        <v>Rivalee Philipard</v>
      </c>
      <c r="AD489" s="1" t="str">
        <f t="shared" si="153"/>
        <v>Philipard</v>
      </c>
      <c r="AE489" t="b">
        <f t="shared" si="154"/>
        <v>0</v>
      </c>
      <c r="AF489" t="str">
        <f t="shared" si="155"/>
        <v>Philipard</v>
      </c>
    </row>
    <row r="490" spans="1:32" x14ac:dyDescent="0.2">
      <c r="A490">
        <v>998</v>
      </c>
      <c r="B490" t="s">
        <v>3585</v>
      </c>
      <c r="C490" s="62" t="str">
        <f t="shared" si="156"/>
        <v>00998</v>
      </c>
      <c r="D490" t="str">
        <f t="shared" si="157"/>
        <v>Leora</v>
      </c>
      <c r="E490" t="str">
        <f t="shared" si="158"/>
        <v xml:space="preserve"> </v>
      </c>
      <c r="F490" t="str">
        <f t="shared" si="159"/>
        <v>Conville</v>
      </c>
      <c r="G490">
        <f t="shared" si="140"/>
        <v>1</v>
      </c>
      <c r="H490">
        <f t="shared" si="141"/>
        <v>998</v>
      </c>
      <c r="I490" t="str">
        <f t="shared" si="142"/>
        <v>00998</v>
      </c>
      <c r="J490" t="str">
        <f t="shared" si="143"/>
        <v>Leora¬‡Conville</v>
      </c>
      <c r="K490" t="str">
        <f>SUBSTITUTE(J490,"‡","")</f>
        <v>Leora¬Conville</v>
      </c>
      <c r="L490" t="str">
        <f t="shared" si="144"/>
        <v>Leora¬Conville</v>
      </c>
      <c r="M490" t="str">
        <f t="shared" si="145"/>
        <v>LeoraConville</v>
      </c>
      <c r="N490" t="s">
        <v>9296</v>
      </c>
      <c r="O490" t="str">
        <v>Leora Conville</v>
      </c>
      <c r="P490">
        <f>FIND(" ",O490)</f>
        <v>6</v>
      </c>
      <c r="Q490" t="str">
        <f>LEFT(O490,SEARCH(" ", O490) -1)</f>
        <v>Leora</v>
      </c>
      <c r="R490" t="e">
        <f>MID(O490, SEARCH(" ", O490) + 1, SEARCH(" ", O490, SEARCH(" ", O490)+1) - SEARCH(" ", O490)-1)</f>
        <v>#VALUE!</v>
      </c>
      <c r="S490" t="str">
        <f t="shared" si="146"/>
        <v>Conville</v>
      </c>
      <c r="T490" t="e">
        <f t="shared" si="147"/>
        <v>#VALUE!</v>
      </c>
      <c r="U490" t="b">
        <f t="shared" si="148"/>
        <v>1</v>
      </c>
      <c r="W490" t="b">
        <f t="shared" si="149"/>
        <v>1</v>
      </c>
      <c r="X490" t="b">
        <f>ISERR(S490)</f>
        <v>0</v>
      </c>
      <c r="Y490" t="str">
        <f t="shared" si="150"/>
        <v xml:space="preserve"> </v>
      </c>
      <c r="Z490" t="str">
        <f t="shared" si="151"/>
        <v>Conville</v>
      </c>
      <c r="AA490" t="str">
        <f>PROPER(Q490)</f>
        <v>Leora</v>
      </c>
      <c r="AB490" t="str">
        <f>PROPER(Y490)</f>
        <v xml:space="preserve"> </v>
      </c>
      <c r="AC490" t="str">
        <f t="shared" si="152"/>
        <v>Conville</v>
      </c>
      <c r="AD490" s="1" t="e">
        <f t="shared" si="153"/>
        <v>#VALUE!</v>
      </c>
      <c r="AE490" t="b">
        <f t="shared" si="154"/>
        <v>1</v>
      </c>
      <c r="AF490" t="str">
        <f t="shared" si="155"/>
        <v>Conville</v>
      </c>
    </row>
    <row r="491" spans="1:32" x14ac:dyDescent="0.2">
      <c r="A491">
        <v>999</v>
      </c>
      <c r="B491" t="s">
        <v>3586</v>
      </c>
      <c r="C491" s="62" t="str">
        <f t="shared" si="156"/>
        <v>00999</v>
      </c>
      <c r="D491" t="str">
        <f t="shared" si="157"/>
        <v>Jeannie</v>
      </c>
      <c r="E491" t="str">
        <f t="shared" si="158"/>
        <v xml:space="preserve"> </v>
      </c>
      <c r="F491" t="str">
        <f t="shared" si="159"/>
        <v>Prene</v>
      </c>
      <c r="G491">
        <f t="shared" si="140"/>
        <v>1</v>
      </c>
      <c r="H491">
        <f t="shared" si="141"/>
        <v>999</v>
      </c>
      <c r="I491" t="str">
        <f t="shared" si="142"/>
        <v>00999</v>
      </c>
      <c r="J491" t="str">
        <f t="shared" si="143"/>
        <v>Jeannie‡Prene</v>
      </c>
      <c r="K491" t="str">
        <f>SUBSTITUTE(J491,"‡","")</f>
        <v>JeanniePrene</v>
      </c>
      <c r="L491" t="str">
        <f t="shared" si="144"/>
        <v>JeanniePrene</v>
      </c>
      <c r="M491" t="str">
        <f t="shared" si="145"/>
        <v>JeanniePrene</v>
      </c>
      <c r="N491" t="s">
        <v>8726</v>
      </c>
      <c r="O491" t="str">
        <v>Jeannie Prene</v>
      </c>
      <c r="P491">
        <f>FIND(" ",O491)</f>
        <v>8</v>
      </c>
      <c r="Q491" t="str">
        <f>LEFT(O491,SEARCH(" ", O491) -1)</f>
        <v>Jeannie</v>
      </c>
      <c r="R491" t="e">
        <f>MID(O491, SEARCH(" ", O491) + 1, SEARCH(" ", O491, SEARCH(" ", O491)+1) - SEARCH(" ", O491)-1)</f>
        <v>#VALUE!</v>
      </c>
      <c r="S491" t="str">
        <f t="shared" si="146"/>
        <v>Prene</v>
      </c>
      <c r="T491" t="e">
        <f t="shared" si="147"/>
        <v>#VALUE!</v>
      </c>
      <c r="U491" t="b">
        <f t="shared" si="148"/>
        <v>1</v>
      </c>
      <c r="W491" t="b">
        <f t="shared" si="149"/>
        <v>1</v>
      </c>
      <c r="X491" t="b">
        <f>ISERR(S491)</f>
        <v>0</v>
      </c>
      <c r="Y491" t="str">
        <f t="shared" si="150"/>
        <v xml:space="preserve"> </v>
      </c>
      <c r="Z491" t="str">
        <f t="shared" si="151"/>
        <v>Prene</v>
      </c>
      <c r="AA491" t="str">
        <f>PROPER(Q491)</f>
        <v>Jeannie</v>
      </c>
      <c r="AB491" t="str">
        <f>PROPER(Y491)</f>
        <v xml:space="preserve"> </v>
      </c>
      <c r="AC491" t="str">
        <f t="shared" si="152"/>
        <v>Prene</v>
      </c>
      <c r="AD491" s="1" t="e">
        <f t="shared" si="153"/>
        <v>#VALUE!</v>
      </c>
      <c r="AE491" t="b">
        <f t="shared" si="154"/>
        <v>1</v>
      </c>
      <c r="AF491" t="str">
        <f t="shared" si="155"/>
        <v>Prene</v>
      </c>
    </row>
    <row r="492" spans="1:32" x14ac:dyDescent="0.2">
      <c r="A492">
        <v>1000</v>
      </c>
      <c r="B492" t="s">
        <v>3587</v>
      </c>
      <c r="C492" s="62" t="str">
        <f t="shared" si="156"/>
        <v>01000</v>
      </c>
      <c r="D492" t="str">
        <f t="shared" si="157"/>
        <v>Philipa</v>
      </c>
      <c r="E492" t="str">
        <f t="shared" si="158"/>
        <v xml:space="preserve"> </v>
      </c>
      <c r="F492" t="str">
        <f t="shared" si="159"/>
        <v>Macnair</v>
      </c>
      <c r="G492">
        <f t="shared" si="140"/>
        <v>1</v>
      </c>
      <c r="H492">
        <f t="shared" si="141"/>
        <v>1000</v>
      </c>
      <c r="I492" t="str">
        <f t="shared" si="142"/>
        <v>01000</v>
      </c>
      <c r="J492" t="str">
        <f t="shared" si="143"/>
        <v>Philipa¬MACNAIR</v>
      </c>
      <c r="K492" t="str">
        <f>SUBSTITUTE(J492,"‡","")</f>
        <v>Philipa¬MACNAIR</v>
      </c>
      <c r="L492" t="str">
        <f t="shared" si="144"/>
        <v>Philipa¬MACNAIR</v>
      </c>
      <c r="M492" t="str">
        <f t="shared" si="145"/>
        <v>PhilipaMACNAIR</v>
      </c>
      <c r="N492" t="s">
        <v>9297</v>
      </c>
      <c r="O492" t="str">
        <v>Philipa MACNAIR</v>
      </c>
      <c r="P492">
        <f>FIND(" ",O492)</f>
        <v>8</v>
      </c>
      <c r="Q492" t="str">
        <f>LEFT(O492,SEARCH(" ", O492) -1)</f>
        <v>Philipa</v>
      </c>
      <c r="R492" t="e">
        <f>MID(O492, SEARCH(" ", O492) + 1, SEARCH(" ", O492, SEARCH(" ", O492)+1) - SEARCH(" ", O492)-1)</f>
        <v>#VALUE!</v>
      </c>
      <c r="S492" t="str">
        <f t="shared" si="146"/>
        <v>MACNAIR</v>
      </c>
      <c r="T492" t="e">
        <f t="shared" si="147"/>
        <v>#VALUE!</v>
      </c>
      <c r="U492" t="b">
        <f t="shared" si="148"/>
        <v>1</v>
      </c>
      <c r="W492" t="b">
        <f t="shared" si="149"/>
        <v>1</v>
      </c>
      <c r="X492" t="b">
        <f>ISERR(S492)</f>
        <v>0</v>
      </c>
      <c r="Y492" t="str">
        <f t="shared" si="150"/>
        <v xml:space="preserve"> </v>
      </c>
      <c r="Z492" t="str">
        <f t="shared" si="151"/>
        <v>MACNAIR</v>
      </c>
      <c r="AA492" t="str">
        <f>PROPER(Q492)</f>
        <v>Philipa</v>
      </c>
      <c r="AB492" t="str">
        <f>PROPER(Y492)</f>
        <v xml:space="preserve"> </v>
      </c>
      <c r="AC492" t="str">
        <f t="shared" si="152"/>
        <v>Macnair</v>
      </c>
      <c r="AD492" s="1" t="e">
        <f t="shared" si="153"/>
        <v>#VALUE!</v>
      </c>
      <c r="AE492" t="b">
        <f t="shared" si="154"/>
        <v>1</v>
      </c>
      <c r="AF492" t="str">
        <f t="shared" si="155"/>
        <v>Macnair</v>
      </c>
    </row>
    <row r="493" spans="1:32" x14ac:dyDescent="0.2">
      <c r="A493">
        <v>1001</v>
      </c>
      <c r="B493" t="s">
        <v>3588</v>
      </c>
      <c r="C493" s="62" t="str">
        <f t="shared" si="156"/>
        <v>01001</v>
      </c>
      <c r="D493" t="str">
        <f t="shared" si="157"/>
        <v>Yuma</v>
      </c>
      <c r="E493" t="str">
        <f t="shared" si="158"/>
        <v xml:space="preserve"> </v>
      </c>
      <c r="F493" t="str">
        <f t="shared" si="159"/>
        <v>Lenihan</v>
      </c>
      <c r="G493">
        <f t="shared" si="140"/>
        <v>1</v>
      </c>
      <c r="H493">
        <f t="shared" si="141"/>
        <v>1001</v>
      </c>
      <c r="I493" t="str">
        <f t="shared" si="142"/>
        <v>01001</v>
      </c>
      <c r="J493" t="str">
        <f t="shared" si="143"/>
        <v>yuma‡¬Lenihan</v>
      </c>
      <c r="K493" t="str">
        <f>SUBSTITUTE(J493,"‡","")</f>
        <v>yuma¬Lenihan</v>
      </c>
      <c r="L493" t="str">
        <f t="shared" si="144"/>
        <v>yuma¬Lenihan</v>
      </c>
      <c r="M493" t="str">
        <f t="shared" si="145"/>
        <v>yumaLenihan</v>
      </c>
      <c r="N493" t="s">
        <v>9298</v>
      </c>
      <c r="O493" t="str">
        <v>yuma Lenihan</v>
      </c>
      <c r="P493">
        <f>FIND(" ",O493)</f>
        <v>5</v>
      </c>
      <c r="Q493" t="str">
        <f>LEFT(O493,SEARCH(" ", O493) -1)</f>
        <v>yuma</v>
      </c>
      <c r="R493" t="e">
        <f>MID(O493, SEARCH(" ", O493) + 1, SEARCH(" ", O493, SEARCH(" ", O493)+1) - SEARCH(" ", O493)-1)</f>
        <v>#VALUE!</v>
      </c>
      <c r="S493" t="str">
        <f t="shared" si="146"/>
        <v>Lenihan</v>
      </c>
      <c r="T493" t="e">
        <f t="shared" si="147"/>
        <v>#VALUE!</v>
      </c>
      <c r="U493" t="b">
        <f t="shared" si="148"/>
        <v>1</v>
      </c>
      <c r="W493" t="b">
        <f t="shared" si="149"/>
        <v>1</v>
      </c>
      <c r="X493" t="b">
        <f>ISERR(S493)</f>
        <v>0</v>
      </c>
      <c r="Y493" t="str">
        <f t="shared" si="150"/>
        <v xml:space="preserve"> </v>
      </c>
      <c r="Z493" t="str">
        <f t="shared" si="151"/>
        <v>Lenihan</v>
      </c>
      <c r="AA493" t="str">
        <f>PROPER(Q493)</f>
        <v>Yuma</v>
      </c>
      <c r="AB493" t="str">
        <f>PROPER(Y493)</f>
        <v xml:space="preserve"> </v>
      </c>
      <c r="AC493" t="str">
        <f t="shared" si="152"/>
        <v>Lenihan</v>
      </c>
      <c r="AD493" s="1" t="e">
        <f t="shared" si="153"/>
        <v>#VALUE!</v>
      </c>
      <c r="AE493" t="b">
        <f t="shared" si="154"/>
        <v>1</v>
      </c>
      <c r="AF493" t="str">
        <f t="shared" si="155"/>
        <v>Lenihan</v>
      </c>
    </row>
    <row r="494" spans="1:32" x14ac:dyDescent="0.2">
      <c r="A494">
        <v>1002</v>
      </c>
      <c r="B494" t="s">
        <v>3589</v>
      </c>
      <c r="C494" s="62" t="str">
        <f t="shared" si="156"/>
        <v>01002</v>
      </c>
      <c r="D494" t="str">
        <f t="shared" si="157"/>
        <v>Cass</v>
      </c>
      <c r="E494" t="str">
        <f t="shared" si="158"/>
        <v xml:space="preserve"> </v>
      </c>
      <c r="F494" t="str">
        <f t="shared" si="159"/>
        <v>Perigo</v>
      </c>
      <c r="G494">
        <f t="shared" si="140"/>
        <v>1</v>
      </c>
      <c r="H494">
        <f t="shared" si="141"/>
        <v>1002</v>
      </c>
      <c r="I494" t="str">
        <f t="shared" si="142"/>
        <v>01002</v>
      </c>
      <c r="J494" t="str">
        <f t="shared" si="143"/>
        <v>CASS¬Perigo</v>
      </c>
      <c r="K494" t="str">
        <f>SUBSTITUTE(J494,"‡","")</f>
        <v>CASS¬Perigo</v>
      </c>
      <c r="L494" t="str">
        <f t="shared" si="144"/>
        <v>CASS¬Perigo</v>
      </c>
      <c r="M494" t="str">
        <f t="shared" si="145"/>
        <v>CASSPerigo</v>
      </c>
      <c r="N494" t="s">
        <v>9299</v>
      </c>
      <c r="O494" t="str">
        <v>CASS Perigo</v>
      </c>
      <c r="P494">
        <f>FIND(" ",O494)</f>
        <v>5</v>
      </c>
      <c r="Q494" t="str">
        <f>LEFT(O494,SEARCH(" ", O494) -1)</f>
        <v>CASS</v>
      </c>
      <c r="R494" t="e">
        <f>MID(O494, SEARCH(" ", O494) + 1, SEARCH(" ", O494, SEARCH(" ", O494)+1) - SEARCH(" ", O494)-1)</f>
        <v>#VALUE!</v>
      </c>
      <c r="S494" t="str">
        <f t="shared" si="146"/>
        <v>Perigo</v>
      </c>
      <c r="T494" t="e">
        <f t="shared" si="147"/>
        <v>#VALUE!</v>
      </c>
      <c r="U494" t="b">
        <f t="shared" si="148"/>
        <v>1</v>
      </c>
      <c r="W494" t="b">
        <f t="shared" si="149"/>
        <v>1</v>
      </c>
      <c r="X494" t="b">
        <f>ISERR(S494)</f>
        <v>0</v>
      </c>
      <c r="Y494" t="str">
        <f t="shared" si="150"/>
        <v xml:space="preserve"> </v>
      </c>
      <c r="Z494" t="str">
        <f t="shared" si="151"/>
        <v>Perigo</v>
      </c>
      <c r="AA494" t="str">
        <f>PROPER(Q494)</f>
        <v>Cass</v>
      </c>
      <c r="AB494" t="str">
        <f>PROPER(Y494)</f>
        <v xml:space="preserve"> </v>
      </c>
      <c r="AC494" t="str">
        <f t="shared" si="152"/>
        <v>Perigo</v>
      </c>
      <c r="AD494" s="1" t="e">
        <f t="shared" si="153"/>
        <v>#VALUE!</v>
      </c>
      <c r="AE494" t="b">
        <f t="shared" si="154"/>
        <v>1</v>
      </c>
      <c r="AF494" t="str">
        <f t="shared" si="155"/>
        <v>Perigo</v>
      </c>
    </row>
    <row r="495" spans="1:32" x14ac:dyDescent="0.2">
      <c r="A495">
        <v>1003</v>
      </c>
      <c r="B495" t="s">
        <v>3590</v>
      </c>
      <c r="C495" s="62" t="str">
        <f t="shared" si="156"/>
        <v>01003</v>
      </c>
      <c r="D495" t="str">
        <f t="shared" si="157"/>
        <v>Edie</v>
      </c>
      <c r="E495" t="str">
        <f t="shared" si="158"/>
        <v xml:space="preserve"> </v>
      </c>
      <c r="F495" t="str">
        <f t="shared" si="159"/>
        <v>Scolding</v>
      </c>
      <c r="G495">
        <f t="shared" si="140"/>
        <v>1</v>
      </c>
      <c r="H495">
        <f t="shared" si="141"/>
        <v>1003</v>
      </c>
      <c r="I495" t="str">
        <f t="shared" si="142"/>
        <v>01003</v>
      </c>
      <c r="J495" t="str">
        <f t="shared" si="143"/>
        <v>EDIE‡SCOLDING</v>
      </c>
      <c r="K495" t="str">
        <f>SUBSTITUTE(J495,"‡","")</f>
        <v>EDIESCOLDING</v>
      </c>
      <c r="L495" t="str">
        <f t="shared" si="144"/>
        <v>EDIESCOLDING</v>
      </c>
      <c r="M495" t="str">
        <f t="shared" si="145"/>
        <v>EDIESCOLDING</v>
      </c>
      <c r="N495" t="s">
        <v>8727</v>
      </c>
      <c r="O495" t="str">
        <v>EDIE SCOLDING</v>
      </c>
      <c r="P495">
        <f>FIND(" ",O495)</f>
        <v>5</v>
      </c>
      <c r="Q495" t="str">
        <f>LEFT(O495,SEARCH(" ", O495) -1)</f>
        <v>EDIE</v>
      </c>
      <c r="R495" t="e">
        <f>MID(O495, SEARCH(" ", O495) + 1, SEARCH(" ", O495, SEARCH(" ", O495)+1) - SEARCH(" ", O495)-1)</f>
        <v>#VALUE!</v>
      </c>
      <c r="S495" t="str">
        <f t="shared" si="146"/>
        <v>SCOLDING</v>
      </c>
      <c r="T495" t="e">
        <f t="shared" si="147"/>
        <v>#VALUE!</v>
      </c>
      <c r="U495" t="b">
        <f t="shared" si="148"/>
        <v>1</v>
      </c>
      <c r="W495" t="b">
        <f t="shared" si="149"/>
        <v>1</v>
      </c>
      <c r="X495" t="b">
        <f>ISERR(S495)</f>
        <v>0</v>
      </c>
      <c r="Y495" t="str">
        <f t="shared" si="150"/>
        <v xml:space="preserve"> </v>
      </c>
      <c r="Z495" t="str">
        <f t="shared" si="151"/>
        <v>SCOLDING</v>
      </c>
      <c r="AA495" t="str">
        <f>PROPER(Q495)</f>
        <v>Edie</v>
      </c>
      <c r="AB495" t="str">
        <f>PROPER(Y495)</f>
        <v xml:space="preserve"> </v>
      </c>
      <c r="AC495" t="str">
        <f t="shared" si="152"/>
        <v>Scolding</v>
      </c>
      <c r="AD495" s="1" t="e">
        <f t="shared" si="153"/>
        <v>#VALUE!</v>
      </c>
      <c r="AE495" t="b">
        <f t="shared" si="154"/>
        <v>1</v>
      </c>
      <c r="AF495" t="str">
        <f t="shared" si="155"/>
        <v>Scolding</v>
      </c>
    </row>
    <row r="496" spans="1:32" x14ac:dyDescent="0.2">
      <c r="A496">
        <v>1004</v>
      </c>
      <c r="B496" t="s">
        <v>3591</v>
      </c>
      <c r="C496" s="62" t="str">
        <f t="shared" si="156"/>
        <v>01004</v>
      </c>
      <c r="D496" t="str">
        <f t="shared" si="157"/>
        <v>Myrvyn</v>
      </c>
      <c r="E496" t="str">
        <f t="shared" si="158"/>
        <v xml:space="preserve"> </v>
      </c>
      <c r="F496" t="str">
        <f t="shared" si="159"/>
        <v>Stratford</v>
      </c>
      <c r="G496">
        <f t="shared" si="140"/>
        <v>1</v>
      </c>
      <c r="H496">
        <f t="shared" si="141"/>
        <v>1004</v>
      </c>
      <c r="I496" t="str">
        <f t="shared" si="142"/>
        <v>01004</v>
      </c>
      <c r="J496" t="str">
        <f t="shared" si="143"/>
        <v>Myrvyn»stratford</v>
      </c>
      <c r="K496" t="str">
        <f>SUBSTITUTE(J496,"‡","")</f>
        <v>Myrvyn»stratford</v>
      </c>
      <c r="L496" t="str">
        <f t="shared" si="144"/>
        <v>Myrvynstratford</v>
      </c>
      <c r="M496" t="str">
        <f t="shared" si="145"/>
        <v>Myrvynstratford</v>
      </c>
      <c r="N496" t="s">
        <v>10003</v>
      </c>
      <c r="O496" t="str">
        <v>Myrvyn stratford</v>
      </c>
      <c r="P496">
        <f>FIND(" ",O496)</f>
        <v>7</v>
      </c>
      <c r="Q496" t="str">
        <f>LEFT(O496,SEARCH(" ", O496) -1)</f>
        <v>Myrvyn</v>
      </c>
      <c r="R496" t="e">
        <f>MID(O496, SEARCH(" ", O496) + 1, SEARCH(" ", O496, SEARCH(" ", O496)+1) - SEARCH(" ", O496)-1)</f>
        <v>#VALUE!</v>
      </c>
      <c r="S496" t="str">
        <f t="shared" si="146"/>
        <v>stratford</v>
      </c>
      <c r="T496" t="e">
        <f t="shared" si="147"/>
        <v>#VALUE!</v>
      </c>
      <c r="U496" t="b">
        <f t="shared" si="148"/>
        <v>1</v>
      </c>
      <c r="W496" t="b">
        <f t="shared" si="149"/>
        <v>1</v>
      </c>
      <c r="X496" t="b">
        <f>ISERR(S496)</f>
        <v>0</v>
      </c>
      <c r="Y496" t="str">
        <f t="shared" si="150"/>
        <v xml:space="preserve"> </v>
      </c>
      <c r="Z496" t="str">
        <f t="shared" si="151"/>
        <v>stratford</v>
      </c>
      <c r="AA496" t="str">
        <f>PROPER(Q496)</f>
        <v>Myrvyn</v>
      </c>
      <c r="AB496" t="str">
        <f>PROPER(Y496)</f>
        <v xml:space="preserve"> </v>
      </c>
      <c r="AC496" t="str">
        <f t="shared" si="152"/>
        <v>Stratford</v>
      </c>
      <c r="AD496" s="1" t="e">
        <f t="shared" si="153"/>
        <v>#VALUE!</v>
      </c>
      <c r="AE496" t="b">
        <f t="shared" si="154"/>
        <v>1</v>
      </c>
      <c r="AF496" t="str">
        <f t="shared" si="155"/>
        <v>Stratford</v>
      </c>
    </row>
    <row r="497" spans="1:32" x14ac:dyDescent="0.2">
      <c r="A497">
        <v>1005</v>
      </c>
      <c r="B497" t="s">
        <v>3592</v>
      </c>
      <c r="C497" s="62" t="str">
        <f t="shared" si="156"/>
        <v>01005</v>
      </c>
      <c r="D497" t="str">
        <f t="shared" si="157"/>
        <v>Lanny</v>
      </c>
      <c r="E497" t="str">
        <f t="shared" si="158"/>
        <v xml:space="preserve"> </v>
      </c>
      <c r="F497" t="str">
        <f t="shared" si="159"/>
        <v>Harroll</v>
      </c>
      <c r="G497">
        <f t="shared" si="140"/>
        <v>1</v>
      </c>
      <c r="H497">
        <f t="shared" si="141"/>
        <v>1005</v>
      </c>
      <c r="I497" t="str">
        <f t="shared" si="142"/>
        <v>01005</v>
      </c>
      <c r="J497" t="str">
        <f t="shared" si="143"/>
        <v>Lanny¬harroll</v>
      </c>
      <c r="K497" t="str">
        <f>SUBSTITUTE(J497,"‡","")</f>
        <v>Lanny¬harroll</v>
      </c>
      <c r="L497" t="str">
        <f t="shared" si="144"/>
        <v>Lanny¬harroll</v>
      </c>
      <c r="M497" t="str">
        <f t="shared" si="145"/>
        <v>Lannyharroll</v>
      </c>
      <c r="N497" t="s">
        <v>9300</v>
      </c>
      <c r="O497" t="str">
        <v>Lanny harroll</v>
      </c>
      <c r="P497">
        <f>FIND(" ",O497)</f>
        <v>6</v>
      </c>
      <c r="Q497" t="str">
        <f>LEFT(O497,SEARCH(" ", O497) -1)</f>
        <v>Lanny</v>
      </c>
      <c r="R497" t="e">
        <f>MID(O497, SEARCH(" ", O497) + 1, SEARCH(" ", O497, SEARCH(" ", O497)+1) - SEARCH(" ", O497)-1)</f>
        <v>#VALUE!</v>
      </c>
      <c r="S497" t="str">
        <f t="shared" si="146"/>
        <v>harroll</v>
      </c>
      <c r="T497" t="e">
        <f t="shared" si="147"/>
        <v>#VALUE!</v>
      </c>
      <c r="U497" t="b">
        <f t="shared" si="148"/>
        <v>1</v>
      </c>
      <c r="W497" t="b">
        <f t="shared" si="149"/>
        <v>1</v>
      </c>
      <c r="X497" t="b">
        <f>ISERR(S497)</f>
        <v>0</v>
      </c>
      <c r="Y497" t="str">
        <f t="shared" si="150"/>
        <v xml:space="preserve"> </v>
      </c>
      <c r="Z497" t="str">
        <f t="shared" si="151"/>
        <v>harroll</v>
      </c>
      <c r="AA497" t="str">
        <f>PROPER(Q497)</f>
        <v>Lanny</v>
      </c>
      <c r="AB497" t="str">
        <f>PROPER(Y497)</f>
        <v xml:space="preserve"> </v>
      </c>
      <c r="AC497" t="str">
        <f t="shared" si="152"/>
        <v>Harroll</v>
      </c>
      <c r="AD497" s="1" t="e">
        <f t="shared" si="153"/>
        <v>#VALUE!</v>
      </c>
      <c r="AE497" t="b">
        <f t="shared" si="154"/>
        <v>1</v>
      </c>
      <c r="AF497" t="str">
        <f t="shared" si="155"/>
        <v>Harroll</v>
      </c>
    </row>
    <row r="498" spans="1:32" x14ac:dyDescent="0.2">
      <c r="A498">
        <v>1006</v>
      </c>
      <c r="B498" t="s">
        <v>3593</v>
      </c>
      <c r="C498" s="62" t="str">
        <f t="shared" si="156"/>
        <v>01006</v>
      </c>
      <c r="D498" t="str">
        <f t="shared" si="157"/>
        <v>Garvin</v>
      </c>
      <c r="E498" t="str">
        <f t="shared" si="158"/>
        <v xml:space="preserve"> </v>
      </c>
      <c r="F498" t="str">
        <f t="shared" si="159"/>
        <v>Waywell</v>
      </c>
      <c r="G498">
        <f t="shared" si="140"/>
        <v>1</v>
      </c>
      <c r="H498">
        <f t="shared" si="141"/>
        <v>1006</v>
      </c>
      <c r="I498" t="str">
        <f t="shared" si="142"/>
        <v>01006</v>
      </c>
      <c r="J498" t="str">
        <f t="shared" si="143"/>
        <v>Garvin¬»waywell</v>
      </c>
      <c r="K498" t="str">
        <f>SUBSTITUTE(J498,"‡","")</f>
        <v>Garvin¬»waywell</v>
      </c>
      <c r="L498" t="str">
        <f t="shared" si="144"/>
        <v>Garvin¬waywell</v>
      </c>
      <c r="M498" t="str">
        <f t="shared" si="145"/>
        <v>Garvinwaywell</v>
      </c>
      <c r="N498" t="s">
        <v>10004</v>
      </c>
      <c r="O498" t="str">
        <v>Garvin waywell</v>
      </c>
      <c r="P498">
        <f>FIND(" ",O498)</f>
        <v>7</v>
      </c>
      <c r="Q498" t="str">
        <f>LEFT(O498,SEARCH(" ", O498) -1)</f>
        <v>Garvin</v>
      </c>
      <c r="R498" t="e">
        <f>MID(O498, SEARCH(" ", O498) + 1, SEARCH(" ", O498, SEARCH(" ", O498)+1) - SEARCH(" ", O498)-1)</f>
        <v>#VALUE!</v>
      </c>
      <c r="S498" t="str">
        <f t="shared" si="146"/>
        <v>waywell</v>
      </c>
      <c r="T498" t="e">
        <f t="shared" si="147"/>
        <v>#VALUE!</v>
      </c>
      <c r="U498" t="b">
        <f t="shared" si="148"/>
        <v>1</v>
      </c>
      <c r="W498" t="b">
        <f t="shared" si="149"/>
        <v>1</v>
      </c>
      <c r="X498" t="b">
        <f>ISERR(S498)</f>
        <v>0</v>
      </c>
      <c r="Y498" t="str">
        <f t="shared" si="150"/>
        <v xml:space="preserve"> </v>
      </c>
      <c r="Z498" t="str">
        <f t="shared" si="151"/>
        <v>waywell</v>
      </c>
      <c r="AA498" t="str">
        <f>PROPER(Q498)</f>
        <v>Garvin</v>
      </c>
      <c r="AB498" t="str">
        <f>PROPER(Y498)</f>
        <v xml:space="preserve"> </v>
      </c>
      <c r="AC498" t="str">
        <f t="shared" si="152"/>
        <v>Waywell</v>
      </c>
      <c r="AD498" s="1" t="e">
        <f t="shared" si="153"/>
        <v>#VALUE!</v>
      </c>
      <c r="AE498" t="b">
        <f t="shared" si="154"/>
        <v>1</v>
      </c>
      <c r="AF498" t="str">
        <f t="shared" si="155"/>
        <v>Waywell</v>
      </c>
    </row>
    <row r="499" spans="1:32" x14ac:dyDescent="0.2">
      <c r="A499">
        <v>1007</v>
      </c>
      <c r="B499" t="s">
        <v>3594</v>
      </c>
      <c r="C499" s="62" t="str">
        <f t="shared" si="156"/>
        <v>01007</v>
      </c>
      <c r="D499" t="str">
        <f t="shared" si="157"/>
        <v>Tyne</v>
      </c>
      <c r="E499" t="str">
        <f t="shared" si="158"/>
        <v xml:space="preserve"> </v>
      </c>
      <c r="F499" t="str">
        <f t="shared" si="159"/>
        <v>Noonan</v>
      </c>
      <c r="G499">
        <f t="shared" si="140"/>
        <v>1</v>
      </c>
      <c r="H499">
        <f t="shared" si="141"/>
        <v>1007</v>
      </c>
      <c r="I499" t="str">
        <f t="shared" si="142"/>
        <v>01007</v>
      </c>
      <c r="J499" t="str">
        <f t="shared" si="143"/>
        <v>tyne»NOONAN</v>
      </c>
      <c r="K499" t="str">
        <f>SUBSTITUTE(J499,"‡","")</f>
        <v>tyne»NOONAN</v>
      </c>
      <c r="L499" t="str">
        <f t="shared" si="144"/>
        <v>tyneNOONAN</v>
      </c>
      <c r="M499" t="str">
        <f t="shared" si="145"/>
        <v>tyneNOONAN</v>
      </c>
      <c r="N499" t="s">
        <v>10005</v>
      </c>
      <c r="O499" t="str">
        <v>tyne NOONAN</v>
      </c>
      <c r="P499">
        <f>FIND(" ",O499)</f>
        <v>5</v>
      </c>
      <c r="Q499" t="str">
        <f>LEFT(O499,SEARCH(" ", O499) -1)</f>
        <v>tyne</v>
      </c>
      <c r="R499" t="e">
        <f>MID(O499, SEARCH(" ", O499) + 1, SEARCH(" ", O499, SEARCH(" ", O499)+1) - SEARCH(" ", O499)-1)</f>
        <v>#VALUE!</v>
      </c>
      <c r="S499" t="str">
        <f t="shared" si="146"/>
        <v>NOONAN</v>
      </c>
      <c r="T499" t="e">
        <f t="shared" si="147"/>
        <v>#VALUE!</v>
      </c>
      <c r="U499" t="b">
        <f t="shared" si="148"/>
        <v>1</v>
      </c>
      <c r="W499" t="b">
        <f t="shared" si="149"/>
        <v>1</v>
      </c>
      <c r="X499" t="b">
        <f>ISERR(S499)</f>
        <v>0</v>
      </c>
      <c r="Y499" t="str">
        <f t="shared" si="150"/>
        <v xml:space="preserve"> </v>
      </c>
      <c r="Z499" t="str">
        <f t="shared" si="151"/>
        <v>NOONAN</v>
      </c>
      <c r="AA499" t="str">
        <f>PROPER(Q499)</f>
        <v>Tyne</v>
      </c>
      <c r="AB499" t="str">
        <f>PROPER(Y499)</f>
        <v xml:space="preserve"> </v>
      </c>
      <c r="AC499" t="str">
        <f t="shared" si="152"/>
        <v>Noonan</v>
      </c>
      <c r="AD499" s="1" t="e">
        <f t="shared" si="153"/>
        <v>#VALUE!</v>
      </c>
      <c r="AE499" t="b">
        <f t="shared" si="154"/>
        <v>1</v>
      </c>
      <c r="AF499" t="str">
        <f t="shared" si="155"/>
        <v>Noonan</v>
      </c>
    </row>
    <row r="500" spans="1:32" x14ac:dyDescent="0.2">
      <c r="A500">
        <v>1008</v>
      </c>
      <c r="B500" t="s">
        <v>3595</v>
      </c>
      <c r="C500" s="62" t="str">
        <f t="shared" si="156"/>
        <v>01008</v>
      </c>
      <c r="D500" t="str">
        <f t="shared" si="157"/>
        <v>Guinna</v>
      </c>
      <c r="E500" t="str">
        <f t="shared" si="158"/>
        <v xml:space="preserve"> </v>
      </c>
      <c r="F500" t="str">
        <f t="shared" si="159"/>
        <v>Paridge</v>
      </c>
      <c r="G500">
        <f t="shared" si="140"/>
        <v>1</v>
      </c>
      <c r="H500">
        <f t="shared" si="141"/>
        <v>1008</v>
      </c>
      <c r="I500" t="str">
        <f t="shared" si="142"/>
        <v>01008</v>
      </c>
      <c r="J500" t="str">
        <f t="shared" si="143"/>
        <v>GUINNA¬paridge</v>
      </c>
      <c r="K500" t="str">
        <f>SUBSTITUTE(J500,"‡","")</f>
        <v>GUINNA¬paridge</v>
      </c>
      <c r="L500" t="str">
        <f t="shared" si="144"/>
        <v>GUINNA¬paridge</v>
      </c>
      <c r="M500" t="str">
        <f t="shared" si="145"/>
        <v>GUINNAparidge</v>
      </c>
      <c r="N500" t="s">
        <v>9301</v>
      </c>
      <c r="O500" t="str">
        <v>GUINNA paridge</v>
      </c>
      <c r="P500">
        <f>FIND(" ",O500)</f>
        <v>7</v>
      </c>
      <c r="Q500" t="str">
        <f>LEFT(O500,SEARCH(" ", O500) -1)</f>
        <v>GUINNA</v>
      </c>
      <c r="R500" t="e">
        <f>MID(O500, SEARCH(" ", O500) + 1, SEARCH(" ", O500, SEARCH(" ", O500)+1) - SEARCH(" ", O500)-1)</f>
        <v>#VALUE!</v>
      </c>
      <c r="S500" t="str">
        <f t="shared" si="146"/>
        <v>paridge</v>
      </c>
      <c r="T500" t="e">
        <f t="shared" si="147"/>
        <v>#VALUE!</v>
      </c>
      <c r="U500" t="b">
        <f t="shared" si="148"/>
        <v>1</v>
      </c>
      <c r="W500" t="b">
        <f t="shared" si="149"/>
        <v>1</v>
      </c>
      <c r="X500" t="b">
        <f>ISERR(S500)</f>
        <v>0</v>
      </c>
      <c r="Y500" t="str">
        <f t="shared" si="150"/>
        <v xml:space="preserve"> </v>
      </c>
      <c r="Z500" t="str">
        <f t="shared" si="151"/>
        <v>paridge</v>
      </c>
      <c r="AA500" t="str">
        <f>PROPER(Q500)</f>
        <v>Guinna</v>
      </c>
      <c r="AB500" t="str">
        <f>PROPER(Y500)</f>
        <v xml:space="preserve"> </v>
      </c>
      <c r="AC500" t="str">
        <f t="shared" si="152"/>
        <v>Paridge</v>
      </c>
      <c r="AD500" s="1" t="e">
        <f t="shared" si="153"/>
        <v>#VALUE!</v>
      </c>
      <c r="AE500" t="b">
        <f t="shared" si="154"/>
        <v>1</v>
      </c>
      <c r="AF500" t="str">
        <f t="shared" si="155"/>
        <v>Paridge</v>
      </c>
    </row>
    <row r="501" spans="1:32" x14ac:dyDescent="0.2">
      <c r="A501">
        <v>1009</v>
      </c>
      <c r="B501" t="s">
        <v>3596</v>
      </c>
      <c r="C501" s="62" t="str">
        <f t="shared" si="156"/>
        <v>01009</v>
      </c>
      <c r="D501" t="str">
        <f t="shared" si="157"/>
        <v>Jazmin</v>
      </c>
      <c r="E501" t="str">
        <f t="shared" si="158"/>
        <v xml:space="preserve"> </v>
      </c>
      <c r="F501" t="str">
        <f t="shared" si="159"/>
        <v>Powlesland</v>
      </c>
      <c r="G501">
        <f t="shared" si="140"/>
        <v>1</v>
      </c>
      <c r="H501">
        <f t="shared" si="141"/>
        <v>1009</v>
      </c>
      <c r="I501" t="str">
        <f t="shared" si="142"/>
        <v>01009</v>
      </c>
      <c r="J501" t="str">
        <f t="shared" si="143"/>
        <v>Jazmin¬»powlesland</v>
      </c>
      <c r="K501" t="str">
        <f>SUBSTITUTE(J501,"‡","")</f>
        <v>Jazmin¬»powlesland</v>
      </c>
      <c r="L501" t="str">
        <f t="shared" si="144"/>
        <v>Jazmin¬powlesland</v>
      </c>
      <c r="M501" t="str">
        <f t="shared" si="145"/>
        <v>Jazminpowlesland</v>
      </c>
      <c r="N501" t="s">
        <v>10006</v>
      </c>
      <c r="O501" t="str">
        <v>Jazmin powlesland</v>
      </c>
      <c r="P501">
        <f>FIND(" ",O501)</f>
        <v>7</v>
      </c>
      <c r="Q501" t="str">
        <f>LEFT(O501,SEARCH(" ", O501) -1)</f>
        <v>Jazmin</v>
      </c>
      <c r="R501" t="e">
        <f>MID(O501, SEARCH(" ", O501) + 1, SEARCH(" ", O501, SEARCH(" ", O501)+1) - SEARCH(" ", O501)-1)</f>
        <v>#VALUE!</v>
      </c>
      <c r="S501" t="str">
        <f t="shared" si="146"/>
        <v>powlesland</v>
      </c>
      <c r="T501" t="e">
        <f t="shared" si="147"/>
        <v>#VALUE!</v>
      </c>
      <c r="U501" t="b">
        <f t="shared" si="148"/>
        <v>1</v>
      </c>
      <c r="W501" t="b">
        <f t="shared" si="149"/>
        <v>1</v>
      </c>
      <c r="X501" t="b">
        <f>ISERR(S501)</f>
        <v>0</v>
      </c>
      <c r="Y501" t="str">
        <f t="shared" si="150"/>
        <v xml:space="preserve"> </v>
      </c>
      <c r="Z501" t="str">
        <f t="shared" si="151"/>
        <v>powlesland</v>
      </c>
      <c r="AA501" t="str">
        <f>PROPER(Q501)</f>
        <v>Jazmin</v>
      </c>
      <c r="AB501" t="str">
        <f>PROPER(Y501)</f>
        <v xml:space="preserve"> </v>
      </c>
      <c r="AC501" t="str">
        <f t="shared" si="152"/>
        <v>Powlesland</v>
      </c>
      <c r="AD501" s="1" t="e">
        <f t="shared" si="153"/>
        <v>#VALUE!</v>
      </c>
      <c r="AE501" t="b">
        <f t="shared" si="154"/>
        <v>1</v>
      </c>
      <c r="AF501" t="str">
        <f t="shared" si="155"/>
        <v>Powlesland</v>
      </c>
    </row>
    <row r="502" spans="1:32" x14ac:dyDescent="0.2">
      <c r="A502">
        <v>1010</v>
      </c>
      <c r="B502" t="s">
        <v>3597</v>
      </c>
      <c r="C502" s="62" t="str">
        <f t="shared" si="156"/>
        <v>01010</v>
      </c>
      <c r="D502" t="str">
        <f t="shared" si="157"/>
        <v>Hoyt</v>
      </c>
      <c r="E502" t="str">
        <f t="shared" si="158"/>
        <v xml:space="preserve"> </v>
      </c>
      <c r="F502" t="str">
        <f t="shared" si="159"/>
        <v>Goodsall</v>
      </c>
      <c r="G502">
        <f t="shared" si="140"/>
        <v>1</v>
      </c>
      <c r="H502">
        <f t="shared" si="141"/>
        <v>1010</v>
      </c>
      <c r="I502" t="str">
        <f t="shared" si="142"/>
        <v>01010</v>
      </c>
      <c r="J502" t="str">
        <f t="shared" si="143"/>
        <v>Hoyt¬Goodsall</v>
      </c>
      <c r="K502" t="str">
        <f>SUBSTITUTE(J502,"‡","")</f>
        <v>Hoyt¬Goodsall</v>
      </c>
      <c r="L502" t="str">
        <f t="shared" si="144"/>
        <v>Hoyt¬Goodsall</v>
      </c>
      <c r="M502" t="str">
        <f t="shared" si="145"/>
        <v>HoytGoodsall</v>
      </c>
      <c r="N502" t="s">
        <v>9302</v>
      </c>
      <c r="O502" t="str">
        <v>Hoyt Goodsall</v>
      </c>
      <c r="P502">
        <f>FIND(" ",O502)</f>
        <v>5</v>
      </c>
      <c r="Q502" t="str">
        <f>LEFT(O502,SEARCH(" ", O502) -1)</f>
        <v>Hoyt</v>
      </c>
      <c r="R502" t="e">
        <f>MID(O502, SEARCH(" ", O502) + 1, SEARCH(" ", O502, SEARCH(" ", O502)+1) - SEARCH(" ", O502)-1)</f>
        <v>#VALUE!</v>
      </c>
      <c r="S502" t="str">
        <f t="shared" si="146"/>
        <v>Goodsall</v>
      </c>
      <c r="T502" t="e">
        <f t="shared" si="147"/>
        <v>#VALUE!</v>
      </c>
      <c r="U502" t="b">
        <f t="shared" si="148"/>
        <v>1</v>
      </c>
      <c r="W502" t="b">
        <f t="shared" si="149"/>
        <v>1</v>
      </c>
      <c r="X502" t="b">
        <f>ISERR(S502)</f>
        <v>0</v>
      </c>
      <c r="Y502" t="str">
        <f t="shared" si="150"/>
        <v xml:space="preserve"> </v>
      </c>
      <c r="Z502" t="str">
        <f t="shared" si="151"/>
        <v>Goodsall</v>
      </c>
      <c r="AA502" t="str">
        <f>PROPER(Q502)</f>
        <v>Hoyt</v>
      </c>
      <c r="AB502" t="str">
        <f>PROPER(Y502)</f>
        <v xml:space="preserve"> </v>
      </c>
      <c r="AC502" t="str">
        <f t="shared" si="152"/>
        <v>Goodsall</v>
      </c>
      <c r="AD502" s="1" t="e">
        <f t="shared" si="153"/>
        <v>#VALUE!</v>
      </c>
      <c r="AE502" t="b">
        <f t="shared" si="154"/>
        <v>1</v>
      </c>
      <c r="AF502" t="str">
        <f t="shared" si="155"/>
        <v>Goodsall</v>
      </c>
    </row>
    <row r="503" spans="1:32" x14ac:dyDescent="0.2">
      <c r="A503">
        <v>1011</v>
      </c>
      <c r="B503" t="s">
        <v>3598</v>
      </c>
      <c r="C503" s="62" t="str">
        <f t="shared" si="156"/>
        <v>01011</v>
      </c>
      <c r="D503" t="str">
        <f t="shared" si="157"/>
        <v>Renata</v>
      </c>
      <c r="E503" t="str">
        <f t="shared" si="158"/>
        <v xml:space="preserve"> </v>
      </c>
      <c r="F503" t="str">
        <f t="shared" si="159"/>
        <v>Morman</v>
      </c>
      <c r="G503">
        <f t="shared" si="140"/>
        <v>1</v>
      </c>
      <c r="H503">
        <f t="shared" si="141"/>
        <v>1011</v>
      </c>
      <c r="I503" t="str">
        <f t="shared" si="142"/>
        <v>01011</v>
      </c>
      <c r="J503" t="str">
        <f t="shared" si="143"/>
        <v>RENATA‡Morman</v>
      </c>
      <c r="K503" t="str">
        <f>SUBSTITUTE(J503,"‡","")</f>
        <v>RENATAMorman</v>
      </c>
      <c r="L503" t="str">
        <f t="shared" si="144"/>
        <v>RENATAMorman</v>
      </c>
      <c r="M503" t="str">
        <f t="shared" si="145"/>
        <v>RENATAMorman</v>
      </c>
      <c r="N503" t="s">
        <v>8728</v>
      </c>
      <c r="O503" t="str">
        <v>RENATA Morman</v>
      </c>
      <c r="P503">
        <f>FIND(" ",O503)</f>
        <v>7</v>
      </c>
      <c r="Q503" t="str">
        <f>LEFT(O503,SEARCH(" ", O503) -1)</f>
        <v>RENATA</v>
      </c>
      <c r="R503" t="e">
        <f>MID(O503, SEARCH(" ", O503) + 1, SEARCH(" ", O503, SEARCH(" ", O503)+1) - SEARCH(" ", O503)-1)</f>
        <v>#VALUE!</v>
      </c>
      <c r="S503" t="str">
        <f t="shared" si="146"/>
        <v>Morman</v>
      </c>
      <c r="T503" t="e">
        <f t="shared" si="147"/>
        <v>#VALUE!</v>
      </c>
      <c r="U503" t="b">
        <f t="shared" si="148"/>
        <v>1</v>
      </c>
      <c r="W503" t="b">
        <f t="shared" si="149"/>
        <v>1</v>
      </c>
      <c r="X503" t="b">
        <f>ISERR(S503)</f>
        <v>0</v>
      </c>
      <c r="Y503" t="str">
        <f t="shared" si="150"/>
        <v xml:space="preserve"> </v>
      </c>
      <c r="Z503" t="str">
        <f t="shared" si="151"/>
        <v>Morman</v>
      </c>
      <c r="AA503" t="str">
        <f>PROPER(Q503)</f>
        <v>Renata</v>
      </c>
      <c r="AB503" t="str">
        <f>PROPER(Y503)</f>
        <v xml:space="preserve"> </v>
      </c>
      <c r="AC503" t="str">
        <f t="shared" si="152"/>
        <v>Morman</v>
      </c>
      <c r="AD503" s="1" t="e">
        <f t="shared" si="153"/>
        <v>#VALUE!</v>
      </c>
      <c r="AE503" t="b">
        <f t="shared" si="154"/>
        <v>1</v>
      </c>
      <c r="AF503" t="str">
        <f t="shared" si="155"/>
        <v>Morman</v>
      </c>
    </row>
    <row r="504" spans="1:32" x14ac:dyDescent="0.2">
      <c r="A504">
        <v>1012</v>
      </c>
      <c r="B504" t="s">
        <v>3599</v>
      </c>
      <c r="C504" s="62" t="str">
        <f t="shared" si="156"/>
        <v>01012</v>
      </c>
      <c r="D504" t="str">
        <f t="shared" si="157"/>
        <v>Randene</v>
      </c>
      <c r="E504" t="str">
        <f t="shared" si="158"/>
        <v>Luce</v>
      </c>
      <c r="F504" t="str">
        <f t="shared" si="159"/>
        <v>Mulhall</v>
      </c>
      <c r="G504">
        <f t="shared" si="140"/>
        <v>1</v>
      </c>
      <c r="H504">
        <f t="shared" si="141"/>
        <v>1012</v>
      </c>
      <c r="I504" t="str">
        <f t="shared" si="142"/>
        <v>01012</v>
      </c>
      <c r="J504" t="str">
        <f t="shared" si="143"/>
        <v>RANDENE»luce»¬MULHALL</v>
      </c>
      <c r="K504" t="str">
        <f>SUBSTITUTE(J504,"‡","")</f>
        <v>RANDENE»luce»¬MULHALL</v>
      </c>
      <c r="L504" t="str">
        <f t="shared" si="144"/>
        <v>RANDENEluce¬MULHALL</v>
      </c>
      <c r="M504" t="str">
        <f t="shared" si="145"/>
        <v>RANDENEluceMULHALL</v>
      </c>
      <c r="N504" t="s">
        <v>10007</v>
      </c>
      <c r="O504" t="str">
        <v>RANDENE luce MULHALL</v>
      </c>
      <c r="P504">
        <f>FIND(" ",O504)</f>
        <v>8</v>
      </c>
      <c r="Q504" t="str">
        <f>LEFT(O504,SEARCH(" ", O504) -1)</f>
        <v>RANDENE</v>
      </c>
      <c r="R504" t="str">
        <f>MID(O504, SEARCH(" ", O504) + 1, SEARCH(" ", O504, SEARCH(" ", O504)+1) - SEARCH(" ", O504)-1)</f>
        <v>luce</v>
      </c>
      <c r="S504" t="str">
        <f t="shared" si="146"/>
        <v>luce MULHALL</v>
      </c>
      <c r="T504" t="str">
        <f t="shared" si="147"/>
        <v>MULHALL</v>
      </c>
      <c r="U504" t="b">
        <f t="shared" si="148"/>
        <v>0</v>
      </c>
      <c r="W504" t="b">
        <f t="shared" si="149"/>
        <v>0</v>
      </c>
      <c r="X504" t="b">
        <f>ISERR(S504)</f>
        <v>0</v>
      </c>
      <c r="Y504" t="str">
        <f t="shared" si="150"/>
        <v>luce</v>
      </c>
      <c r="Z504" t="str">
        <f t="shared" si="151"/>
        <v>luce MULHALL</v>
      </c>
      <c r="AA504" t="str">
        <f>PROPER(Q504)</f>
        <v>Randene</v>
      </c>
      <c r="AB504" t="str">
        <f>PROPER(Y504)</f>
        <v>Luce</v>
      </c>
      <c r="AC504" t="str">
        <f t="shared" si="152"/>
        <v>Luce Mulhall</v>
      </c>
      <c r="AD504" s="1" t="str">
        <f t="shared" si="153"/>
        <v>Mulhall</v>
      </c>
      <c r="AE504" t="b">
        <f t="shared" si="154"/>
        <v>0</v>
      </c>
      <c r="AF504" t="str">
        <f t="shared" si="155"/>
        <v>Mulhall</v>
      </c>
    </row>
    <row r="505" spans="1:32" x14ac:dyDescent="0.2">
      <c r="A505">
        <v>1013</v>
      </c>
      <c r="B505" t="s">
        <v>3600</v>
      </c>
      <c r="C505" s="62" t="str">
        <f t="shared" si="156"/>
        <v>01013</v>
      </c>
      <c r="D505" t="str">
        <f t="shared" si="157"/>
        <v>Cristina</v>
      </c>
      <c r="E505" t="str">
        <f t="shared" si="158"/>
        <v xml:space="preserve"> </v>
      </c>
      <c r="F505" t="str">
        <f t="shared" si="159"/>
        <v>Puncher</v>
      </c>
      <c r="G505">
        <f t="shared" si="140"/>
        <v>1</v>
      </c>
      <c r="H505">
        <f t="shared" si="141"/>
        <v>1013</v>
      </c>
      <c r="I505" t="str">
        <f t="shared" si="142"/>
        <v>01013</v>
      </c>
      <c r="J505" t="str">
        <f t="shared" si="143"/>
        <v>cristina¬Puncher</v>
      </c>
      <c r="K505" t="str">
        <f>SUBSTITUTE(J505,"‡","")</f>
        <v>cristina¬Puncher</v>
      </c>
      <c r="L505" t="str">
        <f t="shared" si="144"/>
        <v>cristina¬Puncher</v>
      </c>
      <c r="M505" t="str">
        <f t="shared" si="145"/>
        <v>cristinaPuncher</v>
      </c>
      <c r="N505" t="s">
        <v>9303</v>
      </c>
      <c r="O505" t="str">
        <v>cristina Puncher</v>
      </c>
      <c r="P505">
        <f>FIND(" ",O505)</f>
        <v>9</v>
      </c>
      <c r="Q505" t="str">
        <f>LEFT(O505,SEARCH(" ", O505) -1)</f>
        <v>cristina</v>
      </c>
      <c r="R505" t="e">
        <f>MID(O505, SEARCH(" ", O505) + 1, SEARCH(" ", O505, SEARCH(" ", O505)+1) - SEARCH(" ", O505)-1)</f>
        <v>#VALUE!</v>
      </c>
      <c r="S505" t="str">
        <f t="shared" si="146"/>
        <v>Puncher</v>
      </c>
      <c r="T505" t="e">
        <f t="shared" si="147"/>
        <v>#VALUE!</v>
      </c>
      <c r="U505" t="b">
        <f t="shared" si="148"/>
        <v>1</v>
      </c>
      <c r="W505" t="b">
        <f t="shared" si="149"/>
        <v>1</v>
      </c>
      <c r="X505" t="b">
        <f>ISERR(S505)</f>
        <v>0</v>
      </c>
      <c r="Y505" t="str">
        <f t="shared" si="150"/>
        <v xml:space="preserve"> </v>
      </c>
      <c r="Z505" t="str">
        <f t="shared" si="151"/>
        <v>Puncher</v>
      </c>
      <c r="AA505" t="str">
        <f>PROPER(Q505)</f>
        <v>Cristina</v>
      </c>
      <c r="AB505" t="str">
        <f>PROPER(Y505)</f>
        <v xml:space="preserve"> </v>
      </c>
      <c r="AC505" t="str">
        <f t="shared" si="152"/>
        <v>Puncher</v>
      </c>
      <c r="AD505" s="1" t="e">
        <f t="shared" si="153"/>
        <v>#VALUE!</v>
      </c>
      <c r="AE505" t="b">
        <f t="shared" si="154"/>
        <v>1</v>
      </c>
      <c r="AF505" t="str">
        <f t="shared" si="155"/>
        <v>Puncher</v>
      </c>
    </row>
    <row r="506" spans="1:32" x14ac:dyDescent="0.2">
      <c r="A506">
        <v>1014</v>
      </c>
      <c r="B506" t="s">
        <v>3601</v>
      </c>
      <c r="C506" s="62" t="str">
        <f t="shared" si="156"/>
        <v>01014</v>
      </c>
      <c r="D506" t="str">
        <f t="shared" si="157"/>
        <v>Winne</v>
      </c>
      <c r="E506" t="str">
        <f t="shared" si="158"/>
        <v xml:space="preserve"> </v>
      </c>
      <c r="F506" t="str">
        <f t="shared" si="159"/>
        <v>Sherrell</v>
      </c>
      <c r="G506">
        <f t="shared" si="140"/>
        <v>1</v>
      </c>
      <c r="H506">
        <f t="shared" si="141"/>
        <v>1014</v>
      </c>
      <c r="I506" t="str">
        <f t="shared" si="142"/>
        <v>01014</v>
      </c>
      <c r="J506" t="str">
        <f t="shared" si="143"/>
        <v>Winne»Sherrell</v>
      </c>
      <c r="K506" t="str">
        <f>SUBSTITUTE(J506,"‡","")</f>
        <v>Winne»Sherrell</v>
      </c>
      <c r="L506" t="str">
        <f t="shared" si="144"/>
        <v>WinneSherrell</v>
      </c>
      <c r="M506" t="str">
        <f t="shared" si="145"/>
        <v>WinneSherrell</v>
      </c>
      <c r="N506" t="s">
        <v>10008</v>
      </c>
      <c r="O506" t="str">
        <v>Winne Sherrell</v>
      </c>
      <c r="P506">
        <f>FIND(" ",O506)</f>
        <v>6</v>
      </c>
      <c r="Q506" t="str">
        <f>LEFT(O506,SEARCH(" ", O506) -1)</f>
        <v>Winne</v>
      </c>
      <c r="R506" t="e">
        <f>MID(O506, SEARCH(" ", O506) + 1, SEARCH(" ", O506, SEARCH(" ", O506)+1) - SEARCH(" ", O506)-1)</f>
        <v>#VALUE!</v>
      </c>
      <c r="S506" t="str">
        <f t="shared" si="146"/>
        <v>Sherrell</v>
      </c>
      <c r="T506" t="e">
        <f t="shared" si="147"/>
        <v>#VALUE!</v>
      </c>
      <c r="U506" t="b">
        <f t="shared" si="148"/>
        <v>1</v>
      </c>
      <c r="W506" t="b">
        <f t="shared" si="149"/>
        <v>1</v>
      </c>
      <c r="X506" t="b">
        <f>ISERR(S506)</f>
        <v>0</v>
      </c>
      <c r="Y506" t="str">
        <f t="shared" si="150"/>
        <v xml:space="preserve"> </v>
      </c>
      <c r="Z506" t="str">
        <f t="shared" si="151"/>
        <v>Sherrell</v>
      </c>
      <c r="AA506" t="str">
        <f>PROPER(Q506)</f>
        <v>Winne</v>
      </c>
      <c r="AB506" t="str">
        <f>PROPER(Y506)</f>
        <v xml:space="preserve"> </v>
      </c>
      <c r="AC506" t="str">
        <f t="shared" si="152"/>
        <v>Sherrell</v>
      </c>
      <c r="AD506" s="1" t="e">
        <f t="shared" si="153"/>
        <v>#VALUE!</v>
      </c>
      <c r="AE506" t="b">
        <f t="shared" si="154"/>
        <v>1</v>
      </c>
      <c r="AF506" t="str">
        <f t="shared" si="155"/>
        <v>Sherrell</v>
      </c>
    </row>
    <row r="507" spans="1:32" x14ac:dyDescent="0.2">
      <c r="A507">
        <v>1015</v>
      </c>
      <c r="B507" t="s">
        <v>3602</v>
      </c>
      <c r="C507" s="62" t="str">
        <f t="shared" si="156"/>
        <v>01015</v>
      </c>
      <c r="D507" t="str">
        <f t="shared" si="157"/>
        <v>Giorgio</v>
      </c>
      <c r="E507" t="str">
        <f t="shared" si="158"/>
        <v xml:space="preserve"> </v>
      </c>
      <c r="F507" t="str">
        <f t="shared" si="159"/>
        <v>Stairmand</v>
      </c>
      <c r="G507">
        <f t="shared" si="140"/>
        <v>1</v>
      </c>
      <c r="H507">
        <f t="shared" si="141"/>
        <v>1015</v>
      </c>
      <c r="I507" t="str">
        <f t="shared" si="142"/>
        <v>01015</v>
      </c>
      <c r="J507" t="str">
        <f t="shared" si="143"/>
        <v>Giorgio»STAIRMAND</v>
      </c>
      <c r="K507" t="str">
        <f>SUBSTITUTE(J507,"‡","")</f>
        <v>Giorgio»STAIRMAND</v>
      </c>
      <c r="L507" t="str">
        <f t="shared" si="144"/>
        <v>GiorgioSTAIRMAND</v>
      </c>
      <c r="M507" t="str">
        <f t="shared" si="145"/>
        <v>GiorgioSTAIRMAND</v>
      </c>
      <c r="N507" t="s">
        <v>10009</v>
      </c>
      <c r="O507" t="str">
        <v>Giorgio STAIRMAND</v>
      </c>
      <c r="P507">
        <f>FIND(" ",O507)</f>
        <v>8</v>
      </c>
      <c r="Q507" t="str">
        <f>LEFT(O507,SEARCH(" ", O507) -1)</f>
        <v>Giorgio</v>
      </c>
      <c r="R507" t="e">
        <f>MID(O507, SEARCH(" ", O507) + 1, SEARCH(" ", O507, SEARCH(" ", O507)+1) - SEARCH(" ", O507)-1)</f>
        <v>#VALUE!</v>
      </c>
      <c r="S507" t="str">
        <f t="shared" si="146"/>
        <v>STAIRMAND</v>
      </c>
      <c r="T507" t="e">
        <f t="shared" si="147"/>
        <v>#VALUE!</v>
      </c>
      <c r="U507" t="b">
        <f t="shared" si="148"/>
        <v>1</v>
      </c>
      <c r="W507" t="b">
        <f t="shared" si="149"/>
        <v>1</v>
      </c>
      <c r="X507" t="b">
        <f>ISERR(S507)</f>
        <v>0</v>
      </c>
      <c r="Y507" t="str">
        <f t="shared" si="150"/>
        <v xml:space="preserve"> </v>
      </c>
      <c r="Z507" t="str">
        <f t="shared" si="151"/>
        <v>STAIRMAND</v>
      </c>
      <c r="AA507" t="str">
        <f>PROPER(Q507)</f>
        <v>Giorgio</v>
      </c>
      <c r="AB507" t="str">
        <f>PROPER(Y507)</f>
        <v xml:space="preserve"> </v>
      </c>
      <c r="AC507" t="str">
        <f t="shared" si="152"/>
        <v>Stairmand</v>
      </c>
      <c r="AD507" s="1" t="e">
        <f t="shared" si="153"/>
        <v>#VALUE!</v>
      </c>
      <c r="AE507" t="b">
        <f t="shared" si="154"/>
        <v>1</v>
      </c>
      <c r="AF507" t="str">
        <f t="shared" si="155"/>
        <v>Stairmand</v>
      </c>
    </row>
    <row r="508" spans="1:32" x14ac:dyDescent="0.2">
      <c r="A508">
        <v>1016</v>
      </c>
      <c r="B508" t="s">
        <v>3603</v>
      </c>
      <c r="C508" s="62" t="str">
        <f t="shared" si="156"/>
        <v>01016</v>
      </c>
      <c r="D508" t="str">
        <f t="shared" si="157"/>
        <v>Vincents</v>
      </c>
      <c r="E508" t="str">
        <f t="shared" si="158"/>
        <v>Ferdie</v>
      </c>
      <c r="F508" t="str">
        <f t="shared" si="159"/>
        <v>Balint</v>
      </c>
      <c r="G508">
        <f t="shared" si="140"/>
        <v>1</v>
      </c>
      <c r="H508">
        <f t="shared" si="141"/>
        <v>1016</v>
      </c>
      <c r="I508" t="str">
        <f t="shared" si="142"/>
        <v>01016</v>
      </c>
      <c r="J508" t="str">
        <f t="shared" si="143"/>
        <v>Vincents¬ferdie‡BALINT</v>
      </c>
      <c r="K508" t="str">
        <f>SUBSTITUTE(J508,"‡","")</f>
        <v>Vincents¬ferdieBALINT</v>
      </c>
      <c r="L508" t="str">
        <f t="shared" si="144"/>
        <v>Vincents¬ferdieBALINT</v>
      </c>
      <c r="M508" t="str">
        <f t="shared" si="145"/>
        <v>VincentsferdieBALINT</v>
      </c>
      <c r="N508" t="s">
        <v>9304</v>
      </c>
      <c r="O508" t="str">
        <v>Vincents ferdie BALINT</v>
      </c>
      <c r="P508">
        <f>FIND(" ",O508)</f>
        <v>9</v>
      </c>
      <c r="Q508" t="str">
        <f>LEFT(O508,SEARCH(" ", O508) -1)</f>
        <v>Vincents</v>
      </c>
      <c r="R508" t="str">
        <f>MID(O508, SEARCH(" ", O508) + 1, SEARCH(" ", O508, SEARCH(" ", O508)+1) - SEARCH(" ", O508)-1)</f>
        <v>ferdie</v>
      </c>
      <c r="S508" t="str">
        <f t="shared" si="146"/>
        <v>ferdie BALINT</v>
      </c>
      <c r="T508" t="str">
        <f t="shared" si="147"/>
        <v>BALINT</v>
      </c>
      <c r="U508" t="b">
        <f t="shared" si="148"/>
        <v>0</v>
      </c>
      <c r="W508" t="b">
        <f t="shared" si="149"/>
        <v>0</v>
      </c>
      <c r="X508" t="b">
        <f>ISERR(S508)</f>
        <v>0</v>
      </c>
      <c r="Y508" t="str">
        <f t="shared" si="150"/>
        <v>ferdie</v>
      </c>
      <c r="Z508" t="str">
        <f t="shared" si="151"/>
        <v>ferdie BALINT</v>
      </c>
      <c r="AA508" t="str">
        <f>PROPER(Q508)</f>
        <v>Vincents</v>
      </c>
      <c r="AB508" t="str">
        <f>PROPER(Y508)</f>
        <v>Ferdie</v>
      </c>
      <c r="AC508" t="str">
        <f t="shared" si="152"/>
        <v>Ferdie Balint</v>
      </c>
      <c r="AD508" s="1" t="str">
        <f t="shared" si="153"/>
        <v>Balint</v>
      </c>
      <c r="AE508" t="b">
        <f t="shared" si="154"/>
        <v>0</v>
      </c>
      <c r="AF508" t="str">
        <f t="shared" si="155"/>
        <v>Balint</v>
      </c>
    </row>
    <row r="509" spans="1:32" x14ac:dyDescent="0.2">
      <c r="A509">
        <v>1017</v>
      </c>
      <c r="B509" t="s">
        <v>3604</v>
      </c>
      <c r="C509" s="62" t="str">
        <f t="shared" si="156"/>
        <v>01017</v>
      </c>
      <c r="D509" t="str">
        <f t="shared" si="157"/>
        <v>Lura</v>
      </c>
      <c r="E509" t="str">
        <f t="shared" si="158"/>
        <v xml:space="preserve"> </v>
      </c>
      <c r="F509" t="str">
        <f t="shared" si="159"/>
        <v>Yakovlev</v>
      </c>
      <c r="G509">
        <f t="shared" si="140"/>
        <v>1</v>
      </c>
      <c r="H509">
        <f t="shared" si="141"/>
        <v>1017</v>
      </c>
      <c r="I509" t="str">
        <f t="shared" si="142"/>
        <v>01017</v>
      </c>
      <c r="J509" t="str">
        <f t="shared" si="143"/>
        <v>lura»¬yakovlev</v>
      </c>
      <c r="K509" t="str">
        <f>SUBSTITUTE(J509,"‡","")</f>
        <v>lura»¬yakovlev</v>
      </c>
      <c r="L509" t="str">
        <f t="shared" si="144"/>
        <v>lura¬yakovlev</v>
      </c>
      <c r="M509" t="str">
        <f t="shared" si="145"/>
        <v>lurayakovlev</v>
      </c>
      <c r="N509" t="s">
        <v>10010</v>
      </c>
      <c r="O509" t="str">
        <v>lura yakovlev</v>
      </c>
      <c r="P509">
        <f>FIND(" ",O509)</f>
        <v>5</v>
      </c>
      <c r="Q509" t="str">
        <f>LEFT(O509,SEARCH(" ", O509) -1)</f>
        <v>lura</v>
      </c>
      <c r="R509" t="e">
        <f>MID(O509, SEARCH(" ", O509) + 1, SEARCH(" ", O509, SEARCH(" ", O509)+1) - SEARCH(" ", O509)-1)</f>
        <v>#VALUE!</v>
      </c>
      <c r="S509" t="str">
        <f t="shared" si="146"/>
        <v>yakovlev</v>
      </c>
      <c r="T509" t="e">
        <f t="shared" si="147"/>
        <v>#VALUE!</v>
      </c>
      <c r="U509" t="b">
        <f t="shared" si="148"/>
        <v>1</v>
      </c>
      <c r="W509" t="b">
        <f t="shared" si="149"/>
        <v>1</v>
      </c>
      <c r="X509" t="b">
        <f>ISERR(S509)</f>
        <v>0</v>
      </c>
      <c r="Y509" t="str">
        <f t="shared" si="150"/>
        <v xml:space="preserve"> </v>
      </c>
      <c r="Z509" t="str">
        <f t="shared" si="151"/>
        <v>yakovlev</v>
      </c>
      <c r="AA509" t="str">
        <f>PROPER(Q509)</f>
        <v>Lura</v>
      </c>
      <c r="AB509" t="str">
        <f>PROPER(Y509)</f>
        <v xml:space="preserve"> </v>
      </c>
      <c r="AC509" t="str">
        <f t="shared" si="152"/>
        <v>Yakovlev</v>
      </c>
      <c r="AD509" s="1" t="e">
        <f t="shared" si="153"/>
        <v>#VALUE!</v>
      </c>
      <c r="AE509" t="b">
        <f t="shared" si="154"/>
        <v>1</v>
      </c>
      <c r="AF509" t="str">
        <f t="shared" si="155"/>
        <v>Yakovlev</v>
      </c>
    </row>
    <row r="510" spans="1:32" x14ac:dyDescent="0.2">
      <c r="A510">
        <v>1018</v>
      </c>
      <c r="B510" t="s">
        <v>3605</v>
      </c>
      <c r="C510" s="62" t="str">
        <f t="shared" si="156"/>
        <v>01018</v>
      </c>
      <c r="D510" t="str">
        <f t="shared" si="157"/>
        <v>Euell</v>
      </c>
      <c r="E510" t="str">
        <f t="shared" si="158"/>
        <v xml:space="preserve"> </v>
      </c>
      <c r="F510" t="str">
        <f t="shared" si="159"/>
        <v>Tumioto</v>
      </c>
      <c r="G510">
        <f t="shared" si="140"/>
        <v>1</v>
      </c>
      <c r="H510">
        <f t="shared" si="141"/>
        <v>1018</v>
      </c>
      <c r="I510" t="str">
        <f t="shared" si="142"/>
        <v>01018</v>
      </c>
      <c r="J510" t="str">
        <f t="shared" si="143"/>
        <v>EUELL¬TUMIOTO</v>
      </c>
      <c r="K510" t="str">
        <f>SUBSTITUTE(J510,"‡","")</f>
        <v>EUELL¬TUMIOTO</v>
      </c>
      <c r="L510" t="str">
        <f t="shared" si="144"/>
        <v>EUELL¬TUMIOTO</v>
      </c>
      <c r="M510" t="str">
        <f t="shared" si="145"/>
        <v>EUELLTUMIOTO</v>
      </c>
      <c r="N510" t="s">
        <v>9305</v>
      </c>
      <c r="O510" t="str">
        <v>EUELL TUMIOTO</v>
      </c>
      <c r="P510">
        <f>FIND(" ",O510)</f>
        <v>6</v>
      </c>
      <c r="Q510" t="str">
        <f>LEFT(O510,SEARCH(" ", O510) -1)</f>
        <v>EUELL</v>
      </c>
      <c r="R510" t="e">
        <f>MID(O510, SEARCH(" ", O510) + 1, SEARCH(" ", O510, SEARCH(" ", O510)+1) - SEARCH(" ", O510)-1)</f>
        <v>#VALUE!</v>
      </c>
      <c r="S510" t="str">
        <f t="shared" si="146"/>
        <v>TUMIOTO</v>
      </c>
      <c r="T510" t="e">
        <f t="shared" si="147"/>
        <v>#VALUE!</v>
      </c>
      <c r="U510" t="b">
        <f t="shared" si="148"/>
        <v>1</v>
      </c>
      <c r="W510" t="b">
        <f t="shared" si="149"/>
        <v>1</v>
      </c>
      <c r="X510" t="b">
        <f>ISERR(S510)</f>
        <v>0</v>
      </c>
      <c r="Y510" t="str">
        <f t="shared" si="150"/>
        <v xml:space="preserve"> </v>
      </c>
      <c r="Z510" t="str">
        <f t="shared" si="151"/>
        <v>TUMIOTO</v>
      </c>
      <c r="AA510" t="str">
        <f>PROPER(Q510)</f>
        <v>Euell</v>
      </c>
      <c r="AB510" t="str">
        <f>PROPER(Y510)</f>
        <v xml:space="preserve"> </v>
      </c>
      <c r="AC510" t="str">
        <f t="shared" si="152"/>
        <v>Tumioto</v>
      </c>
      <c r="AD510" s="1" t="e">
        <f t="shared" si="153"/>
        <v>#VALUE!</v>
      </c>
      <c r="AE510" t="b">
        <f t="shared" si="154"/>
        <v>1</v>
      </c>
      <c r="AF510" t="str">
        <f t="shared" si="155"/>
        <v>Tumioto</v>
      </c>
    </row>
    <row r="511" spans="1:32" x14ac:dyDescent="0.2">
      <c r="A511">
        <v>1019</v>
      </c>
      <c r="B511" t="s">
        <v>3606</v>
      </c>
      <c r="C511" s="62" t="str">
        <f t="shared" si="156"/>
        <v>01019</v>
      </c>
      <c r="D511" t="str">
        <f t="shared" si="157"/>
        <v>Beverlie</v>
      </c>
      <c r="E511" t="str">
        <f t="shared" si="158"/>
        <v>Randene</v>
      </c>
      <c r="F511" t="str">
        <f t="shared" si="159"/>
        <v>Jouanet</v>
      </c>
      <c r="G511">
        <f t="shared" si="140"/>
        <v>1</v>
      </c>
      <c r="H511">
        <f t="shared" si="141"/>
        <v>1019</v>
      </c>
      <c r="I511" t="str">
        <f t="shared" si="142"/>
        <v>01019</v>
      </c>
      <c r="J511" t="str">
        <f t="shared" si="143"/>
        <v>beverlie»randene‡jouanet</v>
      </c>
      <c r="K511" t="str">
        <f>SUBSTITUTE(J511,"‡","")</f>
        <v>beverlie»randenejouanet</v>
      </c>
      <c r="L511" t="str">
        <f t="shared" si="144"/>
        <v>beverlierandenejouanet</v>
      </c>
      <c r="M511" t="str">
        <f t="shared" si="145"/>
        <v>beverlierandenejouanet</v>
      </c>
      <c r="N511" t="s">
        <v>10011</v>
      </c>
      <c r="O511" t="str">
        <v>beverlie randene jouanet</v>
      </c>
      <c r="P511">
        <f>FIND(" ",O511)</f>
        <v>9</v>
      </c>
      <c r="Q511" t="str">
        <f>LEFT(O511,SEARCH(" ", O511) -1)</f>
        <v>beverlie</v>
      </c>
      <c r="R511" t="str">
        <f>MID(O511, SEARCH(" ", O511) + 1, SEARCH(" ", O511, SEARCH(" ", O511)+1) - SEARCH(" ", O511)-1)</f>
        <v>randene</v>
      </c>
      <c r="S511" t="str">
        <f t="shared" si="146"/>
        <v>randene jouanet</v>
      </c>
      <c r="T511" t="str">
        <f t="shared" si="147"/>
        <v>jouanet</v>
      </c>
      <c r="U511" t="b">
        <f t="shared" si="148"/>
        <v>0</v>
      </c>
      <c r="W511" t="b">
        <f t="shared" si="149"/>
        <v>0</v>
      </c>
      <c r="X511" t="b">
        <f>ISERR(S511)</f>
        <v>0</v>
      </c>
      <c r="Y511" t="str">
        <f t="shared" si="150"/>
        <v>randene</v>
      </c>
      <c r="Z511" t="str">
        <f t="shared" si="151"/>
        <v>randene jouanet</v>
      </c>
      <c r="AA511" t="str">
        <f>PROPER(Q511)</f>
        <v>Beverlie</v>
      </c>
      <c r="AB511" t="str">
        <f>PROPER(Y511)</f>
        <v>Randene</v>
      </c>
      <c r="AC511" t="str">
        <f t="shared" si="152"/>
        <v>Randene Jouanet</v>
      </c>
      <c r="AD511" s="1" t="str">
        <f t="shared" si="153"/>
        <v>Jouanet</v>
      </c>
      <c r="AE511" t="b">
        <f t="shared" si="154"/>
        <v>0</v>
      </c>
      <c r="AF511" t="str">
        <f t="shared" si="155"/>
        <v>Jouanet</v>
      </c>
    </row>
    <row r="512" spans="1:32" x14ac:dyDescent="0.2">
      <c r="A512">
        <v>1020</v>
      </c>
      <c r="B512" t="s">
        <v>3607</v>
      </c>
      <c r="C512" s="62" t="str">
        <f t="shared" si="156"/>
        <v>01020</v>
      </c>
      <c r="D512" t="str">
        <f t="shared" si="157"/>
        <v>Carley</v>
      </c>
      <c r="E512" t="str">
        <f t="shared" si="158"/>
        <v xml:space="preserve"> </v>
      </c>
      <c r="F512" t="str">
        <f t="shared" si="159"/>
        <v>Shaplin</v>
      </c>
      <c r="G512">
        <f t="shared" si="140"/>
        <v>1</v>
      </c>
      <c r="H512">
        <f t="shared" si="141"/>
        <v>1020</v>
      </c>
      <c r="I512" t="str">
        <f t="shared" si="142"/>
        <v>01020</v>
      </c>
      <c r="J512" t="str">
        <f t="shared" si="143"/>
        <v>carley‡shaplin</v>
      </c>
      <c r="K512" t="str">
        <f>SUBSTITUTE(J512,"‡","")</f>
        <v>carleyshaplin</v>
      </c>
      <c r="L512" t="str">
        <f t="shared" si="144"/>
        <v>carleyshaplin</v>
      </c>
      <c r="M512" t="str">
        <f t="shared" si="145"/>
        <v>carleyshaplin</v>
      </c>
      <c r="N512" t="s">
        <v>8729</v>
      </c>
      <c r="O512" t="str">
        <v>carley shaplin</v>
      </c>
      <c r="P512">
        <f>FIND(" ",O512)</f>
        <v>7</v>
      </c>
      <c r="Q512" t="str">
        <f>LEFT(O512,SEARCH(" ", O512) -1)</f>
        <v>carley</v>
      </c>
      <c r="R512" t="e">
        <f>MID(O512, SEARCH(" ", O512) + 1, SEARCH(" ", O512, SEARCH(" ", O512)+1) - SEARCH(" ", O512)-1)</f>
        <v>#VALUE!</v>
      </c>
      <c r="S512" t="str">
        <f t="shared" si="146"/>
        <v>shaplin</v>
      </c>
      <c r="T512" t="e">
        <f t="shared" si="147"/>
        <v>#VALUE!</v>
      </c>
      <c r="U512" t="b">
        <f t="shared" si="148"/>
        <v>1</v>
      </c>
      <c r="W512" t="b">
        <f t="shared" si="149"/>
        <v>1</v>
      </c>
      <c r="X512" t="b">
        <f>ISERR(S512)</f>
        <v>0</v>
      </c>
      <c r="Y512" t="str">
        <f t="shared" si="150"/>
        <v xml:space="preserve"> </v>
      </c>
      <c r="Z512" t="str">
        <f t="shared" si="151"/>
        <v>shaplin</v>
      </c>
      <c r="AA512" t="str">
        <f>PROPER(Q512)</f>
        <v>Carley</v>
      </c>
      <c r="AB512" t="str">
        <f>PROPER(Y512)</f>
        <v xml:space="preserve"> </v>
      </c>
      <c r="AC512" t="str">
        <f t="shared" si="152"/>
        <v>Shaplin</v>
      </c>
      <c r="AD512" s="1" t="e">
        <f t="shared" si="153"/>
        <v>#VALUE!</v>
      </c>
      <c r="AE512" t="b">
        <f t="shared" si="154"/>
        <v>1</v>
      </c>
      <c r="AF512" t="str">
        <f t="shared" si="155"/>
        <v>Shaplin</v>
      </c>
    </row>
    <row r="513" spans="1:32" x14ac:dyDescent="0.2">
      <c r="A513">
        <v>1021</v>
      </c>
      <c r="B513" t="s">
        <v>3608</v>
      </c>
      <c r="C513" s="62" t="str">
        <f t="shared" si="156"/>
        <v>01021</v>
      </c>
      <c r="D513" t="str">
        <f t="shared" si="157"/>
        <v>Cecilia</v>
      </c>
      <c r="E513" t="str">
        <f t="shared" si="158"/>
        <v xml:space="preserve"> </v>
      </c>
      <c r="F513" t="str">
        <f t="shared" si="159"/>
        <v>Feldbaum</v>
      </c>
      <c r="G513">
        <f t="shared" si="140"/>
        <v>1</v>
      </c>
      <c r="H513">
        <f t="shared" si="141"/>
        <v>1021</v>
      </c>
      <c r="I513" t="str">
        <f t="shared" si="142"/>
        <v>01021</v>
      </c>
      <c r="J513" t="str">
        <f t="shared" si="143"/>
        <v>cecilia»feldbaum</v>
      </c>
      <c r="K513" t="str">
        <f>SUBSTITUTE(J513,"‡","")</f>
        <v>cecilia»feldbaum</v>
      </c>
      <c r="L513" t="str">
        <f t="shared" si="144"/>
        <v>ceciliafeldbaum</v>
      </c>
      <c r="M513" t="str">
        <f t="shared" si="145"/>
        <v>ceciliafeldbaum</v>
      </c>
      <c r="N513" t="s">
        <v>10012</v>
      </c>
      <c r="O513" t="str">
        <v>cecilia feldbaum</v>
      </c>
      <c r="P513">
        <f>FIND(" ",O513)</f>
        <v>8</v>
      </c>
      <c r="Q513" t="str">
        <f>LEFT(O513,SEARCH(" ", O513) -1)</f>
        <v>cecilia</v>
      </c>
      <c r="R513" t="e">
        <f>MID(O513, SEARCH(" ", O513) + 1, SEARCH(" ", O513, SEARCH(" ", O513)+1) - SEARCH(" ", O513)-1)</f>
        <v>#VALUE!</v>
      </c>
      <c r="S513" t="str">
        <f t="shared" si="146"/>
        <v>feldbaum</v>
      </c>
      <c r="T513" t="e">
        <f t="shared" si="147"/>
        <v>#VALUE!</v>
      </c>
      <c r="U513" t="b">
        <f t="shared" si="148"/>
        <v>1</v>
      </c>
      <c r="W513" t="b">
        <f t="shared" si="149"/>
        <v>1</v>
      </c>
      <c r="X513" t="b">
        <f>ISERR(S513)</f>
        <v>0</v>
      </c>
      <c r="Y513" t="str">
        <f t="shared" si="150"/>
        <v xml:space="preserve"> </v>
      </c>
      <c r="Z513" t="str">
        <f t="shared" si="151"/>
        <v>feldbaum</v>
      </c>
      <c r="AA513" t="str">
        <f>PROPER(Q513)</f>
        <v>Cecilia</v>
      </c>
      <c r="AB513" t="str">
        <f>PROPER(Y513)</f>
        <v xml:space="preserve"> </v>
      </c>
      <c r="AC513" t="str">
        <f t="shared" si="152"/>
        <v>Feldbaum</v>
      </c>
      <c r="AD513" s="1" t="e">
        <f t="shared" si="153"/>
        <v>#VALUE!</v>
      </c>
      <c r="AE513" t="b">
        <f t="shared" si="154"/>
        <v>1</v>
      </c>
      <c r="AF513" t="str">
        <f t="shared" si="155"/>
        <v>Feldbaum</v>
      </c>
    </row>
    <row r="514" spans="1:32" x14ac:dyDescent="0.2">
      <c r="A514">
        <v>1022</v>
      </c>
      <c r="B514" t="s">
        <v>3609</v>
      </c>
      <c r="C514" s="62" t="str">
        <f t="shared" si="156"/>
        <v>01022</v>
      </c>
      <c r="D514" t="str">
        <f t="shared" si="157"/>
        <v>Kev</v>
      </c>
      <c r="E514" t="str">
        <f t="shared" si="158"/>
        <v xml:space="preserve"> </v>
      </c>
      <c r="F514" t="str">
        <f t="shared" si="159"/>
        <v>Peteri</v>
      </c>
      <c r="G514">
        <f t="shared" si="140"/>
        <v>1</v>
      </c>
      <c r="H514">
        <f t="shared" si="141"/>
        <v>1022</v>
      </c>
      <c r="I514" t="str">
        <f t="shared" si="142"/>
        <v>01022</v>
      </c>
      <c r="J514" t="str">
        <f t="shared" si="143"/>
        <v>KEV¬PETERI</v>
      </c>
      <c r="K514" t="str">
        <f>SUBSTITUTE(J514,"‡","")</f>
        <v>KEV¬PETERI</v>
      </c>
      <c r="L514" t="str">
        <f t="shared" si="144"/>
        <v>KEV¬PETERI</v>
      </c>
      <c r="M514" t="str">
        <f t="shared" si="145"/>
        <v>KEVPETERI</v>
      </c>
      <c r="N514" t="s">
        <v>9306</v>
      </c>
      <c r="O514" t="str">
        <v>KEV PETERI</v>
      </c>
      <c r="P514">
        <f>FIND(" ",O514)</f>
        <v>4</v>
      </c>
      <c r="Q514" t="str">
        <f>LEFT(O514,SEARCH(" ", O514) -1)</f>
        <v>KEV</v>
      </c>
      <c r="R514" t="e">
        <f>MID(O514, SEARCH(" ", O514) + 1, SEARCH(" ", O514, SEARCH(" ", O514)+1) - SEARCH(" ", O514)-1)</f>
        <v>#VALUE!</v>
      </c>
      <c r="S514" t="str">
        <f t="shared" si="146"/>
        <v>PETERI</v>
      </c>
      <c r="T514" t="e">
        <f t="shared" si="147"/>
        <v>#VALUE!</v>
      </c>
      <c r="U514" t="b">
        <f t="shared" si="148"/>
        <v>1</v>
      </c>
      <c r="W514" t="b">
        <f t="shared" si="149"/>
        <v>1</v>
      </c>
      <c r="X514" t="b">
        <f>ISERR(S514)</f>
        <v>0</v>
      </c>
      <c r="Y514" t="str">
        <f t="shared" si="150"/>
        <v xml:space="preserve"> </v>
      </c>
      <c r="Z514" t="str">
        <f t="shared" si="151"/>
        <v>PETERI</v>
      </c>
      <c r="AA514" t="str">
        <f>PROPER(Q514)</f>
        <v>Kev</v>
      </c>
      <c r="AB514" t="str">
        <f>PROPER(Y514)</f>
        <v xml:space="preserve"> </v>
      </c>
      <c r="AC514" t="str">
        <f t="shared" si="152"/>
        <v>Peteri</v>
      </c>
      <c r="AD514" s="1" t="e">
        <f t="shared" si="153"/>
        <v>#VALUE!</v>
      </c>
      <c r="AE514" t="b">
        <f t="shared" si="154"/>
        <v>1</v>
      </c>
      <c r="AF514" t="str">
        <f t="shared" si="155"/>
        <v>Peteri</v>
      </c>
    </row>
    <row r="515" spans="1:32" x14ac:dyDescent="0.2">
      <c r="A515">
        <v>1023</v>
      </c>
      <c r="B515" t="s">
        <v>3610</v>
      </c>
      <c r="C515" s="62" t="str">
        <f t="shared" si="156"/>
        <v>01023</v>
      </c>
      <c r="D515" t="str">
        <f t="shared" si="157"/>
        <v>Berkie</v>
      </c>
      <c r="E515" t="str">
        <f t="shared" si="158"/>
        <v xml:space="preserve"> </v>
      </c>
      <c r="F515" t="str">
        <f t="shared" si="159"/>
        <v>Eastman</v>
      </c>
      <c r="G515">
        <f t="shared" ref="G515:G578" si="160">COUNTIF($A$2:$A$1997,A515)</f>
        <v>1</v>
      </c>
      <c r="H515">
        <f t="shared" ref="H515:H578" si="161">IF(G515=1,A515,"???")</f>
        <v>1023</v>
      </c>
      <c r="I515" t="str">
        <f t="shared" ref="I515:I578" si="162">TEXT(H515,"00000")</f>
        <v>01023</v>
      </c>
      <c r="J515" t="str">
        <f t="shared" ref="J515:J578" si="163">TRIM(B515)</f>
        <v>berkie‡eastman</v>
      </c>
      <c r="K515" t="str">
        <f>SUBSTITUTE(J515,"‡","")</f>
        <v>berkieeastman</v>
      </c>
      <c r="L515" t="str">
        <f t="shared" ref="L515:L578" si="164">SUBSTITUTE(K515,"»","")</f>
        <v>berkieeastman</v>
      </c>
      <c r="M515" t="str">
        <f t="shared" ref="M515:M578" si="165">SUBSTITUTE(L515,"¬","")</f>
        <v>berkieeastman</v>
      </c>
      <c r="N515" t="s">
        <v>8730</v>
      </c>
      <c r="O515" t="str">
        <v>berkie eastman</v>
      </c>
      <c r="P515">
        <f>FIND(" ",O515)</f>
        <v>7</v>
      </c>
      <c r="Q515" t="str">
        <f>LEFT(O515,SEARCH(" ", O515) -1)</f>
        <v>berkie</v>
      </c>
      <c r="R515" t="e">
        <f>MID(O515, SEARCH(" ", O515) + 1, SEARCH(" ", O515, SEARCH(" ", O515)+1) - SEARCH(" ", O515)-1)</f>
        <v>#VALUE!</v>
      </c>
      <c r="S515" t="str">
        <f t="shared" ref="S515:S578" si="166">RIGHT(O515,LEN(O515)-FIND(" ",O515,1))</f>
        <v>eastman</v>
      </c>
      <c r="T515" t="e">
        <f t="shared" ref="T515:T578" si="167">RIGHT(S515,LEN(S515)-FIND(" ",S515,1))</f>
        <v>#VALUE!</v>
      </c>
      <c r="U515" t="b">
        <f t="shared" ref="U515:U578" si="168">ISERROR(T515)</f>
        <v>1</v>
      </c>
      <c r="W515" t="b">
        <f t="shared" ref="W515:W578" si="169">ISERR(R515)</f>
        <v>1</v>
      </c>
      <c r="X515" t="b">
        <f>ISERR(S515)</f>
        <v>0</v>
      </c>
      <c r="Y515" t="str">
        <f t="shared" ref="Y515:Y578" si="170">IF(W515=TRUE," ",R515)</f>
        <v xml:space="preserve"> </v>
      </c>
      <c r="Z515" t="str">
        <f t="shared" ref="Z515:Z578" si="171">IF(X515=TRUE," ",S515)</f>
        <v>eastman</v>
      </c>
      <c r="AA515" t="str">
        <f>PROPER(Q515)</f>
        <v>Berkie</v>
      </c>
      <c r="AB515" t="str">
        <f>PROPER(Y515)</f>
        <v xml:space="preserve"> </v>
      </c>
      <c r="AC515" t="str">
        <f t="shared" ref="AC515:AC578" si="172">PROPER(Z515)</f>
        <v>Eastman</v>
      </c>
      <c r="AD515" s="1" t="e">
        <f t="shared" ref="AD515:AD578" si="173">RIGHT(AC515,LEN(AC515)-FIND(" ",AC515,1))</f>
        <v>#VALUE!</v>
      </c>
      <c r="AE515" t="b">
        <f t="shared" ref="AE515:AE578" si="174">ISERR(AD515)</f>
        <v>1</v>
      </c>
      <c r="AF515" t="str">
        <f t="shared" ref="AF515:AF578" si="175">IF(AE515=FALSE,AD515,AC515)</f>
        <v>Eastman</v>
      </c>
    </row>
    <row r="516" spans="1:32" x14ac:dyDescent="0.2">
      <c r="A516">
        <v>1024</v>
      </c>
      <c r="B516" t="s">
        <v>3611</v>
      </c>
      <c r="C516" s="62" t="str">
        <f t="shared" si="156"/>
        <v>01024</v>
      </c>
      <c r="D516" t="str">
        <f t="shared" si="157"/>
        <v>Ronnie</v>
      </c>
      <c r="E516" t="str">
        <f t="shared" si="158"/>
        <v xml:space="preserve"> </v>
      </c>
      <c r="F516" t="str">
        <f t="shared" si="159"/>
        <v>Laxtonne</v>
      </c>
      <c r="G516">
        <f t="shared" si="160"/>
        <v>1</v>
      </c>
      <c r="H516">
        <f t="shared" si="161"/>
        <v>1024</v>
      </c>
      <c r="I516" t="str">
        <f t="shared" si="162"/>
        <v>01024</v>
      </c>
      <c r="J516" t="str">
        <f t="shared" si="163"/>
        <v>ronnie¬LAXTONNE</v>
      </c>
      <c r="K516" t="str">
        <f>SUBSTITUTE(J516,"‡","")</f>
        <v>ronnie¬LAXTONNE</v>
      </c>
      <c r="L516" t="str">
        <f t="shared" si="164"/>
        <v>ronnie¬LAXTONNE</v>
      </c>
      <c r="M516" t="str">
        <f t="shared" si="165"/>
        <v>ronnieLAXTONNE</v>
      </c>
      <c r="N516" t="s">
        <v>9307</v>
      </c>
      <c r="O516" t="str">
        <v>ronnie LAXTONNE</v>
      </c>
      <c r="P516">
        <f>FIND(" ",O516)</f>
        <v>7</v>
      </c>
      <c r="Q516" t="str">
        <f>LEFT(O516,SEARCH(" ", O516) -1)</f>
        <v>ronnie</v>
      </c>
      <c r="R516" t="e">
        <f>MID(O516, SEARCH(" ", O516) + 1, SEARCH(" ", O516, SEARCH(" ", O516)+1) - SEARCH(" ", O516)-1)</f>
        <v>#VALUE!</v>
      </c>
      <c r="S516" t="str">
        <f t="shared" si="166"/>
        <v>LAXTONNE</v>
      </c>
      <c r="T516" t="e">
        <f t="shared" si="167"/>
        <v>#VALUE!</v>
      </c>
      <c r="U516" t="b">
        <f t="shared" si="168"/>
        <v>1</v>
      </c>
      <c r="W516" t="b">
        <f t="shared" si="169"/>
        <v>1</v>
      </c>
      <c r="X516" t="b">
        <f>ISERR(S516)</f>
        <v>0</v>
      </c>
      <c r="Y516" t="str">
        <f t="shared" si="170"/>
        <v xml:space="preserve"> </v>
      </c>
      <c r="Z516" t="str">
        <f t="shared" si="171"/>
        <v>LAXTONNE</v>
      </c>
      <c r="AA516" t="str">
        <f>PROPER(Q516)</f>
        <v>Ronnie</v>
      </c>
      <c r="AB516" t="str">
        <f>PROPER(Y516)</f>
        <v xml:space="preserve"> </v>
      </c>
      <c r="AC516" t="str">
        <f t="shared" si="172"/>
        <v>Laxtonne</v>
      </c>
      <c r="AD516" s="1" t="e">
        <f t="shared" si="173"/>
        <v>#VALUE!</v>
      </c>
      <c r="AE516" t="b">
        <f t="shared" si="174"/>
        <v>1</v>
      </c>
      <c r="AF516" t="str">
        <f t="shared" si="175"/>
        <v>Laxtonne</v>
      </c>
    </row>
    <row r="517" spans="1:32" x14ac:dyDescent="0.2">
      <c r="A517">
        <v>1025</v>
      </c>
      <c r="B517" t="s">
        <v>3612</v>
      </c>
      <c r="C517" s="62" t="str">
        <f t="shared" ref="C517:C580" si="176">I517</f>
        <v>01025</v>
      </c>
      <c r="D517" t="str">
        <f t="shared" ref="D517:D580" si="177">AA517</f>
        <v>Ewan</v>
      </c>
      <c r="E517" t="str">
        <f t="shared" ref="E517:E580" si="178">AB517</f>
        <v>Berke</v>
      </c>
      <c r="F517" t="str">
        <f t="shared" ref="F517:F580" si="179">AF517</f>
        <v>Fenna</v>
      </c>
      <c r="G517">
        <f t="shared" si="160"/>
        <v>1</v>
      </c>
      <c r="H517">
        <f t="shared" si="161"/>
        <v>1025</v>
      </c>
      <c r="I517" t="str">
        <f t="shared" si="162"/>
        <v>01025</v>
      </c>
      <c r="J517" t="str">
        <f t="shared" si="163"/>
        <v>ewan¬Berke»FENNA</v>
      </c>
      <c r="K517" t="str">
        <f>SUBSTITUTE(J517,"‡","")</f>
        <v>ewan¬Berke»FENNA</v>
      </c>
      <c r="L517" t="str">
        <f t="shared" si="164"/>
        <v>ewan¬BerkeFENNA</v>
      </c>
      <c r="M517" t="str">
        <f t="shared" si="165"/>
        <v>ewanBerkeFENNA</v>
      </c>
      <c r="N517" t="s">
        <v>10013</v>
      </c>
      <c r="O517" t="str">
        <v>ewan Berke FENNA</v>
      </c>
      <c r="P517">
        <f>FIND(" ",O517)</f>
        <v>5</v>
      </c>
      <c r="Q517" t="str">
        <f>LEFT(O517,SEARCH(" ", O517) -1)</f>
        <v>ewan</v>
      </c>
      <c r="R517" t="str">
        <f>MID(O517, SEARCH(" ", O517) + 1, SEARCH(" ", O517, SEARCH(" ", O517)+1) - SEARCH(" ", O517)-1)</f>
        <v>Berke</v>
      </c>
      <c r="S517" t="str">
        <f t="shared" si="166"/>
        <v>Berke FENNA</v>
      </c>
      <c r="T517" t="str">
        <f t="shared" si="167"/>
        <v>FENNA</v>
      </c>
      <c r="U517" t="b">
        <f t="shared" si="168"/>
        <v>0</v>
      </c>
      <c r="W517" t="b">
        <f t="shared" si="169"/>
        <v>0</v>
      </c>
      <c r="X517" t="b">
        <f>ISERR(S517)</f>
        <v>0</v>
      </c>
      <c r="Y517" t="str">
        <f t="shared" si="170"/>
        <v>Berke</v>
      </c>
      <c r="Z517" t="str">
        <f t="shared" si="171"/>
        <v>Berke FENNA</v>
      </c>
      <c r="AA517" t="str">
        <f>PROPER(Q517)</f>
        <v>Ewan</v>
      </c>
      <c r="AB517" t="str">
        <f>PROPER(Y517)</f>
        <v>Berke</v>
      </c>
      <c r="AC517" t="str">
        <f t="shared" si="172"/>
        <v>Berke Fenna</v>
      </c>
      <c r="AD517" s="1" t="str">
        <f t="shared" si="173"/>
        <v>Fenna</v>
      </c>
      <c r="AE517" t="b">
        <f t="shared" si="174"/>
        <v>0</v>
      </c>
      <c r="AF517" t="str">
        <f t="shared" si="175"/>
        <v>Fenna</v>
      </c>
    </row>
    <row r="518" spans="1:32" x14ac:dyDescent="0.2">
      <c r="A518">
        <v>1026</v>
      </c>
      <c r="B518" t="s">
        <v>3613</v>
      </c>
      <c r="C518" s="62" t="str">
        <f t="shared" si="176"/>
        <v>01026</v>
      </c>
      <c r="D518" t="str">
        <f t="shared" si="177"/>
        <v>Farley</v>
      </c>
      <c r="E518" t="str">
        <f t="shared" si="178"/>
        <v xml:space="preserve"> </v>
      </c>
      <c r="F518" t="str">
        <f t="shared" si="179"/>
        <v>Kay</v>
      </c>
      <c r="G518">
        <f t="shared" si="160"/>
        <v>1</v>
      </c>
      <c r="H518">
        <f t="shared" si="161"/>
        <v>1026</v>
      </c>
      <c r="I518" t="str">
        <f t="shared" si="162"/>
        <v>01026</v>
      </c>
      <c r="J518" t="str">
        <f t="shared" si="163"/>
        <v>Farley¬kay</v>
      </c>
      <c r="K518" t="str">
        <f>SUBSTITUTE(J518,"‡","")</f>
        <v>Farley¬kay</v>
      </c>
      <c r="L518" t="str">
        <f t="shared" si="164"/>
        <v>Farley¬kay</v>
      </c>
      <c r="M518" t="str">
        <f t="shared" si="165"/>
        <v>Farleykay</v>
      </c>
      <c r="N518" t="s">
        <v>9308</v>
      </c>
      <c r="O518" t="str">
        <v>Farley kay</v>
      </c>
      <c r="P518">
        <f>FIND(" ",O518)</f>
        <v>7</v>
      </c>
      <c r="Q518" t="str">
        <f>LEFT(O518,SEARCH(" ", O518) -1)</f>
        <v>Farley</v>
      </c>
      <c r="R518" t="e">
        <f>MID(O518, SEARCH(" ", O518) + 1, SEARCH(" ", O518, SEARCH(" ", O518)+1) - SEARCH(" ", O518)-1)</f>
        <v>#VALUE!</v>
      </c>
      <c r="S518" t="str">
        <f t="shared" si="166"/>
        <v>kay</v>
      </c>
      <c r="T518" t="e">
        <f t="shared" si="167"/>
        <v>#VALUE!</v>
      </c>
      <c r="U518" t="b">
        <f t="shared" si="168"/>
        <v>1</v>
      </c>
      <c r="W518" t="b">
        <f t="shared" si="169"/>
        <v>1</v>
      </c>
      <c r="X518" t="b">
        <f>ISERR(S518)</f>
        <v>0</v>
      </c>
      <c r="Y518" t="str">
        <f t="shared" si="170"/>
        <v xml:space="preserve"> </v>
      </c>
      <c r="Z518" t="str">
        <f t="shared" si="171"/>
        <v>kay</v>
      </c>
      <c r="AA518" t="str">
        <f>PROPER(Q518)</f>
        <v>Farley</v>
      </c>
      <c r="AB518" t="str">
        <f>PROPER(Y518)</f>
        <v xml:space="preserve"> </v>
      </c>
      <c r="AC518" t="str">
        <f t="shared" si="172"/>
        <v>Kay</v>
      </c>
      <c r="AD518" s="1" t="e">
        <f t="shared" si="173"/>
        <v>#VALUE!</v>
      </c>
      <c r="AE518" t="b">
        <f t="shared" si="174"/>
        <v>1</v>
      </c>
      <c r="AF518" t="str">
        <f t="shared" si="175"/>
        <v>Kay</v>
      </c>
    </row>
    <row r="519" spans="1:32" x14ac:dyDescent="0.2">
      <c r="A519">
        <v>1027</v>
      </c>
      <c r="B519" t="s">
        <v>3614</v>
      </c>
      <c r="C519" s="62" t="str">
        <f t="shared" si="176"/>
        <v>01027</v>
      </c>
      <c r="D519" t="str">
        <f t="shared" si="177"/>
        <v>Beverley</v>
      </c>
      <c r="E519" t="str">
        <f t="shared" si="178"/>
        <v xml:space="preserve"> </v>
      </c>
      <c r="F519" t="str">
        <f t="shared" si="179"/>
        <v>Cursey</v>
      </c>
      <c r="G519">
        <f t="shared" si="160"/>
        <v>1</v>
      </c>
      <c r="H519">
        <f t="shared" si="161"/>
        <v>1027</v>
      </c>
      <c r="I519" t="str">
        <f t="shared" si="162"/>
        <v>01027</v>
      </c>
      <c r="J519" t="str">
        <f t="shared" si="163"/>
        <v>Beverley‡Cursey</v>
      </c>
      <c r="K519" t="str">
        <f>SUBSTITUTE(J519,"‡","")</f>
        <v>BeverleyCursey</v>
      </c>
      <c r="L519" t="str">
        <f t="shared" si="164"/>
        <v>BeverleyCursey</v>
      </c>
      <c r="M519" t="str">
        <f t="shared" si="165"/>
        <v>BeverleyCursey</v>
      </c>
      <c r="N519" t="s">
        <v>8731</v>
      </c>
      <c r="O519" t="str">
        <v>Beverley Cursey</v>
      </c>
      <c r="P519">
        <f>FIND(" ",O519)</f>
        <v>9</v>
      </c>
      <c r="Q519" t="str">
        <f>LEFT(O519,SEARCH(" ", O519) -1)</f>
        <v>Beverley</v>
      </c>
      <c r="R519" t="e">
        <f>MID(O519, SEARCH(" ", O519) + 1, SEARCH(" ", O519, SEARCH(" ", O519)+1) - SEARCH(" ", O519)-1)</f>
        <v>#VALUE!</v>
      </c>
      <c r="S519" t="str">
        <f t="shared" si="166"/>
        <v>Cursey</v>
      </c>
      <c r="T519" t="e">
        <f t="shared" si="167"/>
        <v>#VALUE!</v>
      </c>
      <c r="U519" t="b">
        <f t="shared" si="168"/>
        <v>1</v>
      </c>
      <c r="W519" t="b">
        <f t="shared" si="169"/>
        <v>1</v>
      </c>
      <c r="X519" t="b">
        <f>ISERR(S519)</f>
        <v>0</v>
      </c>
      <c r="Y519" t="str">
        <f t="shared" si="170"/>
        <v xml:space="preserve"> </v>
      </c>
      <c r="Z519" t="str">
        <f t="shared" si="171"/>
        <v>Cursey</v>
      </c>
      <c r="AA519" t="str">
        <f>PROPER(Q519)</f>
        <v>Beverley</v>
      </c>
      <c r="AB519" t="str">
        <f>PROPER(Y519)</f>
        <v xml:space="preserve"> </v>
      </c>
      <c r="AC519" t="str">
        <f t="shared" si="172"/>
        <v>Cursey</v>
      </c>
      <c r="AD519" s="1" t="e">
        <f t="shared" si="173"/>
        <v>#VALUE!</v>
      </c>
      <c r="AE519" t="b">
        <f t="shared" si="174"/>
        <v>1</v>
      </c>
      <c r="AF519" t="str">
        <f t="shared" si="175"/>
        <v>Cursey</v>
      </c>
    </row>
    <row r="520" spans="1:32" x14ac:dyDescent="0.2">
      <c r="A520">
        <v>1028</v>
      </c>
      <c r="B520" t="s">
        <v>3615</v>
      </c>
      <c r="C520" s="62" t="str">
        <f t="shared" si="176"/>
        <v>01028</v>
      </c>
      <c r="D520" t="str">
        <f t="shared" si="177"/>
        <v>Guido</v>
      </c>
      <c r="E520" t="str">
        <f t="shared" si="178"/>
        <v xml:space="preserve"> </v>
      </c>
      <c r="F520" t="str">
        <f t="shared" si="179"/>
        <v>Bearcroft</v>
      </c>
      <c r="G520">
        <f t="shared" si="160"/>
        <v>1</v>
      </c>
      <c r="H520">
        <f t="shared" si="161"/>
        <v>1028</v>
      </c>
      <c r="I520" t="str">
        <f t="shared" si="162"/>
        <v>01028</v>
      </c>
      <c r="J520" t="str">
        <f t="shared" si="163"/>
        <v>GUIDO»bearcroft</v>
      </c>
      <c r="K520" t="str">
        <f>SUBSTITUTE(J520,"‡","")</f>
        <v>GUIDO»bearcroft</v>
      </c>
      <c r="L520" t="str">
        <f t="shared" si="164"/>
        <v>GUIDObearcroft</v>
      </c>
      <c r="M520" t="str">
        <f t="shared" si="165"/>
        <v>GUIDObearcroft</v>
      </c>
      <c r="N520" t="s">
        <v>10014</v>
      </c>
      <c r="O520" t="str">
        <v>GUIDO bearcroft</v>
      </c>
      <c r="P520">
        <f>FIND(" ",O520)</f>
        <v>6</v>
      </c>
      <c r="Q520" t="str">
        <f>LEFT(O520,SEARCH(" ", O520) -1)</f>
        <v>GUIDO</v>
      </c>
      <c r="R520" t="e">
        <f>MID(O520, SEARCH(" ", O520) + 1, SEARCH(" ", O520, SEARCH(" ", O520)+1) - SEARCH(" ", O520)-1)</f>
        <v>#VALUE!</v>
      </c>
      <c r="S520" t="str">
        <f t="shared" si="166"/>
        <v>bearcroft</v>
      </c>
      <c r="T520" t="e">
        <f t="shared" si="167"/>
        <v>#VALUE!</v>
      </c>
      <c r="U520" t="b">
        <f t="shared" si="168"/>
        <v>1</v>
      </c>
      <c r="W520" t="b">
        <f t="shared" si="169"/>
        <v>1</v>
      </c>
      <c r="X520" t="b">
        <f>ISERR(S520)</f>
        <v>0</v>
      </c>
      <c r="Y520" t="str">
        <f t="shared" si="170"/>
        <v xml:space="preserve"> </v>
      </c>
      <c r="Z520" t="str">
        <f t="shared" si="171"/>
        <v>bearcroft</v>
      </c>
      <c r="AA520" t="str">
        <f>PROPER(Q520)</f>
        <v>Guido</v>
      </c>
      <c r="AB520" t="str">
        <f>PROPER(Y520)</f>
        <v xml:space="preserve"> </v>
      </c>
      <c r="AC520" t="str">
        <f t="shared" si="172"/>
        <v>Bearcroft</v>
      </c>
      <c r="AD520" s="1" t="e">
        <f t="shared" si="173"/>
        <v>#VALUE!</v>
      </c>
      <c r="AE520" t="b">
        <f t="shared" si="174"/>
        <v>1</v>
      </c>
      <c r="AF520" t="str">
        <f t="shared" si="175"/>
        <v>Bearcroft</v>
      </c>
    </row>
    <row r="521" spans="1:32" x14ac:dyDescent="0.2">
      <c r="A521">
        <v>1029</v>
      </c>
      <c r="B521" t="s">
        <v>3616</v>
      </c>
      <c r="C521" s="62" t="str">
        <f t="shared" si="176"/>
        <v>01029</v>
      </c>
      <c r="D521" t="str">
        <f t="shared" si="177"/>
        <v>Kerby</v>
      </c>
      <c r="E521" t="str">
        <f t="shared" si="178"/>
        <v>Jerry</v>
      </c>
      <c r="F521" t="str">
        <f t="shared" si="179"/>
        <v>Ludman</v>
      </c>
      <c r="G521">
        <f t="shared" si="160"/>
        <v>1</v>
      </c>
      <c r="H521">
        <f t="shared" si="161"/>
        <v>1029</v>
      </c>
      <c r="I521" t="str">
        <f t="shared" si="162"/>
        <v>01029</v>
      </c>
      <c r="J521" t="str">
        <f t="shared" si="163"/>
        <v>Kerby¬Jerry»Ludman</v>
      </c>
      <c r="K521" t="str">
        <f>SUBSTITUTE(J521,"‡","")</f>
        <v>Kerby¬Jerry»Ludman</v>
      </c>
      <c r="L521" t="str">
        <f t="shared" si="164"/>
        <v>Kerby¬JerryLudman</v>
      </c>
      <c r="M521" t="str">
        <f t="shared" si="165"/>
        <v>KerbyJerryLudman</v>
      </c>
      <c r="N521" t="s">
        <v>10015</v>
      </c>
      <c r="O521" t="str">
        <v>Kerby Jerry Ludman</v>
      </c>
      <c r="P521">
        <f>FIND(" ",O521)</f>
        <v>6</v>
      </c>
      <c r="Q521" t="str">
        <f>LEFT(O521,SEARCH(" ", O521) -1)</f>
        <v>Kerby</v>
      </c>
      <c r="R521" t="str">
        <f>MID(O521, SEARCH(" ", O521) + 1, SEARCH(" ", O521, SEARCH(" ", O521)+1) - SEARCH(" ", O521)-1)</f>
        <v>Jerry</v>
      </c>
      <c r="S521" t="str">
        <f t="shared" si="166"/>
        <v>Jerry Ludman</v>
      </c>
      <c r="T521" t="str">
        <f t="shared" si="167"/>
        <v>Ludman</v>
      </c>
      <c r="U521" t="b">
        <f t="shared" si="168"/>
        <v>0</v>
      </c>
      <c r="W521" t="b">
        <f t="shared" si="169"/>
        <v>0</v>
      </c>
      <c r="X521" t="b">
        <f>ISERR(S521)</f>
        <v>0</v>
      </c>
      <c r="Y521" t="str">
        <f t="shared" si="170"/>
        <v>Jerry</v>
      </c>
      <c r="Z521" t="str">
        <f t="shared" si="171"/>
        <v>Jerry Ludman</v>
      </c>
      <c r="AA521" t="str">
        <f>PROPER(Q521)</f>
        <v>Kerby</v>
      </c>
      <c r="AB521" t="str">
        <f>PROPER(Y521)</f>
        <v>Jerry</v>
      </c>
      <c r="AC521" t="str">
        <f t="shared" si="172"/>
        <v>Jerry Ludman</v>
      </c>
      <c r="AD521" s="1" t="str">
        <f t="shared" si="173"/>
        <v>Ludman</v>
      </c>
      <c r="AE521" t="b">
        <f t="shared" si="174"/>
        <v>0</v>
      </c>
      <c r="AF521" t="str">
        <f t="shared" si="175"/>
        <v>Ludman</v>
      </c>
    </row>
    <row r="522" spans="1:32" x14ac:dyDescent="0.2">
      <c r="A522">
        <v>1030</v>
      </c>
      <c r="B522" t="s">
        <v>3617</v>
      </c>
      <c r="C522" s="62" t="str">
        <f t="shared" si="176"/>
        <v>01030</v>
      </c>
      <c r="D522" t="str">
        <f t="shared" si="177"/>
        <v>Noelani</v>
      </c>
      <c r="E522" t="str">
        <f t="shared" si="178"/>
        <v xml:space="preserve"> </v>
      </c>
      <c r="F522" t="str">
        <f t="shared" si="179"/>
        <v>Dunkerton</v>
      </c>
      <c r="G522">
        <f t="shared" si="160"/>
        <v>1</v>
      </c>
      <c r="H522">
        <f t="shared" si="161"/>
        <v>1030</v>
      </c>
      <c r="I522" t="str">
        <f t="shared" si="162"/>
        <v>01030</v>
      </c>
      <c r="J522" t="str">
        <f t="shared" si="163"/>
        <v>NOELANI‡dunkerton</v>
      </c>
      <c r="K522" t="str">
        <f>SUBSTITUTE(J522,"‡","")</f>
        <v>NOELANIdunkerton</v>
      </c>
      <c r="L522" t="str">
        <f t="shared" si="164"/>
        <v>NOELANIdunkerton</v>
      </c>
      <c r="M522" t="str">
        <f t="shared" si="165"/>
        <v>NOELANIdunkerton</v>
      </c>
      <c r="N522" t="s">
        <v>8732</v>
      </c>
      <c r="O522" t="str">
        <v>NOELANI dunkerton</v>
      </c>
      <c r="P522">
        <f>FIND(" ",O522)</f>
        <v>8</v>
      </c>
      <c r="Q522" t="str">
        <f>LEFT(O522,SEARCH(" ", O522) -1)</f>
        <v>NOELANI</v>
      </c>
      <c r="R522" t="e">
        <f>MID(O522, SEARCH(" ", O522) + 1, SEARCH(" ", O522, SEARCH(" ", O522)+1) - SEARCH(" ", O522)-1)</f>
        <v>#VALUE!</v>
      </c>
      <c r="S522" t="str">
        <f t="shared" si="166"/>
        <v>dunkerton</v>
      </c>
      <c r="T522" t="e">
        <f t="shared" si="167"/>
        <v>#VALUE!</v>
      </c>
      <c r="U522" t="b">
        <f t="shared" si="168"/>
        <v>1</v>
      </c>
      <c r="W522" t="b">
        <f t="shared" si="169"/>
        <v>1</v>
      </c>
      <c r="X522" t="b">
        <f>ISERR(S522)</f>
        <v>0</v>
      </c>
      <c r="Y522" t="str">
        <f t="shared" si="170"/>
        <v xml:space="preserve"> </v>
      </c>
      <c r="Z522" t="str">
        <f t="shared" si="171"/>
        <v>dunkerton</v>
      </c>
      <c r="AA522" t="str">
        <f>PROPER(Q522)</f>
        <v>Noelani</v>
      </c>
      <c r="AB522" t="str">
        <f>PROPER(Y522)</f>
        <v xml:space="preserve"> </v>
      </c>
      <c r="AC522" t="str">
        <f t="shared" si="172"/>
        <v>Dunkerton</v>
      </c>
      <c r="AD522" s="1" t="e">
        <f t="shared" si="173"/>
        <v>#VALUE!</v>
      </c>
      <c r="AE522" t="b">
        <f t="shared" si="174"/>
        <v>1</v>
      </c>
      <c r="AF522" t="str">
        <f t="shared" si="175"/>
        <v>Dunkerton</v>
      </c>
    </row>
    <row r="523" spans="1:32" x14ac:dyDescent="0.2">
      <c r="A523">
        <v>1031</v>
      </c>
      <c r="B523" t="s">
        <v>3618</v>
      </c>
      <c r="C523" s="62" t="str">
        <f t="shared" si="176"/>
        <v>01031</v>
      </c>
      <c r="D523" t="str">
        <f t="shared" si="177"/>
        <v>Tildi</v>
      </c>
      <c r="E523" t="str">
        <f t="shared" si="178"/>
        <v xml:space="preserve"> </v>
      </c>
      <c r="F523" t="str">
        <f t="shared" si="179"/>
        <v>Vallender</v>
      </c>
      <c r="G523">
        <f t="shared" si="160"/>
        <v>1</v>
      </c>
      <c r="H523">
        <f t="shared" si="161"/>
        <v>1031</v>
      </c>
      <c r="I523" t="str">
        <f t="shared" si="162"/>
        <v>01031</v>
      </c>
      <c r="J523" t="str">
        <f t="shared" si="163"/>
        <v>tildi‡Vallender</v>
      </c>
      <c r="K523" t="str">
        <f>SUBSTITUTE(J523,"‡","")</f>
        <v>tildiVallender</v>
      </c>
      <c r="L523" t="str">
        <f t="shared" si="164"/>
        <v>tildiVallender</v>
      </c>
      <c r="M523" t="str">
        <f t="shared" si="165"/>
        <v>tildiVallender</v>
      </c>
      <c r="N523" t="s">
        <v>8733</v>
      </c>
      <c r="O523" t="str">
        <v>tildi Vallender</v>
      </c>
      <c r="P523">
        <f>FIND(" ",O523)</f>
        <v>6</v>
      </c>
      <c r="Q523" t="str">
        <f>LEFT(O523,SEARCH(" ", O523) -1)</f>
        <v>tildi</v>
      </c>
      <c r="R523" t="e">
        <f>MID(O523, SEARCH(" ", O523) + 1, SEARCH(" ", O523, SEARCH(" ", O523)+1) - SEARCH(" ", O523)-1)</f>
        <v>#VALUE!</v>
      </c>
      <c r="S523" t="str">
        <f t="shared" si="166"/>
        <v>Vallender</v>
      </c>
      <c r="T523" t="e">
        <f t="shared" si="167"/>
        <v>#VALUE!</v>
      </c>
      <c r="U523" t="b">
        <f t="shared" si="168"/>
        <v>1</v>
      </c>
      <c r="W523" t="b">
        <f t="shared" si="169"/>
        <v>1</v>
      </c>
      <c r="X523" t="b">
        <f>ISERR(S523)</f>
        <v>0</v>
      </c>
      <c r="Y523" t="str">
        <f t="shared" si="170"/>
        <v xml:space="preserve"> </v>
      </c>
      <c r="Z523" t="str">
        <f t="shared" si="171"/>
        <v>Vallender</v>
      </c>
      <c r="AA523" t="str">
        <f>PROPER(Q523)</f>
        <v>Tildi</v>
      </c>
      <c r="AB523" t="str">
        <f>PROPER(Y523)</f>
        <v xml:space="preserve"> </v>
      </c>
      <c r="AC523" t="str">
        <f t="shared" si="172"/>
        <v>Vallender</v>
      </c>
      <c r="AD523" s="1" t="e">
        <f t="shared" si="173"/>
        <v>#VALUE!</v>
      </c>
      <c r="AE523" t="b">
        <f t="shared" si="174"/>
        <v>1</v>
      </c>
      <c r="AF523" t="str">
        <f t="shared" si="175"/>
        <v>Vallender</v>
      </c>
    </row>
    <row r="524" spans="1:32" x14ac:dyDescent="0.2">
      <c r="A524">
        <v>1032</v>
      </c>
      <c r="B524" t="s">
        <v>3619</v>
      </c>
      <c r="C524" s="62" t="str">
        <f t="shared" si="176"/>
        <v>01032</v>
      </c>
      <c r="D524" t="str">
        <f t="shared" si="177"/>
        <v>Garrot</v>
      </c>
      <c r="E524" t="str">
        <f t="shared" si="178"/>
        <v xml:space="preserve"> </v>
      </c>
      <c r="F524" t="str">
        <f t="shared" si="179"/>
        <v>Hawford</v>
      </c>
      <c r="G524">
        <f t="shared" si="160"/>
        <v>1</v>
      </c>
      <c r="H524">
        <f t="shared" si="161"/>
        <v>1032</v>
      </c>
      <c r="I524" t="str">
        <f t="shared" si="162"/>
        <v>01032</v>
      </c>
      <c r="J524" t="str">
        <f t="shared" si="163"/>
        <v>Garrot‡Hawford</v>
      </c>
      <c r="K524" t="str">
        <f>SUBSTITUTE(J524,"‡","")</f>
        <v>GarrotHawford</v>
      </c>
      <c r="L524" t="str">
        <f t="shared" si="164"/>
        <v>GarrotHawford</v>
      </c>
      <c r="M524" t="str">
        <f t="shared" si="165"/>
        <v>GarrotHawford</v>
      </c>
      <c r="N524" t="s">
        <v>8734</v>
      </c>
      <c r="O524" t="str">
        <v>Garrot Hawford</v>
      </c>
      <c r="P524">
        <f>FIND(" ",O524)</f>
        <v>7</v>
      </c>
      <c r="Q524" t="str">
        <f>LEFT(O524,SEARCH(" ", O524) -1)</f>
        <v>Garrot</v>
      </c>
      <c r="R524" t="e">
        <f>MID(O524, SEARCH(" ", O524) + 1, SEARCH(" ", O524, SEARCH(" ", O524)+1) - SEARCH(" ", O524)-1)</f>
        <v>#VALUE!</v>
      </c>
      <c r="S524" t="str">
        <f t="shared" si="166"/>
        <v>Hawford</v>
      </c>
      <c r="T524" t="e">
        <f t="shared" si="167"/>
        <v>#VALUE!</v>
      </c>
      <c r="U524" t="b">
        <f t="shared" si="168"/>
        <v>1</v>
      </c>
      <c r="W524" t="b">
        <f t="shared" si="169"/>
        <v>1</v>
      </c>
      <c r="X524" t="b">
        <f>ISERR(S524)</f>
        <v>0</v>
      </c>
      <c r="Y524" t="str">
        <f t="shared" si="170"/>
        <v xml:space="preserve"> </v>
      </c>
      <c r="Z524" t="str">
        <f t="shared" si="171"/>
        <v>Hawford</v>
      </c>
      <c r="AA524" t="str">
        <f>PROPER(Q524)</f>
        <v>Garrot</v>
      </c>
      <c r="AB524" t="str">
        <f>PROPER(Y524)</f>
        <v xml:space="preserve"> </v>
      </c>
      <c r="AC524" t="str">
        <f t="shared" si="172"/>
        <v>Hawford</v>
      </c>
      <c r="AD524" s="1" t="e">
        <f t="shared" si="173"/>
        <v>#VALUE!</v>
      </c>
      <c r="AE524" t="b">
        <f t="shared" si="174"/>
        <v>1</v>
      </c>
      <c r="AF524" t="str">
        <f t="shared" si="175"/>
        <v>Hawford</v>
      </c>
    </row>
    <row r="525" spans="1:32" x14ac:dyDescent="0.2">
      <c r="A525">
        <v>1033</v>
      </c>
      <c r="B525" t="s">
        <v>3620</v>
      </c>
      <c r="C525" s="62" t="str">
        <f t="shared" si="176"/>
        <v>01033</v>
      </c>
      <c r="D525" t="str">
        <f t="shared" si="177"/>
        <v>Barnard</v>
      </c>
      <c r="E525" t="str">
        <f t="shared" si="178"/>
        <v xml:space="preserve"> </v>
      </c>
      <c r="F525" t="str">
        <f t="shared" si="179"/>
        <v>Gorini</v>
      </c>
      <c r="G525">
        <f t="shared" si="160"/>
        <v>1</v>
      </c>
      <c r="H525">
        <f t="shared" si="161"/>
        <v>1033</v>
      </c>
      <c r="I525" t="str">
        <f t="shared" si="162"/>
        <v>01033</v>
      </c>
      <c r="J525" t="str">
        <f t="shared" si="163"/>
        <v>BARNARD¬GORINI</v>
      </c>
      <c r="K525" t="str">
        <f>SUBSTITUTE(J525,"‡","")</f>
        <v>BARNARD¬GORINI</v>
      </c>
      <c r="L525" t="str">
        <f t="shared" si="164"/>
        <v>BARNARD¬GORINI</v>
      </c>
      <c r="M525" t="str">
        <f t="shared" si="165"/>
        <v>BARNARDGORINI</v>
      </c>
      <c r="N525" t="s">
        <v>9309</v>
      </c>
      <c r="O525" t="str">
        <v>BARNARD GORINI</v>
      </c>
      <c r="P525">
        <f>FIND(" ",O525)</f>
        <v>8</v>
      </c>
      <c r="Q525" t="str">
        <f>LEFT(O525,SEARCH(" ", O525) -1)</f>
        <v>BARNARD</v>
      </c>
      <c r="R525" t="e">
        <f>MID(O525, SEARCH(" ", O525) + 1, SEARCH(" ", O525, SEARCH(" ", O525)+1) - SEARCH(" ", O525)-1)</f>
        <v>#VALUE!</v>
      </c>
      <c r="S525" t="str">
        <f t="shared" si="166"/>
        <v>GORINI</v>
      </c>
      <c r="T525" t="e">
        <f t="shared" si="167"/>
        <v>#VALUE!</v>
      </c>
      <c r="U525" t="b">
        <f t="shared" si="168"/>
        <v>1</v>
      </c>
      <c r="W525" t="b">
        <f t="shared" si="169"/>
        <v>1</v>
      </c>
      <c r="X525" t="b">
        <f>ISERR(S525)</f>
        <v>0</v>
      </c>
      <c r="Y525" t="str">
        <f t="shared" si="170"/>
        <v xml:space="preserve"> </v>
      </c>
      <c r="Z525" t="str">
        <f t="shared" si="171"/>
        <v>GORINI</v>
      </c>
      <c r="AA525" t="str">
        <f>PROPER(Q525)</f>
        <v>Barnard</v>
      </c>
      <c r="AB525" t="str">
        <f>PROPER(Y525)</f>
        <v xml:space="preserve"> </v>
      </c>
      <c r="AC525" t="str">
        <f t="shared" si="172"/>
        <v>Gorini</v>
      </c>
      <c r="AD525" s="1" t="e">
        <f t="shared" si="173"/>
        <v>#VALUE!</v>
      </c>
      <c r="AE525" t="b">
        <f t="shared" si="174"/>
        <v>1</v>
      </c>
      <c r="AF525" t="str">
        <f t="shared" si="175"/>
        <v>Gorini</v>
      </c>
    </row>
    <row r="526" spans="1:32" x14ac:dyDescent="0.2">
      <c r="A526">
        <v>1034</v>
      </c>
      <c r="B526" t="s">
        <v>3621</v>
      </c>
      <c r="C526" s="62" t="str">
        <f t="shared" si="176"/>
        <v>01034</v>
      </c>
      <c r="D526" t="str">
        <f t="shared" si="177"/>
        <v>Virgie</v>
      </c>
      <c r="E526" t="str">
        <f t="shared" si="178"/>
        <v xml:space="preserve"> </v>
      </c>
      <c r="F526" t="str">
        <f t="shared" si="179"/>
        <v>Grastye</v>
      </c>
      <c r="G526">
        <f t="shared" si="160"/>
        <v>1</v>
      </c>
      <c r="H526">
        <f t="shared" si="161"/>
        <v>1034</v>
      </c>
      <c r="I526" t="str">
        <f t="shared" si="162"/>
        <v>01034</v>
      </c>
      <c r="J526" t="str">
        <f t="shared" si="163"/>
        <v>VIRGIE‡Grastye</v>
      </c>
      <c r="K526" t="str">
        <f>SUBSTITUTE(J526,"‡","")</f>
        <v>VIRGIEGrastye</v>
      </c>
      <c r="L526" t="str">
        <f t="shared" si="164"/>
        <v>VIRGIEGrastye</v>
      </c>
      <c r="M526" t="str">
        <f t="shared" si="165"/>
        <v>VIRGIEGrastye</v>
      </c>
      <c r="N526" t="s">
        <v>8735</v>
      </c>
      <c r="O526" t="str">
        <v>VIRGIE Grastye</v>
      </c>
      <c r="P526">
        <f>FIND(" ",O526)</f>
        <v>7</v>
      </c>
      <c r="Q526" t="str">
        <f>LEFT(O526,SEARCH(" ", O526) -1)</f>
        <v>VIRGIE</v>
      </c>
      <c r="R526" t="e">
        <f>MID(O526, SEARCH(" ", O526) + 1, SEARCH(" ", O526, SEARCH(" ", O526)+1) - SEARCH(" ", O526)-1)</f>
        <v>#VALUE!</v>
      </c>
      <c r="S526" t="str">
        <f t="shared" si="166"/>
        <v>Grastye</v>
      </c>
      <c r="T526" t="e">
        <f t="shared" si="167"/>
        <v>#VALUE!</v>
      </c>
      <c r="U526" t="b">
        <f t="shared" si="168"/>
        <v>1</v>
      </c>
      <c r="W526" t="b">
        <f t="shared" si="169"/>
        <v>1</v>
      </c>
      <c r="X526" t="b">
        <f>ISERR(S526)</f>
        <v>0</v>
      </c>
      <c r="Y526" t="str">
        <f t="shared" si="170"/>
        <v xml:space="preserve"> </v>
      </c>
      <c r="Z526" t="str">
        <f t="shared" si="171"/>
        <v>Grastye</v>
      </c>
      <c r="AA526" t="str">
        <f>PROPER(Q526)</f>
        <v>Virgie</v>
      </c>
      <c r="AB526" t="str">
        <f>PROPER(Y526)</f>
        <v xml:space="preserve"> </v>
      </c>
      <c r="AC526" t="str">
        <f t="shared" si="172"/>
        <v>Grastye</v>
      </c>
      <c r="AD526" s="1" t="e">
        <f t="shared" si="173"/>
        <v>#VALUE!</v>
      </c>
      <c r="AE526" t="b">
        <f t="shared" si="174"/>
        <v>1</v>
      </c>
      <c r="AF526" t="str">
        <f t="shared" si="175"/>
        <v>Grastye</v>
      </c>
    </row>
    <row r="527" spans="1:32" x14ac:dyDescent="0.2">
      <c r="A527">
        <v>1035</v>
      </c>
      <c r="B527" t="s">
        <v>3622</v>
      </c>
      <c r="C527" s="62" t="str">
        <f t="shared" si="176"/>
        <v>01035</v>
      </c>
      <c r="D527" t="str">
        <f t="shared" si="177"/>
        <v>Chrystal</v>
      </c>
      <c r="E527" t="str">
        <f t="shared" si="178"/>
        <v>Ashien</v>
      </c>
      <c r="F527" t="str">
        <f t="shared" si="179"/>
        <v>Simonich</v>
      </c>
      <c r="G527">
        <f t="shared" si="160"/>
        <v>1</v>
      </c>
      <c r="H527">
        <f t="shared" si="161"/>
        <v>1035</v>
      </c>
      <c r="I527" t="str">
        <f t="shared" si="162"/>
        <v>01035</v>
      </c>
      <c r="J527" t="str">
        <f t="shared" si="163"/>
        <v>chrystal»Ashien‡Simonich</v>
      </c>
      <c r="K527" t="str">
        <f>SUBSTITUTE(J527,"‡","")</f>
        <v>chrystal»AshienSimonich</v>
      </c>
      <c r="L527" t="str">
        <f t="shared" si="164"/>
        <v>chrystalAshienSimonich</v>
      </c>
      <c r="M527" t="str">
        <f t="shared" si="165"/>
        <v>chrystalAshienSimonich</v>
      </c>
      <c r="N527" t="s">
        <v>10016</v>
      </c>
      <c r="O527" t="str">
        <v>chrystal Ashien Simonich</v>
      </c>
      <c r="P527">
        <f>FIND(" ",O527)</f>
        <v>9</v>
      </c>
      <c r="Q527" t="str">
        <f>LEFT(O527,SEARCH(" ", O527) -1)</f>
        <v>chrystal</v>
      </c>
      <c r="R527" t="str">
        <f>MID(O527, SEARCH(" ", O527) + 1, SEARCH(" ", O527, SEARCH(" ", O527)+1) - SEARCH(" ", O527)-1)</f>
        <v>Ashien</v>
      </c>
      <c r="S527" t="str">
        <f t="shared" si="166"/>
        <v>Ashien Simonich</v>
      </c>
      <c r="T527" t="str">
        <f t="shared" si="167"/>
        <v>Simonich</v>
      </c>
      <c r="U527" t="b">
        <f t="shared" si="168"/>
        <v>0</v>
      </c>
      <c r="W527" t="b">
        <f t="shared" si="169"/>
        <v>0</v>
      </c>
      <c r="X527" t="b">
        <f>ISERR(S527)</f>
        <v>0</v>
      </c>
      <c r="Y527" t="str">
        <f t="shared" si="170"/>
        <v>Ashien</v>
      </c>
      <c r="Z527" t="str">
        <f t="shared" si="171"/>
        <v>Ashien Simonich</v>
      </c>
      <c r="AA527" t="str">
        <f>PROPER(Q527)</f>
        <v>Chrystal</v>
      </c>
      <c r="AB527" t="str">
        <f>PROPER(Y527)</f>
        <v>Ashien</v>
      </c>
      <c r="AC527" t="str">
        <f t="shared" si="172"/>
        <v>Ashien Simonich</v>
      </c>
      <c r="AD527" s="1" t="str">
        <f t="shared" si="173"/>
        <v>Simonich</v>
      </c>
      <c r="AE527" t="b">
        <f t="shared" si="174"/>
        <v>0</v>
      </c>
      <c r="AF527" t="str">
        <f t="shared" si="175"/>
        <v>Simonich</v>
      </c>
    </row>
    <row r="528" spans="1:32" x14ac:dyDescent="0.2">
      <c r="A528">
        <v>1036</v>
      </c>
      <c r="B528" t="s">
        <v>3623</v>
      </c>
      <c r="C528" s="62" t="str">
        <f t="shared" si="176"/>
        <v>01036</v>
      </c>
      <c r="D528" t="str">
        <f t="shared" si="177"/>
        <v>Neale</v>
      </c>
      <c r="E528" t="str">
        <f t="shared" si="178"/>
        <v xml:space="preserve"> </v>
      </c>
      <c r="F528" t="str">
        <f t="shared" si="179"/>
        <v>Harradence</v>
      </c>
      <c r="G528">
        <f t="shared" si="160"/>
        <v>1</v>
      </c>
      <c r="H528">
        <f t="shared" si="161"/>
        <v>1036</v>
      </c>
      <c r="I528" t="str">
        <f t="shared" si="162"/>
        <v>01036</v>
      </c>
      <c r="J528" t="str">
        <f t="shared" si="163"/>
        <v>NEALE¬HARRADENCE</v>
      </c>
      <c r="K528" t="str">
        <f>SUBSTITUTE(J528,"‡","")</f>
        <v>NEALE¬HARRADENCE</v>
      </c>
      <c r="L528" t="str">
        <f t="shared" si="164"/>
        <v>NEALE¬HARRADENCE</v>
      </c>
      <c r="M528" t="str">
        <f t="shared" si="165"/>
        <v>NEALEHARRADENCE</v>
      </c>
      <c r="N528" t="s">
        <v>9310</v>
      </c>
      <c r="O528" t="str">
        <v>NEALE HARRADENCE</v>
      </c>
      <c r="P528">
        <f>FIND(" ",O528)</f>
        <v>6</v>
      </c>
      <c r="Q528" t="str">
        <f>LEFT(O528,SEARCH(" ", O528) -1)</f>
        <v>NEALE</v>
      </c>
      <c r="R528" t="e">
        <f>MID(O528, SEARCH(" ", O528) + 1, SEARCH(" ", O528, SEARCH(" ", O528)+1) - SEARCH(" ", O528)-1)</f>
        <v>#VALUE!</v>
      </c>
      <c r="S528" t="str">
        <f t="shared" si="166"/>
        <v>HARRADENCE</v>
      </c>
      <c r="T528" t="e">
        <f t="shared" si="167"/>
        <v>#VALUE!</v>
      </c>
      <c r="U528" t="b">
        <f t="shared" si="168"/>
        <v>1</v>
      </c>
      <c r="W528" t="b">
        <f t="shared" si="169"/>
        <v>1</v>
      </c>
      <c r="X528" t="b">
        <f>ISERR(S528)</f>
        <v>0</v>
      </c>
      <c r="Y528" t="str">
        <f t="shared" si="170"/>
        <v xml:space="preserve"> </v>
      </c>
      <c r="Z528" t="str">
        <f t="shared" si="171"/>
        <v>HARRADENCE</v>
      </c>
      <c r="AA528" t="str">
        <f>PROPER(Q528)</f>
        <v>Neale</v>
      </c>
      <c r="AB528" t="str">
        <f>PROPER(Y528)</f>
        <v xml:space="preserve"> </v>
      </c>
      <c r="AC528" t="str">
        <f t="shared" si="172"/>
        <v>Harradence</v>
      </c>
      <c r="AD528" s="1" t="e">
        <f t="shared" si="173"/>
        <v>#VALUE!</v>
      </c>
      <c r="AE528" t="b">
        <f t="shared" si="174"/>
        <v>1</v>
      </c>
      <c r="AF528" t="str">
        <f t="shared" si="175"/>
        <v>Harradence</v>
      </c>
    </row>
    <row r="529" spans="1:32" x14ac:dyDescent="0.2">
      <c r="A529">
        <v>1037</v>
      </c>
      <c r="B529" t="s">
        <v>3624</v>
      </c>
      <c r="C529" s="62" t="str">
        <f t="shared" si="176"/>
        <v>01037</v>
      </c>
      <c r="D529" t="str">
        <f t="shared" si="177"/>
        <v>Gran</v>
      </c>
      <c r="E529" t="str">
        <f t="shared" si="178"/>
        <v xml:space="preserve"> </v>
      </c>
      <c r="F529" t="str">
        <f t="shared" si="179"/>
        <v>Alen</v>
      </c>
      <c r="G529">
        <f t="shared" si="160"/>
        <v>1</v>
      </c>
      <c r="H529">
        <f t="shared" si="161"/>
        <v>1037</v>
      </c>
      <c r="I529" t="str">
        <f t="shared" si="162"/>
        <v>01037</v>
      </c>
      <c r="J529" t="str">
        <f t="shared" si="163"/>
        <v>Gran»alen</v>
      </c>
      <c r="K529" t="str">
        <f>SUBSTITUTE(J529,"‡","")</f>
        <v>Gran»alen</v>
      </c>
      <c r="L529" t="str">
        <f t="shared" si="164"/>
        <v>Granalen</v>
      </c>
      <c r="M529" t="str">
        <f t="shared" si="165"/>
        <v>Granalen</v>
      </c>
      <c r="N529" t="s">
        <v>10017</v>
      </c>
      <c r="O529" t="str">
        <v>Gran alen</v>
      </c>
      <c r="P529">
        <f>FIND(" ",O529)</f>
        <v>5</v>
      </c>
      <c r="Q529" t="str">
        <f>LEFT(O529,SEARCH(" ", O529) -1)</f>
        <v>Gran</v>
      </c>
      <c r="R529" t="e">
        <f>MID(O529, SEARCH(" ", O529) + 1, SEARCH(" ", O529, SEARCH(" ", O529)+1) - SEARCH(" ", O529)-1)</f>
        <v>#VALUE!</v>
      </c>
      <c r="S529" t="str">
        <f t="shared" si="166"/>
        <v>alen</v>
      </c>
      <c r="T529" t="e">
        <f t="shared" si="167"/>
        <v>#VALUE!</v>
      </c>
      <c r="U529" t="b">
        <f t="shared" si="168"/>
        <v>1</v>
      </c>
      <c r="W529" t="b">
        <f t="shared" si="169"/>
        <v>1</v>
      </c>
      <c r="X529" t="b">
        <f>ISERR(S529)</f>
        <v>0</v>
      </c>
      <c r="Y529" t="str">
        <f t="shared" si="170"/>
        <v xml:space="preserve"> </v>
      </c>
      <c r="Z529" t="str">
        <f t="shared" si="171"/>
        <v>alen</v>
      </c>
      <c r="AA529" t="str">
        <f>PROPER(Q529)</f>
        <v>Gran</v>
      </c>
      <c r="AB529" t="str">
        <f>PROPER(Y529)</f>
        <v xml:space="preserve"> </v>
      </c>
      <c r="AC529" t="str">
        <f t="shared" si="172"/>
        <v>Alen</v>
      </c>
      <c r="AD529" s="1" t="e">
        <f t="shared" si="173"/>
        <v>#VALUE!</v>
      </c>
      <c r="AE529" t="b">
        <f t="shared" si="174"/>
        <v>1</v>
      </c>
      <c r="AF529" t="str">
        <f t="shared" si="175"/>
        <v>Alen</v>
      </c>
    </row>
    <row r="530" spans="1:32" x14ac:dyDescent="0.2">
      <c r="A530">
        <v>1038</v>
      </c>
      <c r="B530" t="s">
        <v>3625</v>
      </c>
      <c r="C530" s="62" t="str">
        <f t="shared" si="176"/>
        <v>01038</v>
      </c>
      <c r="D530" t="str">
        <f t="shared" si="177"/>
        <v>Roscoe</v>
      </c>
      <c r="E530" t="str">
        <f t="shared" si="178"/>
        <v xml:space="preserve"> </v>
      </c>
      <c r="F530" t="str">
        <f t="shared" si="179"/>
        <v>Youel</v>
      </c>
      <c r="G530">
        <f t="shared" si="160"/>
        <v>1</v>
      </c>
      <c r="H530">
        <f t="shared" si="161"/>
        <v>1038</v>
      </c>
      <c r="I530" t="str">
        <f t="shared" si="162"/>
        <v>01038</v>
      </c>
      <c r="J530" t="str">
        <f t="shared" si="163"/>
        <v>Roscoe»youel</v>
      </c>
      <c r="K530" t="str">
        <f>SUBSTITUTE(J530,"‡","")</f>
        <v>Roscoe»youel</v>
      </c>
      <c r="L530" t="str">
        <f t="shared" si="164"/>
        <v>Roscoeyouel</v>
      </c>
      <c r="M530" t="str">
        <f t="shared" si="165"/>
        <v>Roscoeyouel</v>
      </c>
      <c r="N530" t="s">
        <v>10018</v>
      </c>
      <c r="O530" t="str">
        <v>Roscoe youel</v>
      </c>
      <c r="P530">
        <f>FIND(" ",O530)</f>
        <v>7</v>
      </c>
      <c r="Q530" t="str">
        <f>LEFT(O530,SEARCH(" ", O530) -1)</f>
        <v>Roscoe</v>
      </c>
      <c r="R530" t="e">
        <f>MID(O530, SEARCH(" ", O530) + 1, SEARCH(" ", O530, SEARCH(" ", O530)+1) - SEARCH(" ", O530)-1)</f>
        <v>#VALUE!</v>
      </c>
      <c r="S530" t="str">
        <f t="shared" si="166"/>
        <v>youel</v>
      </c>
      <c r="T530" t="e">
        <f t="shared" si="167"/>
        <v>#VALUE!</v>
      </c>
      <c r="U530" t="b">
        <f t="shared" si="168"/>
        <v>1</v>
      </c>
      <c r="W530" t="b">
        <f t="shared" si="169"/>
        <v>1</v>
      </c>
      <c r="X530" t="b">
        <f>ISERR(S530)</f>
        <v>0</v>
      </c>
      <c r="Y530" t="str">
        <f t="shared" si="170"/>
        <v xml:space="preserve"> </v>
      </c>
      <c r="Z530" t="str">
        <f t="shared" si="171"/>
        <v>youel</v>
      </c>
      <c r="AA530" t="str">
        <f>PROPER(Q530)</f>
        <v>Roscoe</v>
      </c>
      <c r="AB530" t="str">
        <f>PROPER(Y530)</f>
        <v xml:space="preserve"> </v>
      </c>
      <c r="AC530" t="str">
        <f t="shared" si="172"/>
        <v>Youel</v>
      </c>
      <c r="AD530" s="1" t="e">
        <f t="shared" si="173"/>
        <v>#VALUE!</v>
      </c>
      <c r="AE530" t="b">
        <f t="shared" si="174"/>
        <v>1</v>
      </c>
      <c r="AF530" t="str">
        <f t="shared" si="175"/>
        <v>Youel</v>
      </c>
    </row>
    <row r="531" spans="1:32" x14ac:dyDescent="0.2">
      <c r="A531">
        <v>1039</v>
      </c>
      <c r="B531" t="s">
        <v>3626</v>
      </c>
      <c r="C531" s="62" t="str">
        <f t="shared" si="176"/>
        <v>01039</v>
      </c>
      <c r="D531" t="str">
        <f t="shared" si="177"/>
        <v>Jeth</v>
      </c>
      <c r="E531" t="str">
        <f t="shared" si="178"/>
        <v xml:space="preserve"> </v>
      </c>
      <c r="F531" t="str">
        <f t="shared" si="179"/>
        <v>Issett</v>
      </c>
      <c r="G531">
        <f t="shared" si="160"/>
        <v>1</v>
      </c>
      <c r="H531">
        <f t="shared" si="161"/>
        <v>1039</v>
      </c>
      <c r="I531" t="str">
        <f t="shared" si="162"/>
        <v>01039</v>
      </c>
      <c r="J531" t="str">
        <f t="shared" si="163"/>
        <v>Jeth‡Issett</v>
      </c>
      <c r="K531" t="str">
        <f>SUBSTITUTE(J531,"‡","")</f>
        <v>JethIssett</v>
      </c>
      <c r="L531" t="str">
        <f t="shared" si="164"/>
        <v>JethIssett</v>
      </c>
      <c r="M531" t="str">
        <f t="shared" si="165"/>
        <v>JethIssett</v>
      </c>
      <c r="N531" t="s">
        <v>8736</v>
      </c>
      <c r="O531" t="str">
        <v>Jeth Issett</v>
      </c>
      <c r="P531">
        <f>FIND(" ",O531)</f>
        <v>5</v>
      </c>
      <c r="Q531" t="str">
        <f>LEFT(O531,SEARCH(" ", O531) -1)</f>
        <v>Jeth</v>
      </c>
      <c r="R531" t="e">
        <f>MID(O531, SEARCH(" ", O531) + 1, SEARCH(" ", O531, SEARCH(" ", O531)+1) - SEARCH(" ", O531)-1)</f>
        <v>#VALUE!</v>
      </c>
      <c r="S531" t="str">
        <f t="shared" si="166"/>
        <v>Issett</v>
      </c>
      <c r="T531" t="e">
        <f t="shared" si="167"/>
        <v>#VALUE!</v>
      </c>
      <c r="U531" t="b">
        <f t="shared" si="168"/>
        <v>1</v>
      </c>
      <c r="W531" t="b">
        <f t="shared" si="169"/>
        <v>1</v>
      </c>
      <c r="X531" t="b">
        <f>ISERR(S531)</f>
        <v>0</v>
      </c>
      <c r="Y531" t="str">
        <f t="shared" si="170"/>
        <v xml:space="preserve"> </v>
      </c>
      <c r="Z531" t="str">
        <f t="shared" si="171"/>
        <v>Issett</v>
      </c>
      <c r="AA531" t="str">
        <f>PROPER(Q531)</f>
        <v>Jeth</v>
      </c>
      <c r="AB531" t="str">
        <f>PROPER(Y531)</f>
        <v xml:space="preserve"> </v>
      </c>
      <c r="AC531" t="str">
        <f t="shared" si="172"/>
        <v>Issett</v>
      </c>
      <c r="AD531" s="1" t="e">
        <f t="shared" si="173"/>
        <v>#VALUE!</v>
      </c>
      <c r="AE531" t="b">
        <f t="shared" si="174"/>
        <v>1</v>
      </c>
      <c r="AF531" t="str">
        <f t="shared" si="175"/>
        <v>Issett</v>
      </c>
    </row>
    <row r="532" spans="1:32" x14ac:dyDescent="0.2">
      <c r="A532">
        <v>1040</v>
      </c>
      <c r="B532" t="s">
        <v>3627</v>
      </c>
      <c r="C532" s="62" t="str">
        <f t="shared" si="176"/>
        <v>01040</v>
      </c>
      <c r="D532" t="str">
        <f t="shared" si="177"/>
        <v>Henka</v>
      </c>
      <c r="E532" t="str">
        <f t="shared" si="178"/>
        <v xml:space="preserve"> </v>
      </c>
      <c r="F532" t="str">
        <f t="shared" si="179"/>
        <v>Najera</v>
      </c>
      <c r="G532">
        <f t="shared" si="160"/>
        <v>1</v>
      </c>
      <c r="H532">
        <f t="shared" si="161"/>
        <v>1040</v>
      </c>
      <c r="I532" t="str">
        <f t="shared" si="162"/>
        <v>01040</v>
      </c>
      <c r="J532" t="str">
        <f t="shared" si="163"/>
        <v>Henka‡najera</v>
      </c>
      <c r="K532" t="str">
        <f>SUBSTITUTE(J532,"‡","")</f>
        <v>Henkanajera</v>
      </c>
      <c r="L532" t="str">
        <f t="shared" si="164"/>
        <v>Henkanajera</v>
      </c>
      <c r="M532" t="str">
        <f t="shared" si="165"/>
        <v>Henkanajera</v>
      </c>
      <c r="N532" t="s">
        <v>8737</v>
      </c>
      <c r="O532" t="str">
        <v>Henka najera</v>
      </c>
      <c r="P532">
        <f>FIND(" ",O532)</f>
        <v>6</v>
      </c>
      <c r="Q532" t="str">
        <f>LEFT(O532,SEARCH(" ", O532) -1)</f>
        <v>Henka</v>
      </c>
      <c r="R532" t="e">
        <f>MID(O532, SEARCH(" ", O532) + 1, SEARCH(" ", O532, SEARCH(" ", O532)+1) - SEARCH(" ", O532)-1)</f>
        <v>#VALUE!</v>
      </c>
      <c r="S532" t="str">
        <f t="shared" si="166"/>
        <v>najera</v>
      </c>
      <c r="T532" t="e">
        <f t="shared" si="167"/>
        <v>#VALUE!</v>
      </c>
      <c r="U532" t="b">
        <f t="shared" si="168"/>
        <v>1</v>
      </c>
      <c r="W532" t="b">
        <f t="shared" si="169"/>
        <v>1</v>
      </c>
      <c r="X532" t="b">
        <f>ISERR(S532)</f>
        <v>0</v>
      </c>
      <c r="Y532" t="str">
        <f t="shared" si="170"/>
        <v xml:space="preserve"> </v>
      </c>
      <c r="Z532" t="str">
        <f t="shared" si="171"/>
        <v>najera</v>
      </c>
      <c r="AA532" t="str">
        <f>PROPER(Q532)</f>
        <v>Henka</v>
      </c>
      <c r="AB532" t="str">
        <f>PROPER(Y532)</f>
        <v xml:space="preserve"> </v>
      </c>
      <c r="AC532" t="str">
        <f t="shared" si="172"/>
        <v>Najera</v>
      </c>
      <c r="AD532" s="1" t="e">
        <f t="shared" si="173"/>
        <v>#VALUE!</v>
      </c>
      <c r="AE532" t="b">
        <f t="shared" si="174"/>
        <v>1</v>
      </c>
      <c r="AF532" t="str">
        <f t="shared" si="175"/>
        <v>Najera</v>
      </c>
    </row>
    <row r="533" spans="1:32" x14ac:dyDescent="0.2">
      <c r="A533">
        <v>1041</v>
      </c>
      <c r="B533" t="s">
        <v>3628</v>
      </c>
      <c r="C533" s="62" t="str">
        <f t="shared" si="176"/>
        <v>01041</v>
      </c>
      <c r="D533" t="str">
        <f t="shared" si="177"/>
        <v>Colby</v>
      </c>
      <c r="E533" t="str">
        <f t="shared" si="178"/>
        <v xml:space="preserve"> </v>
      </c>
      <c r="F533" t="str">
        <f t="shared" si="179"/>
        <v>Casham</v>
      </c>
      <c r="G533">
        <f t="shared" si="160"/>
        <v>1</v>
      </c>
      <c r="H533">
        <f t="shared" si="161"/>
        <v>1041</v>
      </c>
      <c r="I533" t="str">
        <f t="shared" si="162"/>
        <v>01041</v>
      </c>
      <c r="J533" t="str">
        <f t="shared" si="163"/>
        <v>Colby¬CASHAM</v>
      </c>
      <c r="K533" t="str">
        <f>SUBSTITUTE(J533,"‡","")</f>
        <v>Colby¬CASHAM</v>
      </c>
      <c r="L533" t="str">
        <f t="shared" si="164"/>
        <v>Colby¬CASHAM</v>
      </c>
      <c r="M533" t="str">
        <f t="shared" si="165"/>
        <v>ColbyCASHAM</v>
      </c>
      <c r="N533" t="s">
        <v>9311</v>
      </c>
      <c r="O533" t="str">
        <v>Colby CASHAM</v>
      </c>
      <c r="P533">
        <f>FIND(" ",O533)</f>
        <v>6</v>
      </c>
      <c r="Q533" t="str">
        <f>LEFT(O533,SEARCH(" ", O533) -1)</f>
        <v>Colby</v>
      </c>
      <c r="R533" t="e">
        <f>MID(O533, SEARCH(" ", O533) + 1, SEARCH(" ", O533, SEARCH(" ", O533)+1) - SEARCH(" ", O533)-1)</f>
        <v>#VALUE!</v>
      </c>
      <c r="S533" t="str">
        <f t="shared" si="166"/>
        <v>CASHAM</v>
      </c>
      <c r="T533" t="e">
        <f t="shared" si="167"/>
        <v>#VALUE!</v>
      </c>
      <c r="U533" t="b">
        <f t="shared" si="168"/>
        <v>1</v>
      </c>
      <c r="W533" t="b">
        <f t="shared" si="169"/>
        <v>1</v>
      </c>
      <c r="X533" t="b">
        <f>ISERR(S533)</f>
        <v>0</v>
      </c>
      <c r="Y533" t="str">
        <f t="shared" si="170"/>
        <v xml:space="preserve"> </v>
      </c>
      <c r="Z533" t="str">
        <f t="shared" si="171"/>
        <v>CASHAM</v>
      </c>
      <c r="AA533" t="str">
        <f>PROPER(Q533)</f>
        <v>Colby</v>
      </c>
      <c r="AB533" t="str">
        <f>PROPER(Y533)</f>
        <v xml:space="preserve"> </v>
      </c>
      <c r="AC533" t="str">
        <f t="shared" si="172"/>
        <v>Casham</v>
      </c>
      <c r="AD533" s="1" t="e">
        <f t="shared" si="173"/>
        <v>#VALUE!</v>
      </c>
      <c r="AE533" t="b">
        <f t="shared" si="174"/>
        <v>1</v>
      </c>
      <c r="AF533" t="str">
        <f t="shared" si="175"/>
        <v>Casham</v>
      </c>
    </row>
    <row r="534" spans="1:32" x14ac:dyDescent="0.2">
      <c r="A534">
        <v>1042</v>
      </c>
      <c r="B534" t="s">
        <v>3629</v>
      </c>
      <c r="C534" s="62" t="str">
        <f t="shared" si="176"/>
        <v>01042</v>
      </c>
      <c r="D534" t="str">
        <f t="shared" si="177"/>
        <v>Ray</v>
      </c>
      <c r="E534" t="str">
        <f t="shared" si="178"/>
        <v>Giuseppe</v>
      </c>
      <c r="F534" t="str">
        <f t="shared" si="179"/>
        <v>Matussow</v>
      </c>
      <c r="G534">
        <f t="shared" si="160"/>
        <v>1</v>
      </c>
      <c r="H534">
        <f t="shared" si="161"/>
        <v>1042</v>
      </c>
      <c r="I534" t="str">
        <f t="shared" si="162"/>
        <v>01042</v>
      </c>
      <c r="J534" t="str">
        <f t="shared" si="163"/>
        <v>Ray»Giuseppe‡MATUSSOW</v>
      </c>
      <c r="K534" t="str">
        <f>SUBSTITUTE(J534,"‡","")</f>
        <v>Ray»GiuseppeMATUSSOW</v>
      </c>
      <c r="L534" t="str">
        <f t="shared" si="164"/>
        <v>RayGiuseppeMATUSSOW</v>
      </c>
      <c r="M534" t="str">
        <f t="shared" si="165"/>
        <v>RayGiuseppeMATUSSOW</v>
      </c>
      <c r="N534" t="s">
        <v>10019</v>
      </c>
      <c r="O534" t="str">
        <v>Ray Giuseppe MATUSSOW</v>
      </c>
      <c r="P534">
        <f>FIND(" ",O534)</f>
        <v>4</v>
      </c>
      <c r="Q534" t="str">
        <f>LEFT(O534,SEARCH(" ", O534) -1)</f>
        <v>Ray</v>
      </c>
      <c r="R534" t="str">
        <f>MID(O534, SEARCH(" ", O534) + 1, SEARCH(" ", O534, SEARCH(" ", O534)+1) - SEARCH(" ", O534)-1)</f>
        <v>Giuseppe</v>
      </c>
      <c r="S534" t="str">
        <f t="shared" si="166"/>
        <v>Giuseppe MATUSSOW</v>
      </c>
      <c r="T534" t="str">
        <f t="shared" si="167"/>
        <v>MATUSSOW</v>
      </c>
      <c r="U534" t="b">
        <f t="shared" si="168"/>
        <v>0</v>
      </c>
      <c r="W534" t="b">
        <f t="shared" si="169"/>
        <v>0</v>
      </c>
      <c r="X534" t="b">
        <f>ISERR(S534)</f>
        <v>0</v>
      </c>
      <c r="Y534" t="str">
        <f t="shared" si="170"/>
        <v>Giuseppe</v>
      </c>
      <c r="Z534" t="str">
        <f t="shared" si="171"/>
        <v>Giuseppe MATUSSOW</v>
      </c>
      <c r="AA534" t="str">
        <f>PROPER(Q534)</f>
        <v>Ray</v>
      </c>
      <c r="AB534" t="str">
        <f>PROPER(Y534)</f>
        <v>Giuseppe</v>
      </c>
      <c r="AC534" t="str">
        <f t="shared" si="172"/>
        <v>Giuseppe Matussow</v>
      </c>
      <c r="AD534" s="1" t="str">
        <f t="shared" si="173"/>
        <v>Matussow</v>
      </c>
      <c r="AE534" t="b">
        <f t="shared" si="174"/>
        <v>0</v>
      </c>
      <c r="AF534" t="str">
        <f t="shared" si="175"/>
        <v>Matussow</v>
      </c>
    </row>
    <row r="535" spans="1:32" x14ac:dyDescent="0.2">
      <c r="A535">
        <v>1043</v>
      </c>
      <c r="B535" t="s">
        <v>3630</v>
      </c>
      <c r="C535" s="62" t="str">
        <f t="shared" si="176"/>
        <v>01043</v>
      </c>
      <c r="D535" t="str">
        <f t="shared" si="177"/>
        <v>Lindy</v>
      </c>
      <c r="E535" t="str">
        <f t="shared" si="178"/>
        <v xml:space="preserve"> </v>
      </c>
      <c r="F535" t="str">
        <f t="shared" si="179"/>
        <v>Cammomile</v>
      </c>
      <c r="G535">
        <f t="shared" si="160"/>
        <v>1</v>
      </c>
      <c r="H535">
        <f t="shared" si="161"/>
        <v>1043</v>
      </c>
      <c r="I535" t="str">
        <f t="shared" si="162"/>
        <v>01043</v>
      </c>
      <c r="J535" t="str">
        <f t="shared" si="163"/>
        <v>lindy¬CAMMOMILE</v>
      </c>
      <c r="K535" t="str">
        <f>SUBSTITUTE(J535,"‡","")</f>
        <v>lindy¬CAMMOMILE</v>
      </c>
      <c r="L535" t="str">
        <f t="shared" si="164"/>
        <v>lindy¬CAMMOMILE</v>
      </c>
      <c r="M535" t="str">
        <f t="shared" si="165"/>
        <v>lindyCAMMOMILE</v>
      </c>
      <c r="N535" t="s">
        <v>9312</v>
      </c>
      <c r="O535" t="str">
        <v>lindy CAMMOMILE</v>
      </c>
      <c r="P535">
        <f>FIND(" ",O535)</f>
        <v>6</v>
      </c>
      <c r="Q535" t="str">
        <f>LEFT(O535,SEARCH(" ", O535) -1)</f>
        <v>lindy</v>
      </c>
      <c r="R535" t="e">
        <f>MID(O535, SEARCH(" ", O535) + 1, SEARCH(" ", O535, SEARCH(" ", O535)+1) - SEARCH(" ", O535)-1)</f>
        <v>#VALUE!</v>
      </c>
      <c r="S535" t="str">
        <f t="shared" si="166"/>
        <v>CAMMOMILE</v>
      </c>
      <c r="T535" t="e">
        <f t="shared" si="167"/>
        <v>#VALUE!</v>
      </c>
      <c r="U535" t="b">
        <f t="shared" si="168"/>
        <v>1</v>
      </c>
      <c r="W535" t="b">
        <f t="shared" si="169"/>
        <v>1</v>
      </c>
      <c r="X535" t="b">
        <f>ISERR(S535)</f>
        <v>0</v>
      </c>
      <c r="Y535" t="str">
        <f t="shared" si="170"/>
        <v xml:space="preserve"> </v>
      </c>
      <c r="Z535" t="str">
        <f t="shared" si="171"/>
        <v>CAMMOMILE</v>
      </c>
      <c r="AA535" t="str">
        <f>PROPER(Q535)</f>
        <v>Lindy</v>
      </c>
      <c r="AB535" t="str">
        <f>PROPER(Y535)</f>
        <v xml:space="preserve"> </v>
      </c>
      <c r="AC535" t="str">
        <f t="shared" si="172"/>
        <v>Cammomile</v>
      </c>
      <c r="AD535" s="1" t="e">
        <f t="shared" si="173"/>
        <v>#VALUE!</v>
      </c>
      <c r="AE535" t="b">
        <f t="shared" si="174"/>
        <v>1</v>
      </c>
      <c r="AF535" t="str">
        <f t="shared" si="175"/>
        <v>Cammomile</v>
      </c>
    </row>
    <row r="536" spans="1:32" x14ac:dyDescent="0.2">
      <c r="A536">
        <v>1044</v>
      </c>
      <c r="B536" t="s">
        <v>3631</v>
      </c>
      <c r="C536" s="62" t="str">
        <f t="shared" si="176"/>
        <v>01044</v>
      </c>
      <c r="D536" t="str">
        <f t="shared" si="177"/>
        <v>Arlan</v>
      </c>
      <c r="E536" t="str">
        <f t="shared" si="178"/>
        <v xml:space="preserve"> </v>
      </c>
      <c r="F536" t="str">
        <f t="shared" si="179"/>
        <v>Chart</v>
      </c>
      <c r="G536">
        <f t="shared" si="160"/>
        <v>1</v>
      </c>
      <c r="H536">
        <f t="shared" si="161"/>
        <v>1044</v>
      </c>
      <c r="I536" t="str">
        <f t="shared" si="162"/>
        <v>01044</v>
      </c>
      <c r="J536" t="str">
        <f t="shared" si="163"/>
        <v>arlan»Chart</v>
      </c>
      <c r="K536" t="str">
        <f>SUBSTITUTE(J536,"‡","")</f>
        <v>arlan»Chart</v>
      </c>
      <c r="L536" t="str">
        <f t="shared" si="164"/>
        <v>arlanChart</v>
      </c>
      <c r="M536" t="str">
        <f t="shared" si="165"/>
        <v>arlanChart</v>
      </c>
      <c r="N536" t="s">
        <v>10020</v>
      </c>
      <c r="O536" t="str">
        <v>arlan Chart</v>
      </c>
      <c r="P536">
        <f>FIND(" ",O536)</f>
        <v>6</v>
      </c>
      <c r="Q536" t="str">
        <f>LEFT(O536,SEARCH(" ", O536) -1)</f>
        <v>arlan</v>
      </c>
      <c r="R536" t="e">
        <f>MID(O536, SEARCH(" ", O536) + 1, SEARCH(" ", O536, SEARCH(" ", O536)+1) - SEARCH(" ", O536)-1)</f>
        <v>#VALUE!</v>
      </c>
      <c r="S536" t="str">
        <f t="shared" si="166"/>
        <v>Chart</v>
      </c>
      <c r="T536" t="e">
        <f t="shared" si="167"/>
        <v>#VALUE!</v>
      </c>
      <c r="U536" t="b">
        <f t="shared" si="168"/>
        <v>1</v>
      </c>
      <c r="W536" t="b">
        <f t="shared" si="169"/>
        <v>1</v>
      </c>
      <c r="X536" t="b">
        <f>ISERR(S536)</f>
        <v>0</v>
      </c>
      <c r="Y536" t="str">
        <f t="shared" si="170"/>
        <v xml:space="preserve"> </v>
      </c>
      <c r="Z536" t="str">
        <f t="shared" si="171"/>
        <v>Chart</v>
      </c>
      <c r="AA536" t="str">
        <f>PROPER(Q536)</f>
        <v>Arlan</v>
      </c>
      <c r="AB536" t="str">
        <f>PROPER(Y536)</f>
        <v xml:space="preserve"> </v>
      </c>
      <c r="AC536" t="str">
        <f t="shared" si="172"/>
        <v>Chart</v>
      </c>
      <c r="AD536" s="1" t="e">
        <f t="shared" si="173"/>
        <v>#VALUE!</v>
      </c>
      <c r="AE536" t="b">
        <f t="shared" si="174"/>
        <v>1</v>
      </c>
      <c r="AF536" t="str">
        <f t="shared" si="175"/>
        <v>Chart</v>
      </c>
    </row>
    <row r="537" spans="1:32" x14ac:dyDescent="0.2">
      <c r="A537">
        <v>1045</v>
      </c>
      <c r="B537" t="s">
        <v>3632</v>
      </c>
      <c r="C537" s="62" t="str">
        <f t="shared" si="176"/>
        <v>01045</v>
      </c>
      <c r="D537" t="str">
        <f t="shared" si="177"/>
        <v>Fannie</v>
      </c>
      <c r="E537" t="str">
        <f t="shared" si="178"/>
        <v>Kial</v>
      </c>
      <c r="F537" t="str">
        <f t="shared" si="179"/>
        <v>Gadman</v>
      </c>
      <c r="G537">
        <f t="shared" si="160"/>
        <v>1</v>
      </c>
      <c r="H537">
        <f t="shared" si="161"/>
        <v>1045</v>
      </c>
      <c r="I537" t="str">
        <f t="shared" si="162"/>
        <v>01045</v>
      </c>
      <c r="J537" t="str">
        <f t="shared" si="163"/>
        <v>fannie‡Kial¬GADMAN</v>
      </c>
      <c r="K537" t="str">
        <f>SUBSTITUTE(J537,"‡","")</f>
        <v>fannieKial¬GADMAN</v>
      </c>
      <c r="L537" t="str">
        <f t="shared" si="164"/>
        <v>fannieKial¬GADMAN</v>
      </c>
      <c r="M537" t="str">
        <f t="shared" si="165"/>
        <v>fannieKialGADMAN</v>
      </c>
      <c r="N537" t="s">
        <v>9313</v>
      </c>
      <c r="O537" t="str">
        <v>fannie Kial GADMAN</v>
      </c>
      <c r="P537">
        <f>FIND(" ",O537)</f>
        <v>7</v>
      </c>
      <c r="Q537" t="str">
        <f>LEFT(O537,SEARCH(" ", O537) -1)</f>
        <v>fannie</v>
      </c>
      <c r="R537" t="str">
        <f>MID(O537, SEARCH(" ", O537) + 1, SEARCH(" ", O537, SEARCH(" ", O537)+1) - SEARCH(" ", O537)-1)</f>
        <v>Kial</v>
      </c>
      <c r="S537" t="str">
        <f t="shared" si="166"/>
        <v>Kial GADMAN</v>
      </c>
      <c r="T537" t="str">
        <f t="shared" si="167"/>
        <v>GADMAN</v>
      </c>
      <c r="U537" t="b">
        <f t="shared" si="168"/>
        <v>0</v>
      </c>
      <c r="W537" t="b">
        <f t="shared" si="169"/>
        <v>0</v>
      </c>
      <c r="X537" t="b">
        <f>ISERR(S537)</f>
        <v>0</v>
      </c>
      <c r="Y537" t="str">
        <f t="shared" si="170"/>
        <v>Kial</v>
      </c>
      <c r="Z537" t="str">
        <f t="shared" si="171"/>
        <v>Kial GADMAN</v>
      </c>
      <c r="AA537" t="str">
        <f>PROPER(Q537)</f>
        <v>Fannie</v>
      </c>
      <c r="AB537" t="str">
        <f>PROPER(Y537)</f>
        <v>Kial</v>
      </c>
      <c r="AC537" t="str">
        <f t="shared" si="172"/>
        <v>Kial Gadman</v>
      </c>
      <c r="AD537" s="1" t="str">
        <f t="shared" si="173"/>
        <v>Gadman</v>
      </c>
      <c r="AE537" t="b">
        <f t="shared" si="174"/>
        <v>0</v>
      </c>
      <c r="AF537" t="str">
        <f t="shared" si="175"/>
        <v>Gadman</v>
      </c>
    </row>
    <row r="538" spans="1:32" x14ac:dyDescent="0.2">
      <c r="A538">
        <v>1046</v>
      </c>
      <c r="B538" t="s">
        <v>3633</v>
      </c>
      <c r="C538" s="62" t="str">
        <f t="shared" si="176"/>
        <v>01046</v>
      </c>
      <c r="D538" t="str">
        <f t="shared" si="177"/>
        <v>Joana</v>
      </c>
      <c r="E538" t="str">
        <f t="shared" si="178"/>
        <v xml:space="preserve"> </v>
      </c>
      <c r="F538" t="str">
        <f t="shared" si="179"/>
        <v>Dawney</v>
      </c>
      <c r="G538">
        <f t="shared" si="160"/>
        <v>1</v>
      </c>
      <c r="H538">
        <f t="shared" si="161"/>
        <v>1046</v>
      </c>
      <c r="I538" t="str">
        <f t="shared" si="162"/>
        <v>01046</v>
      </c>
      <c r="J538" t="str">
        <f t="shared" si="163"/>
        <v>joana‡dawney</v>
      </c>
      <c r="K538" t="str">
        <f>SUBSTITUTE(J538,"‡","")</f>
        <v>joanadawney</v>
      </c>
      <c r="L538" t="str">
        <f t="shared" si="164"/>
        <v>joanadawney</v>
      </c>
      <c r="M538" t="str">
        <f t="shared" si="165"/>
        <v>joanadawney</v>
      </c>
      <c r="N538" t="s">
        <v>8738</v>
      </c>
      <c r="O538" t="str">
        <v>joana dawney</v>
      </c>
      <c r="P538">
        <f>FIND(" ",O538)</f>
        <v>6</v>
      </c>
      <c r="Q538" t="str">
        <f>LEFT(O538,SEARCH(" ", O538) -1)</f>
        <v>joana</v>
      </c>
      <c r="R538" t="e">
        <f>MID(O538, SEARCH(" ", O538) + 1, SEARCH(" ", O538, SEARCH(" ", O538)+1) - SEARCH(" ", O538)-1)</f>
        <v>#VALUE!</v>
      </c>
      <c r="S538" t="str">
        <f t="shared" si="166"/>
        <v>dawney</v>
      </c>
      <c r="T538" t="e">
        <f t="shared" si="167"/>
        <v>#VALUE!</v>
      </c>
      <c r="U538" t="b">
        <f t="shared" si="168"/>
        <v>1</v>
      </c>
      <c r="W538" t="b">
        <f t="shared" si="169"/>
        <v>1</v>
      </c>
      <c r="X538" t="b">
        <f>ISERR(S538)</f>
        <v>0</v>
      </c>
      <c r="Y538" t="str">
        <f t="shared" si="170"/>
        <v xml:space="preserve"> </v>
      </c>
      <c r="Z538" t="str">
        <f t="shared" si="171"/>
        <v>dawney</v>
      </c>
      <c r="AA538" t="str">
        <f>PROPER(Q538)</f>
        <v>Joana</v>
      </c>
      <c r="AB538" t="str">
        <f>PROPER(Y538)</f>
        <v xml:space="preserve"> </v>
      </c>
      <c r="AC538" t="str">
        <f t="shared" si="172"/>
        <v>Dawney</v>
      </c>
      <c r="AD538" s="1" t="e">
        <f t="shared" si="173"/>
        <v>#VALUE!</v>
      </c>
      <c r="AE538" t="b">
        <f t="shared" si="174"/>
        <v>1</v>
      </c>
      <c r="AF538" t="str">
        <f t="shared" si="175"/>
        <v>Dawney</v>
      </c>
    </row>
    <row r="539" spans="1:32" x14ac:dyDescent="0.2">
      <c r="A539">
        <v>1047</v>
      </c>
      <c r="B539" t="s">
        <v>3634</v>
      </c>
      <c r="C539" s="62" t="str">
        <f t="shared" si="176"/>
        <v>01047</v>
      </c>
      <c r="D539" t="str">
        <f t="shared" si="177"/>
        <v>Biddy</v>
      </c>
      <c r="E539" t="str">
        <f t="shared" si="178"/>
        <v xml:space="preserve"> </v>
      </c>
      <c r="F539" t="str">
        <f t="shared" si="179"/>
        <v>Andreassen</v>
      </c>
      <c r="G539">
        <f t="shared" si="160"/>
        <v>1</v>
      </c>
      <c r="H539">
        <f t="shared" si="161"/>
        <v>1047</v>
      </c>
      <c r="I539" t="str">
        <f t="shared" si="162"/>
        <v>01047</v>
      </c>
      <c r="J539" t="str">
        <f t="shared" si="163"/>
        <v>BIDDY¬Andreassen</v>
      </c>
      <c r="K539" t="str">
        <f>SUBSTITUTE(J539,"‡","")</f>
        <v>BIDDY¬Andreassen</v>
      </c>
      <c r="L539" t="str">
        <f t="shared" si="164"/>
        <v>BIDDY¬Andreassen</v>
      </c>
      <c r="M539" t="str">
        <f t="shared" si="165"/>
        <v>BIDDYAndreassen</v>
      </c>
      <c r="N539" t="s">
        <v>9314</v>
      </c>
      <c r="O539" t="str">
        <v>BIDDY Andreassen</v>
      </c>
      <c r="P539">
        <f>FIND(" ",O539)</f>
        <v>6</v>
      </c>
      <c r="Q539" t="str">
        <f>LEFT(O539,SEARCH(" ", O539) -1)</f>
        <v>BIDDY</v>
      </c>
      <c r="R539" t="e">
        <f>MID(O539, SEARCH(" ", O539) + 1, SEARCH(" ", O539, SEARCH(" ", O539)+1) - SEARCH(" ", O539)-1)</f>
        <v>#VALUE!</v>
      </c>
      <c r="S539" t="str">
        <f t="shared" si="166"/>
        <v>Andreassen</v>
      </c>
      <c r="T539" t="e">
        <f t="shared" si="167"/>
        <v>#VALUE!</v>
      </c>
      <c r="U539" t="b">
        <f t="shared" si="168"/>
        <v>1</v>
      </c>
      <c r="W539" t="b">
        <f t="shared" si="169"/>
        <v>1</v>
      </c>
      <c r="X539" t="b">
        <f>ISERR(S539)</f>
        <v>0</v>
      </c>
      <c r="Y539" t="str">
        <f t="shared" si="170"/>
        <v xml:space="preserve"> </v>
      </c>
      <c r="Z539" t="str">
        <f t="shared" si="171"/>
        <v>Andreassen</v>
      </c>
      <c r="AA539" t="str">
        <f>PROPER(Q539)</f>
        <v>Biddy</v>
      </c>
      <c r="AB539" t="str">
        <f>PROPER(Y539)</f>
        <v xml:space="preserve"> </v>
      </c>
      <c r="AC539" t="str">
        <f t="shared" si="172"/>
        <v>Andreassen</v>
      </c>
      <c r="AD539" s="1" t="e">
        <f t="shared" si="173"/>
        <v>#VALUE!</v>
      </c>
      <c r="AE539" t="b">
        <f t="shared" si="174"/>
        <v>1</v>
      </c>
      <c r="AF539" t="str">
        <f t="shared" si="175"/>
        <v>Andreassen</v>
      </c>
    </row>
    <row r="540" spans="1:32" x14ac:dyDescent="0.2">
      <c r="A540">
        <v>1048</v>
      </c>
      <c r="B540" t="s">
        <v>3635</v>
      </c>
      <c r="C540" s="62" t="str">
        <f t="shared" si="176"/>
        <v>01048</v>
      </c>
      <c r="D540" t="str">
        <f t="shared" si="177"/>
        <v>Gerti</v>
      </c>
      <c r="E540" t="str">
        <f t="shared" si="178"/>
        <v xml:space="preserve"> </v>
      </c>
      <c r="F540" t="str">
        <f t="shared" si="179"/>
        <v>Gudge</v>
      </c>
      <c r="G540">
        <f t="shared" si="160"/>
        <v>1</v>
      </c>
      <c r="H540">
        <f t="shared" si="161"/>
        <v>1048</v>
      </c>
      <c r="I540" t="str">
        <f t="shared" si="162"/>
        <v>01048</v>
      </c>
      <c r="J540" t="str">
        <f t="shared" si="163"/>
        <v>GERTI¬GUDGE</v>
      </c>
      <c r="K540" t="str">
        <f>SUBSTITUTE(J540,"‡","")</f>
        <v>GERTI¬GUDGE</v>
      </c>
      <c r="L540" t="str">
        <f t="shared" si="164"/>
        <v>GERTI¬GUDGE</v>
      </c>
      <c r="M540" t="str">
        <f t="shared" si="165"/>
        <v>GERTIGUDGE</v>
      </c>
      <c r="N540" t="s">
        <v>9315</v>
      </c>
      <c r="O540" t="str">
        <v>GERTI GUDGE</v>
      </c>
      <c r="P540">
        <f>FIND(" ",O540)</f>
        <v>6</v>
      </c>
      <c r="Q540" t="str">
        <f>LEFT(O540,SEARCH(" ", O540) -1)</f>
        <v>GERTI</v>
      </c>
      <c r="R540" t="e">
        <f>MID(O540, SEARCH(" ", O540) + 1, SEARCH(" ", O540, SEARCH(" ", O540)+1) - SEARCH(" ", O540)-1)</f>
        <v>#VALUE!</v>
      </c>
      <c r="S540" t="str">
        <f t="shared" si="166"/>
        <v>GUDGE</v>
      </c>
      <c r="T540" t="e">
        <f t="shared" si="167"/>
        <v>#VALUE!</v>
      </c>
      <c r="U540" t="b">
        <f t="shared" si="168"/>
        <v>1</v>
      </c>
      <c r="W540" t="b">
        <f t="shared" si="169"/>
        <v>1</v>
      </c>
      <c r="X540" t="b">
        <f>ISERR(S540)</f>
        <v>0</v>
      </c>
      <c r="Y540" t="str">
        <f t="shared" si="170"/>
        <v xml:space="preserve"> </v>
      </c>
      <c r="Z540" t="str">
        <f t="shared" si="171"/>
        <v>GUDGE</v>
      </c>
      <c r="AA540" t="str">
        <f>PROPER(Q540)</f>
        <v>Gerti</v>
      </c>
      <c r="AB540" t="str">
        <f>PROPER(Y540)</f>
        <v xml:space="preserve"> </v>
      </c>
      <c r="AC540" t="str">
        <f t="shared" si="172"/>
        <v>Gudge</v>
      </c>
      <c r="AD540" s="1" t="e">
        <f t="shared" si="173"/>
        <v>#VALUE!</v>
      </c>
      <c r="AE540" t="b">
        <f t="shared" si="174"/>
        <v>1</v>
      </c>
      <c r="AF540" t="str">
        <f t="shared" si="175"/>
        <v>Gudge</v>
      </c>
    </row>
    <row r="541" spans="1:32" x14ac:dyDescent="0.2">
      <c r="A541">
        <v>1049</v>
      </c>
      <c r="B541" t="s">
        <v>3636</v>
      </c>
      <c r="C541" s="62" t="str">
        <f t="shared" si="176"/>
        <v>01049</v>
      </c>
      <c r="D541" t="str">
        <f t="shared" si="177"/>
        <v>Reece</v>
      </c>
      <c r="E541" t="str">
        <f t="shared" si="178"/>
        <v xml:space="preserve"> </v>
      </c>
      <c r="F541" t="str">
        <f t="shared" si="179"/>
        <v>Boreland</v>
      </c>
      <c r="G541">
        <f t="shared" si="160"/>
        <v>1</v>
      </c>
      <c r="H541">
        <f t="shared" si="161"/>
        <v>1049</v>
      </c>
      <c r="I541" t="str">
        <f t="shared" si="162"/>
        <v>01049</v>
      </c>
      <c r="J541" t="str">
        <f t="shared" si="163"/>
        <v>reece‡boreland</v>
      </c>
      <c r="K541" t="str">
        <f>SUBSTITUTE(J541,"‡","")</f>
        <v>reeceboreland</v>
      </c>
      <c r="L541" t="str">
        <f t="shared" si="164"/>
        <v>reeceboreland</v>
      </c>
      <c r="M541" t="str">
        <f t="shared" si="165"/>
        <v>reeceboreland</v>
      </c>
      <c r="N541" t="s">
        <v>8739</v>
      </c>
      <c r="O541" t="str">
        <v>reece boreland</v>
      </c>
      <c r="P541">
        <f>FIND(" ",O541)</f>
        <v>6</v>
      </c>
      <c r="Q541" t="str">
        <f>LEFT(O541,SEARCH(" ", O541) -1)</f>
        <v>reece</v>
      </c>
      <c r="R541" t="e">
        <f>MID(O541, SEARCH(" ", O541) + 1, SEARCH(" ", O541, SEARCH(" ", O541)+1) - SEARCH(" ", O541)-1)</f>
        <v>#VALUE!</v>
      </c>
      <c r="S541" t="str">
        <f t="shared" si="166"/>
        <v>boreland</v>
      </c>
      <c r="T541" t="e">
        <f t="shared" si="167"/>
        <v>#VALUE!</v>
      </c>
      <c r="U541" t="b">
        <f t="shared" si="168"/>
        <v>1</v>
      </c>
      <c r="W541" t="b">
        <f t="shared" si="169"/>
        <v>1</v>
      </c>
      <c r="X541" t="b">
        <f>ISERR(S541)</f>
        <v>0</v>
      </c>
      <c r="Y541" t="str">
        <f t="shared" si="170"/>
        <v xml:space="preserve"> </v>
      </c>
      <c r="Z541" t="str">
        <f t="shared" si="171"/>
        <v>boreland</v>
      </c>
      <c r="AA541" t="str">
        <f>PROPER(Q541)</f>
        <v>Reece</v>
      </c>
      <c r="AB541" t="str">
        <f>PROPER(Y541)</f>
        <v xml:space="preserve"> </v>
      </c>
      <c r="AC541" t="str">
        <f t="shared" si="172"/>
        <v>Boreland</v>
      </c>
      <c r="AD541" s="1" t="e">
        <f t="shared" si="173"/>
        <v>#VALUE!</v>
      </c>
      <c r="AE541" t="b">
        <f t="shared" si="174"/>
        <v>1</v>
      </c>
      <c r="AF541" t="str">
        <f t="shared" si="175"/>
        <v>Boreland</v>
      </c>
    </row>
    <row r="542" spans="1:32" x14ac:dyDescent="0.2">
      <c r="A542">
        <v>1050</v>
      </c>
      <c r="B542" t="s">
        <v>3637</v>
      </c>
      <c r="C542" s="62" t="str">
        <f t="shared" si="176"/>
        <v>???</v>
      </c>
      <c r="D542" t="str">
        <f t="shared" si="177"/>
        <v>Leighton</v>
      </c>
      <c r="E542" t="str">
        <f t="shared" si="178"/>
        <v xml:space="preserve"> </v>
      </c>
      <c r="F542" t="str">
        <f t="shared" si="179"/>
        <v>Sheather</v>
      </c>
      <c r="G542">
        <f t="shared" si="160"/>
        <v>2</v>
      </c>
      <c r="H542" t="str">
        <f t="shared" si="161"/>
        <v>???</v>
      </c>
      <c r="I542" t="str">
        <f t="shared" si="162"/>
        <v>???</v>
      </c>
      <c r="J542" t="str">
        <f t="shared" si="163"/>
        <v>Leighton¬SHEATHER</v>
      </c>
      <c r="K542" t="str">
        <f>SUBSTITUTE(J542,"‡","")</f>
        <v>Leighton¬SHEATHER</v>
      </c>
      <c r="L542" t="str">
        <f t="shared" si="164"/>
        <v>Leighton¬SHEATHER</v>
      </c>
      <c r="M542" t="str">
        <f t="shared" si="165"/>
        <v>LeightonSHEATHER</v>
      </c>
      <c r="N542" t="s">
        <v>9316</v>
      </c>
      <c r="O542" t="str">
        <v>Leighton SHEATHER</v>
      </c>
      <c r="P542">
        <f>FIND(" ",O542)</f>
        <v>9</v>
      </c>
      <c r="Q542" t="str">
        <f>LEFT(O542,SEARCH(" ", O542) -1)</f>
        <v>Leighton</v>
      </c>
      <c r="R542" t="e">
        <f>MID(O542, SEARCH(" ", O542) + 1, SEARCH(" ", O542, SEARCH(" ", O542)+1) - SEARCH(" ", O542)-1)</f>
        <v>#VALUE!</v>
      </c>
      <c r="S542" t="str">
        <f t="shared" si="166"/>
        <v>SHEATHER</v>
      </c>
      <c r="T542" t="e">
        <f t="shared" si="167"/>
        <v>#VALUE!</v>
      </c>
      <c r="U542" t="b">
        <f t="shared" si="168"/>
        <v>1</v>
      </c>
      <c r="W542" t="b">
        <f t="shared" si="169"/>
        <v>1</v>
      </c>
      <c r="X542" t="b">
        <f>ISERR(S542)</f>
        <v>0</v>
      </c>
      <c r="Y542" t="str">
        <f t="shared" si="170"/>
        <v xml:space="preserve"> </v>
      </c>
      <c r="Z542" t="str">
        <f t="shared" si="171"/>
        <v>SHEATHER</v>
      </c>
      <c r="AA542" t="str">
        <f>PROPER(Q542)</f>
        <v>Leighton</v>
      </c>
      <c r="AB542" t="str">
        <f>PROPER(Y542)</f>
        <v xml:space="preserve"> </v>
      </c>
      <c r="AC542" t="str">
        <f t="shared" si="172"/>
        <v>Sheather</v>
      </c>
      <c r="AD542" s="1" t="e">
        <f t="shared" si="173"/>
        <v>#VALUE!</v>
      </c>
      <c r="AE542" t="b">
        <f t="shared" si="174"/>
        <v>1</v>
      </c>
      <c r="AF542" t="str">
        <f t="shared" si="175"/>
        <v>Sheather</v>
      </c>
    </row>
    <row r="543" spans="1:32" x14ac:dyDescent="0.2">
      <c r="A543">
        <v>1050</v>
      </c>
      <c r="B543" t="s">
        <v>3638</v>
      </c>
      <c r="C543" s="62" t="str">
        <f t="shared" si="176"/>
        <v>???</v>
      </c>
      <c r="D543" t="str">
        <f t="shared" si="177"/>
        <v>Norris</v>
      </c>
      <c r="E543" t="str">
        <f t="shared" si="178"/>
        <v xml:space="preserve"> </v>
      </c>
      <c r="F543" t="str">
        <f t="shared" si="179"/>
        <v>Gwyer</v>
      </c>
      <c r="G543">
        <f t="shared" si="160"/>
        <v>2</v>
      </c>
      <c r="H543" t="str">
        <f t="shared" si="161"/>
        <v>???</v>
      </c>
      <c r="I543" t="str">
        <f t="shared" si="162"/>
        <v>???</v>
      </c>
      <c r="J543" t="str">
        <f t="shared" si="163"/>
        <v>NORRIS»gwyer</v>
      </c>
      <c r="K543" t="str">
        <f>SUBSTITUTE(J543,"‡","")</f>
        <v>NORRIS»gwyer</v>
      </c>
      <c r="L543" t="str">
        <f t="shared" si="164"/>
        <v>NORRISgwyer</v>
      </c>
      <c r="M543" t="str">
        <f t="shared" si="165"/>
        <v>NORRISgwyer</v>
      </c>
      <c r="N543" t="s">
        <v>10021</v>
      </c>
      <c r="O543" t="str">
        <v>NORRIS gwyer</v>
      </c>
      <c r="P543">
        <f>FIND(" ",O543)</f>
        <v>7</v>
      </c>
      <c r="Q543" t="str">
        <f>LEFT(O543,SEARCH(" ", O543) -1)</f>
        <v>NORRIS</v>
      </c>
      <c r="R543" t="e">
        <f>MID(O543, SEARCH(" ", O543) + 1, SEARCH(" ", O543, SEARCH(" ", O543)+1) - SEARCH(" ", O543)-1)</f>
        <v>#VALUE!</v>
      </c>
      <c r="S543" t="str">
        <f t="shared" si="166"/>
        <v>gwyer</v>
      </c>
      <c r="T543" t="e">
        <f t="shared" si="167"/>
        <v>#VALUE!</v>
      </c>
      <c r="U543" t="b">
        <f t="shared" si="168"/>
        <v>1</v>
      </c>
      <c r="W543" t="b">
        <f t="shared" si="169"/>
        <v>1</v>
      </c>
      <c r="X543" t="b">
        <f>ISERR(S543)</f>
        <v>0</v>
      </c>
      <c r="Y543" t="str">
        <f t="shared" si="170"/>
        <v xml:space="preserve"> </v>
      </c>
      <c r="Z543" t="str">
        <f t="shared" si="171"/>
        <v>gwyer</v>
      </c>
      <c r="AA543" t="str">
        <f>PROPER(Q543)</f>
        <v>Norris</v>
      </c>
      <c r="AB543" t="str">
        <f>PROPER(Y543)</f>
        <v xml:space="preserve"> </v>
      </c>
      <c r="AC543" t="str">
        <f t="shared" si="172"/>
        <v>Gwyer</v>
      </c>
      <c r="AD543" s="1" t="e">
        <f t="shared" si="173"/>
        <v>#VALUE!</v>
      </c>
      <c r="AE543" t="b">
        <f t="shared" si="174"/>
        <v>1</v>
      </c>
      <c r="AF543" t="str">
        <f t="shared" si="175"/>
        <v>Gwyer</v>
      </c>
    </row>
    <row r="544" spans="1:32" x14ac:dyDescent="0.2">
      <c r="A544">
        <v>1052</v>
      </c>
      <c r="B544" t="s">
        <v>3639</v>
      </c>
      <c r="C544" s="62" t="str">
        <f t="shared" si="176"/>
        <v>01052</v>
      </c>
      <c r="D544" t="str">
        <f t="shared" si="177"/>
        <v>Blithe</v>
      </c>
      <c r="E544" t="str">
        <f t="shared" si="178"/>
        <v>Bianka</v>
      </c>
      <c r="F544" t="str">
        <f t="shared" si="179"/>
        <v>Bukowski</v>
      </c>
      <c r="G544">
        <f t="shared" si="160"/>
        <v>1</v>
      </c>
      <c r="H544">
        <f t="shared" si="161"/>
        <v>1052</v>
      </c>
      <c r="I544" t="str">
        <f t="shared" si="162"/>
        <v>01052</v>
      </c>
      <c r="J544" t="str">
        <f t="shared" si="163"/>
        <v>Blithe¬bianka‡bukowski</v>
      </c>
      <c r="K544" t="str">
        <f>SUBSTITUTE(J544,"‡","")</f>
        <v>Blithe¬biankabukowski</v>
      </c>
      <c r="L544" t="str">
        <f t="shared" si="164"/>
        <v>Blithe¬biankabukowski</v>
      </c>
      <c r="M544" t="str">
        <f t="shared" si="165"/>
        <v>Blithebiankabukowski</v>
      </c>
      <c r="N544" t="s">
        <v>9317</v>
      </c>
      <c r="O544" t="str">
        <v>Blithe bianka bukowski</v>
      </c>
      <c r="P544">
        <f>FIND(" ",O544)</f>
        <v>7</v>
      </c>
      <c r="Q544" t="str">
        <f>LEFT(O544,SEARCH(" ", O544) -1)</f>
        <v>Blithe</v>
      </c>
      <c r="R544" t="str">
        <f>MID(O544, SEARCH(" ", O544) + 1, SEARCH(" ", O544, SEARCH(" ", O544)+1) - SEARCH(" ", O544)-1)</f>
        <v>bianka</v>
      </c>
      <c r="S544" t="str">
        <f t="shared" si="166"/>
        <v>bianka bukowski</v>
      </c>
      <c r="T544" t="str">
        <f t="shared" si="167"/>
        <v>bukowski</v>
      </c>
      <c r="U544" t="b">
        <f t="shared" si="168"/>
        <v>0</v>
      </c>
      <c r="W544" t="b">
        <f t="shared" si="169"/>
        <v>0</v>
      </c>
      <c r="X544" t="b">
        <f>ISERR(S544)</f>
        <v>0</v>
      </c>
      <c r="Y544" t="str">
        <f t="shared" si="170"/>
        <v>bianka</v>
      </c>
      <c r="Z544" t="str">
        <f t="shared" si="171"/>
        <v>bianka bukowski</v>
      </c>
      <c r="AA544" t="str">
        <f>PROPER(Q544)</f>
        <v>Blithe</v>
      </c>
      <c r="AB544" t="str">
        <f>PROPER(Y544)</f>
        <v>Bianka</v>
      </c>
      <c r="AC544" t="str">
        <f t="shared" si="172"/>
        <v>Bianka Bukowski</v>
      </c>
      <c r="AD544" s="1" t="str">
        <f t="shared" si="173"/>
        <v>Bukowski</v>
      </c>
      <c r="AE544" t="b">
        <f t="shared" si="174"/>
        <v>0</v>
      </c>
      <c r="AF544" t="str">
        <f t="shared" si="175"/>
        <v>Bukowski</v>
      </c>
    </row>
    <row r="545" spans="1:32" x14ac:dyDescent="0.2">
      <c r="A545">
        <v>1053</v>
      </c>
      <c r="B545" t="s">
        <v>3640</v>
      </c>
      <c r="C545" s="62" t="str">
        <f t="shared" si="176"/>
        <v>01053</v>
      </c>
      <c r="D545" t="str">
        <f t="shared" si="177"/>
        <v>Garey</v>
      </c>
      <c r="E545" t="str">
        <f t="shared" si="178"/>
        <v xml:space="preserve"> </v>
      </c>
      <c r="F545" t="str">
        <f t="shared" si="179"/>
        <v>Brudenell</v>
      </c>
      <c r="G545">
        <f t="shared" si="160"/>
        <v>1</v>
      </c>
      <c r="H545">
        <f t="shared" si="161"/>
        <v>1053</v>
      </c>
      <c r="I545" t="str">
        <f t="shared" si="162"/>
        <v>01053</v>
      </c>
      <c r="J545" t="str">
        <f t="shared" si="163"/>
        <v>Garey¬Brudenell</v>
      </c>
      <c r="K545" t="str">
        <f>SUBSTITUTE(J545,"‡","")</f>
        <v>Garey¬Brudenell</v>
      </c>
      <c r="L545" t="str">
        <f t="shared" si="164"/>
        <v>Garey¬Brudenell</v>
      </c>
      <c r="M545" t="str">
        <f t="shared" si="165"/>
        <v>GareyBrudenell</v>
      </c>
      <c r="N545" t="s">
        <v>9318</v>
      </c>
      <c r="O545" t="str">
        <v>Garey Brudenell</v>
      </c>
      <c r="P545">
        <f>FIND(" ",O545)</f>
        <v>6</v>
      </c>
      <c r="Q545" t="str">
        <f>LEFT(O545,SEARCH(" ", O545) -1)</f>
        <v>Garey</v>
      </c>
      <c r="R545" t="e">
        <f>MID(O545, SEARCH(" ", O545) + 1, SEARCH(" ", O545, SEARCH(" ", O545)+1) - SEARCH(" ", O545)-1)</f>
        <v>#VALUE!</v>
      </c>
      <c r="S545" t="str">
        <f t="shared" si="166"/>
        <v>Brudenell</v>
      </c>
      <c r="T545" t="e">
        <f t="shared" si="167"/>
        <v>#VALUE!</v>
      </c>
      <c r="U545" t="b">
        <f t="shared" si="168"/>
        <v>1</v>
      </c>
      <c r="W545" t="b">
        <f t="shared" si="169"/>
        <v>1</v>
      </c>
      <c r="X545" t="b">
        <f>ISERR(S545)</f>
        <v>0</v>
      </c>
      <c r="Y545" t="str">
        <f t="shared" si="170"/>
        <v xml:space="preserve"> </v>
      </c>
      <c r="Z545" t="str">
        <f t="shared" si="171"/>
        <v>Brudenell</v>
      </c>
      <c r="AA545" t="str">
        <f>PROPER(Q545)</f>
        <v>Garey</v>
      </c>
      <c r="AB545" t="str">
        <f>PROPER(Y545)</f>
        <v xml:space="preserve"> </v>
      </c>
      <c r="AC545" t="str">
        <f t="shared" si="172"/>
        <v>Brudenell</v>
      </c>
      <c r="AD545" s="1" t="e">
        <f t="shared" si="173"/>
        <v>#VALUE!</v>
      </c>
      <c r="AE545" t="b">
        <f t="shared" si="174"/>
        <v>1</v>
      </c>
      <c r="AF545" t="str">
        <f t="shared" si="175"/>
        <v>Brudenell</v>
      </c>
    </row>
    <row r="546" spans="1:32" x14ac:dyDescent="0.2">
      <c r="A546">
        <v>1054</v>
      </c>
      <c r="B546" t="s">
        <v>3641</v>
      </c>
      <c r="C546" s="62" t="str">
        <f t="shared" si="176"/>
        <v>01054</v>
      </c>
      <c r="D546" t="str">
        <f t="shared" si="177"/>
        <v>Alvira</v>
      </c>
      <c r="E546" t="str">
        <f t="shared" si="178"/>
        <v xml:space="preserve"> </v>
      </c>
      <c r="F546" t="str">
        <f t="shared" si="179"/>
        <v>Penfold</v>
      </c>
      <c r="G546">
        <f t="shared" si="160"/>
        <v>1</v>
      </c>
      <c r="H546">
        <f t="shared" si="161"/>
        <v>1054</v>
      </c>
      <c r="I546" t="str">
        <f t="shared" si="162"/>
        <v>01054</v>
      </c>
      <c r="J546" t="str">
        <f t="shared" si="163"/>
        <v>alvira‡‡PENFOLD</v>
      </c>
      <c r="K546" t="str">
        <f>SUBSTITUTE(J546,"‡","")</f>
        <v>alviraPENFOLD</v>
      </c>
      <c r="L546" t="str">
        <f t="shared" si="164"/>
        <v>alviraPENFOLD</v>
      </c>
      <c r="M546" t="str">
        <f t="shared" si="165"/>
        <v>alviraPENFOLD</v>
      </c>
      <c r="N546" t="s">
        <v>8740</v>
      </c>
      <c r="O546" t="str">
        <v>alvira PENFOLD</v>
      </c>
      <c r="P546">
        <f>FIND(" ",O546)</f>
        <v>7</v>
      </c>
      <c r="Q546" t="str">
        <f>LEFT(O546,SEARCH(" ", O546) -1)</f>
        <v>alvira</v>
      </c>
      <c r="R546" t="e">
        <f>MID(O546, SEARCH(" ", O546) + 1, SEARCH(" ", O546, SEARCH(" ", O546)+1) - SEARCH(" ", O546)-1)</f>
        <v>#VALUE!</v>
      </c>
      <c r="S546" t="str">
        <f t="shared" si="166"/>
        <v>PENFOLD</v>
      </c>
      <c r="T546" t="e">
        <f t="shared" si="167"/>
        <v>#VALUE!</v>
      </c>
      <c r="U546" t="b">
        <f t="shared" si="168"/>
        <v>1</v>
      </c>
      <c r="W546" t="b">
        <f t="shared" si="169"/>
        <v>1</v>
      </c>
      <c r="X546" t="b">
        <f>ISERR(S546)</f>
        <v>0</v>
      </c>
      <c r="Y546" t="str">
        <f t="shared" si="170"/>
        <v xml:space="preserve"> </v>
      </c>
      <c r="Z546" t="str">
        <f t="shared" si="171"/>
        <v>PENFOLD</v>
      </c>
      <c r="AA546" t="str">
        <f>PROPER(Q546)</f>
        <v>Alvira</v>
      </c>
      <c r="AB546" t="str">
        <f>PROPER(Y546)</f>
        <v xml:space="preserve"> </v>
      </c>
      <c r="AC546" t="str">
        <f t="shared" si="172"/>
        <v>Penfold</v>
      </c>
      <c r="AD546" s="1" t="e">
        <f t="shared" si="173"/>
        <v>#VALUE!</v>
      </c>
      <c r="AE546" t="b">
        <f t="shared" si="174"/>
        <v>1</v>
      </c>
      <c r="AF546" t="str">
        <f t="shared" si="175"/>
        <v>Penfold</v>
      </c>
    </row>
    <row r="547" spans="1:32" x14ac:dyDescent="0.2">
      <c r="A547">
        <v>1055</v>
      </c>
      <c r="B547" t="s">
        <v>3642</v>
      </c>
      <c r="C547" s="62" t="str">
        <f t="shared" si="176"/>
        <v>01055</v>
      </c>
      <c r="D547" t="str">
        <f t="shared" si="177"/>
        <v>Kenny</v>
      </c>
      <c r="E547" t="str">
        <f t="shared" si="178"/>
        <v xml:space="preserve"> </v>
      </c>
      <c r="F547" t="str">
        <f t="shared" si="179"/>
        <v>Bicheno</v>
      </c>
      <c r="G547">
        <f t="shared" si="160"/>
        <v>1</v>
      </c>
      <c r="H547">
        <f t="shared" si="161"/>
        <v>1055</v>
      </c>
      <c r="I547" t="str">
        <f t="shared" si="162"/>
        <v>01055</v>
      </c>
      <c r="J547" t="str">
        <f t="shared" si="163"/>
        <v>KENNY»bicheno</v>
      </c>
      <c r="K547" t="str">
        <f>SUBSTITUTE(J547,"‡","")</f>
        <v>KENNY»bicheno</v>
      </c>
      <c r="L547" t="str">
        <f t="shared" si="164"/>
        <v>KENNYbicheno</v>
      </c>
      <c r="M547" t="str">
        <f t="shared" si="165"/>
        <v>KENNYbicheno</v>
      </c>
      <c r="N547" t="s">
        <v>10022</v>
      </c>
      <c r="O547" t="str">
        <v>KENNY bicheno</v>
      </c>
      <c r="P547">
        <f>FIND(" ",O547)</f>
        <v>6</v>
      </c>
      <c r="Q547" t="str">
        <f>LEFT(O547,SEARCH(" ", O547) -1)</f>
        <v>KENNY</v>
      </c>
      <c r="R547" t="e">
        <f>MID(O547, SEARCH(" ", O547) + 1, SEARCH(" ", O547, SEARCH(" ", O547)+1) - SEARCH(" ", O547)-1)</f>
        <v>#VALUE!</v>
      </c>
      <c r="S547" t="str">
        <f t="shared" si="166"/>
        <v>bicheno</v>
      </c>
      <c r="T547" t="e">
        <f t="shared" si="167"/>
        <v>#VALUE!</v>
      </c>
      <c r="U547" t="b">
        <f t="shared" si="168"/>
        <v>1</v>
      </c>
      <c r="W547" t="b">
        <f t="shared" si="169"/>
        <v>1</v>
      </c>
      <c r="X547" t="b">
        <f>ISERR(S547)</f>
        <v>0</v>
      </c>
      <c r="Y547" t="str">
        <f t="shared" si="170"/>
        <v xml:space="preserve"> </v>
      </c>
      <c r="Z547" t="str">
        <f t="shared" si="171"/>
        <v>bicheno</v>
      </c>
      <c r="AA547" t="str">
        <f>PROPER(Q547)</f>
        <v>Kenny</v>
      </c>
      <c r="AB547" t="str">
        <f>PROPER(Y547)</f>
        <v xml:space="preserve"> </v>
      </c>
      <c r="AC547" t="str">
        <f t="shared" si="172"/>
        <v>Bicheno</v>
      </c>
      <c r="AD547" s="1" t="e">
        <f t="shared" si="173"/>
        <v>#VALUE!</v>
      </c>
      <c r="AE547" t="b">
        <f t="shared" si="174"/>
        <v>1</v>
      </c>
      <c r="AF547" t="str">
        <f t="shared" si="175"/>
        <v>Bicheno</v>
      </c>
    </row>
    <row r="548" spans="1:32" x14ac:dyDescent="0.2">
      <c r="A548">
        <v>1056</v>
      </c>
      <c r="B548" t="s">
        <v>3643</v>
      </c>
      <c r="C548" s="62" t="str">
        <f t="shared" si="176"/>
        <v>01056</v>
      </c>
      <c r="D548" t="str">
        <f t="shared" si="177"/>
        <v>Halli</v>
      </c>
      <c r="E548" t="str">
        <f t="shared" si="178"/>
        <v xml:space="preserve"> </v>
      </c>
      <c r="F548" t="str">
        <f t="shared" si="179"/>
        <v>Dionisii</v>
      </c>
      <c r="G548">
        <f t="shared" si="160"/>
        <v>1</v>
      </c>
      <c r="H548">
        <f t="shared" si="161"/>
        <v>1056</v>
      </c>
      <c r="I548" t="str">
        <f t="shared" si="162"/>
        <v>01056</v>
      </c>
      <c r="J548" t="str">
        <f t="shared" si="163"/>
        <v>Halli»dionisii</v>
      </c>
      <c r="K548" t="str">
        <f>SUBSTITUTE(J548,"‡","")</f>
        <v>Halli»dionisii</v>
      </c>
      <c r="L548" t="str">
        <f t="shared" si="164"/>
        <v>Hallidionisii</v>
      </c>
      <c r="M548" t="str">
        <f t="shared" si="165"/>
        <v>Hallidionisii</v>
      </c>
      <c r="N548" t="s">
        <v>10023</v>
      </c>
      <c r="O548" t="str">
        <v>Halli dionisii</v>
      </c>
      <c r="P548">
        <f>FIND(" ",O548)</f>
        <v>6</v>
      </c>
      <c r="Q548" t="str">
        <f>LEFT(O548,SEARCH(" ", O548) -1)</f>
        <v>Halli</v>
      </c>
      <c r="R548" t="e">
        <f>MID(O548, SEARCH(" ", O548) + 1, SEARCH(" ", O548, SEARCH(" ", O548)+1) - SEARCH(" ", O548)-1)</f>
        <v>#VALUE!</v>
      </c>
      <c r="S548" t="str">
        <f t="shared" si="166"/>
        <v>dionisii</v>
      </c>
      <c r="T548" t="e">
        <f t="shared" si="167"/>
        <v>#VALUE!</v>
      </c>
      <c r="U548" t="b">
        <f t="shared" si="168"/>
        <v>1</v>
      </c>
      <c r="W548" t="b">
        <f t="shared" si="169"/>
        <v>1</v>
      </c>
      <c r="X548" t="b">
        <f>ISERR(S548)</f>
        <v>0</v>
      </c>
      <c r="Y548" t="str">
        <f t="shared" si="170"/>
        <v xml:space="preserve"> </v>
      </c>
      <c r="Z548" t="str">
        <f t="shared" si="171"/>
        <v>dionisii</v>
      </c>
      <c r="AA548" t="str">
        <f>PROPER(Q548)</f>
        <v>Halli</v>
      </c>
      <c r="AB548" t="str">
        <f>PROPER(Y548)</f>
        <v xml:space="preserve"> </v>
      </c>
      <c r="AC548" t="str">
        <f t="shared" si="172"/>
        <v>Dionisii</v>
      </c>
      <c r="AD548" s="1" t="e">
        <f t="shared" si="173"/>
        <v>#VALUE!</v>
      </c>
      <c r="AE548" t="b">
        <f t="shared" si="174"/>
        <v>1</v>
      </c>
      <c r="AF548" t="str">
        <f t="shared" si="175"/>
        <v>Dionisii</v>
      </c>
    </row>
    <row r="549" spans="1:32" x14ac:dyDescent="0.2">
      <c r="A549">
        <v>1057</v>
      </c>
      <c r="B549" t="s">
        <v>3644</v>
      </c>
      <c r="C549" s="62" t="str">
        <f t="shared" si="176"/>
        <v>01057</v>
      </c>
      <c r="D549" t="str">
        <f t="shared" si="177"/>
        <v>Jeff</v>
      </c>
      <c r="E549" t="str">
        <f t="shared" si="178"/>
        <v xml:space="preserve"> </v>
      </c>
      <c r="F549" t="str">
        <f t="shared" si="179"/>
        <v>Chatenet</v>
      </c>
      <c r="G549">
        <f t="shared" si="160"/>
        <v>1</v>
      </c>
      <c r="H549">
        <f t="shared" si="161"/>
        <v>1057</v>
      </c>
      <c r="I549" t="str">
        <f t="shared" si="162"/>
        <v>01057</v>
      </c>
      <c r="J549" t="str">
        <f t="shared" si="163"/>
        <v>JEFF»chatenet</v>
      </c>
      <c r="K549" t="str">
        <f>SUBSTITUTE(J549,"‡","")</f>
        <v>JEFF»chatenet</v>
      </c>
      <c r="L549" t="str">
        <f t="shared" si="164"/>
        <v>JEFFchatenet</v>
      </c>
      <c r="M549" t="str">
        <f t="shared" si="165"/>
        <v>JEFFchatenet</v>
      </c>
      <c r="N549" t="s">
        <v>10024</v>
      </c>
      <c r="O549" t="str">
        <v>JEFF chatenet</v>
      </c>
      <c r="P549">
        <f>FIND(" ",O549)</f>
        <v>5</v>
      </c>
      <c r="Q549" t="str">
        <f>LEFT(O549,SEARCH(" ", O549) -1)</f>
        <v>JEFF</v>
      </c>
      <c r="R549" t="e">
        <f>MID(O549, SEARCH(" ", O549) + 1, SEARCH(" ", O549, SEARCH(" ", O549)+1) - SEARCH(" ", O549)-1)</f>
        <v>#VALUE!</v>
      </c>
      <c r="S549" t="str">
        <f t="shared" si="166"/>
        <v>chatenet</v>
      </c>
      <c r="T549" t="e">
        <f t="shared" si="167"/>
        <v>#VALUE!</v>
      </c>
      <c r="U549" t="b">
        <f t="shared" si="168"/>
        <v>1</v>
      </c>
      <c r="W549" t="b">
        <f t="shared" si="169"/>
        <v>1</v>
      </c>
      <c r="X549" t="b">
        <f>ISERR(S549)</f>
        <v>0</v>
      </c>
      <c r="Y549" t="str">
        <f t="shared" si="170"/>
        <v xml:space="preserve"> </v>
      </c>
      <c r="Z549" t="str">
        <f t="shared" si="171"/>
        <v>chatenet</v>
      </c>
      <c r="AA549" t="str">
        <f>PROPER(Q549)</f>
        <v>Jeff</v>
      </c>
      <c r="AB549" t="str">
        <f>PROPER(Y549)</f>
        <v xml:space="preserve"> </v>
      </c>
      <c r="AC549" t="str">
        <f t="shared" si="172"/>
        <v>Chatenet</v>
      </c>
      <c r="AD549" s="1" t="e">
        <f t="shared" si="173"/>
        <v>#VALUE!</v>
      </c>
      <c r="AE549" t="b">
        <f t="shared" si="174"/>
        <v>1</v>
      </c>
      <c r="AF549" t="str">
        <f t="shared" si="175"/>
        <v>Chatenet</v>
      </c>
    </row>
    <row r="550" spans="1:32" x14ac:dyDescent="0.2">
      <c r="A550">
        <v>1058</v>
      </c>
      <c r="B550" t="s">
        <v>3645</v>
      </c>
      <c r="C550" s="62" t="str">
        <f t="shared" si="176"/>
        <v>01058</v>
      </c>
      <c r="D550" t="str">
        <f t="shared" si="177"/>
        <v>Arlan</v>
      </c>
      <c r="E550" t="str">
        <f t="shared" si="178"/>
        <v xml:space="preserve"> </v>
      </c>
      <c r="F550" t="str">
        <f t="shared" si="179"/>
        <v>Conahy</v>
      </c>
      <c r="G550">
        <f t="shared" si="160"/>
        <v>1</v>
      </c>
      <c r="H550">
        <f t="shared" si="161"/>
        <v>1058</v>
      </c>
      <c r="I550" t="str">
        <f t="shared" si="162"/>
        <v>01058</v>
      </c>
      <c r="J550" t="str">
        <f t="shared" si="163"/>
        <v>ARLAN‡Conahy</v>
      </c>
      <c r="K550" t="str">
        <f>SUBSTITUTE(J550,"‡","")</f>
        <v>ARLANConahy</v>
      </c>
      <c r="L550" t="str">
        <f t="shared" si="164"/>
        <v>ARLANConahy</v>
      </c>
      <c r="M550" t="str">
        <f t="shared" si="165"/>
        <v>ARLANConahy</v>
      </c>
      <c r="N550" t="s">
        <v>8741</v>
      </c>
      <c r="O550" t="str">
        <v>ARLAN Conahy</v>
      </c>
      <c r="P550">
        <f>FIND(" ",O550)</f>
        <v>6</v>
      </c>
      <c r="Q550" t="str">
        <f>LEFT(O550,SEARCH(" ", O550) -1)</f>
        <v>ARLAN</v>
      </c>
      <c r="R550" t="e">
        <f>MID(O550, SEARCH(" ", O550) + 1, SEARCH(" ", O550, SEARCH(" ", O550)+1) - SEARCH(" ", O550)-1)</f>
        <v>#VALUE!</v>
      </c>
      <c r="S550" t="str">
        <f t="shared" si="166"/>
        <v>Conahy</v>
      </c>
      <c r="T550" t="e">
        <f t="shared" si="167"/>
        <v>#VALUE!</v>
      </c>
      <c r="U550" t="b">
        <f t="shared" si="168"/>
        <v>1</v>
      </c>
      <c r="W550" t="b">
        <f t="shared" si="169"/>
        <v>1</v>
      </c>
      <c r="X550" t="b">
        <f>ISERR(S550)</f>
        <v>0</v>
      </c>
      <c r="Y550" t="str">
        <f t="shared" si="170"/>
        <v xml:space="preserve"> </v>
      </c>
      <c r="Z550" t="str">
        <f t="shared" si="171"/>
        <v>Conahy</v>
      </c>
      <c r="AA550" t="str">
        <f>PROPER(Q550)</f>
        <v>Arlan</v>
      </c>
      <c r="AB550" t="str">
        <f>PROPER(Y550)</f>
        <v xml:space="preserve"> </v>
      </c>
      <c r="AC550" t="str">
        <f t="shared" si="172"/>
        <v>Conahy</v>
      </c>
      <c r="AD550" s="1" t="e">
        <f t="shared" si="173"/>
        <v>#VALUE!</v>
      </c>
      <c r="AE550" t="b">
        <f t="shared" si="174"/>
        <v>1</v>
      </c>
      <c r="AF550" t="str">
        <f t="shared" si="175"/>
        <v>Conahy</v>
      </c>
    </row>
    <row r="551" spans="1:32" x14ac:dyDescent="0.2">
      <c r="A551">
        <v>1059</v>
      </c>
      <c r="B551" t="s">
        <v>3646</v>
      </c>
      <c r="C551" s="62" t="str">
        <f t="shared" si="176"/>
        <v>01059</v>
      </c>
      <c r="D551" t="str">
        <f t="shared" si="177"/>
        <v>Basilio</v>
      </c>
      <c r="E551" t="str">
        <f t="shared" si="178"/>
        <v>Leighton</v>
      </c>
      <c r="F551" t="str">
        <f t="shared" si="179"/>
        <v>Vasenin</v>
      </c>
      <c r="G551">
        <f t="shared" si="160"/>
        <v>1</v>
      </c>
      <c r="H551">
        <f t="shared" si="161"/>
        <v>1059</v>
      </c>
      <c r="I551" t="str">
        <f t="shared" si="162"/>
        <v>01059</v>
      </c>
      <c r="J551" t="str">
        <f t="shared" si="163"/>
        <v>Basilio‡Leighton¬VASENIN</v>
      </c>
      <c r="K551" t="str">
        <f>SUBSTITUTE(J551,"‡","")</f>
        <v>BasilioLeighton¬VASENIN</v>
      </c>
      <c r="L551" t="str">
        <f t="shared" si="164"/>
        <v>BasilioLeighton¬VASENIN</v>
      </c>
      <c r="M551" t="str">
        <f t="shared" si="165"/>
        <v>BasilioLeightonVASENIN</v>
      </c>
      <c r="N551" t="s">
        <v>9319</v>
      </c>
      <c r="O551" t="str">
        <v>Basilio Leighton VASENIN</v>
      </c>
      <c r="P551">
        <f>FIND(" ",O551)</f>
        <v>8</v>
      </c>
      <c r="Q551" t="str">
        <f>LEFT(O551,SEARCH(" ", O551) -1)</f>
        <v>Basilio</v>
      </c>
      <c r="R551" t="str">
        <f>MID(O551, SEARCH(" ", O551) + 1, SEARCH(" ", O551, SEARCH(" ", O551)+1) - SEARCH(" ", O551)-1)</f>
        <v>Leighton</v>
      </c>
      <c r="S551" t="str">
        <f t="shared" si="166"/>
        <v>Leighton VASENIN</v>
      </c>
      <c r="T551" t="str">
        <f t="shared" si="167"/>
        <v>VASENIN</v>
      </c>
      <c r="U551" t="b">
        <f t="shared" si="168"/>
        <v>0</v>
      </c>
      <c r="W551" t="b">
        <f t="shared" si="169"/>
        <v>0</v>
      </c>
      <c r="X551" t="b">
        <f>ISERR(S551)</f>
        <v>0</v>
      </c>
      <c r="Y551" t="str">
        <f t="shared" si="170"/>
        <v>Leighton</v>
      </c>
      <c r="Z551" t="str">
        <f t="shared" si="171"/>
        <v>Leighton VASENIN</v>
      </c>
      <c r="AA551" t="str">
        <f>PROPER(Q551)</f>
        <v>Basilio</v>
      </c>
      <c r="AB551" t="str">
        <f>PROPER(Y551)</f>
        <v>Leighton</v>
      </c>
      <c r="AC551" t="str">
        <f t="shared" si="172"/>
        <v>Leighton Vasenin</v>
      </c>
      <c r="AD551" s="1" t="str">
        <f t="shared" si="173"/>
        <v>Vasenin</v>
      </c>
      <c r="AE551" t="b">
        <f t="shared" si="174"/>
        <v>0</v>
      </c>
      <c r="AF551" t="str">
        <f t="shared" si="175"/>
        <v>Vasenin</v>
      </c>
    </row>
    <row r="552" spans="1:32" x14ac:dyDescent="0.2">
      <c r="A552">
        <v>1060</v>
      </c>
      <c r="B552" t="s">
        <v>3647</v>
      </c>
      <c r="C552" s="62" t="str">
        <f t="shared" si="176"/>
        <v>01060</v>
      </c>
      <c r="D552" t="str">
        <f t="shared" si="177"/>
        <v>Ardyth</v>
      </c>
      <c r="E552" t="str">
        <f t="shared" si="178"/>
        <v>Kristi</v>
      </c>
      <c r="F552" t="str">
        <f t="shared" si="179"/>
        <v>O'Keenan</v>
      </c>
      <c r="G552">
        <f t="shared" si="160"/>
        <v>1</v>
      </c>
      <c r="H552">
        <f t="shared" si="161"/>
        <v>1060</v>
      </c>
      <c r="I552" t="str">
        <f t="shared" si="162"/>
        <v>01060</v>
      </c>
      <c r="J552" t="str">
        <f t="shared" si="163"/>
        <v>ARDYTH‡kristi‡O'Keenan</v>
      </c>
      <c r="K552" t="str">
        <f>SUBSTITUTE(J552,"‡","")</f>
        <v>ARDYTHkristiO'Keenan</v>
      </c>
      <c r="L552" t="str">
        <f t="shared" si="164"/>
        <v>ARDYTHkristiO'Keenan</v>
      </c>
      <c r="M552" t="str">
        <f t="shared" si="165"/>
        <v>ARDYTHkristiO'Keenan</v>
      </c>
      <c r="N552" t="s">
        <v>8742</v>
      </c>
      <c r="O552" t="str">
        <v>ARDYTH kristi O'Keenan</v>
      </c>
      <c r="P552">
        <f>FIND(" ",O552)</f>
        <v>7</v>
      </c>
      <c r="Q552" t="str">
        <f>LEFT(O552,SEARCH(" ", O552) -1)</f>
        <v>ARDYTH</v>
      </c>
      <c r="R552" t="str">
        <f>MID(O552, SEARCH(" ", O552) + 1, SEARCH(" ", O552, SEARCH(" ", O552)+1) - SEARCH(" ", O552)-1)</f>
        <v>kristi</v>
      </c>
      <c r="S552" t="str">
        <f t="shared" si="166"/>
        <v>kristi O'Keenan</v>
      </c>
      <c r="T552" t="str">
        <f t="shared" si="167"/>
        <v>O'Keenan</v>
      </c>
      <c r="U552" t="b">
        <f t="shared" si="168"/>
        <v>0</v>
      </c>
      <c r="W552" t="b">
        <f t="shared" si="169"/>
        <v>0</v>
      </c>
      <c r="X552" t="b">
        <f>ISERR(S552)</f>
        <v>0</v>
      </c>
      <c r="Y552" t="str">
        <f t="shared" si="170"/>
        <v>kristi</v>
      </c>
      <c r="Z552" t="str">
        <f t="shared" si="171"/>
        <v>kristi O'Keenan</v>
      </c>
      <c r="AA552" t="str">
        <f>PROPER(Q552)</f>
        <v>Ardyth</v>
      </c>
      <c r="AB552" t="str">
        <f>PROPER(Y552)</f>
        <v>Kristi</v>
      </c>
      <c r="AC552" t="str">
        <f t="shared" si="172"/>
        <v>Kristi O'Keenan</v>
      </c>
      <c r="AD552" s="1" t="str">
        <f t="shared" si="173"/>
        <v>O'Keenan</v>
      </c>
      <c r="AE552" t="b">
        <f t="shared" si="174"/>
        <v>0</v>
      </c>
      <c r="AF552" t="str">
        <f t="shared" si="175"/>
        <v>O'Keenan</v>
      </c>
    </row>
    <row r="553" spans="1:32" x14ac:dyDescent="0.2">
      <c r="A553">
        <v>1061</v>
      </c>
      <c r="B553" t="s">
        <v>3648</v>
      </c>
      <c r="C553" s="62" t="str">
        <f t="shared" si="176"/>
        <v>01061</v>
      </c>
      <c r="D553" t="str">
        <f t="shared" si="177"/>
        <v>Gradey</v>
      </c>
      <c r="E553" t="str">
        <f t="shared" si="178"/>
        <v xml:space="preserve"> </v>
      </c>
      <c r="F553" t="str">
        <f t="shared" si="179"/>
        <v>Gary</v>
      </c>
      <c r="G553">
        <f t="shared" si="160"/>
        <v>1</v>
      </c>
      <c r="H553">
        <f t="shared" si="161"/>
        <v>1061</v>
      </c>
      <c r="I553" t="str">
        <f t="shared" si="162"/>
        <v>01061</v>
      </c>
      <c r="J553" t="str">
        <f t="shared" si="163"/>
        <v>Gradey¬gary</v>
      </c>
      <c r="K553" t="str">
        <f>SUBSTITUTE(J553,"‡","")</f>
        <v>Gradey¬gary</v>
      </c>
      <c r="L553" t="str">
        <f t="shared" si="164"/>
        <v>Gradey¬gary</v>
      </c>
      <c r="M553" t="str">
        <f t="shared" si="165"/>
        <v>Gradeygary</v>
      </c>
      <c r="N553" t="s">
        <v>9320</v>
      </c>
      <c r="O553" t="str">
        <v>Gradey gary</v>
      </c>
      <c r="P553">
        <f>FIND(" ",O553)</f>
        <v>7</v>
      </c>
      <c r="Q553" t="str">
        <f>LEFT(O553,SEARCH(" ", O553) -1)</f>
        <v>Gradey</v>
      </c>
      <c r="R553" t="e">
        <f>MID(O553, SEARCH(" ", O553) + 1, SEARCH(" ", O553, SEARCH(" ", O553)+1) - SEARCH(" ", O553)-1)</f>
        <v>#VALUE!</v>
      </c>
      <c r="S553" t="str">
        <f t="shared" si="166"/>
        <v>gary</v>
      </c>
      <c r="T553" t="e">
        <f t="shared" si="167"/>
        <v>#VALUE!</v>
      </c>
      <c r="U553" t="b">
        <f t="shared" si="168"/>
        <v>1</v>
      </c>
      <c r="W553" t="b">
        <f t="shared" si="169"/>
        <v>1</v>
      </c>
      <c r="X553" t="b">
        <f>ISERR(S553)</f>
        <v>0</v>
      </c>
      <c r="Y553" t="str">
        <f t="shared" si="170"/>
        <v xml:space="preserve"> </v>
      </c>
      <c r="Z553" t="str">
        <f t="shared" si="171"/>
        <v>gary</v>
      </c>
      <c r="AA553" t="str">
        <f>PROPER(Q553)</f>
        <v>Gradey</v>
      </c>
      <c r="AB553" t="str">
        <f>PROPER(Y553)</f>
        <v xml:space="preserve"> </v>
      </c>
      <c r="AC553" t="str">
        <f t="shared" si="172"/>
        <v>Gary</v>
      </c>
      <c r="AD553" s="1" t="e">
        <f t="shared" si="173"/>
        <v>#VALUE!</v>
      </c>
      <c r="AE553" t="b">
        <f t="shared" si="174"/>
        <v>1</v>
      </c>
      <c r="AF553" t="str">
        <f t="shared" si="175"/>
        <v>Gary</v>
      </c>
    </row>
    <row r="554" spans="1:32" x14ac:dyDescent="0.2">
      <c r="A554">
        <v>1062</v>
      </c>
      <c r="B554" t="s">
        <v>3649</v>
      </c>
      <c r="C554" s="62" t="str">
        <f t="shared" si="176"/>
        <v>01062</v>
      </c>
      <c r="D554" t="str">
        <f t="shared" si="177"/>
        <v>Brita</v>
      </c>
      <c r="E554" t="str">
        <f t="shared" si="178"/>
        <v>Caryn</v>
      </c>
      <c r="F554" t="str">
        <f t="shared" si="179"/>
        <v>Neilson</v>
      </c>
      <c r="G554">
        <f t="shared" si="160"/>
        <v>1</v>
      </c>
      <c r="H554">
        <f t="shared" si="161"/>
        <v>1062</v>
      </c>
      <c r="I554" t="str">
        <f t="shared" si="162"/>
        <v>01062</v>
      </c>
      <c r="J554" t="str">
        <f t="shared" si="163"/>
        <v>brita¬Caryn»neilson</v>
      </c>
      <c r="K554" t="str">
        <f>SUBSTITUTE(J554,"‡","")</f>
        <v>brita¬Caryn»neilson</v>
      </c>
      <c r="L554" t="str">
        <f t="shared" si="164"/>
        <v>brita¬Carynneilson</v>
      </c>
      <c r="M554" t="str">
        <f t="shared" si="165"/>
        <v>britaCarynneilson</v>
      </c>
      <c r="N554" t="s">
        <v>10025</v>
      </c>
      <c r="O554" t="str">
        <v>brita Caryn neilson</v>
      </c>
      <c r="P554">
        <f>FIND(" ",O554)</f>
        <v>6</v>
      </c>
      <c r="Q554" t="str">
        <f>LEFT(O554,SEARCH(" ", O554) -1)</f>
        <v>brita</v>
      </c>
      <c r="R554" t="str">
        <f>MID(O554, SEARCH(" ", O554) + 1, SEARCH(" ", O554, SEARCH(" ", O554)+1) - SEARCH(" ", O554)-1)</f>
        <v>Caryn</v>
      </c>
      <c r="S554" t="str">
        <f t="shared" si="166"/>
        <v>Caryn neilson</v>
      </c>
      <c r="T554" t="str">
        <f t="shared" si="167"/>
        <v>neilson</v>
      </c>
      <c r="U554" t="b">
        <f t="shared" si="168"/>
        <v>0</v>
      </c>
      <c r="W554" t="b">
        <f t="shared" si="169"/>
        <v>0</v>
      </c>
      <c r="X554" t="b">
        <f>ISERR(S554)</f>
        <v>0</v>
      </c>
      <c r="Y554" t="str">
        <f t="shared" si="170"/>
        <v>Caryn</v>
      </c>
      <c r="Z554" t="str">
        <f t="shared" si="171"/>
        <v>Caryn neilson</v>
      </c>
      <c r="AA554" t="str">
        <f>PROPER(Q554)</f>
        <v>Brita</v>
      </c>
      <c r="AB554" t="str">
        <f>PROPER(Y554)</f>
        <v>Caryn</v>
      </c>
      <c r="AC554" t="str">
        <f t="shared" si="172"/>
        <v>Caryn Neilson</v>
      </c>
      <c r="AD554" s="1" t="str">
        <f t="shared" si="173"/>
        <v>Neilson</v>
      </c>
      <c r="AE554" t="b">
        <f t="shared" si="174"/>
        <v>0</v>
      </c>
      <c r="AF554" t="str">
        <f t="shared" si="175"/>
        <v>Neilson</v>
      </c>
    </row>
    <row r="555" spans="1:32" x14ac:dyDescent="0.2">
      <c r="A555">
        <v>1063</v>
      </c>
      <c r="B555" t="s">
        <v>3650</v>
      </c>
      <c r="C555" s="62" t="str">
        <f t="shared" si="176"/>
        <v>01063</v>
      </c>
      <c r="D555" t="str">
        <f t="shared" si="177"/>
        <v>Mickie</v>
      </c>
      <c r="E555" t="str">
        <f t="shared" si="178"/>
        <v xml:space="preserve"> </v>
      </c>
      <c r="F555" t="str">
        <f t="shared" si="179"/>
        <v>Apted</v>
      </c>
      <c r="G555">
        <f t="shared" si="160"/>
        <v>1</v>
      </c>
      <c r="H555">
        <f t="shared" si="161"/>
        <v>1063</v>
      </c>
      <c r="I555" t="str">
        <f t="shared" si="162"/>
        <v>01063</v>
      </c>
      <c r="J555" t="str">
        <f t="shared" si="163"/>
        <v>mickie‡apted</v>
      </c>
      <c r="K555" t="str">
        <f>SUBSTITUTE(J555,"‡","")</f>
        <v>mickieapted</v>
      </c>
      <c r="L555" t="str">
        <f t="shared" si="164"/>
        <v>mickieapted</v>
      </c>
      <c r="M555" t="str">
        <f t="shared" si="165"/>
        <v>mickieapted</v>
      </c>
      <c r="N555" t="s">
        <v>8743</v>
      </c>
      <c r="O555" t="str">
        <v>mickie apted</v>
      </c>
      <c r="P555">
        <f>FIND(" ",O555)</f>
        <v>7</v>
      </c>
      <c r="Q555" t="str">
        <f>LEFT(O555,SEARCH(" ", O555) -1)</f>
        <v>mickie</v>
      </c>
      <c r="R555" t="e">
        <f>MID(O555, SEARCH(" ", O555) + 1, SEARCH(" ", O555, SEARCH(" ", O555)+1) - SEARCH(" ", O555)-1)</f>
        <v>#VALUE!</v>
      </c>
      <c r="S555" t="str">
        <f t="shared" si="166"/>
        <v>apted</v>
      </c>
      <c r="T555" t="e">
        <f t="shared" si="167"/>
        <v>#VALUE!</v>
      </c>
      <c r="U555" t="b">
        <f t="shared" si="168"/>
        <v>1</v>
      </c>
      <c r="W555" t="b">
        <f t="shared" si="169"/>
        <v>1</v>
      </c>
      <c r="X555" t="b">
        <f>ISERR(S555)</f>
        <v>0</v>
      </c>
      <c r="Y555" t="str">
        <f t="shared" si="170"/>
        <v xml:space="preserve"> </v>
      </c>
      <c r="Z555" t="str">
        <f t="shared" si="171"/>
        <v>apted</v>
      </c>
      <c r="AA555" t="str">
        <f>PROPER(Q555)</f>
        <v>Mickie</v>
      </c>
      <c r="AB555" t="str">
        <f>PROPER(Y555)</f>
        <v xml:space="preserve"> </v>
      </c>
      <c r="AC555" t="str">
        <f t="shared" si="172"/>
        <v>Apted</v>
      </c>
      <c r="AD555" s="1" t="e">
        <f t="shared" si="173"/>
        <v>#VALUE!</v>
      </c>
      <c r="AE555" t="b">
        <f t="shared" si="174"/>
        <v>1</v>
      </c>
      <c r="AF555" t="str">
        <f t="shared" si="175"/>
        <v>Apted</v>
      </c>
    </row>
    <row r="556" spans="1:32" x14ac:dyDescent="0.2">
      <c r="A556">
        <v>1064</v>
      </c>
      <c r="B556" t="s">
        <v>3651</v>
      </c>
      <c r="C556" s="62" t="str">
        <f t="shared" si="176"/>
        <v>01064</v>
      </c>
      <c r="D556" t="str">
        <f t="shared" si="177"/>
        <v>Gustavo</v>
      </c>
      <c r="E556" t="str">
        <f t="shared" si="178"/>
        <v xml:space="preserve"> </v>
      </c>
      <c r="F556" t="str">
        <f t="shared" si="179"/>
        <v>Quillinane</v>
      </c>
      <c r="G556">
        <f t="shared" si="160"/>
        <v>1</v>
      </c>
      <c r="H556">
        <f t="shared" si="161"/>
        <v>1064</v>
      </c>
      <c r="I556" t="str">
        <f t="shared" si="162"/>
        <v>01064</v>
      </c>
      <c r="J556" t="str">
        <f t="shared" si="163"/>
        <v>GUSTAVO¬Quillinane</v>
      </c>
      <c r="K556" t="str">
        <f>SUBSTITUTE(J556,"‡","")</f>
        <v>GUSTAVO¬Quillinane</v>
      </c>
      <c r="L556" t="str">
        <f t="shared" si="164"/>
        <v>GUSTAVO¬Quillinane</v>
      </c>
      <c r="M556" t="str">
        <f t="shared" si="165"/>
        <v>GUSTAVOQuillinane</v>
      </c>
      <c r="N556" t="s">
        <v>9321</v>
      </c>
      <c r="O556" t="str">
        <v>GUSTAVO Quillinane</v>
      </c>
      <c r="P556">
        <f>FIND(" ",O556)</f>
        <v>8</v>
      </c>
      <c r="Q556" t="str">
        <f>LEFT(O556,SEARCH(" ", O556) -1)</f>
        <v>GUSTAVO</v>
      </c>
      <c r="R556" t="e">
        <f>MID(O556, SEARCH(" ", O556) + 1, SEARCH(" ", O556, SEARCH(" ", O556)+1) - SEARCH(" ", O556)-1)</f>
        <v>#VALUE!</v>
      </c>
      <c r="S556" t="str">
        <f t="shared" si="166"/>
        <v>Quillinane</v>
      </c>
      <c r="T556" t="e">
        <f t="shared" si="167"/>
        <v>#VALUE!</v>
      </c>
      <c r="U556" t="b">
        <f t="shared" si="168"/>
        <v>1</v>
      </c>
      <c r="W556" t="b">
        <f t="shared" si="169"/>
        <v>1</v>
      </c>
      <c r="X556" t="b">
        <f>ISERR(S556)</f>
        <v>0</v>
      </c>
      <c r="Y556" t="str">
        <f t="shared" si="170"/>
        <v xml:space="preserve"> </v>
      </c>
      <c r="Z556" t="str">
        <f t="shared" si="171"/>
        <v>Quillinane</v>
      </c>
      <c r="AA556" t="str">
        <f>PROPER(Q556)</f>
        <v>Gustavo</v>
      </c>
      <c r="AB556" t="str">
        <f>PROPER(Y556)</f>
        <v xml:space="preserve"> </v>
      </c>
      <c r="AC556" t="str">
        <f t="shared" si="172"/>
        <v>Quillinane</v>
      </c>
      <c r="AD556" s="1" t="e">
        <f t="shared" si="173"/>
        <v>#VALUE!</v>
      </c>
      <c r="AE556" t="b">
        <f t="shared" si="174"/>
        <v>1</v>
      </c>
      <c r="AF556" t="str">
        <f t="shared" si="175"/>
        <v>Quillinane</v>
      </c>
    </row>
    <row r="557" spans="1:32" x14ac:dyDescent="0.2">
      <c r="A557">
        <v>1065</v>
      </c>
      <c r="B557" t="s">
        <v>3652</v>
      </c>
      <c r="C557" s="62" t="str">
        <f t="shared" si="176"/>
        <v>01065</v>
      </c>
      <c r="D557" t="str">
        <f t="shared" si="177"/>
        <v>Magnum</v>
      </c>
      <c r="E557" t="str">
        <f t="shared" si="178"/>
        <v xml:space="preserve"> </v>
      </c>
      <c r="F557" t="str">
        <f t="shared" si="179"/>
        <v>Dunn</v>
      </c>
      <c r="G557">
        <f t="shared" si="160"/>
        <v>1</v>
      </c>
      <c r="H557">
        <f t="shared" si="161"/>
        <v>1065</v>
      </c>
      <c r="I557" t="str">
        <f t="shared" si="162"/>
        <v>01065</v>
      </c>
      <c r="J557" t="str">
        <f t="shared" si="163"/>
        <v>MAGNUM‡dunn</v>
      </c>
      <c r="K557" t="str">
        <f>SUBSTITUTE(J557,"‡","")</f>
        <v>MAGNUMdunn</v>
      </c>
      <c r="L557" t="str">
        <f t="shared" si="164"/>
        <v>MAGNUMdunn</v>
      </c>
      <c r="M557" t="str">
        <f t="shared" si="165"/>
        <v>MAGNUMdunn</v>
      </c>
      <c r="N557" t="s">
        <v>8744</v>
      </c>
      <c r="O557" t="str">
        <v>MAGNUM dunn</v>
      </c>
      <c r="P557">
        <f>FIND(" ",O557)</f>
        <v>7</v>
      </c>
      <c r="Q557" t="str">
        <f>LEFT(O557,SEARCH(" ", O557) -1)</f>
        <v>MAGNUM</v>
      </c>
      <c r="R557" t="e">
        <f>MID(O557, SEARCH(" ", O557) + 1, SEARCH(" ", O557, SEARCH(" ", O557)+1) - SEARCH(" ", O557)-1)</f>
        <v>#VALUE!</v>
      </c>
      <c r="S557" t="str">
        <f t="shared" si="166"/>
        <v>dunn</v>
      </c>
      <c r="T557" t="e">
        <f t="shared" si="167"/>
        <v>#VALUE!</v>
      </c>
      <c r="U557" t="b">
        <f t="shared" si="168"/>
        <v>1</v>
      </c>
      <c r="W557" t="b">
        <f t="shared" si="169"/>
        <v>1</v>
      </c>
      <c r="X557" t="b">
        <f>ISERR(S557)</f>
        <v>0</v>
      </c>
      <c r="Y557" t="str">
        <f t="shared" si="170"/>
        <v xml:space="preserve"> </v>
      </c>
      <c r="Z557" t="str">
        <f t="shared" si="171"/>
        <v>dunn</v>
      </c>
      <c r="AA557" t="str">
        <f>PROPER(Q557)</f>
        <v>Magnum</v>
      </c>
      <c r="AB557" t="str">
        <f>PROPER(Y557)</f>
        <v xml:space="preserve"> </v>
      </c>
      <c r="AC557" t="str">
        <f t="shared" si="172"/>
        <v>Dunn</v>
      </c>
      <c r="AD557" s="1" t="e">
        <f t="shared" si="173"/>
        <v>#VALUE!</v>
      </c>
      <c r="AE557" t="b">
        <f t="shared" si="174"/>
        <v>1</v>
      </c>
      <c r="AF557" t="str">
        <f t="shared" si="175"/>
        <v>Dunn</v>
      </c>
    </row>
    <row r="558" spans="1:32" x14ac:dyDescent="0.2">
      <c r="A558">
        <v>1066</v>
      </c>
      <c r="B558" t="s">
        <v>3653</v>
      </c>
      <c r="C558" s="62" t="str">
        <f t="shared" si="176"/>
        <v>01066</v>
      </c>
      <c r="D558" t="str">
        <f t="shared" si="177"/>
        <v>Evelyn</v>
      </c>
      <c r="E558" t="str">
        <f t="shared" si="178"/>
        <v xml:space="preserve"> </v>
      </c>
      <c r="F558" t="str">
        <f t="shared" si="179"/>
        <v>Duckfield</v>
      </c>
      <c r="G558">
        <f t="shared" si="160"/>
        <v>1</v>
      </c>
      <c r="H558">
        <f t="shared" si="161"/>
        <v>1066</v>
      </c>
      <c r="I558" t="str">
        <f t="shared" si="162"/>
        <v>01066</v>
      </c>
      <c r="J558" t="str">
        <f t="shared" si="163"/>
        <v>evelyn»duckfield</v>
      </c>
      <c r="K558" t="str">
        <f>SUBSTITUTE(J558,"‡","")</f>
        <v>evelyn»duckfield</v>
      </c>
      <c r="L558" t="str">
        <f t="shared" si="164"/>
        <v>evelynduckfield</v>
      </c>
      <c r="M558" t="str">
        <f t="shared" si="165"/>
        <v>evelynduckfield</v>
      </c>
      <c r="N558" t="s">
        <v>10026</v>
      </c>
      <c r="O558" t="str">
        <v>evelyn duckfield</v>
      </c>
      <c r="P558">
        <f>FIND(" ",O558)</f>
        <v>7</v>
      </c>
      <c r="Q558" t="str">
        <f>LEFT(O558,SEARCH(" ", O558) -1)</f>
        <v>evelyn</v>
      </c>
      <c r="R558" t="e">
        <f>MID(O558, SEARCH(" ", O558) + 1, SEARCH(" ", O558, SEARCH(" ", O558)+1) - SEARCH(" ", O558)-1)</f>
        <v>#VALUE!</v>
      </c>
      <c r="S558" t="str">
        <f t="shared" si="166"/>
        <v>duckfield</v>
      </c>
      <c r="T558" t="e">
        <f t="shared" si="167"/>
        <v>#VALUE!</v>
      </c>
      <c r="U558" t="b">
        <f t="shared" si="168"/>
        <v>1</v>
      </c>
      <c r="W558" t="b">
        <f t="shared" si="169"/>
        <v>1</v>
      </c>
      <c r="X558" t="b">
        <f>ISERR(S558)</f>
        <v>0</v>
      </c>
      <c r="Y558" t="str">
        <f t="shared" si="170"/>
        <v xml:space="preserve"> </v>
      </c>
      <c r="Z558" t="str">
        <f t="shared" si="171"/>
        <v>duckfield</v>
      </c>
      <c r="AA558" t="str">
        <f>PROPER(Q558)</f>
        <v>Evelyn</v>
      </c>
      <c r="AB558" t="str">
        <f>PROPER(Y558)</f>
        <v xml:space="preserve"> </v>
      </c>
      <c r="AC558" t="str">
        <f t="shared" si="172"/>
        <v>Duckfield</v>
      </c>
      <c r="AD558" s="1" t="e">
        <f t="shared" si="173"/>
        <v>#VALUE!</v>
      </c>
      <c r="AE558" t="b">
        <f t="shared" si="174"/>
        <v>1</v>
      </c>
      <c r="AF558" t="str">
        <f t="shared" si="175"/>
        <v>Duckfield</v>
      </c>
    </row>
    <row r="559" spans="1:32" x14ac:dyDescent="0.2">
      <c r="A559">
        <v>1067</v>
      </c>
      <c r="B559" t="s">
        <v>3654</v>
      </c>
      <c r="C559" s="62" t="str">
        <f t="shared" si="176"/>
        <v>01067</v>
      </c>
      <c r="D559" t="str">
        <f t="shared" si="177"/>
        <v>Dyane</v>
      </c>
      <c r="E559" t="str">
        <f t="shared" si="178"/>
        <v>Karissa</v>
      </c>
      <c r="F559" t="str">
        <f t="shared" si="179"/>
        <v>Brewster</v>
      </c>
      <c r="G559">
        <f t="shared" si="160"/>
        <v>1</v>
      </c>
      <c r="H559">
        <f t="shared" si="161"/>
        <v>1067</v>
      </c>
      <c r="I559" t="str">
        <f t="shared" si="162"/>
        <v>01067</v>
      </c>
      <c r="J559" t="str">
        <f t="shared" si="163"/>
        <v>DYANE¬KARISSA»brewster</v>
      </c>
      <c r="K559" t="str">
        <f>SUBSTITUTE(J559,"‡","")</f>
        <v>DYANE¬KARISSA»brewster</v>
      </c>
      <c r="L559" t="str">
        <f t="shared" si="164"/>
        <v>DYANE¬KARISSAbrewster</v>
      </c>
      <c r="M559" t="str">
        <f t="shared" si="165"/>
        <v>DYANEKARISSAbrewster</v>
      </c>
      <c r="N559" t="s">
        <v>10027</v>
      </c>
      <c r="O559" t="str">
        <v>DYANE KARISSA brewster</v>
      </c>
      <c r="P559">
        <f>FIND(" ",O559)</f>
        <v>6</v>
      </c>
      <c r="Q559" t="str">
        <f>LEFT(O559,SEARCH(" ", O559) -1)</f>
        <v>DYANE</v>
      </c>
      <c r="R559" t="str">
        <f>MID(O559, SEARCH(" ", O559) + 1, SEARCH(" ", O559, SEARCH(" ", O559)+1) - SEARCH(" ", O559)-1)</f>
        <v>KARISSA</v>
      </c>
      <c r="S559" t="str">
        <f t="shared" si="166"/>
        <v>KARISSA brewster</v>
      </c>
      <c r="T559" t="str">
        <f t="shared" si="167"/>
        <v>brewster</v>
      </c>
      <c r="U559" t="b">
        <f t="shared" si="168"/>
        <v>0</v>
      </c>
      <c r="W559" t="b">
        <f t="shared" si="169"/>
        <v>0</v>
      </c>
      <c r="X559" t="b">
        <f>ISERR(S559)</f>
        <v>0</v>
      </c>
      <c r="Y559" t="str">
        <f t="shared" si="170"/>
        <v>KARISSA</v>
      </c>
      <c r="Z559" t="str">
        <f t="shared" si="171"/>
        <v>KARISSA brewster</v>
      </c>
      <c r="AA559" t="str">
        <f>PROPER(Q559)</f>
        <v>Dyane</v>
      </c>
      <c r="AB559" t="str">
        <f>PROPER(Y559)</f>
        <v>Karissa</v>
      </c>
      <c r="AC559" t="str">
        <f t="shared" si="172"/>
        <v>Karissa Brewster</v>
      </c>
      <c r="AD559" s="1" t="str">
        <f t="shared" si="173"/>
        <v>Brewster</v>
      </c>
      <c r="AE559" t="b">
        <f t="shared" si="174"/>
        <v>0</v>
      </c>
      <c r="AF559" t="str">
        <f t="shared" si="175"/>
        <v>Brewster</v>
      </c>
    </row>
    <row r="560" spans="1:32" x14ac:dyDescent="0.2">
      <c r="A560">
        <v>1068</v>
      </c>
      <c r="B560" t="s">
        <v>3655</v>
      </c>
      <c r="C560" s="62" t="str">
        <f t="shared" si="176"/>
        <v>01068</v>
      </c>
      <c r="D560" t="str">
        <f t="shared" si="177"/>
        <v>Thomasa</v>
      </c>
      <c r="E560" t="str">
        <f t="shared" si="178"/>
        <v>Kiah</v>
      </c>
      <c r="F560" t="str">
        <f t="shared" si="179"/>
        <v>Tipling</v>
      </c>
      <c r="G560">
        <f t="shared" si="160"/>
        <v>1</v>
      </c>
      <c r="H560">
        <f t="shared" si="161"/>
        <v>1068</v>
      </c>
      <c r="I560" t="str">
        <f t="shared" si="162"/>
        <v>01068</v>
      </c>
      <c r="J560" t="str">
        <f t="shared" si="163"/>
        <v>thomasa»kiah‡tipling</v>
      </c>
      <c r="K560" t="str">
        <f>SUBSTITUTE(J560,"‡","")</f>
        <v>thomasa»kiahtipling</v>
      </c>
      <c r="L560" t="str">
        <f t="shared" si="164"/>
        <v>thomasakiahtipling</v>
      </c>
      <c r="M560" t="str">
        <f t="shared" si="165"/>
        <v>thomasakiahtipling</v>
      </c>
      <c r="N560" t="s">
        <v>10028</v>
      </c>
      <c r="O560" t="str">
        <v>thomasa kiah tipling</v>
      </c>
      <c r="P560">
        <f>FIND(" ",O560)</f>
        <v>8</v>
      </c>
      <c r="Q560" t="str">
        <f>LEFT(O560,SEARCH(" ", O560) -1)</f>
        <v>thomasa</v>
      </c>
      <c r="R560" t="str">
        <f>MID(O560, SEARCH(" ", O560) + 1, SEARCH(" ", O560, SEARCH(" ", O560)+1) - SEARCH(" ", O560)-1)</f>
        <v>kiah</v>
      </c>
      <c r="S560" t="str">
        <f t="shared" si="166"/>
        <v>kiah tipling</v>
      </c>
      <c r="T560" t="str">
        <f t="shared" si="167"/>
        <v>tipling</v>
      </c>
      <c r="U560" t="b">
        <f t="shared" si="168"/>
        <v>0</v>
      </c>
      <c r="W560" t="b">
        <f t="shared" si="169"/>
        <v>0</v>
      </c>
      <c r="X560" t="b">
        <f>ISERR(S560)</f>
        <v>0</v>
      </c>
      <c r="Y560" t="str">
        <f t="shared" si="170"/>
        <v>kiah</v>
      </c>
      <c r="Z560" t="str">
        <f t="shared" si="171"/>
        <v>kiah tipling</v>
      </c>
      <c r="AA560" t="str">
        <f>PROPER(Q560)</f>
        <v>Thomasa</v>
      </c>
      <c r="AB560" t="str">
        <f>PROPER(Y560)</f>
        <v>Kiah</v>
      </c>
      <c r="AC560" t="str">
        <f t="shared" si="172"/>
        <v>Kiah Tipling</v>
      </c>
      <c r="AD560" s="1" t="str">
        <f t="shared" si="173"/>
        <v>Tipling</v>
      </c>
      <c r="AE560" t="b">
        <f t="shared" si="174"/>
        <v>0</v>
      </c>
      <c r="AF560" t="str">
        <f t="shared" si="175"/>
        <v>Tipling</v>
      </c>
    </row>
    <row r="561" spans="1:32" x14ac:dyDescent="0.2">
      <c r="A561">
        <v>1069</v>
      </c>
      <c r="B561" t="s">
        <v>3656</v>
      </c>
      <c r="C561" s="62" t="str">
        <f t="shared" si="176"/>
        <v>01069</v>
      </c>
      <c r="D561" t="str">
        <f t="shared" si="177"/>
        <v>Alf</v>
      </c>
      <c r="E561" t="str">
        <f t="shared" si="178"/>
        <v>Manny</v>
      </c>
      <c r="F561" t="str">
        <f t="shared" si="179"/>
        <v>Olding</v>
      </c>
      <c r="G561">
        <f t="shared" si="160"/>
        <v>1</v>
      </c>
      <c r="H561">
        <f t="shared" si="161"/>
        <v>1069</v>
      </c>
      <c r="I561" t="str">
        <f t="shared" si="162"/>
        <v>01069</v>
      </c>
      <c r="J561" t="str">
        <f t="shared" si="163"/>
        <v>ALF»MANNY¬Olding</v>
      </c>
      <c r="K561" t="str">
        <f>SUBSTITUTE(J561,"‡","")</f>
        <v>ALF»MANNY¬Olding</v>
      </c>
      <c r="L561" t="str">
        <f t="shared" si="164"/>
        <v>ALFMANNY¬Olding</v>
      </c>
      <c r="M561" t="str">
        <f t="shared" si="165"/>
        <v>ALFMANNYOlding</v>
      </c>
      <c r="N561" t="s">
        <v>10029</v>
      </c>
      <c r="O561" t="str">
        <v>ALF MANNY Olding</v>
      </c>
      <c r="P561">
        <f>FIND(" ",O561)</f>
        <v>4</v>
      </c>
      <c r="Q561" t="str">
        <f>LEFT(O561,SEARCH(" ", O561) -1)</f>
        <v>ALF</v>
      </c>
      <c r="R561" t="str">
        <f>MID(O561, SEARCH(" ", O561) + 1, SEARCH(" ", O561, SEARCH(" ", O561)+1) - SEARCH(" ", O561)-1)</f>
        <v>MANNY</v>
      </c>
      <c r="S561" t="str">
        <f t="shared" si="166"/>
        <v>MANNY Olding</v>
      </c>
      <c r="T561" t="str">
        <f t="shared" si="167"/>
        <v>Olding</v>
      </c>
      <c r="U561" t="b">
        <f t="shared" si="168"/>
        <v>0</v>
      </c>
      <c r="W561" t="b">
        <f t="shared" si="169"/>
        <v>0</v>
      </c>
      <c r="X561" t="b">
        <f>ISERR(S561)</f>
        <v>0</v>
      </c>
      <c r="Y561" t="str">
        <f t="shared" si="170"/>
        <v>MANNY</v>
      </c>
      <c r="Z561" t="str">
        <f t="shared" si="171"/>
        <v>MANNY Olding</v>
      </c>
      <c r="AA561" t="str">
        <f>PROPER(Q561)</f>
        <v>Alf</v>
      </c>
      <c r="AB561" t="str">
        <f>PROPER(Y561)</f>
        <v>Manny</v>
      </c>
      <c r="AC561" t="str">
        <f t="shared" si="172"/>
        <v>Manny Olding</v>
      </c>
      <c r="AD561" s="1" t="str">
        <f t="shared" si="173"/>
        <v>Olding</v>
      </c>
      <c r="AE561" t="b">
        <f t="shared" si="174"/>
        <v>0</v>
      </c>
      <c r="AF561" t="str">
        <f t="shared" si="175"/>
        <v>Olding</v>
      </c>
    </row>
    <row r="562" spans="1:32" x14ac:dyDescent="0.2">
      <c r="A562">
        <v>1070</v>
      </c>
      <c r="B562" t="s">
        <v>3657</v>
      </c>
      <c r="C562" s="62" t="str">
        <f t="shared" si="176"/>
        <v>01070</v>
      </c>
      <c r="D562" t="str">
        <f t="shared" si="177"/>
        <v>Josefina</v>
      </c>
      <c r="E562" t="str">
        <f t="shared" si="178"/>
        <v>Joan</v>
      </c>
      <c r="F562" t="str">
        <f t="shared" si="179"/>
        <v>Richard</v>
      </c>
      <c r="G562">
        <f t="shared" si="160"/>
        <v>1</v>
      </c>
      <c r="H562">
        <f t="shared" si="161"/>
        <v>1070</v>
      </c>
      <c r="I562" t="str">
        <f t="shared" si="162"/>
        <v>01070</v>
      </c>
      <c r="J562" t="str">
        <f t="shared" si="163"/>
        <v>Josefina»joan»RICHARD</v>
      </c>
      <c r="K562" t="str">
        <f>SUBSTITUTE(J562,"‡","")</f>
        <v>Josefina»joan»RICHARD</v>
      </c>
      <c r="L562" t="str">
        <f t="shared" si="164"/>
        <v>JosefinajoanRICHARD</v>
      </c>
      <c r="M562" t="str">
        <f t="shared" si="165"/>
        <v>JosefinajoanRICHARD</v>
      </c>
      <c r="N562" t="s">
        <v>10030</v>
      </c>
      <c r="O562" t="str">
        <v>Josefina joan RICHARD</v>
      </c>
      <c r="P562">
        <f>FIND(" ",O562)</f>
        <v>9</v>
      </c>
      <c r="Q562" t="str">
        <f>LEFT(O562,SEARCH(" ", O562) -1)</f>
        <v>Josefina</v>
      </c>
      <c r="R562" t="str">
        <f>MID(O562, SEARCH(" ", O562) + 1, SEARCH(" ", O562, SEARCH(" ", O562)+1) - SEARCH(" ", O562)-1)</f>
        <v>joan</v>
      </c>
      <c r="S562" t="str">
        <f t="shared" si="166"/>
        <v>joan RICHARD</v>
      </c>
      <c r="T562" t="str">
        <f t="shared" si="167"/>
        <v>RICHARD</v>
      </c>
      <c r="U562" t="b">
        <f t="shared" si="168"/>
        <v>0</v>
      </c>
      <c r="W562" t="b">
        <f t="shared" si="169"/>
        <v>0</v>
      </c>
      <c r="X562" t="b">
        <f>ISERR(S562)</f>
        <v>0</v>
      </c>
      <c r="Y562" t="str">
        <f t="shared" si="170"/>
        <v>joan</v>
      </c>
      <c r="Z562" t="str">
        <f t="shared" si="171"/>
        <v>joan RICHARD</v>
      </c>
      <c r="AA562" t="str">
        <f>PROPER(Q562)</f>
        <v>Josefina</v>
      </c>
      <c r="AB562" t="str">
        <f>PROPER(Y562)</f>
        <v>Joan</v>
      </c>
      <c r="AC562" t="str">
        <f t="shared" si="172"/>
        <v>Joan Richard</v>
      </c>
      <c r="AD562" s="1" t="str">
        <f t="shared" si="173"/>
        <v>Richard</v>
      </c>
      <c r="AE562" t="b">
        <f t="shared" si="174"/>
        <v>0</v>
      </c>
      <c r="AF562" t="str">
        <f t="shared" si="175"/>
        <v>Richard</v>
      </c>
    </row>
    <row r="563" spans="1:32" x14ac:dyDescent="0.2">
      <c r="A563">
        <v>1071</v>
      </c>
      <c r="B563" t="s">
        <v>3658</v>
      </c>
      <c r="C563" s="62" t="str">
        <f t="shared" si="176"/>
        <v>01071</v>
      </c>
      <c r="D563" t="str">
        <f t="shared" si="177"/>
        <v>Rufus</v>
      </c>
      <c r="E563" t="str">
        <f t="shared" si="178"/>
        <v>Darrel</v>
      </c>
      <c r="F563" t="str">
        <f t="shared" si="179"/>
        <v>Vaisey</v>
      </c>
      <c r="G563">
        <f t="shared" si="160"/>
        <v>1</v>
      </c>
      <c r="H563">
        <f t="shared" si="161"/>
        <v>1071</v>
      </c>
      <c r="I563" t="str">
        <f t="shared" si="162"/>
        <v>01071</v>
      </c>
      <c r="J563" t="str">
        <f t="shared" si="163"/>
        <v>Rufus¬darrel¬vaisey</v>
      </c>
      <c r="K563" t="str">
        <f>SUBSTITUTE(J563,"‡","")</f>
        <v>Rufus¬darrel¬vaisey</v>
      </c>
      <c r="L563" t="str">
        <f t="shared" si="164"/>
        <v>Rufus¬darrel¬vaisey</v>
      </c>
      <c r="M563" t="str">
        <f t="shared" si="165"/>
        <v>Rufusdarrelvaisey</v>
      </c>
      <c r="N563" t="s">
        <v>9322</v>
      </c>
      <c r="O563" t="str">
        <v>Rufus darrel vaisey</v>
      </c>
      <c r="P563">
        <f>FIND(" ",O563)</f>
        <v>6</v>
      </c>
      <c r="Q563" t="str">
        <f>LEFT(O563,SEARCH(" ", O563) -1)</f>
        <v>Rufus</v>
      </c>
      <c r="R563" t="str">
        <f>MID(O563, SEARCH(" ", O563) + 1, SEARCH(" ", O563, SEARCH(" ", O563)+1) - SEARCH(" ", O563)-1)</f>
        <v>darrel</v>
      </c>
      <c r="S563" t="str">
        <f t="shared" si="166"/>
        <v>darrel vaisey</v>
      </c>
      <c r="T563" t="str">
        <f t="shared" si="167"/>
        <v>vaisey</v>
      </c>
      <c r="U563" t="b">
        <f t="shared" si="168"/>
        <v>0</v>
      </c>
      <c r="W563" t="b">
        <f t="shared" si="169"/>
        <v>0</v>
      </c>
      <c r="X563" t="b">
        <f>ISERR(S563)</f>
        <v>0</v>
      </c>
      <c r="Y563" t="str">
        <f t="shared" si="170"/>
        <v>darrel</v>
      </c>
      <c r="Z563" t="str">
        <f t="shared" si="171"/>
        <v>darrel vaisey</v>
      </c>
      <c r="AA563" t="str">
        <f>PROPER(Q563)</f>
        <v>Rufus</v>
      </c>
      <c r="AB563" t="str">
        <f>PROPER(Y563)</f>
        <v>Darrel</v>
      </c>
      <c r="AC563" t="str">
        <f t="shared" si="172"/>
        <v>Darrel Vaisey</v>
      </c>
      <c r="AD563" s="1" t="str">
        <f t="shared" si="173"/>
        <v>Vaisey</v>
      </c>
      <c r="AE563" t="b">
        <f t="shared" si="174"/>
        <v>0</v>
      </c>
      <c r="AF563" t="str">
        <f t="shared" si="175"/>
        <v>Vaisey</v>
      </c>
    </row>
    <row r="564" spans="1:32" x14ac:dyDescent="0.2">
      <c r="A564">
        <v>1072</v>
      </c>
      <c r="B564" t="s">
        <v>3659</v>
      </c>
      <c r="C564" s="62" t="str">
        <f t="shared" si="176"/>
        <v>01072</v>
      </c>
      <c r="D564" t="str">
        <f t="shared" si="177"/>
        <v>Rudd</v>
      </c>
      <c r="E564" t="str">
        <f t="shared" si="178"/>
        <v xml:space="preserve"> </v>
      </c>
      <c r="F564" t="str">
        <f t="shared" si="179"/>
        <v>Massard</v>
      </c>
      <c r="G564">
        <f t="shared" si="160"/>
        <v>1</v>
      </c>
      <c r="H564">
        <f t="shared" si="161"/>
        <v>1072</v>
      </c>
      <c r="I564" t="str">
        <f t="shared" si="162"/>
        <v>01072</v>
      </c>
      <c r="J564" t="str">
        <f t="shared" si="163"/>
        <v>rudd‡Massard</v>
      </c>
      <c r="K564" t="str">
        <f>SUBSTITUTE(J564,"‡","")</f>
        <v>ruddMassard</v>
      </c>
      <c r="L564" t="str">
        <f t="shared" si="164"/>
        <v>ruddMassard</v>
      </c>
      <c r="M564" t="str">
        <f t="shared" si="165"/>
        <v>ruddMassard</v>
      </c>
      <c r="N564" t="s">
        <v>8745</v>
      </c>
      <c r="O564" t="str">
        <v>rudd Massard</v>
      </c>
      <c r="P564">
        <f>FIND(" ",O564)</f>
        <v>5</v>
      </c>
      <c r="Q564" t="str">
        <f>LEFT(O564,SEARCH(" ", O564) -1)</f>
        <v>rudd</v>
      </c>
      <c r="R564" t="e">
        <f>MID(O564, SEARCH(" ", O564) + 1, SEARCH(" ", O564, SEARCH(" ", O564)+1) - SEARCH(" ", O564)-1)</f>
        <v>#VALUE!</v>
      </c>
      <c r="S564" t="str">
        <f t="shared" si="166"/>
        <v>Massard</v>
      </c>
      <c r="T564" t="e">
        <f t="shared" si="167"/>
        <v>#VALUE!</v>
      </c>
      <c r="U564" t="b">
        <f t="shared" si="168"/>
        <v>1</v>
      </c>
      <c r="W564" t="b">
        <f t="shared" si="169"/>
        <v>1</v>
      </c>
      <c r="X564" t="b">
        <f>ISERR(S564)</f>
        <v>0</v>
      </c>
      <c r="Y564" t="str">
        <f t="shared" si="170"/>
        <v xml:space="preserve"> </v>
      </c>
      <c r="Z564" t="str">
        <f t="shared" si="171"/>
        <v>Massard</v>
      </c>
      <c r="AA564" t="str">
        <f>PROPER(Q564)</f>
        <v>Rudd</v>
      </c>
      <c r="AB564" t="str">
        <f>PROPER(Y564)</f>
        <v xml:space="preserve"> </v>
      </c>
      <c r="AC564" t="str">
        <f t="shared" si="172"/>
        <v>Massard</v>
      </c>
      <c r="AD564" s="1" t="e">
        <f t="shared" si="173"/>
        <v>#VALUE!</v>
      </c>
      <c r="AE564" t="b">
        <f t="shared" si="174"/>
        <v>1</v>
      </c>
      <c r="AF564" t="str">
        <f t="shared" si="175"/>
        <v>Massard</v>
      </c>
    </row>
    <row r="565" spans="1:32" x14ac:dyDescent="0.2">
      <c r="A565">
        <v>1073</v>
      </c>
      <c r="B565" t="s">
        <v>3660</v>
      </c>
      <c r="C565" s="62" t="str">
        <f t="shared" si="176"/>
        <v>01073</v>
      </c>
      <c r="D565" t="str">
        <f t="shared" si="177"/>
        <v>Rodge</v>
      </c>
      <c r="E565" t="str">
        <f t="shared" si="178"/>
        <v xml:space="preserve"> </v>
      </c>
      <c r="F565" t="str">
        <f t="shared" si="179"/>
        <v>Wellan</v>
      </c>
      <c r="G565">
        <f t="shared" si="160"/>
        <v>1</v>
      </c>
      <c r="H565">
        <f t="shared" si="161"/>
        <v>1073</v>
      </c>
      <c r="I565" t="str">
        <f t="shared" si="162"/>
        <v>01073</v>
      </c>
      <c r="J565" t="str">
        <f t="shared" si="163"/>
        <v>RODGE»‡WELLAN</v>
      </c>
      <c r="K565" t="str">
        <f>SUBSTITUTE(J565,"‡","")</f>
        <v>RODGE»WELLAN</v>
      </c>
      <c r="L565" t="str">
        <f t="shared" si="164"/>
        <v>RODGEWELLAN</v>
      </c>
      <c r="M565" t="str">
        <f t="shared" si="165"/>
        <v>RODGEWELLAN</v>
      </c>
      <c r="N565" t="s">
        <v>10031</v>
      </c>
      <c r="O565" t="str">
        <v>RODGE WELLAN</v>
      </c>
      <c r="P565">
        <f>FIND(" ",O565)</f>
        <v>6</v>
      </c>
      <c r="Q565" t="str">
        <f>LEFT(O565,SEARCH(" ", O565) -1)</f>
        <v>RODGE</v>
      </c>
      <c r="R565" t="e">
        <f>MID(O565, SEARCH(" ", O565) + 1, SEARCH(" ", O565, SEARCH(" ", O565)+1) - SEARCH(" ", O565)-1)</f>
        <v>#VALUE!</v>
      </c>
      <c r="S565" t="str">
        <f t="shared" si="166"/>
        <v>WELLAN</v>
      </c>
      <c r="T565" t="e">
        <f t="shared" si="167"/>
        <v>#VALUE!</v>
      </c>
      <c r="U565" t="b">
        <f t="shared" si="168"/>
        <v>1</v>
      </c>
      <c r="W565" t="b">
        <f t="shared" si="169"/>
        <v>1</v>
      </c>
      <c r="X565" t="b">
        <f>ISERR(S565)</f>
        <v>0</v>
      </c>
      <c r="Y565" t="str">
        <f t="shared" si="170"/>
        <v xml:space="preserve"> </v>
      </c>
      <c r="Z565" t="str">
        <f t="shared" si="171"/>
        <v>WELLAN</v>
      </c>
      <c r="AA565" t="str">
        <f>PROPER(Q565)</f>
        <v>Rodge</v>
      </c>
      <c r="AB565" t="str">
        <f>PROPER(Y565)</f>
        <v xml:space="preserve"> </v>
      </c>
      <c r="AC565" t="str">
        <f t="shared" si="172"/>
        <v>Wellan</v>
      </c>
      <c r="AD565" s="1" t="e">
        <f t="shared" si="173"/>
        <v>#VALUE!</v>
      </c>
      <c r="AE565" t="b">
        <f t="shared" si="174"/>
        <v>1</v>
      </c>
      <c r="AF565" t="str">
        <f t="shared" si="175"/>
        <v>Wellan</v>
      </c>
    </row>
    <row r="566" spans="1:32" x14ac:dyDescent="0.2">
      <c r="A566">
        <v>1074</v>
      </c>
      <c r="B566" t="s">
        <v>3661</v>
      </c>
      <c r="C566" s="62" t="str">
        <f t="shared" si="176"/>
        <v>01074</v>
      </c>
      <c r="D566" t="str">
        <f t="shared" si="177"/>
        <v>Tris</v>
      </c>
      <c r="E566" t="str">
        <f t="shared" si="178"/>
        <v xml:space="preserve"> </v>
      </c>
      <c r="F566" t="str">
        <f t="shared" si="179"/>
        <v>Leed</v>
      </c>
      <c r="G566">
        <f t="shared" si="160"/>
        <v>1</v>
      </c>
      <c r="H566">
        <f t="shared" si="161"/>
        <v>1074</v>
      </c>
      <c r="I566" t="str">
        <f t="shared" si="162"/>
        <v>01074</v>
      </c>
      <c r="J566" t="str">
        <f t="shared" si="163"/>
        <v>tris»leed</v>
      </c>
      <c r="K566" t="str">
        <f>SUBSTITUTE(J566,"‡","")</f>
        <v>tris»leed</v>
      </c>
      <c r="L566" t="str">
        <f t="shared" si="164"/>
        <v>trisleed</v>
      </c>
      <c r="M566" t="str">
        <f t="shared" si="165"/>
        <v>trisleed</v>
      </c>
      <c r="N566" t="s">
        <v>10032</v>
      </c>
      <c r="O566" t="str">
        <v>tris leed</v>
      </c>
      <c r="P566">
        <f>FIND(" ",O566)</f>
        <v>5</v>
      </c>
      <c r="Q566" t="str">
        <f>LEFT(O566,SEARCH(" ", O566) -1)</f>
        <v>tris</v>
      </c>
      <c r="R566" t="e">
        <f>MID(O566, SEARCH(" ", O566) + 1, SEARCH(" ", O566, SEARCH(" ", O566)+1) - SEARCH(" ", O566)-1)</f>
        <v>#VALUE!</v>
      </c>
      <c r="S566" t="str">
        <f t="shared" si="166"/>
        <v>leed</v>
      </c>
      <c r="T566" t="e">
        <f t="shared" si="167"/>
        <v>#VALUE!</v>
      </c>
      <c r="U566" t="b">
        <f t="shared" si="168"/>
        <v>1</v>
      </c>
      <c r="W566" t="b">
        <f t="shared" si="169"/>
        <v>1</v>
      </c>
      <c r="X566" t="b">
        <f>ISERR(S566)</f>
        <v>0</v>
      </c>
      <c r="Y566" t="str">
        <f t="shared" si="170"/>
        <v xml:space="preserve"> </v>
      </c>
      <c r="Z566" t="str">
        <f t="shared" si="171"/>
        <v>leed</v>
      </c>
      <c r="AA566" t="str">
        <f>PROPER(Q566)</f>
        <v>Tris</v>
      </c>
      <c r="AB566" t="str">
        <f>PROPER(Y566)</f>
        <v xml:space="preserve"> </v>
      </c>
      <c r="AC566" t="str">
        <f t="shared" si="172"/>
        <v>Leed</v>
      </c>
      <c r="AD566" s="1" t="e">
        <f t="shared" si="173"/>
        <v>#VALUE!</v>
      </c>
      <c r="AE566" t="b">
        <f t="shared" si="174"/>
        <v>1</v>
      </c>
      <c r="AF566" t="str">
        <f t="shared" si="175"/>
        <v>Leed</v>
      </c>
    </row>
    <row r="567" spans="1:32" x14ac:dyDescent="0.2">
      <c r="A567">
        <v>1075</v>
      </c>
      <c r="B567" t="s">
        <v>3662</v>
      </c>
      <c r="C567" s="62" t="str">
        <f t="shared" si="176"/>
        <v>01075</v>
      </c>
      <c r="D567" t="str">
        <f t="shared" si="177"/>
        <v>Kermie</v>
      </c>
      <c r="E567" t="str">
        <f t="shared" si="178"/>
        <v xml:space="preserve"> </v>
      </c>
      <c r="F567" t="str">
        <f t="shared" si="179"/>
        <v>Cassels</v>
      </c>
      <c r="G567">
        <f t="shared" si="160"/>
        <v>1</v>
      </c>
      <c r="H567">
        <f t="shared" si="161"/>
        <v>1075</v>
      </c>
      <c r="I567" t="str">
        <f t="shared" si="162"/>
        <v>01075</v>
      </c>
      <c r="J567" t="str">
        <f t="shared" si="163"/>
        <v>kermie‡CASSELS</v>
      </c>
      <c r="K567" t="str">
        <f>SUBSTITUTE(J567,"‡","")</f>
        <v>kermieCASSELS</v>
      </c>
      <c r="L567" t="str">
        <f t="shared" si="164"/>
        <v>kermieCASSELS</v>
      </c>
      <c r="M567" t="str">
        <f t="shared" si="165"/>
        <v>kermieCASSELS</v>
      </c>
      <c r="N567" t="s">
        <v>8746</v>
      </c>
      <c r="O567" t="str">
        <v>kermie CASSELS</v>
      </c>
      <c r="P567">
        <f>FIND(" ",O567)</f>
        <v>7</v>
      </c>
      <c r="Q567" t="str">
        <f>LEFT(O567,SEARCH(" ", O567) -1)</f>
        <v>kermie</v>
      </c>
      <c r="R567" t="e">
        <f>MID(O567, SEARCH(" ", O567) + 1, SEARCH(" ", O567, SEARCH(" ", O567)+1) - SEARCH(" ", O567)-1)</f>
        <v>#VALUE!</v>
      </c>
      <c r="S567" t="str">
        <f t="shared" si="166"/>
        <v>CASSELS</v>
      </c>
      <c r="T567" t="e">
        <f t="shared" si="167"/>
        <v>#VALUE!</v>
      </c>
      <c r="U567" t="b">
        <f t="shared" si="168"/>
        <v>1</v>
      </c>
      <c r="W567" t="b">
        <f t="shared" si="169"/>
        <v>1</v>
      </c>
      <c r="X567" t="b">
        <f>ISERR(S567)</f>
        <v>0</v>
      </c>
      <c r="Y567" t="str">
        <f t="shared" si="170"/>
        <v xml:space="preserve"> </v>
      </c>
      <c r="Z567" t="str">
        <f t="shared" si="171"/>
        <v>CASSELS</v>
      </c>
      <c r="AA567" t="str">
        <f>PROPER(Q567)</f>
        <v>Kermie</v>
      </c>
      <c r="AB567" t="str">
        <f>PROPER(Y567)</f>
        <v xml:space="preserve"> </v>
      </c>
      <c r="AC567" t="str">
        <f t="shared" si="172"/>
        <v>Cassels</v>
      </c>
      <c r="AD567" s="1" t="e">
        <f t="shared" si="173"/>
        <v>#VALUE!</v>
      </c>
      <c r="AE567" t="b">
        <f t="shared" si="174"/>
        <v>1</v>
      </c>
      <c r="AF567" t="str">
        <f t="shared" si="175"/>
        <v>Cassels</v>
      </c>
    </row>
    <row r="568" spans="1:32" x14ac:dyDescent="0.2">
      <c r="A568">
        <v>1076</v>
      </c>
      <c r="B568" t="s">
        <v>3663</v>
      </c>
      <c r="C568" s="62" t="str">
        <f t="shared" si="176"/>
        <v>01076</v>
      </c>
      <c r="D568" t="str">
        <f t="shared" si="177"/>
        <v>Robyn</v>
      </c>
      <c r="E568" t="str">
        <f t="shared" si="178"/>
        <v xml:space="preserve"> </v>
      </c>
      <c r="F568" t="str">
        <f t="shared" si="179"/>
        <v>Banthorpe</v>
      </c>
      <c r="G568">
        <f t="shared" si="160"/>
        <v>1</v>
      </c>
      <c r="H568">
        <f t="shared" si="161"/>
        <v>1076</v>
      </c>
      <c r="I568" t="str">
        <f t="shared" si="162"/>
        <v>01076</v>
      </c>
      <c r="J568" t="str">
        <f t="shared" si="163"/>
        <v>Robyn»Banthorpe</v>
      </c>
      <c r="K568" t="str">
        <f>SUBSTITUTE(J568,"‡","")</f>
        <v>Robyn»Banthorpe</v>
      </c>
      <c r="L568" t="str">
        <f t="shared" si="164"/>
        <v>RobynBanthorpe</v>
      </c>
      <c r="M568" t="str">
        <f t="shared" si="165"/>
        <v>RobynBanthorpe</v>
      </c>
      <c r="N568" t="s">
        <v>10033</v>
      </c>
      <c r="O568" t="str">
        <v>Robyn Banthorpe</v>
      </c>
      <c r="P568">
        <f>FIND(" ",O568)</f>
        <v>6</v>
      </c>
      <c r="Q568" t="str">
        <f>LEFT(O568,SEARCH(" ", O568) -1)</f>
        <v>Robyn</v>
      </c>
      <c r="R568" t="e">
        <f>MID(O568, SEARCH(" ", O568) + 1, SEARCH(" ", O568, SEARCH(" ", O568)+1) - SEARCH(" ", O568)-1)</f>
        <v>#VALUE!</v>
      </c>
      <c r="S568" t="str">
        <f t="shared" si="166"/>
        <v>Banthorpe</v>
      </c>
      <c r="T568" t="e">
        <f t="shared" si="167"/>
        <v>#VALUE!</v>
      </c>
      <c r="U568" t="b">
        <f t="shared" si="168"/>
        <v>1</v>
      </c>
      <c r="W568" t="b">
        <f t="shared" si="169"/>
        <v>1</v>
      </c>
      <c r="X568" t="b">
        <f>ISERR(S568)</f>
        <v>0</v>
      </c>
      <c r="Y568" t="str">
        <f t="shared" si="170"/>
        <v xml:space="preserve"> </v>
      </c>
      <c r="Z568" t="str">
        <f t="shared" si="171"/>
        <v>Banthorpe</v>
      </c>
      <c r="AA568" t="str">
        <f>PROPER(Q568)</f>
        <v>Robyn</v>
      </c>
      <c r="AB568" t="str">
        <f>PROPER(Y568)</f>
        <v xml:space="preserve"> </v>
      </c>
      <c r="AC568" t="str">
        <f t="shared" si="172"/>
        <v>Banthorpe</v>
      </c>
      <c r="AD568" s="1" t="e">
        <f t="shared" si="173"/>
        <v>#VALUE!</v>
      </c>
      <c r="AE568" t="b">
        <f t="shared" si="174"/>
        <v>1</v>
      </c>
      <c r="AF568" t="str">
        <f t="shared" si="175"/>
        <v>Banthorpe</v>
      </c>
    </row>
    <row r="569" spans="1:32" x14ac:dyDescent="0.2">
      <c r="A569">
        <v>1077</v>
      </c>
      <c r="B569" t="s">
        <v>3664</v>
      </c>
      <c r="C569" s="62" t="str">
        <f t="shared" si="176"/>
        <v>01077</v>
      </c>
      <c r="D569" t="str">
        <f t="shared" si="177"/>
        <v>Ali</v>
      </c>
      <c r="E569" t="str">
        <f t="shared" si="178"/>
        <v xml:space="preserve"> </v>
      </c>
      <c r="F569" t="str">
        <f t="shared" si="179"/>
        <v>Steutly</v>
      </c>
      <c r="G569">
        <f t="shared" si="160"/>
        <v>1</v>
      </c>
      <c r="H569">
        <f t="shared" si="161"/>
        <v>1077</v>
      </c>
      <c r="I569" t="str">
        <f t="shared" si="162"/>
        <v>01077</v>
      </c>
      <c r="J569" t="str">
        <f t="shared" si="163"/>
        <v>Ali¬STEUTLY</v>
      </c>
      <c r="K569" t="str">
        <f>SUBSTITUTE(J569,"‡","")</f>
        <v>Ali¬STEUTLY</v>
      </c>
      <c r="L569" t="str">
        <f t="shared" si="164"/>
        <v>Ali¬STEUTLY</v>
      </c>
      <c r="M569" t="str">
        <f t="shared" si="165"/>
        <v>AliSTEUTLY</v>
      </c>
      <c r="N569" t="s">
        <v>9323</v>
      </c>
      <c r="O569" t="str">
        <v>Ali STEUTLY</v>
      </c>
      <c r="P569">
        <f>FIND(" ",O569)</f>
        <v>4</v>
      </c>
      <c r="Q569" t="str">
        <f>LEFT(O569,SEARCH(" ", O569) -1)</f>
        <v>Ali</v>
      </c>
      <c r="R569" t="e">
        <f>MID(O569, SEARCH(" ", O569) + 1, SEARCH(" ", O569, SEARCH(" ", O569)+1) - SEARCH(" ", O569)-1)</f>
        <v>#VALUE!</v>
      </c>
      <c r="S569" t="str">
        <f t="shared" si="166"/>
        <v>STEUTLY</v>
      </c>
      <c r="T569" t="e">
        <f t="shared" si="167"/>
        <v>#VALUE!</v>
      </c>
      <c r="U569" t="b">
        <f t="shared" si="168"/>
        <v>1</v>
      </c>
      <c r="W569" t="b">
        <f t="shared" si="169"/>
        <v>1</v>
      </c>
      <c r="X569" t="b">
        <f>ISERR(S569)</f>
        <v>0</v>
      </c>
      <c r="Y569" t="str">
        <f t="shared" si="170"/>
        <v xml:space="preserve"> </v>
      </c>
      <c r="Z569" t="str">
        <f t="shared" si="171"/>
        <v>STEUTLY</v>
      </c>
      <c r="AA569" t="str">
        <f>PROPER(Q569)</f>
        <v>Ali</v>
      </c>
      <c r="AB569" t="str">
        <f>PROPER(Y569)</f>
        <v xml:space="preserve"> </v>
      </c>
      <c r="AC569" t="str">
        <f t="shared" si="172"/>
        <v>Steutly</v>
      </c>
      <c r="AD569" s="1" t="e">
        <f t="shared" si="173"/>
        <v>#VALUE!</v>
      </c>
      <c r="AE569" t="b">
        <f t="shared" si="174"/>
        <v>1</v>
      </c>
      <c r="AF569" t="str">
        <f t="shared" si="175"/>
        <v>Steutly</v>
      </c>
    </row>
    <row r="570" spans="1:32" x14ac:dyDescent="0.2">
      <c r="A570">
        <v>1078</v>
      </c>
      <c r="B570" t="s">
        <v>3665</v>
      </c>
      <c r="C570" s="62" t="str">
        <f t="shared" si="176"/>
        <v>01078</v>
      </c>
      <c r="D570" t="str">
        <f t="shared" si="177"/>
        <v>Lillian</v>
      </c>
      <c r="E570" t="str">
        <f t="shared" si="178"/>
        <v xml:space="preserve"> </v>
      </c>
      <c r="F570" t="str">
        <f t="shared" si="179"/>
        <v>Bloys</v>
      </c>
      <c r="G570">
        <f t="shared" si="160"/>
        <v>1</v>
      </c>
      <c r="H570">
        <f t="shared" si="161"/>
        <v>1078</v>
      </c>
      <c r="I570" t="str">
        <f t="shared" si="162"/>
        <v>01078</v>
      </c>
      <c r="J570" t="str">
        <f t="shared" si="163"/>
        <v>LILLIAN¬bloys</v>
      </c>
      <c r="K570" t="str">
        <f>SUBSTITUTE(J570,"‡","")</f>
        <v>LILLIAN¬bloys</v>
      </c>
      <c r="L570" t="str">
        <f t="shared" si="164"/>
        <v>LILLIAN¬bloys</v>
      </c>
      <c r="M570" t="str">
        <f t="shared" si="165"/>
        <v>LILLIANbloys</v>
      </c>
      <c r="N570" t="s">
        <v>9324</v>
      </c>
      <c r="O570" t="str">
        <v>LILLIAN bloys</v>
      </c>
      <c r="P570">
        <f>FIND(" ",O570)</f>
        <v>8</v>
      </c>
      <c r="Q570" t="str">
        <f>LEFT(O570,SEARCH(" ", O570) -1)</f>
        <v>LILLIAN</v>
      </c>
      <c r="R570" t="e">
        <f>MID(O570, SEARCH(" ", O570) + 1, SEARCH(" ", O570, SEARCH(" ", O570)+1) - SEARCH(" ", O570)-1)</f>
        <v>#VALUE!</v>
      </c>
      <c r="S570" t="str">
        <f t="shared" si="166"/>
        <v>bloys</v>
      </c>
      <c r="T570" t="e">
        <f t="shared" si="167"/>
        <v>#VALUE!</v>
      </c>
      <c r="U570" t="b">
        <f t="shared" si="168"/>
        <v>1</v>
      </c>
      <c r="W570" t="b">
        <f t="shared" si="169"/>
        <v>1</v>
      </c>
      <c r="X570" t="b">
        <f>ISERR(S570)</f>
        <v>0</v>
      </c>
      <c r="Y570" t="str">
        <f t="shared" si="170"/>
        <v xml:space="preserve"> </v>
      </c>
      <c r="Z570" t="str">
        <f t="shared" si="171"/>
        <v>bloys</v>
      </c>
      <c r="AA570" t="str">
        <f>PROPER(Q570)</f>
        <v>Lillian</v>
      </c>
      <c r="AB570" t="str">
        <f>PROPER(Y570)</f>
        <v xml:space="preserve"> </v>
      </c>
      <c r="AC570" t="str">
        <f t="shared" si="172"/>
        <v>Bloys</v>
      </c>
      <c r="AD570" s="1" t="e">
        <f t="shared" si="173"/>
        <v>#VALUE!</v>
      </c>
      <c r="AE570" t="b">
        <f t="shared" si="174"/>
        <v>1</v>
      </c>
      <c r="AF570" t="str">
        <f t="shared" si="175"/>
        <v>Bloys</v>
      </c>
    </row>
    <row r="571" spans="1:32" x14ac:dyDescent="0.2">
      <c r="A571">
        <v>1079</v>
      </c>
      <c r="B571" t="s">
        <v>3666</v>
      </c>
      <c r="C571" s="62" t="str">
        <f t="shared" si="176"/>
        <v>01079</v>
      </c>
      <c r="D571" t="str">
        <f t="shared" si="177"/>
        <v>Ally</v>
      </c>
      <c r="E571" t="str">
        <f t="shared" si="178"/>
        <v xml:space="preserve"> </v>
      </c>
      <c r="F571" t="str">
        <f t="shared" si="179"/>
        <v>Drews</v>
      </c>
      <c r="G571">
        <f t="shared" si="160"/>
        <v>1</v>
      </c>
      <c r="H571">
        <f t="shared" si="161"/>
        <v>1079</v>
      </c>
      <c r="I571" t="str">
        <f t="shared" si="162"/>
        <v>01079</v>
      </c>
      <c r="J571" t="str">
        <f t="shared" si="163"/>
        <v>ally‡Drews</v>
      </c>
      <c r="K571" t="str">
        <f>SUBSTITUTE(J571,"‡","")</f>
        <v>allyDrews</v>
      </c>
      <c r="L571" t="str">
        <f t="shared" si="164"/>
        <v>allyDrews</v>
      </c>
      <c r="M571" t="str">
        <f t="shared" si="165"/>
        <v>allyDrews</v>
      </c>
      <c r="N571" t="s">
        <v>8747</v>
      </c>
      <c r="O571" t="str">
        <v>ally Drews</v>
      </c>
      <c r="P571">
        <f>FIND(" ",O571)</f>
        <v>5</v>
      </c>
      <c r="Q571" t="str">
        <f>LEFT(O571,SEARCH(" ", O571) -1)</f>
        <v>ally</v>
      </c>
      <c r="R571" t="e">
        <f>MID(O571, SEARCH(" ", O571) + 1, SEARCH(" ", O571, SEARCH(" ", O571)+1) - SEARCH(" ", O571)-1)</f>
        <v>#VALUE!</v>
      </c>
      <c r="S571" t="str">
        <f t="shared" si="166"/>
        <v>Drews</v>
      </c>
      <c r="T571" t="e">
        <f t="shared" si="167"/>
        <v>#VALUE!</v>
      </c>
      <c r="U571" t="b">
        <f t="shared" si="168"/>
        <v>1</v>
      </c>
      <c r="W571" t="b">
        <f t="shared" si="169"/>
        <v>1</v>
      </c>
      <c r="X571" t="b">
        <f>ISERR(S571)</f>
        <v>0</v>
      </c>
      <c r="Y571" t="str">
        <f t="shared" si="170"/>
        <v xml:space="preserve"> </v>
      </c>
      <c r="Z571" t="str">
        <f t="shared" si="171"/>
        <v>Drews</v>
      </c>
      <c r="AA571" t="str">
        <f>PROPER(Q571)</f>
        <v>Ally</v>
      </c>
      <c r="AB571" t="str">
        <f>PROPER(Y571)</f>
        <v xml:space="preserve"> </v>
      </c>
      <c r="AC571" t="str">
        <f t="shared" si="172"/>
        <v>Drews</v>
      </c>
      <c r="AD571" s="1" t="e">
        <f t="shared" si="173"/>
        <v>#VALUE!</v>
      </c>
      <c r="AE571" t="b">
        <f t="shared" si="174"/>
        <v>1</v>
      </c>
      <c r="AF571" t="str">
        <f t="shared" si="175"/>
        <v>Drews</v>
      </c>
    </row>
    <row r="572" spans="1:32" x14ac:dyDescent="0.2">
      <c r="A572">
        <v>1080</v>
      </c>
      <c r="B572" t="s">
        <v>3667</v>
      </c>
      <c r="C572" s="62" t="str">
        <f t="shared" si="176"/>
        <v>01080</v>
      </c>
      <c r="D572" t="str">
        <f t="shared" si="177"/>
        <v>Asher</v>
      </c>
      <c r="E572" t="str">
        <f t="shared" si="178"/>
        <v xml:space="preserve"> </v>
      </c>
      <c r="F572" t="str">
        <f t="shared" si="179"/>
        <v>Larvor</v>
      </c>
      <c r="G572">
        <f t="shared" si="160"/>
        <v>1</v>
      </c>
      <c r="H572">
        <f t="shared" si="161"/>
        <v>1080</v>
      </c>
      <c r="I572" t="str">
        <f t="shared" si="162"/>
        <v>01080</v>
      </c>
      <c r="J572" t="str">
        <f t="shared" si="163"/>
        <v>Asher»Larvor</v>
      </c>
      <c r="K572" t="str">
        <f>SUBSTITUTE(J572,"‡","")</f>
        <v>Asher»Larvor</v>
      </c>
      <c r="L572" t="str">
        <f t="shared" si="164"/>
        <v>AsherLarvor</v>
      </c>
      <c r="M572" t="str">
        <f t="shared" si="165"/>
        <v>AsherLarvor</v>
      </c>
      <c r="N572" t="s">
        <v>10034</v>
      </c>
      <c r="O572" t="str">
        <v>Asher Larvor</v>
      </c>
      <c r="P572">
        <f>FIND(" ",O572)</f>
        <v>6</v>
      </c>
      <c r="Q572" t="str">
        <f>LEFT(O572,SEARCH(" ", O572) -1)</f>
        <v>Asher</v>
      </c>
      <c r="R572" t="e">
        <f>MID(O572, SEARCH(" ", O572) + 1, SEARCH(" ", O572, SEARCH(" ", O572)+1) - SEARCH(" ", O572)-1)</f>
        <v>#VALUE!</v>
      </c>
      <c r="S572" t="str">
        <f t="shared" si="166"/>
        <v>Larvor</v>
      </c>
      <c r="T572" t="e">
        <f t="shared" si="167"/>
        <v>#VALUE!</v>
      </c>
      <c r="U572" t="b">
        <f t="shared" si="168"/>
        <v>1</v>
      </c>
      <c r="W572" t="b">
        <f t="shared" si="169"/>
        <v>1</v>
      </c>
      <c r="X572" t="b">
        <f>ISERR(S572)</f>
        <v>0</v>
      </c>
      <c r="Y572" t="str">
        <f t="shared" si="170"/>
        <v xml:space="preserve"> </v>
      </c>
      <c r="Z572" t="str">
        <f t="shared" si="171"/>
        <v>Larvor</v>
      </c>
      <c r="AA572" t="str">
        <f>PROPER(Q572)</f>
        <v>Asher</v>
      </c>
      <c r="AB572" t="str">
        <f>PROPER(Y572)</f>
        <v xml:space="preserve"> </v>
      </c>
      <c r="AC572" t="str">
        <f t="shared" si="172"/>
        <v>Larvor</v>
      </c>
      <c r="AD572" s="1" t="e">
        <f t="shared" si="173"/>
        <v>#VALUE!</v>
      </c>
      <c r="AE572" t="b">
        <f t="shared" si="174"/>
        <v>1</v>
      </c>
      <c r="AF572" t="str">
        <f t="shared" si="175"/>
        <v>Larvor</v>
      </c>
    </row>
    <row r="573" spans="1:32" x14ac:dyDescent="0.2">
      <c r="A573">
        <v>1081</v>
      </c>
      <c r="B573" t="s">
        <v>3668</v>
      </c>
      <c r="C573" s="62" t="str">
        <f t="shared" si="176"/>
        <v>01081</v>
      </c>
      <c r="D573" t="str">
        <f t="shared" si="177"/>
        <v>Sheilah</v>
      </c>
      <c r="E573" t="str">
        <f t="shared" si="178"/>
        <v xml:space="preserve"> </v>
      </c>
      <c r="F573" t="str">
        <f t="shared" si="179"/>
        <v>Templman</v>
      </c>
      <c r="G573">
        <f t="shared" si="160"/>
        <v>1</v>
      </c>
      <c r="H573">
        <f t="shared" si="161"/>
        <v>1081</v>
      </c>
      <c r="I573" t="str">
        <f t="shared" si="162"/>
        <v>01081</v>
      </c>
      <c r="J573" t="str">
        <f t="shared" si="163"/>
        <v>sheilah»templman</v>
      </c>
      <c r="K573" t="str">
        <f>SUBSTITUTE(J573,"‡","")</f>
        <v>sheilah»templman</v>
      </c>
      <c r="L573" t="str">
        <f t="shared" si="164"/>
        <v>sheilahtemplman</v>
      </c>
      <c r="M573" t="str">
        <f t="shared" si="165"/>
        <v>sheilahtemplman</v>
      </c>
      <c r="N573" t="s">
        <v>10035</v>
      </c>
      <c r="O573" t="str">
        <v>sheilah templman</v>
      </c>
      <c r="P573">
        <f>FIND(" ",O573)</f>
        <v>8</v>
      </c>
      <c r="Q573" t="str">
        <f>LEFT(O573,SEARCH(" ", O573) -1)</f>
        <v>sheilah</v>
      </c>
      <c r="R573" t="e">
        <f>MID(O573, SEARCH(" ", O573) + 1, SEARCH(" ", O573, SEARCH(" ", O573)+1) - SEARCH(" ", O573)-1)</f>
        <v>#VALUE!</v>
      </c>
      <c r="S573" t="str">
        <f t="shared" si="166"/>
        <v>templman</v>
      </c>
      <c r="T573" t="e">
        <f t="shared" si="167"/>
        <v>#VALUE!</v>
      </c>
      <c r="U573" t="b">
        <f t="shared" si="168"/>
        <v>1</v>
      </c>
      <c r="W573" t="b">
        <f t="shared" si="169"/>
        <v>1</v>
      </c>
      <c r="X573" t="b">
        <f>ISERR(S573)</f>
        <v>0</v>
      </c>
      <c r="Y573" t="str">
        <f t="shared" si="170"/>
        <v xml:space="preserve"> </v>
      </c>
      <c r="Z573" t="str">
        <f t="shared" si="171"/>
        <v>templman</v>
      </c>
      <c r="AA573" t="str">
        <f>PROPER(Q573)</f>
        <v>Sheilah</v>
      </c>
      <c r="AB573" t="str">
        <f>PROPER(Y573)</f>
        <v xml:space="preserve"> </v>
      </c>
      <c r="AC573" t="str">
        <f t="shared" si="172"/>
        <v>Templman</v>
      </c>
      <c r="AD573" s="1" t="e">
        <f t="shared" si="173"/>
        <v>#VALUE!</v>
      </c>
      <c r="AE573" t="b">
        <f t="shared" si="174"/>
        <v>1</v>
      </c>
      <c r="AF573" t="str">
        <f t="shared" si="175"/>
        <v>Templman</v>
      </c>
    </row>
    <row r="574" spans="1:32" x14ac:dyDescent="0.2">
      <c r="A574">
        <v>1082</v>
      </c>
      <c r="B574" t="s">
        <v>3669</v>
      </c>
      <c r="C574" s="62" t="str">
        <f t="shared" si="176"/>
        <v>01082</v>
      </c>
      <c r="D574" t="str">
        <f t="shared" si="177"/>
        <v>Hasty</v>
      </c>
      <c r="E574" t="str">
        <f t="shared" si="178"/>
        <v xml:space="preserve"> </v>
      </c>
      <c r="F574" t="str">
        <f t="shared" si="179"/>
        <v>Philippe</v>
      </c>
      <c r="G574">
        <f t="shared" si="160"/>
        <v>1</v>
      </c>
      <c r="H574">
        <f t="shared" si="161"/>
        <v>1082</v>
      </c>
      <c r="I574" t="str">
        <f t="shared" si="162"/>
        <v>01082</v>
      </c>
      <c r="J574" t="str">
        <f t="shared" si="163"/>
        <v>HASTY»Philippe</v>
      </c>
      <c r="K574" t="str">
        <f>SUBSTITUTE(J574,"‡","")</f>
        <v>HASTY»Philippe</v>
      </c>
      <c r="L574" t="str">
        <f t="shared" si="164"/>
        <v>HASTYPhilippe</v>
      </c>
      <c r="M574" t="str">
        <f t="shared" si="165"/>
        <v>HASTYPhilippe</v>
      </c>
      <c r="N574" t="s">
        <v>10036</v>
      </c>
      <c r="O574" t="str">
        <v>HASTY Philippe</v>
      </c>
      <c r="P574">
        <f>FIND(" ",O574)</f>
        <v>6</v>
      </c>
      <c r="Q574" t="str">
        <f>LEFT(O574,SEARCH(" ", O574) -1)</f>
        <v>HASTY</v>
      </c>
      <c r="R574" t="e">
        <f>MID(O574, SEARCH(" ", O574) + 1, SEARCH(" ", O574, SEARCH(" ", O574)+1) - SEARCH(" ", O574)-1)</f>
        <v>#VALUE!</v>
      </c>
      <c r="S574" t="str">
        <f t="shared" si="166"/>
        <v>Philippe</v>
      </c>
      <c r="T574" t="e">
        <f t="shared" si="167"/>
        <v>#VALUE!</v>
      </c>
      <c r="U574" t="b">
        <f t="shared" si="168"/>
        <v>1</v>
      </c>
      <c r="W574" t="b">
        <f t="shared" si="169"/>
        <v>1</v>
      </c>
      <c r="X574" t="b">
        <f>ISERR(S574)</f>
        <v>0</v>
      </c>
      <c r="Y574" t="str">
        <f t="shared" si="170"/>
        <v xml:space="preserve"> </v>
      </c>
      <c r="Z574" t="str">
        <f t="shared" si="171"/>
        <v>Philippe</v>
      </c>
      <c r="AA574" t="str">
        <f>PROPER(Q574)</f>
        <v>Hasty</v>
      </c>
      <c r="AB574" t="str">
        <f>PROPER(Y574)</f>
        <v xml:space="preserve"> </v>
      </c>
      <c r="AC574" t="str">
        <f t="shared" si="172"/>
        <v>Philippe</v>
      </c>
      <c r="AD574" s="1" t="e">
        <f t="shared" si="173"/>
        <v>#VALUE!</v>
      </c>
      <c r="AE574" t="b">
        <f t="shared" si="174"/>
        <v>1</v>
      </c>
      <c r="AF574" t="str">
        <f t="shared" si="175"/>
        <v>Philippe</v>
      </c>
    </row>
    <row r="575" spans="1:32" x14ac:dyDescent="0.2">
      <c r="A575">
        <v>1083</v>
      </c>
      <c r="B575" t="s">
        <v>3670</v>
      </c>
      <c r="C575" s="62" t="str">
        <f t="shared" si="176"/>
        <v>01083</v>
      </c>
      <c r="D575" t="str">
        <f t="shared" si="177"/>
        <v>Sansone</v>
      </c>
      <c r="E575" t="str">
        <f t="shared" si="178"/>
        <v xml:space="preserve"> </v>
      </c>
      <c r="F575" t="str">
        <f t="shared" si="179"/>
        <v>Owthwaite</v>
      </c>
      <c r="G575">
        <f t="shared" si="160"/>
        <v>1</v>
      </c>
      <c r="H575">
        <f t="shared" si="161"/>
        <v>1083</v>
      </c>
      <c r="I575" t="str">
        <f t="shared" si="162"/>
        <v>01083</v>
      </c>
      <c r="J575" t="str">
        <f t="shared" si="163"/>
        <v>sansone¬owthwaite</v>
      </c>
      <c r="K575" t="str">
        <f>SUBSTITUTE(J575,"‡","")</f>
        <v>sansone¬owthwaite</v>
      </c>
      <c r="L575" t="str">
        <f t="shared" si="164"/>
        <v>sansone¬owthwaite</v>
      </c>
      <c r="M575" t="str">
        <f t="shared" si="165"/>
        <v>sansoneowthwaite</v>
      </c>
      <c r="N575" t="s">
        <v>9325</v>
      </c>
      <c r="O575" t="str">
        <v>sansone owthwaite</v>
      </c>
      <c r="P575">
        <f>FIND(" ",O575)</f>
        <v>8</v>
      </c>
      <c r="Q575" t="str">
        <f>LEFT(O575,SEARCH(" ", O575) -1)</f>
        <v>sansone</v>
      </c>
      <c r="R575" t="e">
        <f>MID(O575, SEARCH(" ", O575) + 1, SEARCH(" ", O575, SEARCH(" ", O575)+1) - SEARCH(" ", O575)-1)</f>
        <v>#VALUE!</v>
      </c>
      <c r="S575" t="str">
        <f t="shared" si="166"/>
        <v>owthwaite</v>
      </c>
      <c r="T575" t="e">
        <f t="shared" si="167"/>
        <v>#VALUE!</v>
      </c>
      <c r="U575" t="b">
        <f t="shared" si="168"/>
        <v>1</v>
      </c>
      <c r="W575" t="b">
        <f t="shared" si="169"/>
        <v>1</v>
      </c>
      <c r="X575" t="b">
        <f>ISERR(S575)</f>
        <v>0</v>
      </c>
      <c r="Y575" t="str">
        <f t="shared" si="170"/>
        <v xml:space="preserve"> </v>
      </c>
      <c r="Z575" t="str">
        <f t="shared" si="171"/>
        <v>owthwaite</v>
      </c>
      <c r="AA575" t="str">
        <f>PROPER(Q575)</f>
        <v>Sansone</v>
      </c>
      <c r="AB575" t="str">
        <f>PROPER(Y575)</f>
        <v xml:space="preserve"> </v>
      </c>
      <c r="AC575" t="str">
        <f t="shared" si="172"/>
        <v>Owthwaite</v>
      </c>
      <c r="AD575" s="1" t="e">
        <f t="shared" si="173"/>
        <v>#VALUE!</v>
      </c>
      <c r="AE575" t="b">
        <f t="shared" si="174"/>
        <v>1</v>
      </c>
      <c r="AF575" t="str">
        <f t="shared" si="175"/>
        <v>Owthwaite</v>
      </c>
    </row>
    <row r="576" spans="1:32" x14ac:dyDescent="0.2">
      <c r="A576">
        <v>1084</v>
      </c>
      <c r="B576" t="s">
        <v>3671</v>
      </c>
      <c r="C576" s="62" t="str">
        <f t="shared" si="176"/>
        <v>01084</v>
      </c>
      <c r="D576" t="str">
        <f t="shared" si="177"/>
        <v>Whitman</v>
      </c>
      <c r="E576" t="str">
        <f t="shared" si="178"/>
        <v>Nicky</v>
      </c>
      <c r="F576" t="str">
        <f t="shared" si="179"/>
        <v>Gettone</v>
      </c>
      <c r="G576">
        <f t="shared" si="160"/>
        <v>1</v>
      </c>
      <c r="H576">
        <f t="shared" si="161"/>
        <v>1084</v>
      </c>
      <c r="I576" t="str">
        <f t="shared" si="162"/>
        <v>01084</v>
      </c>
      <c r="J576" t="str">
        <f t="shared" si="163"/>
        <v>WHITMAN¬nicky¬GETTONE</v>
      </c>
      <c r="K576" t="str">
        <f>SUBSTITUTE(J576,"‡","")</f>
        <v>WHITMAN¬nicky¬GETTONE</v>
      </c>
      <c r="L576" t="str">
        <f t="shared" si="164"/>
        <v>WHITMAN¬nicky¬GETTONE</v>
      </c>
      <c r="M576" t="str">
        <f t="shared" si="165"/>
        <v>WHITMANnickyGETTONE</v>
      </c>
      <c r="N576" t="s">
        <v>9326</v>
      </c>
      <c r="O576" t="str">
        <v>WHITMAN nicky GETTONE</v>
      </c>
      <c r="P576">
        <f>FIND(" ",O576)</f>
        <v>8</v>
      </c>
      <c r="Q576" t="str">
        <f>LEFT(O576,SEARCH(" ", O576) -1)</f>
        <v>WHITMAN</v>
      </c>
      <c r="R576" t="str">
        <f>MID(O576, SEARCH(" ", O576) + 1, SEARCH(" ", O576, SEARCH(" ", O576)+1) - SEARCH(" ", O576)-1)</f>
        <v>nicky</v>
      </c>
      <c r="S576" t="str">
        <f t="shared" si="166"/>
        <v>nicky GETTONE</v>
      </c>
      <c r="T576" t="str">
        <f t="shared" si="167"/>
        <v>GETTONE</v>
      </c>
      <c r="U576" t="b">
        <f t="shared" si="168"/>
        <v>0</v>
      </c>
      <c r="W576" t="b">
        <f t="shared" si="169"/>
        <v>0</v>
      </c>
      <c r="X576" t="b">
        <f>ISERR(S576)</f>
        <v>0</v>
      </c>
      <c r="Y576" t="str">
        <f t="shared" si="170"/>
        <v>nicky</v>
      </c>
      <c r="Z576" t="str">
        <f t="shared" si="171"/>
        <v>nicky GETTONE</v>
      </c>
      <c r="AA576" t="str">
        <f>PROPER(Q576)</f>
        <v>Whitman</v>
      </c>
      <c r="AB576" t="str">
        <f>PROPER(Y576)</f>
        <v>Nicky</v>
      </c>
      <c r="AC576" t="str">
        <f t="shared" si="172"/>
        <v>Nicky Gettone</v>
      </c>
      <c r="AD576" s="1" t="str">
        <f t="shared" si="173"/>
        <v>Gettone</v>
      </c>
      <c r="AE576" t="b">
        <f t="shared" si="174"/>
        <v>0</v>
      </c>
      <c r="AF576" t="str">
        <f t="shared" si="175"/>
        <v>Gettone</v>
      </c>
    </row>
    <row r="577" spans="1:32" x14ac:dyDescent="0.2">
      <c r="A577">
        <v>1085</v>
      </c>
      <c r="B577" t="s">
        <v>3672</v>
      </c>
      <c r="C577" s="62" t="str">
        <f t="shared" si="176"/>
        <v>01085</v>
      </c>
      <c r="D577" t="str">
        <f t="shared" si="177"/>
        <v>Toby</v>
      </c>
      <c r="E577" t="str">
        <f t="shared" si="178"/>
        <v>Clementia</v>
      </c>
      <c r="F577" t="str">
        <f t="shared" si="179"/>
        <v>Irlam</v>
      </c>
      <c r="G577">
        <f t="shared" si="160"/>
        <v>1</v>
      </c>
      <c r="H577">
        <f t="shared" si="161"/>
        <v>1085</v>
      </c>
      <c r="I577" t="str">
        <f t="shared" si="162"/>
        <v>01085</v>
      </c>
      <c r="J577" t="str">
        <f t="shared" si="163"/>
        <v>Toby‡Clementia»irlam</v>
      </c>
      <c r="K577" t="str">
        <f>SUBSTITUTE(J577,"‡","")</f>
        <v>TobyClementia»irlam</v>
      </c>
      <c r="L577" t="str">
        <f t="shared" si="164"/>
        <v>TobyClementiairlam</v>
      </c>
      <c r="M577" t="str">
        <f t="shared" si="165"/>
        <v>TobyClementiairlam</v>
      </c>
      <c r="N577" t="s">
        <v>10037</v>
      </c>
      <c r="O577" t="str">
        <v>Toby Clementia irlam</v>
      </c>
      <c r="P577">
        <f>FIND(" ",O577)</f>
        <v>5</v>
      </c>
      <c r="Q577" t="str">
        <f>LEFT(O577,SEARCH(" ", O577) -1)</f>
        <v>Toby</v>
      </c>
      <c r="R577" t="str">
        <f>MID(O577, SEARCH(" ", O577) + 1, SEARCH(" ", O577, SEARCH(" ", O577)+1) - SEARCH(" ", O577)-1)</f>
        <v>Clementia</v>
      </c>
      <c r="S577" t="str">
        <f t="shared" si="166"/>
        <v>Clementia irlam</v>
      </c>
      <c r="T577" t="str">
        <f t="shared" si="167"/>
        <v>irlam</v>
      </c>
      <c r="U577" t="b">
        <f t="shared" si="168"/>
        <v>0</v>
      </c>
      <c r="W577" t="b">
        <f t="shared" si="169"/>
        <v>0</v>
      </c>
      <c r="X577" t="b">
        <f>ISERR(S577)</f>
        <v>0</v>
      </c>
      <c r="Y577" t="str">
        <f t="shared" si="170"/>
        <v>Clementia</v>
      </c>
      <c r="Z577" t="str">
        <f t="shared" si="171"/>
        <v>Clementia irlam</v>
      </c>
      <c r="AA577" t="str">
        <f>PROPER(Q577)</f>
        <v>Toby</v>
      </c>
      <c r="AB577" t="str">
        <f>PROPER(Y577)</f>
        <v>Clementia</v>
      </c>
      <c r="AC577" t="str">
        <f t="shared" si="172"/>
        <v>Clementia Irlam</v>
      </c>
      <c r="AD577" s="1" t="str">
        <f t="shared" si="173"/>
        <v>Irlam</v>
      </c>
      <c r="AE577" t="b">
        <f t="shared" si="174"/>
        <v>0</v>
      </c>
      <c r="AF577" t="str">
        <f t="shared" si="175"/>
        <v>Irlam</v>
      </c>
    </row>
    <row r="578" spans="1:32" x14ac:dyDescent="0.2">
      <c r="A578">
        <v>1086</v>
      </c>
      <c r="B578" t="s">
        <v>3673</v>
      </c>
      <c r="C578" s="62" t="str">
        <f t="shared" si="176"/>
        <v>01086</v>
      </c>
      <c r="D578" t="str">
        <f t="shared" si="177"/>
        <v>Fedora</v>
      </c>
      <c r="E578" t="str">
        <f t="shared" si="178"/>
        <v>Lynda</v>
      </c>
      <c r="F578" t="str">
        <f t="shared" si="179"/>
        <v>Trineman</v>
      </c>
      <c r="G578">
        <f t="shared" si="160"/>
        <v>1</v>
      </c>
      <c r="H578">
        <f t="shared" si="161"/>
        <v>1086</v>
      </c>
      <c r="I578" t="str">
        <f t="shared" si="162"/>
        <v>01086</v>
      </c>
      <c r="J578" t="str">
        <f t="shared" si="163"/>
        <v>fedora¬LYNDA¬Trineman</v>
      </c>
      <c r="K578" t="str">
        <f>SUBSTITUTE(J578,"‡","")</f>
        <v>fedora¬LYNDA¬Trineman</v>
      </c>
      <c r="L578" t="str">
        <f t="shared" si="164"/>
        <v>fedora¬LYNDA¬Trineman</v>
      </c>
      <c r="M578" t="str">
        <f t="shared" si="165"/>
        <v>fedoraLYNDATrineman</v>
      </c>
      <c r="N578" t="s">
        <v>9327</v>
      </c>
      <c r="O578" t="str">
        <v>fedora LYNDA Trineman</v>
      </c>
      <c r="P578">
        <f>FIND(" ",O578)</f>
        <v>7</v>
      </c>
      <c r="Q578" t="str">
        <f>LEFT(O578,SEARCH(" ", O578) -1)</f>
        <v>fedora</v>
      </c>
      <c r="R578" t="str">
        <f>MID(O578, SEARCH(" ", O578) + 1, SEARCH(" ", O578, SEARCH(" ", O578)+1) - SEARCH(" ", O578)-1)</f>
        <v>LYNDA</v>
      </c>
      <c r="S578" t="str">
        <f t="shared" si="166"/>
        <v>LYNDA Trineman</v>
      </c>
      <c r="T578" t="str">
        <f t="shared" si="167"/>
        <v>Trineman</v>
      </c>
      <c r="U578" t="b">
        <f t="shared" si="168"/>
        <v>0</v>
      </c>
      <c r="W578" t="b">
        <f t="shared" si="169"/>
        <v>0</v>
      </c>
      <c r="X578" t="b">
        <f>ISERR(S578)</f>
        <v>0</v>
      </c>
      <c r="Y578" t="str">
        <f t="shared" si="170"/>
        <v>LYNDA</v>
      </c>
      <c r="Z578" t="str">
        <f t="shared" si="171"/>
        <v>LYNDA Trineman</v>
      </c>
      <c r="AA578" t="str">
        <f>PROPER(Q578)</f>
        <v>Fedora</v>
      </c>
      <c r="AB578" t="str">
        <f>PROPER(Y578)</f>
        <v>Lynda</v>
      </c>
      <c r="AC578" t="str">
        <f t="shared" si="172"/>
        <v>Lynda Trineman</v>
      </c>
      <c r="AD578" s="1" t="str">
        <f t="shared" si="173"/>
        <v>Trineman</v>
      </c>
      <c r="AE578" t="b">
        <f t="shared" si="174"/>
        <v>0</v>
      </c>
      <c r="AF578" t="str">
        <f t="shared" si="175"/>
        <v>Trineman</v>
      </c>
    </row>
    <row r="579" spans="1:32" x14ac:dyDescent="0.2">
      <c r="A579">
        <v>1087</v>
      </c>
      <c r="B579" t="s">
        <v>3674</v>
      </c>
      <c r="C579" s="62" t="str">
        <f t="shared" si="176"/>
        <v>01087</v>
      </c>
      <c r="D579" t="str">
        <f t="shared" si="177"/>
        <v>Jareb</v>
      </c>
      <c r="E579" t="str">
        <f t="shared" si="178"/>
        <v xml:space="preserve"> </v>
      </c>
      <c r="F579" t="str">
        <f t="shared" si="179"/>
        <v>Baum</v>
      </c>
      <c r="G579">
        <f t="shared" ref="G579:G642" si="180">COUNTIF($A$2:$A$1997,A579)</f>
        <v>1</v>
      </c>
      <c r="H579">
        <f t="shared" ref="H579:H642" si="181">IF(G579=1,A579,"???")</f>
        <v>1087</v>
      </c>
      <c r="I579" t="str">
        <f t="shared" ref="I579:I642" si="182">TEXT(H579,"00000")</f>
        <v>01087</v>
      </c>
      <c r="J579" t="str">
        <f t="shared" ref="J579:J642" si="183">TRIM(B579)</f>
        <v>Jareb‡BAUM</v>
      </c>
      <c r="K579" t="str">
        <f>SUBSTITUTE(J579,"‡","")</f>
        <v>JarebBAUM</v>
      </c>
      <c r="L579" t="str">
        <f t="shared" ref="L579:L642" si="184">SUBSTITUTE(K579,"»","")</f>
        <v>JarebBAUM</v>
      </c>
      <c r="M579" t="str">
        <f t="shared" ref="M579:M642" si="185">SUBSTITUTE(L579,"¬","")</f>
        <v>JarebBAUM</v>
      </c>
      <c r="N579" t="s">
        <v>8748</v>
      </c>
      <c r="O579" t="str">
        <v>Jareb BAUM</v>
      </c>
      <c r="P579">
        <f>FIND(" ",O579)</f>
        <v>6</v>
      </c>
      <c r="Q579" t="str">
        <f>LEFT(O579,SEARCH(" ", O579) -1)</f>
        <v>Jareb</v>
      </c>
      <c r="R579" t="e">
        <f>MID(O579, SEARCH(" ", O579) + 1, SEARCH(" ", O579, SEARCH(" ", O579)+1) - SEARCH(" ", O579)-1)</f>
        <v>#VALUE!</v>
      </c>
      <c r="S579" t="str">
        <f t="shared" ref="S579:S642" si="186">RIGHT(O579,LEN(O579)-FIND(" ",O579,1))</f>
        <v>BAUM</v>
      </c>
      <c r="T579" t="e">
        <f t="shared" ref="T579:T642" si="187">RIGHT(S579,LEN(S579)-FIND(" ",S579,1))</f>
        <v>#VALUE!</v>
      </c>
      <c r="U579" t="b">
        <f t="shared" ref="U579:U642" si="188">ISERROR(T579)</f>
        <v>1</v>
      </c>
      <c r="W579" t="b">
        <f t="shared" ref="W579:W642" si="189">ISERR(R579)</f>
        <v>1</v>
      </c>
      <c r="X579" t="b">
        <f>ISERR(S579)</f>
        <v>0</v>
      </c>
      <c r="Y579" t="str">
        <f t="shared" ref="Y579:Y642" si="190">IF(W579=TRUE," ",R579)</f>
        <v xml:space="preserve"> </v>
      </c>
      <c r="Z579" t="str">
        <f t="shared" ref="Z579:Z642" si="191">IF(X579=TRUE," ",S579)</f>
        <v>BAUM</v>
      </c>
      <c r="AA579" t="str">
        <f>PROPER(Q579)</f>
        <v>Jareb</v>
      </c>
      <c r="AB579" t="str">
        <f>PROPER(Y579)</f>
        <v xml:space="preserve"> </v>
      </c>
      <c r="AC579" t="str">
        <f t="shared" ref="AC579:AC642" si="192">PROPER(Z579)</f>
        <v>Baum</v>
      </c>
      <c r="AD579" s="1" t="e">
        <f t="shared" ref="AD579:AD642" si="193">RIGHT(AC579,LEN(AC579)-FIND(" ",AC579,1))</f>
        <v>#VALUE!</v>
      </c>
      <c r="AE579" t="b">
        <f t="shared" ref="AE579:AE642" si="194">ISERR(AD579)</f>
        <v>1</v>
      </c>
      <c r="AF579" t="str">
        <f t="shared" ref="AF579:AF642" si="195">IF(AE579=FALSE,AD579,AC579)</f>
        <v>Baum</v>
      </c>
    </row>
    <row r="580" spans="1:32" x14ac:dyDescent="0.2">
      <c r="A580">
        <v>1088</v>
      </c>
      <c r="B580" t="s">
        <v>3675</v>
      </c>
      <c r="C580" s="62" t="str">
        <f t="shared" si="176"/>
        <v>01088</v>
      </c>
      <c r="D580" t="str">
        <f t="shared" si="177"/>
        <v>Melloney</v>
      </c>
      <c r="E580" t="str">
        <f t="shared" si="178"/>
        <v>Dorry</v>
      </c>
      <c r="F580" t="str">
        <f t="shared" si="179"/>
        <v>Peake</v>
      </c>
      <c r="G580">
        <f t="shared" si="180"/>
        <v>1</v>
      </c>
      <c r="H580">
        <f t="shared" si="181"/>
        <v>1088</v>
      </c>
      <c r="I580" t="str">
        <f t="shared" si="182"/>
        <v>01088</v>
      </c>
      <c r="J580" t="str">
        <f t="shared" si="183"/>
        <v>Melloney»DORRY»peake</v>
      </c>
      <c r="K580" t="str">
        <f>SUBSTITUTE(J580,"‡","")</f>
        <v>Melloney»DORRY»peake</v>
      </c>
      <c r="L580" t="str">
        <f t="shared" si="184"/>
        <v>MelloneyDORRYpeake</v>
      </c>
      <c r="M580" t="str">
        <f t="shared" si="185"/>
        <v>MelloneyDORRYpeake</v>
      </c>
      <c r="N580" t="s">
        <v>10038</v>
      </c>
      <c r="O580" t="str">
        <v>Melloney DORRY peake</v>
      </c>
      <c r="P580">
        <f>FIND(" ",O580)</f>
        <v>9</v>
      </c>
      <c r="Q580" t="str">
        <f>LEFT(O580,SEARCH(" ", O580) -1)</f>
        <v>Melloney</v>
      </c>
      <c r="R580" t="str">
        <f>MID(O580, SEARCH(" ", O580) + 1, SEARCH(" ", O580, SEARCH(" ", O580)+1) - SEARCH(" ", O580)-1)</f>
        <v>DORRY</v>
      </c>
      <c r="S580" t="str">
        <f t="shared" si="186"/>
        <v>DORRY peake</v>
      </c>
      <c r="T580" t="str">
        <f t="shared" si="187"/>
        <v>peake</v>
      </c>
      <c r="U580" t="b">
        <f t="shared" si="188"/>
        <v>0</v>
      </c>
      <c r="W580" t="b">
        <f t="shared" si="189"/>
        <v>0</v>
      </c>
      <c r="X580" t="b">
        <f>ISERR(S580)</f>
        <v>0</v>
      </c>
      <c r="Y580" t="str">
        <f t="shared" si="190"/>
        <v>DORRY</v>
      </c>
      <c r="Z580" t="str">
        <f t="shared" si="191"/>
        <v>DORRY peake</v>
      </c>
      <c r="AA580" t="str">
        <f>PROPER(Q580)</f>
        <v>Melloney</v>
      </c>
      <c r="AB580" t="str">
        <f>PROPER(Y580)</f>
        <v>Dorry</v>
      </c>
      <c r="AC580" t="str">
        <f t="shared" si="192"/>
        <v>Dorry Peake</v>
      </c>
      <c r="AD580" s="1" t="str">
        <f t="shared" si="193"/>
        <v>Peake</v>
      </c>
      <c r="AE580" t="b">
        <f t="shared" si="194"/>
        <v>0</v>
      </c>
      <c r="AF580" t="str">
        <f t="shared" si="195"/>
        <v>Peake</v>
      </c>
    </row>
    <row r="581" spans="1:32" x14ac:dyDescent="0.2">
      <c r="A581">
        <v>1089</v>
      </c>
      <c r="B581" t="s">
        <v>3676</v>
      </c>
      <c r="C581" s="62" t="str">
        <f t="shared" ref="C581:C644" si="196">I581</f>
        <v>01089</v>
      </c>
      <c r="D581" t="str">
        <f t="shared" ref="D581:D644" si="197">AA581</f>
        <v>Winnie</v>
      </c>
      <c r="E581" t="str">
        <f t="shared" ref="E581:E644" si="198">AB581</f>
        <v xml:space="preserve"> </v>
      </c>
      <c r="F581" t="str">
        <f t="shared" ref="F581:F644" si="199">AF581</f>
        <v>Leall</v>
      </c>
      <c r="G581">
        <f t="shared" si="180"/>
        <v>1</v>
      </c>
      <c r="H581">
        <f t="shared" si="181"/>
        <v>1089</v>
      </c>
      <c r="I581" t="str">
        <f t="shared" si="182"/>
        <v>01089</v>
      </c>
      <c r="J581" t="str">
        <f t="shared" si="183"/>
        <v>WINNIE‡LEALL</v>
      </c>
      <c r="K581" t="str">
        <f>SUBSTITUTE(J581,"‡","")</f>
        <v>WINNIELEALL</v>
      </c>
      <c r="L581" t="str">
        <f t="shared" si="184"/>
        <v>WINNIELEALL</v>
      </c>
      <c r="M581" t="str">
        <f t="shared" si="185"/>
        <v>WINNIELEALL</v>
      </c>
      <c r="N581" t="s">
        <v>8749</v>
      </c>
      <c r="O581" t="str">
        <v>WINNIE LEALL</v>
      </c>
      <c r="P581">
        <f>FIND(" ",O581)</f>
        <v>7</v>
      </c>
      <c r="Q581" t="str">
        <f>LEFT(O581,SEARCH(" ", O581) -1)</f>
        <v>WINNIE</v>
      </c>
      <c r="R581" t="e">
        <f>MID(O581, SEARCH(" ", O581) + 1, SEARCH(" ", O581, SEARCH(" ", O581)+1) - SEARCH(" ", O581)-1)</f>
        <v>#VALUE!</v>
      </c>
      <c r="S581" t="str">
        <f t="shared" si="186"/>
        <v>LEALL</v>
      </c>
      <c r="T581" t="e">
        <f t="shared" si="187"/>
        <v>#VALUE!</v>
      </c>
      <c r="U581" t="b">
        <f t="shared" si="188"/>
        <v>1</v>
      </c>
      <c r="W581" t="b">
        <f t="shared" si="189"/>
        <v>1</v>
      </c>
      <c r="X581" t="b">
        <f>ISERR(S581)</f>
        <v>0</v>
      </c>
      <c r="Y581" t="str">
        <f t="shared" si="190"/>
        <v xml:space="preserve"> </v>
      </c>
      <c r="Z581" t="str">
        <f t="shared" si="191"/>
        <v>LEALL</v>
      </c>
      <c r="AA581" t="str">
        <f>PROPER(Q581)</f>
        <v>Winnie</v>
      </c>
      <c r="AB581" t="str">
        <f>PROPER(Y581)</f>
        <v xml:space="preserve"> </v>
      </c>
      <c r="AC581" t="str">
        <f t="shared" si="192"/>
        <v>Leall</v>
      </c>
      <c r="AD581" s="1" t="e">
        <f t="shared" si="193"/>
        <v>#VALUE!</v>
      </c>
      <c r="AE581" t="b">
        <f t="shared" si="194"/>
        <v>1</v>
      </c>
      <c r="AF581" t="str">
        <f t="shared" si="195"/>
        <v>Leall</v>
      </c>
    </row>
    <row r="582" spans="1:32" x14ac:dyDescent="0.2">
      <c r="A582">
        <v>1090</v>
      </c>
      <c r="B582" t="s">
        <v>3677</v>
      </c>
      <c r="C582" s="62" t="str">
        <f t="shared" si="196"/>
        <v>01090</v>
      </c>
      <c r="D582" t="str">
        <f t="shared" si="197"/>
        <v>Delainey</v>
      </c>
      <c r="E582" t="str">
        <f t="shared" si="198"/>
        <v xml:space="preserve"> </v>
      </c>
      <c r="F582" t="str">
        <f t="shared" si="199"/>
        <v>Maccallester</v>
      </c>
      <c r="G582">
        <f t="shared" si="180"/>
        <v>1</v>
      </c>
      <c r="H582">
        <f t="shared" si="181"/>
        <v>1090</v>
      </c>
      <c r="I582" t="str">
        <f t="shared" si="182"/>
        <v>01090</v>
      </c>
      <c r="J582" t="str">
        <f t="shared" si="183"/>
        <v>Delainey¬maccallester</v>
      </c>
      <c r="K582" t="str">
        <f>SUBSTITUTE(J582,"‡","")</f>
        <v>Delainey¬maccallester</v>
      </c>
      <c r="L582" t="str">
        <f t="shared" si="184"/>
        <v>Delainey¬maccallester</v>
      </c>
      <c r="M582" t="str">
        <f t="shared" si="185"/>
        <v>Delaineymaccallester</v>
      </c>
      <c r="N582" t="s">
        <v>9328</v>
      </c>
      <c r="O582" t="str">
        <v>Delainey maccallester</v>
      </c>
      <c r="P582">
        <f>FIND(" ",O582)</f>
        <v>9</v>
      </c>
      <c r="Q582" t="str">
        <f>LEFT(O582,SEARCH(" ", O582) -1)</f>
        <v>Delainey</v>
      </c>
      <c r="R582" t="e">
        <f>MID(O582, SEARCH(" ", O582) + 1, SEARCH(" ", O582, SEARCH(" ", O582)+1) - SEARCH(" ", O582)-1)</f>
        <v>#VALUE!</v>
      </c>
      <c r="S582" t="str">
        <f t="shared" si="186"/>
        <v>maccallester</v>
      </c>
      <c r="T582" t="e">
        <f t="shared" si="187"/>
        <v>#VALUE!</v>
      </c>
      <c r="U582" t="b">
        <f t="shared" si="188"/>
        <v>1</v>
      </c>
      <c r="W582" t="b">
        <f t="shared" si="189"/>
        <v>1</v>
      </c>
      <c r="X582" t="b">
        <f>ISERR(S582)</f>
        <v>0</v>
      </c>
      <c r="Y582" t="str">
        <f t="shared" si="190"/>
        <v xml:space="preserve"> </v>
      </c>
      <c r="Z582" t="str">
        <f t="shared" si="191"/>
        <v>maccallester</v>
      </c>
      <c r="AA582" t="str">
        <f>PROPER(Q582)</f>
        <v>Delainey</v>
      </c>
      <c r="AB582" t="str">
        <f>PROPER(Y582)</f>
        <v xml:space="preserve"> </v>
      </c>
      <c r="AC582" t="str">
        <f t="shared" si="192"/>
        <v>Maccallester</v>
      </c>
      <c r="AD582" s="1" t="e">
        <f t="shared" si="193"/>
        <v>#VALUE!</v>
      </c>
      <c r="AE582" t="b">
        <f t="shared" si="194"/>
        <v>1</v>
      </c>
      <c r="AF582" t="str">
        <f t="shared" si="195"/>
        <v>Maccallester</v>
      </c>
    </row>
    <row r="583" spans="1:32" x14ac:dyDescent="0.2">
      <c r="A583">
        <v>1091</v>
      </c>
      <c r="B583" t="s">
        <v>3678</v>
      </c>
      <c r="C583" s="62" t="str">
        <f t="shared" si="196"/>
        <v>01091</v>
      </c>
      <c r="D583" t="str">
        <f t="shared" si="197"/>
        <v>Eddi</v>
      </c>
      <c r="E583" t="str">
        <f t="shared" si="198"/>
        <v xml:space="preserve"> </v>
      </c>
      <c r="F583" t="str">
        <f t="shared" si="199"/>
        <v>Surby</v>
      </c>
      <c r="G583">
        <f t="shared" si="180"/>
        <v>1</v>
      </c>
      <c r="H583">
        <f t="shared" si="181"/>
        <v>1091</v>
      </c>
      <c r="I583" t="str">
        <f t="shared" si="182"/>
        <v>01091</v>
      </c>
      <c r="J583" t="str">
        <f t="shared" si="183"/>
        <v>eddi‡Surby</v>
      </c>
      <c r="K583" t="str">
        <f>SUBSTITUTE(J583,"‡","")</f>
        <v>eddiSurby</v>
      </c>
      <c r="L583" t="str">
        <f t="shared" si="184"/>
        <v>eddiSurby</v>
      </c>
      <c r="M583" t="str">
        <f t="shared" si="185"/>
        <v>eddiSurby</v>
      </c>
      <c r="N583" t="s">
        <v>8750</v>
      </c>
      <c r="O583" t="str">
        <v>eddi Surby</v>
      </c>
      <c r="P583">
        <f>FIND(" ",O583)</f>
        <v>5</v>
      </c>
      <c r="Q583" t="str">
        <f>LEFT(O583,SEARCH(" ", O583) -1)</f>
        <v>eddi</v>
      </c>
      <c r="R583" t="e">
        <f>MID(O583, SEARCH(" ", O583) + 1, SEARCH(" ", O583, SEARCH(" ", O583)+1) - SEARCH(" ", O583)-1)</f>
        <v>#VALUE!</v>
      </c>
      <c r="S583" t="str">
        <f t="shared" si="186"/>
        <v>Surby</v>
      </c>
      <c r="T583" t="e">
        <f t="shared" si="187"/>
        <v>#VALUE!</v>
      </c>
      <c r="U583" t="b">
        <f t="shared" si="188"/>
        <v>1</v>
      </c>
      <c r="W583" t="b">
        <f t="shared" si="189"/>
        <v>1</v>
      </c>
      <c r="X583" t="b">
        <f>ISERR(S583)</f>
        <v>0</v>
      </c>
      <c r="Y583" t="str">
        <f t="shared" si="190"/>
        <v xml:space="preserve"> </v>
      </c>
      <c r="Z583" t="str">
        <f t="shared" si="191"/>
        <v>Surby</v>
      </c>
      <c r="AA583" t="str">
        <f>PROPER(Q583)</f>
        <v>Eddi</v>
      </c>
      <c r="AB583" t="str">
        <f>PROPER(Y583)</f>
        <v xml:space="preserve"> </v>
      </c>
      <c r="AC583" t="str">
        <f t="shared" si="192"/>
        <v>Surby</v>
      </c>
      <c r="AD583" s="1" t="e">
        <f t="shared" si="193"/>
        <v>#VALUE!</v>
      </c>
      <c r="AE583" t="b">
        <f t="shared" si="194"/>
        <v>1</v>
      </c>
      <c r="AF583" t="str">
        <f t="shared" si="195"/>
        <v>Surby</v>
      </c>
    </row>
    <row r="584" spans="1:32" x14ac:dyDescent="0.2">
      <c r="A584">
        <v>1092</v>
      </c>
      <c r="B584" t="s">
        <v>3679</v>
      </c>
      <c r="C584" s="62" t="str">
        <f t="shared" si="196"/>
        <v>01092</v>
      </c>
      <c r="D584" t="str">
        <f t="shared" si="197"/>
        <v>Bessie</v>
      </c>
      <c r="E584" t="str">
        <f t="shared" si="198"/>
        <v xml:space="preserve"> </v>
      </c>
      <c r="F584" t="str">
        <f t="shared" si="199"/>
        <v>Vella</v>
      </c>
      <c r="G584">
        <f t="shared" si="180"/>
        <v>1</v>
      </c>
      <c r="H584">
        <f t="shared" si="181"/>
        <v>1092</v>
      </c>
      <c r="I584" t="str">
        <f t="shared" si="182"/>
        <v>01092</v>
      </c>
      <c r="J584" t="str">
        <f t="shared" si="183"/>
        <v>BESSIE»Vella</v>
      </c>
      <c r="K584" t="str">
        <f>SUBSTITUTE(J584,"‡","")</f>
        <v>BESSIE»Vella</v>
      </c>
      <c r="L584" t="str">
        <f t="shared" si="184"/>
        <v>BESSIEVella</v>
      </c>
      <c r="M584" t="str">
        <f t="shared" si="185"/>
        <v>BESSIEVella</v>
      </c>
      <c r="N584" t="s">
        <v>10039</v>
      </c>
      <c r="O584" t="str">
        <v>BESSIE Vella</v>
      </c>
      <c r="P584">
        <f>FIND(" ",O584)</f>
        <v>7</v>
      </c>
      <c r="Q584" t="str">
        <f>LEFT(O584,SEARCH(" ", O584) -1)</f>
        <v>BESSIE</v>
      </c>
      <c r="R584" t="e">
        <f>MID(O584, SEARCH(" ", O584) + 1, SEARCH(" ", O584, SEARCH(" ", O584)+1) - SEARCH(" ", O584)-1)</f>
        <v>#VALUE!</v>
      </c>
      <c r="S584" t="str">
        <f t="shared" si="186"/>
        <v>Vella</v>
      </c>
      <c r="T584" t="e">
        <f t="shared" si="187"/>
        <v>#VALUE!</v>
      </c>
      <c r="U584" t="b">
        <f t="shared" si="188"/>
        <v>1</v>
      </c>
      <c r="W584" t="b">
        <f t="shared" si="189"/>
        <v>1</v>
      </c>
      <c r="X584" t="b">
        <f>ISERR(S584)</f>
        <v>0</v>
      </c>
      <c r="Y584" t="str">
        <f t="shared" si="190"/>
        <v xml:space="preserve"> </v>
      </c>
      <c r="Z584" t="str">
        <f t="shared" si="191"/>
        <v>Vella</v>
      </c>
      <c r="AA584" t="str">
        <f>PROPER(Q584)</f>
        <v>Bessie</v>
      </c>
      <c r="AB584" t="str">
        <f>PROPER(Y584)</f>
        <v xml:space="preserve"> </v>
      </c>
      <c r="AC584" t="str">
        <f t="shared" si="192"/>
        <v>Vella</v>
      </c>
      <c r="AD584" s="1" t="e">
        <f t="shared" si="193"/>
        <v>#VALUE!</v>
      </c>
      <c r="AE584" t="b">
        <f t="shared" si="194"/>
        <v>1</v>
      </c>
      <c r="AF584" t="str">
        <f t="shared" si="195"/>
        <v>Vella</v>
      </c>
    </row>
    <row r="585" spans="1:32" x14ac:dyDescent="0.2">
      <c r="A585">
        <v>1093</v>
      </c>
      <c r="B585" t="s">
        <v>3680</v>
      </c>
      <c r="C585" s="62" t="str">
        <f t="shared" si="196"/>
        <v>01093</v>
      </c>
      <c r="D585" t="str">
        <f t="shared" si="197"/>
        <v>Sheba</v>
      </c>
      <c r="E585" t="str">
        <f t="shared" si="198"/>
        <v>Noemi</v>
      </c>
      <c r="F585" t="str">
        <f t="shared" si="199"/>
        <v>Jerzycowski</v>
      </c>
      <c r="G585">
        <f t="shared" si="180"/>
        <v>1</v>
      </c>
      <c r="H585">
        <f t="shared" si="181"/>
        <v>1093</v>
      </c>
      <c r="I585" t="str">
        <f t="shared" si="182"/>
        <v>01093</v>
      </c>
      <c r="J585" t="str">
        <f t="shared" si="183"/>
        <v>Sheba»Noemi‡jerzycowski</v>
      </c>
      <c r="K585" t="str">
        <f>SUBSTITUTE(J585,"‡","")</f>
        <v>Sheba»Noemijerzycowski</v>
      </c>
      <c r="L585" t="str">
        <f t="shared" si="184"/>
        <v>ShebaNoemijerzycowski</v>
      </c>
      <c r="M585" t="str">
        <f t="shared" si="185"/>
        <v>ShebaNoemijerzycowski</v>
      </c>
      <c r="N585" t="s">
        <v>10040</v>
      </c>
      <c r="O585" t="str">
        <v>Sheba Noemi jerzycowski</v>
      </c>
      <c r="P585">
        <f>FIND(" ",O585)</f>
        <v>6</v>
      </c>
      <c r="Q585" t="str">
        <f>LEFT(O585,SEARCH(" ", O585) -1)</f>
        <v>Sheba</v>
      </c>
      <c r="R585" t="str">
        <f>MID(O585, SEARCH(" ", O585) + 1, SEARCH(" ", O585, SEARCH(" ", O585)+1) - SEARCH(" ", O585)-1)</f>
        <v>Noemi</v>
      </c>
      <c r="S585" t="str">
        <f t="shared" si="186"/>
        <v>Noemi jerzycowski</v>
      </c>
      <c r="T585" t="str">
        <f t="shared" si="187"/>
        <v>jerzycowski</v>
      </c>
      <c r="U585" t="b">
        <f t="shared" si="188"/>
        <v>0</v>
      </c>
      <c r="W585" t="b">
        <f t="shared" si="189"/>
        <v>0</v>
      </c>
      <c r="X585" t="b">
        <f>ISERR(S585)</f>
        <v>0</v>
      </c>
      <c r="Y585" t="str">
        <f t="shared" si="190"/>
        <v>Noemi</v>
      </c>
      <c r="Z585" t="str">
        <f t="shared" si="191"/>
        <v>Noemi jerzycowski</v>
      </c>
      <c r="AA585" t="str">
        <f>PROPER(Q585)</f>
        <v>Sheba</v>
      </c>
      <c r="AB585" t="str">
        <f>PROPER(Y585)</f>
        <v>Noemi</v>
      </c>
      <c r="AC585" t="str">
        <f t="shared" si="192"/>
        <v>Noemi Jerzycowski</v>
      </c>
      <c r="AD585" s="1" t="str">
        <f t="shared" si="193"/>
        <v>Jerzycowski</v>
      </c>
      <c r="AE585" t="b">
        <f t="shared" si="194"/>
        <v>0</v>
      </c>
      <c r="AF585" t="str">
        <f t="shared" si="195"/>
        <v>Jerzycowski</v>
      </c>
    </row>
    <row r="586" spans="1:32" x14ac:dyDescent="0.2">
      <c r="A586">
        <v>1094</v>
      </c>
      <c r="B586" t="s">
        <v>3681</v>
      </c>
      <c r="C586" s="62" t="str">
        <f t="shared" si="196"/>
        <v>01094</v>
      </c>
      <c r="D586" t="str">
        <f t="shared" si="197"/>
        <v>Drucie</v>
      </c>
      <c r="E586" t="str">
        <f t="shared" si="198"/>
        <v xml:space="preserve"> </v>
      </c>
      <c r="F586" t="str">
        <f t="shared" si="199"/>
        <v>Skelhorn</v>
      </c>
      <c r="G586">
        <f t="shared" si="180"/>
        <v>1</v>
      </c>
      <c r="H586">
        <f t="shared" si="181"/>
        <v>1094</v>
      </c>
      <c r="I586" t="str">
        <f t="shared" si="182"/>
        <v>01094</v>
      </c>
      <c r="J586" t="str">
        <f t="shared" si="183"/>
        <v>Drucie¬skelhorn</v>
      </c>
      <c r="K586" t="str">
        <f>SUBSTITUTE(J586,"‡","")</f>
        <v>Drucie¬skelhorn</v>
      </c>
      <c r="L586" t="str">
        <f t="shared" si="184"/>
        <v>Drucie¬skelhorn</v>
      </c>
      <c r="M586" t="str">
        <f t="shared" si="185"/>
        <v>Drucieskelhorn</v>
      </c>
      <c r="N586" t="s">
        <v>9329</v>
      </c>
      <c r="O586" t="str">
        <v>Drucie skelhorn</v>
      </c>
      <c r="P586">
        <f>FIND(" ",O586)</f>
        <v>7</v>
      </c>
      <c r="Q586" t="str">
        <f>LEFT(O586,SEARCH(" ", O586) -1)</f>
        <v>Drucie</v>
      </c>
      <c r="R586" t="e">
        <f>MID(O586, SEARCH(" ", O586) + 1, SEARCH(" ", O586, SEARCH(" ", O586)+1) - SEARCH(" ", O586)-1)</f>
        <v>#VALUE!</v>
      </c>
      <c r="S586" t="str">
        <f t="shared" si="186"/>
        <v>skelhorn</v>
      </c>
      <c r="T586" t="e">
        <f t="shared" si="187"/>
        <v>#VALUE!</v>
      </c>
      <c r="U586" t="b">
        <f t="shared" si="188"/>
        <v>1</v>
      </c>
      <c r="W586" t="b">
        <f t="shared" si="189"/>
        <v>1</v>
      </c>
      <c r="X586" t="b">
        <f>ISERR(S586)</f>
        <v>0</v>
      </c>
      <c r="Y586" t="str">
        <f t="shared" si="190"/>
        <v xml:space="preserve"> </v>
      </c>
      <c r="Z586" t="str">
        <f t="shared" si="191"/>
        <v>skelhorn</v>
      </c>
      <c r="AA586" t="str">
        <f>PROPER(Q586)</f>
        <v>Drucie</v>
      </c>
      <c r="AB586" t="str">
        <f>PROPER(Y586)</f>
        <v xml:space="preserve"> </v>
      </c>
      <c r="AC586" t="str">
        <f t="shared" si="192"/>
        <v>Skelhorn</v>
      </c>
      <c r="AD586" s="1" t="e">
        <f t="shared" si="193"/>
        <v>#VALUE!</v>
      </c>
      <c r="AE586" t="b">
        <f t="shared" si="194"/>
        <v>1</v>
      </c>
      <c r="AF586" t="str">
        <f t="shared" si="195"/>
        <v>Skelhorn</v>
      </c>
    </row>
    <row r="587" spans="1:32" x14ac:dyDescent="0.2">
      <c r="A587">
        <v>1095</v>
      </c>
      <c r="B587" t="s">
        <v>3682</v>
      </c>
      <c r="C587" s="62" t="str">
        <f t="shared" si="196"/>
        <v>01095</v>
      </c>
      <c r="D587" t="str">
        <f t="shared" si="197"/>
        <v>Karina</v>
      </c>
      <c r="E587" t="str">
        <f t="shared" si="198"/>
        <v xml:space="preserve"> </v>
      </c>
      <c r="F587" t="str">
        <f t="shared" si="199"/>
        <v>Dovey</v>
      </c>
      <c r="G587">
        <f t="shared" si="180"/>
        <v>1</v>
      </c>
      <c r="H587">
        <f t="shared" si="181"/>
        <v>1095</v>
      </c>
      <c r="I587" t="str">
        <f t="shared" si="182"/>
        <v>01095</v>
      </c>
      <c r="J587" t="str">
        <f t="shared" si="183"/>
        <v>karina»DOVEY</v>
      </c>
      <c r="K587" t="str">
        <f>SUBSTITUTE(J587,"‡","")</f>
        <v>karina»DOVEY</v>
      </c>
      <c r="L587" t="str">
        <f t="shared" si="184"/>
        <v>karinaDOVEY</v>
      </c>
      <c r="M587" t="str">
        <f t="shared" si="185"/>
        <v>karinaDOVEY</v>
      </c>
      <c r="N587" t="s">
        <v>10041</v>
      </c>
      <c r="O587" t="str">
        <v>karina DOVEY</v>
      </c>
      <c r="P587">
        <f>FIND(" ",O587)</f>
        <v>7</v>
      </c>
      <c r="Q587" t="str">
        <f>LEFT(O587,SEARCH(" ", O587) -1)</f>
        <v>karina</v>
      </c>
      <c r="R587" t="e">
        <f>MID(O587, SEARCH(" ", O587) + 1, SEARCH(" ", O587, SEARCH(" ", O587)+1) - SEARCH(" ", O587)-1)</f>
        <v>#VALUE!</v>
      </c>
      <c r="S587" t="str">
        <f t="shared" si="186"/>
        <v>DOVEY</v>
      </c>
      <c r="T587" t="e">
        <f t="shared" si="187"/>
        <v>#VALUE!</v>
      </c>
      <c r="U587" t="b">
        <f t="shared" si="188"/>
        <v>1</v>
      </c>
      <c r="W587" t="b">
        <f t="shared" si="189"/>
        <v>1</v>
      </c>
      <c r="X587" t="b">
        <f>ISERR(S587)</f>
        <v>0</v>
      </c>
      <c r="Y587" t="str">
        <f t="shared" si="190"/>
        <v xml:space="preserve"> </v>
      </c>
      <c r="Z587" t="str">
        <f t="shared" si="191"/>
        <v>DOVEY</v>
      </c>
      <c r="AA587" t="str">
        <f>PROPER(Q587)</f>
        <v>Karina</v>
      </c>
      <c r="AB587" t="str">
        <f>PROPER(Y587)</f>
        <v xml:space="preserve"> </v>
      </c>
      <c r="AC587" t="str">
        <f t="shared" si="192"/>
        <v>Dovey</v>
      </c>
      <c r="AD587" s="1" t="e">
        <f t="shared" si="193"/>
        <v>#VALUE!</v>
      </c>
      <c r="AE587" t="b">
        <f t="shared" si="194"/>
        <v>1</v>
      </c>
      <c r="AF587" t="str">
        <f t="shared" si="195"/>
        <v>Dovey</v>
      </c>
    </row>
    <row r="588" spans="1:32" x14ac:dyDescent="0.2">
      <c r="A588">
        <v>1096</v>
      </c>
      <c r="B588" t="s">
        <v>3683</v>
      </c>
      <c r="C588" s="62" t="str">
        <f t="shared" si="196"/>
        <v>01096</v>
      </c>
      <c r="D588" t="str">
        <f t="shared" si="197"/>
        <v>Gherardo</v>
      </c>
      <c r="E588" t="str">
        <f t="shared" si="198"/>
        <v xml:space="preserve"> </v>
      </c>
      <c r="F588" t="str">
        <f t="shared" si="199"/>
        <v>Mothersole</v>
      </c>
      <c r="G588">
        <f t="shared" si="180"/>
        <v>1</v>
      </c>
      <c r="H588">
        <f t="shared" si="181"/>
        <v>1096</v>
      </c>
      <c r="I588" t="str">
        <f t="shared" si="182"/>
        <v>01096</v>
      </c>
      <c r="J588" t="str">
        <f t="shared" si="183"/>
        <v>Gherardo»MOTHERSOLE</v>
      </c>
      <c r="K588" t="str">
        <f>SUBSTITUTE(J588,"‡","")</f>
        <v>Gherardo»MOTHERSOLE</v>
      </c>
      <c r="L588" t="str">
        <f t="shared" si="184"/>
        <v>GherardoMOTHERSOLE</v>
      </c>
      <c r="M588" t="str">
        <f t="shared" si="185"/>
        <v>GherardoMOTHERSOLE</v>
      </c>
      <c r="N588" t="s">
        <v>10042</v>
      </c>
      <c r="O588" t="str">
        <v>Gherardo MOTHERSOLE</v>
      </c>
      <c r="P588">
        <f>FIND(" ",O588)</f>
        <v>9</v>
      </c>
      <c r="Q588" t="str">
        <f>LEFT(O588,SEARCH(" ", O588) -1)</f>
        <v>Gherardo</v>
      </c>
      <c r="R588" t="e">
        <f>MID(O588, SEARCH(" ", O588) + 1, SEARCH(" ", O588, SEARCH(" ", O588)+1) - SEARCH(" ", O588)-1)</f>
        <v>#VALUE!</v>
      </c>
      <c r="S588" t="str">
        <f t="shared" si="186"/>
        <v>MOTHERSOLE</v>
      </c>
      <c r="T588" t="e">
        <f t="shared" si="187"/>
        <v>#VALUE!</v>
      </c>
      <c r="U588" t="b">
        <f t="shared" si="188"/>
        <v>1</v>
      </c>
      <c r="W588" t="b">
        <f t="shared" si="189"/>
        <v>1</v>
      </c>
      <c r="X588" t="b">
        <f>ISERR(S588)</f>
        <v>0</v>
      </c>
      <c r="Y588" t="str">
        <f t="shared" si="190"/>
        <v xml:space="preserve"> </v>
      </c>
      <c r="Z588" t="str">
        <f t="shared" si="191"/>
        <v>MOTHERSOLE</v>
      </c>
      <c r="AA588" t="str">
        <f>PROPER(Q588)</f>
        <v>Gherardo</v>
      </c>
      <c r="AB588" t="str">
        <f>PROPER(Y588)</f>
        <v xml:space="preserve"> </v>
      </c>
      <c r="AC588" t="str">
        <f t="shared" si="192"/>
        <v>Mothersole</v>
      </c>
      <c r="AD588" s="1" t="e">
        <f t="shared" si="193"/>
        <v>#VALUE!</v>
      </c>
      <c r="AE588" t="b">
        <f t="shared" si="194"/>
        <v>1</v>
      </c>
      <c r="AF588" t="str">
        <f t="shared" si="195"/>
        <v>Mothersole</v>
      </c>
    </row>
    <row r="589" spans="1:32" x14ac:dyDescent="0.2">
      <c r="A589">
        <v>1097</v>
      </c>
      <c r="B589" t="s">
        <v>3684</v>
      </c>
      <c r="C589" s="62" t="str">
        <f t="shared" si="196"/>
        <v>01097</v>
      </c>
      <c r="D589" t="str">
        <f t="shared" si="197"/>
        <v>Worthy</v>
      </c>
      <c r="E589" t="str">
        <f t="shared" si="198"/>
        <v xml:space="preserve"> </v>
      </c>
      <c r="F589" t="str">
        <f t="shared" si="199"/>
        <v>Pymar</v>
      </c>
      <c r="G589">
        <f t="shared" si="180"/>
        <v>1</v>
      </c>
      <c r="H589">
        <f t="shared" si="181"/>
        <v>1097</v>
      </c>
      <c r="I589" t="str">
        <f t="shared" si="182"/>
        <v>01097</v>
      </c>
      <c r="J589" t="str">
        <f t="shared" si="183"/>
        <v>worthy¬PYMAR</v>
      </c>
      <c r="K589" t="str">
        <f>SUBSTITUTE(J589,"‡","")</f>
        <v>worthy¬PYMAR</v>
      </c>
      <c r="L589" t="str">
        <f t="shared" si="184"/>
        <v>worthy¬PYMAR</v>
      </c>
      <c r="M589" t="str">
        <f t="shared" si="185"/>
        <v>worthyPYMAR</v>
      </c>
      <c r="N589" t="s">
        <v>9330</v>
      </c>
      <c r="O589" t="str">
        <v>worthy PYMAR</v>
      </c>
      <c r="P589">
        <f>FIND(" ",O589)</f>
        <v>7</v>
      </c>
      <c r="Q589" t="str">
        <f>LEFT(O589,SEARCH(" ", O589) -1)</f>
        <v>worthy</v>
      </c>
      <c r="R589" t="e">
        <f>MID(O589, SEARCH(" ", O589) + 1, SEARCH(" ", O589, SEARCH(" ", O589)+1) - SEARCH(" ", O589)-1)</f>
        <v>#VALUE!</v>
      </c>
      <c r="S589" t="str">
        <f t="shared" si="186"/>
        <v>PYMAR</v>
      </c>
      <c r="T589" t="e">
        <f t="shared" si="187"/>
        <v>#VALUE!</v>
      </c>
      <c r="U589" t="b">
        <f t="shared" si="188"/>
        <v>1</v>
      </c>
      <c r="W589" t="b">
        <f t="shared" si="189"/>
        <v>1</v>
      </c>
      <c r="X589" t="b">
        <f>ISERR(S589)</f>
        <v>0</v>
      </c>
      <c r="Y589" t="str">
        <f t="shared" si="190"/>
        <v xml:space="preserve"> </v>
      </c>
      <c r="Z589" t="str">
        <f t="shared" si="191"/>
        <v>PYMAR</v>
      </c>
      <c r="AA589" t="str">
        <f>PROPER(Q589)</f>
        <v>Worthy</v>
      </c>
      <c r="AB589" t="str">
        <f>PROPER(Y589)</f>
        <v xml:space="preserve"> </v>
      </c>
      <c r="AC589" t="str">
        <f t="shared" si="192"/>
        <v>Pymar</v>
      </c>
      <c r="AD589" s="1" t="e">
        <f t="shared" si="193"/>
        <v>#VALUE!</v>
      </c>
      <c r="AE589" t="b">
        <f t="shared" si="194"/>
        <v>1</v>
      </c>
      <c r="AF589" t="str">
        <f t="shared" si="195"/>
        <v>Pymar</v>
      </c>
    </row>
    <row r="590" spans="1:32" x14ac:dyDescent="0.2">
      <c r="A590">
        <v>1098</v>
      </c>
      <c r="B590" t="s">
        <v>3685</v>
      </c>
      <c r="C590" s="62" t="str">
        <f t="shared" si="196"/>
        <v>01098</v>
      </c>
      <c r="D590" t="str">
        <f t="shared" si="197"/>
        <v>Gabrielle</v>
      </c>
      <c r="E590" t="str">
        <f t="shared" si="198"/>
        <v xml:space="preserve"> </v>
      </c>
      <c r="F590" t="str">
        <f t="shared" si="199"/>
        <v>Terrington</v>
      </c>
      <c r="G590">
        <f t="shared" si="180"/>
        <v>1</v>
      </c>
      <c r="H590">
        <f t="shared" si="181"/>
        <v>1098</v>
      </c>
      <c r="I590" t="str">
        <f t="shared" si="182"/>
        <v>01098</v>
      </c>
      <c r="J590" t="str">
        <f t="shared" si="183"/>
        <v>Gabrielle¬terrington</v>
      </c>
      <c r="K590" t="str">
        <f>SUBSTITUTE(J590,"‡","")</f>
        <v>Gabrielle¬terrington</v>
      </c>
      <c r="L590" t="str">
        <f t="shared" si="184"/>
        <v>Gabrielle¬terrington</v>
      </c>
      <c r="M590" t="str">
        <f t="shared" si="185"/>
        <v>Gabrielleterrington</v>
      </c>
      <c r="N590" t="s">
        <v>9331</v>
      </c>
      <c r="O590" t="str">
        <v>Gabrielle terrington</v>
      </c>
      <c r="P590">
        <f>FIND(" ",O590)</f>
        <v>10</v>
      </c>
      <c r="Q590" t="str">
        <f>LEFT(O590,SEARCH(" ", O590) -1)</f>
        <v>Gabrielle</v>
      </c>
      <c r="R590" t="e">
        <f>MID(O590, SEARCH(" ", O590) + 1, SEARCH(" ", O590, SEARCH(" ", O590)+1) - SEARCH(" ", O590)-1)</f>
        <v>#VALUE!</v>
      </c>
      <c r="S590" t="str">
        <f t="shared" si="186"/>
        <v>terrington</v>
      </c>
      <c r="T590" t="e">
        <f t="shared" si="187"/>
        <v>#VALUE!</v>
      </c>
      <c r="U590" t="b">
        <f t="shared" si="188"/>
        <v>1</v>
      </c>
      <c r="W590" t="b">
        <f t="shared" si="189"/>
        <v>1</v>
      </c>
      <c r="X590" t="b">
        <f>ISERR(S590)</f>
        <v>0</v>
      </c>
      <c r="Y590" t="str">
        <f t="shared" si="190"/>
        <v xml:space="preserve"> </v>
      </c>
      <c r="Z590" t="str">
        <f t="shared" si="191"/>
        <v>terrington</v>
      </c>
      <c r="AA590" t="str">
        <f>PROPER(Q590)</f>
        <v>Gabrielle</v>
      </c>
      <c r="AB590" t="str">
        <f>PROPER(Y590)</f>
        <v xml:space="preserve"> </v>
      </c>
      <c r="AC590" t="str">
        <f t="shared" si="192"/>
        <v>Terrington</v>
      </c>
      <c r="AD590" s="1" t="e">
        <f t="shared" si="193"/>
        <v>#VALUE!</v>
      </c>
      <c r="AE590" t="b">
        <f t="shared" si="194"/>
        <v>1</v>
      </c>
      <c r="AF590" t="str">
        <f t="shared" si="195"/>
        <v>Terrington</v>
      </c>
    </row>
    <row r="591" spans="1:32" x14ac:dyDescent="0.2">
      <c r="A591">
        <v>1099</v>
      </c>
      <c r="B591" t="s">
        <v>3686</v>
      </c>
      <c r="C591" s="62" t="str">
        <f t="shared" si="196"/>
        <v>01099</v>
      </c>
      <c r="D591" t="str">
        <f t="shared" si="197"/>
        <v>Francklyn</v>
      </c>
      <c r="E591" t="str">
        <f t="shared" si="198"/>
        <v xml:space="preserve"> </v>
      </c>
      <c r="F591" t="str">
        <f t="shared" si="199"/>
        <v>Flode</v>
      </c>
      <c r="G591">
        <f t="shared" si="180"/>
        <v>1</v>
      </c>
      <c r="H591">
        <f t="shared" si="181"/>
        <v>1099</v>
      </c>
      <c r="I591" t="str">
        <f t="shared" si="182"/>
        <v>01099</v>
      </c>
      <c r="J591" t="str">
        <f t="shared" si="183"/>
        <v>francklyn¬‡flode</v>
      </c>
      <c r="K591" t="str">
        <f>SUBSTITUTE(J591,"‡","")</f>
        <v>francklyn¬flode</v>
      </c>
      <c r="L591" t="str">
        <f t="shared" si="184"/>
        <v>francklyn¬flode</v>
      </c>
      <c r="M591" t="str">
        <f t="shared" si="185"/>
        <v>francklynflode</v>
      </c>
      <c r="N591" t="s">
        <v>9332</v>
      </c>
      <c r="O591" t="str">
        <v>francklyn flode</v>
      </c>
      <c r="P591">
        <f>FIND(" ",O591)</f>
        <v>10</v>
      </c>
      <c r="Q591" t="str">
        <f>LEFT(O591,SEARCH(" ", O591) -1)</f>
        <v>francklyn</v>
      </c>
      <c r="R591" t="e">
        <f>MID(O591, SEARCH(" ", O591) + 1, SEARCH(" ", O591, SEARCH(" ", O591)+1) - SEARCH(" ", O591)-1)</f>
        <v>#VALUE!</v>
      </c>
      <c r="S591" t="str">
        <f t="shared" si="186"/>
        <v>flode</v>
      </c>
      <c r="T591" t="e">
        <f t="shared" si="187"/>
        <v>#VALUE!</v>
      </c>
      <c r="U591" t="b">
        <f t="shared" si="188"/>
        <v>1</v>
      </c>
      <c r="W591" t="b">
        <f t="shared" si="189"/>
        <v>1</v>
      </c>
      <c r="X591" t="b">
        <f>ISERR(S591)</f>
        <v>0</v>
      </c>
      <c r="Y591" t="str">
        <f t="shared" si="190"/>
        <v xml:space="preserve"> </v>
      </c>
      <c r="Z591" t="str">
        <f t="shared" si="191"/>
        <v>flode</v>
      </c>
      <c r="AA591" t="str">
        <f>PROPER(Q591)</f>
        <v>Francklyn</v>
      </c>
      <c r="AB591" t="str">
        <f>PROPER(Y591)</f>
        <v xml:space="preserve"> </v>
      </c>
      <c r="AC591" t="str">
        <f t="shared" si="192"/>
        <v>Flode</v>
      </c>
      <c r="AD591" s="1" t="e">
        <f t="shared" si="193"/>
        <v>#VALUE!</v>
      </c>
      <c r="AE591" t="b">
        <f t="shared" si="194"/>
        <v>1</v>
      </c>
      <c r="AF591" t="str">
        <f t="shared" si="195"/>
        <v>Flode</v>
      </c>
    </row>
    <row r="592" spans="1:32" x14ac:dyDescent="0.2">
      <c r="A592">
        <v>1100</v>
      </c>
      <c r="B592" t="s">
        <v>3687</v>
      </c>
      <c r="C592" s="62" t="str">
        <f t="shared" si="196"/>
        <v>01100</v>
      </c>
      <c r="D592" t="str">
        <f t="shared" si="197"/>
        <v>Hollyanne</v>
      </c>
      <c r="E592" t="str">
        <f t="shared" si="198"/>
        <v>Ericha</v>
      </c>
      <c r="F592" t="str">
        <f t="shared" si="199"/>
        <v>Dubois</v>
      </c>
      <c r="G592">
        <f t="shared" si="180"/>
        <v>1</v>
      </c>
      <c r="H592">
        <f t="shared" si="181"/>
        <v>1100</v>
      </c>
      <c r="I592" t="str">
        <f t="shared" si="182"/>
        <v>01100</v>
      </c>
      <c r="J592" t="str">
        <f t="shared" si="183"/>
        <v>HOLLYANNE¬ericha¬DUBOIS</v>
      </c>
      <c r="K592" t="str">
        <f>SUBSTITUTE(J592,"‡","")</f>
        <v>HOLLYANNE¬ericha¬DUBOIS</v>
      </c>
      <c r="L592" t="str">
        <f t="shared" si="184"/>
        <v>HOLLYANNE¬ericha¬DUBOIS</v>
      </c>
      <c r="M592" t="str">
        <f t="shared" si="185"/>
        <v>HOLLYANNEerichaDUBOIS</v>
      </c>
      <c r="N592" t="s">
        <v>9333</v>
      </c>
      <c r="O592" t="str">
        <v>HOLLYANNE ericha DUBOIS</v>
      </c>
      <c r="P592">
        <f>FIND(" ",O592)</f>
        <v>10</v>
      </c>
      <c r="Q592" t="str">
        <f>LEFT(O592,SEARCH(" ", O592) -1)</f>
        <v>HOLLYANNE</v>
      </c>
      <c r="R592" t="str">
        <f>MID(O592, SEARCH(" ", O592) + 1, SEARCH(" ", O592, SEARCH(" ", O592)+1) - SEARCH(" ", O592)-1)</f>
        <v>ericha</v>
      </c>
      <c r="S592" t="str">
        <f t="shared" si="186"/>
        <v>ericha DUBOIS</v>
      </c>
      <c r="T592" t="str">
        <f t="shared" si="187"/>
        <v>DUBOIS</v>
      </c>
      <c r="U592" t="b">
        <f t="shared" si="188"/>
        <v>0</v>
      </c>
      <c r="W592" t="b">
        <f t="shared" si="189"/>
        <v>0</v>
      </c>
      <c r="X592" t="b">
        <f>ISERR(S592)</f>
        <v>0</v>
      </c>
      <c r="Y592" t="str">
        <f t="shared" si="190"/>
        <v>ericha</v>
      </c>
      <c r="Z592" t="str">
        <f t="shared" si="191"/>
        <v>ericha DUBOIS</v>
      </c>
      <c r="AA592" t="str">
        <f>PROPER(Q592)</f>
        <v>Hollyanne</v>
      </c>
      <c r="AB592" t="str">
        <f>PROPER(Y592)</f>
        <v>Ericha</v>
      </c>
      <c r="AC592" t="str">
        <f t="shared" si="192"/>
        <v>Ericha Dubois</v>
      </c>
      <c r="AD592" s="1" t="str">
        <f t="shared" si="193"/>
        <v>Dubois</v>
      </c>
      <c r="AE592" t="b">
        <f t="shared" si="194"/>
        <v>0</v>
      </c>
      <c r="AF592" t="str">
        <f t="shared" si="195"/>
        <v>Dubois</v>
      </c>
    </row>
    <row r="593" spans="1:32" x14ac:dyDescent="0.2">
      <c r="A593">
        <v>1101</v>
      </c>
      <c r="B593" t="s">
        <v>3688</v>
      </c>
      <c r="C593" s="62" t="str">
        <f t="shared" si="196"/>
        <v>01101</v>
      </c>
      <c r="D593" t="str">
        <f t="shared" si="197"/>
        <v>Kathlin</v>
      </c>
      <c r="E593" t="str">
        <f t="shared" si="198"/>
        <v xml:space="preserve"> </v>
      </c>
      <c r="F593" t="str">
        <f t="shared" si="199"/>
        <v>Sapseed</v>
      </c>
      <c r="G593">
        <f t="shared" si="180"/>
        <v>1</v>
      </c>
      <c r="H593">
        <f t="shared" si="181"/>
        <v>1101</v>
      </c>
      <c r="I593" t="str">
        <f t="shared" si="182"/>
        <v>01101</v>
      </c>
      <c r="J593" t="str">
        <f t="shared" si="183"/>
        <v>kathlin»sapseed</v>
      </c>
      <c r="K593" t="str">
        <f>SUBSTITUTE(J593,"‡","")</f>
        <v>kathlin»sapseed</v>
      </c>
      <c r="L593" t="str">
        <f t="shared" si="184"/>
        <v>kathlinsapseed</v>
      </c>
      <c r="M593" t="str">
        <f t="shared" si="185"/>
        <v>kathlinsapseed</v>
      </c>
      <c r="N593" t="s">
        <v>10043</v>
      </c>
      <c r="O593" t="str">
        <v>kathlin sapseed</v>
      </c>
      <c r="P593">
        <f>FIND(" ",O593)</f>
        <v>8</v>
      </c>
      <c r="Q593" t="str">
        <f>LEFT(O593,SEARCH(" ", O593) -1)</f>
        <v>kathlin</v>
      </c>
      <c r="R593" t="e">
        <f>MID(O593, SEARCH(" ", O593) + 1, SEARCH(" ", O593, SEARCH(" ", O593)+1) - SEARCH(" ", O593)-1)</f>
        <v>#VALUE!</v>
      </c>
      <c r="S593" t="str">
        <f t="shared" si="186"/>
        <v>sapseed</v>
      </c>
      <c r="T593" t="e">
        <f t="shared" si="187"/>
        <v>#VALUE!</v>
      </c>
      <c r="U593" t="b">
        <f t="shared" si="188"/>
        <v>1</v>
      </c>
      <c r="W593" t="b">
        <f t="shared" si="189"/>
        <v>1</v>
      </c>
      <c r="X593" t="b">
        <f>ISERR(S593)</f>
        <v>0</v>
      </c>
      <c r="Y593" t="str">
        <f t="shared" si="190"/>
        <v xml:space="preserve"> </v>
      </c>
      <c r="Z593" t="str">
        <f t="shared" si="191"/>
        <v>sapseed</v>
      </c>
      <c r="AA593" t="str">
        <f>PROPER(Q593)</f>
        <v>Kathlin</v>
      </c>
      <c r="AB593" t="str">
        <f>PROPER(Y593)</f>
        <v xml:space="preserve"> </v>
      </c>
      <c r="AC593" t="str">
        <f t="shared" si="192"/>
        <v>Sapseed</v>
      </c>
      <c r="AD593" s="1" t="e">
        <f t="shared" si="193"/>
        <v>#VALUE!</v>
      </c>
      <c r="AE593" t="b">
        <f t="shared" si="194"/>
        <v>1</v>
      </c>
      <c r="AF593" t="str">
        <f t="shared" si="195"/>
        <v>Sapseed</v>
      </c>
    </row>
    <row r="594" spans="1:32" x14ac:dyDescent="0.2">
      <c r="A594">
        <v>1102</v>
      </c>
      <c r="B594" t="s">
        <v>3689</v>
      </c>
      <c r="C594" s="62" t="str">
        <f t="shared" si="196"/>
        <v>01102</v>
      </c>
      <c r="D594" t="str">
        <f t="shared" si="197"/>
        <v>Vernen</v>
      </c>
      <c r="E594" t="str">
        <f t="shared" si="198"/>
        <v xml:space="preserve"> </v>
      </c>
      <c r="F594" t="str">
        <f t="shared" si="199"/>
        <v>Gurr</v>
      </c>
      <c r="G594">
        <f t="shared" si="180"/>
        <v>1</v>
      </c>
      <c r="H594">
        <f t="shared" si="181"/>
        <v>1102</v>
      </c>
      <c r="I594" t="str">
        <f t="shared" si="182"/>
        <v>01102</v>
      </c>
      <c r="J594" t="str">
        <f t="shared" si="183"/>
        <v>Vernen»GURR</v>
      </c>
      <c r="K594" t="str">
        <f>SUBSTITUTE(J594,"‡","")</f>
        <v>Vernen»GURR</v>
      </c>
      <c r="L594" t="str">
        <f t="shared" si="184"/>
        <v>VernenGURR</v>
      </c>
      <c r="M594" t="str">
        <f t="shared" si="185"/>
        <v>VernenGURR</v>
      </c>
      <c r="N594" t="s">
        <v>10044</v>
      </c>
      <c r="O594" t="str">
        <v>Vernen GURR</v>
      </c>
      <c r="P594">
        <f>FIND(" ",O594)</f>
        <v>7</v>
      </c>
      <c r="Q594" t="str">
        <f>LEFT(O594,SEARCH(" ", O594) -1)</f>
        <v>Vernen</v>
      </c>
      <c r="R594" t="e">
        <f>MID(O594, SEARCH(" ", O594) + 1, SEARCH(" ", O594, SEARCH(" ", O594)+1) - SEARCH(" ", O594)-1)</f>
        <v>#VALUE!</v>
      </c>
      <c r="S594" t="str">
        <f t="shared" si="186"/>
        <v>GURR</v>
      </c>
      <c r="T594" t="e">
        <f t="shared" si="187"/>
        <v>#VALUE!</v>
      </c>
      <c r="U594" t="b">
        <f t="shared" si="188"/>
        <v>1</v>
      </c>
      <c r="W594" t="b">
        <f t="shared" si="189"/>
        <v>1</v>
      </c>
      <c r="X594" t="b">
        <f>ISERR(S594)</f>
        <v>0</v>
      </c>
      <c r="Y594" t="str">
        <f t="shared" si="190"/>
        <v xml:space="preserve"> </v>
      </c>
      <c r="Z594" t="str">
        <f t="shared" si="191"/>
        <v>GURR</v>
      </c>
      <c r="AA594" t="str">
        <f>PROPER(Q594)</f>
        <v>Vernen</v>
      </c>
      <c r="AB594" t="str">
        <f>PROPER(Y594)</f>
        <v xml:space="preserve"> </v>
      </c>
      <c r="AC594" t="str">
        <f t="shared" si="192"/>
        <v>Gurr</v>
      </c>
      <c r="AD594" s="1" t="e">
        <f t="shared" si="193"/>
        <v>#VALUE!</v>
      </c>
      <c r="AE594" t="b">
        <f t="shared" si="194"/>
        <v>1</v>
      </c>
      <c r="AF594" t="str">
        <f t="shared" si="195"/>
        <v>Gurr</v>
      </c>
    </row>
    <row r="595" spans="1:32" x14ac:dyDescent="0.2">
      <c r="A595">
        <v>1103</v>
      </c>
      <c r="B595" t="s">
        <v>3690</v>
      </c>
      <c r="C595" s="62" t="str">
        <f t="shared" si="196"/>
        <v>01103</v>
      </c>
      <c r="D595" t="str">
        <f t="shared" si="197"/>
        <v>Tremain</v>
      </c>
      <c r="E595" t="str">
        <f t="shared" si="198"/>
        <v xml:space="preserve"> </v>
      </c>
      <c r="F595" t="str">
        <f t="shared" si="199"/>
        <v>Mulvagh</v>
      </c>
      <c r="G595">
        <f t="shared" si="180"/>
        <v>1</v>
      </c>
      <c r="H595">
        <f t="shared" si="181"/>
        <v>1103</v>
      </c>
      <c r="I595" t="str">
        <f t="shared" si="182"/>
        <v>01103</v>
      </c>
      <c r="J595" t="str">
        <f t="shared" si="183"/>
        <v>TREMAIN¬Mulvagh</v>
      </c>
      <c r="K595" t="str">
        <f>SUBSTITUTE(J595,"‡","")</f>
        <v>TREMAIN¬Mulvagh</v>
      </c>
      <c r="L595" t="str">
        <f t="shared" si="184"/>
        <v>TREMAIN¬Mulvagh</v>
      </c>
      <c r="M595" t="str">
        <f t="shared" si="185"/>
        <v>TREMAINMulvagh</v>
      </c>
      <c r="N595" t="s">
        <v>9334</v>
      </c>
      <c r="O595" t="str">
        <v>TREMAIN Mulvagh</v>
      </c>
      <c r="P595">
        <f>FIND(" ",O595)</f>
        <v>8</v>
      </c>
      <c r="Q595" t="str">
        <f>LEFT(O595,SEARCH(" ", O595) -1)</f>
        <v>TREMAIN</v>
      </c>
      <c r="R595" t="e">
        <f>MID(O595, SEARCH(" ", O595) + 1, SEARCH(" ", O595, SEARCH(" ", O595)+1) - SEARCH(" ", O595)-1)</f>
        <v>#VALUE!</v>
      </c>
      <c r="S595" t="str">
        <f t="shared" si="186"/>
        <v>Mulvagh</v>
      </c>
      <c r="T595" t="e">
        <f t="shared" si="187"/>
        <v>#VALUE!</v>
      </c>
      <c r="U595" t="b">
        <f t="shared" si="188"/>
        <v>1</v>
      </c>
      <c r="W595" t="b">
        <f t="shared" si="189"/>
        <v>1</v>
      </c>
      <c r="X595" t="b">
        <f>ISERR(S595)</f>
        <v>0</v>
      </c>
      <c r="Y595" t="str">
        <f t="shared" si="190"/>
        <v xml:space="preserve"> </v>
      </c>
      <c r="Z595" t="str">
        <f t="shared" si="191"/>
        <v>Mulvagh</v>
      </c>
      <c r="AA595" t="str">
        <f>PROPER(Q595)</f>
        <v>Tremain</v>
      </c>
      <c r="AB595" t="str">
        <f>PROPER(Y595)</f>
        <v xml:space="preserve"> </v>
      </c>
      <c r="AC595" t="str">
        <f t="shared" si="192"/>
        <v>Mulvagh</v>
      </c>
      <c r="AD595" s="1" t="e">
        <f t="shared" si="193"/>
        <v>#VALUE!</v>
      </c>
      <c r="AE595" t="b">
        <f t="shared" si="194"/>
        <v>1</v>
      </c>
      <c r="AF595" t="str">
        <f t="shared" si="195"/>
        <v>Mulvagh</v>
      </c>
    </row>
    <row r="596" spans="1:32" x14ac:dyDescent="0.2">
      <c r="A596">
        <v>1104</v>
      </c>
      <c r="B596" t="s">
        <v>3691</v>
      </c>
      <c r="C596" s="62" t="str">
        <f t="shared" si="196"/>
        <v>01104</v>
      </c>
      <c r="D596" t="str">
        <f t="shared" si="197"/>
        <v>Sophia</v>
      </c>
      <c r="E596" t="str">
        <f t="shared" si="198"/>
        <v xml:space="preserve"> </v>
      </c>
      <c r="F596" t="str">
        <f t="shared" si="199"/>
        <v>Piolli</v>
      </c>
      <c r="G596">
        <f t="shared" si="180"/>
        <v>1</v>
      </c>
      <c r="H596">
        <f t="shared" si="181"/>
        <v>1104</v>
      </c>
      <c r="I596" t="str">
        <f t="shared" si="182"/>
        <v>01104</v>
      </c>
      <c r="J596" t="str">
        <f t="shared" si="183"/>
        <v>sophia¬PIOLLI</v>
      </c>
      <c r="K596" t="str">
        <f>SUBSTITUTE(J596,"‡","")</f>
        <v>sophia¬PIOLLI</v>
      </c>
      <c r="L596" t="str">
        <f t="shared" si="184"/>
        <v>sophia¬PIOLLI</v>
      </c>
      <c r="M596" t="str">
        <f t="shared" si="185"/>
        <v>sophiaPIOLLI</v>
      </c>
      <c r="N596" t="s">
        <v>9335</v>
      </c>
      <c r="O596" t="str">
        <v>sophia PIOLLI</v>
      </c>
      <c r="P596">
        <f>FIND(" ",O596)</f>
        <v>7</v>
      </c>
      <c r="Q596" t="str">
        <f>LEFT(O596,SEARCH(" ", O596) -1)</f>
        <v>sophia</v>
      </c>
      <c r="R596" t="e">
        <f>MID(O596, SEARCH(" ", O596) + 1, SEARCH(" ", O596, SEARCH(" ", O596)+1) - SEARCH(" ", O596)-1)</f>
        <v>#VALUE!</v>
      </c>
      <c r="S596" t="str">
        <f t="shared" si="186"/>
        <v>PIOLLI</v>
      </c>
      <c r="T596" t="e">
        <f t="shared" si="187"/>
        <v>#VALUE!</v>
      </c>
      <c r="U596" t="b">
        <f t="shared" si="188"/>
        <v>1</v>
      </c>
      <c r="W596" t="b">
        <f t="shared" si="189"/>
        <v>1</v>
      </c>
      <c r="X596" t="b">
        <f>ISERR(S596)</f>
        <v>0</v>
      </c>
      <c r="Y596" t="str">
        <f t="shared" si="190"/>
        <v xml:space="preserve"> </v>
      </c>
      <c r="Z596" t="str">
        <f t="shared" si="191"/>
        <v>PIOLLI</v>
      </c>
      <c r="AA596" t="str">
        <f>PROPER(Q596)</f>
        <v>Sophia</v>
      </c>
      <c r="AB596" t="str">
        <f>PROPER(Y596)</f>
        <v xml:space="preserve"> </v>
      </c>
      <c r="AC596" t="str">
        <f t="shared" si="192"/>
        <v>Piolli</v>
      </c>
      <c r="AD596" s="1" t="e">
        <f t="shared" si="193"/>
        <v>#VALUE!</v>
      </c>
      <c r="AE596" t="b">
        <f t="shared" si="194"/>
        <v>1</v>
      </c>
      <c r="AF596" t="str">
        <f t="shared" si="195"/>
        <v>Piolli</v>
      </c>
    </row>
    <row r="597" spans="1:32" x14ac:dyDescent="0.2">
      <c r="A597">
        <v>1105</v>
      </c>
      <c r="B597" t="s">
        <v>3692</v>
      </c>
      <c r="C597" s="62" t="str">
        <f t="shared" si="196"/>
        <v>01105</v>
      </c>
      <c r="D597" t="str">
        <f t="shared" si="197"/>
        <v>Loy</v>
      </c>
      <c r="E597" t="str">
        <f t="shared" si="198"/>
        <v xml:space="preserve"> </v>
      </c>
      <c r="F597" t="str">
        <f t="shared" si="199"/>
        <v>Dollard</v>
      </c>
      <c r="G597">
        <f t="shared" si="180"/>
        <v>1</v>
      </c>
      <c r="H597">
        <f t="shared" si="181"/>
        <v>1105</v>
      </c>
      <c r="I597" t="str">
        <f t="shared" si="182"/>
        <v>01105</v>
      </c>
      <c r="J597" t="str">
        <f t="shared" si="183"/>
        <v>loy»dollard</v>
      </c>
      <c r="K597" t="str">
        <f>SUBSTITUTE(J597,"‡","")</f>
        <v>loy»dollard</v>
      </c>
      <c r="L597" t="str">
        <f t="shared" si="184"/>
        <v>loydollard</v>
      </c>
      <c r="M597" t="str">
        <f t="shared" si="185"/>
        <v>loydollard</v>
      </c>
      <c r="N597" t="s">
        <v>10045</v>
      </c>
      <c r="O597" t="str">
        <v>loy dollard</v>
      </c>
      <c r="P597">
        <f>FIND(" ",O597)</f>
        <v>4</v>
      </c>
      <c r="Q597" t="str">
        <f>LEFT(O597,SEARCH(" ", O597) -1)</f>
        <v>loy</v>
      </c>
      <c r="R597" t="e">
        <f>MID(O597, SEARCH(" ", O597) + 1, SEARCH(" ", O597, SEARCH(" ", O597)+1) - SEARCH(" ", O597)-1)</f>
        <v>#VALUE!</v>
      </c>
      <c r="S597" t="str">
        <f t="shared" si="186"/>
        <v>dollard</v>
      </c>
      <c r="T597" t="e">
        <f t="shared" si="187"/>
        <v>#VALUE!</v>
      </c>
      <c r="U597" t="b">
        <f t="shared" si="188"/>
        <v>1</v>
      </c>
      <c r="W597" t="b">
        <f t="shared" si="189"/>
        <v>1</v>
      </c>
      <c r="X597" t="b">
        <f>ISERR(S597)</f>
        <v>0</v>
      </c>
      <c r="Y597" t="str">
        <f t="shared" si="190"/>
        <v xml:space="preserve"> </v>
      </c>
      <c r="Z597" t="str">
        <f t="shared" si="191"/>
        <v>dollard</v>
      </c>
      <c r="AA597" t="str">
        <f>PROPER(Q597)</f>
        <v>Loy</v>
      </c>
      <c r="AB597" t="str">
        <f>PROPER(Y597)</f>
        <v xml:space="preserve"> </v>
      </c>
      <c r="AC597" t="str">
        <f t="shared" si="192"/>
        <v>Dollard</v>
      </c>
      <c r="AD597" s="1" t="e">
        <f t="shared" si="193"/>
        <v>#VALUE!</v>
      </c>
      <c r="AE597" t="b">
        <f t="shared" si="194"/>
        <v>1</v>
      </c>
      <c r="AF597" t="str">
        <f t="shared" si="195"/>
        <v>Dollard</v>
      </c>
    </row>
    <row r="598" spans="1:32" x14ac:dyDescent="0.2">
      <c r="A598">
        <v>1106</v>
      </c>
      <c r="B598" t="s">
        <v>3693</v>
      </c>
      <c r="C598" s="62" t="str">
        <f t="shared" si="196"/>
        <v>01106</v>
      </c>
      <c r="D598" t="str">
        <f t="shared" si="197"/>
        <v>Federica</v>
      </c>
      <c r="E598" t="str">
        <f t="shared" si="198"/>
        <v xml:space="preserve"> </v>
      </c>
      <c r="F598" t="str">
        <f t="shared" si="199"/>
        <v>Mawhinney</v>
      </c>
      <c r="G598">
        <f t="shared" si="180"/>
        <v>1</v>
      </c>
      <c r="H598">
        <f t="shared" si="181"/>
        <v>1106</v>
      </c>
      <c r="I598" t="str">
        <f t="shared" si="182"/>
        <v>01106</v>
      </c>
      <c r="J598" t="str">
        <f t="shared" si="183"/>
        <v>Federica»MAWHINNEY</v>
      </c>
      <c r="K598" t="str">
        <f>SUBSTITUTE(J598,"‡","")</f>
        <v>Federica»MAWHINNEY</v>
      </c>
      <c r="L598" t="str">
        <f t="shared" si="184"/>
        <v>FedericaMAWHINNEY</v>
      </c>
      <c r="M598" t="str">
        <f t="shared" si="185"/>
        <v>FedericaMAWHINNEY</v>
      </c>
      <c r="N598" t="s">
        <v>10046</v>
      </c>
      <c r="O598" t="str">
        <v>Federica MAWHINNEY</v>
      </c>
      <c r="P598">
        <f>FIND(" ",O598)</f>
        <v>9</v>
      </c>
      <c r="Q598" t="str">
        <f>LEFT(O598,SEARCH(" ", O598) -1)</f>
        <v>Federica</v>
      </c>
      <c r="R598" t="e">
        <f>MID(O598, SEARCH(" ", O598) + 1, SEARCH(" ", O598, SEARCH(" ", O598)+1) - SEARCH(" ", O598)-1)</f>
        <v>#VALUE!</v>
      </c>
      <c r="S598" t="str">
        <f t="shared" si="186"/>
        <v>MAWHINNEY</v>
      </c>
      <c r="T598" t="e">
        <f t="shared" si="187"/>
        <v>#VALUE!</v>
      </c>
      <c r="U598" t="b">
        <f t="shared" si="188"/>
        <v>1</v>
      </c>
      <c r="W598" t="b">
        <f t="shared" si="189"/>
        <v>1</v>
      </c>
      <c r="X598" t="b">
        <f>ISERR(S598)</f>
        <v>0</v>
      </c>
      <c r="Y598" t="str">
        <f t="shared" si="190"/>
        <v xml:space="preserve"> </v>
      </c>
      <c r="Z598" t="str">
        <f t="shared" si="191"/>
        <v>MAWHINNEY</v>
      </c>
      <c r="AA598" t="str">
        <f>PROPER(Q598)</f>
        <v>Federica</v>
      </c>
      <c r="AB598" t="str">
        <f>PROPER(Y598)</f>
        <v xml:space="preserve"> </v>
      </c>
      <c r="AC598" t="str">
        <f t="shared" si="192"/>
        <v>Mawhinney</v>
      </c>
      <c r="AD598" s="1" t="e">
        <f t="shared" si="193"/>
        <v>#VALUE!</v>
      </c>
      <c r="AE598" t="b">
        <f t="shared" si="194"/>
        <v>1</v>
      </c>
      <c r="AF598" t="str">
        <f t="shared" si="195"/>
        <v>Mawhinney</v>
      </c>
    </row>
    <row r="599" spans="1:32" x14ac:dyDescent="0.2">
      <c r="A599">
        <v>1107</v>
      </c>
      <c r="B599" t="s">
        <v>3694</v>
      </c>
      <c r="C599" s="62" t="str">
        <f t="shared" si="196"/>
        <v>01107</v>
      </c>
      <c r="D599" t="str">
        <f t="shared" si="197"/>
        <v>Bonny</v>
      </c>
      <c r="E599" t="str">
        <f t="shared" si="198"/>
        <v>Annelise</v>
      </c>
      <c r="F599" t="str">
        <f t="shared" si="199"/>
        <v>Crossfeld</v>
      </c>
      <c r="G599">
        <f t="shared" si="180"/>
        <v>1</v>
      </c>
      <c r="H599">
        <f t="shared" si="181"/>
        <v>1107</v>
      </c>
      <c r="I599" t="str">
        <f t="shared" si="182"/>
        <v>01107</v>
      </c>
      <c r="J599" t="str">
        <f t="shared" si="183"/>
        <v>BONNY‡annelise‡CROSSFELD</v>
      </c>
      <c r="K599" t="str">
        <f>SUBSTITUTE(J599,"‡","")</f>
        <v>BONNYanneliseCROSSFELD</v>
      </c>
      <c r="L599" t="str">
        <f t="shared" si="184"/>
        <v>BONNYanneliseCROSSFELD</v>
      </c>
      <c r="M599" t="str">
        <f t="shared" si="185"/>
        <v>BONNYanneliseCROSSFELD</v>
      </c>
      <c r="N599" t="s">
        <v>8751</v>
      </c>
      <c r="O599" t="str">
        <v>BONNY annelise CROSSFELD</v>
      </c>
      <c r="P599">
        <f>FIND(" ",O599)</f>
        <v>6</v>
      </c>
      <c r="Q599" t="str">
        <f>LEFT(O599,SEARCH(" ", O599) -1)</f>
        <v>BONNY</v>
      </c>
      <c r="R599" t="str">
        <f>MID(O599, SEARCH(" ", O599) + 1, SEARCH(" ", O599, SEARCH(" ", O599)+1) - SEARCH(" ", O599)-1)</f>
        <v>annelise</v>
      </c>
      <c r="S599" t="str">
        <f t="shared" si="186"/>
        <v>annelise CROSSFELD</v>
      </c>
      <c r="T599" t="str">
        <f t="shared" si="187"/>
        <v>CROSSFELD</v>
      </c>
      <c r="U599" t="b">
        <f t="shared" si="188"/>
        <v>0</v>
      </c>
      <c r="W599" t="b">
        <f t="shared" si="189"/>
        <v>0</v>
      </c>
      <c r="X599" t="b">
        <f>ISERR(S599)</f>
        <v>0</v>
      </c>
      <c r="Y599" t="str">
        <f t="shared" si="190"/>
        <v>annelise</v>
      </c>
      <c r="Z599" t="str">
        <f t="shared" si="191"/>
        <v>annelise CROSSFELD</v>
      </c>
      <c r="AA599" t="str">
        <f>PROPER(Q599)</f>
        <v>Bonny</v>
      </c>
      <c r="AB599" t="str">
        <f>PROPER(Y599)</f>
        <v>Annelise</v>
      </c>
      <c r="AC599" t="str">
        <f t="shared" si="192"/>
        <v>Annelise Crossfeld</v>
      </c>
      <c r="AD599" s="1" t="str">
        <f t="shared" si="193"/>
        <v>Crossfeld</v>
      </c>
      <c r="AE599" t="b">
        <f t="shared" si="194"/>
        <v>0</v>
      </c>
      <c r="AF599" t="str">
        <f t="shared" si="195"/>
        <v>Crossfeld</v>
      </c>
    </row>
    <row r="600" spans="1:32" x14ac:dyDescent="0.2">
      <c r="A600">
        <v>1108</v>
      </c>
      <c r="B600" t="s">
        <v>3695</v>
      </c>
      <c r="C600" s="62" t="str">
        <f t="shared" si="196"/>
        <v>01108</v>
      </c>
      <c r="D600" t="str">
        <f t="shared" si="197"/>
        <v>Hamlen</v>
      </c>
      <c r="E600" t="str">
        <f t="shared" si="198"/>
        <v>Derry</v>
      </c>
      <c r="F600" t="str">
        <f t="shared" si="199"/>
        <v>Mullin</v>
      </c>
      <c r="G600">
        <f t="shared" si="180"/>
        <v>1</v>
      </c>
      <c r="H600">
        <f t="shared" si="181"/>
        <v>1108</v>
      </c>
      <c r="I600" t="str">
        <f t="shared" si="182"/>
        <v>01108</v>
      </c>
      <c r="J600" t="str">
        <f t="shared" si="183"/>
        <v>HAMLEN»derry»mullin</v>
      </c>
      <c r="K600" t="str">
        <f>SUBSTITUTE(J600,"‡","")</f>
        <v>HAMLEN»derry»mullin</v>
      </c>
      <c r="L600" t="str">
        <f t="shared" si="184"/>
        <v>HAMLENderrymullin</v>
      </c>
      <c r="M600" t="str">
        <f t="shared" si="185"/>
        <v>HAMLENderrymullin</v>
      </c>
      <c r="N600" t="s">
        <v>10047</v>
      </c>
      <c r="O600" t="str">
        <v>HAMLEN derry mullin</v>
      </c>
      <c r="P600">
        <f>FIND(" ",O600)</f>
        <v>7</v>
      </c>
      <c r="Q600" t="str">
        <f>LEFT(O600,SEARCH(" ", O600) -1)</f>
        <v>HAMLEN</v>
      </c>
      <c r="R600" t="str">
        <f>MID(O600, SEARCH(" ", O600) + 1, SEARCH(" ", O600, SEARCH(" ", O600)+1) - SEARCH(" ", O600)-1)</f>
        <v>derry</v>
      </c>
      <c r="S600" t="str">
        <f t="shared" si="186"/>
        <v>derry mullin</v>
      </c>
      <c r="T600" t="str">
        <f t="shared" si="187"/>
        <v>mullin</v>
      </c>
      <c r="U600" t="b">
        <f t="shared" si="188"/>
        <v>0</v>
      </c>
      <c r="W600" t="b">
        <f t="shared" si="189"/>
        <v>0</v>
      </c>
      <c r="X600" t="b">
        <f>ISERR(S600)</f>
        <v>0</v>
      </c>
      <c r="Y600" t="str">
        <f t="shared" si="190"/>
        <v>derry</v>
      </c>
      <c r="Z600" t="str">
        <f t="shared" si="191"/>
        <v>derry mullin</v>
      </c>
      <c r="AA600" t="str">
        <f>PROPER(Q600)</f>
        <v>Hamlen</v>
      </c>
      <c r="AB600" t="str">
        <f>PROPER(Y600)</f>
        <v>Derry</v>
      </c>
      <c r="AC600" t="str">
        <f t="shared" si="192"/>
        <v>Derry Mullin</v>
      </c>
      <c r="AD600" s="1" t="str">
        <f t="shared" si="193"/>
        <v>Mullin</v>
      </c>
      <c r="AE600" t="b">
        <f t="shared" si="194"/>
        <v>0</v>
      </c>
      <c r="AF600" t="str">
        <f t="shared" si="195"/>
        <v>Mullin</v>
      </c>
    </row>
    <row r="601" spans="1:32" x14ac:dyDescent="0.2">
      <c r="A601">
        <v>1109</v>
      </c>
      <c r="B601" t="s">
        <v>3696</v>
      </c>
      <c r="C601" s="62" t="str">
        <f t="shared" si="196"/>
        <v>01109</v>
      </c>
      <c r="D601" t="str">
        <f t="shared" si="197"/>
        <v>Erda</v>
      </c>
      <c r="E601" t="str">
        <f t="shared" si="198"/>
        <v xml:space="preserve"> </v>
      </c>
      <c r="F601" t="str">
        <f t="shared" si="199"/>
        <v>Noad</v>
      </c>
      <c r="G601">
        <f t="shared" si="180"/>
        <v>1</v>
      </c>
      <c r="H601">
        <f t="shared" si="181"/>
        <v>1109</v>
      </c>
      <c r="I601" t="str">
        <f t="shared" si="182"/>
        <v>01109</v>
      </c>
      <c r="J601" t="str">
        <f t="shared" si="183"/>
        <v>ERDA»Noad</v>
      </c>
      <c r="K601" t="str">
        <f>SUBSTITUTE(J601,"‡","")</f>
        <v>ERDA»Noad</v>
      </c>
      <c r="L601" t="str">
        <f t="shared" si="184"/>
        <v>ERDANoad</v>
      </c>
      <c r="M601" t="str">
        <f t="shared" si="185"/>
        <v>ERDANoad</v>
      </c>
      <c r="N601" t="s">
        <v>10048</v>
      </c>
      <c r="O601" t="str">
        <v>ERDA Noad</v>
      </c>
      <c r="P601">
        <f>FIND(" ",O601)</f>
        <v>5</v>
      </c>
      <c r="Q601" t="str">
        <f>LEFT(O601,SEARCH(" ", O601) -1)</f>
        <v>ERDA</v>
      </c>
      <c r="R601" t="e">
        <f>MID(O601, SEARCH(" ", O601) + 1, SEARCH(" ", O601, SEARCH(" ", O601)+1) - SEARCH(" ", O601)-1)</f>
        <v>#VALUE!</v>
      </c>
      <c r="S601" t="str">
        <f t="shared" si="186"/>
        <v>Noad</v>
      </c>
      <c r="T601" t="e">
        <f t="shared" si="187"/>
        <v>#VALUE!</v>
      </c>
      <c r="U601" t="b">
        <f t="shared" si="188"/>
        <v>1</v>
      </c>
      <c r="W601" t="b">
        <f t="shared" si="189"/>
        <v>1</v>
      </c>
      <c r="X601" t="b">
        <f>ISERR(S601)</f>
        <v>0</v>
      </c>
      <c r="Y601" t="str">
        <f t="shared" si="190"/>
        <v xml:space="preserve"> </v>
      </c>
      <c r="Z601" t="str">
        <f t="shared" si="191"/>
        <v>Noad</v>
      </c>
      <c r="AA601" t="str">
        <f>PROPER(Q601)</f>
        <v>Erda</v>
      </c>
      <c r="AB601" t="str">
        <f>PROPER(Y601)</f>
        <v xml:space="preserve"> </v>
      </c>
      <c r="AC601" t="str">
        <f t="shared" si="192"/>
        <v>Noad</v>
      </c>
      <c r="AD601" s="1" t="e">
        <f t="shared" si="193"/>
        <v>#VALUE!</v>
      </c>
      <c r="AE601" t="b">
        <f t="shared" si="194"/>
        <v>1</v>
      </c>
      <c r="AF601" t="str">
        <f t="shared" si="195"/>
        <v>Noad</v>
      </c>
    </row>
    <row r="602" spans="1:32" x14ac:dyDescent="0.2">
      <c r="A602">
        <v>1110</v>
      </c>
      <c r="B602" t="s">
        <v>3697</v>
      </c>
      <c r="C602" s="62" t="str">
        <f t="shared" si="196"/>
        <v>01110</v>
      </c>
      <c r="D602" t="str">
        <f t="shared" si="197"/>
        <v>Samara</v>
      </c>
      <c r="E602" t="str">
        <f t="shared" si="198"/>
        <v>Loutitia</v>
      </c>
      <c r="F602" t="str">
        <f t="shared" si="199"/>
        <v>Arrol</v>
      </c>
      <c r="G602">
        <f t="shared" si="180"/>
        <v>1</v>
      </c>
      <c r="H602">
        <f t="shared" si="181"/>
        <v>1110</v>
      </c>
      <c r="I602" t="str">
        <f t="shared" si="182"/>
        <v>01110</v>
      </c>
      <c r="J602" t="str">
        <f t="shared" si="183"/>
        <v>samara‡loutitia¬ARROL</v>
      </c>
      <c r="K602" t="str">
        <f>SUBSTITUTE(J602,"‡","")</f>
        <v>samaraloutitia¬ARROL</v>
      </c>
      <c r="L602" t="str">
        <f t="shared" si="184"/>
        <v>samaraloutitia¬ARROL</v>
      </c>
      <c r="M602" t="str">
        <f t="shared" si="185"/>
        <v>samaraloutitiaARROL</v>
      </c>
      <c r="N602" t="s">
        <v>9336</v>
      </c>
      <c r="O602" t="str">
        <v>samara loutitia ARROL</v>
      </c>
      <c r="P602">
        <f>FIND(" ",O602)</f>
        <v>7</v>
      </c>
      <c r="Q602" t="str">
        <f>LEFT(O602,SEARCH(" ", O602) -1)</f>
        <v>samara</v>
      </c>
      <c r="R602" t="str">
        <f>MID(O602, SEARCH(" ", O602) + 1, SEARCH(" ", O602, SEARCH(" ", O602)+1) - SEARCH(" ", O602)-1)</f>
        <v>loutitia</v>
      </c>
      <c r="S602" t="str">
        <f t="shared" si="186"/>
        <v>loutitia ARROL</v>
      </c>
      <c r="T602" t="str">
        <f t="shared" si="187"/>
        <v>ARROL</v>
      </c>
      <c r="U602" t="b">
        <f t="shared" si="188"/>
        <v>0</v>
      </c>
      <c r="W602" t="b">
        <f t="shared" si="189"/>
        <v>0</v>
      </c>
      <c r="X602" t="b">
        <f>ISERR(S602)</f>
        <v>0</v>
      </c>
      <c r="Y602" t="str">
        <f t="shared" si="190"/>
        <v>loutitia</v>
      </c>
      <c r="Z602" t="str">
        <f t="shared" si="191"/>
        <v>loutitia ARROL</v>
      </c>
      <c r="AA602" t="str">
        <f>PROPER(Q602)</f>
        <v>Samara</v>
      </c>
      <c r="AB602" t="str">
        <f>PROPER(Y602)</f>
        <v>Loutitia</v>
      </c>
      <c r="AC602" t="str">
        <f t="shared" si="192"/>
        <v>Loutitia Arrol</v>
      </c>
      <c r="AD602" s="1" t="str">
        <f t="shared" si="193"/>
        <v>Arrol</v>
      </c>
      <c r="AE602" t="b">
        <f t="shared" si="194"/>
        <v>0</v>
      </c>
      <c r="AF602" t="str">
        <f t="shared" si="195"/>
        <v>Arrol</v>
      </c>
    </row>
    <row r="603" spans="1:32" x14ac:dyDescent="0.2">
      <c r="A603">
        <v>1111</v>
      </c>
      <c r="B603" t="s">
        <v>3698</v>
      </c>
      <c r="C603" s="62" t="str">
        <f t="shared" si="196"/>
        <v>01111</v>
      </c>
      <c r="D603" t="str">
        <f t="shared" si="197"/>
        <v>Berkly</v>
      </c>
      <c r="E603" t="str">
        <f t="shared" si="198"/>
        <v xml:space="preserve"> </v>
      </c>
      <c r="F603" t="str">
        <f t="shared" si="199"/>
        <v>Haggard</v>
      </c>
      <c r="G603">
        <f t="shared" si="180"/>
        <v>1</v>
      </c>
      <c r="H603">
        <f t="shared" si="181"/>
        <v>1111</v>
      </c>
      <c r="I603" t="str">
        <f t="shared" si="182"/>
        <v>01111</v>
      </c>
      <c r="J603" t="str">
        <f t="shared" si="183"/>
        <v>BERKLY‡Haggard</v>
      </c>
      <c r="K603" t="str">
        <f>SUBSTITUTE(J603,"‡","")</f>
        <v>BERKLYHaggard</v>
      </c>
      <c r="L603" t="str">
        <f t="shared" si="184"/>
        <v>BERKLYHaggard</v>
      </c>
      <c r="M603" t="str">
        <f t="shared" si="185"/>
        <v>BERKLYHaggard</v>
      </c>
      <c r="N603" t="s">
        <v>8752</v>
      </c>
      <c r="O603" t="str">
        <v>BERKLY Haggard</v>
      </c>
      <c r="P603">
        <f>FIND(" ",O603)</f>
        <v>7</v>
      </c>
      <c r="Q603" t="str">
        <f>LEFT(O603,SEARCH(" ", O603) -1)</f>
        <v>BERKLY</v>
      </c>
      <c r="R603" t="e">
        <f>MID(O603, SEARCH(" ", O603) + 1, SEARCH(" ", O603, SEARCH(" ", O603)+1) - SEARCH(" ", O603)-1)</f>
        <v>#VALUE!</v>
      </c>
      <c r="S603" t="str">
        <f t="shared" si="186"/>
        <v>Haggard</v>
      </c>
      <c r="T603" t="e">
        <f t="shared" si="187"/>
        <v>#VALUE!</v>
      </c>
      <c r="U603" t="b">
        <f t="shared" si="188"/>
        <v>1</v>
      </c>
      <c r="W603" t="b">
        <f t="shared" si="189"/>
        <v>1</v>
      </c>
      <c r="X603" t="b">
        <f>ISERR(S603)</f>
        <v>0</v>
      </c>
      <c r="Y603" t="str">
        <f t="shared" si="190"/>
        <v xml:space="preserve"> </v>
      </c>
      <c r="Z603" t="str">
        <f t="shared" si="191"/>
        <v>Haggard</v>
      </c>
      <c r="AA603" t="str">
        <f>PROPER(Q603)</f>
        <v>Berkly</v>
      </c>
      <c r="AB603" t="str">
        <f>PROPER(Y603)</f>
        <v xml:space="preserve"> </v>
      </c>
      <c r="AC603" t="str">
        <f t="shared" si="192"/>
        <v>Haggard</v>
      </c>
      <c r="AD603" s="1" t="e">
        <f t="shared" si="193"/>
        <v>#VALUE!</v>
      </c>
      <c r="AE603" t="b">
        <f t="shared" si="194"/>
        <v>1</v>
      </c>
      <c r="AF603" t="str">
        <f t="shared" si="195"/>
        <v>Haggard</v>
      </c>
    </row>
    <row r="604" spans="1:32" x14ac:dyDescent="0.2">
      <c r="A604">
        <v>1112</v>
      </c>
      <c r="B604" t="s">
        <v>3699</v>
      </c>
      <c r="C604" s="62" t="str">
        <f t="shared" si="196"/>
        <v>01112</v>
      </c>
      <c r="D604" t="str">
        <f t="shared" si="197"/>
        <v>Thadeus</v>
      </c>
      <c r="E604" t="str">
        <f t="shared" si="198"/>
        <v xml:space="preserve"> </v>
      </c>
      <c r="F604" t="str">
        <f t="shared" si="199"/>
        <v>Orbell</v>
      </c>
      <c r="G604">
        <f t="shared" si="180"/>
        <v>1</v>
      </c>
      <c r="H604">
        <f t="shared" si="181"/>
        <v>1112</v>
      </c>
      <c r="I604" t="str">
        <f t="shared" si="182"/>
        <v>01112</v>
      </c>
      <c r="J604" t="str">
        <f t="shared" si="183"/>
        <v>THADEUS¬Orbell</v>
      </c>
      <c r="K604" t="str">
        <f>SUBSTITUTE(J604,"‡","")</f>
        <v>THADEUS¬Orbell</v>
      </c>
      <c r="L604" t="str">
        <f t="shared" si="184"/>
        <v>THADEUS¬Orbell</v>
      </c>
      <c r="M604" t="str">
        <f t="shared" si="185"/>
        <v>THADEUSOrbell</v>
      </c>
      <c r="N604" t="s">
        <v>9337</v>
      </c>
      <c r="O604" t="str">
        <v>THADEUS Orbell</v>
      </c>
      <c r="P604">
        <f>FIND(" ",O604)</f>
        <v>8</v>
      </c>
      <c r="Q604" t="str">
        <f>LEFT(O604,SEARCH(" ", O604) -1)</f>
        <v>THADEUS</v>
      </c>
      <c r="R604" t="e">
        <f>MID(O604, SEARCH(" ", O604) + 1, SEARCH(" ", O604, SEARCH(" ", O604)+1) - SEARCH(" ", O604)-1)</f>
        <v>#VALUE!</v>
      </c>
      <c r="S604" t="str">
        <f t="shared" si="186"/>
        <v>Orbell</v>
      </c>
      <c r="T604" t="e">
        <f t="shared" si="187"/>
        <v>#VALUE!</v>
      </c>
      <c r="U604" t="b">
        <f t="shared" si="188"/>
        <v>1</v>
      </c>
      <c r="W604" t="b">
        <f t="shared" si="189"/>
        <v>1</v>
      </c>
      <c r="X604" t="b">
        <f>ISERR(S604)</f>
        <v>0</v>
      </c>
      <c r="Y604" t="str">
        <f t="shared" si="190"/>
        <v xml:space="preserve"> </v>
      </c>
      <c r="Z604" t="str">
        <f t="shared" si="191"/>
        <v>Orbell</v>
      </c>
      <c r="AA604" t="str">
        <f>PROPER(Q604)</f>
        <v>Thadeus</v>
      </c>
      <c r="AB604" t="str">
        <f>PROPER(Y604)</f>
        <v xml:space="preserve"> </v>
      </c>
      <c r="AC604" t="str">
        <f t="shared" si="192"/>
        <v>Orbell</v>
      </c>
      <c r="AD604" s="1" t="e">
        <f t="shared" si="193"/>
        <v>#VALUE!</v>
      </c>
      <c r="AE604" t="b">
        <f t="shared" si="194"/>
        <v>1</v>
      </c>
      <c r="AF604" t="str">
        <f t="shared" si="195"/>
        <v>Orbell</v>
      </c>
    </row>
    <row r="605" spans="1:32" x14ac:dyDescent="0.2">
      <c r="A605">
        <v>1113</v>
      </c>
      <c r="B605" t="s">
        <v>7056</v>
      </c>
      <c r="C605" s="62" t="str">
        <f t="shared" si="196"/>
        <v>01113</v>
      </c>
      <c r="D605" t="str">
        <f t="shared" si="197"/>
        <v>Perrine</v>
      </c>
      <c r="E605" t="str">
        <f t="shared" si="198"/>
        <v xml:space="preserve"> </v>
      </c>
      <c r="F605" t="str">
        <f t="shared" si="199"/>
        <v>Degoey</v>
      </c>
      <c r="G605">
        <f t="shared" si="180"/>
        <v>1</v>
      </c>
      <c r="H605">
        <f t="shared" si="181"/>
        <v>1113</v>
      </c>
      <c r="I605" t="str">
        <f t="shared" si="182"/>
        <v>01113</v>
      </c>
      <c r="J605" t="str">
        <f t="shared" si="183"/>
        <v>perrine»DEGOEY</v>
      </c>
      <c r="K605" t="str">
        <f>SUBSTITUTE(J605,"‡","")</f>
        <v>perrine»DEGOEY</v>
      </c>
      <c r="L605" t="str">
        <f t="shared" si="184"/>
        <v>perrineDEGOEY</v>
      </c>
      <c r="M605" t="str">
        <f t="shared" si="185"/>
        <v>perrineDEGOEY</v>
      </c>
      <c r="N605" t="s">
        <v>10049</v>
      </c>
      <c r="O605" t="str">
        <v>perrine DEGOEY</v>
      </c>
      <c r="P605">
        <f>FIND(" ",O605)</f>
        <v>8</v>
      </c>
      <c r="Q605" t="str">
        <f>LEFT(O605,SEARCH(" ", O605) -1)</f>
        <v>perrine</v>
      </c>
      <c r="R605" t="e">
        <f>MID(O605, SEARCH(" ", O605) + 1, SEARCH(" ", O605, SEARCH(" ", O605)+1) - SEARCH(" ", O605)-1)</f>
        <v>#VALUE!</v>
      </c>
      <c r="S605" t="str">
        <f t="shared" si="186"/>
        <v>DEGOEY</v>
      </c>
      <c r="T605" t="e">
        <f t="shared" si="187"/>
        <v>#VALUE!</v>
      </c>
      <c r="U605" t="b">
        <f t="shared" si="188"/>
        <v>1</v>
      </c>
      <c r="W605" t="b">
        <f t="shared" si="189"/>
        <v>1</v>
      </c>
      <c r="X605" t="b">
        <f>ISERR(S605)</f>
        <v>0</v>
      </c>
      <c r="Y605" t="str">
        <f t="shared" si="190"/>
        <v xml:space="preserve"> </v>
      </c>
      <c r="Z605" t="str">
        <f t="shared" si="191"/>
        <v>DEGOEY</v>
      </c>
      <c r="AA605" t="str">
        <f>PROPER(Q605)</f>
        <v>Perrine</v>
      </c>
      <c r="AB605" t="str">
        <f>PROPER(Y605)</f>
        <v xml:space="preserve"> </v>
      </c>
      <c r="AC605" t="str">
        <f t="shared" si="192"/>
        <v>Degoey</v>
      </c>
      <c r="AD605" s="1" t="e">
        <f t="shared" si="193"/>
        <v>#VALUE!</v>
      </c>
      <c r="AE605" t="b">
        <f t="shared" si="194"/>
        <v>1</v>
      </c>
      <c r="AF605" t="str">
        <f t="shared" si="195"/>
        <v>Degoey</v>
      </c>
    </row>
    <row r="606" spans="1:32" x14ac:dyDescent="0.2">
      <c r="A606">
        <v>1114</v>
      </c>
      <c r="B606" t="s">
        <v>3700</v>
      </c>
      <c r="C606" s="62" t="str">
        <f t="shared" si="196"/>
        <v>01114</v>
      </c>
      <c r="D606" t="str">
        <f t="shared" si="197"/>
        <v>Ludvig</v>
      </c>
      <c r="E606" t="str">
        <f t="shared" si="198"/>
        <v xml:space="preserve"> </v>
      </c>
      <c r="F606" t="str">
        <f t="shared" si="199"/>
        <v>Tabart</v>
      </c>
      <c r="G606">
        <f t="shared" si="180"/>
        <v>1</v>
      </c>
      <c r="H606">
        <f t="shared" si="181"/>
        <v>1114</v>
      </c>
      <c r="I606" t="str">
        <f t="shared" si="182"/>
        <v>01114</v>
      </c>
      <c r="J606" t="str">
        <f t="shared" si="183"/>
        <v>ludvig‡tabart</v>
      </c>
      <c r="K606" t="str">
        <f>SUBSTITUTE(J606,"‡","")</f>
        <v>ludvigtabart</v>
      </c>
      <c r="L606" t="str">
        <f t="shared" si="184"/>
        <v>ludvigtabart</v>
      </c>
      <c r="M606" t="str">
        <f t="shared" si="185"/>
        <v>ludvigtabart</v>
      </c>
      <c r="N606" t="s">
        <v>8753</v>
      </c>
      <c r="O606" t="str">
        <v>ludvig tabart</v>
      </c>
      <c r="P606">
        <f>FIND(" ",O606)</f>
        <v>7</v>
      </c>
      <c r="Q606" t="str">
        <f>LEFT(O606,SEARCH(" ", O606) -1)</f>
        <v>ludvig</v>
      </c>
      <c r="R606" t="e">
        <f>MID(O606, SEARCH(" ", O606) + 1, SEARCH(" ", O606, SEARCH(" ", O606)+1) - SEARCH(" ", O606)-1)</f>
        <v>#VALUE!</v>
      </c>
      <c r="S606" t="str">
        <f t="shared" si="186"/>
        <v>tabart</v>
      </c>
      <c r="T606" t="e">
        <f t="shared" si="187"/>
        <v>#VALUE!</v>
      </c>
      <c r="U606" t="b">
        <f t="shared" si="188"/>
        <v>1</v>
      </c>
      <c r="W606" t="b">
        <f t="shared" si="189"/>
        <v>1</v>
      </c>
      <c r="X606" t="b">
        <f>ISERR(S606)</f>
        <v>0</v>
      </c>
      <c r="Y606" t="str">
        <f t="shared" si="190"/>
        <v xml:space="preserve"> </v>
      </c>
      <c r="Z606" t="str">
        <f t="shared" si="191"/>
        <v>tabart</v>
      </c>
      <c r="AA606" t="str">
        <f>PROPER(Q606)</f>
        <v>Ludvig</v>
      </c>
      <c r="AB606" t="str">
        <f>PROPER(Y606)</f>
        <v xml:space="preserve"> </v>
      </c>
      <c r="AC606" t="str">
        <f t="shared" si="192"/>
        <v>Tabart</v>
      </c>
      <c r="AD606" s="1" t="e">
        <f t="shared" si="193"/>
        <v>#VALUE!</v>
      </c>
      <c r="AE606" t="b">
        <f t="shared" si="194"/>
        <v>1</v>
      </c>
      <c r="AF606" t="str">
        <f t="shared" si="195"/>
        <v>Tabart</v>
      </c>
    </row>
    <row r="607" spans="1:32" x14ac:dyDescent="0.2">
      <c r="A607">
        <v>1115</v>
      </c>
      <c r="B607" t="s">
        <v>3701</v>
      </c>
      <c r="C607" s="62" t="str">
        <f t="shared" si="196"/>
        <v>01115</v>
      </c>
      <c r="D607" t="str">
        <f t="shared" si="197"/>
        <v>Jeffie</v>
      </c>
      <c r="E607" t="str">
        <f t="shared" si="198"/>
        <v>Foster</v>
      </c>
      <c r="F607" t="str">
        <f t="shared" si="199"/>
        <v>Crush</v>
      </c>
      <c r="G607">
        <f t="shared" si="180"/>
        <v>1</v>
      </c>
      <c r="H607">
        <f t="shared" si="181"/>
        <v>1115</v>
      </c>
      <c r="I607" t="str">
        <f t="shared" si="182"/>
        <v>01115</v>
      </c>
      <c r="J607" t="str">
        <f t="shared" si="183"/>
        <v>JEFFIE»FOSTER»crush</v>
      </c>
      <c r="K607" t="str">
        <f>SUBSTITUTE(J607,"‡","")</f>
        <v>JEFFIE»FOSTER»crush</v>
      </c>
      <c r="L607" t="str">
        <f t="shared" si="184"/>
        <v>JEFFIEFOSTERcrush</v>
      </c>
      <c r="M607" t="str">
        <f t="shared" si="185"/>
        <v>JEFFIEFOSTERcrush</v>
      </c>
      <c r="N607" t="s">
        <v>10050</v>
      </c>
      <c r="O607" t="str">
        <v>JEFFIE FOSTER crush</v>
      </c>
      <c r="P607">
        <f>FIND(" ",O607)</f>
        <v>7</v>
      </c>
      <c r="Q607" t="str">
        <f>LEFT(O607,SEARCH(" ", O607) -1)</f>
        <v>JEFFIE</v>
      </c>
      <c r="R607" t="str">
        <f>MID(O607, SEARCH(" ", O607) + 1, SEARCH(" ", O607, SEARCH(" ", O607)+1) - SEARCH(" ", O607)-1)</f>
        <v>FOSTER</v>
      </c>
      <c r="S607" t="str">
        <f t="shared" si="186"/>
        <v>FOSTER crush</v>
      </c>
      <c r="T607" t="str">
        <f t="shared" si="187"/>
        <v>crush</v>
      </c>
      <c r="U607" t="b">
        <f t="shared" si="188"/>
        <v>0</v>
      </c>
      <c r="W607" t="b">
        <f t="shared" si="189"/>
        <v>0</v>
      </c>
      <c r="X607" t="b">
        <f>ISERR(S607)</f>
        <v>0</v>
      </c>
      <c r="Y607" t="str">
        <f t="shared" si="190"/>
        <v>FOSTER</v>
      </c>
      <c r="Z607" t="str">
        <f t="shared" si="191"/>
        <v>FOSTER crush</v>
      </c>
      <c r="AA607" t="str">
        <f>PROPER(Q607)</f>
        <v>Jeffie</v>
      </c>
      <c r="AB607" t="str">
        <f>PROPER(Y607)</f>
        <v>Foster</v>
      </c>
      <c r="AC607" t="str">
        <f t="shared" si="192"/>
        <v>Foster Crush</v>
      </c>
      <c r="AD607" s="1" t="str">
        <f t="shared" si="193"/>
        <v>Crush</v>
      </c>
      <c r="AE607" t="b">
        <f t="shared" si="194"/>
        <v>0</v>
      </c>
      <c r="AF607" t="str">
        <f t="shared" si="195"/>
        <v>Crush</v>
      </c>
    </row>
    <row r="608" spans="1:32" x14ac:dyDescent="0.2">
      <c r="A608">
        <v>1116</v>
      </c>
      <c r="B608" t="s">
        <v>3702</v>
      </c>
      <c r="C608" s="62" t="str">
        <f t="shared" si="196"/>
        <v>01116</v>
      </c>
      <c r="D608" t="str">
        <f t="shared" si="197"/>
        <v>Susann</v>
      </c>
      <c r="E608" t="str">
        <f t="shared" si="198"/>
        <v xml:space="preserve"> </v>
      </c>
      <c r="F608" t="str">
        <f t="shared" si="199"/>
        <v>Davidovicz</v>
      </c>
      <c r="G608">
        <f t="shared" si="180"/>
        <v>1</v>
      </c>
      <c r="H608">
        <f t="shared" si="181"/>
        <v>1116</v>
      </c>
      <c r="I608" t="str">
        <f t="shared" si="182"/>
        <v>01116</v>
      </c>
      <c r="J608" t="str">
        <f t="shared" si="183"/>
        <v>SUSANN‡davidovicz</v>
      </c>
      <c r="K608" t="str">
        <f>SUBSTITUTE(J608,"‡","")</f>
        <v>SUSANNdavidovicz</v>
      </c>
      <c r="L608" t="str">
        <f t="shared" si="184"/>
        <v>SUSANNdavidovicz</v>
      </c>
      <c r="M608" t="str">
        <f t="shared" si="185"/>
        <v>SUSANNdavidovicz</v>
      </c>
      <c r="N608" t="s">
        <v>8754</v>
      </c>
      <c r="O608" t="str">
        <v>SUSANN davidovicz</v>
      </c>
      <c r="P608">
        <f>FIND(" ",O608)</f>
        <v>7</v>
      </c>
      <c r="Q608" t="str">
        <f>LEFT(O608,SEARCH(" ", O608) -1)</f>
        <v>SUSANN</v>
      </c>
      <c r="R608" t="e">
        <f>MID(O608, SEARCH(" ", O608) + 1, SEARCH(" ", O608, SEARCH(" ", O608)+1) - SEARCH(" ", O608)-1)</f>
        <v>#VALUE!</v>
      </c>
      <c r="S608" t="str">
        <f t="shared" si="186"/>
        <v>davidovicz</v>
      </c>
      <c r="T608" t="e">
        <f t="shared" si="187"/>
        <v>#VALUE!</v>
      </c>
      <c r="U608" t="b">
        <f t="shared" si="188"/>
        <v>1</v>
      </c>
      <c r="W608" t="b">
        <f t="shared" si="189"/>
        <v>1</v>
      </c>
      <c r="X608" t="b">
        <f>ISERR(S608)</f>
        <v>0</v>
      </c>
      <c r="Y608" t="str">
        <f t="shared" si="190"/>
        <v xml:space="preserve"> </v>
      </c>
      <c r="Z608" t="str">
        <f t="shared" si="191"/>
        <v>davidovicz</v>
      </c>
      <c r="AA608" t="str">
        <f>PROPER(Q608)</f>
        <v>Susann</v>
      </c>
      <c r="AB608" t="str">
        <f>PROPER(Y608)</f>
        <v xml:space="preserve"> </v>
      </c>
      <c r="AC608" t="str">
        <f t="shared" si="192"/>
        <v>Davidovicz</v>
      </c>
      <c r="AD608" s="1" t="e">
        <f t="shared" si="193"/>
        <v>#VALUE!</v>
      </c>
      <c r="AE608" t="b">
        <f t="shared" si="194"/>
        <v>1</v>
      </c>
      <c r="AF608" t="str">
        <f t="shared" si="195"/>
        <v>Davidovicz</v>
      </c>
    </row>
    <row r="609" spans="1:32" x14ac:dyDescent="0.2">
      <c r="A609">
        <v>1117</v>
      </c>
      <c r="B609" t="s">
        <v>3703</v>
      </c>
      <c r="C609" s="62" t="str">
        <f t="shared" si="196"/>
        <v>01117</v>
      </c>
      <c r="D609" t="str">
        <f t="shared" si="197"/>
        <v>Ginnie</v>
      </c>
      <c r="E609" t="str">
        <f t="shared" si="198"/>
        <v xml:space="preserve"> </v>
      </c>
      <c r="F609" t="str">
        <f t="shared" si="199"/>
        <v>Kerss</v>
      </c>
      <c r="G609">
        <f t="shared" si="180"/>
        <v>1</v>
      </c>
      <c r="H609">
        <f t="shared" si="181"/>
        <v>1117</v>
      </c>
      <c r="I609" t="str">
        <f t="shared" si="182"/>
        <v>01117</v>
      </c>
      <c r="J609" t="str">
        <f t="shared" si="183"/>
        <v>Ginnie¬kerss</v>
      </c>
      <c r="K609" t="str">
        <f>SUBSTITUTE(J609,"‡","")</f>
        <v>Ginnie¬kerss</v>
      </c>
      <c r="L609" t="str">
        <f t="shared" si="184"/>
        <v>Ginnie¬kerss</v>
      </c>
      <c r="M609" t="str">
        <f t="shared" si="185"/>
        <v>Ginniekerss</v>
      </c>
      <c r="N609" t="s">
        <v>9338</v>
      </c>
      <c r="O609" t="str">
        <v>Ginnie kerss</v>
      </c>
      <c r="P609">
        <f>FIND(" ",O609)</f>
        <v>7</v>
      </c>
      <c r="Q609" t="str">
        <f>LEFT(O609,SEARCH(" ", O609) -1)</f>
        <v>Ginnie</v>
      </c>
      <c r="R609" t="e">
        <f>MID(O609, SEARCH(" ", O609) + 1, SEARCH(" ", O609, SEARCH(" ", O609)+1) - SEARCH(" ", O609)-1)</f>
        <v>#VALUE!</v>
      </c>
      <c r="S609" t="str">
        <f t="shared" si="186"/>
        <v>kerss</v>
      </c>
      <c r="T609" t="e">
        <f t="shared" si="187"/>
        <v>#VALUE!</v>
      </c>
      <c r="U609" t="b">
        <f t="shared" si="188"/>
        <v>1</v>
      </c>
      <c r="W609" t="b">
        <f t="shared" si="189"/>
        <v>1</v>
      </c>
      <c r="X609" t="b">
        <f>ISERR(S609)</f>
        <v>0</v>
      </c>
      <c r="Y609" t="str">
        <f t="shared" si="190"/>
        <v xml:space="preserve"> </v>
      </c>
      <c r="Z609" t="str">
        <f t="shared" si="191"/>
        <v>kerss</v>
      </c>
      <c r="AA609" t="str">
        <f>PROPER(Q609)</f>
        <v>Ginnie</v>
      </c>
      <c r="AB609" t="str">
        <f>PROPER(Y609)</f>
        <v xml:space="preserve"> </v>
      </c>
      <c r="AC609" t="str">
        <f t="shared" si="192"/>
        <v>Kerss</v>
      </c>
      <c r="AD609" s="1" t="e">
        <f t="shared" si="193"/>
        <v>#VALUE!</v>
      </c>
      <c r="AE609" t="b">
        <f t="shared" si="194"/>
        <v>1</v>
      </c>
      <c r="AF609" t="str">
        <f t="shared" si="195"/>
        <v>Kerss</v>
      </c>
    </row>
    <row r="610" spans="1:32" x14ac:dyDescent="0.2">
      <c r="A610">
        <v>1118</v>
      </c>
      <c r="B610" t="s">
        <v>3704</v>
      </c>
      <c r="C610" s="62" t="str">
        <f t="shared" si="196"/>
        <v>01118</v>
      </c>
      <c r="D610" t="str">
        <f t="shared" si="197"/>
        <v>Morris</v>
      </c>
      <c r="E610" t="str">
        <f t="shared" si="198"/>
        <v xml:space="preserve"> </v>
      </c>
      <c r="F610" t="str">
        <f t="shared" si="199"/>
        <v>Muscroft</v>
      </c>
      <c r="G610">
        <f t="shared" si="180"/>
        <v>1</v>
      </c>
      <c r="H610">
        <f t="shared" si="181"/>
        <v>1118</v>
      </c>
      <c r="I610" t="str">
        <f t="shared" si="182"/>
        <v>01118</v>
      </c>
      <c r="J610" t="str">
        <f t="shared" si="183"/>
        <v>Morris‡‡MUSCROFT</v>
      </c>
      <c r="K610" t="str">
        <f>SUBSTITUTE(J610,"‡","")</f>
        <v>MorrisMUSCROFT</v>
      </c>
      <c r="L610" t="str">
        <f t="shared" si="184"/>
        <v>MorrisMUSCROFT</v>
      </c>
      <c r="M610" t="str">
        <f t="shared" si="185"/>
        <v>MorrisMUSCROFT</v>
      </c>
      <c r="N610" t="s">
        <v>8755</v>
      </c>
      <c r="O610" t="str">
        <v>Morris MUSCROFT</v>
      </c>
      <c r="P610">
        <f>FIND(" ",O610)</f>
        <v>7</v>
      </c>
      <c r="Q610" t="str">
        <f>LEFT(O610,SEARCH(" ", O610) -1)</f>
        <v>Morris</v>
      </c>
      <c r="R610" t="e">
        <f>MID(O610, SEARCH(" ", O610) + 1, SEARCH(" ", O610, SEARCH(" ", O610)+1) - SEARCH(" ", O610)-1)</f>
        <v>#VALUE!</v>
      </c>
      <c r="S610" t="str">
        <f t="shared" si="186"/>
        <v>MUSCROFT</v>
      </c>
      <c r="T610" t="e">
        <f t="shared" si="187"/>
        <v>#VALUE!</v>
      </c>
      <c r="U610" t="b">
        <f t="shared" si="188"/>
        <v>1</v>
      </c>
      <c r="W610" t="b">
        <f t="shared" si="189"/>
        <v>1</v>
      </c>
      <c r="X610" t="b">
        <f>ISERR(S610)</f>
        <v>0</v>
      </c>
      <c r="Y610" t="str">
        <f t="shared" si="190"/>
        <v xml:space="preserve"> </v>
      </c>
      <c r="Z610" t="str">
        <f t="shared" si="191"/>
        <v>MUSCROFT</v>
      </c>
      <c r="AA610" t="str">
        <f>PROPER(Q610)</f>
        <v>Morris</v>
      </c>
      <c r="AB610" t="str">
        <f>PROPER(Y610)</f>
        <v xml:space="preserve"> </v>
      </c>
      <c r="AC610" t="str">
        <f t="shared" si="192"/>
        <v>Muscroft</v>
      </c>
      <c r="AD610" s="1" t="e">
        <f t="shared" si="193"/>
        <v>#VALUE!</v>
      </c>
      <c r="AE610" t="b">
        <f t="shared" si="194"/>
        <v>1</v>
      </c>
      <c r="AF610" t="str">
        <f t="shared" si="195"/>
        <v>Muscroft</v>
      </c>
    </row>
    <row r="611" spans="1:32" x14ac:dyDescent="0.2">
      <c r="A611">
        <v>1119</v>
      </c>
      <c r="B611" t="s">
        <v>3705</v>
      </c>
      <c r="C611" s="62" t="str">
        <f t="shared" si="196"/>
        <v>01119</v>
      </c>
      <c r="D611" t="str">
        <f t="shared" si="197"/>
        <v>Ottilie</v>
      </c>
      <c r="E611" t="str">
        <f t="shared" si="198"/>
        <v>Maureen</v>
      </c>
      <c r="F611" t="str">
        <f t="shared" si="199"/>
        <v>Shakesbye</v>
      </c>
      <c r="G611">
        <f t="shared" si="180"/>
        <v>1</v>
      </c>
      <c r="H611">
        <f t="shared" si="181"/>
        <v>1119</v>
      </c>
      <c r="I611" t="str">
        <f t="shared" si="182"/>
        <v>01119</v>
      </c>
      <c r="J611" t="str">
        <f t="shared" si="183"/>
        <v>ottilie‡maureen‡shakesbye</v>
      </c>
      <c r="K611" t="str">
        <f>SUBSTITUTE(J611,"‡","")</f>
        <v>ottiliemaureenshakesbye</v>
      </c>
      <c r="L611" t="str">
        <f t="shared" si="184"/>
        <v>ottiliemaureenshakesbye</v>
      </c>
      <c r="M611" t="str">
        <f t="shared" si="185"/>
        <v>ottiliemaureenshakesbye</v>
      </c>
      <c r="N611" t="s">
        <v>8756</v>
      </c>
      <c r="O611" t="str">
        <v>ottilie maureen shakesbye</v>
      </c>
      <c r="P611">
        <f>FIND(" ",O611)</f>
        <v>8</v>
      </c>
      <c r="Q611" t="str">
        <f>LEFT(O611,SEARCH(" ", O611) -1)</f>
        <v>ottilie</v>
      </c>
      <c r="R611" t="str">
        <f>MID(O611, SEARCH(" ", O611) + 1, SEARCH(" ", O611, SEARCH(" ", O611)+1) - SEARCH(" ", O611)-1)</f>
        <v>maureen</v>
      </c>
      <c r="S611" t="str">
        <f t="shared" si="186"/>
        <v>maureen shakesbye</v>
      </c>
      <c r="T611" t="str">
        <f t="shared" si="187"/>
        <v>shakesbye</v>
      </c>
      <c r="U611" t="b">
        <f t="shared" si="188"/>
        <v>0</v>
      </c>
      <c r="W611" t="b">
        <f t="shared" si="189"/>
        <v>0</v>
      </c>
      <c r="X611" t="b">
        <f>ISERR(S611)</f>
        <v>0</v>
      </c>
      <c r="Y611" t="str">
        <f t="shared" si="190"/>
        <v>maureen</v>
      </c>
      <c r="Z611" t="str">
        <f t="shared" si="191"/>
        <v>maureen shakesbye</v>
      </c>
      <c r="AA611" t="str">
        <f>PROPER(Q611)</f>
        <v>Ottilie</v>
      </c>
      <c r="AB611" t="str">
        <f>PROPER(Y611)</f>
        <v>Maureen</v>
      </c>
      <c r="AC611" t="str">
        <f t="shared" si="192"/>
        <v>Maureen Shakesbye</v>
      </c>
      <c r="AD611" s="1" t="str">
        <f t="shared" si="193"/>
        <v>Shakesbye</v>
      </c>
      <c r="AE611" t="b">
        <f t="shared" si="194"/>
        <v>0</v>
      </c>
      <c r="AF611" t="str">
        <f t="shared" si="195"/>
        <v>Shakesbye</v>
      </c>
    </row>
    <row r="612" spans="1:32" x14ac:dyDescent="0.2">
      <c r="A612">
        <v>1120</v>
      </c>
      <c r="B612" t="s">
        <v>3706</v>
      </c>
      <c r="C612" s="62" t="str">
        <f t="shared" si="196"/>
        <v>01120</v>
      </c>
      <c r="D612" t="str">
        <f t="shared" si="197"/>
        <v>Clementius</v>
      </c>
      <c r="E612" t="str">
        <f t="shared" si="198"/>
        <v>Cointon</v>
      </c>
      <c r="F612" t="str">
        <f t="shared" si="199"/>
        <v>Struan</v>
      </c>
      <c r="G612">
        <f t="shared" si="180"/>
        <v>1</v>
      </c>
      <c r="H612">
        <f t="shared" si="181"/>
        <v>1120</v>
      </c>
      <c r="I612" t="str">
        <f t="shared" si="182"/>
        <v>01120</v>
      </c>
      <c r="J612" t="str">
        <f t="shared" si="183"/>
        <v>clementius‡cointon»Struan</v>
      </c>
      <c r="K612" t="str">
        <f>SUBSTITUTE(J612,"‡","")</f>
        <v>clementiuscointon»Struan</v>
      </c>
      <c r="L612" t="str">
        <f t="shared" si="184"/>
        <v>clementiuscointonStruan</v>
      </c>
      <c r="M612" t="str">
        <f t="shared" si="185"/>
        <v>clementiuscointonStruan</v>
      </c>
      <c r="N612" t="s">
        <v>10051</v>
      </c>
      <c r="O612" t="str">
        <v>clementius cointon Struan</v>
      </c>
      <c r="P612">
        <f>FIND(" ",O612)</f>
        <v>11</v>
      </c>
      <c r="Q612" t="str">
        <f>LEFT(O612,SEARCH(" ", O612) -1)</f>
        <v>clementius</v>
      </c>
      <c r="R612" t="str">
        <f>MID(O612, SEARCH(" ", O612) + 1, SEARCH(" ", O612, SEARCH(" ", O612)+1) - SEARCH(" ", O612)-1)</f>
        <v>cointon</v>
      </c>
      <c r="S612" t="str">
        <f t="shared" si="186"/>
        <v>cointon Struan</v>
      </c>
      <c r="T612" t="str">
        <f t="shared" si="187"/>
        <v>Struan</v>
      </c>
      <c r="U612" t="b">
        <f t="shared" si="188"/>
        <v>0</v>
      </c>
      <c r="W612" t="b">
        <f t="shared" si="189"/>
        <v>0</v>
      </c>
      <c r="X612" t="b">
        <f>ISERR(S612)</f>
        <v>0</v>
      </c>
      <c r="Y612" t="str">
        <f t="shared" si="190"/>
        <v>cointon</v>
      </c>
      <c r="Z612" t="str">
        <f t="shared" si="191"/>
        <v>cointon Struan</v>
      </c>
      <c r="AA612" t="str">
        <f>PROPER(Q612)</f>
        <v>Clementius</v>
      </c>
      <c r="AB612" t="str">
        <f>PROPER(Y612)</f>
        <v>Cointon</v>
      </c>
      <c r="AC612" t="str">
        <f t="shared" si="192"/>
        <v>Cointon Struan</v>
      </c>
      <c r="AD612" s="1" t="str">
        <f t="shared" si="193"/>
        <v>Struan</v>
      </c>
      <c r="AE612" t="b">
        <f t="shared" si="194"/>
        <v>0</v>
      </c>
      <c r="AF612" t="str">
        <f t="shared" si="195"/>
        <v>Struan</v>
      </c>
    </row>
    <row r="613" spans="1:32" x14ac:dyDescent="0.2">
      <c r="A613">
        <v>1121</v>
      </c>
      <c r="B613" t="s">
        <v>3707</v>
      </c>
      <c r="C613" s="62" t="str">
        <f t="shared" si="196"/>
        <v>01121</v>
      </c>
      <c r="D613" t="str">
        <f t="shared" si="197"/>
        <v>Gustave</v>
      </c>
      <c r="E613" t="str">
        <f t="shared" si="198"/>
        <v xml:space="preserve"> </v>
      </c>
      <c r="F613" t="str">
        <f t="shared" si="199"/>
        <v>Romushkin</v>
      </c>
      <c r="G613">
        <f t="shared" si="180"/>
        <v>1</v>
      </c>
      <c r="H613">
        <f t="shared" si="181"/>
        <v>1121</v>
      </c>
      <c r="I613" t="str">
        <f t="shared" si="182"/>
        <v>01121</v>
      </c>
      <c r="J613" t="str">
        <f t="shared" si="183"/>
        <v>gustave»ROMUSHKIN</v>
      </c>
      <c r="K613" t="str">
        <f>SUBSTITUTE(J613,"‡","")</f>
        <v>gustave»ROMUSHKIN</v>
      </c>
      <c r="L613" t="str">
        <f t="shared" si="184"/>
        <v>gustaveROMUSHKIN</v>
      </c>
      <c r="M613" t="str">
        <f t="shared" si="185"/>
        <v>gustaveROMUSHKIN</v>
      </c>
      <c r="N613" t="s">
        <v>10052</v>
      </c>
      <c r="O613" t="str">
        <v>gustave ROMUSHKIN</v>
      </c>
      <c r="P613">
        <f>FIND(" ",O613)</f>
        <v>8</v>
      </c>
      <c r="Q613" t="str">
        <f>LEFT(O613,SEARCH(" ", O613) -1)</f>
        <v>gustave</v>
      </c>
      <c r="R613" t="e">
        <f>MID(O613, SEARCH(" ", O613) + 1, SEARCH(" ", O613, SEARCH(" ", O613)+1) - SEARCH(" ", O613)-1)</f>
        <v>#VALUE!</v>
      </c>
      <c r="S613" t="str">
        <f t="shared" si="186"/>
        <v>ROMUSHKIN</v>
      </c>
      <c r="T613" t="e">
        <f t="shared" si="187"/>
        <v>#VALUE!</v>
      </c>
      <c r="U613" t="b">
        <f t="shared" si="188"/>
        <v>1</v>
      </c>
      <c r="W613" t="b">
        <f t="shared" si="189"/>
        <v>1</v>
      </c>
      <c r="X613" t="b">
        <f>ISERR(S613)</f>
        <v>0</v>
      </c>
      <c r="Y613" t="str">
        <f t="shared" si="190"/>
        <v xml:space="preserve"> </v>
      </c>
      <c r="Z613" t="str">
        <f t="shared" si="191"/>
        <v>ROMUSHKIN</v>
      </c>
      <c r="AA613" t="str">
        <f>PROPER(Q613)</f>
        <v>Gustave</v>
      </c>
      <c r="AB613" t="str">
        <f>PROPER(Y613)</f>
        <v xml:space="preserve"> </v>
      </c>
      <c r="AC613" t="str">
        <f t="shared" si="192"/>
        <v>Romushkin</v>
      </c>
      <c r="AD613" s="1" t="e">
        <f t="shared" si="193"/>
        <v>#VALUE!</v>
      </c>
      <c r="AE613" t="b">
        <f t="shared" si="194"/>
        <v>1</v>
      </c>
      <c r="AF613" t="str">
        <f t="shared" si="195"/>
        <v>Romushkin</v>
      </c>
    </row>
    <row r="614" spans="1:32" x14ac:dyDescent="0.2">
      <c r="A614">
        <v>1122</v>
      </c>
      <c r="B614" t="s">
        <v>3708</v>
      </c>
      <c r="C614" s="62" t="str">
        <f t="shared" si="196"/>
        <v>01122</v>
      </c>
      <c r="D614" t="str">
        <f t="shared" si="197"/>
        <v>Ulla</v>
      </c>
      <c r="E614" t="str">
        <f t="shared" si="198"/>
        <v xml:space="preserve"> </v>
      </c>
      <c r="F614" t="str">
        <f t="shared" si="199"/>
        <v>Seage</v>
      </c>
      <c r="G614">
        <f t="shared" si="180"/>
        <v>1</v>
      </c>
      <c r="H614">
        <f t="shared" si="181"/>
        <v>1122</v>
      </c>
      <c r="I614" t="str">
        <f t="shared" si="182"/>
        <v>01122</v>
      </c>
      <c r="J614" t="str">
        <f t="shared" si="183"/>
        <v>ulla»seage</v>
      </c>
      <c r="K614" t="str">
        <f>SUBSTITUTE(J614,"‡","")</f>
        <v>ulla»seage</v>
      </c>
      <c r="L614" t="str">
        <f t="shared" si="184"/>
        <v>ullaseage</v>
      </c>
      <c r="M614" t="str">
        <f t="shared" si="185"/>
        <v>ullaseage</v>
      </c>
      <c r="N614" t="s">
        <v>10053</v>
      </c>
      <c r="O614" t="str">
        <v>ulla seage</v>
      </c>
      <c r="P614">
        <f>FIND(" ",O614)</f>
        <v>5</v>
      </c>
      <c r="Q614" t="str">
        <f>LEFT(O614,SEARCH(" ", O614) -1)</f>
        <v>ulla</v>
      </c>
      <c r="R614" t="e">
        <f>MID(O614, SEARCH(" ", O614) + 1, SEARCH(" ", O614, SEARCH(" ", O614)+1) - SEARCH(" ", O614)-1)</f>
        <v>#VALUE!</v>
      </c>
      <c r="S614" t="str">
        <f t="shared" si="186"/>
        <v>seage</v>
      </c>
      <c r="T614" t="e">
        <f t="shared" si="187"/>
        <v>#VALUE!</v>
      </c>
      <c r="U614" t="b">
        <f t="shared" si="188"/>
        <v>1</v>
      </c>
      <c r="W614" t="b">
        <f t="shared" si="189"/>
        <v>1</v>
      </c>
      <c r="X614" t="b">
        <f>ISERR(S614)</f>
        <v>0</v>
      </c>
      <c r="Y614" t="str">
        <f t="shared" si="190"/>
        <v xml:space="preserve"> </v>
      </c>
      <c r="Z614" t="str">
        <f t="shared" si="191"/>
        <v>seage</v>
      </c>
      <c r="AA614" t="str">
        <f>PROPER(Q614)</f>
        <v>Ulla</v>
      </c>
      <c r="AB614" t="str">
        <f>PROPER(Y614)</f>
        <v xml:space="preserve"> </v>
      </c>
      <c r="AC614" t="str">
        <f t="shared" si="192"/>
        <v>Seage</v>
      </c>
      <c r="AD614" s="1" t="e">
        <f t="shared" si="193"/>
        <v>#VALUE!</v>
      </c>
      <c r="AE614" t="b">
        <f t="shared" si="194"/>
        <v>1</v>
      </c>
      <c r="AF614" t="str">
        <f t="shared" si="195"/>
        <v>Seage</v>
      </c>
    </row>
    <row r="615" spans="1:32" x14ac:dyDescent="0.2">
      <c r="A615">
        <v>1123</v>
      </c>
      <c r="B615" t="s">
        <v>3709</v>
      </c>
      <c r="C615" s="62" t="str">
        <f t="shared" si="196"/>
        <v>01123</v>
      </c>
      <c r="D615" t="str">
        <f t="shared" si="197"/>
        <v>Jennilee</v>
      </c>
      <c r="E615" t="str">
        <f t="shared" si="198"/>
        <v xml:space="preserve"> </v>
      </c>
      <c r="F615" t="str">
        <f t="shared" si="199"/>
        <v>Terron</v>
      </c>
      <c r="G615">
        <f t="shared" si="180"/>
        <v>1</v>
      </c>
      <c r="H615">
        <f t="shared" si="181"/>
        <v>1123</v>
      </c>
      <c r="I615" t="str">
        <f t="shared" si="182"/>
        <v>01123</v>
      </c>
      <c r="J615" t="str">
        <f t="shared" si="183"/>
        <v>jennilee‡Terron</v>
      </c>
      <c r="K615" t="str">
        <f>SUBSTITUTE(J615,"‡","")</f>
        <v>jennileeTerron</v>
      </c>
      <c r="L615" t="str">
        <f t="shared" si="184"/>
        <v>jennileeTerron</v>
      </c>
      <c r="M615" t="str">
        <f t="shared" si="185"/>
        <v>jennileeTerron</v>
      </c>
      <c r="N615" t="s">
        <v>8757</v>
      </c>
      <c r="O615" t="str">
        <v>jennilee Terron</v>
      </c>
      <c r="P615">
        <f>FIND(" ",O615)</f>
        <v>9</v>
      </c>
      <c r="Q615" t="str">
        <f>LEFT(O615,SEARCH(" ", O615) -1)</f>
        <v>jennilee</v>
      </c>
      <c r="R615" t="e">
        <f>MID(O615, SEARCH(" ", O615) + 1, SEARCH(" ", O615, SEARCH(" ", O615)+1) - SEARCH(" ", O615)-1)</f>
        <v>#VALUE!</v>
      </c>
      <c r="S615" t="str">
        <f t="shared" si="186"/>
        <v>Terron</v>
      </c>
      <c r="T615" t="e">
        <f t="shared" si="187"/>
        <v>#VALUE!</v>
      </c>
      <c r="U615" t="b">
        <f t="shared" si="188"/>
        <v>1</v>
      </c>
      <c r="W615" t="b">
        <f t="shared" si="189"/>
        <v>1</v>
      </c>
      <c r="X615" t="b">
        <f>ISERR(S615)</f>
        <v>0</v>
      </c>
      <c r="Y615" t="str">
        <f t="shared" si="190"/>
        <v xml:space="preserve"> </v>
      </c>
      <c r="Z615" t="str">
        <f t="shared" si="191"/>
        <v>Terron</v>
      </c>
      <c r="AA615" t="str">
        <f>PROPER(Q615)</f>
        <v>Jennilee</v>
      </c>
      <c r="AB615" t="str">
        <f>PROPER(Y615)</f>
        <v xml:space="preserve"> </v>
      </c>
      <c r="AC615" t="str">
        <f t="shared" si="192"/>
        <v>Terron</v>
      </c>
      <c r="AD615" s="1" t="e">
        <f t="shared" si="193"/>
        <v>#VALUE!</v>
      </c>
      <c r="AE615" t="b">
        <f t="shared" si="194"/>
        <v>1</v>
      </c>
      <c r="AF615" t="str">
        <f t="shared" si="195"/>
        <v>Terron</v>
      </c>
    </row>
    <row r="616" spans="1:32" x14ac:dyDescent="0.2">
      <c r="A616">
        <v>1124</v>
      </c>
      <c r="B616" t="s">
        <v>3710</v>
      </c>
      <c r="C616" s="62" t="str">
        <f t="shared" si="196"/>
        <v>01124</v>
      </c>
      <c r="D616" t="str">
        <f t="shared" si="197"/>
        <v>Aggie</v>
      </c>
      <c r="E616" t="str">
        <f t="shared" si="198"/>
        <v>Lil</v>
      </c>
      <c r="F616" t="str">
        <f t="shared" si="199"/>
        <v>Matusov</v>
      </c>
      <c r="G616">
        <f t="shared" si="180"/>
        <v>1</v>
      </c>
      <c r="H616">
        <f t="shared" si="181"/>
        <v>1124</v>
      </c>
      <c r="I616" t="str">
        <f t="shared" si="182"/>
        <v>01124</v>
      </c>
      <c r="J616" t="str">
        <f t="shared" si="183"/>
        <v>aggie¬Lil»Matusov</v>
      </c>
      <c r="K616" t="str">
        <f>SUBSTITUTE(J616,"‡","")</f>
        <v>aggie¬Lil»Matusov</v>
      </c>
      <c r="L616" t="str">
        <f t="shared" si="184"/>
        <v>aggie¬LilMatusov</v>
      </c>
      <c r="M616" t="str">
        <f t="shared" si="185"/>
        <v>aggieLilMatusov</v>
      </c>
      <c r="N616" t="s">
        <v>10054</v>
      </c>
      <c r="O616" t="str">
        <v>aggie Lil Matusov</v>
      </c>
      <c r="P616">
        <f>FIND(" ",O616)</f>
        <v>6</v>
      </c>
      <c r="Q616" t="str">
        <f>LEFT(O616,SEARCH(" ", O616) -1)</f>
        <v>aggie</v>
      </c>
      <c r="R616" t="str">
        <f>MID(O616, SEARCH(" ", O616) + 1, SEARCH(" ", O616, SEARCH(" ", O616)+1) - SEARCH(" ", O616)-1)</f>
        <v>Lil</v>
      </c>
      <c r="S616" t="str">
        <f t="shared" si="186"/>
        <v>Lil Matusov</v>
      </c>
      <c r="T616" t="str">
        <f t="shared" si="187"/>
        <v>Matusov</v>
      </c>
      <c r="U616" t="b">
        <f t="shared" si="188"/>
        <v>0</v>
      </c>
      <c r="W616" t="b">
        <f t="shared" si="189"/>
        <v>0</v>
      </c>
      <c r="X616" t="b">
        <f>ISERR(S616)</f>
        <v>0</v>
      </c>
      <c r="Y616" t="str">
        <f t="shared" si="190"/>
        <v>Lil</v>
      </c>
      <c r="Z616" t="str">
        <f t="shared" si="191"/>
        <v>Lil Matusov</v>
      </c>
      <c r="AA616" t="str">
        <f>PROPER(Q616)</f>
        <v>Aggie</v>
      </c>
      <c r="AB616" t="str">
        <f>PROPER(Y616)</f>
        <v>Lil</v>
      </c>
      <c r="AC616" t="str">
        <f t="shared" si="192"/>
        <v>Lil Matusov</v>
      </c>
      <c r="AD616" s="1" t="str">
        <f t="shared" si="193"/>
        <v>Matusov</v>
      </c>
      <c r="AE616" t="b">
        <f t="shared" si="194"/>
        <v>0</v>
      </c>
      <c r="AF616" t="str">
        <f t="shared" si="195"/>
        <v>Matusov</v>
      </c>
    </row>
    <row r="617" spans="1:32" x14ac:dyDescent="0.2">
      <c r="A617">
        <v>1125</v>
      </c>
      <c r="B617" t="s">
        <v>3711</v>
      </c>
      <c r="C617" s="62" t="str">
        <f t="shared" si="196"/>
        <v>01125</v>
      </c>
      <c r="D617" t="str">
        <f t="shared" si="197"/>
        <v>Francine</v>
      </c>
      <c r="E617" t="str">
        <f t="shared" si="198"/>
        <v xml:space="preserve"> </v>
      </c>
      <c r="F617" t="str">
        <f t="shared" si="199"/>
        <v>Gavini</v>
      </c>
      <c r="G617">
        <f t="shared" si="180"/>
        <v>1</v>
      </c>
      <c r="H617">
        <f t="shared" si="181"/>
        <v>1125</v>
      </c>
      <c r="I617" t="str">
        <f t="shared" si="182"/>
        <v>01125</v>
      </c>
      <c r="J617" t="str">
        <f t="shared" si="183"/>
        <v>FRANCINE‡GAVINI</v>
      </c>
      <c r="K617" t="str">
        <f>SUBSTITUTE(J617,"‡","")</f>
        <v>FRANCINEGAVINI</v>
      </c>
      <c r="L617" t="str">
        <f t="shared" si="184"/>
        <v>FRANCINEGAVINI</v>
      </c>
      <c r="M617" t="str">
        <f t="shared" si="185"/>
        <v>FRANCINEGAVINI</v>
      </c>
      <c r="N617" t="s">
        <v>8758</v>
      </c>
      <c r="O617" t="str">
        <v>FRANCINE GAVINI</v>
      </c>
      <c r="P617">
        <f>FIND(" ",O617)</f>
        <v>9</v>
      </c>
      <c r="Q617" t="str">
        <f>LEFT(O617,SEARCH(" ", O617) -1)</f>
        <v>FRANCINE</v>
      </c>
      <c r="R617" t="e">
        <f>MID(O617, SEARCH(" ", O617) + 1, SEARCH(" ", O617, SEARCH(" ", O617)+1) - SEARCH(" ", O617)-1)</f>
        <v>#VALUE!</v>
      </c>
      <c r="S617" t="str">
        <f t="shared" si="186"/>
        <v>GAVINI</v>
      </c>
      <c r="T617" t="e">
        <f t="shared" si="187"/>
        <v>#VALUE!</v>
      </c>
      <c r="U617" t="b">
        <f t="shared" si="188"/>
        <v>1</v>
      </c>
      <c r="W617" t="b">
        <f t="shared" si="189"/>
        <v>1</v>
      </c>
      <c r="X617" t="b">
        <f>ISERR(S617)</f>
        <v>0</v>
      </c>
      <c r="Y617" t="str">
        <f t="shared" si="190"/>
        <v xml:space="preserve"> </v>
      </c>
      <c r="Z617" t="str">
        <f t="shared" si="191"/>
        <v>GAVINI</v>
      </c>
      <c r="AA617" t="str">
        <f>PROPER(Q617)</f>
        <v>Francine</v>
      </c>
      <c r="AB617" t="str">
        <f>PROPER(Y617)</f>
        <v xml:space="preserve"> </v>
      </c>
      <c r="AC617" t="str">
        <f t="shared" si="192"/>
        <v>Gavini</v>
      </c>
      <c r="AD617" s="1" t="e">
        <f t="shared" si="193"/>
        <v>#VALUE!</v>
      </c>
      <c r="AE617" t="b">
        <f t="shared" si="194"/>
        <v>1</v>
      </c>
      <c r="AF617" t="str">
        <f t="shared" si="195"/>
        <v>Gavini</v>
      </c>
    </row>
    <row r="618" spans="1:32" x14ac:dyDescent="0.2">
      <c r="A618">
        <v>1126</v>
      </c>
      <c r="B618" t="s">
        <v>3712</v>
      </c>
      <c r="C618" s="62" t="str">
        <f t="shared" si="196"/>
        <v>01126</v>
      </c>
      <c r="D618" t="str">
        <f t="shared" si="197"/>
        <v>Royal</v>
      </c>
      <c r="E618" t="str">
        <f t="shared" si="198"/>
        <v xml:space="preserve"> </v>
      </c>
      <c r="F618" t="str">
        <f t="shared" si="199"/>
        <v>Hatley</v>
      </c>
      <c r="G618">
        <f t="shared" si="180"/>
        <v>1</v>
      </c>
      <c r="H618">
        <f t="shared" si="181"/>
        <v>1126</v>
      </c>
      <c r="I618" t="str">
        <f t="shared" si="182"/>
        <v>01126</v>
      </c>
      <c r="J618" t="str">
        <f t="shared" si="183"/>
        <v>royal¬HATLEY</v>
      </c>
      <c r="K618" t="str">
        <f>SUBSTITUTE(J618,"‡","")</f>
        <v>royal¬HATLEY</v>
      </c>
      <c r="L618" t="str">
        <f t="shared" si="184"/>
        <v>royal¬HATLEY</v>
      </c>
      <c r="M618" t="str">
        <f t="shared" si="185"/>
        <v>royalHATLEY</v>
      </c>
      <c r="N618" t="s">
        <v>9339</v>
      </c>
      <c r="O618" t="str">
        <v>royal HATLEY</v>
      </c>
      <c r="P618">
        <f>FIND(" ",O618)</f>
        <v>6</v>
      </c>
      <c r="Q618" t="str">
        <f>LEFT(O618,SEARCH(" ", O618) -1)</f>
        <v>royal</v>
      </c>
      <c r="R618" t="e">
        <f>MID(O618, SEARCH(" ", O618) + 1, SEARCH(" ", O618, SEARCH(" ", O618)+1) - SEARCH(" ", O618)-1)</f>
        <v>#VALUE!</v>
      </c>
      <c r="S618" t="str">
        <f t="shared" si="186"/>
        <v>HATLEY</v>
      </c>
      <c r="T618" t="e">
        <f t="shared" si="187"/>
        <v>#VALUE!</v>
      </c>
      <c r="U618" t="b">
        <f t="shared" si="188"/>
        <v>1</v>
      </c>
      <c r="W618" t="b">
        <f t="shared" si="189"/>
        <v>1</v>
      </c>
      <c r="X618" t="b">
        <f>ISERR(S618)</f>
        <v>0</v>
      </c>
      <c r="Y618" t="str">
        <f t="shared" si="190"/>
        <v xml:space="preserve"> </v>
      </c>
      <c r="Z618" t="str">
        <f t="shared" si="191"/>
        <v>HATLEY</v>
      </c>
      <c r="AA618" t="str">
        <f>PROPER(Q618)</f>
        <v>Royal</v>
      </c>
      <c r="AB618" t="str">
        <f>PROPER(Y618)</f>
        <v xml:space="preserve"> </v>
      </c>
      <c r="AC618" t="str">
        <f t="shared" si="192"/>
        <v>Hatley</v>
      </c>
      <c r="AD618" s="1" t="e">
        <f t="shared" si="193"/>
        <v>#VALUE!</v>
      </c>
      <c r="AE618" t="b">
        <f t="shared" si="194"/>
        <v>1</v>
      </c>
      <c r="AF618" t="str">
        <f t="shared" si="195"/>
        <v>Hatley</v>
      </c>
    </row>
    <row r="619" spans="1:32" x14ac:dyDescent="0.2">
      <c r="A619">
        <v>1127</v>
      </c>
      <c r="B619" t="s">
        <v>3713</v>
      </c>
      <c r="C619" s="62" t="str">
        <f t="shared" si="196"/>
        <v>01127</v>
      </c>
      <c r="D619" t="str">
        <f t="shared" si="197"/>
        <v>Orren</v>
      </c>
      <c r="E619" t="str">
        <f t="shared" si="198"/>
        <v xml:space="preserve"> </v>
      </c>
      <c r="F619" t="str">
        <f t="shared" si="199"/>
        <v>Paynton</v>
      </c>
      <c r="G619">
        <f t="shared" si="180"/>
        <v>1</v>
      </c>
      <c r="H619">
        <f t="shared" si="181"/>
        <v>1127</v>
      </c>
      <c r="I619" t="str">
        <f t="shared" si="182"/>
        <v>01127</v>
      </c>
      <c r="J619" t="str">
        <f t="shared" si="183"/>
        <v>ORREN¬Paynton</v>
      </c>
      <c r="K619" t="str">
        <f>SUBSTITUTE(J619,"‡","")</f>
        <v>ORREN¬Paynton</v>
      </c>
      <c r="L619" t="str">
        <f t="shared" si="184"/>
        <v>ORREN¬Paynton</v>
      </c>
      <c r="M619" t="str">
        <f t="shared" si="185"/>
        <v>ORRENPaynton</v>
      </c>
      <c r="N619" t="s">
        <v>9340</v>
      </c>
      <c r="O619" t="str">
        <v>ORREN Paynton</v>
      </c>
      <c r="P619">
        <f>FIND(" ",O619)</f>
        <v>6</v>
      </c>
      <c r="Q619" t="str">
        <f>LEFT(O619,SEARCH(" ", O619) -1)</f>
        <v>ORREN</v>
      </c>
      <c r="R619" t="e">
        <f>MID(O619, SEARCH(" ", O619) + 1, SEARCH(" ", O619, SEARCH(" ", O619)+1) - SEARCH(" ", O619)-1)</f>
        <v>#VALUE!</v>
      </c>
      <c r="S619" t="str">
        <f t="shared" si="186"/>
        <v>Paynton</v>
      </c>
      <c r="T619" t="e">
        <f t="shared" si="187"/>
        <v>#VALUE!</v>
      </c>
      <c r="U619" t="b">
        <f t="shared" si="188"/>
        <v>1</v>
      </c>
      <c r="W619" t="b">
        <f t="shared" si="189"/>
        <v>1</v>
      </c>
      <c r="X619" t="b">
        <f>ISERR(S619)</f>
        <v>0</v>
      </c>
      <c r="Y619" t="str">
        <f t="shared" si="190"/>
        <v xml:space="preserve"> </v>
      </c>
      <c r="Z619" t="str">
        <f t="shared" si="191"/>
        <v>Paynton</v>
      </c>
      <c r="AA619" t="str">
        <f>PROPER(Q619)</f>
        <v>Orren</v>
      </c>
      <c r="AB619" t="str">
        <f>PROPER(Y619)</f>
        <v xml:space="preserve"> </v>
      </c>
      <c r="AC619" t="str">
        <f t="shared" si="192"/>
        <v>Paynton</v>
      </c>
      <c r="AD619" s="1" t="e">
        <f t="shared" si="193"/>
        <v>#VALUE!</v>
      </c>
      <c r="AE619" t="b">
        <f t="shared" si="194"/>
        <v>1</v>
      </c>
      <c r="AF619" t="str">
        <f t="shared" si="195"/>
        <v>Paynton</v>
      </c>
    </row>
    <row r="620" spans="1:32" x14ac:dyDescent="0.2">
      <c r="A620">
        <v>1128</v>
      </c>
      <c r="B620" t="s">
        <v>3714</v>
      </c>
      <c r="C620" s="62" t="str">
        <f t="shared" si="196"/>
        <v>01128</v>
      </c>
      <c r="D620" t="str">
        <f t="shared" si="197"/>
        <v>Andres</v>
      </c>
      <c r="E620" t="str">
        <f t="shared" si="198"/>
        <v xml:space="preserve"> </v>
      </c>
      <c r="F620" t="str">
        <f t="shared" si="199"/>
        <v>D'Alesco</v>
      </c>
      <c r="G620">
        <f t="shared" si="180"/>
        <v>1</v>
      </c>
      <c r="H620">
        <f t="shared" si="181"/>
        <v>1128</v>
      </c>
      <c r="I620" t="str">
        <f t="shared" si="182"/>
        <v>01128</v>
      </c>
      <c r="J620" t="str">
        <f t="shared" si="183"/>
        <v>Andres¬D'Alesco</v>
      </c>
      <c r="K620" t="str">
        <f>SUBSTITUTE(J620,"‡","")</f>
        <v>Andres¬D'Alesco</v>
      </c>
      <c r="L620" t="str">
        <f t="shared" si="184"/>
        <v>Andres¬D'Alesco</v>
      </c>
      <c r="M620" t="str">
        <f t="shared" si="185"/>
        <v>AndresD'Alesco</v>
      </c>
      <c r="N620" t="s">
        <v>9341</v>
      </c>
      <c r="O620" t="str">
        <v>Andres D'Alesco</v>
      </c>
      <c r="P620">
        <f>FIND(" ",O620)</f>
        <v>7</v>
      </c>
      <c r="Q620" t="str">
        <f>LEFT(O620,SEARCH(" ", O620) -1)</f>
        <v>Andres</v>
      </c>
      <c r="R620" t="e">
        <f>MID(O620, SEARCH(" ", O620) + 1, SEARCH(" ", O620, SEARCH(" ", O620)+1) - SEARCH(" ", O620)-1)</f>
        <v>#VALUE!</v>
      </c>
      <c r="S620" t="str">
        <f t="shared" si="186"/>
        <v>D'Alesco</v>
      </c>
      <c r="T620" t="e">
        <f t="shared" si="187"/>
        <v>#VALUE!</v>
      </c>
      <c r="U620" t="b">
        <f t="shared" si="188"/>
        <v>1</v>
      </c>
      <c r="W620" t="b">
        <f t="shared" si="189"/>
        <v>1</v>
      </c>
      <c r="X620" t="b">
        <f>ISERR(S620)</f>
        <v>0</v>
      </c>
      <c r="Y620" t="str">
        <f t="shared" si="190"/>
        <v xml:space="preserve"> </v>
      </c>
      <c r="Z620" t="str">
        <f t="shared" si="191"/>
        <v>D'Alesco</v>
      </c>
      <c r="AA620" t="str">
        <f>PROPER(Q620)</f>
        <v>Andres</v>
      </c>
      <c r="AB620" t="str">
        <f>PROPER(Y620)</f>
        <v xml:space="preserve"> </v>
      </c>
      <c r="AC620" t="str">
        <f t="shared" si="192"/>
        <v>D'Alesco</v>
      </c>
      <c r="AD620" s="1" t="e">
        <f t="shared" si="193"/>
        <v>#VALUE!</v>
      </c>
      <c r="AE620" t="b">
        <f t="shared" si="194"/>
        <v>1</v>
      </c>
      <c r="AF620" t="str">
        <f t="shared" si="195"/>
        <v>D'Alesco</v>
      </c>
    </row>
    <row r="621" spans="1:32" x14ac:dyDescent="0.2">
      <c r="A621">
        <v>1129</v>
      </c>
      <c r="B621" t="s">
        <v>3715</v>
      </c>
      <c r="C621" s="62" t="str">
        <f t="shared" si="196"/>
        <v>01129</v>
      </c>
      <c r="D621" t="str">
        <f t="shared" si="197"/>
        <v>Ilario</v>
      </c>
      <c r="E621" t="str">
        <f t="shared" si="198"/>
        <v xml:space="preserve"> </v>
      </c>
      <c r="F621" t="str">
        <f t="shared" si="199"/>
        <v>Berth</v>
      </c>
      <c r="G621">
        <f t="shared" si="180"/>
        <v>1</v>
      </c>
      <c r="H621">
        <f t="shared" si="181"/>
        <v>1129</v>
      </c>
      <c r="I621" t="str">
        <f t="shared" si="182"/>
        <v>01129</v>
      </c>
      <c r="J621" t="str">
        <f t="shared" si="183"/>
        <v>ilario‡BERTH</v>
      </c>
      <c r="K621" t="str">
        <f>SUBSTITUTE(J621,"‡","")</f>
        <v>ilarioBERTH</v>
      </c>
      <c r="L621" t="str">
        <f t="shared" si="184"/>
        <v>ilarioBERTH</v>
      </c>
      <c r="M621" t="str">
        <f t="shared" si="185"/>
        <v>ilarioBERTH</v>
      </c>
      <c r="N621" t="s">
        <v>8759</v>
      </c>
      <c r="O621" t="str">
        <v>ilario BERTH</v>
      </c>
      <c r="P621">
        <f>FIND(" ",O621)</f>
        <v>7</v>
      </c>
      <c r="Q621" t="str">
        <f>LEFT(O621,SEARCH(" ", O621) -1)</f>
        <v>ilario</v>
      </c>
      <c r="R621" t="e">
        <f>MID(O621, SEARCH(" ", O621) + 1, SEARCH(" ", O621, SEARCH(" ", O621)+1) - SEARCH(" ", O621)-1)</f>
        <v>#VALUE!</v>
      </c>
      <c r="S621" t="str">
        <f t="shared" si="186"/>
        <v>BERTH</v>
      </c>
      <c r="T621" t="e">
        <f t="shared" si="187"/>
        <v>#VALUE!</v>
      </c>
      <c r="U621" t="b">
        <f t="shared" si="188"/>
        <v>1</v>
      </c>
      <c r="W621" t="b">
        <f t="shared" si="189"/>
        <v>1</v>
      </c>
      <c r="X621" t="b">
        <f>ISERR(S621)</f>
        <v>0</v>
      </c>
      <c r="Y621" t="str">
        <f t="shared" si="190"/>
        <v xml:space="preserve"> </v>
      </c>
      <c r="Z621" t="str">
        <f t="shared" si="191"/>
        <v>BERTH</v>
      </c>
      <c r="AA621" t="str">
        <f>PROPER(Q621)</f>
        <v>Ilario</v>
      </c>
      <c r="AB621" t="str">
        <f>PROPER(Y621)</f>
        <v xml:space="preserve"> </v>
      </c>
      <c r="AC621" t="str">
        <f t="shared" si="192"/>
        <v>Berth</v>
      </c>
      <c r="AD621" s="1" t="e">
        <f t="shared" si="193"/>
        <v>#VALUE!</v>
      </c>
      <c r="AE621" t="b">
        <f t="shared" si="194"/>
        <v>1</v>
      </c>
      <c r="AF621" t="str">
        <f t="shared" si="195"/>
        <v>Berth</v>
      </c>
    </row>
    <row r="622" spans="1:32" x14ac:dyDescent="0.2">
      <c r="A622">
        <v>1130</v>
      </c>
      <c r="B622" t="s">
        <v>3716</v>
      </c>
      <c r="C622" s="62" t="str">
        <f t="shared" si="196"/>
        <v>01130</v>
      </c>
      <c r="D622" t="str">
        <f t="shared" si="197"/>
        <v>Milly</v>
      </c>
      <c r="E622" t="str">
        <f t="shared" si="198"/>
        <v xml:space="preserve"> </v>
      </c>
      <c r="F622" t="str">
        <f t="shared" si="199"/>
        <v>Zealy</v>
      </c>
      <c r="G622">
        <f t="shared" si="180"/>
        <v>1</v>
      </c>
      <c r="H622">
        <f t="shared" si="181"/>
        <v>1130</v>
      </c>
      <c r="I622" t="str">
        <f t="shared" si="182"/>
        <v>01130</v>
      </c>
      <c r="J622" t="str">
        <f t="shared" si="183"/>
        <v>Milly¬ZEALY</v>
      </c>
      <c r="K622" t="str">
        <f>SUBSTITUTE(J622,"‡","")</f>
        <v>Milly¬ZEALY</v>
      </c>
      <c r="L622" t="str">
        <f t="shared" si="184"/>
        <v>Milly¬ZEALY</v>
      </c>
      <c r="M622" t="str">
        <f t="shared" si="185"/>
        <v>MillyZEALY</v>
      </c>
      <c r="N622" t="s">
        <v>9342</v>
      </c>
      <c r="O622" t="str">
        <v>Milly ZEALY</v>
      </c>
      <c r="P622">
        <f>FIND(" ",O622)</f>
        <v>6</v>
      </c>
      <c r="Q622" t="str">
        <f>LEFT(O622,SEARCH(" ", O622) -1)</f>
        <v>Milly</v>
      </c>
      <c r="R622" t="e">
        <f>MID(O622, SEARCH(" ", O622) + 1, SEARCH(" ", O622, SEARCH(" ", O622)+1) - SEARCH(" ", O622)-1)</f>
        <v>#VALUE!</v>
      </c>
      <c r="S622" t="str">
        <f t="shared" si="186"/>
        <v>ZEALY</v>
      </c>
      <c r="T622" t="e">
        <f t="shared" si="187"/>
        <v>#VALUE!</v>
      </c>
      <c r="U622" t="b">
        <f t="shared" si="188"/>
        <v>1</v>
      </c>
      <c r="W622" t="b">
        <f t="shared" si="189"/>
        <v>1</v>
      </c>
      <c r="X622" t="b">
        <f>ISERR(S622)</f>
        <v>0</v>
      </c>
      <c r="Y622" t="str">
        <f t="shared" si="190"/>
        <v xml:space="preserve"> </v>
      </c>
      <c r="Z622" t="str">
        <f t="shared" si="191"/>
        <v>ZEALY</v>
      </c>
      <c r="AA622" t="str">
        <f>PROPER(Q622)</f>
        <v>Milly</v>
      </c>
      <c r="AB622" t="str">
        <f>PROPER(Y622)</f>
        <v xml:space="preserve"> </v>
      </c>
      <c r="AC622" t="str">
        <f t="shared" si="192"/>
        <v>Zealy</v>
      </c>
      <c r="AD622" s="1" t="e">
        <f t="shared" si="193"/>
        <v>#VALUE!</v>
      </c>
      <c r="AE622" t="b">
        <f t="shared" si="194"/>
        <v>1</v>
      </c>
      <c r="AF622" t="str">
        <f t="shared" si="195"/>
        <v>Zealy</v>
      </c>
    </row>
    <row r="623" spans="1:32" x14ac:dyDescent="0.2">
      <c r="A623">
        <v>1131</v>
      </c>
      <c r="B623" t="s">
        <v>3717</v>
      </c>
      <c r="C623" s="62" t="str">
        <f t="shared" si="196"/>
        <v>01131</v>
      </c>
      <c r="D623" t="str">
        <f t="shared" si="197"/>
        <v>Bronny</v>
      </c>
      <c r="E623" t="str">
        <f t="shared" si="198"/>
        <v xml:space="preserve"> </v>
      </c>
      <c r="F623" t="str">
        <f t="shared" si="199"/>
        <v>Brittle</v>
      </c>
      <c r="G623">
        <f t="shared" si="180"/>
        <v>1</v>
      </c>
      <c r="H623">
        <f t="shared" si="181"/>
        <v>1131</v>
      </c>
      <c r="I623" t="str">
        <f t="shared" si="182"/>
        <v>01131</v>
      </c>
      <c r="J623" t="str">
        <f t="shared" si="183"/>
        <v>BRONNY»»brittle</v>
      </c>
      <c r="K623" t="str">
        <f>SUBSTITUTE(J623,"‡","")</f>
        <v>BRONNY»»brittle</v>
      </c>
      <c r="L623" t="str">
        <f t="shared" si="184"/>
        <v>BRONNYbrittle</v>
      </c>
      <c r="M623" t="str">
        <f t="shared" si="185"/>
        <v>BRONNYbrittle</v>
      </c>
      <c r="N623" t="s">
        <v>10055</v>
      </c>
      <c r="O623" t="str">
        <v>BRONNY brittle</v>
      </c>
      <c r="P623">
        <f>FIND(" ",O623)</f>
        <v>7</v>
      </c>
      <c r="Q623" t="str">
        <f>LEFT(O623,SEARCH(" ", O623) -1)</f>
        <v>BRONNY</v>
      </c>
      <c r="R623" t="e">
        <f>MID(O623, SEARCH(" ", O623) + 1, SEARCH(" ", O623, SEARCH(" ", O623)+1) - SEARCH(" ", O623)-1)</f>
        <v>#VALUE!</v>
      </c>
      <c r="S623" t="str">
        <f t="shared" si="186"/>
        <v>brittle</v>
      </c>
      <c r="T623" t="e">
        <f t="shared" si="187"/>
        <v>#VALUE!</v>
      </c>
      <c r="U623" t="b">
        <f t="shared" si="188"/>
        <v>1</v>
      </c>
      <c r="W623" t="b">
        <f t="shared" si="189"/>
        <v>1</v>
      </c>
      <c r="X623" t="b">
        <f>ISERR(S623)</f>
        <v>0</v>
      </c>
      <c r="Y623" t="str">
        <f t="shared" si="190"/>
        <v xml:space="preserve"> </v>
      </c>
      <c r="Z623" t="str">
        <f t="shared" si="191"/>
        <v>brittle</v>
      </c>
      <c r="AA623" t="str">
        <f>PROPER(Q623)</f>
        <v>Bronny</v>
      </c>
      <c r="AB623" t="str">
        <f>PROPER(Y623)</f>
        <v xml:space="preserve"> </v>
      </c>
      <c r="AC623" t="str">
        <f t="shared" si="192"/>
        <v>Brittle</v>
      </c>
      <c r="AD623" s="1" t="e">
        <f t="shared" si="193"/>
        <v>#VALUE!</v>
      </c>
      <c r="AE623" t="b">
        <f t="shared" si="194"/>
        <v>1</v>
      </c>
      <c r="AF623" t="str">
        <f t="shared" si="195"/>
        <v>Brittle</v>
      </c>
    </row>
    <row r="624" spans="1:32" x14ac:dyDescent="0.2">
      <c r="A624">
        <v>1132</v>
      </c>
      <c r="B624" t="s">
        <v>3718</v>
      </c>
      <c r="C624" s="62" t="str">
        <f t="shared" si="196"/>
        <v>01132</v>
      </c>
      <c r="D624" t="str">
        <f t="shared" si="197"/>
        <v>Zebulon</v>
      </c>
      <c r="E624" t="str">
        <f t="shared" si="198"/>
        <v xml:space="preserve"> </v>
      </c>
      <c r="F624" t="str">
        <f t="shared" si="199"/>
        <v>Bartozzi</v>
      </c>
      <c r="G624">
        <f t="shared" si="180"/>
        <v>1</v>
      </c>
      <c r="H624">
        <f t="shared" si="181"/>
        <v>1132</v>
      </c>
      <c r="I624" t="str">
        <f t="shared" si="182"/>
        <v>01132</v>
      </c>
      <c r="J624" t="str">
        <f t="shared" si="183"/>
        <v>zebulon¬bartozzi</v>
      </c>
      <c r="K624" t="str">
        <f>SUBSTITUTE(J624,"‡","")</f>
        <v>zebulon¬bartozzi</v>
      </c>
      <c r="L624" t="str">
        <f t="shared" si="184"/>
        <v>zebulon¬bartozzi</v>
      </c>
      <c r="M624" t="str">
        <f t="shared" si="185"/>
        <v>zebulonbartozzi</v>
      </c>
      <c r="N624" t="s">
        <v>9343</v>
      </c>
      <c r="O624" t="str">
        <v>zebulon bartozzi</v>
      </c>
      <c r="P624">
        <f>FIND(" ",O624)</f>
        <v>8</v>
      </c>
      <c r="Q624" t="str">
        <f>LEFT(O624,SEARCH(" ", O624) -1)</f>
        <v>zebulon</v>
      </c>
      <c r="R624" t="e">
        <f>MID(O624, SEARCH(" ", O624) + 1, SEARCH(" ", O624, SEARCH(" ", O624)+1) - SEARCH(" ", O624)-1)</f>
        <v>#VALUE!</v>
      </c>
      <c r="S624" t="str">
        <f t="shared" si="186"/>
        <v>bartozzi</v>
      </c>
      <c r="T624" t="e">
        <f t="shared" si="187"/>
        <v>#VALUE!</v>
      </c>
      <c r="U624" t="b">
        <f t="shared" si="188"/>
        <v>1</v>
      </c>
      <c r="W624" t="b">
        <f t="shared" si="189"/>
        <v>1</v>
      </c>
      <c r="X624" t="b">
        <f>ISERR(S624)</f>
        <v>0</v>
      </c>
      <c r="Y624" t="str">
        <f t="shared" si="190"/>
        <v xml:space="preserve"> </v>
      </c>
      <c r="Z624" t="str">
        <f t="shared" si="191"/>
        <v>bartozzi</v>
      </c>
      <c r="AA624" t="str">
        <f>PROPER(Q624)</f>
        <v>Zebulon</v>
      </c>
      <c r="AB624" t="str">
        <f>PROPER(Y624)</f>
        <v xml:space="preserve"> </v>
      </c>
      <c r="AC624" t="str">
        <f t="shared" si="192"/>
        <v>Bartozzi</v>
      </c>
      <c r="AD624" s="1" t="e">
        <f t="shared" si="193"/>
        <v>#VALUE!</v>
      </c>
      <c r="AE624" t="b">
        <f t="shared" si="194"/>
        <v>1</v>
      </c>
      <c r="AF624" t="str">
        <f t="shared" si="195"/>
        <v>Bartozzi</v>
      </c>
    </row>
    <row r="625" spans="1:32" x14ac:dyDescent="0.2">
      <c r="A625">
        <v>1133</v>
      </c>
      <c r="B625" t="s">
        <v>3719</v>
      </c>
      <c r="C625" s="62" t="str">
        <f t="shared" si="196"/>
        <v>01133</v>
      </c>
      <c r="D625" t="str">
        <f t="shared" si="197"/>
        <v>Arluene</v>
      </c>
      <c r="E625" t="str">
        <f t="shared" si="198"/>
        <v xml:space="preserve"> </v>
      </c>
      <c r="F625" t="str">
        <f t="shared" si="199"/>
        <v>Gormally</v>
      </c>
      <c r="G625">
        <f t="shared" si="180"/>
        <v>1</v>
      </c>
      <c r="H625">
        <f t="shared" si="181"/>
        <v>1133</v>
      </c>
      <c r="I625" t="str">
        <f t="shared" si="182"/>
        <v>01133</v>
      </c>
      <c r="J625" t="str">
        <f t="shared" si="183"/>
        <v>Arluene¬¬Gormally</v>
      </c>
      <c r="K625" t="str">
        <f>SUBSTITUTE(J625,"‡","")</f>
        <v>Arluene¬¬Gormally</v>
      </c>
      <c r="L625" t="str">
        <f t="shared" si="184"/>
        <v>Arluene¬¬Gormally</v>
      </c>
      <c r="M625" t="str">
        <f t="shared" si="185"/>
        <v>ArlueneGormally</v>
      </c>
      <c r="N625" t="s">
        <v>9344</v>
      </c>
      <c r="O625" t="str">
        <v>Arluene Gormally</v>
      </c>
      <c r="P625">
        <f>FIND(" ",O625)</f>
        <v>8</v>
      </c>
      <c r="Q625" t="str">
        <f>LEFT(O625,SEARCH(" ", O625) -1)</f>
        <v>Arluene</v>
      </c>
      <c r="R625" t="e">
        <f>MID(O625, SEARCH(" ", O625) + 1, SEARCH(" ", O625, SEARCH(" ", O625)+1) - SEARCH(" ", O625)-1)</f>
        <v>#VALUE!</v>
      </c>
      <c r="S625" t="str">
        <f t="shared" si="186"/>
        <v>Gormally</v>
      </c>
      <c r="T625" t="e">
        <f t="shared" si="187"/>
        <v>#VALUE!</v>
      </c>
      <c r="U625" t="b">
        <f t="shared" si="188"/>
        <v>1</v>
      </c>
      <c r="W625" t="b">
        <f t="shared" si="189"/>
        <v>1</v>
      </c>
      <c r="X625" t="b">
        <f>ISERR(S625)</f>
        <v>0</v>
      </c>
      <c r="Y625" t="str">
        <f t="shared" si="190"/>
        <v xml:space="preserve"> </v>
      </c>
      <c r="Z625" t="str">
        <f t="shared" si="191"/>
        <v>Gormally</v>
      </c>
      <c r="AA625" t="str">
        <f>PROPER(Q625)</f>
        <v>Arluene</v>
      </c>
      <c r="AB625" t="str">
        <f>PROPER(Y625)</f>
        <v xml:space="preserve"> </v>
      </c>
      <c r="AC625" t="str">
        <f t="shared" si="192"/>
        <v>Gormally</v>
      </c>
      <c r="AD625" s="1" t="e">
        <f t="shared" si="193"/>
        <v>#VALUE!</v>
      </c>
      <c r="AE625" t="b">
        <f t="shared" si="194"/>
        <v>1</v>
      </c>
      <c r="AF625" t="str">
        <f t="shared" si="195"/>
        <v>Gormally</v>
      </c>
    </row>
    <row r="626" spans="1:32" x14ac:dyDescent="0.2">
      <c r="A626">
        <v>1134</v>
      </c>
      <c r="B626" t="s">
        <v>3720</v>
      </c>
      <c r="C626" s="62" t="str">
        <f t="shared" si="196"/>
        <v>01134</v>
      </c>
      <c r="D626" t="str">
        <f t="shared" si="197"/>
        <v>Fan</v>
      </c>
      <c r="E626" t="str">
        <f t="shared" si="198"/>
        <v>Katrina</v>
      </c>
      <c r="F626" t="str">
        <f t="shared" si="199"/>
        <v>Rubinshtein</v>
      </c>
      <c r="G626">
        <f t="shared" si="180"/>
        <v>1</v>
      </c>
      <c r="H626">
        <f t="shared" si="181"/>
        <v>1134</v>
      </c>
      <c r="I626" t="str">
        <f t="shared" si="182"/>
        <v>01134</v>
      </c>
      <c r="J626" t="str">
        <f t="shared" si="183"/>
        <v>Fan‡Katrina¬‡RUBINSHTEIN</v>
      </c>
      <c r="K626" t="str">
        <f>SUBSTITUTE(J626,"‡","")</f>
        <v>FanKatrina¬RUBINSHTEIN</v>
      </c>
      <c r="L626" t="str">
        <f t="shared" si="184"/>
        <v>FanKatrina¬RUBINSHTEIN</v>
      </c>
      <c r="M626" t="str">
        <f t="shared" si="185"/>
        <v>FanKatrinaRUBINSHTEIN</v>
      </c>
      <c r="N626" t="s">
        <v>9345</v>
      </c>
      <c r="O626" t="str">
        <v>Fan Katrina RUBINSHTEIN</v>
      </c>
      <c r="P626">
        <f>FIND(" ",O626)</f>
        <v>4</v>
      </c>
      <c r="Q626" t="str">
        <f>LEFT(O626,SEARCH(" ", O626) -1)</f>
        <v>Fan</v>
      </c>
      <c r="R626" t="str">
        <f>MID(O626, SEARCH(" ", O626) + 1, SEARCH(" ", O626, SEARCH(" ", O626)+1) - SEARCH(" ", O626)-1)</f>
        <v>Katrina</v>
      </c>
      <c r="S626" t="str">
        <f t="shared" si="186"/>
        <v>Katrina RUBINSHTEIN</v>
      </c>
      <c r="T626" t="str">
        <f t="shared" si="187"/>
        <v>RUBINSHTEIN</v>
      </c>
      <c r="U626" t="b">
        <f t="shared" si="188"/>
        <v>0</v>
      </c>
      <c r="W626" t="b">
        <f t="shared" si="189"/>
        <v>0</v>
      </c>
      <c r="X626" t="b">
        <f>ISERR(S626)</f>
        <v>0</v>
      </c>
      <c r="Y626" t="str">
        <f t="shared" si="190"/>
        <v>Katrina</v>
      </c>
      <c r="Z626" t="str">
        <f t="shared" si="191"/>
        <v>Katrina RUBINSHTEIN</v>
      </c>
      <c r="AA626" t="str">
        <f>PROPER(Q626)</f>
        <v>Fan</v>
      </c>
      <c r="AB626" t="str">
        <f>PROPER(Y626)</f>
        <v>Katrina</v>
      </c>
      <c r="AC626" t="str">
        <f t="shared" si="192"/>
        <v>Katrina Rubinshtein</v>
      </c>
      <c r="AD626" s="1" t="str">
        <f t="shared" si="193"/>
        <v>Rubinshtein</v>
      </c>
      <c r="AE626" t="b">
        <f t="shared" si="194"/>
        <v>0</v>
      </c>
      <c r="AF626" t="str">
        <f t="shared" si="195"/>
        <v>Rubinshtein</v>
      </c>
    </row>
    <row r="627" spans="1:32" x14ac:dyDescent="0.2">
      <c r="A627">
        <v>1135</v>
      </c>
      <c r="B627" t="s">
        <v>3721</v>
      </c>
      <c r="C627" s="62" t="str">
        <f t="shared" si="196"/>
        <v>01135</v>
      </c>
      <c r="D627" t="str">
        <f t="shared" si="197"/>
        <v>Meryl</v>
      </c>
      <c r="E627" t="str">
        <f t="shared" si="198"/>
        <v xml:space="preserve"> </v>
      </c>
      <c r="F627" t="str">
        <f t="shared" si="199"/>
        <v>Hullin</v>
      </c>
      <c r="G627">
        <f t="shared" si="180"/>
        <v>1</v>
      </c>
      <c r="H627">
        <f t="shared" si="181"/>
        <v>1135</v>
      </c>
      <c r="I627" t="str">
        <f t="shared" si="182"/>
        <v>01135</v>
      </c>
      <c r="J627" t="str">
        <f t="shared" si="183"/>
        <v>Meryl‡HULLIN</v>
      </c>
      <c r="K627" t="str">
        <f>SUBSTITUTE(J627,"‡","")</f>
        <v>MerylHULLIN</v>
      </c>
      <c r="L627" t="str">
        <f t="shared" si="184"/>
        <v>MerylHULLIN</v>
      </c>
      <c r="M627" t="str">
        <f t="shared" si="185"/>
        <v>MerylHULLIN</v>
      </c>
      <c r="N627" t="s">
        <v>8760</v>
      </c>
      <c r="O627" t="str">
        <v>Meryl HULLIN</v>
      </c>
      <c r="P627">
        <f>FIND(" ",O627)</f>
        <v>6</v>
      </c>
      <c r="Q627" t="str">
        <f>LEFT(O627,SEARCH(" ", O627) -1)</f>
        <v>Meryl</v>
      </c>
      <c r="R627" t="e">
        <f>MID(O627, SEARCH(" ", O627) + 1, SEARCH(" ", O627, SEARCH(" ", O627)+1) - SEARCH(" ", O627)-1)</f>
        <v>#VALUE!</v>
      </c>
      <c r="S627" t="str">
        <f t="shared" si="186"/>
        <v>HULLIN</v>
      </c>
      <c r="T627" t="e">
        <f t="shared" si="187"/>
        <v>#VALUE!</v>
      </c>
      <c r="U627" t="b">
        <f t="shared" si="188"/>
        <v>1</v>
      </c>
      <c r="W627" t="b">
        <f t="shared" si="189"/>
        <v>1</v>
      </c>
      <c r="X627" t="b">
        <f>ISERR(S627)</f>
        <v>0</v>
      </c>
      <c r="Y627" t="str">
        <f t="shared" si="190"/>
        <v xml:space="preserve"> </v>
      </c>
      <c r="Z627" t="str">
        <f t="shared" si="191"/>
        <v>HULLIN</v>
      </c>
      <c r="AA627" t="str">
        <f>PROPER(Q627)</f>
        <v>Meryl</v>
      </c>
      <c r="AB627" t="str">
        <f>PROPER(Y627)</f>
        <v xml:space="preserve"> </v>
      </c>
      <c r="AC627" t="str">
        <f t="shared" si="192"/>
        <v>Hullin</v>
      </c>
      <c r="AD627" s="1" t="e">
        <f t="shared" si="193"/>
        <v>#VALUE!</v>
      </c>
      <c r="AE627" t="b">
        <f t="shared" si="194"/>
        <v>1</v>
      </c>
      <c r="AF627" t="str">
        <f t="shared" si="195"/>
        <v>Hullin</v>
      </c>
    </row>
    <row r="628" spans="1:32" x14ac:dyDescent="0.2">
      <c r="A628">
        <v>1136</v>
      </c>
      <c r="B628" t="s">
        <v>3722</v>
      </c>
      <c r="C628" s="62" t="str">
        <f t="shared" si="196"/>
        <v>01136</v>
      </c>
      <c r="D628" t="str">
        <f t="shared" si="197"/>
        <v>Leeland</v>
      </c>
      <c r="E628" t="str">
        <f t="shared" si="198"/>
        <v>Charlie</v>
      </c>
      <c r="F628" t="str">
        <f t="shared" si="199"/>
        <v>Knowlton</v>
      </c>
      <c r="G628">
        <f t="shared" si="180"/>
        <v>1</v>
      </c>
      <c r="H628">
        <f t="shared" si="181"/>
        <v>1136</v>
      </c>
      <c r="I628" t="str">
        <f t="shared" si="182"/>
        <v>01136</v>
      </c>
      <c r="J628" t="str">
        <f t="shared" si="183"/>
        <v>leeland¬CHARLIE»KNOWLTON</v>
      </c>
      <c r="K628" t="str">
        <f>SUBSTITUTE(J628,"‡","")</f>
        <v>leeland¬CHARLIE»KNOWLTON</v>
      </c>
      <c r="L628" t="str">
        <f t="shared" si="184"/>
        <v>leeland¬CHARLIEKNOWLTON</v>
      </c>
      <c r="M628" t="str">
        <f t="shared" si="185"/>
        <v>leelandCHARLIEKNOWLTON</v>
      </c>
      <c r="N628" t="s">
        <v>10056</v>
      </c>
      <c r="O628" t="str">
        <v>leeland CHARLIE KNOWLTON</v>
      </c>
      <c r="P628">
        <f>FIND(" ",O628)</f>
        <v>8</v>
      </c>
      <c r="Q628" t="str">
        <f>LEFT(O628,SEARCH(" ", O628) -1)</f>
        <v>leeland</v>
      </c>
      <c r="R628" t="str">
        <f>MID(O628, SEARCH(" ", O628) + 1, SEARCH(" ", O628, SEARCH(" ", O628)+1) - SEARCH(" ", O628)-1)</f>
        <v>CHARLIE</v>
      </c>
      <c r="S628" t="str">
        <f t="shared" si="186"/>
        <v>CHARLIE KNOWLTON</v>
      </c>
      <c r="T628" t="str">
        <f t="shared" si="187"/>
        <v>KNOWLTON</v>
      </c>
      <c r="U628" t="b">
        <f t="shared" si="188"/>
        <v>0</v>
      </c>
      <c r="W628" t="b">
        <f t="shared" si="189"/>
        <v>0</v>
      </c>
      <c r="X628" t="b">
        <f>ISERR(S628)</f>
        <v>0</v>
      </c>
      <c r="Y628" t="str">
        <f t="shared" si="190"/>
        <v>CHARLIE</v>
      </c>
      <c r="Z628" t="str">
        <f t="shared" si="191"/>
        <v>CHARLIE KNOWLTON</v>
      </c>
      <c r="AA628" t="str">
        <f>PROPER(Q628)</f>
        <v>Leeland</v>
      </c>
      <c r="AB628" t="str">
        <f>PROPER(Y628)</f>
        <v>Charlie</v>
      </c>
      <c r="AC628" t="str">
        <f t="shared" si="192"/>
        <v>Charlie Knowlton</v>
      </c>
      <c r="AD628" s="1" t="str">
        <f t="shared" si="193"/>
        <v>Knowlton</v>
      </c>
      <c r="AE628" t="b">
        <f t="shared" si="194"/>
        <v>0</v>
      </c>
      <c r="AF628" t="str">
        <f t="shared" si="195"/>
        <v>Knowlton</v>
      </c>
    </row>
    <row r="629" spans="1:32" x14ac:dyDescent="0.2">
      <c r="A629">
        <v>1137</v>
      </c>
      <c r="B629" t="s">
        <v>3723</v>
      </c>
      <c r="C629" s="62" t="str">
        <f t="shared" si="196"/>
        <v>01137</v>
      </c>
      <c r="D629" t="str">
        <f t="shared" si="197"/>
        <v>Hamilton</v>
      </c>
      <c r="E629" t="str">
        <f t="shared" si="198"/>
        <v>Earle</v>
      </c>
      <c r="F629" t="str">
        <f t="shared" si="199"/>
        <v>Elvy</v>
      </c>
      <c r="G629">
        <f t="shared" si="180"/>
        <v>1</v>
      </c>
      <c r="H629">
        <f t="shared" si="181"/>
        <v>1137</v>
      </c>
      <c r="I629" t="str">
        <f t="shared" si="182"/>
        <v>01137</v>
      </c>
      <c r="J629" t="str">
        <f t="shared" si="183"/>
        <v>Hamilton¬Earle»elvy</v>
      </c>
      <c r="K629" t="str">
        <f>SUBSTITUTE(J629,"‡","")</f>
        <v>Hamilton¬Earle»elvy</v>
      </c>
      <c r="L629" t="str">
        <f t="shared" si="184"/>
        <v>Hamilton¬Earleelvy</v>
      </c>
      <c r="M629" t="str">
        <f t="shared" si="185"/>
        <v>HamiltonEarleelvy</v>
      </c>
      <c r="N629" t="s">
        <v>10057</v>
      </c>
      <c r="O629" t="str">
        <v>Hamilton Earle elvy</v>
      </c>
      <c r="P629">
        <f>FIND(" ",O629)</f>
        <v>9</v>
      </c>
      <c r="Q629" t="str">
        <f>LEFT(O629,SEARCH(" ", O629) -1)</f>
        <v>Hamilton</v>
      </c>
      <c r="R629" t="str">
        <f>MID(O629, SEARCH(" ", O629) + 1, SEARCH(" ", O629, SEARCH(" ", O629)+1) - SEARCH(" ", O629)-1)</f>
        <v>Earle</v>
      </c>
      <c r="S629" t="str">
        <f t="shared" si="186"/>
        <v>Earle elvy</v>
      </c>
      <c r="T629" t="str">
        <f t="shared" si="187"/>
        <v>elvy</v>
      </c>
      <c r="U629" t="b">
        <f t="shared" si="188"/>
        <v>0</v>
      </c>
      <c r="W629" t="b">
        <f t="shared" si="189"/>
        <v>0</v>
      </c>
      <c r="X629" t="b">
        <f>ISERR(S629)</f>
        <v>0</v>
      </c>
      <c r="Y629" t="str">
        <f t="shared" si="190"/>
        <v>Earle</v>
      </c>
      <c r="Z629" t="str">
        <f t="shared" si="191"/>
        <v>Earle elvy</v>
      </c>
      <c r="AA629" t="str">
        <f>PROPER(Q629)</f>
        <v>Hamilton</v>
      </c>
      <c r="AB629" t="str">
        <f>PROPER(Y629)</f>
        <v>Earle</v>
      </c>
      <c r="AC629" t="str">
        <f t="shared" si="192"/>
        <v>Earle Elvy</v>
      </c>
      <c r="AD629" s="1" t="str">
        <f t="shared" si="193"/>
        <v>Elvy</v>
      </c>
      <c r="AE629" t="b">
        <f t="shared" si="194"/>
        <v>0</v>
      </c>
      <c r="AF629" t="str">
        <f t="shared" si="195"/>
        <v>Elvy</v>
      </c>
    </row>
    <row r="630" spans="1:32" x14ac:dyDescent="0.2">
      <c r="A630">
        <v>1138</v>
      </c>
      <c r="B630" t="s">
        <v>3724</v>
      </c>
      <c r="C630" s="62" t="str">
        <f t="shared" si="196"/>
        <v>01138</v>
      </c>
      <c r="D630" t="str">
        <f t="shared" si="197"/>
        <v>Talya</v>
      </c>
      <c r="E630" t="str">
        <f t="shared" si="198"/>
        <v xml:space="preserve"> </v>
      </c>
      <c r="F630" t="str">
        <f t="shared" si="199"/>
        <v>Snoxill</v>
      </c>
      <c r="G630">
        <f t="shared" si="180"/>
        <v>1</v>
      </c>
      <c r="H630">
        <f t="shared" si="181"/>
        <v>1138</v>
      </c>
      <c r="I630" t="str">
        <f t="shared" si="182"/>
        <v>01138</v>
      </c>
      <c r="J630" t="str">
        <f t="shared" si="183"/>
        <v>Talya»Snoxill</v>
      </c>
      <c r="K630" t="str">
        <f>SUBSTITUTE(J630,"‡","")</f>
        <v>Talya»Snoxill</v>
      </c>
      <c r="L630" t="str">
        <f t="shared" si="184"/>
        <v>TalyaSnoxill</v>
      </c>
      <c r="M630" t="str">
        <f t="shared" si="185"/>
        <v>TalyaSnoxill</v>
      </c>
      <c r="N630" t="s">
        <v>10058</v>
      </c>
      <c r="O630" t="str">
        <v>Talya Snoxill</v>
      </c>
      <c r="P630">
        <f>FIND(" ",O630)</f>
        <v>6</v>
      </c>
      <c r="Q630" t="str">
        <f>LEFT(O630,SEARCH(" ", O630) -1)</f>
        <v>Talya</v>
      </c>
      <c r="R630" t="e">
        <f>MID(O630, SEARCH(" ", O630) + 1, SEARCH(" ", O630, SEARCH(" ", O630)+1) - SEARCH(" ", O630)-1)</f>
        <v>#VALUE!</v>
      </c>
      <c r="S630" t="str">
        <f t="shared" si="186"/>
        <v>Snoxill</v>
      </c>
      <c r="T630" t="e">
        <f t="shared" si="187"/>
        <v>#VALUE!</v>
      </c>
      <c r="U630" t="b">
        <f t="shared" si="188"/>
        <v>1</v>
      </c>
      <c r="W630" t="b">
        <f t="shared" si="189"/>
        <v>1</v>
      </c>
      <c r="X630" t="b">
        <f>ISERR(S630)</f>
        <v>0</v>
      </c>
      <c r="Y630" t="str">
        <f t="shared" si="190"/>
        <v xml:space="preserve"> </v>
      </c>
      <c r="Z630" t="str">
        <f t="shared" si="191"/>
        <v>Snoxill</v>
      </c>
      <c r="AA630" t="str">
        <f>PROPER(Q630)</f>
        <v>Talya</v>
      </c>
      <c r="AB630" t="str">
        <f>PROPER(Y630)</f>
        <v xml:space="preserve"> </v>
      </c>
      <c r="AC630" t="str">
        <f t="shared" si="192"/>
        <v>Snoxill</v>
      </c>
      <c r="AD630" s="1" t="e">
        <f t="shared" si="193"/>
        <v>#VALUE!</v>
      </c>
      <c r="AE630" t="b">
        <f t="shared" si="194"/>
        <v>1</v>
      </c>
      <c r="AF630" t="str">
        <f t="shared" si="195"/>
        <v>Snoxill</v>
      </c>
    </row>
    <row r="631" spans="1:32" x14ac:dyDescent="0.2">
      <c r="A631">
        <v>1139</v>
      </c>
      <c r="B631" t="s">
        <v>3725</v>
      </c>
      <c r="C631" s="62" t="str">
        <f t="shared" si="196"/>
        <v>01139</v>
      </c>
      <c r="D631" t="str">
        <f t="shared" si="197"/>
        <v>Shelli</v>
      </c>
      <c r="E631" t="str">
        <f t="shared" si="198"/>
        <v xml:space="preserve"> </v>
      </c>
      <c r="F631" t="str">
        <f t="shared" si="199"/>
        <v>Giottini</v>
      </c>
      <c r="G631">
        <f t="shared" si="180"/>
        <v>1</v>
      </c>
      <c r="H631">
        <f t="shared" si="181"/>
        <v>1139</v>
      </c>
      <c r="I631" t="str">
        <f t="shared" si="182"/>
        <v>01139</v>
      </c>
      <c r="J631" t="str">
        <f t="shared" si="183"/>
        <v>Shelli»GIOTTINI</v>
      </c>
      <c r="K631" t="str">
        <f>SUBSTITUTE(J631,"‡","")</f>
        <v>Shelli»GIOTTINI</v>
      </c>
      <c r="L631" t="str">
        <f t="shared" si="184"/>
        <v>ShelliGIOTTINI</v>
      </c>
      <c r="M631" t="str">
        <f t="shared" si="185"/>
        <v>ShelliGIOTTINI</v>
      </c>
      <c r="N631" t="s">
        <v>10059</v>
      </c>
      <c r="O631" t="str">
        <v>Shelli GIOTTINI</v>
      </c>
      <c r="P631">
        <f>FIND(" ",O631)</f>
        <v>7</v>
      </c>
      <c r="Q631" t="str">
        <f>LEFT(O631,SEARCH(" ", O631) -1)</f>
        <v>Shelli</v>
      </c>
      <c r="R631" t="e">
        <f>MID(O631, SEARCH(" ", O631) + 1, SEARCH(" ", O631, SEARCH(" ", O631)+1) - SEARCH(" ", O631)-1)</f>
        <v>#VALUE!</v>
      </c>
      <c r="S631" t="str">
        <f t="shared" si="186"/>
        <v>GIOTTINI</v>
      </c>
      <c r="T631" t="e">
        <f t="shared" si="187"/>
        <v>#VALUE!</v>
      </c>
      <c r="U631" t="b">
        <f t="shared" si="188"/>
        <v>1</v>
      </c>
      <c r="W631" t="b">
        <f t="shared" si="189"/>
        <v>1</v>
      </c>
      <c r="X631" t="b">
        <f>ISERR(S631)</f>
        <v>0</v>
      </c>
      <c r="Y631" t="str">
        <f t="shared" si="190"/>
        <v xml:space="preserve"> </v>
      </c>
      <c r="Z631" t="str">
        <f t="shared" si="191"/>
        <v>GIOTTINI</v>
      </c>
      <c r="AA631" t="str">
        <f>PROPER(Q631)</f>
        <v>Shelli</v>
      </c>
      <c r="AB631" t="str">
        <f>PROPER(Y631)</f>
        <v xml:space="preserve"> </v>
      </c>
      <c r="AC631" t="str">
        <f t="shared" si="192"/>
        <v>Giottini</v>
      </c>
      <c r="AD631" s="1" t="e">
        <f t="shared" si="193"/>
        <v>#VALUE!</v>
      </c>
      <c r="AE631" t="b">
        <f t="shared" si="194"/>
        <v>1</v>
      </c>
      <c r="AF631" t="str">
        <f t="shared" si="195"/>
        <v>Giottini</v>
      </c>
    </row>
    <row r="632" spans="1:32" x14ac:dyDescent="0.2">
      <c r="A632">
        <v>1140</v>
      </c>
      <c r="B632" t="s">
        <v>3726</v>
      </c>
      <c r="C632" s="62" t="str">
        <f t="shared" si="196"/>
        <v>01140</v>
      </c>
      <c r="D632" t="str">
        <f t="shared" si="197"/>
        <v>Hanan</v>
      </c>
      <c r="E632" t="str">
        <f t="shared" si="198"/>
        <v xml:space="preserve"> </v>
      </c>
      <c r="F632" t="str">
        <f t="shared" si="199"/>
        <v>Strover</v>
      </c>
      <c r="G632">
        <f t="shared" si="180"/>
        <v>1</v>
      </c>
      <c r="H632">
        <f t="shared" si="181"/>
        <v>1140</v>
      </c>
      <c r="I632" t="str">
        <f t="shared" si="182"/>
        <v>01140</v>
      </c>
      <c r="J632" t="str">
        <f t="shared" si="183"/>
        <v>Hanan¬STROVER</v>
      </c>
      <c r="K632" t="str">
        <f>SUBSTITUTE(J632,"‡","")</f>
        <v>Hanan¬STROVER</v>
      </c>
      <c r="L632" t="str">
        <f t="shared" si="184"/>
        <v>Hanan¬STROVER</v>
      </c>
      <c r="M632" t="str">
        <f t="shared" si="185"/>
        <v>HananSTROVER</v>
      </c>
      <c r="N632" t="s">
        <v>9346</v>
      </c>
      <c r="O632" t="str">
        <v>Hanan STROVER</v>
      </c>
      <c r="P632">
        <f>FIND(" ",O632)</f>
        <v>6</v>
      </c>
      <c r="Q632" t="str">
        <f>LEFT(O632,SEARCH(" ", O632) -1)</f>
        <v>Hanan</v>
      </c>
      <c r="R632" t="e">
        <f>MID(O632, SEARCH(" ", O632) + 1, SEARCH(" ", O632, SEARCH(" ", O632)+1) - SEARCH(" ", O632)-1)</f>
        <v>#VALUE!</v>
      </c>
      <c r="S632" t="str">
        <f t="shared" si="186"/>
        <v>STROVER</v>
      </c>
      <c r="T632" t="e">
        <f t="shared" si="187"/>
        <v>#VALUE!</v>
      </c>
      <c r="U632" t="b">
        <f t="shared" si="188"/>
        <v>1</v>
      </c>
      <c r="W632" t="b">
        <f t="shared" si="189"/>
        <v>1</v>
      </c>
      <c r="X632" t="b">
        <f>ISERR(S632)</f>
        <v>0</v>
      </c>
      <c r="Y632" t="str">
        <f t="shared" si="190"/>
        <v xml:space="preserve"> </v>
      </c>
      <c r="Z632" t="str">
        <f t="shared" si="191"/>
        <v>STROVER</v>
      </c>
      <c r="AA632" t="str">
        <f>PROPER(Q632)</f>
        <v>Hanan</v>
      </c>
      <c r="AB632" t="str">
        <f>PROPER(Y632)</f>
        <v xml:space="preserve"> </v>
      </c>
      <c r="AC632" t="str">
        <f t="shared" si="192"/>
        <v>Strover</v>
      </c>
      <c r="AD632" s="1" t="e">
        <f t="shared" si="193"/>
        <v>#VALUE!</v>
      </c>
      <c r="AE632" t="b">
        <f t="shared" si="194"/>
        <v>1</v>
      </c>
      <c r="AF632" t="str">
        <f t="shared" si="195"/>
        <v>Strover</v>
      </c>
    </row>
    <row r="633" spans="1:32" x14ac:dyDescent="0.2">
      <c r="A633">
        <v>1141</v>
      </c>
      <c r="B633" t="s">
        <v>3727</v>
      </c>
      <c r="C633" s="62" t="str">
        <f t="shared" si="196"/>
        <v>01141</v>
      </c>
      <c r="D633" t="str">
        <f t="shared" si="197"/>
        <v>Vilma</v>
      </c>
      <c r="E633" t="str">
        <f t="shared" si="198"/>
        <v xml:space="preserve"> </v>
      </c>
      <c r="F633" t="str">
        <f t="shared" si="199"/>
        <v>Trundler</v>
      </c>
      <c r="G633">
        <f t="shared" si="180"/>
        <v>1</v>
      </c>
      <c r="H633">
        <f t="shared" si="181"/>
        <v>1141</v>
      </c>
      <c r="I633" t="str">
        <f t="shared" si="182"/>
        <v>01141</v>
      </c>
      <c r="J633" t="str">
        <f t="shared" si="183"/>
        <v>vilma»trundler</v>
      </c>
      <c r="K633" t="str">
        <f>SUBSTITUTE(J633,"‡","")</f>
        <v>vilma»trundler</v>
      </c>
      <c r="L633" t="str">
        <f t="shared" si="184"/>
        <v>vilmatrundler</v>
      </c>
      <c r="M633" t="str">
        <f t="shared" si="185"/>
        <v>vilmatrundler</v>
      </c>
      <c r="N633" t="s">
        <v>10060</v>
      </c>
      <c r="O633" t="str">
        <v>vilma trundler</v>
      </c>
      <c r="P633">
        <f>FIND(" ",O633)</f>
        <v>6</v>
      </c>
      <c r="Q633" t="str">
        <f>LEFT(O633,SEARCH(" ", O633) -1)</f>
        <v>vilma</v>
      </c>
      <c r="R633" t="e">
        <f>MID(O633, SEARCH(" ", O633) + 1, SEARCH(" ", O633, SEARCH(" ", O633)+1) - SEARCH(" ", O633)-1)</f>
        <v>#VALUE!</v>
      </c>
      <c r="S633" t="str">
        <f t="shared" si="186"/>
        <v>trundler</v>
      </c>
      <c r="T633" t="e">
        <f t="shared" si="187"/>
        <v>#VALUE!</v>
      </c>
      <c r="U633" t="b">
        <f t="shared" si="188"/>
        <v>1</v>
      </c>
      <c r="W633" t="b">
        <f t="shared" si="189"/>
        <v>1</v>
      </c>
      <c r="X633" t="b">
        <f>ISERR(S633)</f>
        <v>0</v>
      </c>
      <c r="Y633" t="str">
        <f t="shared" si="190"/>
        <v xml:space="preserve"> </v>
      </c>
      <c r="Z633" t="str">
        <f t="shared" si="191"/>
        <v>trundler</v>
      </c>
      <c r="AA633" t="str">
        <f>PROPER(Q633)</f>
        <v>Vilma</v>
      </c>
      <c r="AB633" t="str">
        <f>PROPER(Y633)</f>
        <v xml:space="preserve"> </v>
      </c>
      <c r="AC633" t="str">
        <f t="shared" si="192"/>
        <v>Trundler</v>
      </c>
      <c r="AD633" s="1" t="e">
        <f t="shared" si="193"/>
        <v>#VALUE!</v>
      </c>
      <c r="AE633" t="b">
        <f t="shared" si="194"/>
        <v>1</v>
      </c>
      <c r="AF633" t="str">
        <f t="shared" si="195"/>
        <v>Trundler</v>
      </c>
    </row>
    <row r="634" spans="1:32" x14ac:dyDescent="0.2">
      <c r="A634">
        <v>1142</v>
      </c>
      <c r="B634" t="s">
        <v>3728</v>
      </c>
      <c r="C634" s="62" t="str">
        <f t="shared" si="196"/>
        <v>01142</v>
      </c>
      <c r="D634" t="str">
        <f t="shared" si="197"/>
        <v>Costanza</v>
      </c>
      <c r="E634" t="str">
        <f t="shared" si="198"/>
        <v xml:space="preserve"> </v>
      </c>
      <c r="F634" t="str">
        <f t="shared" si="199"/>
        <v>Dahlgren</v>
      </c>
      <c r="G634">
        <f t="shared" si="180"/>
        <v>1</v>
      </c>
      <c r="H634">
        <f t="shared" si="181"/>
        <v>1142</v>
      </c>
      <c r="I634" t="str">
        <f t="shared" si="182"/>
        <v>01142</v>
      </c>
      <c r="J634" t="str">
        <f t="shared" si="183"/>
        <v>Costanza»dahlgren</v>
      </c>
      <c r="K634" t="str">
        <f>SUBSTITUTE(J634,"‡","")</f>
        <v>Costanza»dahlgren</v>
      </c>
      <c r="L634" t="str">
        <f t="shared" si="184"/>
        <v>Costanzadahlgren</v>
      </c>
      <c r="M634" t="str">
        <f t="shared" si="185"/>
        <v>Costanzadahlgren</v>
      </c>
      <c r="N634" t="s">
        <v>10061</v>
      </c>
      <c r="O634" t="str">
        <v>Costanza dahlgren</v>
      </c>
      <c r="P634">
        <f>FIND(" ",O634)</f>
        <v>9</v>
      </c>
      <c r="Q634" t="str">
        <f>LEFT(O634,SEARCH(" ", O634) -1)</f>
        <v>Costanza</v>
      </c>
      <c r="R634" t="e">
        <f>MID(O634, SEARCH(" ", O634) + 1, SEARCH(" ", O634, SEARCH(" ", O634)+1) - SEARCH(" ", O634)-1)</f>
        <v>#VALUE!</v>
      </c>
      <c r="S634" t="str">
        <f t="shared" si="186"/>
        <v>dahlgren</v>
      </c>
      <c r="T634" t="e">
        <f t="shared" si="187"/>
        <v>#VALUE!</v>
      </c>
      <c r="U634" t="b">
        <f t="shared" si="188"/>
        <v>1</v>
      </c>
      <c r="W634" t="b">
        <f t="shared" si="189"/>
        <v>1</v>
      </c>
      <c r="X634" t="b">
        <f>ISERR(S634)</f>
        <v>0</v>
      </c>
      <c r="Y634" t="str">
        <f t="shared" si="190"/>
        <v xml:space="preserve"> </v>
      </c>
      <c r="Z634" t="str">
        <f t="shared" si="191"/>
        <v>dahlgren</v>
      </c>
      <c r="AA634" t="str">
        <f>PROPER(Q634)</f>
        <v>Costanza</v>
      </c>
      <c r="AB634" t="str">
        <f>PROPER(Y634)</f>
        <v xml:space="preserve"> </v>
      </c>
      <c r="AC634" t="str">
        <f t="shared" si="192"/>
        <v>Dahlgren</v>
      </c>
      <c r="AD634" s="1" t="e">
        <f t="shared" si="193"/>
        <v>#VALUE!</v>
      </c>
      <c r="AE634" t="b">
        <f t="shared" si="194"/>
        <v>1</v>
      </c>
      <c r="AF634" t="str">
        <f t="shared" si="195"/>
        <v>Dahlgren</v>
      </c>
    </row>
    <row r="635" spans="1:32" x14ac:dyDescent="0.2">
      <c r="A635">
        <v>1143</v>
      </c>
      <c r="B635" t="s">
        <v>3729</v>
      </c>
      <c r="C635" s="62" t="str">
        <f t="shared" si="196"/>
        <v>01143</v>
      </c>
      <c r="D635" t="str">
        <f t="shared" si="197"/>
        <v>Annora</v>
      </c>
      <c r="E635" t="str">
        <f t="shared" si="198"/>
        <v xml:space="preserve"> </v>
      </c>
      <c r="F635" t="str">
        <f t="shared" si="199"/>
        <v>Rastrick</v>
      </c>
      <c r="G635">
        <f t="shared" si="180"/>
        <v>1</v>
      </c>
      <c r="H635">
        <f t="shared" si="181"/>
        <v>1143</v>
      </c>
      <c r="I635" t="str">
        <f t="shared" si="182"/>
        <v>01143</v>
      </c>
      <c r="J635" t="str">
        <f t="shared" si="183"/>
        <v>annora¬rastrick</v>
      </c>
      <c r="K635" t="str">
        <f>SUBSTITUTE(J635,"‡","")</f>
        <v>annora¬rastrick</v>
      </c>
      <c r="L635" t="str">
        <f t="shared" si="184"/>
        <v>annora¬rastrick</v>
      </c>
      <c r="M635" t="str">
        <f t="shared" si="185"/>
        <v>annorarastrick</v>
      </c>
      <c r="N635" t="s">
        <v>9347</v>
      </c>
      <c r="O635" t="str">
        <v>annora rastrick</v>
      </c>
      <c r="P635">
        <f>FIND(" ",O635)</f>
        <v>7</v>
      </c>
      <c r="Q635" t="str">
        <f>LEFT(O635,SEARCH(" ", O635) -1)</f>
        <v>annora</v>
      </c>
      <c r="R635" t="e">
        <f>MID(O635, SEARCH(" ", O635) + 1, SEARCH(" ", O635, SEARCH(" ", O635)+1) - SEARCH(" ", O635)-1)</f>
        <v>#VALUE!</v>
      </c>
      <c r="S635" t="str">
        <f t="shared" si="186"/>
        <v>rastrick</v>
      </c>
      <c r="T635" t="e">
        <f t="shared" si="187"/>
        <v>#VALUE!</v>
      </c>
      <c r="U635" t="b">
        <f t="shared" si="188"/>
        <v>1</v>
      </c>
      <c r="W635" t="b">
        <f t="shared" si="189"/>
        <v>1</v>
      </c>
      <c r="X635" t="b">
        <f>ISERR(S635)</f>
        <v>0</v>
      </c>
      <c r="Y635" t="str">
        <f t="shared" si="190"/>
        <v xml:space="preserve"> </v>
      </c>
      <c r="Z635" t="str">
        <f t="shared" si="191"/>
        <v>rastrick</v>
      </c>
      <c r="AA635" t="str">
        <f>PROPER(Q635)</f>
        <v>Annora</v>
      </c>
      <c r="AB635" t="str">
        <f>PROPER(Y635)</f>
        <v xml:space="preserve"> </v>
      </c>
      <c r="AC635" t="str">
        <f t="shared" si="192"/>
        <v>Rastrick</v>
      </c>
      <c r="AD635" s="1" t="e">
        <f t="shared" si="193"/>
        <v>#VALUE!</v>
      </c>
      <c r="AE635" t="b">
        <f t="shared" si="194"/>
        <v>1</v>
      </c>
      <c r="AF635" t="str">
        <f t="shared" si="195"/>
        <v>Rastrick</v>
      </c>
    </row>
    <row r="636" spans="1:32" x14ac:dyDescent="0.2">
      <c r="A636">
        <v>1144</v>
      </c>
      <c r="B636" t="s">
        <v>3730</v>
      </c>
      <c r="C636" s="62" t="str">
        <f t="shared" si="196"/>
        <v>01144</v>
      </c>
      <c r="D636" t="str">
        <f t="shared" si="197"/>
        <v>Averell</v>
      </c>
      <c r="E636" t="str">
        <f t="shared" si="198"/>
        <v xml:space="preserve"> </v>
      </c>
      <c r="F636" t="str">
        <f t="shared" si="199"/>
        <v>Weond</v>
      </c>
      <c r="G636">
        <f t="shared" si="180"/>
        <v>1</v>
      </c>
      <c r="H636">
        <f t="shared" si="181"/>
        <v>1144</v>
      </c>
      <c r="I636" t="str">
        <f t="shared" si="182"/>
        <v>01144</v>
      </c>
      <c r="J636" t="str">
        <f t="shared" si="183"/>
        <v>AVERELL¬WEOND</v>
      </c>
      <c r="K636" t="str">
        <f>SUBSTITUTE(J636,"‡","")</f>
        <v>AVERELL¬WEOND</v>
      </c>
      <c r="L636" t="str">
        <f t="shared" si="184"/>
        <v>AVERELL¬WEOND</v>
      </c>
      <c r="M636" t="str">
        <f t="shared" si="185"/>
        <v>AVERELLWEOND</v>
      </c>
      <c r="N636" t="s">
        <v>9348</v>
      </c>
      <c r="O636" t="str">
        <v>AVERELL WEOND</v>
      </c>
      <c r="P636">
        <f>FIND(" ",O636)</f>
        <v>8</v>
      </c>
      <c r="Q636" t="str">
        <f>LEFT(O636,SEARCH(" ", O636) -1)</f>
        <v>AVERELL</v>
      </c>
      <c r="R636" t="e">
        <f>MID(O636, SEARCH(" ", O636) + 1, SEARCH(" ", O636, SEARCH(" ", O636)+1) - SEARCH(" ", O636)-1)</f>
        <v>#VALUE!</v>
      </c>
      <c r="S636" t="str">
        <f t="shared" si="186"/>
        <v>WEOND</v>
      </c>
      <c r="T636" t="e">
        <f t="shared" si="187"/>
        <v>#VALUE!</v>
      </c>
      <c r="U636" t="b">
        <f t="shared" si="188"/>
        <v>1</v>
      </c>
      <c r="W636" t="b">
        <f t="shared" si="189"/>
        <v>1</v>
      </c>
      <c r="X636" t="b">
        <f>ISERR(S636)</f>
        <v>0</v>
      </c>
      <c r="Y636" t="str">
        <f t="shared" si="190"/>
        <v xml:space="preserve"> </v>
      </c>
      <c r="Z636" t="str">
        <f t="shared" si="191"/>
        <v>WEOND</v>
      </c>
      <c r="AA636" t="str">
        <f>PROPER(Q636)</f>
        <v>Averell</v>
      </c>
      <c r="AB636" t="str">
        <f>PROPER(Y636)</f>
        <v xml:space="preserve"> </v>
      </c>
      <c r="AC636" t="str">
        <f t="shared" si="192"/>
        <v>Weond</v>
      </c>
      <c r="AD636" s="1" t="e">
        <f t="shared" si="193"/>
        <v>#VALUE!</v>
      </c>
      <c r="AE636" t="b">
        <f t="shared" si="194"/>
        <v>1</v>
      </c>
      <c r="AF636" t="str">
        <f t="shared" si="195"/>
        <v>Weond</v>
      </c>
    </row>
    <row r="637" spans="1:32" x14ac:dyDescent="0.2">
      <c r="A637">
        <v>1145</v>
      </c>
      <c r="B637" t="s">
        <v>3731</v>
      </c>
      <c r="C637" s="62" t="str">
        <f t="shared" si="196"/>
        <v>01145</v>
      </c>
      <c r="D637" t="str">
        <f t="shared" si="197"/>
        <v>Allie</v>
      </c>
      <c r="E637" t="str">
        <f t="shared" si="198"/>
        <v>Zebedee</v>
      </c>
      <c r="F637" t="str">
        <f t="shared" si="199"/>
        <v>Gross</v>
      </c>
      <c r="G637">
        <f t="shared" si="180"/>
        <v>1</v>
      </c>
      <c r="H637">
        <f t="shared" si="181"/>
        <v>1145</v>
      </c>
      <c r="I637" t="str">
        <f t="shared" si="182"/>
        <v>01145</v>
      </c>
      <c r="J637" t="str">
        <f t="shared" si="183"/>
        <v>ALLIE‡zebedee‡¬gross</v>
      </c>
      <c r="K637" t="str">
        <f>SUBSTITUTE(J637,"‡","")</f>
        <v>ALLIEzebedee¬gross</v>
      </c>
      <c r="L637" t="str">
        <f t="shared" si="184"/>
        <v>ALLIEzebedee¬gross</v>
      </c>
      <c r="M637" t="str">
        <f t="shared" si="185"/>
        <v>ALLIEzebedeegross</v>
      </c>
      <c r="N637" t="s">
        <v>9349</v>
      </c>
      <c r="O637" t="str">
        <v>ALLIE zebedee gross</v>
      </c>
      <c r="P637">
        <f>FIND(" ",O637)</f>
        <v>6</v>
      </c>
      <c r="Q637" t="str">
        <f>LEFT(O637,SEARCH(" ", O637) -1)</f>
        <v>ALLIE</v>
      </c>
      <c r="R637" t="str">
        <f>MID(O637, SEARCH(" ", O637) + 1, SEARCH(" ", O637, SEARCH(" ", O637)+1) - SEARCH(" ", O637)-1)</f>
        <v>zebedee</v>
      </c>
      <c r="S637" t="str">
        <f t="shared" si="186"/>
        <v>zebedee gross</v>
      </c>
      <c r="T637" t="str">
        <f t="shared" si="187"/>
        <v>gross</v>
      </c>
      <c r="U637" t="b">
        <f t="shared" si="188"/>
        <v>0</v>
      </c>
      <c r="W637" t="b">
        <f t="shared" si="189"/>
        <v>0</v>
      </c>
      <c r="X637" t="b">
        <f>ISERR(S637)</f>
        <v>0</v>
      </c>
      <c r="Y637" t="str">
        <f t="shared" si="190"/>
        <v>zebedee</v>
      </c>
      <c r="Z637" t="str">
        <f t="shared" si="191"/>
        <v>zebedee gross</v>
      </c>
      <c r="AA637" t="str">
        <f>PROPER(Q637)</f>
        <v>Allie</v>
      </c>
      <c r="AB637" t="str">
        <f>PROPER(Y637)</f>
        <v>Zebedee</v>
      </c>
      <c r="AC637" t="str">
        <f t="shared" si="192"/>
        <v>Zebedee Gross</v>
      </c>
      <c r="AD637" s="1" t="str">
        <f t="shared" si="193"/>
        <v>Gross</v>
      </c>
      <c r="AE637" t="b">
        <f t="shared" si="194"/>
        <v>0</v>
      </c>
      <c r="AF637" t="str">
        <f t="shared" si="195"/>
        <v>Gross</v>
      </c>
    </row>
    <row r="638" spans="1:32" x14ac:dyDescent="0.2">
      <c r="A638">
        <v>1146</v>
      </c>
      <c r="B638" t="s">
        <v>3732</v>
      </c>
      <c r="C638" s="62" t="str">
        <f t="shared" si="196"/>
        <v>01146</v>
      </c>
      <c r="D638" t="str">
        <f t="shared" si="197"/>
        <v>Enid</v>
      </c>
      <c r="E638" t="str">
        <f t="shared" si="198"/>
        <v xml:space="preserve"> </v>
      </c>
      <c r="F638" t="str">
        <f t="shared" si="199"/>
        <v>Duffield</v>
      </c>
      <c r="G638">
        <f t="shared" si="180"/>
        <v>1</v>
      </c>
      <c r="H638">
        <f t="shared" si="181"/>
        <v>1146</v>
      </c>
      <c r="I638" t="str">
        <f t="shared" si="182"/>
        <v>01146</v>
      </c>
      <c r="J638" t="str">
        <f t="shared" si="183"/>
        <v>ENID»DUFFIELD</v>
      </c>
      <c r="K638" t="str">
        <f>SUBSTITUTE(J638,"‡","")</f>
        <v>ENID»DUFFIELD</v>
      </c>
      <c r="L638" t="str">
        <f t="shared" si="184"/>
        <v>ENIDDUFFIELD</v>
      </c>
      <c r="M638" t="str">
        <f t="shared" si="185"/>
        <v>ENIDDUFFIELD</v>
      </c>
      <c r="N638" t="s">
        <v>10062</v>
      </c>
      <c r="O638" t="str">
        <v>ENID DUFFIELD</v>
      </c>
      <c r="P638">
        <f>FIND(" ",O638)</f>
        <v>5</v>
      </c>
      <c r="Q638" t="str">
        <f>LEFT(O638,SEARCH(" ", O638) -1)</f>
        <v>ENID</v>
      </c>
      <c r="R638" t="e">
        <f>MID(O638, SEARCH(" ", O638) + 1, SEARCH(" ", O638, SEARCH(" ", O638)+1) - SEARCH(" ", O638)-1)</f>
        <v>#VALUE!</v>
      </c>
      <c r="S638" t="str">
        <f t="shared" si="186"/>
        <v>DUFFIELD</v>
      </c>
      <c r="T638" t="e">
        <f t="shared" si="187"/>
        <v>#VALUE!</v>
      </c>
      <c r="U638" t="b">
        <f t="shared" si="188"/>
        <v>1</v>
      </c>
      <c r="W638" t="b">
        <f t="shared" si="189"/>
        <v>1</v>
      </c>
      <c r="X638" t="b">
        <f>ISERR(S638)</f>
        <v>0</v>
      </c>
      <c r="Y638" t="str">
        <f t="shared" si="190"/>
        <v xml:space="preserve"> </v>
      </c>
      <c r="Z638" t="str">
        <f t="shared" si="191"/>
        <v>DUFFIELD</v>
      </c>
      <c r="AA638" t="str">
        <f>PROPER(Q638)</f>
        <v>Enid</v>
      </c>
      <c r="AB638" t="str">
        <f>PROPER(Y638)</f>
        <v xml:space="preserve"> </v>
      </c>
      <c r="AC638" t="str">
        <f t="shared" si="192"/>
        <v>Duffield</v>
      </c>
      <c r="AD638" s="1" t="e">
        <f t="shared" si="193"/>
        <v>#VALUE!</v>
      </c>
      <c r="AE638" t="b">
        <f t="shared" si="194"/>
        <v>1</v>
      </c>
      <c r="AF638" t="str">
        <f t="shared" si="195"/>
        <v>Duffield</v>
      </c>
    </row>
    <row r="639" spans="1:32" x14ac:dyDescent="0.2">
      <c r="A639">
        <v>1147</v>
      </c>
      <c r="B639" t="s">
        <v>3733</v>
      </c>
      <c r="C639" s="62" t="str">
        <f t="shared" si="196"/>
        <v>01147</v>
      </c>
      <c r="D639" t="str">
        <f t="shared" si="197"/>
        <v>Cyrus</v>
      </c>
      <c r="E639" t="str">
        <f t="shared" si="198"/>
        <v xml:space="preserve"> </v>
      </c>
      <c r="F639" t="str">
        <f t="shared" si="199"/>
        <v>Philipot</v>
      </c>
      <c r="G639">
        <f t="shared" si="180"/>
        <v>1</v>
      </c>
      <c r="H639">
        <f t="shared" si="181"/>
        <v>1147</v>
      </c>
      <c r="I639" t="str">
        <f t="shared" si="182"/>
        <v>01147</v>
      </c>
      <c r="J639" t="str">
        <f t="shared" si="183"/>
        <v>CYRUS‡philipot</v>
      </c>
      <c r="K639" t="str">
        <f>SUBSTITUTE(J639,"‡","")</f>
        <v>CYRUSphilipot</v>
      </c>
      <c r="L639" t="str">
        <f t="shared" si="184"/>
        <v>CYRUSphilipot</v>
      </c>
      <c r="M639" t="str">
        <f t="shared" si="185"/>
        <v>CYRUSphilipot</v>
      </c>
      <c r="N639" t="s">
        <v>8761</v>
      </c>
      <c r="O639" t="str">
        <v>CYRUS philipot</v>
      </c>
      <c r="P639">
        <f>FIND(" ",O639)</f>
        <v>6</v>
      </c>
      <c r="Q639" t="str">
        <f>LEFT(O639,SEARCH(" ", O639) -1)</f>
        <v>CYRUS</v>
      </c>
      <c r="R639" t="e">
        <f>MID(O639, SEARCH(" ", O639) + 1, SEARCH(" ", O639, SEARCH(" ", O639)+1) - SEARCH(" ", O639)-1)</f>
        <v>#VALUE!</v>
      </c>
      <c r="S639" t="str">
        <f t="shared" si="186"/>
        <v>philipot</v>
      </c>
      <c r="T639" t="e">
        <f t="shared" si="187"/>
        <v>#VALUE!</v>
      </c>
      <c r="U639" t="b">
        <f t="shared" si="188"/>
        <v>1</v>
      </c>
      <c r="W639" t="b">
        <f t="shared" si="189"/>
        <v>1</v>
      </c>
      <c r="X639" t="b">
        <f>ISERR(S639)</f>
        <v>0</v>
      </c>
      <c r="Y639" t="str">
        <f t="shared" si="190"/>
        <v xml:space="preserve"> </v>
      </c>
      <c r="Z639" t="str">
        <f t="shared" si="191"/>
        <v>philipot</v>
      </c>
      <c r="AA639" t="str">
        <f>PROPER(Q639)</f>
        <v>Cyrus</v>
      </c>
      <c r="AB639" t="str">
        <f>PROPER(Y639)</f>
        <v xml:space="preserve"> </v>
      </c>
      <c r="AC639" t="str">
        <f t="shared" si="192"/>
        <v>Philipot</v>
      </c>
      <c r="AD639" s="1" t="e">
        <f t="shared" si="193"/>
        <v>#VALUE!</v>
      </c>
      <c r="AE639" t="b">
        <f t="shared" si="194"/>
        <v>1</v>
      </c>
      <c r="AF639" t="str">
        <f t="shared" si="195"/>
        <v>Philipot</v>
      </c>
    </row>
    <row r="640" spans="1:32" x14ac:dyDescent="0.2">
      <c r="A640">
        <v>1148</v>
      </c>
      <c r="B640" t="s">
        <v>3734</v>
      </c>
      <c r="C640" s="62" t="str">
        <f t="shared" si="196"/>
        <v>01148</v>
      </c>
      <c r="D640" t="str">
        <f t="shared" si="197"/>
        <v>Rozella</v>
      </c>
      <c r="E640" t="str">
        <f t="shared" si="198"/>
        <v xml:space="preserve"> </v>
      </c>
      <c r="F640" t="str">
        <f t="shared" si="199"/>
        <v>Fairbourn</v>
      </c>
      <c r="G640">
        <f t="shared" si="180"/>
        <v>1</v>
      </c>
      <c r="H640">
        <f t="shared" si="181"/>
        <v>1148</v>
      </c>
      <c r="I640" t="str">
        <f t="shared" si="182"/>
        <v>01148</v>
      </c>
      <c r="J640" t="str">
        <f t="shared" si="183"/>
        <v>rozella‡FAIRBOURN</v>
      </c>
      <c r="K640" t="str">
        <f>SUBSTITUTE(J640,"‡","")</f>
        <v>rozellaFAIRBOURN</v>
      </c>
      <c r="L640" t="str">
        <f t="shared" si="184"/>
        <v>rozellaFAIRBOURN</v>
      </c>
      <c r="M640" t="str">
        <f t="shared" si="185"/>
        <v>rozellaFAIRBOURN</v>
      </c>
      <c r="N640" t="s">
        <v>8762</v>
      </c>
      <c r="O640" t="str">
        <v>rozella FAIRBOURN</v>
      </c>
      <c r="P640">
        <f>FIND(" ",O640)</f>
        <v>8</v>
      </c>
      <c r="Q640" t="str">
        <f>LEFT(O640,SEARCH(" ", O640) -1)</f>
        <v>rozella</v>
      </c>
      <c r="R640" t="e">
        <f>MID(O640, SEARCH(" ", O640) + 1, SEARCH(" ", O640, SEARCH(" ", O640)+1) - SEARCH(" ", O640)-1)</f>
        <v>#VALUE!</v>
      </c>
      <c r="S640" t="str">
        <f t="shared" si="186"/>
        <v>FAIRBOURN</v>
      </c>
      <c r="T640" t="e">
        <f t="shared" si="187"/>
        <v>#VALUE!</v>
      </c>
      <c r="U640" t="b">
        <f t="shared" si="188"/>
        <v>1</v>
      </c>
      <c r="W640" t="b">
        <f t="shared" si="189"/>
        <v>1</v>
      </c>
      <c r="X640" t="b">
        <f>ISERR(S640)</f>
        <v>0</v>
      </c>
      <c r="Y640" t="str">
        <f t="shared" si="190"/>
        <v xml:space="preserve"> </v>
      </c>
      <c r="Z640" t="str">
        <f t="shared" si="191"/>
        <v>FAIRBOURN</v>
      </c>
      <c r="AA640" t="str">
        <f>PROPER(Q640)</f>
        <v>Rozella</v>
      </c>
      <c r="AB640" t="str">
        <f>PROPER(Y640)</f>
        <v xml:space="preserve"> </v>
      </c>
      <c r="AC640" t="str">
        <f t="shared" si="192"/>
        <v>Fairbourn</v>
      </c>
      <c r="AD640" s="1" t="e">
        <f t="shared" si="193"/>
        <v>#VALUE!</v>
      </c>
      <c r="AE640" t="b">
        <f t="shared" si="194"/>
        <v>1</v>
      </c>
      <c r="AF640" t="str">
        <f t="shared" si="195"/>
        <v>Fairbourn</v>
      </c>
    </row>
    <row r="641" spans="1:32" x14ac:dyDescent="0.2">
      <c r="A641">
        <v>1149</v>
      </c>
      <c r="B641" t="s">
        <v>3735</v>
      </c>
      <c r="C641" s="62" t="str">
        <f t="shared" si="196"/>
        <v>01149</v>
      </c>
      <c r="D641" t="str">
        <f t="shared" si="197"/>
        <v>Boony</v>
      </c>
      <c r="E641" t="str">
        <f t="shared" si="198"/>
        <v xml:space="preserve"> </v>
      </c>
      <c r="F641" t="str">
        <f t="shared" si="199"/>
        <v>Blumire</v>
      </c>
      <c r="G641">
        <f t="shared" si="180"/>
        <v>1</v>
      </c>
      <c r="H641">
        <f t="shared" si="181"/>
        <v>1149</v>
      </c>
      <c r="I641" t="str">
        <f t="shared" si="182"/>
        <v>01149</v>
      </c>
      <c r="J641" t="str">
        <f t="shared" si="183"/>
        <v>BOONY»Blumire</v>
      </c>
      <c r="K641" t="str">
        <f>SUBSTITUTE(J641,"‡","")</f>
        <v>BOONY»Blumire</v>
      </c>
      <c r="L641" t="str">
        <f t="shared" si="184"/>
        <v>BOONYBlumire</v>
      </c>
      <c r="M641" t="str">
        <f t="shared" si="185"/>
        <v>BOONYBlumire</v>
      </c>
      <c r="N641" t="s">
        <v>10063</v>
      </c>
      <c r="O641" t="str">
        <v>BOONY Blumire</v>
      </c>
      <c r="P641">
        <f>FIND(" ",O641)</f>
        <v>6</v>
      </c>
      <c r="Q641" t="str">
        <f>LEFT(O641,SEARCH(" ", O641) -1)</f>
        <v>BOONY</v>
      </c>
      <c r="R641" t="e">
        <f>MID(O641, SEARCH(" ", O641) + 1, SEARCH(" ", O641, SEARCH(" ", O641)+1) - SEARCH(" ", O641)-1)</f>
        <v>#VALUE!</v>
      </c>
      <c r="S641" t="str">
        <f t="shared" si="186"/>
        <v>Blumire</v>
      </c>
      <c r="T641" t="e">
        <f t="shared" si="187"/>
        <v>#VALUE!</v>
      </c>
      <c r="U641" t="b">
        <f t="shared" si="188"/>
        <v>1</v>
      </c>
      <c r="W641" t="b">
        <f t="shared" si="189"/>
        <v>1</v>
      </c>
      <c r="X641" t="b">
        <f>ISERR(S641)</f>
        <v>0</v>
      </c>
      <c r="Y641" t="str">
        <f t="shared" si="190"/>
        <v xml:space="preserve"> </v>
      </c>
      <c r="Z641" t="str">
        <f t="shared" si="191"/>
        <v>Blumire</v>
      </c>
      <c r="AA641" t="str">
        <f>PROPER(Q641)</f>
        <v>Boony</v>
      </c>
      <c r="AB641" t="str">
        <f>PROPER(Y641)</f>
        <v xml:space="preserve"> </v>
      </c>
      <c r="AC641" t="str">
        <f t="shared" si="192"/>
        <v>Blumire</v>
      </c>
      <c r="AD641" s="1" t="e">
        <f t="shared" si="193"/>
        <v>#VALUE!</v>
      </c>
      <c r="AE641" t="b">
        <f t="shared" si="194"/>
        <v>1</v>
      </c>
      <c r="AF641" t="str">
        <f t="shared" si="195"/>
        <v>Blumire</v>
      </c>
    </row>
    <row r="642" spans="1:32" x14ac:dyDescent="0.2">
      <c r="A642">
        <v>1150</v>
      </c>
      <c r="B642" t="s">
        <v>3736</v>
      </c>
      <c r="C642" s="62" t="str">
        <f t="shared" si="196"/>
        <v>01150</v>
      </c>
      <c r="D642" t="str">
        <f t="shared" si="197"/>
        <v>Edgar</v>
      </c>
      <c r="E642" t="str">
        <f t="shared" si="198"/>
        <v xml:space="preserve"> </v>
      </c>
      <c r="F642" t="str">
        <f t="shared" si="199"/>
        <v>Casterton</v>
      </c>
      <c r="G642">
        <f t="shared" si="180"/>
        <v>1</v>
      </c>
      <c r="H642">
        <f t="shared" si="181"/>
        <v>1150</v>
      </c>
      <c r="I642" t="str">
        <f t="shared" si="182"/>
        <v>01150</v>
      </c>
      <c r="J642" t="str">
        <f t="shared" si="183"/>
        <v>EDGAR»casterton</v>
      </c>
      <c r="K642" t="str">
        <f>SUBSTITUTE(J642,"‡","")</f>
        <v>EDGAR»casterton</v>
      </c>
      <c r="L642" t="str">
        <f t="shared" si="184"/>
        <v>EDGARcasterton</v>
      </c>
      <c r="M642" t="str">
        <f t="shared" si="185"/>
        <v>EDGARcasterton</v>
      </c>
      <c r="N642" t="s">
        <v>10064</v>
      </c>
      <c r="O642" t="str">
        <v>EDGAR casterton</v>
      </c>
      <c r="P642">
        <f>FIND(" ",O642)</f>
        <v>6</v>
      </c>
      <c r="Q642" t="str">
        <f>LEFT(O642,SEARCH(" ", O642) -1)</f>
        <v>EDGAR</v>
      </c>
      <c r="R642" t="e">
        <f>MID(O642, SEARCH(" ", O642) + 1, SEARCH(" ", O642, SEARCH(" ", O642)+1) - SEARCH(" ", O642)-1)</f>
        <v>#VALUE!</v>
      </c>
      <c r="S642" t="str">
        <f t="shared" si="186"/>
        <v>casterton</v>
      </c>
      <c r="T642" t="e">
        <f t="shared" si="187"/>
        <v>#VALUE!</v>
      </c>
      <c r="U642" t="b">
        <f t="shared" si="188"/>
        <v>1</v>
      </c>
      <c r="W642" t="b">
        <f t="shared" si="189"/>
        <v>1</v>
      </c>
      <c r="X642" t="b">
        <f>ISERR(S642)</f>
        <v>0</v>
      </c>
      <c r="Y642" t="str">
        <f t="shared" si="190"/>
        <v xml:space="preserve"> </v>
      </c>
      <c r="Z642" t="str">
        <f t="shared" si="191"/>
        <v>casterton</v>
      </c>
      <c r="AA642" t="str">
        <f>PROPER(Q642)</f>
        <v>Edgar</v>
      </c>
      <c r="AB642" t="str">
        <f>PROPER(Y642)</f>
        <v xml:space="preserve"> </v>
      </c>
      <c r="AC642" t="str">
        <f t="shared" si="192"/>
        <v>Casterton</v>
      </c>
      <c r="AD642" s="1" t="e">
        <f t="shared" si="193"/>
        <v>#VALUE!</v>
      </c>
      <c r="AE642" t="b">
        <f t="shared" si="194"/>
        <v>1</v>
      </c>
      <c r="AF642" t="str">
        <f t="shared" si="195"/>
        <v>Casterton</v>
      </c>
    </row>
    <row r="643" spans="1:32" x14ac:dyDescent="0.2">
      <c r="A643">
        <v>1151</v>
      </c>
      <c r="B643" t="s">
        <v>3737</v>
      </c>
      <c r="C643" s="62" t="str">
        <f t="shared" si="196"/>
        <v>01151</v>
      </c>
      <c r="D643" t="str">
        <f t="shared" si="197"/>
        <v>Lillis</v>
      </c>
      <c r="E643" t="str">
        <f t="shared" si="198"/>
        <v xml:space="preserve"> </v>
      </c>
      <c r="F643" t="str">
        <f t="shared" si="199"/>
        <v>Warnes</v>
      </c>
      <c r="G643">
        <f t="shared" ref="G643:G706" si="200">COUNTIF($A$2:$A$1997,A643)</f>
        <v>1</v>
      </c>
      <c r="H643">
        <f t="shared" ref="H643:H706" si="201">IF(G643=1,A643,"???")</f>
        <v>1151</v>
      </c>
      <c r="I643" t="str">
        <f t="shared" ref="I643:I706" si="202">TEXT(H643,"00000")</f>
        <v>01151</v>
      </c>
      <c r="J643" t="str">
        <f t="shared" ref="J643:J706" si="203">TRIM(B643)</f>
        <v>Lillis»Warnes</v>
      </c>
      <c r="K643" t="str">
        <f>SUBSTITUTE(J643,"‡","")</f>
        <v>Lillis»Warnes</v>
      </c>
      <c r="L643" t="str">
        <f t="shared" ref="L643:L706" si="204">SUBSTITUTE(K643,"»","")</f>
        <v>LillisWarnes</v>
      </c>
      <c r="M643" t="str">
        <f t="shared" ref="M643:M706" si="205">SUBSTITUTE(L643,"¬","")</f>
        <v>LillisWarnes</v>
      </c>
      <c r="N643" t="s">
        <v>10065</v>
      </c>
      <c r="O643" t="str">
        <v>Lillis Warnes</v>
      </c>
      <c r="P643">
        <f>FIND(" ",O643)</f>
        <v>7</v>
      </c>
      <c r="Q643" t="str">
        <f>LEFT(O643,SEARCH(" ", O643) -1)</f>
        <v>Lillis</v>
      </c>
      <c r="R643" t="e">
        <f>MID(O643, SEARCH(" ", O643) + 1, SEARCH(" ", O643, SEARCH(" ", O643)+1) - SEARCH(" ", O643)-1)</f>
        <v>#VALUE!</v>
      </c>
      <c r="S643" t="str">
        <f t="shared" ref="S643:S706" si="206">RIGHT(O643,LEN(O643)-FIND(" ",O643,1))</f>
        <v>Warnes</v>
      </c>
      <c r="T643" t="e">
        <f t="shared" ref="T643:T706" si="207">RIGHT(S643,LEN(S643)-FIND(" ",S643,1))</f>
        <v>#VALUE!</v>
      </c>
      <c r="U643" t="b">
        <f t="shared" ref="U643:U706" si="208">ISERROR(T643)</f>
        <v>1</v>
      </c>
      <c r="W643" t="b">
        <f t="shared" ref="W643:W706" si="209">ISERR(R643)</f>
        <v>1</v>
      </c>
      <c r="X643" t="b">
        <f>ISERR(S643)</f>
        <v>0</v>
      </c>
      <c r="Y643" t="str">
        <f t="shared" ref="Y643:Y706" si="210">IF(W643=TRUE," ",R643)</f>
        <v xml:space="preserve"> </v>
      </c>
      <c r="Z643" t="str">
        <f t="shared" ref="Z643:Z706" si="211">IF(X643=TRUE," ",S643)</f>
        <v>Warnes</v>
      </c>
      <c r="AA643" t="str">
        <f>PROPER(Q643)</f>
        <v>Lillis</v>
      </c>
      <c r="AB643" t="str">
        <f>PROPER(Y643)</f>
        <v xml:space="preserve"> </v>
      </c>
      <c r="AC643" t="str">
        <f t="shared" ref="AC643:AC706" si="212">PROPER(Z643)</f>
        <v>Warnes</v>
      </c>
      <c r="AD643" s="1" t="e">
        <f t="shared" ref="AD643:AD706" si="213">RIGHT(AC643,LEN(AC643)-FIND(" ",AC643,1))</f>
        <v>#VALUE!</v>
      </c>
      <c r="AE643" t="b">
        <f t="shared" ref="AE643:AE706" si="214">ISERR(AD643)</f>
        <v>1</v>
      </c>
      <c r="AF643" t="str">
        <f t="shared" ref="AF643:AF706" si="215">IF(AE643=FALSE,AD643,AC643)</f>
        <v>Warnes</v>
      </c>
    </row>
    <row r="644" spans="1:32" x14ac:dyDescent="0.2">
      <c r="A644">
        <v>1152</v>
      </c>
      <c r="B644" t="s">
        <v>3738</v>
      </c>
      <c r="C644" s="62" t="str">
        <f t="shared" si="196"/>
        <v>01152</v>
      </c>
      <c r="D644" t="str">
        <f t="shared" si="197"/>
        <v>Ole</v>
      </c>
      <c r="E644" t="str">
        <f t="shared" si="198"/>
        <v>Garfield</v>
      </c>
      <c r="F644" t="str">
        <f t="shared" si="199"/>
        <v>Willarton</v>
      </c>
      <c r="G644">
        <f t="shared" si="200"/>
        <v>1</v>
      </c>
      <c r="H644">
        <f t="shared" si="201"/>
        <v>1152</v>
      </c>
      <c r="I644" t="str">
        <f t="shared" si="202"/>
        <v>01152</v>
      </c>
      <c r="J644" t="str">
        <f t="shared" si="203"/>
        <v>OLE‡garfield¬‡willarton</v>
      </c>
      <c r="K644" t="str">
        <f>SUBSTITUTE(J644,"‡","")</f>
        <v>OLEgarfield¬willarton</v>
      </c>
      <c r="L644" t="str">
        <f t="shared" si="204"/>
        <v>OLEgarfield¬willarton</v>
      </c>
      <c r="M644" t="str">
        <f t="shared" si="205"/>
        <v>OLEgarfieldwillarton</v>
      </c>
      <c r="N644" t="s">
        <v>9350</v>
      </c>
      <c r="O644" t="str">
        <v>OLE garfield willarton</v>
      </c>
      <c r="P644">
        <f>FIND(" ",O644)</f>
        <v>4</v>
      </c>
      <c r="Q644" t="str">
        <f>LEFT(O644,SEARCH(" ", O644) -1)</f>
        <v>OLE</v>
      </c>
      <c r="R644" t="str">
        <f>MID(O644, SEARCH(" ", O644) + 1, SEARCH(" ", O644, SEARCH(" ", O644)+1) - SEARCH(" ", O644)-1)</f>
        <v>garfield</v>
      </c>
      <c r="S644" t="str">
        <f t="shared" si="206"/>
        <v>garfield willarton</v>
      </c>
      <c r="T644" t="str">
        <f t="shared" si="207"/>
        <v>willarton</v>
      </c>
      <c r="U644" t="b">
        <f t="shared" si="208"/>
        <v>0</v>
      </c>
      <c r="W644" t="b">
        <f t="shared" si="209"/>
        <v>0</v>
      </c>
      <c r="X644" t="b">
        <f>ISERR(S644)</f>
        <v>0</v>
      </c>
      <c r="Y644" t="str">
        <f t="shared" si="210"/>
        <v>garfield</v>
      </c>
      <c r="Z644" t="str">
        <f t="shared" si="211"/>
        <v>garfield willarton</v>
      </c>
      <c r="AA644" t="str">
        <f>PROPER(Q644)</f>
        <v>Ole</v>
      </c>
      <c r="AB644" t="str">
        <f>PROPER(Y644)</f>
        <v>Garfield</v>
      </c>
      <c r="AC644" t="str">
        <f t="shared" si="212"/>
        <v>Garfield Willarton</v>
      </c>
      <c r="AD644" s="1" t="str">
        <f t="shared" si="213"/>
        <v>Willarton</v>
      </c>
      <c r="AE644" t="b">
        <f t="shared" si="214"/>
        <v>0</v>
      </c>
      <c r="AF644" t="str">
        <f t="shared" si="215"/>
        <v>Willarton</v>
      </c>
    </row>
    <row r="645" spans="1:32" x14ac:dyDescent="0.2">
      <c r="A645">
        <v>1153</v>
      </c>
      <c r="B645" t="s">
        <v>3739</v>
      </c>
      <c r="C645" s="62" t="str">
        <f t="shared" ref="C645:C708" si="216">I645</f>
        <v>01153</v>
      </c>
      <c r="D645" t="str">
        <f t="shared" ref="D645:D708" si="217">AA645</f>
        <v>Craig</v>
      </c>
      <c r="E645" t="str">
        <f t="shared" ref="E645:E708" si="218">AB645</f>
        <v>Ruddie</v>
      </c>
      <c r="F645" t="str">
        <f t="shared" ref="F645:F708" si="219">AF645</f>
        <v>Georger</v>
      </c>
      <c r="G645">
        <f t="shared" si="200"/>
        <v>1</v>
      </c>
      <c r="H645">
        <f t="shared" si="201"/>
        <v>1153</v>
      </c>
      <c r="I645" t="str">
        <f t="shared" si="202"/>
        <v>01153</v>
      </c>
      <c r="J645" t="str">
        <f t="shared" si="203"/>
        <v>Craig‡ruddie¬GEORGER</v>
      </c>
      <c r="K645" t="str">
        <f>SUBSTITUTE(J645,"‡","")</f>
        <v>Craigruddie¬GEORGER</v>
      </c>
      <c r="L645" t="str">
        <f t="shared" si="204"/>
        <v>Craigruddie¬GEORGER</v>
      </c>
      <c r="M645" t="str">
        <f t="shared" si="205"/>
        <v>CraigruddieGEORGER</v>
      </c>
      <c r="N645" t="s">
        <v>9351</v>
      </c>
      <c r="O645" t="str">
        <v>Craig ruddie GEORGER</v>
      </c>
      <c r="P645">
        <f>FIND(" ",O645)</f>
        <v>6</v>
      </c>
      <c r="Q645" t="str">
        <f>LEFT(O645,SEARCH(" ", O645) -1)</f>
        <v>Craig</v>
      </c>
      <c r="R645" t="str">
        <f>MID(O645, SEARCH(" ", O645) + 1, SEARCH(" ", O645, SEARCH(" ", O645)+1) - SEARCH(" ", O645)-1)</f>
        <v>ruddie</v>
      </c>
      <c r="S645" t="str">
        <f t="shared" si="206"/>
        <v>ruddie GEORGER</v>
      </c>
      <c r="T645" t="str">
        <f t="shared" si="207"/>
        <v>GEORGER</v>
      </c>
      <c r="U645" t="b">
        <f t="shared" si="208"/>
        <v>0</v>
      </c>
      <c r="W645" t="b">
        <f t="shared" si="209"/>
        <v>0</v>
      </c>
      <c r="X645" t="b">
        <f>ISERR(S645)</f>
        <v>0</v>
      </c>
      <c r="Y645" t="str">
        <f t="shared" si="210"/>
        <v>ruddie</v>
      </c>
      <c r="Z645" t="str">
        <f t="shared" si="211"/>
        <v>ruddie GEORGER</v>
      </c>
      <c r="AA645" t="str">
        <f>PROPER(Q645)</f>
        <v>Craig</v>
      </c>
      <c r="AB645" t="str">
        <f>PROPER(Y645)</f>
        <v>Ruddie</v>
      </c>
      <c r="AC645" t="str">
        <f t="shared" si="212"/>
        <v>Ruddie Georger</v>
      </c>
      <c r="AD645" s="1" t="str">
        <f t="shared" si="213"/>
        <v>Georger</v>
      </c>
      <c r="AE645" t="b">
        <f t="shared" si="214"/>
        <v>0</v>
      </c>
      <c r="AF645" t="str">
        <f t="shared" si="215"/>
        <v>Georger</v>
      </c>
    </row>
    <row r="646" spans="1:32" x14ac:dyDescent="0.2">
      <c r="A646">
        <v>1154</v>
      </c>
      <c r="B646" t="s">
        <v>3740</v>
      </c>
      <c r="C646" s="62" t="str">
        <f t="shared" si="216"/>
        <v>01154</v>
      </c>
      <c r="D646" t="str">
        <f t="shared" si="217"/>
        <v>Hewett</v>
      </c>
      <c r="E646" t="str">
        <f t="shared" si="218"/>
        <v>Shepard</v>
      </c>
      <c r="F646" t="str">
        <f t="shared" si="219"/>
        <v>Merriott</v>
      </c>
      <c r="G646">
        <f t="shared" si="200"/>
        <v>1</v>
      </c>
      <c r="H646">
        <f t="shared" si="201"/>
        <v>1154</v>
      </c>
      <c r="I646" t="str">
        <f t="shared" si="202"/>
        <v>01154</v>
      </c>
      <c r="J646" t="str">
        <f t="shared" si="203"/>
        <v>HEWETT¬Shepard¬»MERRIOTT</v>
      </c>
      <c r="K646" t="str">
        <f>SUBSTITUTE(J646,"‡","")</f>
        <v>HEWETT¬Shepard¬»MERRIOTT</v>
      </c>
      <c r="L646" t="str">
        <f t="shared" si="204"/>
        <v>HEWETT¬Shepard¬MERRIOTT</v>
      </c>
      <c r="M646" t="str">
        <f t="shared" si="205"/>
        <v>HEWETTShepardMERRIOTT</v>
      </c>
      <c r="N646" t="s">
        <v>10066</v>
      </c>
      <c r="O646" t="str">
        <v>HEWETT Shepard MERRIOTT</v>
      </c>
      <c r="P646">
        <f>FIND(" ",O646)</f>
        <v>7</v>
      </c>
      <c r="Q646" t="str">
        <f>LEFT(O646,SEARCH(" ", O646) -1)</f>
        <v>HEWETT</v>
      </c>
      <c r="R646" t="str">
        <f>MID(O646, SEARCH(" ", O646) + 1, SEARCH(" ", O646, SEARCH(" ", O646)+1) - SEARCH(" ", O646)-1)</f>
        <v>Shepard</v>
      </c>
      <c r="S646" t="str">
        <f t="shared" si="206"/>
        <v>Shepard MERRIOTT</v>
      </c>
      <c r="T646" t="str">
        <f t="shared" si="207"/>
        <v>MERRIOTT</v>
      </c>
      <c r="U646" t="b">
        <f t="shared" si="208"/>
        <v>0</v>
      </c>
      <c r="W646" t="b">
        <f t="shared" si="209"/>
        <v>0</v>
      </c>
      <c r="X646" t="b">
        <f>ISERR(S646)</f>
        <v>0</v>
      </c>
      <c r="Y646" t="str">
        <f t="shared" si="210"/>
        <v>Shepard</v>
      </c>
      <c r="Z646" t="str">
        <f t="shared" si="211"/>
        <v>Shepard MERRIOTT</v>
      </c>
      <c r="AA646" t="str">
        <f>PROPER(Q646)</f>
        <v>Hewett</v>
      </c>
      <c r="AB646" t="str">
        <f>PROPER(Y646)</f>
        <v>Shepard</v>
      </c>
      <c r="AC646" t="str">
        <f t="shared" si="212"/>
        <v>Shepard Merriott</v>
      </c>
      <c r="AD646" s="1" t="str">
        <f t="shared" si="213"/>
        <v>Merriott</v>
      </c>
      <c r="AE646" t="b">
        <f t="shared" si="214"/>
        <v>0</v>
      </c>
      <c r="AF646" t="str">
        <f t="shared" si="215"/>
        <v>Merriott</v>
      </c>
    </row>
    <row r="647" spans="1:32" x14ac:dyDescent="0.2">
      <c r="A647">
        <v>1155</v>
      </c>
      <c r="B647" t="s">
        <v>3741</v>
      </c>
      <c r="C647" s="62" t="str">
        <f t="shared" si="216"/>
        <v>01155</v>
      </c>
      <c r="D647" t="str">
        <f t="shared" si="217"/>
        <v>Cornie</v>
      </c>
      <c r="E647" t="str">
        <f t="shared" si="218"/>
        <v xml:space="preserve"> </v>
      </c>
      <c r="F647" t="str">
        <f t="shared" si="219"/>
        <v>Bosma</v>
      </c>
      <c r="G647">
        <f t="shared" si="200"/>
        <v>1</v>
      </c>
      <c r="H647">
        <f t="shared" si="201"/>
        <v>1155</v>
      </c>
      <c r="I647" t="str">
        <f t="shared" si="202"/>
        <v>01155</v>
      </c>
      <c r="J647" t="str">
        <f t="shared" si="203"/>
        <v>Cornie‡BOSMA</v>
      </c>
      <c r="K647" t="str">
        <f>SUBSTITUTE(J647,"‡","")</f>
        <v>CornieBOSMA</v>
      </c>
      <c r="L647" t="str">
        <f t="shared" si="204"/>
        <v>CornieBOSMA</v>
      </c>
      <c r="M647" t="str">
        <f t="shared" si="205"/>
        <v>CornieBOSMA</v>
      </c>
      <c r="N647" t="s">
        <v>8763</v>
      </c>
      <c r="O647" t="str">
        <v>Cornie BOSMA</v>
      </c>
      <c r="P647">
        <f>FIND(" ",O647)</f>
        <v>7</v>
      </c>
      <c r="Q647" t="str">
        <f>LEFT(O647,SEARCH(" ", O647) -1)</f>
        <v>Cornie</v>
      </c>
      <c r="R647" t="e">
        <f>MID(O647, SEARCH(" ", O647) + 1, SEARCH(" ", O647, SEARCH(" ", O647)+1) - SEARCH(" ", O647)-1)</f>
        <v>#VALUE!</v>
      </c>
      <c r="S647" t="str">
        <f t="shared" si="206"/>
        <v>BOSMA</v>
      </c>
      <c r="T647" t="e">
        <f t="shared" si="207"/>
        <v>#VALUE!</v>
      </c>
      <c r="U647" t="b">
        <f t="shared" si="208"/>
        <v>1</v>
      </c>
      <c r="W647" t="b">
        <f t="shared" si="209"/>
        <v>1</v>
      </c>
      <c r="X647" t="b">
        <f>ISERR(S647)</f>
        <v>0</v>
      </c>
      <c r="Y647" t="str">
        <f t="shared" si="210"/>
        <v xml:space="preserve"> </v>
      </c>
      <c r="Z647" t="str">
        <f t="shared" si="211"/>
        <v>BOSMA</v>
      </c>
      <c r="AA647" t="str">
        <f>PROPER(Q647)</f>
        <v>Cornie</v>
      </c>
      <c r="AB647" t="str">
        <f>PROPER(Y647)</f>
        <v xml:space="preserve"> </v>
      </c>
      <c r="AC647" t="str">
        <f t="shared" si="212"/>
        <v>Bosma</v>
      </c>
      <c r="AD647" s="1" t="e">
        <f t="shared" si="213"/>
        <v>#VALUE!</v>
      </c>
      <c r="AE647" t="b">
        <f t="shared" si="214"/>
        <v>1</v>
      </c>
      <c r="AF647" t="str">
        <f t="shared" si="215"/>
        <v>Bosma</v>
      </c>
    </row>
    <row r="648" spans="1:32" x14ac:dyDescent="0.2">
      <c r="A648">
        <v>1156</v>
      </c>
      <c r="B648" t="s">
        <v>3742</v>
      </c>
      <c r="C648" s="62" t="str">
        <f t="shared" si="216"/>
        <v>01156</v>
      </c>
      <c r="D648" t="str">
        <f t="shared" si="217"/>
        <v>Blane</v>
      </c>
      <c r="E648" t="str">
        <f t="shared" si="218"/>
        <v xml:space="preserve"> </v>
      </c>
      <c r="F648" t="str">
        <f t="shared" si="219"/>
        <v>Murch</v>
      </c>
      <c r="G648">
        <f t="shared" si="200"/>
        <v>1</v>
      </c>
      <c r="H648">
        <f t="shared" si="201"/>
        <v>1156</v>
      </c>
      <c r="I648" t="str">
        <f t="shared" si="202"/>
        <v>01156</v>
      </c>
      <c r="J648" t="str">
        <f t="shared" si="203"/>
        <v>blane»Murch</v>
      </c>
      <c r="K648" t="str">
        <f>SUBSTITUTE(J648,"‡","")</f>
        <v>blane»Murch</v>
      </c>
      <c r="L648" t="str">
        <f t="shared" si="204"/>
        <v>blaneMurch</v>
      </c>
      <c r="M648" t="str">
        <f t="shared" si="205"/>
        <v>blaneMurch</v>
      </c>
      <c r="N648" t="s">
        <v>10067</v>
      </c>
      <c r="O648" t="str">
        <v>blane Murch</v>
      </c>
      <c r="P648">
        <f>FIND(" ",O648)</f>
        <v>6</v>
      </c>
      <c r="Q648" t="str">
        <f>LEFT(O648,SEARCH(" ", O648) -1)</f>
        <v>blane</v>
      </c>
      <c r="R648" t="e">
        <f>MID(O648, SEARCH(" ", O648) + 1, SEARCH(" ", O648, SEARCH(" ", O648)+1) - SEARCH(" ", O648)-1)</f>
        <v>#VALUE!</v>
      </c>
      <c r="S648" t="str">
        <f t="shared" si="206"/>
        <v>Murch</v>
      </c>
      <c r="T648" t="e">
        <f t="shared" si="207"/>
        <v>#VALUE!</v>
      </c>
      <c r="U648" t="b">
        <f t="shared" si="208"/>
        <v>1</v>
      </c>
      <c r="W648" t="b">
        <f t="shared" si="209"/>
        <v>1</v>
      </c>
      <c r="X648" t="b">
        <f>ISERR(S648)</f>
        <v>0</v>
      </c>
      <c r="Y648" t="str">
        <f t="shared" si="210"/>
        <v xml:space="preserve"> </v>
      </c>
      <c r="Z648" t="str">
        <f t="shared" si="211"/>
        <v>Murch</v>
      </c>
      <c r="AA648" t="str">
        <f>PROPER(Q648)</f>
        <v>Blane</v>
      </c>
      <c r="AB648" t="str">
        <f>PROPER(Y648)</f>
        <v xml:space="preserve"> </v>
      </c>
      <c r="AC648" t="str">
        <f t="shared" si="212"/>
        <v>Murch</v>
      </c>
      <c r="AD648" s="1" t="e">
        <f t="shared" si="213"/>
        <v>#VALUE!</v>
      </c>
      <c r="AE648" t="b">
        <f t="shared" si="214"/>
        <v>1</v>
      </c>
      <c r="AF648" t="str">
        <f t="shared" si="215"/>
        <v>Murch</v>
      </c>
    </row>
    <row r="649" spans="1:32" x14ac:dyDescent="0.2">
      <c r="A649">
        <v>1157</v>
      </c>
      <c r="B649" t="s">
        <v>3743</v>
      </c>
      <c r="C649" s="62" t="str">
        <f t="shared" si="216"/>
        <v>01157</v>
      </c>
      <c r="D649" t="str">
        <f t="shared" si="217"/>
        <v>Crichton</v>
      </c>
      <c r="E649" t="str">
        <f t="shared" si="218"/>
        <v xml:space="preserve"> </v>
      </c>
      <c r="F649" t="str">
        <f t="shared" si="219"/>
        <v>Ginnety</v>
      </c>
      <c r="G649">
        <f t="shared" si="200"/>
        <v>1</v>
      </c>
      <c r="H649">
        <f t="shared" si="201"/>
        <v>1157</v>
      </c>
      <c r="I649" t="str">
        <f t="shared" si="202"/>
        <v>01157</v>
      </c>
      <c r="J649" t="str">
        <f t="shared" si="203"/>
        <v>crichton¬GINNETY</v>
      </c>
      <c r="K649" t="str">
        <f>SUBSTITUTE(J649,"‡","")</f>
        <v>crichton¬GINNETY</v>
      </c>
      <c r="L649" t="str">
        <f t="shared" si="204"/>
        <v>crichton¬GINNETY</v>
      </c>
      <c r="M649" t="str">
        <f t="shared" si="205"/>
        <v>crichtonGINNETY</v>
      </c>
      <c r="N649" t="s">
        <v>9352</v>
      </c>
      <c r="O649" t="str">
        <v>crichton GINNETY</v>
      </c>
      <c r="P649">
        <f>FIND(" ",O649)</f>
        <v>9</v>
      </c>
      <c r="Q649" t="str">
        <f>LEFT(O649,SEARCH(" ", O649) -1)</f>
        <v>crichton</v>
      </c>
      <c r="R649" t="e">
        <f>MID(O649, SEARCH(" ", O649) + 1, SEARCH(" ", O649, SEARCH(" ", O649)+1) - SEARCH(" ", O649)-1)</f>
        <v>#VALUE!</v>
      </c>
      <c r="S649" t="str">
        <f t="shared" si="206"/>
        <v>GINNETY</v>
      </c>
      <c r="T649" t="e">
        <f t="shared" si="207"/>
        <v>#VALUE!</v>
      </c>
      <c r="U649" t="b">
        <f t="shared" si="208"/>
        <v>1</v>
      </c>
      <c r="W649" t="b">
        <f t="shared" si="209"/>
        <v>1</v>
      </c>
      <c r="X649" t="b">
        <f>ISERR(S649)</f>
        <v>0</v>
      </c>
      <c r="Y649" t="str">
        <f t="shared" si="210"/>
        <v xml:space="preserve"> </v>
      </c>
      <c r="Z649" t="str">
        <f t="shared" si="211"/>
        <v>GINNETY</v>
      </c>
      <c r="AA649" t="str">
        <f>PROPER(Q649)</f>
        <v>Crichton</v>
      </c>
      <c r="AB649" t="str">
        <f>PROPER(Y649)</f>
        <v xml:space="preserve"> </v>
      </c>
      <c r="AC649" t="str">
        <f t="shared" si="212"/>
        <v>Ginnety</v>
      </c>
      <c r="AD649" s="1" t="e">
        <f t="shared" si="213"/>
        <v>#VALUE!</v>
      </c>
      <c r="AE649" t="b">
        <f t="shared" si="214"/>
        <v>1</v>
      </c>
      <c r="AF649" t="str">
        <f t="shared" si="215"/>
        <v>Ginnety</v>
      </c>
    </row>
    <row r="650" spans="1:32" x14ac:dyDescent="0.2">
      <c r="A650">
        <v>1158</v>
      </c>
      <c r="B650" t="s">
        <v>3744</v>
      </c>
      <c r="C650" s="62" t="str">
        <f t="shared" si="216"/>
        <v>01158</v>
      </c>
      <c r="D650" t="str">
        <f t="shared" si="217"/>
        <v>Claire</v>
      </c>
      <c r="E650" t="str">
        <f t="shared" si="218"/>
        <v xml:space="preserve"> </v>
      </c>
      <c r="F650" t="str">
        <f t="shared" si="219"/>
        <v>Garfath</v>
      </c>
      <c r="G650">
        <f t="shared" si="200"/>
        <v>1</v>
      </c>
      <c r="H650">
        <f t="shared" si="201"/>
        <v>1158</v>
      </c>
      <c r="I650" t="str">
        <f t="shared" si="202"/>
        <v>01158</v>
      </c>
      <c r="J650" t="str">
        <f t="shared" si="203"/>
        <v>Claire»garfath</v>
      </c>
      <c r="K650" t="str">
        <f>SUBSTITUTE(J650,"‡","")</f>
        <v>Claire»garfath</v>
      </c>
      <c r="L650" t="str">
        <f t="shared" si="204"/>
        <v>Clairegarfath</v>
      </c>
      <c r="M650" t="str">
        <f t="shared" si="205"/>
        <v>Clairegarfath</v>
      </c>
      <c r="N650" t="s">
        <v>10068</v>
      </c>
      <c r="O650" t="str">
        <v>Claire garfath</v>
      </c>
      <c r="P650">
        <f>FIND(" ",O650)</f>
        <v>7</v>
      </c>
      <c r="Q650" t="str">
        <f>LEFT(O650,SEARCH(" ", O650) -1)</f>
        <v>Claire</v>
      </c>
      <c r="R650" t="e">
        <f>MID(O650, SEARCH(" ", O650) + 1, SEARCH(" ", O650, SEARCH(" ", O650)+1) - SEARCH(" ", O650)-1)</f>
        <v>#VALUE!</v>
      </c>
      <c r="S650" t="str">
        <f t="shared" si="206"/>
        <v>garfath</v>
      </c>
      <c r="T650" t="e">
        <f t="shared" si="207"/>
        <v>#VALUE!</v>
      </c>
      <c r="U650" t="b">
        <f t="shared" si="208"/>
        <v>1</v>
      </c>
      <c r="W650" t="b">
        <f t="shared" si="209"/>
        <v>1</v>
      </c>
      <c r="X650" t="b">
        <f>ISERR(S650)</f>
        <v>0</v>
      </c>
      <c r="Y650" t="str">
        <f t="shared" si="210"/>
        <v xml:space="preserve"> </v>
      </c>
      <c r="Z650" t="str">
        <f t="shared" si="211"/>
        <v>garfath</v>
      </c>
      <c r="AA650" t="str">
        <f>PROPER(Q650)</f>
        <v>Claire</v>
      </c>
      <c r="AB650" t="str">
        <f>PROPER(Y650)</f>
        <v xml:space="preserve"> </v>
      </c>
      <c r="AC650" t="str">
        <f t="shared" si="212"/>
        <v>Garfath</v>
      </c>
      <c r="AD650" s="1" t="e">
        <f t="shared" si="213"/>
        <v>#VALUE!</v>
      </c>
      <c r="AE650" t="b">
        <f t="shared" si="214"/>
        <v>1</v>
      </c>
      <c r="AF650" t="str">
        <f t="shared" si="215"/>
        <v>Garfath</v>
      </c>
    </row>
    <row r="651" spans="1:32" x14ac:dyDescent="0.2">
      <c r="A651">
        <v>1159</v>
      </c>
      <c r="B651" t="s">
        <v>3745</v>
      </c>
      <c r="C651" s="62" t="str">
        <f t="shared" si="216"/>
        <v>01159</v>
      </c>
      <c r="D651" t="str">
        <f t="shared" si="217"/>
        <v>Xaviera</v>
      </c>
      <c r="E651" t="str">
        <f t="shared" si="218"/>
        <v xml:space="preserve"> </v>
      </c>
      <c r="F651" t="str">
        <f t="shared" si="219"/>
        <v>Segge</v>
      </c>
      <c r="G651">
        <f t="shared" si="200"/>
        <v>1</v>
      </c>
      <c r="H651">
        <f t="shared" si="201"/>
        <v>1159</v>
      </c>
      <c r="I651" t="str">
        <f t="shared" si="202"/>
        <v>01159</v>
      </c>
      <c r="J651" t="str">
        <f t="shared" si="203"/>
        <v>xaviera‡segge</v>
      </c>
      <c r="K651" t="str">
        <f>SUBSTITUTE(J651,"‡","")</f>
        <v>xavierasegge</v>
      </c>
      <c r="L651" t="str">
        <f t="shared" si="204"/>
        <v>xavierasegge</v>
      </c>
      <c r="M651" t="str">
        <f t="shared" si="205"/>
        <v>xavierasegge</v>
      </c>
      <c r="N651" t="s">
        <v>8764</v>
      </c>
      <c r="O651" t="str">
        <v>xaviera segge</v>
      </c>
      <c r="P651">
        <f>FIND(" ",O651)</f>
        <v>8</v>
      </c>
      <c r="Q651" t="str">
        <f>LEFT(O651,SEARCH(" ", O651) -1)</f>
        <v>xaviera</v>
      </c>
      <c r="R651" t="e">
        <f>MID(O651, SEARCH(" ", O651) + 1, SEARCH(" ", O651, SEARCH(" ", O651)+1) - SEARCH(" ", O651)-1)</f>
        <v>#VALUE!</v>
      </c>
      <c r="S651" t="str">
        <f t="shared" si="206"/>
        <v>segge</v>
      </c>
      <c r="T651" t="e">
        <f t="shared" si="207"/>
        <v>#VALUE!</v>
      </c>
      <c r="U651" t="b">
        <f t="shared" si="208"/>
        <v>1</v>
      </c>
      <c r="W651" t="b">
        <f t="shared" si="209"/>
        <v>1</v>
      </c>
      <c r="X651" t="b">
        <f>ISERR(S651)</f>
        <v>0</v>
      </c>
      <c r="Y651" t="str">
        <f t="shared" si="210"/>
        <v xml:space="preserve"> </v>
      </c>
      <c r="Z651" t="str">
        <f t="shared" si="211"/>
        <v>segge</v>
      </c>
      <c r="AA651" t="str">
        <f>PROPER(Q651)</f>
        <v>Xaviera</v>
      </c>
      <c r="AB651" t="str">
        <f>PROPER(Y651)</f>
        <v xml:space="preserve"> </v>
      </c>
      <c r="AC651" t="str">
        <f t="shared" si="212"/>
        <v>Segge</v>
      </c>
      <c r="AD651" s="1" t="e">
        <f t="shared" si="213"/>
        <v>#VALUE!</v>
      </c>
      <c r="AE651" t="b">
        <f t="shared" si="214"/>
        <v>1</v>
      </c>
      <c r="AF651" t="str">
        <f t="shared" si="215"/>
        <v>Segge</v>
      </c>
    </row>
    <row r="652" spans="1:32" x14ac:dyDescent="0.2">
      <c r="A652">
        <v>1160</v>
      </c>
      <c r="B652" t="s">
        <v>3746</v>
      </c>
      <c r="C652" s="62" t="str">
        <f t="shared" si="216"/>
        <v>01160</v>
      </c>
      <c r="D652" t="str">
        <f t="shared" si="217"/>
        <v>Helenelizabeth</v>
      </c>
      <c r="E652" t="str">
        <f t="shared" si="218"/>
        <v>Tommie</v>
      </c>
      <c r="F652" t="str">
        <f t="shared" si="219"/>
        <v>Gribbin</v>
      </c>
      <c r="G652">
        <f t="shared" si="200"/>
        <v>1</v>
      </c>
      <c r="H652">
        <f t="shared" si="201"/>
        <v>1160</v>
      </c>
      <c r="I652" t="str">
        <f t="shared" si="202"/>
        <v>01160</v>
      </c>
      <c r="J652" t="str">
        <f t="shared" si="203"/>
        <v>helenelizabeth‡TOMMIE‡gribbin</v>
      </c>
      <c r="K652" t="str">
        <f>SUBSTITUTE(J652,"‡","")</f>
        <v>helenelizabethTOMMIEgribbin</v>
      </c>
      <c r="L652" t="str">
        <f t="shared" si="204"/>
        <v>helenelizabethTOMMIEgribbin</v>
      </c>
      <c r="M652" t="str">
        <f t="shared" si="205"/>
        <v>helenelizabethTOMMIEgribbin</v>
      </c>
      <c r="N652" t="s">
        <v>8765</v>
      </c>
      <c r="O652" t="str">
        <v>helenelizabeth TOMMIE gribbin</v>
      </c>
      <c r="P652">
        <f>FIND(" ",O652)</f>
        <v>15</v>
      </c>
      <c r="Q652" t="str">
        <f>LEFT(O652,SEARCH(" ", O652) -1)</f>
        <v>helenelizabeth</v>
      </c>
      <c r="R652" t="str">
        <f>MID(O652, SEARCH(" ", O652) + 1, SEARCH(" ", O652, SEARCH(" ", O652)+1) - SEARCH(" ", O652)-1)</f>
        <v>TOMMIE</v>
      </c>
      <c r="S652" t="str">
        <f t="shared" si="206"/>
        <v>TOMMIE gribbin</v>
      </c>
      <c r="T652" t="str">
        <f t="shared" si="207"/>
        <v>gribbin</v>
      </c>
      <c r="U652" t="b">
        <f t="shared" si="208"/>
        <v>0</v>
      </c>
      <c r="W652" t="b">
        <f t="shared" si="209"/>
        <v>0</v>
      </c>
      <c r="X652" t="b">
        <f>ISERR(S652)</f>
        <v>0</v>
      </c>
      <c r="Y652" t="str">
        <f t="shared" si="210"/>
        <v>TOMMIE</v>
      </c>
      <c r="Z652" t="str">
        <f t="shared" si="211"/>
        <v>TOMMIE gribbin</v>
      </c>
      <c r="AA652" t="str">
        <f>PROPER(Q652)</f>
        <v>Helenelizabeth</v>
      </c>
      <c r="AB652" t="str">
        <f>PROPER(Y652)</f>
        <v>Tommie</v>
      </c>
      <c r="AC652" t="str">
        <f t="shared" si="212"/>
        <v>Tommie Gribbin</v>
      </c>
      <c r="AD652" s="1" t="str">
        <f t="shared" si="213"/>
        <v>Gribbin</v>
      </c>
      <c r="AE652" t="b">
        <f t="shared" si="214"/>
        <v>0</v>
      </c>
      <c r="AF652" t="str">
        <f t="shared" si="215"/>
        <v>Gribbin</v>
      </c>
    </row>
    <row r="653" spans="1:32" x14ac:dyDescent="0.2">
      <c r="A653">
        <v>1161</v>
      </c>
      <c r="B653" t="s">
        <v>3747</v>
      </c>
      <c r="C653" s="62" t="str">
        <f t="shared" si="216"/>
        <v>01161</v>
      </c>
      <c r="D653" t="str">
        <f t="shared" si="217"/>
        <v>Rob</v>
      </c>
      <c r="E653" t="str">
        <f t="shared" si="218"/>
        <v>Arri</v>
      </c>
      <c r="F653" t="str">
        <f t="shared" si="219"/>
        <v>Bennedsen</v>
      </c>
      <c r="G653">
        <f t="shared" si="200"/>
        <v>1</v>
      </c>
      <c r="H653">
        <f t="shared" si="201"/>
        <v>1161</v>
      </c>
      <c r="I653" t="str">
        <f t="shared" si="202"/>
        <v>01161</v>
      </c>
      <c r="J653" t="str">
        <f t="shared" si="203"/>
        <v>Rob»arri‡bennedsen</v>
      </c>
      <c r="K653" t="str">
        <f>SUBSTITUTE(J653,"‡","")</f>
        <v>Rob»arribennedsen</v>
      </c>
      <c r="L653" t="str">
        <f t="shared" si="204"/>
        <v>Robarribennedsen</v>
      </c>
      <c r="M653" t="str">
        <f t="shared" si="205"/>
        <v>Robarribennedsen</v>
      </c>
      <c r="N653" t="s">
        <v>10069</v>
      </c>
      <c r="O653" t="str">
        <v>Rob arri bennedsen</v>
      </c>
      <c r="P653">
        <f>FIND(" ",O653)</f>
        <v>4</v>
      </c>
      <c r="Q653" t="str">
        <f>LEFT(O653,SEARCH(" ", O653) -1)</f>
        <v>Rob</v>
      </c>
      <c r="R653" t="str">
        <f>MID(O653, SEARCH(" ", O653) + 1, SEARCH(" ", O653, SEARCH(" ", O653)+1) - SEARCH(" ", O653)-1)</f>
        <v>arri</v>
      </c>
      <c r="S653" t="str">
        <f t="shared" si="206"/>
        <v>arri bennedsen</v>
      </c>
      <c r="T653" t="str">
        <f t="shared" si="207"/>
        <v>bennedsen</v>
      </c>
      <c r="U653" t="b">
        <f t="shared" si="208"/>
        <v>0</v>
      </c>
      <c r="W653" t="b">
        <f t="shared" si="209"/>
        <v>0</v>
      </c>
      <c r="X653" t="b">
        <f>ISERR(S653)</f>
        <v>0</v>
      </c>
      <c r="Y653" t="str">
        <f t="shared" si="210"/>
        <v>arri</v>
      </c>
      <c r="Z653" t="str">
        <f t="shared" si="211"/>
        <v>arri bennedsen</v>
      </c>
      <c r="AA653" t="str">
        <f>PROPER(Q653)</f>
        <v>Rob</v>
      </c>
      <c r="AB653" t="str">
        <f>PROPER(Y653)</f>
        <v>Arri</v>
      </c>
      <c r="AC653" t="str">
        <f t="shared" si="212"/>
        <v>Arri Bennedsen</v>
      </c>
      <c r="AD653" s="1" t="str">
        <f t="shared" si="213"/>
        <v>Bennedsen</v>
      </c>
      <c r="AE653" t="b">
        <f t="shared" si="214"/>
        <v>0</v>
      </c>
      <c r="AF653" t="str">
        <f t="shared" si="215"/>
        <v>Bennedsen</v>
      </c>
    </row>
    <row r="654" spans="1:32" x14ac:dyDescent="0.2">
      <c r="A654">
        <v>1162</v>
      </c>
      <c r="B654" t="s">
        <v>3748</v>
      </c>
      <c r="C654" s="62" t="str">
        <f t="shared" si="216"/>
        <v>01162</v>
      </c>
      <c r="D654" t="str">
        <f t="shared" si="217"/>
        <v>Tarrance</v>
      </c>
      <c r="E654" t="str">
        <f t="shared" si="218"/>
        <v xml:space="preserve"> </v>
      </c>
      <c r="F654" t="str">
        <f t="shared" si="219"/>
        <v>Balbeck</v>
      </c>
      <c r="G654">
        <f t="shared" si="200"/>
        <v>1</v>
      </c>
      <c r="H654">
        <f t="shared" si="201"/>
        <v>1162</v>
      </c>
      <c r="I654" t="str">
        <f t="shared" si="202"/>
        <v>01162</v>
      </c>
      <c r="J654" t="str">
        <f t="shared" si="203"/>
        <v>TARRANCE»BALBECK</v>
      </c>
      <c r="K654" t="str">
        <f>SUBSTITUTE(J654,"‡","")</f>
        <v>TARRANCE»BALBECK</v>
      </c>
      <c r="L654" t="str">
        <f t="shared" si="204"/>
        <v>TARRANCEBALBECK</v>
      </c>
      <c r="M654" t="str">
        <f t="shared" si="205"/>
        <v>TARRANCEBALBECK</v>
      </c>
      <c r="N654" t="s">
        <v>10070</v>
      </c>
      <c r="O654" t="str">
        <v>TARRANCE BALBECK</v>
      </c>
      <c r="P654">
        <f>FIND(" ",O654)</f>
        <v>9</v>
      </c>
      <c r="Q654" t="str">
        <f>LEFT(O654,SEARCH(" ", O654) -1)</f>
        <v>TARRANCE</v>
      </c>
      <c r="R654" t="e">
        <f>MID(O654, SEARCH(" ", O654) + 1, SEARCH(" ", O654, SEARCH(" ", O654)+1) - SEARCH(" ", O654)-1)</f>
        <v>#VALUE!</v>
      </c>
      <c r="S654" t="str">
        <f t="shared" si="206"/>
        <v>BALBECK</v>
      </c>
      <c r="T654" t="e">
        <f t="shared" si="207"/>
        <v>#VALUE!</v>
      </c>
      <c r="U654" t="b">
        <f t="shared" si="208"/>
        <v>1</v>
      </c>
      <c r="W654" t="b">
        <f t="shared" si="209"/>
        <v>1</v>
      </c>
      <c r="X654" t="b">
        <f>ISERR(S654)</f>
        <v>0</v>
      </c>
      <c r="Y654" t="str">
        <f t="shared" si="210"/>
        <v xml:space="preserve"> </v>
      </c>
      <c r="Z654" t="str">
        <f t="shared" si="211"/>
        <v>BALBECK</v>
      </c>
      <c r="AA654" t="str">
        <f>PROPER(Q654)</f>
        <v>Tarrance</v>
      </c>
      <c r="AB654" t="str">
        <f>PROPER(Y654)</f>
        <v xml:space="preserve"> </v>
      </c>
      <c r="AC654" t="str">
        <f t="shared" si="212"/>
        <v>Balbeck</v>
      </c>
      <c r="AD654" s="1" t="e">
        <f t="shared" si="213"/>
        <v>#VALUE!</v>
      </c>
      <c r="AE654" t="b">
        <f t="shared" si="214"/>
        <v>1</v>
      </c>
      <c r="AF654" t="str">
        <f t="shared" si="215"/>
        <v>Balbeck</v>
      </c>
    </row>
    <row r="655" spans="1:32" x14ac:dyDescent="0.2">
      <c r="A655">
        <v>1163</v>
      </c>
      <c r="B655" t="s">
        <v>3749</v>
      </c>
      <c r="C655" s="62" t="str">
        <f t="shared" si="216"/>
        <v>01163</v>
      </c>
      <c r="D655" t="str">
        <f t="shared" si="217"/>
        <v>Jenine</v>
      </c>
      <c r="E655" t="str">
        <f t="shared" si="218"/>
        <v xml:space="preserve"> </v>
      </c>
      <c r="F655" t="str">
        <f t="shared" si="219"/>
        <v>Drissell</v>
      </c>
      <c r="G655">
        <f t="shared" si="200"/>
        <v>1</v>
      </c>
      <c r="H655">
        <f t="shared" si="201"/>
        <v>1163</v>
      </c>
      <c r="I655" t="str">
        <f t="shared" si="202"/>
        <v>01163</v>
      </c>
      <c r="J655" t="str">
        <f t="shared" si="203"/>
        <v>Jenine»DRISSELL</v>
      </c>
      <c r="K655" t="str">
        <f>SUBSTITUTE(J655,"‡","")</f>
        <v>Jenine»DRISSELL</v>
      </c>
      <c r="L655" t="str">
        <f t="shared" si="204"/>
        <v>JenineDRISSELL</v>
      </c>
      <c r="M655" t="str">
        <f t="shared" si="205"/>
        <v>JenineDRISSELL</v>
      </c>
      <c r="N655" t="s">
        <v>10071</v>
      </c>
      <c r="O655" t="str">
        <v>Jenine DRISSELL</v>
      </c>
      <c r="P655">
        <f>FIND(" ",O655)</f>
        <v>7</v>
      </c>
      <c r="Q655" t="str">
        <f>LEFT(O655,SEARCH(" ", O655) -1)</f>
        <v>Jenine</v>
      </c>
      <c r="R655" t="e">
        <f>MID(O655, SEARCH(" ", O655) + 1, SEARCH(" ", O655, SEARCH(" ", O655)+1) - SEARCH(" ", O655)-1)</f>
        <v>#VALUE!</v>
      </c>
      <c r="S655" t="str">
        <f t="shared" si="206"/>
        <v>DRISSELL</v>
      </c>
      <c r="T655" t="e">
        <f t="shared" si="207"/>
        <v>#VALUE!</v>
      </c>
      <c r="U655" t="b">
        <f t="shared" si="208"/>
        <v>1</v>
      </c>
      <c r="W655" t="b">
        <f t="shared" si="209"/>
        <v>1</v>
      </c>
      <c r="X655" t="b">
        <f>ISERR(S655)</f>
        <v>0</v>
      </c>
      <c r="Y655" t="str">
        <f t="shared" si="210"/>
        <v xml:space="preserve"> </v>
      </c>
      <c r="Z655" t="str">
        <f t="shared" si="211"/>
        <v>DRISSELL</v>
      </c>
      <c r="AA655" t="str">
        <f>PROPER(Q655)</f>
        <v>Jenine</v>
      </c>
      <c r="AB655" t="str">
        <f>PROPER(Y655)</f>
        <v xml:space="preserve"> </v>
      </c>
      <c r="AC655" t="str">
        <f t="shared" si="212"/>
        <v>Drissell</v>
      </c>
      <c r="AD655" s="1" t="e">
        <f t="shared" si="213"/>
        <v>#VALUE!</v>
      </c>
      <c r="AE655" t="b">
        <f t="shared" si="214"/>
        <v>1</v>
      </c>
      <c r="AF655" t="str">
        <f t="shared" si="215"/>
        <v>Drissell</v>
      </c>
    </row>
    <row r="656" spans="1:32" x14ac:dyDescent="0.2">
      <c r="A656">
        <v>1164</v>
      </c>
      <c r="B656" t="s">
        <v>3750</v>
      </c>
      <c r="C656" s="62" t="str">
        <f t="shared" si="216"/>
        <v>01164</v>
      </c>
      <c r="D656" t="str">
        <f t="shared" si="217"/>
        <v>Jewelle</v>
      </c>
      <c r="E656" t="str">
        <f t="shared" si="218"/>
        <v xml:space="preserve"> </v>
      </c>
      <c r="F656" t="str">
        <f t="shared" si="219"/>
        <v>Macgahey</v>
      </c>
      <c r="G656">
        <f t="shared" si="200"/>
        <v>1</v>
      </c>
      <c r="H656">
        <f t="shared" si="201"/>
        <v>1164</v>
      </c>
      <c r="I656" t="str">
        <f t="shared" si="202"/>
        <v>01164</v>
      </c>
      <c r="J656" t="str">
        <f t="shared" si="203"/>
        <v>jewelle¬MacGahey</v>
      </c>
      <c r="K656" t="str">
        <f>SUBSTITUTE(J656,"‡","")</f>
        <v>jewelle¬MacGahey</v>
      </c>
      <c r="L656" t="str">
        <f t="shared" si="204"/>
        <v>jewelle¬MacGahey</v>
      </c>
      <c r="M656" t="str">
        <f t="shared" si="205"/>
        <v>jewelleMacGahey</v>
      </c>
      <c r="N656" t="s">
        <v>9353</v>
      </c>
      <c r="O656" t="str">
        <v>jewelle MacGahey</v>
      </c>
      <c r="P656">
        <f>FIND(" ",O656)</f>
        <v>8</v>
      </c>
      <c r="Q656" t="str">
        <f>LEFT(O656,SEARCH(" ", O656) -1)</f>
        <v>jewelle</v>
      </c>
      <c r="R656" t="e">
        <f>MID(O656, SEARCH(" ", O656) + 1, SEARCH(" ", O656, SEARCH(" ", O656)+1) - SEARCH(" ", O656)-1)</f>
        <v>#VALUE!</v>
      </c>
      <c r="S656" t="str">
        <f t="shared" si="206"/>
        <v>MacGahey</v>
      </c>
      <c r="T656" t="e">
        <f t="shared" si="207"/>
        <v>#VALUE!</v>
      </c>
      <c r="U656" t="b">
        <f t="shared" si="208"/>
        <v>1</v>
      </c>
      <c r="W656" t="b">
        <f t="shared" si="209"/>
        <v>1</v>
      </c>
      <c r="X656" t="b">
        <f>ISERR(S656)</f>
        <v>0</v>
      </c>
      <c r="Y656" t="str">
        <f t="shared" si="210"/>
        <v xml:space="preserve"> </v>
      </c>
      <c r="Z656" t="str">
        <f t="shared" si="211"/>
        <v>MacGahey</v>
      </c>
      <c r="AA656" t="str">
        <f>PROPER(Q656)</f>
        <v>Jewelle</v>
      </c>
      <c r="AB656" t="str">
        <f>PROPER(Y656)</f>
        <v xml:space="preserve"> </v>
      </c>
      <c r="AC656" t="str">
        <f t="shared" si="212"/>
        <v>Macgahey</v>
      </c>
      <c r="AD656" s="1" t="e">
        <f t="shared" si="213"/>
        <v>#VALUE!</v>
      </c>
      <c r="AE656" t="b">
        <f t="shared" si="214"/>
        <v>1</v>
      </c>
      <c r="AF656" t="str">
        <f t="shared" si="215"/>
        <v>Macgahey</v>
      </c>
    </row>
    <row r="657" spans="1:32" x14ac:dyDescent="0.2">
      <c r="A657">
        <v>1165</v>
      </c>
      <c r="B657" t="s">
        <v>3751</v>
      </c>
      <c r="C657" s="62" t="str">
        <f t="shared" si="216"/>
        <v>01165</v>
      </c>
      <c r="D657" t="str">
        <f t="shared" si="217"/>
        <v>Michele</v>
      </c>
      <c r="E657" t="str">
        <f t="shared" si="218"/>
        <v xml:space="preserve"> </v>
      </c>
      <c r="F657" t="str">
        <f t="shared" si="219"/>
        <v>Francesco</v>
      </c>
      <c r="G657">
        <f t="shared" si="200"/>
        <v>1</v>
      </c>
      <c r="H657">
        <f t="shared" si="201"/>
        <v>1165</v>
      </c>
      <c r="I657" t="str">
        <f t="shared" si="202"/>
        <v>01165</v>
      </c>
      <c r="J657" t="str">
        <f t="shared" si="203"/>
        <v>MICHELE‡Francesco</v>
      </c>
      <c r="K657" t="str">
        <f>SUBSTITUTE(J657,"‡","")</f>
        <v>MICHELEFrancesco</v>
      </c>
      <c r="L657" t="str">
        <f t="shared" si="204"/>
        <v>MICHELEFrancesco</v>
      </c>
      <c r="M657" t="str">
        <f t="shared" si="205"/>
        <v>MICHELEFrancesco</v>
      </c>
      <c r="N657" t="s">
        <v>8766</v>
      </c>
      <c r="O657" t="str">
        <v>MICHELE Francesco</v>
      </c>
      <c r="P657">
        <f>FIND(" ",O657)</f>
        <v>8</v>
      </c>
      <c r="Q657" t="str">
        <f>LEFT(O657,SEARCH(" ", O657) -1)</f>
        <v>MICHELE</v>
      </c>
      <c r="R657" t="e">
        <f>MID(O657, SEARCH(" ", O657) + 1, SEARCH(" ", O657, SEARCH(" ", O657)+1) - SEARCH(" ", O657)-1)</f>
        <v>#VALUE!</v>
      </c>
      <c r="S657" t="str">
        <f t="shared" si="206"/>
        <v>Francesco</v>
      </c>
      <c r="T657" t="e">
        <f t="shared" si="207"/>
        <v>#VALUE!</v>
      </c>
      <c r="U657" t="b">
        <f t="shared" si="208"/>
        <v>1</v>
      </c>
      <c r="W657" t="b">
        <f t="shared" si="209"/>
        <v>1</v>
      </c>
      <c r="X657" t="b">
        <f>ISERR(S657)</f>
        <v>0</v>
      </c>
      <c r="Y657" t="str">
        <f t="shared" si="210"/>
        <v xml:space="preserve"> </v>
      </c>
      <c r="Z657" t="str">
        <f t="shared" si="211"/>
        <v>Francesco</v>
      </c>
      <c r="AA657" t="str">
        <f>PROPER(Q657)</f>
        <v>Michele</v>
      </c>
      <c r="AB657" t="str">
        <f>PROPER(Y657)</f>
        <v xml:space="preserve"> </v>
      </c>
      <c r="AC657" t="str">
        <f t="shared" si="212"/>
        <v>Francesco</v>
      </c>
      <c r="AD657" s="1" t="e">
        <f t="shared" si="213"/>
        <v>#VALUE!</v>
      </c>
      <c r="AE657" t="b">
        <f t="shared" si="214"/>
        <v>1</v>
      </c>
      <c r="AF657" t="str">
        <f t="shared" si="215"/>
        <v>Francesco</v>
      </c>
    </row>
    <row r="658" spans="1:32" x14ac:dyDescent="0.2">
      <c r="A658">
        <v>1166</v>
      </c>
      <c r="B658" t="s">
        <v>3752</v>
      </c>
      <c r="C658" s="62" t="str">
        <f t="shared" si="216"/>
        <v>01166</v>
      </c>
      <c r="D658" t="str">
        <f t="shared" si="217"/>
        <v>Kinny</v>
      </c>
      <c r="E658" t="str">
        <f t="shared" si="218"/>
        <v xml:space="preserve"> </v>
      </c>
      <c r="F658" t="str">
        <f t="shared" si="219"/>
        <v>Doerffer</v>
      </c>
      <c r="G658">
        <f t="shared" si="200"/>
        <v>1</v>
      </c>
      <c r="H658">
        <f t="shared" si="201"/>
        <v>1166</v>
      </c>
      <c r="I658" t="str">
        <f t="shared" si="202"/>
        <v>01166</v>
      </c>
      <c r="J658" t="str">
        <f t="shared" si="203"/>
        <v>Kinny¬Doerffer</v>
      </c>
      <c r="K658" t="str">
        <f>SUBSTITUTE(J658,"‡","")</f>
        <v>Kinny¬Doerffer</v>
      </c>
      <c r="L658" t="str">
        <f t="shared" si="204"/>
        <v>Kinny¬Doerffer</v>
      </c>
      <c r="M658" t="str">
        <f t="shared" si="205"/>
        <v>KinnyDoerffer</v>
      </c>
      <c r="N658" t="s">
        <v>9354</v>
      </c>
      <c r="O658" t="str">
        <v>Kinny Doerffer</v>
      </c>
      <c r="P658">
        <f>FIND(" ",O658)</f>
        <v>6</v>
      </c>
      <c r="Q658" t="str">
        <f>LEFT(O658,SEARCH(" ", O658) -1)</f>
        <v>Kinny</v>
      </c>
      <c r="R658" t="e">
        <f>MID(O658, SEARCH(" ", O658) + 1, SEARCH(" ", O658, SEARCH(" ", O658)+1) - SEARCH(" ", O658)-1)</f>
        <v>#VALUE!</v>
      </c>
      <c r="S658" t="str">
        <f t="shared" si="206"/>
        <v>Doerffer</v>
      </c>
      <c r="T658" t="e">
        <f t="shared" si="207"/>
        <v>#VALUE!</v>
      </c>
      <c r="U658" t="b">
        <f t="shared" si="208"/>
        <v>1</v>
      </c>
      <c r="W658" t="b">
        <f t="shared" si="209"/>
        <v>1</v>
      </c>
      <c r="X658" t="b">
        <f>ISERR(S658)</f>
        <v>0</v>
      </c>
      <c r="Y658" t="str">
        <f t="shared" si="210"/>
        <v xml:space="preserve"> </v>
      </c>
      <c r="Z658" t="str">
        <f t="shared" si="211"/>
        <v>Doerffer</v>
      </c>
      <c r="AA658" t="str">
        <f>PROPER(Q658)</f>
        <v>Kinny</v>
      </c>
      <c r="AB658" t="str">
        <f>PROPER(Y658)</f>
        <v xml:space="preserve"> </v>
      </c>
      <c r="AC658" t="str">
        <f t="shared" si="212"/>
        <v>Doerffer</v>
      </c>
      <c r="AD658" s="1" t="e">
        <f t="shared" si="213"/>
        <v>#VALUE!</v>
      </c>
      <c r="AE658" t="b">
        <f t="shared" si="214"/>
        <v>1</v>
      </c>
      <c r="AF658" t="str">
        <f t="shared" si="215"/>
        <v>Doerffer</v>
      </c>
    </row>
    <row r="659" spans="1:32" x14ac:dyDescent="0.2">
      <c r="A659">
        <v>1167</v>
      </c>
      <c r="B659" t="s">
        <v>3753</v>
      </c>
      <c r="C659" s="62" t="str">
        <f t="shared" si="216"/>
        <v>01167</v>
      </c>
      <c r="D659" t="str">
        <f t="shared" si="217"/>
        <v>Felicia</v>
      </c>
      <c r="E659" t="str">
        <f t="shared" si="218"/>
        <v xml:space="preserve"> </v>
      </c>
      <c r="F659" t="str">
        <f t="shared" si="219"/>
        <v>Rhys</v>
      </c>
      <c r="G659">
        <f t="shared" si="200"/>
        <v>1</v>
      </c>
      <c r="H659">
        <f t="shared" si="201"/>
        <v>1167</v>
      </c>
      <c r="I659" t="str">
        <f t="shared" si="202"/>
        <v>01167</v>
      </c>
      <c r="J659" t="str">
        <f t="shared" si="203"/>
        <v>FELICIA»¬RHYS</v>
      </c>
      <c r="K659" t="str">
        <f>SUBSTITUTE(J659,"‡","")</f>
        <v>FELICIA»¬RHYS</v>
      </c>
      <c r="L659" t="str">
        <f t="shared" si="204"/>
        <v>FELICIA¬RHYS</v>
      </c>
      <c r="M659" t="str">
        <f t="shared" si="205"/>
        <v>FELICIARHYS</v>
      </c>
      <c r="N659" t="s">
        <v>10072</v>
      </c>
      <c r="O659" t="str">
        <v>FELICIA RHYS</v>
      </c>
      <c r="P659">
        <f>FIND(" ",O659)</f>
        <v>8</v>
      </c>
      <c r="Q659" t="str">
        <f>LEFT(O659,SEARCH(" ", O659) -1)</f>
        <v>FELICIA</v>
      </c>
      <c r="R659" t="e">
        <f>MID(O659, SEARCH(" ", O659) + 1, SEARCH(" ", O659, SEARCH(" ", O659)+1) - SEARCH(" ", O659)-1)</f>
        <v>#VALUE!</v>
      </c>
      <c r="S659" t="str">
        <f t="shared" si="206"/>
        <v>RHYS</v>
      </c>
      <c r="T659" t="e">
        <f t="shared" si="207"/>
        <v>#VALUE!</v>
      </c>
      <c r="U659" t="b">
        <f t="shared" si="208"/>
        <v>1</v>
      </c>
      <c r="W659" t="b">
        <f t="shared" si="209"/>
        <v>1</v>
      </c>
      <c r="X659" t="b">
        <f>ISERR(S659)</f>
        <v>0</v>
      </c>
      <c r="Y659" t="str">
        <f t="shared" si="210"/>
        <v xml:space="preserve"> </v>
      </c>
      <c r="Z659" t="str">
        <f t="shared" si="211"/>
        <v>RHYS</v>
      </c>
      <c r="AA659" t="str">
        <f>PROPER(Q659)</f>
        <v>Felicia</v>
      </c>
      <c r="AB659" t="str">
        <f>PROPER(Y659)</f>
        <v xml:space="preserve"> </v>
      </c>
      <c r="AC659" t="str">
        <f t="shared" si="212"/>
        <v>Rhys</v>
      </c>
      <c r="AD659" s="1" t="e">
        <f t="shared" si="213"/>
        <v>#VALUE!</v>
      </c>
      <c r="AE659" t="b">
        <f t="shared" si="214"/>
        <v>1</v>
      </c>
      <c r="AF659" t="str">
        <f t="shared" si="215"/>
        <v>Rhys</v>
      </c>
    </row>
    <row r="660" spans="1:32" x14ac:dyDescent="0.2">
      <c r="A660">
        <v>1168</v>
      </c>
      <c r="B660" t="s">
        <v>3754</v>
      </c>
      <c r="C660" s="62" t="str">
        <f t="shared" si="216"/>
        <v>01168</v>
      </c>
      <c r="D660" t="str">
        <f t="shared" si="217"/>
        <v>Theressa</v>
      </c>
      <c r="E660" t="str">
        <f t="shared" si="218"/>
        <v xml:space="preserve"> </v>
      </c>
      <c r="F660" t="str">
        <f t="shared" si="219"/>
        <v>Runcieman</v>
      </c>
      <c r="G660">
        <f t="shared" si="200"/>
        <v>1</v>
      </c>
      <c r="H660">
        <f t="shared" si="201"/>
        <v>1168</v>
      </c>
      <c r="I660" t="str">
        <f t="shared" si="202"/>
        <v>01168</v>
      </c>
      <c r="J660" t="str">
        <f t="shared" si="203"/>
        <v>THERESSA»RUNCIEMAN</v>
      </c>
      <c r="K660" t="str">
        <f>SUBSTITUTE(J660,"‡","")</f>
        <v>THERESSA»RUNCIEMAN</v>
      </c>
      <c r="L660" t="str">
        <f t="shared" si="204"/>
        <v>THERESSARUNCIEMAN</v>
      </c>
      <c r="M660" t="str">
        <f t="shared" si="205"/>
        <v>THERESSARUNCIEMAN</v>
      </c>
      <c r="N660" t="s">
        <v>10073</v>
      </c>
      <c r="O660" t="str">
        <v>THERESSA RUNCIEMAN</v>
      </c>
      <c r="P660">
        <f>FIND(" ",O660)</f>
        <v>9</v>
      </c>
      <c r="Q660" t="str">
        <f>LEFT(O660,SEARCH(" ", O660) -1)</f>
        <v>THERESSA</v>
      </c>
      <c r="R660" t="e">
        <f>MID(O660, SEARCH(" ", O660) + 1, SEARCH(" ", O660, SEARCH(" ", O660)+1) - SEARCH(" ", O660)-1)</f>
        <v>#VALUE!</v>
      </c>
      <c r="S660" t="str">
        <f t="shared" si="206"/>
        <v>RUNCIEMAN</v>
      </c>
      <c r="T660" t="e">
        <f t="shared" si="207"/>
        <v>#VALUE!</v>
      </c>
      <c r="U660" t="b">
        <f t="shared" si="208"/>
        <v>1</v>
      </c>
      <c r="W660" t="b">
        <f t="shared" si="209"/>
        <v>1</v>
      </c>
      <c r="X660" t="b">
        <f>ISERR(S660)</f>
        <v>0</v>
      </c>
      <c r="Y660" t="str">
        <f t="shared" si="210"/>
        <v xml:space="preserve"> </v>
      </c>
      <c r="Z660" t="str">
        <f t="shared" si="211"/>
        <v>RUNCIEMAN</v>
      </c>
      <c r="AA660" t="str">
        <f>PROPER(Q660)</f>
        <v>Theressa</v>
      </c>
      <c r="AB660" t="str">
        <f>PROPER(Y660)</f>
        <v xml:space="preserve"> </v>
      </c>
      <c r="AC660" t="str">
        <f t="shared" si="212"/>
        <v>Runcieman</v>
      </c>
      <c r="AD660" s="1" t="e">
        <f t="shared" si="213"/>
        <v>#VALUE!</v>
      </c>
      <c r="AE660" t="b">
        <f t="shared" si="214"/>
        <v>1</v>
      </c>
      <c r="AF660" t="str">
        <f t="shared" si="215"/>
        <v>Runcieman</v>
      </c>
    </row>
    <row r="661" spans="1:32" x14ac:dyDescent="0.2">
      <c r="A661">
        <v>1169</v>
      </c>
      <c r="B661" t="s">
        <v>3755</v>
      </c>
      <c r="C661" s="62" t="str">
        <f t="shared" si="216"/>
        <v>01169</v>
      </c>
      <c r="D661" t="str">
        <f t="shared" si="217"/>
        <v>Jillane</v>
      </c>
      <c r="E661" t="str">
        <f t="shared" si="218"/>
        <v xml:space="preserve"> </v>
      </c>
      <c r="F661" t="str">
        <f t="shared" si="219"/>
        <v>Somerled</v>
      </c>
      <c r="G661">
        <f t="shared" si="200"/>
        <v>1</v>
      </c>
      <c r="H661">
        <f t="shared" si="201"/>
        <v>1169</v>
      </c>
      <c r="I661" t="str">
        <f t="shared" si="202"/>
        <v>01169</v>
      </c>
      <c r="J661" t="str">
        <f t="shared" si="203"/>
        <v>jillane»SOMERLED</v>
      </c>
      <c r="K661" t="str">
        <f>SUBSTITUTE(J661,"‡","")</f>
        <v>jillane»SOMERLED</v>
      </c>
      <c r="L661" t="str">
        <f t="shared" si="204"/>
        <v>jillaneSOMERLED</v>
      </c>
      <c r="M661" t="str">
        <f t="shared" si="205"/>
        <v>jillaneSOMERLED</v>
      </c>
      <c r="N661" t="s">
        <v>10074</v>
      </c>
      <c r="O661" t="str">
        <v>jillane SOMERLED</v>
      </c>
      <c r="P661">
        <f>FIND(" ",O661)</f>
        <v>8</v>
      </c>
      <c r="Q661" t="str">
        <f>LEFT(O661,SEARCH(" ", O661) -1)</f>
        <v>jillane</v>
      </c>
      <c r="R661" t="e">
        <f>MID(O661, SEARCH(" ", O661) + 1, SEARCH(" ", O661, SEARCH(" ", O661)+1) - SEARCH(" ", O661)-1)</f>
        <v>#VALUE!</v>
      </c>
      <c r="S661" t="str">
        <f t="shared" si="206"/>
        <v>SOMERLED</v>
      </c>
      <c r="T661" t="e">
        <f t="shared" si="207"/>
        <v>#VALUE!</v>
      </c>
      <c r="U661" t="b">
        <f t="shared" si="208"/>
        <v>1</v>
      </c>
      <c r="W661" t="b">
        <f t="shared" si="209"/>
        <v>1</v>
      </c>
      <c r="X661" t="b">
        <f>ISERR(S661)</f>
        <v>0</v>
      </c>
      <c r="Y661" t="str">
        <f t="shared" si="210"/>
        <v xml:space="preserve"> </v>
      </c>
      <c r="Z661" t="str">
        <f t="shared" si="211"/>
        <v>SOMERLED</v>
      </c>
      <c r="AA661" t="str">
        <f>PROPER(Q661)</f>
        <v>Jillane</v>
      </c>
      <c r="AB661" t="str">
        <f>PROPER(Y661)</f>
        <v xml:space="preserve"> </v>
      </c>
      <c r="AC661" t="str">
        <f t="shared" si="212"/>
        <v>Somerled</v>
      </c>
      <c r="AD661" s="1" t="e">
        <f t="shared" si="213"/>
        <v>#VALUE!</v>
      </c>
      <c r="AE661" t="b">
        <f t="shared" si="214"/>
        <v>1</v>
      </c>
      <c r="AF661" t="str">
        <f t="shared" si="215"/>
        <v>Somerled</v>
      </c>
    </row>
    <row r="662" spans="1:32" x14ac:dyDescent="0.2">
      <c r="A662">
        <v>1170</v>
      </c>
      <c r="B662" t="s">
        <v>3756</v>
      </c>
      <c r="C662" s="62" t="str">
        <f t="shared" si="216"/>
        <v>01170</v>
      </c>
      <c r="D662" t="str">
        <f t="shared" si="217"/>
        <v>Ellette</v>
      </c>
      <c r="E662" t="str">
        <f t="shared" si="218"/>
        <v xml:space="preserve"> </v>
      </c>
      <c r="F662" t="str">
        <f t="shared" si="219"/>
        <v>Lehon</v>
      </c>
      <c r="G662">
        <f t="shared" si="200"/>
        <v>1</v>
      </c>
      <c r="H662">
        <f t="shared" si="201"/>
        <v>1170</v>
      </c>
      <c r="I662" t="str">
        <f t="shared" si="202"/>
        <v>01170</v>
      </c>
      <c r="J662" t="str">
        <f t="shared" si="203"/>
        <v>ELLETTE¬¬Lehon</v>
      </c>
      <c r="K662" t="str">
        <f>SUBSTITUTE(J662,"‡","")</f>
        <v>ELLETTE¬¬Lehon</v>
      </c>
      <c r="L662" t="str">
        <f t="shared" si="204"/>
        <v>ELLETTE¬¬Lehon</v>
      </c>
      <c r="M662" t="str">
        <f t="shared" si="205"/>
        <v>ELLETTELehon</v>
      </c>
      <c r="N662" t="s">
        <v>9355</v>
      </c>
      <c r="O662" t="str">
        <v>ELLETTE Lehon</v>
      </c>
      <c r="P662">
        <f>FIND(" ",O662)</f>
        <v>8</v>
      </c>
      <c r="Q662" t="str">
        <f>LEFT(O662,SEARCH(" ", O662) -1)</f>
        <v>ELLETTE</v>
      </c>
      <c r="R662" t="e">
        <f>MID(O662, SEARCH(" ", O662) + 1, SEARCH(" ", O662, SEARCH(" ", O662)+1) - SEARCH(" ", O662)-1)</f>
        <v>#VALUE!</v>
      </c>
      <c r="S662" t="str">
        <f t="shared" si="206"/>
        <v>Lehon</v>
      </c>
      <c r="T662" t="e">
        <f t="shared" si="207"/>
        <v>#VALUE!</v>
      </c>
      <c r="U662" t="b">
        <f t="shared" si="208"/>
        <v>1</v>
      </c>
      <c r="W662" t="b">
        <f t="shared" si="209"/>
        <v>1</v>
      </c>
      <c r="X662" t="b">
        <f>ISERR(S662)</f>
        <v>0</v>
      </c>
      <c r="Y662" t="str">
        <f t="shared" si="210"/>
        <v xml:space="preserve"> </v>
      </c>
      <c r="Z662" t="str">
        <f t="shared" si="211"/>
        <v>Lehon</v>
      </c>
      <c r="AA662" t="str">
        <f>PROPER(Q662)</f>
        <v>Ellette</v>
      </c>
      <c r="AB662" t="str">
        <f>PROPER(Y662)</f>
        <v xml:space="preserve"> </v>
      </c>
      <c r="AC662" t="str">
        <f t="shared" si="212"/>
        <v>Lehon</v>
      </c>
      <c r="AD662" s="1" t="e">
        <f t="shared" si="213"/>
        <v>#VALUE!</v>
      </c>
      <c r="AE662" t="b">
        <f t="shared" si="214"/>
        <v>1</v>
      </c>
      <c r="AF662" t="str">
        <f t="shared" si="215"/>
        <v>Lehon</v>
      </c>
    </row>
    <row r="663" spans="1:32" x14ac:dyDescent="0.2">
      <c r="A663">
        <v>1171</v>
      </c>
      <c r="B663" t="s">
        <v>3757</v>
      </c>
      <c r="C663" s="62" t="str">
        <f t="shared" si="216"/>
        <v>01171</v>
      </c>
      <c r="D663" t="str">
        <f t="shared" si="217"/>
        <v>Monica</v>
      </c>
      <c r="E663" t="str">
        <f t="shared" si="218"/>
        <v xml:space="preserve"> </v>
      </c>
      <c r="F663" t="str">
        <f t="shared" si="219"/>
        <v>Frid</v>
      </c>
      <c r="G663">
        <f t="shared" si="200"/>
        <v>1</v>
      </c>
      <c r="H663">
        <f t="shared" si="201"/>
        <v>1171</v>
      </c>
      <c r="I663" t="str">
        <f t="shared" si="202"/>
        <v>01171</v>
      </c>
      <c r="J663" t="str">
        <f t="shared" si="203"/>
        <v>monica»frid</v>
      </c>
      <c r="K663" t="str">
        <f>SUBSTITUTE(J663,"‡","")</f>
        <v>monica»frid</v>
      </c>
      <c r="L663" t="str">
        <f t="shared" si="204"/>
        <v>monicafrid</v>
      </c>
      <c r="M663" t="str">
        <f t="shared" si="205"/>
        <v>monicafrid</v>
      </c>
      <c r="N663" t="s">
        <v>10075</v>
      </c>
      <c r="O663" t="str">
        <v>monica frid</v>
      </c>
      <c r="P663">
        <f>FIND(" ",O663)</f>
        <v>7</v>
      </c>
      <c r="Q663" t="str">
        <f>LEFT(O663,SEARCH(" ", O663) -1)</f>
        <v>monica</v>
      </c>
      <c r="R663" t="e">
        <f>MID(O663, SEARCH(" ", O663) + 1, SEARCH(" ", O663, SEARCH(" ", O663)+1) - SEARCH(" ", O663)-1)</f>
        <v>#VALUE!</v>
      </c>
      <c r="S663" t="str">
        <f t="shared" si="206"/>
        <v>frid</v>
      </c>
      <c r="T663" t="e">
        <f t="shared" si="207"/>
        <v>#VALUE!</v>
      </c>
      <c r="U663" t="b">
        <f t="shared" si="208"/>
        <v>1</v>
      </c>
      <c r="W663" t="b">
        <f t="shared" si="209"/>
        <v>1</v>
      </c>
      <c r="X663" t="b">
        <f>ISERR(S663)</f>
        <v>0</v>
      </c>
      <c r="Y663" t="str">
        <f t="shared" si="210"/>
        <v xml:space="preserve"> </v>
      </c>
      <c r="Z663" t="str">
        <f t="shared" si="211"/>
        <v>frid</v>
      </c>
      <c r="AA663" t="str">
        <f>PROPER(Q663)</f>
        <v>Monica</v>
      </c>
      <c r="AB663" t="str">
        <f>PROPER(Y663)</f>
        <v xml:space="preserve"> </v>
      </c>
      <c r="AC663" t="str">
        <f t="shared" si="212"/>
        <v>Frid</v>
      </c>
      <c r="AD663" s="1" t="e">
        <f t="shared" si="213"/>
        <v>#VALUE!</v>
      </c>
      <c r="AE663" t="b">
        <f t="shared" si="214"/>
        <v>1</v>
      </c>
      <c r="AF663" t="str">
        <f t="shared" si="215"/>
        <v>Frid</v>
      </c>
    </row>
    <row r="664" spans="1:32" x14ac:dyDescent="0.2">
      <c r="A664">
        <v>1172</v>
      </c>
      <c r="B664" t="s">
        <v>3758</v>
      </c>
      <c r="C664" s="62" t="str">
        <f t="shared" si="216"/>
        <v>01172</v>
      </c>
      <c r="D664" t="str">
        <f t="shared" si="217"/>
        <v>Kristi</v>
      </c>
      <c r="E664" t="str">
        <f t="shared" si="218"/>
        <v xml:space="preserve"> </v>
      </c>
      <c r="F664" t="str">
        <f t="shared" si="219"/>
        <v>Donnachie</v>
      </c>
      <c r="G664">
        <f t="shared" si="200"/>
        <v>1</v>
      </c>
      <c r="H664">
        <f t="shared" si="201"/>
        <v>1172</v>
      </c>
      <c r="I664" t="str">
        <f t="shared" si="202"/>
        <v>01172</v>
      </c>
      <c r="J664" t="str">
        <f t="shared" si="203"/>
        <v>kristi¬DONNACHIE</v>
      </c>
      <c r="K664" t="str">
        <f>SUBSTITUTE(J664,"‡","")</f>
        <v>kristi¬DONNACHIE</v>
      </c>
      <c r="L664" t="str">
        <f t="shared" si="204"/>
        <v>kristi¬DONNACHIE</v>
      </c>
      <c r="M664" t="str">
        <f t="shared" si="205"/>
        <v>kristiDONNACHIE</v>
      </c>
      <c r="N664" t="s">
        <v>9356</v>
      </c>
      <c r="O664" t="str">
        <v>kristi DONNACHIE</v>
      </c>
      <c r="P664">
        <f>FIND(" ",O664)</f>
        <v>7</v>
      </c>
      <c r="Q664" t="str">
        <f>LEFT(O664,SEARCH(" ", O664) -1)</f>
        <v>kristi</v>
      </c>
      <c r="R664" t="e">
        <f>MID(O664, SEARCH(" ", O664) + 1, SEARCH(" ", O664, SEARCH(" ", O664)+1) - SEARCH(" ", O664)-1)</f>
        <v>#VALUE!</v>
      </c>
      <c r="S664" t="str">
        <f t="shared" si="206"/>
        <v>DONNACHIE</v>
      </c>
      <c r="T664" t="e">
        <f t="shared" si="207"/>
        <v>#VALUE!</v>
      </c>
      <c r="U664" t="b">
        <f t="shared" si="208"/>
        <v>1</v>
      </c>
      <c r="W664" t="b">
        <f t="shared" si="209"/>
        <v>1</v>
      </c>
      <c r="X664" t="b">
        <f>ISERR(S664)</f>
        <v>0</v>
      </c>
      <c r="Y664" t="str">
        <f t="shared" si="210"/>
        <v xml:space="preserve"> </v>
      </c>
      <c r="Z664" t="str">
        <f t="shared" si="211"/>
        <v>DONNACHIE</v>
      </c>
      <c r="AA664" t="str">
        <f>PROPER(Q664)</f>
        <v>Kristi</v>
      </c>
      <c r="AB664" t="str">
        <f>PROPER(Y664)</f>
        <v xml:space="preserve"> </v>
      </c>
      <c r="AC664" t="str">
        <f t="shared" si="212"/>
        <v>Donnachie</v>
      </c>
      <c r="AD664" s="1" t="e">
        <f t="shared" si="213"/>
        <v>#VALUE!</v>
      </c>
      <c r="AE664" t="b">
        <f t="shared" si="214"/>
        <v>1</v>
      </c>
      <c r="AF664" t="str">
        <f t="shared" si="215"/>
        <v>Donnachie</v>
      </c>
    </row>
    <row r="665" spans="1:32" x14ac:dyDescent="0.2">
      <c r="A665">
        <v>1173</v>
      </c>
      <c r="B665" t="s">
        <v>3759</v>
      </c>
      <c r="C665" s="62" t="str">
        <f t="shared" si="216"/>
        <v>01173</v>
      </c>
      <c r="D665" t="str">
        <f t="shared" si="217"/>
        <v>Mariann</v>
      </c>
      <c r="E665" t="str">
        <f t="shared" si="218"/>
        <v xml:space="preserve"> </v>
      </c>
      <c r="F665" t="str">
        <f t="shared" si="219"/>
        <v>Cassells</v>
      </c>
      <c r="G665">
        <f t="shared" si="200"/>
        <v>1</v>
      </c>
      <c r="H665">
        <f t="shared" si="201"/>
        <v>1173</v>
      </c>
      <c r="I665" t="str">
        <f t="shared" si="202"/>
        <v>01173</v>
      </c>
      <c r="J665" t="str">
        <f t="shared" si="203"/>
        <v>mariann‡‡Cassells</v>
      </c>
      <c r="K665" t="str">
        <f>SUBSTITUTE(J665,"‡","")</f>
        <v>mariannCassells</v>
      </c>
      <c r="L665" t="str">
        <f t="shared" si="204"/>
        <v>mariannCassells</v>
      </c>
      <c r="M665" t="str">
        <f t="shared" si="205"/>
        <v>mariannCassells</v>
      </c>
      <c r="N665" t="s">
        <v>8767</v>
      </c>
      <c r="O665" t="str">
        <v>mariann Cassells</v>
      </c>
      <c r="P665">
        <f>FIND(" ",O665)</f>
        <v>8</v>
      </c>
      <c r="Q665" t="str">
        <f>LEFT(O665,SEARCH(" ", O665) -1)</f>
        <v>mariann</v>
      </c>
      <c r="R665" t="e">
        <f>MID(O665, SEARCH(" ", O665) + 1, SEARCH(" ", O665, SEARCH(" ", O665)+1) - SEARCH(" ", O665)-1)</f>
        <v>#VALUE!</v>
      </c>
      <c r="S665" t="str">
        <f t="shared" si="206"/>
        <v>Cassells</v>
      </c>
      <c r="T665" t="e">
        <f t="shared" si="207"/>
        <v>#VALUE!</v>
      </c>
      <c r="U665" t="b">
        <f t="shared" si="208"/>
        <v>1</v>
      </c>
      <c r="W665" t="b">
        <f t="shared" si="209"/>
        <v>1</v>
      </c>
      <c r="X665" t="b">
        <f>ISERR(S665)</f>
        <v>0</v>
      </c>
      <c r="Y665" t="str">
        <f t="shared" si="210"/>
        <v xml:space="preserve"> </v>
      </c>
      <c r="Z665" t="str">
        <f t="shared" si="211"/>
        <v>Cassells</v>
      </c>
      <c r="AA665" t="str">
        <f>PROPER(Q665)</f>
        <v>Mariann</v>
      </c>
      <c r="AB665" t="str">
        <f>PROPER(Y665)</f>
        <v xml:space="preserve"> </v>
      </c>
      <c r="AC665" t="str">
        <f t="shared" si="212"/>
        <v>Cassells</v>
      </c>
      <c r="AD665" s="1" t="e">
        <f t="shared" si="213"/>
        <v>#VALUE!</v>
      </c>
      <c r="AE665" t="b">
        <f t="shared" si="214"/>
        <v>1</v>
      </c>
      <c r="AF665" t="str">
        <f t="shared" si="215"/>
        <v>Cassells</v>
      </c>
    </row>
    <row r="666" spans="1:32" x14ac:dyDescent="0.2">
      <c r="A666">
        <v>1174</v>
      </c>
      <c r="B666" t="s">
        <v>3760</v>
      </c>
      <c r="C666" s="62" t="str">
        <f t="shared" si="216"/>
        <v>01174</v>
      </c>
      <c r="D666" t="str">
        <f t="shared" si="217"/>
        <v>Charil</v>
      </c>
      <c r="E666" t="str">
        <f t="shared" si="218"/>
        <v xml:space="preserve"> </v>
      </c>
      <c r="F666" t="str">
        <f t="shared" si="219"/>
        <v>Clapston</v>
      </c>
      <c r="G666">
        <f t="shared" si="200"/>
        <v>1</v>
      </c>
      <c r="H666">
        <f t="shared" si="201"/>
        <v>1174</v>
      </c>
      <c r="I666" t="str">
        <f t="shared" si="202"/>
        <v>01174</v>
      </c>
      <c r="J666" t="str">
        <f t="shared" si="203"/>
        <v>charil‡Clapston</v>
      </c>
      <c r="K666" t="str">
        <f>SUBSTITUTE(J666,"‡","")</f>
        <v>charilClapston</v>
      </c>
      <c r="L666" t="str">
        <f t="shared" si="204"/>
        <v>charilClapston</v>
      </c>
      <c r="M666" t="str">
        <f t="shared" si="205"/>
        <v>charilClapston</v>
      </c>
      <c r="N666" t="s">
        <v>8768</v>
      </c>
      <c r="O666" t="str">
        <v>charil Clapston</v>
      </c>
      <c r="P666">
        <f>FIND(" ",O666)</f>
        <v>7</v>
      </c>
      <c r="Q666" t="str">
        <f>LEFT(O666,SEARCH(" ", O666) -1)</f>
        <v>charil</v>
      </c>
      <c r="R666" t="e">
        <f>MID(O666, SEARCH(" ", O666) + 1, SEARCH(" ", O666, SEARCH(" ", O666)+1) - SEARCH(" ", O666)-1)</f>
        <v>#VALUE!</v>
      </c>
      <c r="S666" t="str">
        <f t="shared" si="206"/>
        <v>Clapston</v>
      </c>
      <c r="T666" t="e">
        <f t="shared" si="207"/>
        <v>#VALUE!</v>
      </c>
      <c r="U666" t="b">
        <f t="shared" si="208"/>
        <v>1</v>
      </c>
      <c r="W666" t="b">
        <f t="shared" si="209"/>
        <v>1</v>
      </c>
      <c r="X666" t="b">
        <f>ISERR(S666)</f>
        <v>0</v>
      </c>
      <c r="Y666" t="str">
        <f t="shared" si="210"/>
        <v xml:space="preserve"> </v>
      </c>
      <c r="Z666" t="str">
        <f t="shared" si="211"/>
        <v>Clapston</v>
      </c>
      <c r="AA666" t="str">
        <f>PROPER(Q666)</f>
        <v>Charil</v>
      </c>
      <c r="AB666" t="str">
        <f>PROPER(Y666)</f>
        <v xml:space="preserve"> </v>
      </c>
      <c r="AC666" t="str">
        <f t="shared" si="212"/>
        <v>Clapston</v>
      </c>
      <c r="AD666" s="1" t="e">
        <f t="shared" si="213"/>
        <v>#VALUE!</v>
      </c>
      <c r="AE666" t="b">
        <f t="shared" si="214"/>
        <v>1</v>
      </c>
      <c r="AF666" t="str">
        <f t="shared" si="215"/>
        <v>Clapston</v>
      </c>
    </row>
    <row r="667" spans="1:32" x14ac:dyDescent="0.2">
      <c r="A667">
        <v>1175</v>
      </c>
      <c r="B667" t="s">
        <v>3761</v>
      </c>
      <c r="C667" s="62" t="str">
        <f t="shared" si="216"/>
        <v>01175</v>
      </c>
      <c r="D667" t="str">
        <f t="shared" si="217"/>
        <v>Fara</v>
      </c>
      <c r="E667" t="str">
        <f t="shared" si="218"/>
        <v>Ethelyn</v>
      </c>
      <c r="F667" t="str">
        <f t="shared" si="219"/>
        <v>Sheaf</v>
      </c>
      <c r="G667">
        <f t="shared" si="200"/>
        <v>1</v>
      </c>
      <c r="H667">
        <f t="shared" si="201"/>
        <v>1175</v>
      </c>
      <c r="I667" t="str">
        <f t="shared" si="202"/>
        <v>01175</v>
      </c>
      <c r="J667" t="str">
        <f t="shared" si="203"/>
        <v>FARA‡Ethelyn»¬SHEAF</v>
      </c>
      <c r="K667" t="str">
        <f>SUBSTITUTE(J667,"‡","")</f>
        <v>FARAEthelyn»¬SHEAF</v>
      </c>
      <c r="L667" t="str">
        <f t="shared" si="204"/>
        <v>FARAEthelyn¬SHEAF</v>
      </c>
      <c r="M667" t="str">
        <f t="shared" si="205"/>
        <v>FARAEthelynSHEAF</v>
      </c>
      <c r="N667" t="s">
        <v>10076</v>
      </c>
      <c r="O667" t="str">
        <v>FARA Ethelyn SHEAF</v>
      </c>
      <c r="P667">
        <f>FIND(" ",O667)</f>
        <v>5</v>
      </c>
      <c r="Q667" t="str">
        <f>LEFT(O667,SEARCH(" ", O667) -1)</f>
        <v>FARA</v>
      </c>
      <c r="R667" t="str">
        <f>MID(O667, SEARCH(" ", O667) + 1, SEARCH(" ", O667, SEARCH(" ", O667)+1) - SEARCH(" ", O667)-1)</f>
        <v>Ethelyn</v>
      </c>
      <c r="S667" t="str">
        <f t="shared" si="206"/>
        <v>Ethelyn SHEAF</v>
      </c>
      <c r="T667" t="str">
        <f t="shared" si="207"/>
        <v>SHEAF</v>
      </c>
      <c r="U667" t="b">
        <f t="shared" si="208"/>
        <v>0</v>
      </c>
      <c r="W667" t="b">
        <f t="shared" si="209"/>
        <v>0</v>
      </c>
      <c r="X667" t="b">
        <f>ISERR(S667)</f>
        <v>0</v>
      </c>
      <c r="Y667" t="str">
        <f t="shared" si="210"/>
        <v>Ethelyn</v>
      </c>
      <c r="Z667" t="str">
        <f t="shared" si="211"/>
        <v>Ethelyn SHEAF</v>
      </c>
      <c r="AA667" t="str">
        <f>PROPER(Q667)</f>
        <v>Fara</v>
      </c>
      <c r="AB667" t="str">
        <f>PROPER(Y667)</f>
        <v>Ethelyn</v>
      </c>
      <c r="AC667" t="str">
        <f t="shared" si="212"/>
        <v>Ethelyn Sheaf</v>
      </c>
      <c r="AD667" s="1" t="str">
        <f t="shared" si="213"/>
        <v>Sheaf</v>
      </c>
      <c r="AE667" t="b">
        <f t="shared" si="214"/>
        <v>0</v>
      </c>
      <c r="AF667" t="str">
        <f t="shared" si="215"/>
        <v>Sheaf</v>
      </c>
    </row>
    <row r="668" spans="1:32" x14ac:dyDescent="0.2">
      <c r="A668">
        <v>1176</v>
      </c>
      <c r="B668" t="s">
        <v>3762</v>
      </c>
      <c r="C668" s="62" t="str">
        <f t="shared" si="216"/>
        <v>01176</v>
      </c>
      <c r="D668" t="str">
        <f t="shared" si="217"/>
        <v>Gardiner</v>
      </c>
      <c r="E668" t="str">
        <f t="shared" si="218"/>
        <v xml:space="preserve"> </v>
      </c>
      <c r="F668" t="str">
        <f t="shared" si="219"/>
        <v>Bywater</v>
      </c>
      <c r="G668">
        <f t="shared" si="200"/>
        <v>1</v>
      </c>
      <c r="H668">
        <f t="shared" si="201"/>
        <v>1176</v>
      </c>
      <c r="I668" t="str">
        <f t="shared" si="202"/>
        <v>01176</v>
      </c>
      <c r="J668" t="str">
        <f t="shared" si="203"/>
        <v>gardiner‡Bywater</v>
      </c>
      <c r="K668" t="str">
        <f>SUBSTITUTE(J668,"‡","")</f>
        <v>gardinerBywater</v>
      </c>
      <c r="L668" t="str">
        <f t="shared" si="204"/>
        <v>gardinerBywater</v>
      </c>
      <c r="M668" t="str">
        <f t="shared" si="205"/>
        <v>gardinerBywater</v>
      </c>
      <c r="N668" t="s">
        <v>8769</v>
      </c>
      <c r="O668" t="str">
        <v>gardiner Bywater</v>
      </c>
      <c r="P668">
        <f>FIND(" ",O668)</f>
        <v>9</v>
      </c>
      <c r="Q668" t="str">
        <f>LEFT(O668,SEARCH(" ", O668) -1)</f>
        <v>gardiner</v>
      </c>
      <c r="R668" t="e">
        <f>MID(O668, SEARCH(" ", O668) + 1, SEARCH(" ", O668, SEARCH(" ", O668)+1) - SEARCH(" ", O668)-1)</f>
        <v>#VALUE!</v>
      </c>
      <c r="S668" t="str">
        <f t="shared" si="206"/>
        <v>Bywater</v>
      </c>
      <c r="T668" t="e">
        <f t="shared" si="207"/>
        <v>#VALUE!</v>
      </c>
      <c r="U668" t="b">
        <f t="shared" si="208"/>
        <v>1</v>
      </c>
      <c r="W668" t="b">
        <f t="shared" si="209"/>
        <v>1</v>
      </c>
      <c r="X668" t="b">
        <f>ISERR(S668)</f>
        <v>0</v>
      </c>
      <c r="Y668" t="str">
        <f t="shared" si="210"/>
        <v xml:space="preserve"> </v>
      </c>
      <c r="Z668" t="str">
        <f t="shared" si="211"/>
        <v>Bywater</v>
      </c>
      <c r="AA668" t="str">
        <f>PROPER(Q668)</f>
        <v>Gardiner</v>
      </c>
      <c r="AB668" t="str">
        <f>PROPER(Y668)</f>
        <v xml:space="preserve"> </v>
      </c>
      <c r="AC668" t="str">
        <f t="shared" si="212"/>
        <v>Bywater</v>
      </c>
      <c r="AD668" s="1" t="e">
        <f t="shared" si="213"/>
        <v>#VALUE!</v>
      </c>
      <c r="AE668" t="b">
        <f t="shared" si="214"/>
        <v>1</v>
      </c>
      <c r="AF668" t="str">
        <f t="shared" si="215"/>
        <v>Bywater</v>
      </c>
    </row>
    <row r="669" spans="1:32" x14ac:dyDescent="0.2">
      <c r="A669">
        <v>1177</v>
      </c>
      <c r="B669" t="s">
        <v>3763</v>
      </c>
      <c r="C669" s="62" t="str">
        <f t="shared" si="216"/>
        <v>01177</v>
      </c>
      <c r="D669" t="str">
        <f t="shared" si="217"/>
        <v>Jecho</v>
      </c>
      <c r="E669" t="str">
        <f t="shared" si="218"/>
        <v xml:space="preserve"> </v>
      </c>
      <c r="F669" t="str">
        <f t="shared" si="219"/>
        <v>Surcomb</v>
      </c>
      <c r="G669">
        <f t="shared" si="200"/>
        <v>1</v>
      </c>
      <c r="H669">
        <f t="shared" si="201"/>
        <v>1177</v>
      </c>
      <c r="I669" t="str">
        <f t="shared" si="202"/>
        <v>01177</v>
      </c>
      <c r="J669" t="str">
        <f t="shared" si="203"/>
        <v>jecho¬SURCOMB</v>
      </c>
      <c r="K669" t="str">
        <f>SUBSTITUTE(J669,"‡","")</f>
        <v>jecho¬SURCOMB</v>
      </c>
      <c r="L669" t="str">
        <f t="shared" si="204"/>
        <v>jecho¬SURCOMB</v>
      </c>
      <c r="M669" t="str">
        <f t="shared" si="205"/>
        <v>jechoSURCOMB</v>
      </c>
      <c r="N669" t="s">
        <v>9357</v>
      </c>
      <c r="O669" t="str">
        <v>jecho SURCOMB</v>
      </c>
      <c r="P669">
        <f>FIND(" ",O669)</f>
        <v>6</v>
      </c>
      <c r="Q669" t="str">
        <f>LEFT(O669,SEARCH(" ", O669) -1)</f>
        <v>jecho</v>
      </c>
      <c r="R669" t="e">
        <f>MID(O669, SEARCH(" ", O669) + 1, SEARCH(" ", O669, SEARCH(" ", O669)+1) - SEARCH(" ", O669)-1)</f>
        <v>#VALUE!</v>
      </c>
      <c r="S669" t="str">
        <f t="shared" si="206"/>
        <v>SURCOMB</v>
      </c>
      <c r="T669" t="e">
        <f t="shared" si="207"/>
        <v>#VALUE!</v>
      </c>
      <c r="U669" t="b">
        <f t="shared" si="208"/>
        <v>1</v>
      </c>
      <c r="W669" t="b">
        <f t="shared" si="209"/>
        <v>1</v>
      </c>
      <c r="X669" t="b">
        <f>ISERR(S669)</f>
        <v>0</v>
      </c>
      <c r="Y669" t="str">
        <f t="shared" si="210"/>
        <v xml:space="preserve"> </v>
      </c>
      <c r="Z669" t="str">
        <f t="shared" si="211"/>
        <v>SURCOMB</v>
      </c>
      <c r="AA669" t="str">
        <f>PROPER(Q669)</f>
        <v>Jecho</v>
      </c>
      <c r="AB669" t="str">
        <f>PROPER(Y669)</f>
        <v xml:space="preserve"> </v>
      </c>
      <c r="AC669" t="str">
        <f t="shared" si="212"/>
        <v>Surcomb</v>
      </c>
      <c r="AD669" s="1" t="e">
        <f t="shared" si="213"/>
        <v>#VALUE!</v>
      </c>
      <c r="AE669" t="b">
        <f t="shared" si="214"/>
        <v>1</v>
      </c>
      <c r="AF669" t="str">
        <f t="shared" si="215"/>
        <v>Surcomb</v>
      </c>
    </row>
    <row r="670" spans="1:32" x14ac:dyDescent="0.2">
      <c r="A670">
        <v>1178</v>
      </c>
      <c r="B670" t="s">
        <v>3764</v>
      </c>
      <c r="C670" s="62" t="str">
        <f t="shared" si="216"/>
        <v>01178</v>
      </c>
      <c r="D670" t="str">
        <f t="shared" si="217"/>
        <v>Yorke</v>
      </c>
      <c r="E670" t="str">
        <f t="shared" si="218"/>
        <v>Husain</v>
      </c>
      <c r="F670" t="str">
        <f t="shared" si="219"/>
        <v>Mcelane</v>
      </c>
      <c r="G670">
        <f t="shared" si="200"/>
        <v>1</v>
      </c>
      <c r="H670">
        <f t="shared" si="201"/>
        <v>1178</v>
      </c>
      <c r="I670" t="str">
        <f t="shared" si="202"/>
        <v>01178</v>
      </c>
      <c r="J670" t="str">
        <f t="shared" si="203"/>
        <v>Yorke‡HUSAIN‡McElane</v>
      </c>
      <c r="K670" t="str">
        <f>SUBSTITUTE(J670,"‡","")</f>
        <v>YorkeHUSAINMcElane</v>
      </c>
      <c r="L670" t="str">
        <f t="shared" si="204"/>
        <v>YorkeHUSAINMcElane</v>
      </c>
      <c r="M670" t="str">
        <f t="shared" si="205"/>
        <v>YorkeHUSAINMcElane</v>
      </c>
      <c r="N670" t="s">
        <v>8770</v>
      </c>
      <c r="O670" t="str">
        <v>Yorke HUSAIN McElane</v>
      </c>
      <c r="P670">
        <f>FIND(" ",O670)</f>
        <v>6</v>
      </c>
      <c r="Q670" t="str">
        <f>LEFT(O670,SEARCH(" ", O670) -1)</f>
        <v>Yorke</v>
      </c>
      <c r="R670" t="str">
        <f>MID(O670, SEARCH(" ", O670) + 1, SEARCH(" ", O670, SEARCH(" ", O670)+1) - SEARCH(" ", O670)-1)</f>
        <v>HUSAIN</v>
      </c>
      <c r="S670" t="str">
        <f t="shared" si="206"/>
        <v>HUSAIN McElane</v>
      </c>
      <c r="T670" t="str">
        <f t="shared" si="207"/>
        <v>McElane</v>
      </c>
      <c r="U670" t="b">
        <f t="shared" si="208"/>
        <v>0</v>
      </c>
      <c r="W670" t="b">
        <f t="shared" si="209"/>
        <v>0</v>
      </c>
      <c r="X670" t="b">
        <f>ISERR(S670)</f>
        <v>0</v>
      </c>
      <c r="Y670" t="str">
        <f t="shared" si="210"/>
        <v>HUSAIN</v>
      </c>
      <c r="Z670" t="str">
        <f t="shared" si="211"/>
        <v>HUSAIN McElane</v>
      </c>
      <c r="AA670" t="str">
        <f>PROPER(Q670)</f>
        <v>Yorke</v>
      </c>
      <c r="AB670" t="str">
        <f>PROPER(Y670)</f>
        <v>Husain</v>
      </c>
      <c r="AC670" t="str">
        <f t="shared" si="212"/>
        <v>Husain Mcelane</v>
      </c>
      <c r="AD670" s="1" t="str">
        <f t="shared" si="213"/>
        <v>Mcelane</v>
      </c>
      <c r="AE670" t="b">
        <f t="shared" si="214"/>
        <v>0</v>
      </c>
      <c r="AF670" t="str">
        <f t="shared" si="215"/>
        <v>Mcelane</v>
      </c>
    </row>
    <row r="671" spans="1:32" x14ac:dyDescent="0.2">
      <c r="A671">
        <v>1179</v>
      </c>
      <c r="B671" t="s">
        <v>3765</v>
      </c>
      <c r="C671" s="62" t="str">
        <f t="shared" si="216"/>
        <v>01179</v>
      </c>
      <c r="D671" t="str">
        <f t="shared" si="217"/>
        <v>Ulric</v>
      </c>
      <c r="E671" t="str">
        <f t="shared" si="218"/>
        <v>Bil</v>
      </c>
      <c r="F671" t="str">
        <f t="shared" si="219"/>
        <v>Osanne</v>
      </c>
      <c r="G671">
        <f t="shared" si="200"/>
        <v>1</v>
      </c>
      <c r="H671">
        <f t="shared" si="201"/>
        <v>1179</v>
      </c>
      <c r="I671" t="str">
        <f t="shared" si="202"/>
        <v>01179</v>
      </c>
      <c r="J671" t="str">
        <f t="shared" si="203"/>
        <v>ulric»Bil‡Osanne</v>
      </c>
      <c r="K671" t="str">
        <f>SUBSTITUTE(J671,"‡","")</f>
        <v>ulric»BilOsanne</v>
      </c>
      <c r="L671" t="str">
        <f t="shared" si="204"/>
        <v>ulricBilOsanne</v>
      </c>
      <c r="M671" t="str">
        <f t="shared" si="205"/>
        <v>ulricBilOsanne</v>
      </c>
      <c r="N671" t="s">
        <v>10077</v>
      </c>
      <c r="O671" t="str">
        <v>ulric Bil Osanne</v>
      </c>
      <c r="P671">
        <f>FIND(" ",O671)</f>
        <v>6</v>
      </c>
      <c r="Q671" t="str">
        <f>LEFT(O671,SEARCH(" ", O671) -1)</f>
        <v>ulric</v>
      </c>
      <c r="R671" t="str">
        <f>MID(O671, SEARCH(" ", O671) + 1, SEARCH(" ", O671, SEARCH(" ", O671)+1) - SEARCH(" ", O671)-1)</f>
        <v>Bil</v>
      </c>
      <c r="S671" t="str">
        <f t="shared" si="206"/>
        <v>Bil Osanne</v>
      </c>
      <c r="T671" t="str">
        <f t="shared" si="207"/>
        <v>Osanne</v>
      </c>
      <c r="U671" t="b">
        <f t="shared" si="208"/>
        <v>0</v>
      </c>
      <c r="W671" t="b">
        <f t="shared" si="209"/>
        <v>0</v>
      </c>
      <c r="X671" t="b">
        <f>ISERR(S671)</f>
        <v>0</v>
      </c>
      <c r="Y671" t="str">
        <f t="shared" si="210"/>
        <v>Bil</v>
      </c>
      <c r="Z671" t="str">
        <f t="shared" si="211"/>
        <v>Bil Osanne</v>
      </c>
      <c r="AA671" t="str">
        <f>PROPER(Q671)</f>
        <v>Ulric</v>
      </c>
      <c r="AB671" t="str">
        <f>PROPER(Y671)</f>
        <v>Bil</v>
      </c>
      <c r="AC671" t="str">
        <f t="shared" si="212"/>
        <v>Bil Osanne</v>
      </c>
      <c r="AD671" s="1" t="str">
        <f t="shared" si="213"/>
        <v>Osanne</v>
      </c>
      <c r="AE671" t="b">
        <f t="shared" si="214"/>
        <v>0</v>
      </c>
      <c r="AF671" t="str">
        <f t="shared" si="215"/>
        <v>Osanne</v>
      </c>
    </row>
    <row r="672" spans="1:32" x14ac:dyDescent="0.2">
      <c r="A672">
        <v>1180</v>
      </c>
      <c r="B672" t="s">
        <v>3766</v>
      </c>
      <c r="C672" s="62" t="str">
        <f t="shared" si="216"/>
        <v>01180</v>
      </c>
      <c r="D672" t="str">
        <f t="shared" si="217"/>
        <v>Wolf</v>
      </c>
      <c r="E672" t="str">
        <f t="shared" si="218"/>
        <v xml:space="preserve"> </v>
      </c>
      <c r="F672" t="str">
        <f t="shared" si="219"/>
        <v>Durnan</v>
      </c>
      <c r="G672">
        <f t="shared" si="200"/>
        <v>1</v>
      </c>
      <c r="H672">
        <f t="shared" si="201"/>
        <v>1180</v>
      </c>
      <c r="I672" t="str">
        <f t="shared" si="202"/>
        <v>01180</v>
      </c>
      <c r="J672" t="str">
        <f t="shared" si="203"/>
        <v>Wolf‡DURNAN</v>
      </c>
      <c r="K672" t="str">
        <f>SUBSTITUTE(J672,"‡","")</f>
        <v>WolfDURNAN</v>
      </c>
      <c r="L672" t="str">
        <f t="shared" si="204"/>
        <v>WolfDURNAN</v>
      </c>
      <c r="M672" t="str">
        <f t="shared" si="205"/>
        <v>WolfDURNAN</v>
      </c>
      <c r="N672" t="s">
        <v>8771</v>
      </c>
      <c r="O672" t="str">
        <v>Wolf DURNAN</v>
      </c>
      <c r="P672">
        <f>FIND(" ",O672)</f>
        <v>5</v>
      </c>
      <c r="Q672" t="str">
        <f>LEFT(O672,SEARCH(" ", O672) -1)</f>
        <v>Wolf</v>
      </c>
      <c r="R672" t="e">
        <f>MID(O672, SEARCH(" ", O672) + 1, SEARCH(" ", O672, SEARCH(" ", O672)+1) - SEARCH(" ", O672)-1)</f>
        <v>#VALUE!</v>
      </c>
      <c r="S672" t="str">
        <f t="shared" si="206"/>
        <v>DURNAN</v>
      </c>
      <c r="T672" t="e">
        <f t="shared" si="207"/>
        <v>#VALUE!</v>
      </c>
      <c r="U672" t="b">
        <f t="shared" si="208"/>
        <v>1</v>
      </c>
      <c r="W672" t="b">
        <f t="shared" si="209"/>
        <v>1</v>
      </c>
      <c r="X672" t="b">
        <f>ISERR(S672)</f>
        <v>0</v>
      </c>
      <c r="Y672" t="str">
        <f t="shared" si="210"/>
        <v xml:space="preserve"> </v>
      </c>
      <c r="Z672" t="str">
        <f t="shared" si="211"/>
        <v>DURNAN</v>
      </c>
      <c r="AA672" t="str">
        <f>PROPER(Q672)</f>
        <v>Wolf</v>
      </c>
      <c r="AB672" t="str">
        <f>PROPER(Y672)</f>
        <v xml:space="preserve"> </v>
      </c>
      <c r="AC672" t="str">
        <f t="shared" si="212"/>
        <v>Durnan</v>
      </c>
      <c r="AD672" s="1" t="e">
        <f t="shared" si="213"/>
        <v>#VALUE!</v>
      </c>
      <c r="AE672" t="b">
        <f t="shared" si="214"/>
        <v>1</v>
      </c>
      <c r="AF672" t="str">
        <f t="shared" si="215"/>
        <v>Durnan</v>
      </c>
    </row>
    <row r="673" spans="1:32" x14ac:dyDescent="0.2">
      <c r="A673">
        <v>1181</v>
      </c>
      <c r="B673" t="s">
        <v>3767</v>
      </c>
      <c r="C673" s="62" t="str">
        <f t="shared" si="216"/>
        <v>01181</v>
      </c>
      <c r="D673" t="str">
        <f t="shared" si="217"/>
        <v>Forest</v>
      </c>
      <c r="E673" t="str">
        <f t="shared" si="218"/>
        <v xml:space="preserve"> </v>
      </c>
      <c r="F673" t="str">
        <f t="shared" si="219"/>
        <v>Atrill</v>
      </c>
      <c r="G673">
        <f t="shared" si="200"/>
        <v>1</v>
      </c>
      <c r="H673">
        <f t="shared" si="201"/>
        <v>1181</v>
      </c>
      <c r="I673" t="str">
        <f t="shared" si="202"/>
        <v>01181</v>
      </c>
      <c r="J673" t="str">
        <f t="shared" si="203"/>
        <v>Forest»¬atrill</v>
      </c>
      <c r="K673" t="str">
        <f>SUBSTITUTE(J673,"‡","")</f>
        <v>Forest»¬atrill</v>
      </c>
      <c r="L673" t="str">
        <f t="shared" si="204"/>
        <v>Forest¬atrill</v>
      </c>
      <c r="M673" t="str">
        <f t="shared" si="205"/>
        <v>Forestatrill</v>
      </c>
      <c r="N673" t="s">
        <v>10078</v>
      </c>
      <c r="O673" t="str">
        <v>Forest atrill</v>
      </c>
      <c r="P673">
        <f>FIND(" ",O673)</f>
        <v>7</v>
      </c>
      <c r="Q673" t="str">
        <f>LEFT(O673,SEARCH(" ", O673) -1)</f>
        <v>Forest</v>
      </c>
      <c r="R673" t="e">
        <f>MID(O673, SEARCH(" ", O673) + 1, SEARCH(" ", O673, SEARCH(" ", O673)+1) - SEARCH(" ", O673)-1)</f>
        <v>#VALUE!</v>
      </c>
      <c r="S673" t="str">
        <f t="shared" si="206"/>
        <v>atrill</v>
      </c>
      <c r="T673" t="e">
        <f t="shared" si="207"/>
        <v>#VALUE!</v>
      </c>
      <c r="U673" t="b">
        <f t="shared" si="208"/>
        <v>1</v>
      </c>
      <c r="W673" t="b">
        <f t="shared" si="209"/>
        <v>1</v>
      </c>
      <c r="X673" t="b">
        <f>ISERR(S673)</f>
        <v>0</v>
      </c>
      <c r="Y673" t="str">
        <f t="shared" si="210"/>
        <v xml:space="preserve"> </v>
      </c>
      <c r="Z673" t="str">
        <f t="shared" si="211"/>
        <v>atrill</v>
      </c>
      <c r="AA673" t="str">
        <f>PROPER(Q673)</f>
        <v>Forest</v>
      </c>
      <c r="AB673" t="str">
        <f>PROPER(Y673)</f>
        <v xml:space="preserve"> </v>
      </c>
      <c r="AC673" t="str">
        <f t="shared" si="212"/>
        <v>Atrill</v>
      </c>
      <c r="AD673" s="1" t="e">
        <f t="shared" si="213"/>
        <v>#VALUE!</v>
      </c>
      <c r="AE673" t="b">
        <f t="shared" si="214"/>
        <v>1</v>
      </c>
      <c r="AF673" t="str">
        <f t="shared" si="215"/>
        <v>Atrill</v>
      </c>
    </row>
    <row r="674" spans="1:32" x14ac:dyDescent="0.2">
      <c r="A674">
        <v>1182</v>
      </c>
      <c r="B674" t="s">
        <v>3768</v>
      </c>
      <c r="C674" s="62" t="str">
        <f t="shared" si="216"/>
        <v>01182</v>
      </c>
      <c r="D674" t="str">
        <f t="shared" si="217"/>
        <v>Neddie</v>
      </c>
      <c r="E674" t="str">
        <f t="shared" si="218"/>
        <v>Ethelred</v>
      </c>
      <c r="F674" t="str">
        <f t="shared" si="219"/>
        <v>Gibbons</v>
      </c>
      <c r="G674">
        <f t="shared" si="200"/>
        <v>1</v>
      </c>
      <c r="H674">
        <f t="shared" si="201"/>
        <v>1182</v>
      </c>
      <c r="I674" t="str">
        <f t="shared" si="202"/>
        <v>01182</v>
      </c>
      <c r="J674" t="str">
        <f t="shared" si="203"/>
        <v>Neddie‡Ethelred‡‡gibbons</v>
      </c>
      <c r="K674" t="str">
        <f>SUBSTITUTE(J674,"‡","")</f>
        <v>NeddieEthelredgibbons</v>
      </c>
      <c r="L674" t="str">
        <f t="shared" si="204"/>
        <v>NeddieEthelredgibbons</v>
      </c>
      <c r="M674" t="str">
        <f t="shared" si="205"/>
        <v>NeddieEthelredgibbons</v>
      </c>
      <c r="N674" t="s">
        <v>8772</v>
      </c>
      <c r="O674" t="str">
        <v>Neddie Ethelred gibbons</v>
      </c>
      <c r="P674">
        <f>FIND(" ",O674)</f>
        <v>7</v>
      </c>
      <c r="Q674" t="str">
        <f>LEFT(O674,SEARCH(" ", O674) -1)</f>
        <v>Neddie</v>
      </c>
      <c r="R674" t="str">
        <f>MID(O674, SEARCH(" ", O674) + 1, SEARCH(" ", O674, SEARCH(" ", O674)+1) - SEARCH(" ", O674)-1)</f>
        <v>Ethelred</v>
      </c>
      <c r="S674" t="str">
        <f t="shared" si="206"/>
        <v>Ethelred gibbons</v>
      </c>
      <c r="T674" t="str">
        <f t="shared" si="207"/>
        <v>gibbons</v>
      </c>
      <c r="U674" t="b">
        <f t="shared" si="208"/>
        <v>0</v>
      </c>
      <c r="W674" t="b">
        <f t="shared" si="209"/>
        <v>0</v>
      </c>
      <c r="X674" t="b">
        <f>ISERR(S674)</f>
        <v>0</v>
      </c>
      <c r="Y674" t="str">
        <f t="shared" si="210"/>
        <v>Ethelred</v>
      </c>
      <c r="Z674" t="str">
        <f t="shared" si="211"/>
        <v>Ethelred gibbons</v>
      </c>
      <c r="AA674" t="str">
        <f>PROPER(Q674)</f>
        <v>Neddie</v>
      </c>
      <c r="AB674" t="str">
        <f>PROPER(Y674)</f>
        <v>Ethelred</v>
      </c>
      <c r="AC674" t="str">
        <f t="shared" si="212"/>
        <v>Ethelred Gibbons</v>
      </c>
      <c r="AD674" s="1" t="str">
        <f t="shared" si="213"/>
        <v>Gibbons</v>
      </c>
      <c r="AE674" t="b">
        <f t="shared" si="214"/>
        <v>0</v>
      </c>
      <c r="AF674" t="str">
        <f t="shared" si="215"/>
        <v>Gibbons</v>
      </c>
    </row>
    <row r="675" spans="1:32" x14ac:dyDescent="0.2">
      <c r="A675">
        <v>1183</v>
      </c>
      <c r="B675" t="s">
        <v>3769</v>
      </c>
      <c r="C675" s="62" t="str">
        <f t="shared" si="216"/>
        <v>01183</v>
      </c>
      <c r="D675" t="str">
        <f t="shared" si="217"/>
        <v>Benedikt</v>
      </c>
      <c r="E675" t="str">
        <f t="shared" si="218"/>
        <v xml:space="preserve"> </v>
      </c>
      <c r="F675" t="str">
        <f t="shared" si="219"/>
        <v>Daingerfield</v>
      </c>
      <c r="G675">
        <f t="shared" si="200"/>
        <v>1</v>
      </c>
      <c r="H675">
        <f t="shared" si="201"/>
        <v>1183</v>
      </c>
      <c r="I675" t="str">
        <f t="shared" si="202"/>
        <v>01183</v>
      </c>
      <c r="J675" t="str">
        <f t="shared" si="203"/>
        <v>BENEDIKT»daingerfield</v>
      </c>
      <c r="K675" t="str">
        <f>SUBSTITUTE(J675,"‡","")</f>
        <v>BENEDIKT»daingerfield</v>
      </c>
      <c r="L675" t="str">
        <f t="shared" si="204"/>
        <v>BENEDIKTdaingerfield</v>
      </c>
      <c r="M675" t="str">
        <f t="shared" si="205"/>
        <v>BENEDIKTdaingerfield</v>
      </c>
      <c r="N675" t="s">
        <v>10079</v>
      </c>
      <c r="O675" t="str">
        <v>BENEDIKT daingerfield</v>
      </c>
      <c r="P675">
        <f>FIND(" ",O675)</f>
        <v>9</v>
      </c>
      <c r="Q675" t="str">
        <f>LEFT(O675,SEARCH(" ", O675) -1)</f>
        <v>BENEDIKT</v>
      </c>
      <c r="R675" t="e">
        <f>MID(O675, SEARCH(" ", O675) + 1, SEARCH(" ", O675, SEARCH(" ", O675)+1) - SEARCH(" ", O675)-1)</f>
        <v>#VALUE!</v>
      </c>
      <c r="S675" t="str">
        <f t="shared" si="206"/>
        <v>daingerfield</v>
      </c>
      <c r="T675" t="e">
        <f t="shared" si="207"/>
        <v>#VALUE!</v>
      </c>
      <c r="U675" t="b">
        <f t="shared" si="208"/>
        <v>1</v>
      </c>
      <c r="W675" t="b">
        <f t="shared" si="209"/>
        <v>1</v>
      </c>
      <c r="X675" t="b">
        <f>ISERR(S675)</f>
        <v>0</v>
      </c>
      <c r="Y675" t="str">
        <f t="shared" si="210"/>
        <v xml:space="preserve"> </v>
      </c>
      <c r="Z675" t="str">
        <f t="shared" si="211"/>
        <v>daingerfield</v>
      </c>
      <c r="AA675" t="str">
        <f>PROPER(Q675)</f>
        <v>Benedikt</v>
      </c>
      <c r="AB675" t="str">
        <f>PROPER(Y675)</f>
        <v xml:space="preserve"> </v>
      </c>
      <c r="AC675" t="str">
        <f t="shared" si="212"/>
        <v>Daingerfield</v>
      </c>
      <c r="AD675" s="1" t="e">
        <f t="shared" si="213"/>
        <v>#VALUE!</v>
      </c>
      <c r="AE675" t="b">
        <f t="shared" si="214"/>
        <v>1</v>
      </c>
      <c r="AF675" t="str">
        <f t="shared" si="215"/>
        <v>Daingerfield</v>
      </c>
    </row>
    <row r="676" spans="1:32" x14ac:dyDescent="0.2">
      <c r="A676">
        <v>1184</v>
      </c>
      <c r="B676" t="s">
        <v>3770</v>
      </c>
      <c r="C676" s="62" t="str">
        <f t="shared" si="216"/>
        <v>01184</v>
      </c>
      <c r="D676" t="str">
        <f t="shared" si="217"/>
        <v>Cal</v>
      </c>
      <c r="E676" t="str">
        <f t="shared" si="218"/>
        <v xml:space="preserve"> </v>
      </c>
      <c r="F676" t="str">
        <f t="shared" si="219"/>
        <v>Fourmy</v>
      </c>
      <c r="G676">
        <f t="shared" si="200"/>
        <v>1</v>
      </c>
      <c r="H676">
        <f t="shared" si="201"/>
        <v>1184</v>
      </c>
      <c r="I676" t="str">
        <f t="shared" si="202"/>
        <v>01184</v>
      </c>
      <c r="J676" t="str">
        <f t="shared" si="203"/>
        <v>cal»¬Fourmy</v>
      </c>
      <c r="K676" t="str">
        <f>SUBSTITUTE(J676,"‡","")</f>
        <v>cal»¬Fourmy</v>
      </c>
      <c r="L676" t="str">
        <f t="shared" si="204"/>
        <v>cal¬Fourmy</v>
      </c>
      <c r="M676" t="str">
        <f t="shared" si="205"/>
        <v>calFourmy</v>
      </c>
      <c r="N676" t="s">
        <v>10080</v>
      </c>
      <c r="O676" t="str">
        <v>cal Fourmy</v>
      </c>
      <c r="P676">
        <f>FIND(" ",O676)</f>
        <v>4</v>
      </c>
      <c r="Q676" t="str">
        <f>LEFT(O676,SEARCH(" ", O676) -1)</f>
        <v>cal</v>
      </c>
      <c r="R676" t="e">
        <f>MID(O676, SEARCH(" ", O676) + 1, SEARCH(" ", O676, SEARCH(" ", O676)+1) - SEARCH(" ", O676)-1)</f>
        <v>#VALUE!</v>
      </c>
      <c r="S676" t="str">
        <f t="shared" si="206"/>
        <v>Fourmy</v>
      </c>
      <c r="T676" t="e">
        <f t="shared" si="207"/>
        <v>#VALUE!</v>
      </c>
      <c r="U676" t="b">
        <f t="shared" si="208"/>
        <v>1</v>
      </c>
      <c r="W676" t="b">
        <f t="shared" si="209"/>
        <v>1</v>
      </c>
      <c r="X676" t="b">
        <f>ISERR(S676)</f>
        <v>0</v>
      </c>
      <c r="Y676" t="str">
        <f t="shared" si="210"/>
        <v xml:space="preserve"> </v>
      </c>
      <c r="Z676" t="str">
        <f t="shared" si="211"/>
        <v>Fourmy</v>
      </c>
      <c r="AA676" t="str">
        <f>PROPER(Q676)</f>
        <v>Cal</v>
      </c>
      <c r="AB676" t="str">
        <f>PROPER(Y676)</f>
        <v xml:space="preserve"> </v>
      </c>
      <c r="AC676" t="str">
        <f t="shared" si="212"/>
        <v>Fourmy</v>
      </c>
      <c r="AD676" s="1" t="e">
        <f t="shared" si="213"/>
        <v>#VALUE!</v>
      </c>
      <c r="AE676" t="b">
        <f t="shared" si="214"/>
        <v>1</v>
      </c>
      <c r="AF676" t="str">
        <f t="shared" si="215"/>
        <v>Fourmy</v>
      </c>
    </row>
    <row r="677" spans="1:32" x14ac:dyDescent="0.2">
      <c r="A677">
        <v>1185</v>
      </c>
      <c r="B677" t="s">
        <v>3771</v>
      </c>
      <c r="C677" s="62" t="str">
        <f t="shared" si="216"/>
        <v>01185</v>
      </c>
      <c r="D677" t="str">
        <f t="shared" si="217"/>
        <v>Burr</v>
      </c>
      <c r="E677" t="str">
        <f t="shared" si="218"/>
        <v xml:space="preserve"> </v>
      </c>
      <c r="F677" t="str">
        <f t="shared" si="219"/>
        <v>Argont</v>
      </c>
      <c r="G677">
        <f t="shared" si="200"/>
        <v>1</v>
      </c>
      <c r="H677">
        <f t="shared" si="201"/>
        <v>1185</v>
      </c>
      <c r="I677" t="str">
        <f t="shared" si="202"/>
        <v>01185</v>
      </c>
      <c r="J677" t="str">
        <f t="shared" si="203"/>
        <v>Burr¬argont</v>
      </c>
      <c r="K677" t="str">
        <f>SUBSTITUTE(J677,"‡","")</f>
        <v>Burr¬argont</v>
      </c>
      <c r="L677" t="str">
        <f t="shared" si="204"/>
        <v>Burr¬argont</v>
      </c>
      <c r="M677" t="str">
        <f t="shared" si="205"/>
        <v>Burrargont</v>
      </c>
      <c r="N677" t="s">
        <v>9358</v>
      </c>
      <c r="O677" t="str">
        <v>Burr argont</v>
      </c>
      <c r="P677">
        <f>FIND(" ",O677)</f>
        <v>5</v>
      </c>
      <c r="Q677" t="str">
        <f>LEFT(O677,SEARCH(" ", O677) -1)</f>
        <v>Burr</v>
      </c>
      <c r="R677" t="e">
        <f>MID(O677, SEARCH(" ", O677) + 1, SEARCH(" ", O677, SEARCH(" ", O677)+1) - SEARCH(" ", O677)-1)</f>
        <v>#VALUE!</v>
      </c>
      <c r="S677" t="str">
        <f t="shared" si="206"/>
        <v>argont</v>
      </c>
      <c r="T677" t="e">
        <f t="shared" si="207"/>
        <v>#VALUE!</v>
      </c>
      <c r="U677" t="b">
        <f t="shared" si="208"/>
        <v>1</v>
      </c>
      <c r="W677" t="b">
        <f t="shared" si="209"/>
        <v>1</v>
      </c>
      <c r="X677" t="b">
        <f>ISERR(S677)</f>
        <v>0</v>
      </c>
      <c r="Y677" t="str">
        <f t="shared" si="210"/>
        <v xml:space="preserve"> </v>
      </c>
      <c r="Z677" t="str">
        <f t="shared" si="211"/>
        <v>argont</v>
      </c>
      <c r="AA677" t="str">
        <f>PROPER(Q677)</f>
        <v>Burr</v>
      </c>
      <c r="AB677" t="str">
        <f>PROPER(Y677)</f>
        <v xml:space="preserve"> </v>
      </c>
      <c r="AC677" t="str">
        <f t="shared" si="212"/>
        <v>Argont</v>
      </c>
      <c r="AD677" s="1" t="e">
        <f t="shared" si="213"/>
        <v>#VALUE!</v>
      </c>
      <c r="AE677" t="b">
        <f t="shared" si="214"/>
        <v>1</v>
      </c>
      <c r="AF677" t="str">
        <f t="shared" si="215"/>
        <v>Argont</v>
      </c>
    </row>
    <row r="678" spans="1:32" x14ac:dyDescent="0.2">
      <c r="A678">
        <v>1186</v>
      </c>
      <c r="B678" t="s">
        <v>3772</v>
      </c>
      <c r="C678" s="62" t="str">
        <f t="shared" si="216"/>
        <v>01186</v>
      </c>
      <c r="D678" t="str">
        <f t="shared" si="217"/>
        <v>Desmond</v>
      </c>
      <c r="E678" t="str">
        <f t="shared" si="218"/>
        <v>Tomlin</v>
      </c>
      <c r="F678" t="str">
        <f t="shared" si="219"/>
        <v>Garaway</v>
      </c>
      <c r="G678">
        <f t="shared" si="200"/>
        <v>1</v>
      </c>
      <c r="H678">
        <f t="shared" si="201"/>
        <v>1186</v>
      </c>
      <c r="I678" t="str">
        <f t="shared" si="202"/>
        <v>01186</v>
      </c>
      <c r="J678" t="str">
        <f t="shared" si="203"/>
        <v>Desmond¬tomlin‡garaway</v>
      </c>
      <c r="K678" t="str">
        <f>SUBSTITUTE(J678,"‡","")</f>
        <v>Desmond¬tomlingaraway</v>
      </c>
      <c r="L678" t="str">
        <f t="shared" si="204"/>
        <v>Desmond¬tomlingaraway</v>
      </c>
      <c r="M678" t="str">
        <f t="shared" si="205"/>
        <v>Desmondtomlingaraway</v>
      </c>
      <c r="N678" t="s">
        <v>9359</v>
      </c>
      <c r="O678" t="str">
        <v>Desmond tomlin garaway</v>
      </c>
      <c r="P678">
        <f>FIND(" ",O678)</f>
        <v>8</v>
      </c>
      <c r="Q678" t="str">
        <f>LEFT(O678,SEARCH(" ", O678) -1)</f>
        <v>Desmond</v>
      </c>
      <c r="R678" t="str">
        <f>MID(O678, SEARCH(" ", O678) + 1, SEARCH(" ", O678, SEARCH(" ", O678)+1) - SEARCH(" ", O678)-1)</f>
        <v>tomlin</v>
      </c>
      <c r="S678" t="str">
        <f t="shared" si="206"/>
        <v>tomlin garaway</v>
      </c>
      <c r="T678" t="str">
        <f t="shared" si="207"/>
        <v>garaway</v>
      </c>
      <c r="U678" t="b">
        <f t="shared" si="208"/>
        <v>0</v>
      </c>
      <c r="W678" t="b">
        <f t="shared" si="209"/>
        <v>0</v>
      </c>
      <c r="X678" t="b">
        <f>ISERR(S678)</f>
        <v>0</v>
      </c>
      <c r="Y678" t="str">
        <f t="shared" si="210"/>
        <v>tomlin</v>
      </c>
      <c r="Z678" t="str">
        <f t="shared" si="211"/>
        <v>tomlin garaway</v>
      </c>
      <c r="AA678" t="str">
        <f>PROPER(Q678)</f>
        <v>Desmond</v>
      </c>
      <c r="AB678" t="str">
        <f>PROPER(Y678)</f>
        <v>Tomlin</v>
      </c>
      <c r="AC678" t="str">
        <f t="shared" si="212"/>
        <v>Tomlin Garaway</v>
      </c>
      <c r="AD678" s="1" t="str">
        <f t="shared" si="213"/>
        <v>Garaway</v>
      </c>
      <c r="AE678" t="b">
        <f t="shared" si="214"/>
        <v>0</v>
      </c>
      <c r="AF678" t="str">
        <f t="shared" si="215"/>
        <v>Garaway</v>
      </c>
    </row>
    <row r="679" spans="1:32" x14ac:dyDescent="0.2">
      <c r="A679">
        <v>1187</v>
      </c>
      <c r="B679" t="s">
        <v>3773</v>
      </c>
      <c r="C679" s="62" t="str">
        <f t="shared" si="216"/>
        <v>01187</v>
      </c>
      <c r="D679" t="str">
        <f t="shared" si="217"/>
        <v>Matthew</v>
      </c>
      <c r="E679" t="str">
        <f t="shared" si="218"/>
        <v xml:space="preserve"> </v>
      </c>
      <c r="F679" t="str">
        <f t="shared" si="219"/>
        <v>Leabeater</v>
      </c>
      <c r="G679">
        <f t="shared" si="200"/>
        <v>1</v>
      </c>
      <c r="H679">
        <f t="shared" si="201"/>
        <v>1187</v>
      </c>
      <c r="I679" t="str">
        <f t="shared" si="202"/>
        <v>01187</v>
      </c>
      <c r="J679" t="str">
        <f t="shared" si="203"/>
        <v>matthew‡¬Leabeater</v>
      </c>
      <c r="K679" t="str">
        <f>SUBSTITUTE(J679,"‡","")</f>
        <v>matthew¬Leabeater</v>
      </c>
      <c r="L679" t="str">
        <f t="shared" si="204"/>
        <v>matthew¬Leabeater</v>
      </c>
      <c r="M679" t="str">
        <f t="shared" si="205"/>
        <v>matthewLeabeater</v>
      </c>
      <c r="N679" t="s">
        <v>9360</v>
      </c>
      <c r="O679" t="str">
        <v>matthew Leabeater</v>
      </c>
      <c r="P679">
        <f>FIND(" ",O679)</f>
        <v>8</v>
      </c>
      <c r="Q679" t="str">
        <f>LEFT(O679,SEARCH(" ", O679) -1)</f>
        <v>matthew</v>
      </c>
      <c r="R679" t="e">
        <f>MID(O679, SEARCH(" ", O679) + 1, SEARCH(" ", O679, SEARCH(" ", O679)+1) - SEARCH(" ", O679)-1)</f>
        <v>#VALUE!</v>
      </c>
      <c r="S679" t="str">
        <f t="shared" si="206"/>
        <v>Leabeater</v>
      </c>
      <c r="T679" t="e">
        <f t="shared" si="207"/>
        <v>#VALUE!</v>
      </c>
      <c r="U679" t="b">
        <f t="shared" si="208"/>
        <v>1</v>
      </c>
      <c r="W679" t="b">
        <f t="shared" si="209"/>
        <v>1</v>
      </c>
      <c r="X679" t="b">
        <f>ISERR(S679)</f>
        <v>0</v>
      </c>
      <c r="Y679" t="str">
        <f t="shared" si="210"/>
        <v xml:space="preserve"> </v>
      </c>
      <c r="Z679" t="str">
        <f t="shared" si="211"/>
        <v>Leabeater</v>
      </c>
      <c r="AA679" t="str">
        <f>PROPER(Q679)</f>
        <v>Matthew</v>
      </c>
      <c r="AB679" t="str">
        <f>PROPER(Y679)</f>
        <v xml:space="preserve"> </v>
      </c>
      <c r="AC679" t="str">
        <f t="shared" si="212"/>
        <v>Leabeater</v>
      </c>
      <c r="AD679" s="1" t="e">
        <f t="shared" si="213"/>
        <v>#VALUE!</v>
      </c>
      <c r="AE679" t="b">
        <f t="shared" si="214"/>
        <v>1</v>
      </c>
      <c r="AF679" t="str">
        <f t="shared" si="215"/>
        <v>Leabeater</v>
      </c>
    </row>
    <row r="680" spans="1:32" x14ac:dyDescent="0.2">
      <c r="A680">
        <v>1188</v>
      </c>
      <c r="B680" t="s">
        <v>3774</v>
      </c>
      <c r="C680" s="62" t="str">
        <f t="shared" si="216"/>
        <v>01188</v>
      </c>
      <c r="D680" t="str">
        <f t="shared" si="217"/>
        <v>Amity</v>
      </c>
      <c r="E680" t="str">
        <f t="shared" si="218"/>
        <v xml:space="preserve"> </v>
      </c>
      <c r="F680" t="str">
        <f t="shared" si="219"/>
        <v>Readwing</v>
      </c>
      <c r="G680">
        <f t="shared" si="200"/>
        <v>1</v>
      </c>
      <c r="H680">
        <f t="shared" si="201"/>
        <v>1188</v>
      </c>
      <c r="I680" t="str">
        <f t="shared" si="202"/>
        <v>01188</v>
      </c>
      <c r="J680" t="str">
        <f t="shared" si="203"/>
        <v>AMITY‡READWING</v>
      </c>
      <c r="K680" t="str">
        <f>SUBSTITUTE(J680,"‡","")</f>
        <v>AMITYREADWING</v>
      </c>
      <c r="L680" t="str">
        <f t="shared" si="204"/>
        <v>AMITYREADWING</v>
      </c>
      <c r="M680" t="str">
        <f t="shared" si="205"/>
        <v>AMITYREADWING</v>
      </c>
      <c r="N680" t="s">
        <v>8773</v>
      </c>
      <c r="O680" t="str">
        <v>AMITY READWING</v>
      </c>
      <c r="P680">
        <f>FIND(" ",O680)</f>
        <v>6</v>
      </c>
      <c r="Q680" t="str">
        <f>LEFT(O680,SEARCH(" ", O680) -1)</f>
        <v>AMITY</v>
      </c>
      <c r="R680" t="e">
        <f>MID(O680, SEARCH(" ", O680) + 1, SEARCH(" ", O680, SEARCH(" ", O680)+1) - SEARCH(" ", O680)-1)</f>
        <v>#VALUE!</v>
      </c>
      <c r="S680" t="str">
        <f t="shared" si="206"/>
        <v>READWING</v>
      </c>
      <c r="T680" t="e">
        <f t="shared" si="207"/>
        <v>#VALUE!</v>
      </c>
      <c r="U680" t="b">
        <f t="shared" si="208"/>
        <v>1</v>
      </c>
      <c r="W680" t="b">
        <f t="shared" si="209"/>
        <v>1</v>
      </c>
      <c r="X680" t="b">
        <f>ISERR(S680)</f>
        <v>0</v>
      </c>
      <c r="Y680" t="str">
        <f t="shared" si="210"/>
        <v xml:space="preserve"> </v>
      </c>
      <c r="Z680" t="str">
        <f t="shared" si="211"/>
        <v>READWING</v>
      </c>
      <c r="AA680" t="str">
        <f>PROPER(Q680)</f>
        <v>Amity</v>
      </c>
      <c r="AB680" t="str">
        <f>PROPER(Y680)</f>
        <v xml:space="preserve"> </v>
      </c>
      <c r="AC680" t="str">
        <f t="shared" si="212"/>
        <v>Readwing</v>
      </c>
      <c r="AD680" s="1" t="e">
        <f t="shared" si="213"/>
        <v>#VALUE!</v>
      </c>
      <c r="AE680" t="b">
        <f t="shared" si="214"/>
        <v>1</v>
      </c>
      <c r="AF680" t="str">
        <f t="shared" si="215"/>
        <v>Readwing</v>
      </c>
    </row>
    <row r="681" spans="1:32" x14ac:dyDescent="0.2">
      <c r="A681">
        <v>1189</v>
      </c>
      <c r="B681" t="s">
        <v>3775</v>
      </c>
      <c r="C681" s="62" t="str">
        <f t="shared" si="216"/>
        <v>01189</v>
      </c>
      <c r="D681" t="str">
        <f t="shared" si="217"/>
        <v>Blakelee</v>
      </c>
      <c r="E681" t="str">
        <f t="shared" si="218"/>
        <v xml:space="preserve"> </v>
      </c>
      <c r="F681" t="str">
        <f t="shared" si="219"/>
        <v>Million</v>
      </c>
      <c r="G681">
        <f t="shared" si="200"/>
        <v>1</v>
      </c>
      <c r="H681">
        <f t="shared" si="201"/>
        <v>1189</v>
      </c>
      <c r="I681" t="str">
        <f t="shared" si="202"/>
        <v>01189</v>
      </c>
      <c r="J681" t="str">
        <f t="shared" si="203"/>
        <v>Blakelee¬million</v>
      </c>
      <c r="K681" t="str">
        <f>SUBSTITUTE(J681,"‡","")</f>
        <v>Blakelee¬million</v>
      </c>
      <c r="L681" t="str">
        <f t="shared" si="204"/>
        <v>Blakelee¬million</v>
      </c>
      <c r="M681" t="str">
        <f t="shared" si="205"/>
        <v>Blakeleemillion</v>
      </c>
      <c r="N681" t="s">
        <v>9361</v>
      </c>
      <c r="O681" t="str">
        <v>Blakelee million</v>
      </c>
      <c r="P681">
        <f>FIND(" ",O681)</f>
        <v>9</v>
      </c>
      <c r="Q681" t="str">
        <f>LEFT(O681,SEARCH(" ", O681) -1)</f>
        <v>Blakelee</v>
      </c>
      <c r="R681" t="e">
        <f>MID(O681, SEARCH(" ", O681) + 1, SEARCH(" ", O681, SEARCH(" ", O681)+1) - SEARCH(" ", O681)-1)</f>
        <v>#VALUE!</v>
      </c>
      <c r="S681" t="str">
        <f t="shared" si="206"/>
        <v>million</v>
      </c>
      <c r="T681" t="e">
        <f t="shared" si="207"/>
        <v>#VALUE!</v>
      </c>
      <c r="U681" t="b">
        <f t="shared" si="208"/>
        <v>1</v>
      </c>
      <c r="W681" t="b">
        <f t="shared" si="209"/>
        <v>1</v>
      </c>
      <c r="X681" t="b">
        <f>ISERR(S681)</f>
        <v>0</v>
      </c>
      <c r="Y681" t="str">
        <f t="shared" si="210"/>
        <v xml:space="preserve"> </v>
      </c>
      <c r="Z681" t="str">
        <f t="shared" si="211"/>
        <v>million</v>
      </c>
      <c r="AA681" t="str">
        <f>PROPER(Q681)</f>
        <v>Blakelee</v>
      </c>
      <c r="AB681" t="str">
        <f>PROPER(Y681)</f>
        <v xml:space="preserve"> </v>
      </c>
      <c r="AC681" t="str">
        <f t="shared" si="212"/>
        <v>Million</v>
      </c>
      <c r="AD681" s="1" t="e">
        <f t="shared" si="213"/>
        <v>#VALUE!</v>
      </c>
      <c r="AE681" t="b">
        <f t="shared" si="214"/>
        <v>1</v>
      </c>
      <c r="AF681" t="str">
        <f t="shared" si="215"/>
        <v>Million</v>
      </c>
    </row>
    <row r="682" spans="1:32" x14ac:dyDescent="0.2">
      <c r="A682">
        <v>1190</v>
      </c>
      <c r="B682" t="s">
        <v>3776</v>
      </c>
      <c r="C682" s="62" t="str">
        <f t="shared" si="216"/>
        <v>01190</v>
      </c>
      <c r="D682" t="str">
        <f t="shared" si="217"/>
        <v>Vasilis</v>
      </c>
      <c r="E682" t="str">
        <f t="shared" si="218"/>
        <v xml:space="preserve"> </v>
      </c>
      <c r="F682" t="str">
        <f t="shared" si="219"/>
        <v>Durrett</v>
      </c>
      <c r="G682">
        <f t="shared" si="200"/>
        <v>1</v>
      </c>
      <c r="H682">
        <f t="shared" si="201"/>
        <v>1190</v>
      </c>
      <c r="I682" t="str">
        <f t="shared" si="202"/>
        <v>01190</v>
      </c>
      <c r="J682" t="str">
        <f t="shared" si="203"/>
        <v>Vasilis‡durrett</v>
      </c>
      <c r="K682" t="str">
        <f>SUBSTITUTE(J682,"‡","")</f>
        <v>Vasilisdurrett</v>
      </c>
      <c r="L682" t="str">
        <f t="shared" si="204"/>
        <v>Vasilisdurrett</v>
      </c>
      <c r="M682" t="str">
        <f t="shared" si="205"/>
        <v>Vasilisdurrett</v>
      </c>
      <c r="N682" t="s">
        <v>8774</v>
      </c>
      <c r="O682" t="str">
        <v>Vasilis durrett</v>
      </c>
      <c r="P682">
        <f>FIND(" ",O682)</f>
        <v>8</v>
      </c>
      <c r="Q682" t="str">
        <f>LEFT(O682,SEARCH(" ", O682) -1)</f>
        <v>Vasilis</v>
      </c>
      <c r="R682" t="e">
        <f>MID(O682, SEARCH(" ", O682) + 1, SEARCH(" ", O682, SEARCH(" ", O682)+1) - SEARCH(" ", O682)-1)</f>
        <v>#VALUE!</v>
      </c>
      <c r="S682" t="str">
        <f t="shared" si="206"/>
        <v>durrett</v>
      </c>
      <c r="T682" t="e">
        <f t="shared" si="207"/>
        <v>#VALUE!</v>
      </c>
      <c r="U682" t="b">
        <f t="shared" si="208"/>
        <v>1</v>
      </c>
      <c r="W682" t="b">
        <f t="shared" si="209"/>
        <v>1</v>
      </c>
      <c r="X682" t="b">
        <f>ISERR(S682)</f>
        <v>0</v>
      </c>
      <c r="Y682" t="str">
        <f t="shared" si="210"/>
        <v xml:space="preserve"> </v>
      </c>
      <c r="Z682" t="str">
        <f t="shared" si="211"/>
        <v>durrett</v>
      </c>
      <c r="AA682" t="str">
        <f>PROPER(Q682)</f>
        <v>Vasilis</v>
      </c>
      <c r="AB682" t="str">
        <f>PROPER(Y682)</f>
        <v xml:space="preserve"> </v>
      </c>
      <c r="AC682" t="str">
        <f t="shared" si="212"/>
        <v>Durrett</v>
      </c>
      <c r="AD682" s="1" t="e">
        <f t="shared" si="213"/>
        <v>#VALUE!</v>
      </c>
      <c r="AE682" t="b">
        <f t="shared" si="214"/>
        <v>1</v>
      </c>
      <c r="AF682" t="str">
        <f t="shared" si="215"/>
        <v>Durrett</v>
      </c>
    </row>
    <row r="683" spans="1:32" x14ac:dyDescent="0.2">
      <c r="A683">
        <v>1191</v>
      </c>
      <c r="B683" t="s">
        <v>3777</v>
      </c>
      <c r="C683" s="62" t="str">
        <f t="shared" si="216"/>
        <v>01191</v>
      </c>
      <c r="D683" t="str">
        <f t="shared" si="217"/>
        <v>Natal</v>
      </c>
      <c r="E683" t="str">
        <f t="shared" si="218"/>
        <v xml:space="preserve"> </v>
      </c>
      <c r="F683" t="str">
        <f t="shared" si="219"/>
        <v>Jolin</v>
      </c>
      <c r="G683">
        <f t="shared" si="200"/>
        <v>1</v>
      </c>
      <c r="H683">
        <f t="shared" si="201"/>
        <v>1191</v>
      </c>
      <c r="I683" t="str">
        <f t="shared" si="202"/>
        <v>01191</v>
      </c>
      <c r="J683" t="str">
        <f t="shared" si="203"/>
        <v>Natal»jolin</v>
      </c>
      <c r="K683" t="str">
        <f>SUBSTITUTE(J683,"‡","")</f>
        <v>Natal»jolin</v>
      </c>
      <c r="L683" t="str">
        <f t="shared" si="204"/>
        <v>Nataljolin</v>
      </c>
      <c r="M683" t="str">
        <f t="shared" si="205"/>
        <v>Nataljolin</v>
      </c>
      <c r="N683" t="s">
        <v>10081</v>
      </c>
      <c r="O683" t="str">
        <v>Natal jolin</v>
      </c>
      <c r="P683">
        <f>FIND(" ",O683)</f>
        <v>6</v>
      </c>
      <c r="Q683" t="str">
        <f>LEFT(O683,SEARCH(" ", O683) -1)</f>
        <v>Natal</v>
      </c>
      <c r="R683" t="e">
        <f>MID(O683, SEARCH(" ", O683) + 1, SEARCH(" ", O683, SEARCH(" ", O683)+1) - SEARCH(" ", O683)-1)</f>
        <v>#VALUE!</v>
      </c>
      <c r="S683" t="str">
        <f t="shared" si="206"/>
        <v>jolin</v>
      </c>
      <c r="T683" t="e">
        <f t="shared" si="207"/>
        <v>#VALUE!</v>
      </c>
      <c r="U683" t="b">
        <f t="shared" si="208"/>
        <v>1</v>
      </c>
      <c r="W683" t="b">
        <f t="shared" si="209"/>
        <v>1</v>
      </c>
      <c r="X683" t="b">
        <f>ISERR(S683)</f>
        <v>0</v>
      </c>
      <c r="Y683" t="str">
        <f t="shared" si="210"/>
        <v xml:space="preserve"> </v>
      </c>
      <c r="Z683" t="str">
        <f t="shared" si="211"/>
        <v>jolin</v>
      </c>
      <c r="AA683" t="str">
        <f>PROPER(Q683)</f>
        <v>Natal</v>
      </c>
      <c r="AB683" t="str">
        <f>PROPER(Y683)</f>
        <v xml:space="preserve"> </v>
      </c>
      <c r="AC683" t="str">
        <f t="shared" si="212"/>
        <v>Jolin</v>
      </c>
      <c r="AD683" s="1" t="e">
        <f t="shared" si="213"/>
        <v>#VALUE!</v>
      </c>
      <c r="AE683" t="b">
        <f t="shared" si="214"/>
        <v>1</v>
      </c>
      <c r="AF683" t="str">
        <f t="shared" si="215"/>
        <v>Jolin</v>
      </c>
    </row>
    <row r="684" spans="1:32" x14ac:dyDescent="0.2">
      <c r="A684">
        <v>1192</v>
      </c>
      <c r="B684" t="s">
        <v>3778</v>
      </c>
      <c r="C684" s="62" t="str">
        <f t="shared" si="216"/>
        <v>01192</v>
      </c>
      <c r="D684" t="str">
        <f t="shared" si="217"/>
        <v>Nicola</v>
      </c>
      <c r="E684" t="str">
        <f t="shared" si="218"/>
        <v xml:space="preserve"> </v>
      </c>
      <c r="F684" t="str">
        <f t="shared" si="219"/>
        <v>Thomassin</v>
      </c>
      <c r="G684">
        <f t="shared" si="200"/>
        <v>1</v>
      </c>
      <c r="H684">
        <f t="shared" si="201"/>
        <v>1192</v>
      </c>
      <c r="I684" t="str">
        <f t="shared" si="202"/>
        <v>01192</v>
      </c>
      <c r="J684" t="str">
        <f t="shared" si="203"/>
        <v>nicola¬THOMASSIN</v>
      </c>
      <c r="K684" t="str">
        <f>SUBSTITUTE(J684,"‡","")</f>
        <v>nicola¬THOMASSIN</v>
      </c>
      <c r="L684" t="str">
        <f t="shared" si="204"/>
        <v>nicola¬THOMASSIN</v>
      </c>
      <c r="M684" t="str">
        <f t="shared" si="205"/>
        <v>nicolaTHOMASSIN</v>
      </c>
      <c r="N684" t="s">
        <v>9362</v>
      </c>
      <c r="O684" t="str">
        <v>nicola THOMASSIN</v>
      </c>
      <c r="P684">
        <f>FIND(" ",O684)</f>
        <v>7</v>
      </c>
      <c r="Q684" t="str">
        <f>LEFT(O684,SEARCH(" ", O684) -1)</f>
        <v>nicola</v>
      </c>
      <c r="R684" t="e">
        <f>MID(O684, SEARCH(" ", O684) + 1, SEARCH(" ", O684, SEARCH(" ", O684)+1) - SEARCH(" ", O684)-1)</f>
        <v>#VALUE!</v>
      </c>
      <c r="S684" t="str">
        <f t="shared" si="206"/>
        <v>THOMASSIN</v>
      </c>
      <c r="T684" t="e">
        <f t="shared" si="207"/>
        <v>#VALUE!</v>
      </c>
      <c r="U684" t="b">
        <f t="shared" si="208"/>
        <v>1</v>
      </c>
      <c r="W684" t="b">
        <f t="shared" si="209"/>
        <v>1</v>
      </c>
      <c r="X684" t="b">
        <f>ISERR(S684)</f>
        <v>0</v>
      </c>
      <c r="Y684" t="str">
        <f t="shared" si="210"/>
        <v xml:space="preserve"> </v>
      </c>
      <c r="Z684" t="str">
        <f t="shared" si="211"/>
        <v>THOMASSIN</v>
      </c>
      <c r="AA684" t="str">
        <f>PROPER(Q684)</f>
        <v>Nicola</v>
      </c>
      <c r="AB684" t="str">
        <f>PROPER(Y684)</f>
        <v xml:space="preserve"> </v>
      </c>
      <c r="AC684" t="str">
        <f t="shared" si="212"/>
        <v>Thomassin</v>
      </c>
      <c r="AD684" s="1" t="e">
        <f t="shared" si="213"/>
        <v>#VALUE!</v>
      </c>
      <c r="AE684" t="b">
        <f t="shared" si="214"/>
        <v>1</v>
      </c>
      <c r="AF684" t="str">
        <f t="shared" si="215"/>
        <v>Thomassin</v>
      </c>
    </row>
    <row r="685" spans="1:32" x14ac:dyDescent="0.2">
      <c r="A685">
        <v>1193</v>
      </c>
      <c r="B685" t="s">
        <v>3779</v>
      </c>
      <c r="C685" s="62" t="str">
        <f t="shared" si="216"/>
        <v>01193</v>
      </c>
      <c r="D685" t="str">
        <f t="shared" si="217"/>
        <v>Sally</v>
      </c>
      <c r="E685" t="str">
        <f t="shared" si="218"/>
        <v>Elnore</v>
      </c>
      <c r="F685" t="str">
        <f t="shared" si="219"/>
        <v>Dennitts</v>
      </c>
      <c r="G685">
        <f t="shared" si="200"/>
        <v>1</v>
      </c>
      <c r="H685">
        <f t="shared" si="201"/>
        <v>1193</v>
      </c>
      <c r="I685" t="str">
        <f t="shared" si="202"/>
        <v>01193</v>
      </c>
      <c r="J685" t="str">
        <f t="shared" si="203"/>
        <v>SALLY»ELNORE»Dennitts</v>
      </c>
      <c r="K685" t="str">
        <f>SUBSTITUTE(J685,"‡","")</f>
        <v>SALLY»ELNORE»Dennitts</v>
      </c>
      <c r="L685" t="str">
        <f t="shared" si="204"/>
        <v>SALLYELNOREDennitts</v>
      </c>
      <c r="M685" t="str">
        <f t="shared" si="205"/>
        <v>SALLYELNOREDennitts</v>
      </c>
      <c r="N685" t="s">
        <v>10082</v>
      </c>
      <c r="O685" t="str">
        <v>SALLY ELNORE Dennitts</v>
      </c>
      <c r="P685">
        <f>FIND(" ",O685)</f>
        <v>6</v>
      </c>
      <c r="Q685" t="str">
        <f>LEFT(O685,SEARCH(" ", O685) -1)</f>
        <v>SALLY</v>
      </c>
      <c r="R685" t="str">
        <f>MID(O685, SEARCH(" ", O685) + 1, SEARCH(" ", O685, SEARCH(" ", O685)+1) - SEARCH(" ", O685)-1)</f>
        <v>ELNORE</v>
      </c>
      <c r="S685" t="str">
        <f t="shared" si="206"/>
        <v>ELNORE Dennitts</v>
      </c>
      <c r="T685" t="str">
        <f t="shared" si="207"/>
        <v>Dennitts</v>
      </c>
      <c r="U685" t="b">
        <f t="shared" si="208"/>
        <v>0</v>
      </c>
      <c r="W685" t="b">
        <f t="shared" si="209"/>
        <v>0</v>
      </c>
      <c r="X685" t="b">
        <f>ISERR(S685)</f>
        <v>0</v>
      </c>
      <c r="Y685" t="str">
        <f t="shared" si="210"/>
        <v>ELNORE</v>
      </c>
      <c r="Z685" t="str">
        <f t="shared" si="211"/>
        <v>ELNORE Dennitts</v>
      </c>
      <c r="AA685" t="str">
        <f>PROPER(Q685)</f>
        <v>Sally</v>
      </c>
      <c r="AB685" t="str">
        <f>PROPER(Y685)</f>
        <v>Elnore</v>
      </c>
      <c r="AC685" t="str">
        <f t="shared" si="212"/>
        <v>Elnore Dennitts</v>
      </c>
      <c r="AD685" s="1" t="str">
        <f t="shared" si="213"/>
        <v>Dennitts</v>
      </c>
      <c r="AE685" t="b">
        <f t="shared" si="214"/>
        <v>0</v>
      </c>
      <c r="AF685" t="str">
        <f t="shared" si="215"/>
        <v>Dennitts</v>
      </c>
    </row>
    <row r="686" spans="1:32" x14ac:dyDescent="0.2">
      <c r="A686">
        <v>1194</v>
      </c>
      <c r="B686" t="s">
        <v>3780</v>
      </c>
      <c r="C686" s="62" t="str">
        <f t="shared" si="216"/>
        <v>01194</v>
      </c>
      <c r="D686" t="str">
        <f t="shared" si="217"/>
        <v>Enrico</v>
      </c>
      <c r="E686" t="str">
        <f t="shared" si="218"/>
        <v xml:space="preserve"> </v>
      </c>
      <c r="F686" t="str">
        <f t="shared" si="219"/>
        <v>Dover</v>
      </c>
      <c r="G686">
        <f t="shared" si="200"/>
        <v>1</v>
      </c>
      <c r="H686">
        <f t="shared" si="201"/>
        <v>1194</v>
      </c>
      <c r="I686" t="str">
        <f t="shared" si="202"/>
        <v>01194</v>
      </c>
      <c r="J686" t="str">
        <f t="shared" si="203"/>
        <v>ENRICO‡»dover</v>
      </c>
      <c r="K686" t="str">
        <f>SUBSTITUTE(J686,"‡","")</f>
        <v>ENRICO»dover</v>
      </c>
      <c r="L686" t="str">
        <f t="shared" si="204"/>
        <v>ENRICOdover</v>
      </c>
      <c r="M686" t="str">
        <f t="shared" si="205"/>
        <v>ENRICOdover</v>
      </c>
      <c r="N686" t="s">
        <v>10083</v>
      </c>
      <c r="O686" t="str">
        <v>ENRICO dover</v>
      </c>
      <c r="P686">
        <f>FIND(" ",O686)</f>
        <v>7</v>
      </c>
      <c r="Q686" t="str">
        <f>LEFT(O686,SEARCH(" ", O686) -1)</f>
        <v>ENRICO</v>
      </c>
      <c r="R686" t="e">
        <f>MID(O686, SEARCH(" ", O686) + 1, SEARCH(" ", O686, SEARCH(" ", O686)+1) - SEARCH(" ", O686)-1)</f>
        <v>#VALUE!</v>
      </c>
      <c r="S686" t="str">
        <f t="shared" si="206"/>
        <v>dover</v>
      </c>
      <c r="T686" t="e">
        <f t="shared" si="207"/>
        <v>#VALUE!</v>
      </c>
      <c r="U686" t="b">
        <f t="shared" si="208"/>
        <v>1</v>
      </c>
      <c r="W686" t="b">
        <f t="shared" si="209"/>
        <v>1</v>
      </c>
      <c r="X686" t="b">
        <f>ISERR(S686)</f>
        <v>0</v>
      </c>
      <c r="Y686" t="str">
        <f t="shared" si="210"/>
        <v xml:space="preserve"> </v>
      </c>
      <c r="Z686" t="str">
        <f t="shared" si="211"/>
        <v>dover</v>
      </c>
      <c r="AA686" t="str">
        <f>PROPER(Q686)</f>
        <v>Enrico</v>
      </c>
      <c r="AB686" t="str">
        <f>PROPER(Y686)</f>
        <v xml:space="preserve"> </v>
      </c>
      <c r="AC686" t="str">
        <f t="shared" si="212"/>
        <v>Dover</v>
      </c>
      <c r="AD686" s="1" t="e">
        <f t="shared" si="213"/>
        <v>#VALUE!</v>
      </c>
      <c r="AE686" t="b">
        <f t="shared" si="214"/>
        <v>1</v>
      </c>
      <c r="AF686" t="str">
        <f t="shared" si="215"/>
        <v>Dover</v>
      </c>
    </row>
    <row r="687" spans="1:32" x14ac:dyDescent="0.2">
      <c r="A687">
        <v>1195</v>
      </c>
      <c r="B687" t="s">
        <v>3781</v>
      </c>
      <c r="C687" s="62" t="str">
        <f t="shared" si="216"/>
        <v>01195</v>
      </c>
      <c r="D687" t="str">
        <f t="shared" si="217"/>
        <v>Paton</v>
      </c>
      <c r="E687" t="str">
        <f t="shared" si="218"/>
        <v xml:space="preserve"> </v>
      </c>
      <c r="F687" t="str">
        <f t="shared" si="219"/>
        <v>Harriday</v>
      </c>
      <c r="G687">
        <f t="shared" si="200"/>
        <v>1</v>
      </c>
      <c r="H687">
        <f t="shared" si="201"/>
        <v>1195</v>
      </c>
      <c r="I687" t="str">
        <f t="shared" si="202"/>
        <v>01195</v>
      </c>
      <c r="J687" t="str">
        <f t="shared" si="203"/>
        <v>Paton»harriday</v>
      </c>
      <c r="K687" t="str">
        <f>SUBSTITUTE(J687,"‡","")</f>
        <v>Paton»harriday</v>
      </c>
      <c r="L687" t="str">
        <f t="shared" si="204"/>
        <v>Patonharriday</v>
      </c>
      <c r="M687" t="str">
        <f t="shared" si="205"/>
        <v>Patonharriday</v>
      </c>
      <c r="N687" t="s">
        <v>10084</v>
      </c>
      <c r="O687" t="str">
        <v>Paton harriday</v>
      </c>
      <c r="P687">
        <f>FIND(" ",O687)</f>
        <v>6</v>
      </c>
      <c r="Q687" t="str">
        <f>LEFT(O687,SEARCH(" ", O687) -1)</f>
        <v>Paton</v>
      </c>
      <c r="R687" t="e">
        <f>MID(O687, SEARCH(" ", O687) + 1, SEARCH(" ", O687, SEARCH(" ", O687)+1) - SEARCH(" ", O687)-1)</f>
        <v>#VALUE!</v>
      </c>
      <c r="S687" t="str">
        <f t="shared" si="206"/>
        <v>harriday</v>
      </c>
      <c r="T687" t="e">
        <f t="shared" si="207"/>
        <v>#VALUE!</v>
      </c>
      <c r="U687" t="b">
        <f t="shared" si="208"/>
        <v>1</v>
      </c>
      <c r="W687" t="b">
        <f t="shared" si="209"/>
        <v>1</v>
      </c>
      <c r="X687" t="b">
        <f>ISERR(S687)</f>
        <v>0</v>
      </c>
      <c r="Y687" t="str">
        <f t="shared" si="210"/>
        <v xml:space="preserve"> </v>
      </c>
      <c r="Z687" t="str">
        <f t="shared" si="211"/>
        <v>harriday</v>
      </c>
      <c r="AA687" t="str">
        <f>PROPER(Q687)</f>
        <v>Paton</v>
      </c>
      <c r="AB687" t="str">
        <f>PROPER(Y687)</f>
        <v xml:space="preserve"> </v>
      </c>
      <c r="AC687" t="str">
        <f t="shared" si="212"/>
        <v>Harriday</v>
      </c>
      <c r="AD687" s="1" t="e">
        <f t="shared" si="213"/>
        <v>#VALUE!</v>
      </c>
      <c r="AE687" t="b">
        <f t="shared" si="214"/>
        <v>1</v>
      </c>
      <c r="AF687" t="str">
        <f t="shared" si="215"/>
        <v>Harriday</v>
      </c>
    </row>
    <row r="688" spans="1:32" x14ac:dyDescent="0.2">
      <c r="A688">
        <v>1196</v>
      </c>
      <c r="B688" t="s">
        <v>3782</v>
      </c>
      <c r="C688" s="62" t="str">
        <f t="shared" si="216"/>
        <v>01196</v>
      </c>
      <c r="D688" t="str">
        <f t="shared" si="217"/>
        <v>Ottilie</v>
      </c>
      <c r="E688" t="str">
        <f t="shared" si="218"/>
        <v xml:space="preserve"> </v>
      </c>
      <c r="F688" t="str">
        <f t="shared" si="219"/>
        <v>Loughman</v>
      </c>
      <c r="G688">
        <f t="shared" si="200"/>
        <v>1</v>
      </c>
      <c r="H688">
        <f t="shared" si="201"/>
        <v>1196</v>
      </c>
      <c r="I688" t="str">
        <f t="shared" si="202"/>
        <v>01196</v>
      </c>
      <c r="J688" t="str">
        <f t="shared" si="203"/>
        <v>Ottilie¬loughman</v>
      </c>
      <c r="K688" t="str">
        <f>SUBSTITUTE(J688,"‡","")</f>
        <v>Ottilie¬loughman</v>
      </c>
      <c r="L688" t="str">
        <f t="shared" si="204"/>
        <v>Ottilie¬loughman</v>
      </c>
      <c r="M688" t="str">
        <f t="shared" si="205"/>
        <v>Ottilieloughman</v>
      </c>
      <c r="N688" t="s">
        <v>9363</v>
      </c>
      <c r="O688" t="str">
        <v>Ottilie loughman</v>
      </c>
      <c r="P688">
        <f>FIND(" ",O688)</f>
        <v>8</v>
      </c>
      <c r="Q688" t="str">
        <f>LEFT(O688,SEARCH(" ", O688) -1)</f>
        <v>Ottilie</v>
      </c>
      <c r="R688" t="e">
        <f>MID(O688, SEARCH(" ", O688) + 1, SEARCH(" ", O688, SEARCH(" ", O688)+1) - SEARCH(" ", O688)-1)</f>
        <v>#VALUE!</v>
      </c>
      <c r="S688" t="str">
        <f t="shared" si="206"/>
        <v>loughman</v>
      </c>
      <c r="T688" t="e">
        <f t="shared" si="207"/>
        <v>#VALUE!</v>
      </c>
      <c r="U688" t="b">
        <f t="shared" si="208"/>
        <v>1</v>
      </c>
      <c r="W688" t="b">
        <f t="shared" si="209"/>
        <v>1</v>
      </c>
      <c r="X688" t="b">
        <f>ISERR(S688)</f>
        <v>0</v>
      </c>
      <c r="Y688" t="str">
        <f t="shared" si="210"/>
        <v xml:space="preserve"> </v>
      </c>
      <c r="Z688" t="str">
        <f t="shared" si="211"/>
        <v>loughman</v>
      </c>
      <c r="AA688" t="str">
        <f>PROPER(Q688)</f>
        <v>Ottilie</v>
      </c>
      <c r="AB688" t="str">
        <f>PROPER(Y688)</f>
        <v xml:space="preserve"> </v>
      </c>
      <c r="AC688" t="str">
        <f t="shared" si="212"/>
        <v>Loughman</v>
      </c>
      <c r="AD688" s="1" t="e">
        <f t="shared" si="213"/>
        <v>#VALUE!</v>
      </c>
      <c r="AE688" t="b">
        <f t="shared" si="214"/>
        <v>1</v>
      </c>
      <c r="AF688" t="str">
        <f t="shared" si="215"/>
        <v>Loughman</v>
      </c>
    </row>
    <row r="689" spans="1:32" x14ac:dyDescent="0.2">
      <c r="A689">
        <v>1197</v>
      </c>
      <c r="B689" t="s">
        <v>3783</v>
      </c>
      <c r="C689" s="62" t="str">
        <f t="shared" si="216"/>
        <v>01197</v>
      </c>
      <c r="D689" t="str">
        <f t="shared" si="217"/>
        <v>Celia</v>
      </c>
      <c r="E689" t="str">
        <f t="shared" si="218"/>
        <v xml:space="preserve"> </v>
      </c>
      <c r="F689" t="str">
        <f t="shared" si="219"/>
        <v>Beechcraft</v>
      </c>
      <c r="G689">
        <f t="shared" si="200"/>
        <v>1</v>
      </c>
      <c r="H689">
        <f t="shared" si="201"/>
        <v>1197</v>
      </c>
      <c r="I689" t="str">
        <f t="shared" si="202"/>
        <v>01197</v>
      </c>
      <c r="J689" t="str">
        <f t="shared" si="203"/>
        <v>celia»BEECHCRAFT</v>
      </c>
      <c r="K689" t="str">
        <f>SUBSTITUTE(J689,"‡","")</f>
        <v>celia»BEECHCRAFT</v>
      </c>
      <c r="L689" t="str">
        <f t="shared" si="204"/>
        <v>celiaBEECHCRAFT</v>
      </c>
      <c r="M689" t="str">
        <f t="shared" si="205"/>
        <v>celiaBEECHCRAFT</v>
      </c>
      <c r="N689" t="s">
        <v>10085</v>
      </c>
      <c r="O689" t="str">
        <v>celia BEECHCRAFT</v>
      </c>
      <c r="P689">
        <f>FIND(" ",O689)</f>
        <v>6</v>
      </c>
      <c r="Q689" t="str">
        <f>LEFT(O689,SEARCH(" ", O689) -1)</f>
        <v>celia</v>
      </c>
      <c r="R689" t="e">
        <f>MID(O689, SEARCH(" ", O689) + 1, SEARCH(" ", O689, SEARCH(" ", O689)+1) - SEARCH(" ", O689)-1)</f>
        <v>#VALUE!</v>
      </c>
      <c r="S689" t="str">
        <f t="shared" si="206"/>
        <v>BEECHCRAFT</v>
      </c>
      <c r="T689" t="e">
        <f t="shared" si="207"/>
        <v>#VALUE!</v>
      </c>
      <c r="U689" t="b">
        <f t="shared" si="208"/>
        <v>1</v>
      </c>
      <c r="W689" t="b">
        <f t="shared" si="209"/>
        <v>1</v>
      </c>
      <c r="X689" t="b">
        <f>ISERR(S689)</f>
        <v>0</v>
      </c>
      <c r="Y689" t="str">
        <f t="shared" si="210"/>
        <v xml:space="preserve"> </v>
      </c>
      <c r="Z689" t="str">
        <f t="shared" si="211"/>
        <v>BEECHCRAFT</v>
      </c>
      <c r="AA689" t="str">
        <f>PROPER(Q689)</f>
        <v>Celia</v>
      </c>
      <c r="AB689" t="str">
        <f>PROPER(Y689)</f>
        <v xml:space="preserve"> </v>
      </c>
      <c r="AC689" t="str">
        <f t="shared" si="212"/>
        <v>Beechcraft</v>
      </c>
      <c r="AD689" s="1" t="e">
        <f t="shared" si="213"/>
        <v>#VALUE!</v>
      </c>
      <c r="AE689" t="b">
        <f t="shared" si="214"/>
        <v>1</v>
      </c>
      <c r="AF689" t="str">
        <f t="shared" si="215"/>
        <v>Beechcraft</v>
      </c>
    </row>
    <row r="690" spans="1:32" x14ac:dyDescent="0.2">
      <c r="A690">
        <v>1198</v>
      </c>
      <c r="B690" t="s">
        <v>3784</v>
      </c>
      <c r="C690" s="62" t="str">
        <f t="shared" si="216"/>
        <v>01198</v>
      </c>
      <c r="D690" t="str">
        <f t="shared" si="217"/>
        <v>Tiffy</v>
      </c>
      <c r="E690" t="str">
        <f t="shared" si="218"/>
        <v xml:space="preserve"> </v>
      </c>
      <c r="F690" t="str">
        <f t="shared" si="219"/>
        <v>Copper</v>
      </c>
      <c r="G690">
        <f t="shared" si="200"/>
        <v>1</v>
      </c>
      <c r="H690">
        <f t="shared" si="201"/>
        <v>1198</v>
      </c>
      <c r="I690" t="str">
        <f t="shared" si="202"/>
        <v>01198</v>
      </c>
      <c r="J690" t="str">
        <f t="shared" si="203"/>
        <v>TIFFY‡Copper</v>
      </c>
      <c r="K690" t="str">
        <f>SUBSTITUTE(J690,"‡","")</f>
        <v>TIFFYCopper</v>
      </c>
      <c r="L690" t="str">
        <f t="shared" si="204"/>
        <v>TIFFYCopper</v>
      </c>
      <c r="M690" t="str">
        <f t="shared" si="205"/>
        <v>TIFFYCopper</v>
      </c>
      <c r="N690" t="s">
        <v>8775</v>
      </c>
      <c r="O690" t="str">
        <v>TIFFY Copper</v>
      </c>
      <c r="P690">
        <f>FIND(" ",O690)</f>
        <v>6</v>
      </c>
      <c r="Q690" t="str">
        <f>LEFT(O690,SEARCH(" ", O690) -1)</f>
        <v>TIFFY</v>
      </c>
      <c r="R690" t="e">
        <f>MID(O690, SEARCH(" ", O690) + 1, SEARCH(" ", O690, SEARCH(" ", O690)+1) - SEARCH(" ", O690)-1)</f>
        <v>#VALUE!</v>
      </c>
      <c r="S690" t="str">
        <f t="shared" si="206"/>
        <v>Copper</v>
      </c>
      <c r="T690" t="e">
        <f t="shared" si="207"/>
        <v>#VALUE!</v>
      </c>
      <c r="U690" t="b">
        <f t="shared" si="208"/>
        <v>1</v>
      </c>
      <c r="W690" t="b">
        <f t="shared" si="209"/>
        <v>1</v>
      </c>
      <c r="X690" t="b">
        <f>ISERR(S690)</f>
        <v>0</v>
      </c>
      <c r="Y690" t="str">
        <f t="shared" si="210"/>
        <v xml:space="preserve"> </v>
      </c>
      <c r="Z690" t="str">
        <f t="shared" si="211"/>
        <v>Copper</v>
      </c>
      <c r="AA690" t="str">
        <f>PROPER(Q690)</f>
        <v>Tiffy</v>
      </c>
      <c r="AB690" t="str">
        <f>PROPER(Y690)</f>
        <v xml:space="preserve"> </v>
      </c>
      <c r="AC690" t="str">
        <f t="shared" si="212"/>
        <v>Copper</v>
      </c>
      <c r="AD690" s="1" t="e">
        <f t="shared" si="213"/>
        <v>#VALUE!</v>
      </c>
      <c r="AE690" t="b">
        <f t="shared" si="214"/>
        <v>1</v>
      </c>
      <c r="AF690" t="str">
        <f t="shared" si="215"/>
        <v>Copper</v>
      </c>
    </row>
    <row r="691" spans="1:32" x14ac:dyDescent="0.2">
      <c r="A691">
        <v>1199</v>
      </c>
      <c r="B691" t="s">
        <v>3785</v>
      </c>
      <c r="C691" s="62" t="str">
        <f t="shared" si="216"/>
        <v>01199</v>
      </c>
      <c r="D691" t="str">
        <f t="shared" si="217"/>
        <v>Vally</v>
      </c>
      <c r="E691" t="str">
        <f t="shared" si="218"/>
        <v xml:space="preserve"> </v>
      </c>
      <c r="F691" t="str">
        <f t="shared" si="219"/>
        <v>Stratz</v>
      </c>
      <c r="G691">
        <f t="shared" si="200"/>
        <v>1</v>
      </c>
      <c r="H691">
        <f t="shared" si="201"/>
        <v>1199</v>
      </c>
      <c r="I691" t="str">
        <f t="shared" si="202"/>
        <v>01199</v>
      </c>
      <c r="J691" t="str">
        <f t="shared" si="203"/>
        <v>VALLY¬stratz</v>
      </c>
      <c r="K691" t="str">
        <f>SUBSTITUTE(J691,"‡","")</f>
        <v>VALLY¬stratz</v>
      </c>
      <c r="L691" t="str">
        <f t="shared" si="204"/>
        <v>VALLY¬stratz</v>
      </c>
      <c r="M691" t="str">
        <f t="shared" si="205"/>
        <v>VALLYstratz</v>
      </c>
      <c r="N691" t="s">
        <v>9364</v>
      </c>
      <c r="O691" t="str">
        <v>VALLY stratz</v>
      </c>
      <c r="P691">
        <f>FIND(" ",O691)</f>
        <v>6</v>
      </c>
      <c r="Q691" t="str">
        <f>LEFT(O691,SEARCH(" ", O691) -1)</f>
        <v>VALLY</v>
      </c>
      <c r="R691" t="e">
        <f>MID(O691, SEARCH(" ", O691) + 1, SEARCH(" ", O691, SEARCH(" ", O691)+1) - SEARCH(" ", O691)-1)</f>
        <v>#VALUE!</v>
      </c>
      <c r="S691" t="str">
        <f t="shared" si="206"/>
        <v>stratz</v>
      </c>
      <c r="T691" t="e">
        <f t="shared" si="207"/>
        <v>#VALUE!</v>
      </c>
      <c r="U691" t="b">
        <f t="shared" si="208"/>
        <v>1</v>
      </c>
      <c r="W691" t="b">
        <f t="shared" si="209"/>
        <v>1</v>
      </c>
      <c r="X691" t="b">
        <f>ISERR(S691)</f>
        <v>0</v>
      </c>
      <c r="Y691" t="str">
        <f t="shared" si="210"/>
        <v xml:space="preserve"> </v>
      </c>
      <c r="Z691" t="str">
        <f t="shared" si="211"/>
        <v>stratz</v>
      </c>
      <c r="AA691" t="str">
        <f>PROPER(Q691)</f>
        <v>Vally</v>
      </c>
      <c r="AB691" t="str">
        <f>PROPER(Y691)</f>
        <v xml:space="preserve"> </v>
      </c>
      <c r="AC691" t="str">
        <f t="shared" si="212"/>
        <v>Stratz</v>
      </c>
      <c r="AD691" s="1" t="e">
        <f t="shared" si="213"/>
        <v>#VALUE!</v>
      </c>
      <c r="AE691" t="b">
        <f t="shared" si="214"/>
        <v>1</v>
      </c>
      <c r="AF691" t="str">
        <f t="shared" si="215"/>
        <v>Stratz</v>
      </c>
    </row>
    <row r="692" spans="1:32" x14ac:dyDescent="0.2">
      <c r="A692">
        <v>1200</v>
      </c>
      <c r="B692" t="s">
        <v>3786</v>
      </c>
      <c r="C692" s="62" t="str">
        <f t="shared" si="216"/>
        <v>01200</v>
      </c>
      <c r="D692" t="str">
        <f t="shared" si="217"/>
        <v>Erminia</v>
      </c>
      <c r="E692" t="str">
        <f t="shared" si="218"/>
        <v xml:space="preserve"> </v>
      </c>
      <c r="F692" t="str">
        <f t="shared" si="219"/>
        <v>Prime</v>
      </c>
      <c r="G692">
        <f t="shared" si="200"/>
        <v>1</v>
      </c>
      <c r="H692">
        <f t="shared" si="201"/>
        <v>1200</v>
      </c>
      <c r="I692" t="str">
        <f t="shared" si="202"/>
        <v>01200</v>
      </c>
      <c r="J692" t="str">
        <f t="shared" si="203"/>
        <v>erminia‡‡prime</v>
      </c>
      <c r="K692" t="str">
        <f>SUBSTITUTE(J692,"‡","")</f>
        <v>erminiaprime</v>
      </c>
      <c r="L692" t="str">
        <f t="shared" si="204"/>
        <v>erminiaprime</v>
      </c>
      <c r="M692" t="str">
        <f t="shared" si="205"/>
        <v>erminiaprime</v>
      </c>
      <c r="N692" t="s">
        <v>8776</v>
      </c>
      <c r="O692" t="str">
        <v>erminia prime</v>
      </c>
      <c r="P692">
        <f>FIND(" ",O692)</f>
        <v>8</v>
      </c>
      <c r="Q692" t="str">
        <f>LEFT(O692,SEARCH(" ", O692) -1)</f>
        <v>erminia</v>
      </c>
      <c r="R692" t="e">
        <f>MID(O692, SEARCH(" ", O692) + 1, SEARCH(" ", O692, SEARCH(" ", O692)+1) - SEARCH(" ", O692)-1)</f>
        <v>#VALUE!</v>
      </c>
      <c r="S692" t="str">
        <f t="shared" si="206"/>
        <v>prime</v>
      </c>
      <c r="T692" t="e">
        <f t="shared" si="207"/>
        <v>#VALUE!</v>
      </c>
      <c r="U692" t="b">
        <f t="shared" si="208"/>
        <v>1</v>
      </c>
      <c r="W692" t="b">
        <f t="shared" si="209"/>
        <v>1</v>
      </c>
      <c r="X692" t="b">
        <f>ISERR(S692)</f>
        <v>0</v>
      </c>
      <c r="Y692" t="str">
        <f t="shared" si="210"/>
        <v xml:space="preserve"> </v>
      </c>
      <c r="Z692" t="str">
        <f t="shared" si="211"/>
        <v>prime</v>
      </c>
      <c r="AA692" t="str">
        <f>PROPER(Q692)</f>
        <v>Erminia</v>
      </c>
      <c r="AB692" t="str">
        <f>PROPER(Y692)</f>
        <v xml:space="preserve"> </v>
      </c>
      <c r="AC692" t="str">
        <f t="shared" si="212"/>
        <v>Prime</v>
      </c>
      <c r="AD692" s="1" t="e">
        <f t="shared" si="213"/>
        <v>#VALUE!</v>
      </c>
      <c r="AE692" t="b">
        <f t="shared" si="214"/>
        <v>1</v>
      </c>
      <c r="AF692" t="str">
        <f t="shared" si="215"/>
        <v>Prime</v>
      </c>
    </row>
    <row r="693" spans="1:32" x14ac:dyDescent="0.2">
      <c r="A693">
        <v>1201</v>
      </c>
      <c r="B693" t="s">
        <v>3787</v>
      </c>
      <c r="C693" s="62" t="str">
        <f t="shared" si="216"/>
        <v>01201</v>
      </c>
      <c r="D693" t="str">
        <f t="shared" si="217"/>
        <v>Tomkin</v>
      </c>
      <c r="E693" t="str">
        <f t="shared" si="218"/>
        <v xml:space="preserve"> </v>
      </c>
      <c r="F693" t="str">
        <f t="shared" si="219"/>
        <v>Frankcombe</v>
      </c>
      <c r="G693">
        <f t="shared" si="200"/>
        <v>1</v>
      </c>
      <c r="H693">
        <f t="shared" si="201"/>
        <v>1201</v>
      </c>
      <c r="I693" t="str">
        <f t="shared" si="202"/>
        <v>01201</v>
      </c>
      <c r="J693" t="str">
        <f t="shared" si="203"/>
        <v>tomkin‡Frankcombe</v>
      </c>
      <c r="K693" t="str">
        <f>SUBSTITUTE(J693,"‡","")</f>
        <v>tomkinFrankcombe</v>
      </c>
      <c r="L693" t="str">
        <f t="shared" si="204"/>
        <v>tomkinFrankcombe</v>
      </c>
      <c r="M693" t="str">
        <f t="shared" si="205"/>
        <v>tomkinFrankcombe</v>
      </c>
      <c r="N693" t="s">
        <v>8777</v>
      </c>
      <c r="O693" t="str">
        <v>tomkin Frankcombe</v>
      </c>
      <c r="P693">
        <f>FIND(" ",O693)</f>
        <v>7</v>
      </c>
      <c r="Q693" t="str">
        <f>LEFT(O693,SEARCH(" ", O693) -1)</f>
        <v>tomkin</v>
      </c>
      <c r="R693" t="e">
        <f>MID(O693, SEARCH(" ", O693) + 1, SEARCH(" ", O693, SEARCH(" ", O693)+1) - SEARCH(" ", O693)-1)</f>
        <v>#VALUE!</v>
      </c>
      <c r="S693" t="str">
        <f t="shared" si="206"/>
        <v>Frankcombe</v>
      </c>
      <c r="T693" t="e">
        <f t="shared" si="207"/>
        <v>#VALUE!</v>
      </c>
      <c r="U693" t="b">
        <f t="shared" si="208"/>
        <v>1</v>
      </c>
      <c r="W693" t="b">
        <f t="shared" si="209"/>
        <v>1</v>
      </c>
      <c r="X693" t="b">
        <f>ISERR(S693)</f>
        <v>0</v>
      </c>
      <c r="Y693" t="str">
        <f t="shared" si="210"/>
        <v xml:space="preserve"> </v>
      </c>
      <c r="Z693" t="str">
        <f t="shared" si="211"/>
        <v>Frankcombe</v>
      </c>
      <c r="AA693" t="str">
        <f>PROPER(Q693)</f>
        <v>Tomkin</v>
      </c>
      <c r="AB693" t="str">
        <f>PROPER(Y693)</f>
        <v xml:space="preserve"> </v>
      </c>
      <c r="AC693" t="str">
        <f t="shared" si="212"/>
        <v>Frankcombe</v>
      </c>
      <c r="AD693" s="1" t="e">
        <f t="shared" si="213"/>
        <v>#VALUE!</v>
      </c>
      <c r="AE693" t="b">
        <f t="shared" si="214"/>
        <v>1</v>
      </c>
      <c r="AF693" t="str">
        <f t="shared" si="215"/>
        <v>Frankcombe</v>
      </c>
    </row>
    <row r="694" spans="1:32" x14ac:dyDescent="0.2">
      <c r="A694">
        <v>1202</v>
      </c>
      <c r="B694" t="s">
        <v>3788</v>
      </c>
      <c r="C694" s="62" t="str">
        <f t="shared" si="216"/>
        <v>01202</v>
      </c>
      <c r="D694" t="str">
        <f t="shared" si="217"/>
        <v>Lanette</v>
      </c>
      <c r="E694" t="str">
        <f t="shared" si="218"/>
        <v>Ramona</v>
      </c>
      <c r="F694" t="str">
        <f t="shared" si="219"/>
        <v>Kaliszewski</v>
      </c>
      <c r="G694">
        <f t="shared" si="200"/>
        <v>1</v>
      </c>
      <c r="H694">
        <f t="shared" si="201"/>
        <v>1202</v>
      </c>
      <c r="I694" t="str">
        <f t="shared" si="202"/>
        <v>01202</v>
      </c>
      <c r="J694" t="str">
        <f t="shared" si="203"/>
        <v>lanette‡ramona»Kaliszewski</v>
      </c>
      <c r="K694" t="str">
        <f>SUBSTITUTE(J694,"‡","")</f>
        <v>lanetteramona»Kaliszewski</v>
      </c>
      <c r="L694" t="str">
        <f t="shared" si="204"/>
        <v>lanetteramonaKaliszewski</v>
      </c>
      <c r="M694" t="str">
        <f t="shared" si="205"/>
        <v>lanetteramonaKaliszewski</v>
      </c>
      <c r="N694" t="s">
        <v>10086</v>
      </c>
      <c r="O694" t="str">
        <v>lanette ramona Kaliszewski</v>
      </c>
      <c r="P694">
        <f>FIND(" ",O694)</f>
        <v>8</v>
      </c>
      <c r="Q694" t="str">
        <f>LEFT(O694,SEARCH(" ", O694) -1)</f>
        <v>lanette</v>
      </c>
      <c r="R694" t="str">
        <f>MID(O694, SEARCH(" ", O694) + 1, SEARCH(" ", O694, SEARCH(" ", O694)+1) - SEARCH(" ", O694)-1)</f>
        <v>ramona</v>
      </c>
      <c r="S694" t="str">
        <f t="shared" si="206"/>
        <v>ramona Kaliszewski</v>
      </c>
      <c r="T694" t="str">
        <f t="shared" si="207"/>
        <v>Kaliszewski</v>
      </c>
      <c r="U694" t="b">
        <f t="shared" si="208"/>
        <v>0</v>
      </c>
      <c r="W694" t="b">
        <f t="shared" si="209"/>
        <v>0</v>
      </c>
      <c r="X694" t="b">
        <f>ISERR(S694)</f>
        <v>0</v>
      </c>
      <c r="Y694" t="str">
        <f t="shared" si="210"/>
        <v>ramona</v>
      </c>
      <c r="Z694" t="str">
        <f t="shared" si="211"/>
        <v>ramona Kaliszewski</v>
      </c>
      <c r="AA694" t="str">
        <f>PROPER(Q694)</f>
        <v>Lanette</v>
      </c>
      <c r="AB694" t="str">
        <f>PROPER(Y694)</f>
        <v>Ramona</v>
      </c>
      <c r="AC694" t="str">
        <f t="shared" si="212"/>
        <v>Ramona Kaliszewski</v>
      </c>
      <c r="AD694" s="1" t="str">
        <f t="shared" si="213"/>
        <v>Kaliszewski</v>
      </c>
      <c r="AE694" t="b">
        <f t="shared" si="214"/>
        <v>0</v>
      </c>
      <c r="AF694" t="str">
        <f t="shared" si="215"/>
        <v>Kaliszewski</v>
      </c>
    </row>
    <row r="695" spans="1:32" x14ac:dyDescent="0.2">
      <c r="A695">
        <v>1203</v>
      </c>
      <c r="B695" t="s">
        <v>3789</v>
      </c>
      <c r="C695" s="62" t="str">
        <f t="shared" si="216"/>
        <v>01203</v>
      </c>
      <c r="D695" t="str">
        <f t="shared" si="217"/>
        <v>Valma</v>
      </c>
      <c r="E695" t="str">
        <f t="shared" si="218"/>
        <v xml:space="preserve"> </v>
      </c>
      <c r="F695" t="str">
        <f t="shared" si="219"/>
        <v>Seathwright</v>
      </c>
      <c r="G695">
        <f t="shared" si="200"/>
        <v>1</v>
      </c>
      <c r="H695">
        <f t="shared" si="201"/>
        <v>1203</v>
      </c>
      <c r="I695" t="str">
        <f t="shared" si="202"/>
        <v>01203</v>
      </c>
      <c r="J695" t="str">
        <f t="shared" si="203"/>
        <v>Valma‡‡seathwright</v>
      </c>
      <c r="K695" t="str">
        <f>SUBSTITUTE(J695,"‡","")</f>
        <v>Valmaseathwright</v>
      </c>
      <c r="L695" t="str">
        <f t="shared" si="204"/>
        <v>Valmaseathwright</v>
      </c>
      <c r="M695" t="str">
        <f t="shared" si="205"/>
        <v>Valmaseathwright</v>
      </c>
      <c r="N695" t="s">
        <v>8778</v>
      </c>
      <c r="O695" t="str">
        <v>Valma seathwright</v>
      </c>
      <c r="P695">
        <f>FIND(" ",O695)</f>
        <v>6</v>
      </c>
      <c r="Q695" t="str">
        <f>LEFT(O695,SEARCH(" ", O695) -1)</f>
        <v>Valma</v>
      </c>
      <c r="R695" t="e">
        <f>MID(O695, SEARCH(" ", O695) + 1, SEARCH(" ", O695, SEARCH(" ", O695)+1) - SEARCH(" ", O695)-1)</f>
        <v>#VALUE!</v>
      </c>
      <c r="S695" t="str">
        <f t="shared" si="206"/>
        <v>seathwright</v>
      </c>
      <c r="T695" t="e">
        <f t="shared" si="207"/>
        <v>#VALUE!</v>
      </c>
      <c r="U695" t="b">
        <f t="shared" si="208"/>
        <v>1</v>
      </c>
      <c r="W695" t="b">
        <f t="shared" si="209"/>
        <v>1</v>
      </c>
      <c r="X695" t="b">
        <f>ISERR(S695)</f>
        <v>0</v>
      </c>
      <c r="Y695" t="str">
        <f t="shared" si="210"/>
        <v xml:space="preserve"> </v>
      </c>
      <c r="Z695" t="str">
        <f t="shared" si="211"/>
        <v>seathwright</v>
      </c>
      <c r="AA695" t="str">
        <f>PROPER(Q695)</f>
        <v>Valma</v>
      </c>
      <c r="AB695" t="str">
        <f>PROPER(Y695)</f>
        <v xml:space="preserve"> </v>
      </c>
      <c r="AC695" t="str">
        <f t="shared" si="212"/>
        <v>Seathwright</v>
      </c>
      <c r="AD695" s="1" t="e">
        <f t="shared" si="213"/>
        <v>#VALUE!</v>
      </c>
      <c r="AE695" t="b">
        <f t="shared" si="214"/>
        <v>1</v>
      </c>
      <c r="AF695" t="str">
        <f t="shared" si="215"/>
        <v>Seathwright</v>
      </c>
    </row>
    <row r="696" spans="1:32" x14ac:dyDescent="0.2">
      <c r="A696">
        <v>1204</v>
      </c>
      <c r="B696" t="s">
        <v>3790</v>
      </c>
      <c r="C696" s="62" t="str">
        <f t="shared" si="216"/>
        <v>01204</v>
      </c>
      <c r="D696" t="str">
        <f t="shared" si="217"/>
        <v>Janessa</v>
      </c>
      <c r="E696" t="str">
        <f t="shared" si="218"/>
        <v xml:space="preserve"> </v>
      </c>
      <c r="F696" t="str">
        <f t="shared" si="219"/>
        <v>O'Ruane</v>
      </c>
      <c r="G696">
        <f t="shared" si="200"/>
        <v>1</v>
      </c>
      <c r="H696">
        <f t="shared" si="201"/>
        <v>1204</v>
      </c>
      <c r="I696" t="str">
        <f t="shared" si="202"/>
        <v>01204</v>
      </c>
      <c r="J696" t="str">
        <f t="shared" si="203"/>
        <v>janessa»o'ruane</v>
      </c>
      <c r="K696" t="str">
        <f>SUBSTITUTE(J696,"‡","")</f>
        <v>janessa»o'ruane</v>
      </c>
      <c r="L696" t="str">
        <f t="shared" si="204"/>
        <v>janessao'ruane</v>
      </c>
      <c r="M696" t="str">
        <f t="shared" si="205"/>
        <v>janessao'ruane</v>
      </c>
      <c r="N696" t="s">
        <v>10087</v>
      </c>
      <c r="O696" t="str">
        <v>janessa o'ruane</v>
      </c>
      <c r="P696">
        <f>FIND(" ",O696)</f>
        <v>8</v>
      </c>
      <c r="Q696" t="str">
        <f>LEFT(O696,SEARCH(" ", O696) -1)</f>
        <v>janessa</v>
      </c>
      <c r="R696" t="e">
        <f>MID(O696, SEARCH(" ", O696) + 1, SEARCH(" ", O696, SEARCH(" ", O696)+1) - SEARCH(" ", O696)-1)</f>
        <v>#VALUE!</v>
      </c>
      <c r="S696" t="str">
        <f t="shared" si="206"/>
        <v>o'ruane</v>
      </c>
      <c r="T696" t="e">
        <f t="shared" si="207"/>
        <v>#VALUE!</v>
      </c>
      <c r="U696" t="b">
        <f t="shared" si="208"/>
        <v>1</v>
      </c>
      <c r="W696" t="b">
        <f t="shared" si="209"/>
        <v>1</v>
      </c>
      <c r="X696" t="b">
        <f>ISERR(S696)</f>
        <v>0</v>
      </c>
      <c r="Y696" t="str">
        <f t="shared" si="210"/>
        <v xml:space="preserve"> </v>
      </c>
      <c r="Z696" t="str">
        <f t="shared" si="211"/>
        <v>o'ruane</v>
      </c>
      <c r="AA696" t="str">
        <f>PROPER(Q696)</f>
        <v>Janessa</v>
      </c>
      <c r="AB696" t="str">
        <f>PROPER(Y696)</f>
        <v xml:space="preserve"> </v>
      </c>
      <c r="AC696" t="str">
        <f t="shared" si="212"/>
        <v>O'Ruane</v>
      </c>
      <c r="AD696" s="1" t="e">
        <f t="shared" si="213"/>
        <v>#VALUE!</v>
      </c>
      <c r="AE696" t="b">
        <f t="shared" si="214"/>
        <v>1</v>
      </c>
      <c r="AF696" t="str">
        <f t="shared" si="215"/>
        <v>O'Ruane</v>
      </c>
    </row>
    <row r="697" spans="1:32" x14ac:dyDescent="0.2">
      <c r="A697">
        <v>1205</v>
      </c>
      <c r="B697" t="s">
        <v>3791</v>
      </c>
      <c r="C697" s="62" t="str">
        <f t="shared" si="216"/>
        <v>01205</v>
      </c>
      <c r="D697" t="str">
        <f t="shared" si="217"/>
        <v>Rowland</v>
      </c>
      <c r="E697" t="str">
        <f t="shared" si="218"/>
        <v>Linc</v>
      </c>
      <c r="F697" t="str">
        <f t="shared" si="219"/>
        <v>Thripp</v>
      </c>
      <c r="G697">
        <f t="shared" si="200"/>
        <v>1</v>
      </c>
      <c r="H697">
        <f t="shared" si="201"/>
        <v>1205</v>
      </c>
      <c r="I697" t="str">
        <f t="shared" si="202"/>
        <v>01205</v>
      </c>
      <c r="J697" t="str">
        <f t="shared" si="203"/>
        <v>Rowland¬Linc»Thripp</v>
      </c>
      <c r="K697" t="str">
        <f>SUBSTITUTE(J697,"‡","")</f>
        <v>Rowland¬Linc»Thripp</v>
      </c>
      <c r="L697" t="str">
        <f t="shared" si="204"/>
        <v>Rowland¬LincThripp</v>
      </c>
      <c r="M697" t="str">
        <f t="shared" si="205"/>
        <v>RowlandLincThripp</v>
      </c>
      <c r="N697" t="s">
        <v>10088</v>
      </c>
      <c r="O697" t="str">
        <v>Rowland Linc Thripp</v>
      </c>
      <c r="P697">
        <f>FIND(" ",O697)</f>
        <v>8</v>
      </c>
      <c r="Q697" t="str">
        <f>LEFT(O697,SEARCH(" ", O697) -1)</f>
        <v>Rowland</v>
      </c>
      <c r="R697" t="str">
        <f>MID(O697, SEARCH(" ", O697) + 1, SEARCH(" ", O697, SEARCH(" ", O697)+1) - SEARCH(" ", O697)-1)</f>
        <v>Linc</v>
      </c>
      <c r="S697" t="str">
        <f t="shared" si="206"/>
        <v>Linc Thripp</v>
      </c>
      <c r="T697" t="str">
        <f t="shared" si="207"/>
        <v>Thripp</v>
      </c>
      <c r="U697" t="b">
        <f t="shared" si="208"/>
        <v>0</v>
      </c>
      <c r="W697" t="b">
        <f t="shared" si="209"/>
        <v>0</v>
      </c>
      <c r="X697" t="b">
        <f>ISERR(S697)</f>
        <v>0</v>
      </c>
      <c r="Y697" t="str">
        <f t="shared" si="210"/>
        <v>Linc</v>
      </c>
      <c r="Z697" t="str">
        <f t="shared" si="211"/>
        <v>Linc Thripp</v>
      </c>
      <c r="AA697" t="str">
        <f>PROPER(Q697)</f>
        <v>Rowland</v>
      </c>
      <c r="AB697" t="str">
        <f>PROPER(Y697)</f>
        <v>Linc</v>
      </c>
      <c r="AC697" t="str">
        <f t="shared" si="212"/>
        <v>Linc Thripp</v>
      </c>
      <c r="AD697" s="1" t="str">
        <f t="shared" si="213"/>
        <v>Thripp</v>
      </c>
      <c r="AE697" t="b">
        <f t="shared" si="214"/>
        <v>0</v>
      </c>
      <c r="AF697" t="str">
        <f t="shared" si="215"/>
        <v>Thripp</v>
      </c>
    </row>
    <row r="698" spans="1:32" x14ac:dyDescent="0.2">
      <c r="A698">
        <v>1206</v>
      </c>
      <c r="B698" t="s">
        <v>3792</v>
      </c>
      <c r="C698" s="62" t="str">
        <f t="shared" si="216"/>
        <v>01206</v>
      </c>
      <c r="D698" t="str">
        <f t="shared" si="217"/>
        <v>Fionnula</v>
      </c>
      <c r="E698" t="str">
        <f t="shared" si="218"/>
        <v xml:space="preserve"> </v>
      </c>
      <c r="F698" t="str">
        <f t="shared" si="219"/>
        <v>Blennerhassett</v>
      </c>
      <c r="G698">
        <f t="shared" si="200"/>
        <v>1</v>
      </c>
      <c r="H698">
        <f t="shared" si="201"/>
        <v>1206</v>
      </c>
      <c r="I698" t="str">
        <f t="shared" si="202"/>
        <v>01206</v>
      </c>
      <c r="J698" t="str">
        <f t="shared" si="203"/>
        <v>fionnula¬»BLENNERHASSETT</v>
      </c>
      <c r="K698" t="str">
        <f>SUBSTITUTE(J698,"‡","")</f>
        <v>fionnula¬»BLENNERHASSETT</v>
      </c>
      <c r="L698" t="str">
        <f t="shared" si="204"/>
        <v>fionnula¬BLENNERHASSETT</v>
      </c>
      <c r="M698" t="str">
        <f t="shared" si="205"/>
        <v>fionnulaBLENNERHASSETT</v>
      </c>
      <c r="N698" t="s">
        <v>10089</v>
      </c>
      <c r="O698" t="str">
        <v>fionnula BLENNERHASSETT</v>
      </c>
      <c r="P698">
        <f>FIND(" ",O698)</f>
        <v>9</v>
      </c>
      <c r="Q698" t="str">
        <f>LEFT(O698,SEARCH(" ", O698) -1)</f>
        <v>fionnula</v>
      </c>
      <c r="R698" t="e">
        <f>MID(O698, SEARCH(" ", O698) + 1, SEARCH(" ", O698, SEARCH(" ", O698)+1) - SEARCH(" ", O698)-1)</f>
        <v>#VALUE!</v>
      </c>
      <c r="S698" t="str">
        <f t="shared" si="206"/>
        <v>BLENNERHASSETT</v>
      </c>
      <c r="T698" t="e">
        <f t="shared" si="207"/>
        <v>#VALUE!</v>
      </c>
      <c r="U698" t="b">
        <f t="shared" si="208"/>
        <v>1</v>
      </c>
      <c r="W698" t="b">
        <f t="shared" si="209"/>
        <v>1</v>
      </c>
      <c r="X698" t="b">
        <f>ISERR(S698)</f>
        <v>0</v>
      </c>
      <c r="Y698" t="str">
        <f t="shared" si="210"/>
        <v xml:space="preserve"> </v>
      </c>
      <c r="Z698" t="str">
        <f t="shared" si="211"/>
        <v>BLENNERHASSETT</v>
      </c>
      <c r="AA698" t="str">
        <f>PROPER(Q698)</f>
        <v>Fionnula</v>
      </c>
      <c r="AB698" t="str">
        <f>PROPER(Y698)</f>
        <v xml:space="preserve"> </v>
      </c>
      <c r="AC698" t="str">
        <f t="shared" si="212"/>
        <v>Blennerhassett</v>
      </c>
      <c r="AD698" s="1" t="e">
        <f t="shared" si="213"/>
        <v>#VALUE!</v>
      </c>
      <c r="AE698" t="b">
        <f t="shared" si="214"/>
        <v>1</v>
      </c>
      <c r="AF698" t="str">
        <f t="shared" si="215"/>
        <v>Blennerhassett</v>
      </c>
    </row>
    <row r="699" spans="1:32" x14ac:dyDescent="0.2">
      <c r="A699">
        <v>1209</v>
      </c>
      <c r="B699" t="s">
        <v>3793</v>
      </c>
      <c r="C699" s="62" t="str">
        <f t="shared" si="216"/>
        <v>???</v>
      </c>
      <c r="D699" t="str">
        <f t="shared" si="217"/>
        <v>Bob</v>
      </c>
      <c r="E699" t="str">
        <f t="shared" si="218"/>
        <v xml:space="preserve"> </v>
      </c>
      <c r="F699" t="str">
        <f t="shared" si="219"/>
        <v>Gallimore</v>
      </c>
      <c r="G699">
        <f t="shared" si="200"/>
        <v>3</v>
      </c>
      <c r="H699" t="str">
        <f t="shared" si="201"/>
        <v>???</v>
      </c>
      <c r="I699" t="str">
        <f t="shared" si="202"/>
        <v>???</v>
      </c>
      <c r="J699" t="str">
        <f t="shared" si="203"/>
        <v>bob‡Gallimore</v>
      </c>
      <c r="K699" t="str">
        <f>SUBSTITUTE(J699,"‡","")</f>
        <v>bobGallimore</v>
      </c>
      <c r="L699" t="str">
        <f t="shared" si="204"/>
        <v>bobGallimore</v>
      </c>
      <c r="M699" t="str">
        <f t="shared" si="205"/>
        <v>bobGallimore</v>
      </c>
      <c r="N699" t="s">
        <v>8779</v>
      </c>
      <c r="O699" t="str">
        <v>bob Gallimore</v>
      </c>
      <c r="P699">
        <f>FIND(" ",O699)</f>
        <v>4</v>
      </c>
      <c r="Q699" t="str">
        <f>LEFT(O699,SEARCH(" ", O699) -1)</f>
        <v>bob</v>
      </c>
      <c r="R699" t="e">
        <f>MID(O699, SEARCH(" ", O699) + 1, SEARCH(" ", O699, SEARCH(" ", O699)+1) - SEARCH(" ", O699)-1)</f>
        <v>#VALUE!</v>
      </c>
      <c r="S699" t="str">
        <f t="shared" si="206"/>
        <v>Gallimore</v>
      </c>
      <c r="T699" t="e">
        <f t="shared" si="207"/>
        <v>#VALUE!</v>
      </c>
      <c r="U699" t="b">
        <f t="shared" si="208"/>
        <v>1</v>
      </c>
      <c r="W699" t="b">
        <f t="shared" si="209"/>
        <v>1</v>
      </c>
      <c r="X699" t="b">
        <f>ISERR(S699)</f>
        <v>0</v>
      </c>
      <c r="Y699" t="str">
        <f t="shared" si="210"/>
        <v xml:space="preserve"> </v>
      </c>
      <c r="Z699" t="str">
        <f t="shared" si="211"/>
        <v>Gallimore</v>
      </c>
      <c r="AA699" t="str">
        <f>PROPER(Q699)</f>
        <v>Bob</v>
      </c>
      <c r="AB699" t="str">
        <f>PROPER(Y699)</f>
        <v xml:space="preserve"> </v>
      </c>
      <c r="AC699" t="str">
        <f t="shared" si="212"/>
        <v>Gallimore</v>
      </c>
      <c r="AD699" s="1" t="e">
        <f t="shared" si="213"/>
        <v>#VALUE!</v>
      </c>
      <c r="AE699" t="b">
        <f t="shared" si="214"/>
        <v>1</v>
      </c>
      <c r="AF699" t="str">
        <f t="shared" si="215"/>
        <v>Gallimore</v>
      </c>
    </row>
    <row r="700" spans="1:32" x14ac:dyDescent="0.2">
      <c r="A700">
        <v>1209</v>
      </c>
      <c r="B700" t="s">
        <v>3794</v>
      </c>
      <c r="C700" s="62" t="str">
        <f t="shared" si="216"/>
        <v>???</v>
      </c>
      <c r="D700" t="str">
        <f t="shared" si="217"/>
        <v>Jock</v>
      </c>
      <c r="E700" t="str">
        <f t="shared" si="218"/>
        <v>Linoel</v>
      </c>
      <c r="F700" t="str">
        <f t="shared" si="219"/>
        <v>Vigar</v>
      </c>
      <c r="G700">
        <f t="shared" si="200"/>
        <v>3</v>
      </c>
      <c r="H700" t="str">
        <f t="shared" si="201"/>
        <v>???</v>
      </c>
      <c r="I700" t="str">
        <f t="shared" si="202"/>
        <v>???</v>
      </c>
      <c r="J700" t="str">
        <f t="shared" si="203"/>
        <v>jock»LINOEL¬VIGAR</v>
      </c>
      <c r="K700" t="str">
        <f>SUBSTITUTE(J700,"‡","")</f>
        <v>jock»LINOEL¬VIGAR</v>
      </c>
      <c r="L700" t="str">
        <f t="shared" si="204"/>
        <v>jockLINOEL¬VIGAR</v>
      </c>
      <c r="M700" t="str">
        <f t="shared" si="205"/>
        <v>jockLINOELVIGAR</v>
      </c>
      <c r="N700" t="s">
        <v>10090</v>
      </c>
      <c r="O700" t="str">
        <v>jock LINOEL VIGAR</v>
      </c>
      <c r="P700">
        <f>FIND(" ",O700)</f>
        <v>5</v>
      </c>
      <c r="Q700" t="str">
        <f>LEFT(O700,SEARCH(" ", O700) -1)</f>
        <v>jock</v>
      </c>
      <c r="R700" t="str">
        <f>MID(O700, SEARCH(" ", O700) + 1, SEARCH(" ", O700, SEARCH(" ", O700)+1) - SEARCH(" ", O700)-1)</f>
        <v>LINOEL</v>
      </c>
      <c r="S700" t="str">
        <f t="shared" si="206"/>
        <v>LINOEL VIGAR</v>
      </c>
      <c r="T700" t="str">
        <f t="shared" si="207"/>
        <v>VIGAR</v>
      </c>
      <c r="U700" t="b">
        <f t="shared" si="208"/>
        <v>0</v>
      </c>
      <c r="W700" t="b">
        <f t="shared" si="209"/>
        <v>0</v>
      </c>
      <c r="X700" t="b">
        <f>ISERR(S700)</f>
        <v>0</v>
      </c>
      <c r="Y700" t="str">
        <f t="shared" si="210"/>
        <v>LINOEL</v>
      </c>
      <c r="Z700" t="str">
        <f t="shared" si="211"/>
        <v>LINOEL VIGAR</v>
      </c>
      <c r="AA700" t="str">
        <f>PROPER(Q700)</f>
        <v>Jock</v>
      </c>
      <c r="AB700" t="str">
        <f>PROPER(Y700)</f>
        <v>Linoel</v>
      </c>
      <c r="AC700" t="str">
        <f t="shared" si="212"/>
        <v>Linoel Vigar</v>
      </c>
      <c r="AD700" s="1" t="str">
        <f t="shared" si="213"/>
        <v>Vigar</v>
      </c>
      <c r="AE700" t="b">
        <f t="shared" si="214"/>
        <v>0</v>
      </c>
      <c r="AF700" t="str">
        <f t="shared" si="215"/>
        <v>Vigar</v>
      </c>
    </row>
    <row r="701" spans="1:32" x14ac:dyDescent="0.2">
      <c r="A701">
        <v>1209</v>
      </c>
      <c r="B701" t="s">
        <v>3795</v>
      </c>
      <c r="C701" s="62" t="str">
        <f t="shared" si="216"/>
        <v>???</v>
      </c>
      <c r="D701" t="str">
        <f t="shared" si="217"/>
        <v>Clarabelle</v>
      </c>
      <c r="E701" t="str">
        <f t="shared" si="218"/>
        <v xml:space="preserve"> </v>
      </c>
      <c r="F701" t="str">
        <f t="shared" si="219"/>
        <v>Rowantree</v>
      </c>
      <c r="G701">
        <f t="shared" si="200"/>
        <v>3</v>
      </c>
      <c r="H701" t="str">
        <f t="shared" si="201"/>
        <v>???</v>
      </c>
      <c r="I701" t="str">
        <f t="shared" si="202"/>
        <v>???</v>
      </c>
      <c r="J701" t="str">
        <f t="shared" si="203"/>
        <v>Clarabelle»rowantree</v>
      </c>
      <c r="K701" t="str">
        <f>SUBSTITUTE(J701,"‡","")</f>
        <v>Clarabelle»rowantree</v>
      </c>
      <c r="L701" t="str">
        <f t="shared" si="204"/>
        <v>Clarabellerowantree</v>
      </c>
      <c r="M701" t="str">
        <f t="shared" si="205"/>
        <v>Clarabellerowantree</v>
      </c>
      <c r="N701" t="s">
        <v>10091</v>
      </c>
      <c r="O701" t="str">
        <v>Clarabelle rowantree</v>
      </c>
      <c r="P701">
        <f>FIND(" ",O701)</f>
        <v>11</v>
      </c>
      <c r="Q701" t="str">
        <f>LEFT(O701,SEARCH(" ", O701) -1)</f>
        <v>Clarabelle</v>
      </c>
      <c r="R701" t="e">
        <f>MID(O701, SEARCH(" ", O701) + 1, SEARCH(" ", O701, SEARCH(" ", O701)+1) - SEARCH(" ", O701)-1)</f>
        <v>#VALUE!</v>
      </c>
      <c r="S701" t="str">
        <f t="shared" si="206"/>
        <v>rowantree</v>
      </c>
      <c r="T701" t="e">
        <f t="shared" si="207"/>
        <v>#VALUE!</v>
      </c>
      <c r="U701" t="b">
        <f t="shared" si="208"/>
        <v>1</v>
      </c>
      <c r="W701" t="b">
        <f t="shared" si="209"/>
        <v>1</v>
      </c>
      <c r="X701" t="b">
        <f>ISERR(S701)</f>
        <v>0</v>
      </c>
      <c r="Y701" t="str">
        <f t="shared" si="210"/>
        <v xml:space="preserve"> </v>
      </c>
      <c r="Z701" t="str">
        <f t="shared" si="211"/>
        <v>rowantree</v>
      </c>
      <c r="AA701" t="str">
        <f>PROPER(Q701)</f>
        <v>Clarabelle</v>
      </c>
      <c r="AB701" t="str">
        <f>PROPER(Y701)</f>
        <v xml:space="preserve"> </v>
      </c>
      <c r="AC701" t="str">
        <f t="shared" si="212"/>
        <v>Rowantree</v>
      </c>
      <c r="AD701" s="1" t="e">
        <f t="shared" si="213"/>
        <v>#VALUE!</v>
      </c>
      <c r="AE701" t="b">
        <f t="shared" si="214"/>
        <v>1</v>
      </c>
      <c r="AF701" t="str">
        <f t="shared" si="215"/>
        <v>Rowantree</v>
      </c>
    </row>
    <row r="702" spans="1:32" x14ac:dyDescent="0.2">
      <c r="A702">
        <v>1210</v>
      </c>
      <c r="B702" t="s">
        <v>3796</v>
      </c>
      <c r="C702" s="62" t="str">
        <f t="shared" si="216"/>
        <v>01210</v>
      </c>
      <c r="D702" t="str">
        <f t="shared" si="217"/>
        <v>Jewel</v>
      </c>
      <c r="E702" t="str">
        <f t="shared" si="218"/>
        <v xml:space="preserve"> </v>
      </c>
      <c r="F702" t="str">
        <f t="shared" si="219"/>
        <v>Ryhorovich</v>
      </c>
      <c r="G702">
        <f t="shared" si="200"/>
        <v>1</v>
      </c>
      <c r="H702">
        <f t="shared" si="201"/>
        <v>1210</v>
      </c>
      <c r="I702" t="str">
        <f t="shared" si="202"/>
        <v>01210</v>
      </c>
      <c r="J702" t="str">
        <f t="shared" si="203"/>
        <v>JEWEL¬Ryhorovich</v>
      </c>
      <c r="K702" t="str">
        <f>SUBSTITUTE(J702,"‡","")</f>
        <v>JEWEL¬Ryhorovich</v>
      </c>
      <c r="L702" t="str">
        <f t="shared" si="204"/>
        <v>JEWEL¬Ryhorovich</v>
      </c>
      <c r="M702" t="str">
        <f t="shared" si="205"/>
        <v>JEWELRyhorovich</v>
      </c>
      <c r="N702" t="s">
        <v>9365</v>
      </c>
      <c r="O702" t="str">
        <v>JEWEL Ryhorovich</v>
      </c>
      <c r="P702">
        <f>FIND(" ",O702)</f>
        <v>6</v>
      </c>
      <c r="Q702" t="str">
        <f>LEFT(O702,SEARCH(" ", O702) -1)</f>
        <v>JEWEL</v>
      </c>
      <c r="R702" t="e">
        <f>MID(O702, SEARCH(" ", O702) + 1, SEARCH(" ", O702, SEARCH(" ", O702)+1) - SEARCH(" ", O702)-1)</f>
        <v>#VALUE!</v>
      </c>
      <c r="S702" t="str">
        <f t="shared" si="206"/>
        <v>Ryhorovich</v>
      </c>
      <c r="T702" t="e">
        <f t="shared" si="207"/>
        <v>#VALUE!</v>
      </c>
      <c r="U702" t="b">
        <f t="shared" si="208"/>
        <v>1</v>
      </c>
      <c r="W702" t="b">
        <f t="shared" si="209"/>
        <v>1</v>
      </c>
      <c r="X702" t="b">
        <f>ISERR(S702)</f>
        <v>0</v>
      </c>
      <c r="Y702" t="str">
        <f t="shared" si="210"/>
        <v xml:space="preserve"> </v>
      </c>
      <c r="Z702" t="str">
        <f t="shared" si="211"/>
        <v>Ryhorovich</v>
      </c>
      <c r="AA702" t="str">
        <f>PROPER(Q702)</f>
        <v>Jewel</v>
      </c>
      <c r="AB702" t="str">
        <f>PROPER(Y702)</f>
        <v xml:space="preserve"> </v>
      </c>
      <c r="AC702" t="str">
        <f t="shared" si="212"/>
        <v>Ryhorovich</v>
      </c>
      <c r="AD702" s="1" t="e">
        <f t="shared" si="213"/>
        <v>#VALUE!</v>
      </c>
      <c r="AE702" t="b">
        <f t="shared" si="214"/>
        <v>1</v>
      </c>
      <c r="AF702" t="str">
        <f t="shared" si="215"/>
        <v>Ryhorovich</v>
      </c>
    </row>
    <row r="703" spans="1:32" x14ac:dyDescent="0.2">
      <c r="A703">
        <v>1211</v>
      </c>
      <c r="B703" t="s">
        <v>3797</v>
      </c>
      <c r="C703" s="62" t="str">
        <f t="shared" si="216"/>
        <v>01211</v>
      </c>
      <c r="D703" t="str">
        <f t="shared" si="217"/>
        <v>Wynnie</v>
      </c>
      <c r="E703" t="str">
        <f t="shared" si="218"/>
        <v xml:space="preserve"> </v>
      </c>
      <c r="F703" t="str">
        <f t="shared" si="219"/>
        <v>Drummer</v>
      </c>
      <c r="G703">
        <f t="shared" si="200"/>
        <v>1</v>
      </c>
      <c r="H703">
        <f t="shared" si="201"/>
        <v>1211</v>
      </c>
      <c r="I703" t="str">
        <f t="shared" si="202"/>
        <v>01211</v>
      </c>
      <c r="J703" t="str">
        <f t="shared" si="203"/>
        <v>WYNNIE¬¬Drummer</v>
      </c>
      <c r="K703" t="str">
        <f>SUBSTITUTE(J703,"‡","")</f>
        <v>WYNNIE¬¬Drummer</v>
      </c>
      <c r="L703" t="str">
        <f t="shared" si="204"/>
        <v>WYNNIE¬¬Drummer</v>
      </c>
      <c r="M703" t="str">
        <f t="shared" si="205"/>
        <v>WYNNIEDrummer</v>
      </c>
      <c r="N703" t="s">
        <v>9366</v>
      </c>
      <c r="O703" t="str">
        <v>WYNNIE Drummer</v>
      </c>
      <c r="P703">
        <f>FIND(" ",O703)</f>
        <v>7</v>
      </c>
      <c r="Q703" t="str">
        <f>LEFT(O703,SEARCH(" ", O703) -1)</f>
        <v>WYNNIE</v>
      </c>
      <c r="R703" t="e">
        <f>MID(O703, SEARCH(" ", O703) + 1, SEARCH(" ", O703, SEARCH(" ", O703)+1) - SEARCH(" ", O703)-1)</f>
        <v>#VALUE!</v>
      </c>
      <c r="S703" t="str">
        <f t="shared" si="206"/>
        <v>Drummer</v>
      </c>
      <c r="T703" t="e">
        <f t="shared" si="207"/>
        <v>#VALUE!</v>
      </c>
      <c r="U703" t="b">
        <f t="shared" si="208"/>
        <v>1</v>
      </c>
      <c r="W703" t="b">
        <f t="shared" si="209"/>
        <v>1</v>
      </c>
      <c r="X703" t="b">
        <f>ISERR(S703)</f>
        <v>0</v>
      </c>
      <c r="Y703" t="str">
        <f t="shared" si="210"/>
        <v xml:space="preserve"> </v>
      </c>
      <c r="Z703" t="str">
        <f t="shared" si="211"/>
        <v>Drummer</v>
      </c>
      <c r="AA703" t="str">
        <f>PROPER(Q703)</f>
        <v>Wynnie</v>
      </c>
      <c r="AB703" t="str">
        <f>PROPER(Y703)</f>
        <v xml:space="preserve"> </v>
      </c>
      <c r="AC703" t="str">
        <f t="shared" si="212"/>
        <v>Drummer</v>
      </c>
      <c r="AD703" s="1" t="e">
        <f t="shared" si="213"/>
        <v>#VALUE!</v>
      </c>
      <c r="AE703" t="b">
        <f t="shared" si="214"/>
        <v>1</v>
      </c>
      <c r="AF703" t="str">
        <f t="shared" si="215"/>
        <v>Drummer</v>
      </c>
    </row>
    <row r="704" spans="1:32" x14ac:dyDescent="0.2">
      <c r="A704">
        <v>1212</v>
      </c>
      <c r="B704" t="s">
        <v>3798</v>
      </c>
      <c r="C704" s="62" t="str">
        <f t="shared" si="216"/>
        <v>01212</v>
      </c>
      <c r="D704" t="str">
        <f t="shared" si="217"/>
        <v>Evelin</v>
      </c>
      <c r="E704" t="str">
        <f t="shared" si="218"/>
        <v>Adelbert</v>
      </c>
      <c r="F704" t="str">
        <f t="shared" si="219"/>
        <v>Callander</v>
      </c>
      <c r="G704">
        <f t="shared" si="200"/>
        <v>1</v>
      </c>
      <c r="H704">
        <f t="shared" si="201"/>
        <v>1212</v>
      </c>
      <c r="I704" t="str">
        <f t="shared" si="202"/>
        <v>01212</v>
      </c>
      <c r="J704" t="str">
        <f t="shared" si="203"/>
        <v>EVELIN»Adelbert‡callander</v>
      </c>
      <c r="K704" t="str">
        <f>SUBSTITUTE(J704,"‡","")</f>
        <v>EVELIN»Adelbertcallander</v>
      </c>
      <c r="L704" t="str">
        <f t="shared" si="204"/>
        <v>EVELINAdelbertcallander</v>
      </c>
      <c r="M704" t="str">
        <f t="shared" si="205"/>
        <v>EVELINAdelbertcallander</v>
      </c>
      <c r="N704" t="s">
        <v>10092</v>
      </c>
      <c r="O704" t="str">
        <v>EVELIN Adelbert callander</v>
      </c>
      <c r="P704">
        <f>FIND(" ",O704)</f>
        <v>7</v>
      </c>
      <c r="Q704" t="str">
        <f>LEFT(O704,SEARCH(" ", O704) -1)</f>
        <v>EVELIN</v>
      </c>
      <c r="R704" t="str">
        <f>MID(O704, SEARCH(" ", O704) + 1, SEARCH(" ", O704, SEARCH(" ", O704)+1) - SEARCH(" ", O704)-1)</f>
        <v>Adelbert</v>
      </c>
      <c r="S704" t="str">
        <f t="shared" si="206"/>
        <v>Adelbert callander</v>
      </c>
      <c r="T704" t="str">
        <f t="shared" si="207"/>
        <v>callander</v>
      </c>
      <c r="U704" t="b">
        <f t="shared" si="208"/>
        <v>0</v>
      </c>
      <c r="W704" t="b">
        <f t="shared" si="209"/>
        <v>0</v>
      </c>
      <c r="X704" t="b">
        <f>ISERR(S704)</f>
        <v>0</v>
      </c>
      <c r="Y704" t="str">
        <f t="shared" si="210"/>
        <v>Adelbert</v>
      </c>
      <c r="Z704" t="str">
        <f t="shared" si="211"/>
        <v>Adelbert callander</v>
      </c>
      <c r="AA704" t="str">
        <f>PROPER(Q704)</f>
        <v>Evelin</v>
      </c>
      <c r="AB704" t="str">
        <f>PROPER(Y704)</f>
        <v>Adelbert</v>
      </c>
      <c r="AC704" t="str">
        <f t="shared" si="212"/>
        <v>Adelbert Callander</v>
      </c>
      <c r="AD704" s="1" t="str">
        <f t="shared" si="213"/>
        <v>Callander</v>
      </c>
      <c r="AE704" t="b">
        <f t="shared" si="214"/>
        <v>0</v>
      </c>
      <c r="AF704" t="str">
        <f t="shared" si="215"/>
        <v>Callander</v>
      </c>
    </row>
    <row r="705" spans="1:32" x14ac:dyDescent="0.2">
      <c r="A705">
        <v>1213</v>
      </c>
      <c r="B705" t="s">
        <v>3799</v>
      </c>
      <c r="C705" s="62" t="str">
        <f t="shared" si="216"/>
        <v>01213</v>
      </c>
      <c r="D705" t="str">
        <f t="shared" si="217"/>
        <v>Muffin</v>
      </c>
      <c r="E705" t="str">
        <f t="shared" si="218"/>
        <v xml:space="preserve"> </v>
      </c>
      <c r="F705" t="str">
        <f t="shared" si="219"/>
        <v>Leechman</v>
      </c>
      <c r="G705">
        <f t="shared" si="200"/>
        <v>1</v>
      </c>
      <c r="H705">
        <f t="shared" si="201"/>
        <v>1213</v>
      </c>
      <c r="I705" t="str">
        <f t="shared" si="202"/>
        <v>01213</v>
      </c>
      <c r="J705" t="str">
        <f t="shared" si="203"/>
        <v>Muffin»leechman</v>
      </c>
      <c r="K705" t="str">
        <f>SUBSTITUTE(J705,"‡","")</f>
        <v>Muffin»leechman</v>
      </c>
      <c r="L705" t="str">
        <f t="shared" si="204"/>
        <v>Muffinleechman</v>
      </c>
      <c r="M705" t="str">
        <f t="shared" si="205"/>
        <v>Muffinleechman</v>
      </c>
      <c r="N705" t="s">
        <v>10093</v>
      </c>
      <c r="O705" t="str">
        <v>Muffin leechman</v>
      </c>
      <c r="P705">
        <f>FIND(" ",O705)</f>
        <v>7</v>
      </c>
      <c r="Q705" t="str">
        <f>LEFT(O705,SEARCH(" ", O705) -1)</f>
        <v>Muffin</v>
      </c>
      <c r="R705" t="e">
        <f>MID(O705, SEARCH(" ", O705) + 1, SEARCH(" ", O705, SEARCH(" ", O705)+1) - SEARCH(" ", O705)-1)</f>
        <v>#VALUE!</v>
      </c>
      <c r="S705" t="str">
        <f t="shared" si="206"/>
        <v>leechman</v>
      </c>
      <c r="T705" t="e">
        <f t="shared" si="207"/>
        <v>#VALUE!</v>
      </c>
      <c r="U705" t="b">
        <f t="shared" si="208"/>
        <v>1</v>
      </c>
      <c r="W705" t="b">
        <f t="shared" si="209"/>
        <v>1</v>
      </c>
      <c r="X705" t="b">
        <f>ISERR(S705)</f>
        <v>0</v>
      </c>
      <c r="Y705" t="str">
        <f t="shared" si="210"/>
        <v xml:space="preserve"> </v>
      </c>
      <c r="Z705" t="str">
        <f t="shared" si="211"/>
        <v>leechman</v>
      </c>
      <c r="AA705" t="str">
        <f>PROPER(Q705)</f>
        <v>Muffin</v>
      </c>
      <c r="AB705" t="str">
        <f>PROPER(Y705)</f>
        <v xml:space="preserve"> </v>
      </c>
      <c r="AC705" t="str">
        <f t="shared" si="212"/>
        <v>Leechman</v>
      </c>
      <c r="AD705" s="1" t="e">
        <f t="shared" si="213"/>
        <v>#VALUE!</v>
      </c>
      <c r="AE705" t="b">
        <f t="shared" si="214"/>
        <v>1</v>
      </c>
      <c r="AF705" t="str">
        <f t="shared" si="215"/>
        <v>Leechman</v>
      </c>
    </row>
    <row r="706" spans="1:32" x14ac:dyDescent="0.2">
      <c r="A706">
        <v>1214</v>
      </c>
      <c r="B706" t="s">
        <v>3800</v>
      </c>
      <c r="C706" s="62" t="str">
        <f t="shared" si="216"/>
        <v>01214</v>
      </c>
      <c r="D706" t="str">
        <f t="shared" si="217"/>
        <v>Wylma</v>
      </c>
      <c r="E706" t="str">
        <f t="shared" si="218"/>
        <v xml:space="preserve"> </v>
      </c>
      <c r="F706" t="str">
        <f t="shared" si="219"/>
        <v>Stuchberry</v>
      </c>
      <c r="G706">
        <f t="shared" si="200"/>
        <v>1</v>
      </c>
      <c r="H706">
        <f t="shared" si="201"/>
        <v>1214</v>
      </c>
      <c r="I706" t="str">
        <f t="shared" si="202"/>
        <v>01214</v>
      </c>
      <c r="J706" t="str">
        <f t="shared" si="203"/>
        <v>wylma»stuchberry</v>
      </c>
      <c r="K706" t="str">
        <f>SUBSTITUTE(J706,"‡","")</f>
        <v>wylma»stuchberry</v>
      </c>
      <c r="L706" t="str">
        <f t="shared" si="204"/>
        <v>wylmastuchberry</v>
      </c>
      <c r="M706" t="str">
        <f t="shared" si="205"/>
        <v>wylmastuchberry</v>
      </c>
      <c r="N706" t="s">
        <v>10094</v>
      </c>
      <c r="O706" t="str">
        <v>wylma stuchberry</v>
      </c>
      <c r="P706">
        <f>FIND(" ",O706)</f>
        <v>6</v>
      </c>
      <c r="Q706" t="str">
        <f>LEFT(O706,SEARCH(" ", O706) -1)</f>
        <v>wylma</v>
      </c>
      <c r="R706" t="e">
        <f>MID(O706, SEARCH(" ", O706) + 1, SEARCH(" ", O706, SEARCH(" ", O706)+1) - SEARCH(" ", O706)-1)</f>
        <v>#VALUE!</v>
      </c>
      <c r="S706" t="str">
        <f t="shared" si="206"/>
        <v>stuchberry</v>
      </c>
      <c r="T706" t="e">
        <f t="shared" si="207"/>
        <v>#VALUE!</v>
      </c>
      <c r="U706" t="b">
        <f t="shared" si="208"/>
        <v>1</v>
      </c>
      <c r="W706" t="b">
        <f t="shared" si="209"/>
        <v>1</v>
      </c>
      <c r="X706" t="b">
        <f>ISERR(S706)</f>
        <v>0</v>
      </c>
      <c r="Y706" t="str">
        <f t="shared" si="210"/>
        <v xml:space="preserve"> </v>
      </c>
      <c r="Z706" t="str">
        <f t="shared" si="211"/>
        <v>stuchberry</v>
      </c>
      <c r="AA706" t="str">
        <f>PROPER(Q706)</f>
        <v>Wylma</v>
      </c>
      <c r="AB706" t="str">
        <f>PROPER(Y706)</f>
        <v xml:space="preserve"> </v>
      </c>
      <c r="AC706" t="str">
        <f t="shared" si="212"/>
        <v>Stuchberry</v>
      </c>
      <c r="AD706" s="1" t="e">
        <f t="shared" si="213"/>
        <v>#VALUE!</v>
      </c>
      <c r="AE706" t="b">
        <f t="shared" si="214"/>
        <v>1</v>
      </c>
      <c r="AF706" t="str">
        <f t="shared" si="215"/>
        <v>Stuchberry</v>
      </c>
    </row>
    <row r="707" spans="1:32" x14ac:dyDescent="0.2">
      <c r="A707">
        <v>1215</v>
      </c>
      <c r="B707" t="s">
        <v>3801</v>
      </c>
      <c r="C707" s="62" t="str">
        <f t="shared" si="216"/>
        <v>01215</v>
      </c>
      <c r="D707" t="str">
        <f t="shared" si="217"/>
        <v>Cesar</v>
      </c>
      <c r="E707" t="str">
        <f t="shared" si="218"/>
        <v xml:space="preserve"> </v>
      </c>
      <c r="F707" t="str">
        <f t="shared" si="219"/>
        <v>Yakob</v>
      </c>
      <c r="G707">
        <f t="shared" ref="G707:G770" si="220">COUNTIF($A$2:$A$1997,A707)</f>
        <v>1</v>
      </c>
      <c r="H707">
        <f t="shared" ref="H707:H770" si="221">IF(G707=1,A707,"???")</f>
        <v>1215</v>
      </c>
      <c r="I707" t="str">
        <f t="shared" ref="I707:I770" si="222">TEXT(H707,"00000")</f>
        <v>01215</v>
      </c>
      <c r="J707" t="str">
        <f t="shared" ref="J707:J770" si="223">TRIM(B707)</f>
        <v>cesar»yakob</v>
      </c>
      <c r="K707" t="str">
        <f>SUBSTITUTE(J707,"‡","")</f>
        <v>cesar»yakob</v>
      </c>
      <c r="L707" t="str">
        <f t="shared" ref="L707:L770" si="224">SUBSTITUTE(K707,"»","")</f>
        <v>cesaryakob</v>
      </c>
      <c r="M707" t="str">
        <f t="shared" ref="M707:M770" si="225">SUBSTITUTE(L707,"¬","")</f>
        <v>cesaryakob</v>
      </c>
      <c r="N707" t="s">
        <v>10095</v>
      </c>
      <c r="O707" t="str">
        <v>cesar yakob</v>
      </c>
      <c r="P707">
        <f>FIND(" ",O707)</f>
        <v>6</v>
      </c>
      <c r="Q707" t="str">
        <f>LEFT(O707,SEARCH(" ", O707) -1)</f>
        <v>cesar</v>
      </c>
      <c r="R707" t="e">
        <f>MID(O707, SEARCH(" ", O707) + 1, SEARCH(" ", O707, SEARCH(" ", O707)+1) - SEARCH(" ", O707)-1)</f>
        <v>#VALUE!</v>
      </c>
      <c r="S707" t="str">
        <f t="shared" ref="S707:S770" si="226">RIGHT(O707,LEN(O707)-FIND(" ",O707,1))</f>
        <v>yakob</v>
      </c>
      <c r="T707" t="e">
        <f t="shared" ref="T707:T770" si="227">RIGHT(S707,LEN(S707)-FIND(" ",S707,1))</f>
        <v>#VALUE!</v>
      </c>
      <c r="U707" t="b">
        <f t="shared" ref="U707:U770" si="228">ISERROR(T707)</f>
        <v>1</v>
      </c>
      <c r="W707" t="b">
        <f t="shared" ref="W707:W770" si="229">ISERR(R707)</f>
        <v>1</v>
      </c>
      <c r="X707" t="b">
        <f>ISERR(S707)</f>
        <v>0</v>
      </c>
      <c r="Y707" t="str">
        <f t="shared" ref="Y707:Y770" si="230">IF(W707=TRUE," ",R707)</f>
        <v xml:space="preserve"> </v>
      </c>
      <c r="Z707" t="str">
        <f t="shared" ref="Z707:Z770" si="231">IF(X707=TRUE," ",S707)</f>
        <v>yakob</v>
      </c>
      <c r="AA707" t="str">
        <f>PROPER(Q707)</f>
        <v>Cesar</v>
      </c>
      <c r="AB707" t="str">
        <f>PROPER(Y707)</f>
        <v xml:space="preserve"> </v>
      </c>
      <c r="AC707" t="str">
        <f t="shared" ref="AC707:AC770" si="232">PROPER(Z707)</f>
        <v>Yakob</v>
      </c>
      <c r="AD707" s="1" t="e">
        <f t="shared" ref="AD707:AD770" si="233">RIGHT(AC707,LEN(AC707)-FIND(" ",AC707,1))</f>
        <v>#VALUE!</v>
      </c>
      <c r="AE707" t="b">
        <f t="shared" ref="AE707:AE770" si="234">ISERR(AD707)</f>
        <v>1</v>
      </c>
      <c r="AF707" t="str">
        <f t="shared" ref="AF707:AF770" si="235">IF(AE707=FALSE,AD707,AC707)</f>
        <v>Yakob</v>
      </c>
    </row>
    <row r="708" spans="1:32" x14ac:dyDescent="0.2">
      <c r="A708">
        <v>1216</v>
      </c>
      <c r="B708" t="s">
        <v>3802</v>
      </c>
      <c r="C708" s="62" t="str">
        <f t="shared" si="216"/>
        <v>01216</v>
      </c>
      <c r="D708" t="str">
        <f t="shared" si="217"/>
        <v>Banky</v>
      </c>
      <c r="E708" t="str">
        <f t="shared" si="218"/>
        <v xml:space="preserve"> </v>
      </c>
      <c r="F708" t="str">
        <f t="shared" si="219"/>
        <v>Meneyer</v>
      </c>
      <c r="G708">
        <f t="shared" si="220"/>
        <v>1</v>
      </c>
      <c r="H708">
        <f t="shared" si="221"/>
        <v>1216</v>
      </c>
      <c r="I708" t="str">
        <f t="shared" si="222"/>
        <v>01216</v>
      </c>
      <c r="J708" t="str">
        <f t="shared" si="223"/>
        <v>Banky»Meneyer</v>
      </c>
      <c r="K708" t="str">
        <f>SUBSTITUTE(J708,"‡","")</f>
        <v>Banky»Meneyer</v>
      </c>
      <c r="L708" t="str">
        <f t="shared" si="224"/>
        <v>BankyMeneyer</v>
      </c>
      <c r="M708" t="str">
        <f t="shared" si="225"/>
        <v>BankyMeneyer</v>
      </c>
      <c r="N708" t="s">
        <v>10096</v>
      </c>
      <c r="O708" t="str">
        <v>Banky Meneyer</v>
      </c>
      <c r="P708">
        <f>FIND(" ",O708)</f>
        <v>6</v>
      </c>
      <c r="Q708" t="str">
        <f>LEFT(O708,SEARCH(" ", O708) -1)</f>
        <v>Banky</v>
      </c>
      <c r="R708" t="e">
        <f>MID(O708, SEARCH(" ", O708) + 1, SEARCH(" ", O708, SEARCH(" ", O708)+1) - SEARCH(" ", O708)-1)</f>
        <v>#VALUE!</v>
      </c>
      <c r="S708" t="str">
        <f t="shared" si="226"/>
        <v>Meneyer</v>
      </c>
      <c r="T708" t="e">
        <f t="shared" si="227"/>
        <v>#VALUE!</v>
      </c>
      <c r="U708" t="b">
        <f t="shared" si="228"/>
        <v>1</v>
      </c>
      <c r="W708" t="b">
        <f t="shared" si="229"/>
        <v>1</v>
      </c>
      <c r="X708" t="b">
        <f>ISERR(S708)</f>
        <v>0</v>
      </c>
      <c r="Y708" t="str">
        <f t="shared" si="230"/>
        <v xml:space="preserve"> </v>
      </c>
      <c r="Z708" t="str">
        <f t="shared" si="231"/>
        <v>Meneyer</v>
      </c>
      <c r="AA708" t="str">
        <f>PROPER(Q708)</f>
        <v>Banky</v>
      </c>
      <c r="AB708" t="str">
        <f>PROPER(Y708)</f>
        <v xml:space="preserve"> </v>
      </c>
      <c r="AC708" t="str">
        <f t="shared" si="232"/>
        <v>Meneyer</v>
      </c>
      <c r="AD708" s="1" t="e">
        <f t="shared" si="233"/>
        <v>#VALUE!</v>
      </c>
      <c r="AE708" t="b">
        <f t="shared" si="234"/>
        <v>1</v>
      </c>
      <c r="AF708" t="str">
        <f t="shared" si="235"/>
        <v>Meneyer</v>
      </c>
    </row>
    <row r="709" spans="1:32" x14ac:dyDescent="0.2">
      <c r="A709">
        <v>1217</v>
      </c>
      <c r="B709" t="s">
        <v>3803</v>
      </c>
      <c r="C709" s="62" t="str">
        <f t="shared" ref="C709:C772" si="236">I709</f>
        <v>01217</v>
      </c>
      <c r="D709" t="str">
        <f t="shared" ref="D709:D772" si="237">AA709</f>
        <v>Nata</v>
      </c>
      <c r="E709" t="str">
        <f t="shared" ref="E709:E772" si="238">AB709</f>
        <v xml:space="preserve"> </v>
      </c>
      <c r="F709" t="str">
        <f t="shared" ref="F709:F772" si="239">AF709</f>
        <v>Brendeke</v>
      </c>
      <c r="G709">
        <f t="shared" si="220"/>
        <v>1</v>
      </c>
      <c r="H709">
        <f t="shared" si="221"/>
        <v>1217</v>
      </c>
      <c r="I709" t="str">
        <f t="shared" si="222"/>
        <v>01217</v>
      </c>
      <c r="J709" t="str">
        <f t="shared" si="223"/>
        <v>Nata¬brendeke</v>
      </c>
      <c r="K709" t="str">
        <f>SUBSTITUTE(J709,"‡","")</f>
        <v>Nata¬brendeke</v>
      </c>
      <c r="L709" t="str">
        <f t="shared" si="224"/>
        <v>Nata¬brendeke</v>
      </c>
      <c r="M709" t="str">
        <f t="shared" si="225"/>
        <v>Natabrendeke</v>
      </c>
      <c r="N709" t="s">
        <v>9367</v>
      </c>
      <c r="O709" t="str">
        <v>Nata brendeke</v>
      </c>
      <c r="P709">
        <f>FIND(" ",O709)</f>
        <v>5</v>
      </c>
      <c r="Q709" t="str">
        <f>LEFT(O709,SEARCH(" ", O709) -1)</f>
        <v>Nata</v>
      </c>
      <c r="R709" t="e">
        <f>MID(O709, SEARCH(" ", O709) + 1, SEARCH(" ", O709, SEARCH(" ", O709)+1) - SEARCH(" ", O709)-1)</f>
        <v>#VALUE!</v>
      </c>
      <c r="S709" t="str">
        <f t="shared" si="226"/>
        <v>brendeke</v>
      </c>
      <c r="T709" t="e">
        <f t="shared" si="227"/>
        <v>#VALUE!</v>
      </c>
      <c r="U709" t="b">
        <f t="shared" si="228"/>
        <v>1</v>
      </c>
      <c r="W709" t="b">
        <f t="shared" si="229"/>
        <v>1</v>
      </c>
      <c r="X709" t="b">
        <f>ISERR(S709)</f>
        <v>0</v>
      </c>
      <c r="Y709" t="str">
        <f t="shared" si="230"/>
        <v xml:space="preserve"> </v>
      </c>
      <c r="Z709" t="str">
        <f t="shared" si="231"/>
        <v>brendeke</v>
      </c>
      <c r="AA709" t="str">
        <f>PROPER(Q709)</f>
        <v>Nata</v>
      </c>
      <c r="AB709" t="str">
        <f>PROPER(Y709)</f>
        <v xml:space="preserve"> </v>
      </c>
      <c r="AC709" t="str">
        <f t="shared" si="232"/>
        <v>Brendeke</v>
      </c>
      <c r="AD709" s="1" t="e">
        <f t="shared" si="233"/>
        <v>#VALUE!</v>
      </c>
      <c r="AE709" t="b">
        <f t="shared" si="234"/>
        <v>1</v>
      </c>
      <c r="AF709" t="str">
        <f t="shared" si="235"/>
        <v>Brendeke</v>
      </c>
    </row>
    <row r="710" spans="1:32" x14ac:dyDescent="0.2">
      <c r="A710">
        <v>1218</v>
      </c>
      <c r="B710" t="s">
        <v>3804</v>
      </c>
      <c r="C710" s="62" t="str">
        <f t="shared" si="236"/>
        <v>01218</v>
      </c>
      <c r="D710" t="str">
        <f t="shared" si="237"/>
        <v>Elora</v>
      </c>
      <c r="E710" t="str">
        <f t="shared" si="238"/>
        <v xml:space="preserve"> </v>
      </c>
      <c r="F710" t="str">
        <f t="shared" si="239"/>
        <v>Chater</v>
      </c>
      <c r="G710">
        <f t="shared" si="220"/>
        <v>1</v>
      </c>
      <c r="H710">
        <f t="shared" si="221"/>
        <v>1218</v>
      </c>
      <c r="I710" t="str">
        <f t="shared" si="222"/>
        <v>01218</v>
      </c>
      <c r="J710" t="str">
        <f t="shared" si="223"/>
        <v>Elora»chater</v>
      </c>
      <c r="K710" t="str">
        <f>SUBSTITUTE(J710,"‡","")</f>
        <v>Elora»chater</v>
      </c>
      <c r="L710" t="str">
        <f t="shared" si="224"/>
        <v>Elorachater</v>
      </c>
      <c r="M710" t="str">
        <f t="shared" si="225"/>
        <v>Elorachater</v>
      </c>
      <c r="N710" t="s">
        <v>10097</v>
      </c>
      <c r="O710" t="str">
        <v>Elora chater</v>
      </c>
      <c r="P710">
        <f>FIND(" ",O710)</f>
        <v>6</v>
      </c>
      <c r="Q710" t="str">
        <f>LEFT(O710,SEARCH(" ", O710) -1)</f>
        <v>Elora</v>
      </c>
      <c r="R710" t="e">
        <f>MID(O710, SEARCH(" ", O710) + 1, SEARCH(" ", O710, SEARCH(" ", O710)+1) - SEARCH(" ", O710)-1)</f>
        <v>#VALUE!</v>
      </c>
      <c r="S710" t="str">
        <f t="shared" si="226"/>
        <v>chater</v>
      </c>
      <c r="T710" t="e">
        <f t="shared" si="227"/>
        <v>#VALUE!</v>
      </c>
      <c r="U710" t="b">
        <f t="shared" si="228"/>
        <v>1</v>
      </c>
      <c r="W710" t="b">
        <f t="shared" si="229"/>
        <v>1</v>
      </c>
      <c r="X710" t="b">
        <f>ISERR(S710)</f>
        <v>0</v>
      </c>
      <c r="Y710" t="str">
        <f t="shared" si="230"/>
        <v xml:space="preserve"> </v>
      </c>
      <c r="Z710" t="str">
        <f t="shared" si="231"/>
        <v>chater</v>
      </c>
      <c r="AA710" t="str">
        <f>PROPER(Q710)</f>
        <v>Elora</v>
      </c>
      <c r="AB710" t="str">
        <f>PROPER(Y710)</f>
        <v xml:space="preserve"> </v>
      </c>
      <c r="AC710" t="str">
        <f t="shared" si="232"/>
        <v>Chater</v>
      </c>
      <c r="AD710" s="1" t="e">
        <f t="shared" si="233"/>
        <v>#VALUE!</v>
      </c>
      <c r="AE710" t="b">
        <f t="shared" si="234"/>
        <v>1</v>
      </c>
      <c r="AF710" t="str">
        <f t="shared" si="235"/>
        <v>Chater</v>
      </c>
    </row>
    <row r="711" spans="1:32" x14ac:dyDescent="0.2">
      <c r="A711">
        <v>1219</v>
      </c>
      <c r="B711" t="s">
        <v>3805</v>
      </c>
      <c r="C711" s="62" t="str">
        <f t="shared" si="236"/>
        <v>01219</v>
      </c>
      <c r="D711" t="str">
        <f t="shared" si="237"/>
        <v>Glen</v>
      </c>
      <c r="E711" t="str">
        <f t="shared" si="238"/>
        <v xml:space="preserve"> </v>
      </c>
      <c r="F711" t="str">
        <f t="shared" si="239"/>
        <v>Medlar</v>
      </c>
      <c r="G711">
        <f t="shared" si="220"/>
        <v>1</v>
      </c>
      <c r="H711">
        <f t="shared" si="221"/>
        <v>1219</v>
      </c>
      <c r="I711" t="str">
        <f t="shared" si="222"/>
        <v>01219</v>
      </c>
      <c r="J711" t="str">
        <f t="shared" si="223"/>
        <v>glen¬¬medlar</v>
      </c>
      <c r="K711" t="str">
        <f>SUBSTITUTE(J711,"‡","")</f>
        <v>glen¬¬medlar</v>
      </c>
      <c r="L711" t="str">
        <f t="shared" si="224"/>
        <v>glen¬¬medlar</v>
      </c>
      <c r="M711" t="str">
        <f t="shared" si="225"/>
        <v>glenmedlar</v>
      </c>
      <c r="N711" t="s">
        <v>9368</v>
      </c>
      <c r="O711" t="str">
        <v>glen medlar</v>
      </c>
      <c r="P711">
        <f>FIND(" ",O711)</f>
        <v>5</v>
      </c>
      <c r="Q711" t="str">
        <f>LEFT(O711,SEARCH(" ", O711) -1)</f>
        <v>glen</v>
      </c>
      <c r="R711" t="e">
        <f>MID(O711, SEARCH(" ", O711) + 1, SEARCH(" ", O711, SEARCH(" ", O711)+1) - SEARCH(" ", O711)-1)</f>
        <v>#VALUE!</v>
      </c>
      <c r="S711" t="str">
        <f t="shared" si="226"/>
        <v>medlar</v>
      </c>
      <c r="T711" t="e">
        <f t="shared" si="227"/>
        <v>#VALUE!</v>
      </c>
      <c r="U711" t="b">
        <f t="shared" si="228"/>
        <v>1</v>
      </c>
      <c r="W711" t="b">
        <f t="shared" si="229"/>
        <v>1</v>
      </c>
      <c r="X711" t="b">
        <f>ISERR(S711)</f>
        <v>0</v>
      </c>
      <c r="Y711" t="str">
        <f t="shared" si="230"/>
        <v xml:space="preserve"> </v>
      </c>
      <c r="Z711" t="str">
        <f t="shared" si="231"/>
        <v>medlar</v>
      </c>
      <c r="AA711" t="str">
        <f>PROPER(Q711)</f>
        <v>Glen</v>
      </c>
      <c r="AB711" t="str">
        <f>PROPER(Y711)</f>
        <v xml:space="preserve"> </v>
      </c>
      <c r="AC711" t="str">
        <f t="shared" si="232"/>
        <v>Medlar</v>
      </c>
      <c r="AD711" s="1" t="e">
        <f t="shared" si="233"/>
        <v>#VALUE!</v>
      </c>
      <c r="AE711" t="b">
        <f t="shared" si="234"/>
        <v>1</v>
      </c>
      <c r="AF711" t="str">
        <f t="shared" si="235"/>
        <v>Medlar</v>
      </c>
    </row>
    <row r="712" spans="1:32" x14ac:dyDescent="0.2">
      <c r="A712">
        <v>1220</v>
      </c>
      <c r="B712" t="s">
        <v>3806</v>
      </c>
      <c r="C712" s="62" t="str">
        <f t="shared" si="236"/>
        <v>01220</v>
      </c>
      <c r="D712" t="str">
        <f t="shared" si="237"/>
        <v>Kathe</v>
      </c>
      <c r="E712" t="str">
        <f t="shared" si="238"/>
        <v xml:space="preserve"> </v>
      </c>
      <c r="F712" t="str">
        <f t="shared" si="239"/>
        <v>Harrowell</v>
      </c>
      <c r="G712">
        <f t="shared" si="220"/>
        <v>1</v>
      </c>
      <c r="H712">
        <f t="shared" si="221"/>
        <v>1220</v>
      </c>
      <c r="I712" t="str">
        <f t="shared" si="222"/>
        <v>01220</v>
      </c>
      <c r="J712" t="str">
        <f t="shared" si="223"/>
        <v>KATHE»harrowell</v>
      </c>
      <c r="K712" t="str">
        <f>SUBSTITUTE(J712,"‡","")</f>
        <v>KATHE»harrowell</v>
      </c>
      <c r="L712" t="str">
        <f t="shared" si="224"/>
        <v>KATHEharrowell</v>
      </c>
      <c r="M712" t="str">
        <f t="shared" si="225"/>
        <v>KATHEharrowell</v>
      </c>
      <c r="N712" t="s">
        <v>10098</v>
      </c>
      <c r="O712" t="str">
        <v>KATHE harrowell</v>
      </c>
      <c r="P712">
        <f>FIND(" ",O712)</f>
        <v>6</v>
      </c>
      <c r="Q712" t="str">
        <f>LEFT(O712,SEARCH(" ", O712) -1)</f>
        <v>KATHE</v>
      </c>
      <c r="R712" t="e">
        <f>MID(O712, SEARCH(" ", O712) + 1, SEARCH(" ", O712, SEARCH(" ", O712)+1) - SEARCH(" ", O712)-1)</f>
        <v>#VALUE!</v>
      </c>
      <c r="S712" t="str">
        <f t="shared" si="226"/>
        <v>harrowell</v>
      </c>
      <c r="T712" t="e">
        <f t="shared" si="227"/>
        <v>#VALUE!</v>
      </c>
      <c r="U712" t="b">
        <f t="shared" si="228"/>
        <v>1</v>
      </c>
      <c r="W712" t="b">
        <f t="shared" si="229"/>
        <v>1</v>
      </c>
      <c r="X712" t="b">
        <f>ISERR(S712)</f>
        <v>0</v>
      </c>
      <c r="Y712" t="str">
        <f t="shared" si="230"/>
        <v xml:space="preserve"> </v>
      </c>
      <c r="Z712" t="str">
        <f t="shared" si="231"/>
        <v>harrowell</v>
      </c>
      <c r="AA712" t="str">
        <f>PROPER(Q712)</f>
        <v>Kathe</v>
      </c>
      <c r="AB712" t="str">
        <f>PROPER(Y712)</f>
        <v xml:space="preserve"> </v>
      </c>
      <c r="AC712" t="str">
        <f t="shared" si="232"/>
        <v>Harrowell</v>
      </c>
      <c r="AD712" s="1" t="e">
        <f t="shared" si="233"/>
        <v>#VALUE!</v>
      </c>
      <c r="AE712" t="b">
        <f t="shared" si="234"/>
        <v>1</v>
      </c>
      <c r="AF712" t="str">
        <f t="shared" si="235"/>
        <v>Harrowell</v>
      </c>
    </row>
    <row r="713" spans="1:32" x14ac:dyDescent="0.2">
      <c r="A713">
        <v>1221</v>
      </c>
      <c r="B713" t="s">
        <v>3807</v>
      </c>
      <c r="C713" s="62" t="str">
        <f t="shared" si="236"/>
        <v>01221</v>
      </c>
      <c r="D713" t="str">
        <f t="shared" si="237"/>
        <v>Alistair</v>
      </c>
      <c r="E713" t="str">
        <f t="shared" si="238"/>
        <v xml:space="preserve"> </v>
      </c>
      <c r="F713" t="str">
        <f t="shared" si="239"/>
        <v>Louden</v>
      </c>
      <c r="G713">
        <f t="shared" si="220"/>
        <v>1</v>
      </c>
      <c r="H713">
        <f t="shared" si="221"/>
        <v>1221</v>
      </c>
      <c r="I713" t="str">
        <f t="shared" si="222"/>
        <v>01221</v>
      </c>
      <c r="J713" t="str">
        <f t="shared" si="223"/>
        <v>alistair»LOUDEN</v>
      </c>
      <c r="K713" t="str">
        <f>SUBSTITUTE(J713,"‡","")</f>
        <v>alistair»LOUDEN</v>
      </c>
      <c r="L713" t="str">
        <f t="shared" si="224"/>
        <v>alistairLOUDEN</v>
      </c>
      <c r="M713" t="str">
        <f t="shared" si="225"/>
        <v>alistairLOUDEN</v>
      </c>
      <c r="N713" t="s">
        <v>10099</v>
      </c>
      <c r="O713" t="str">
        <v>alistair LOUDEN</v>
      </c>
      <c r="P713">
        <f>FIND(" ",O713)</f>
        <v>9</v>
      </c>
      <c r="Q713" t="str">
        <f>LEFT(O713,SEARCH(" ", O713) -1)</f>
        <v>alistair</v>
      </c>
      <c r="R713" t="e">
        <f>MID(O713, SEARCH(" ", O713) + 1, SEARCH(" ", O713, SEARCH(" ", O713)+1) - SEARCH(" ", O713)-1)</f>
        <v>#VALUE!</v>
      </c>
      <c r="S713" t="str">
        <f t="shared" si="226"/>
        <v>LOUDEN</v>
      </c>
      <c r="T713" t="e">
        <f t="shared" si="227"/>
        <v>#VALUE!</v>
      </c>
      <c r="U713" t="b">
        <f t="shared" si="228"/>
        <v>1</v>
      </c>
      <c r="W713" t="b">
        <f t="shared" si="229"/>
        <v>1</v>
      </c>
      <c r="X713" t="b">
        <f>ISERR(S713)</f>
        <v>0</v>
      </c>
      <c r="Y713" t="str">
        <f t="shared" si="230"/>
        <v xml:space="preserve"> </v>
      </c>
      <c r="Z713" t="str">
        <f t="shared" si="231"/>
        <v>LOUDEN</v>
      </c>
      <c r="AA713" t="str">
        <f>PROPER(Q713)</f>
        <v>Alistair</v>
      </c>
      <c r="AB713" t="str">
        <f>PROPER(Y713)</f>
        <v xml:space="preserve"> </v>
      </c>
      <c r="AC713" t="str">
        <f t="shared" si="232"/>
        <v>Louden</v>
      </c>
      <c r="AD713" s="1" t="e">
        <f t="shared" si="233"/>
        <v>#VALUE!</v>
      </c>
      <c r="AE713" t="b">
        <f t="shared" si="234"/>
        <v>1</v>
      </c>
      <c r="AF713" t="str">
        <f t="shared" si="235"/>
        <v>Louden</v>
      </c>
    </row>
    <row r="714" spans="1:32" x14ac:dyDescent="0.2">
      <c r="A714">
        <v>1222</v>
      </c>
      <c r="B714" t="s">
        <v>3808</v>
      </c>
      <c r="C714" s="62" t="str">
        <f t="shared" si="236"/>
        <v>01222</v>
      </c>
      <c r="D714" t="str">
        <f t="shared" si="237"/>
        <v>Rouvin</v>
      </c>
      <c r="E714" t="str">
        <f t="shared" si="238"/>
        <v>Gerry</v>
      </c>
      <c r="F714" t="str">
        <f t="shared" si="239"/>
        <v>Kubiak</v>
      </c>
      <c r="G714">
        <f t="shared" si="220"/>
        <v>1</v>
      </c>
      <c r="H714">
        <f t="shared" si="221"/>
        <v>1222</v>
      </c>
      <c r="I714" t="str">
        <f t="shared" si="222"/>
        <v>01222</v>
      </c>
      <c r="J714" t="str">
        <f t="shared" si="223"/>
        <v>ROUVIN¬gerry¬kubiak</v>
      </c>
      <c r="K714" t="str">
        <f>SUBSTITUTE(J714,"‡","")</f>
        <v>ROUVIN¬gerry¬kubiak</v>
      </c>
      <c r="L714" t="str">
        <f t="shared" si="224"/>
        <v>ROUVIN¬gerry¬kubiak</v>
      </c>
      <c r="M714" t="str">
        <f t="shared" si="225"/>
        <v>ROUVINgerrykubiak</v>
      </c>
      <c r="N714" t="s">
        <v>9369</v>
      </c>
      <c r="O714" t="str">
        <v>ROUVIN gerry kubiak</v>
      </c>
      <c r="P714">
        <f>FIND(" ",O714)</f>
        <v>7</v>
      </c>
      <c r="Q714" t="str">
        <f>LEFT(O714,SEARCH(" ", O714) -1)</f>
        <v>ROUVIN</v>
      </c>
      <c r="R714" t="str">
        <f>MID(O714, SEARCH(" ", O714) + 1, SEARCH(" ", O714, SEARCH(" ", O714)+1) - SEARCH(" ", O714)-1)</f>
        <v>gerry</v>
      </c>
      <c r="S714" t="str">
        <f t="shared" si="226"/>
        <v>gerry kubiak</v>
      </c>
      <c r="T714" t="str">
        <f t="shared" si="227"/>
        <v>kubiak</v>
      </c>
      <c r="U714" t="b">
        <f t="shared" si="228"/>
        <v>0</v>
      </c>
      <c r="W714" t="b">
        <f t="shared" si="229"/>
        <v>0</v>
      </c>
      <c r="X714" t="b">
        <f>ISERR(S714)</f>
        <v>0</v>
      </c>
      <c r="Y714" t="str">
        <f t="shared" si="230"/>
        <v>gerry</v>
      </c>
      <c r="Z714" t="str">
        <f t="shared" si="231"/>
        <v>gerry kubiak</v>
      </c>
      <c r="AA714" t="str">
        <f>PROPER(Q714)</f>
        <v>Rouvin</v>
      </c>
      <c r="AB714" t="str">
        <f>PROPER(Y714)</f>
        <v>Gerry</v>
      </c>
      <c r="AC714" t="str">
        <f t="shared" si="232"/>
        <v>Gerry Kubiak</v>
      </c>
      <c r="AD714" s="1" t="str">
        <f t="shared" si="233"/>
        <v>Kubiak</v>
      </c>
      <c r="AE714" t="b">
        <f t="shared" si="234"/>
        <v>0</v>
      </c>
      <c r="AF714" t="str">
        <f t="shared" si="235"/>
        <v>Kubiak</v>
      </c>
    </row>
    <row r="715" spans="1:32" x14ac:dyDescent="0.2">
      <c r="A715">
        <v>1223</v>
      </c>
      <c r="B715" t="s">
        <v>3809</v>
      </c>
      <c r="C715" s="62" t="str">
        <f t="shared" si="236"/>
        <v>01223</v>
      </c>
      <c r="D715" t="str">
        <f t="shared" si="237"/>
        <v>Janot</v>
      </c>
      <c r="E715" t="str">
        <f t="shared" si="238"/>
        <v xml:space="preserve"> </v>
      </c>
      <c r="F715" t="str">
        <f t="shared" si="239"/>
        <v>Obert</v>
      </c>
      <c r="G715">
        <f t="shared" si="220"/>
        <v>1</v>
      </c>
      <c r="H715">
        <f t="shared" si="221"/>
        <v>1223</v>
      </c>
      <c r="I715" t="str">
        <f t="shared" si="222"/>
        <v>01223</v>
      </c>
      <c r="J715" t="str">
        <f t="shared" si="223"/>
        <v>janot¬obert</v>
      </c>
      <c r="K715" t="str">
        <f>SUBSTITUTE(J715,"‡","")</f>
        <v>janot¬obert</v>
      </c>
      <c r="L715" t="str">
        <f t="shared" si="224"/>
        <v>janot¬obert</v>
      </c>
      <c r="M715" t="str">
        <f t="shared" si="225"/>
        <v>janotobert</v>
      </c>
      <c r="N715" t="s">
        <v>9370</v>
      </c>
      <c r="O715" t="str">
        <v>janot obert</v>
      </c>
      <c r="P715">
        <f>FIND(" ",O715)</f>
        <v>6</v>
      </c>
      <c r="Q715" t="str">
        <f>LEFT(O715,SEARCH(" ", O715) -1)</f>
        <v>janot</v>
      </c>
      <c r="R715" t="e">
        <f>MID(O715, SEARCH(" ", O715) + 1, SEARCH(" ", O715, SEARCH(" ", O715)+1) - SEARCH(" ", O715)-1)</f>
        <v>#VALUE!</v>
      </c>
      <c r="S715" t="str">
        <f t="shared" si="226"/>
        <v>obert</v>
      </c>
      <c r="T715" t="e">
        <f t="shared" si="227"/>
        <v>#VALUE!</v>
      </c>
      <c r="U715" t="b">
        <f t="shared" si="228"/>
        <v>1</v>
      </c>
      <c r="W715" t="b">
        <f t="shared" si="229"/>
        <v>1</v>
      </c>
      <c r="X715" t="b">
        <f>ISERR(S715)</f>
        <v>0</v>
      </c>
      <c r="Y715" t="str">
        <f t="shared" si="230"/>
        <v xml:space="preserve"> </v>
      </c>
      <c r="Z715" t="str">
        <f t="shared" si="231"/>
        <v>obert</v>
      </c>
      <c r="AA715" t="str">
        <f>PROPER(Q715)</f>
        <v>Janot</v>
      </c>
      <c r="AB715" t="str">
        <f>PROPER(Y715)</f>
        <v xml:space="preserve"> </v>
      </c>
      <c r="AC715" t="str">
        <f t="shared" si="232"/>
        <v>Obert</v>
      </c>
      <c r="AD715" s="1" t="e">
        <f t="shared" si="233"/>
        <v>#VALUE!</v>
      </c>
      <c r="AE715" t="b">
        <f t="shared" si="234"/>
        <v>1</v>
      </c>
      <c r="AF715" t="str">
        <f t="shared" si="235"/>
        <v>Obert</v>
      </c>
    </row>
    <row r="716" spans="1:32" x14ac:dyDescent="0.2">
      <c r="A716">
        <v>1224</v>
      </c>
      <c r="B716" t="s">
        <v>3810</v>
      </c>
      <c r="C716" s="62" t="str">
        <f t="shared" si="236"/>
        <v>01224</v>
      </c>
      <c r="D716" t="str">
        <f t="shared" si="237"/>
        <v>Hal</v>
      </c>
      <c r="E716" t="str">
        <f t="shared" si="238"/>
        <v xml:space="preserve"> </v>
      </c>
      <c r="F716" t="str">
        <f t="shared" si="239"/>
        <v>Glanton</v>
      </c>
      <c r="G716">
        <f t="shared" si="220"/>
        <v>1</v>
      </c>
      <c r="H716">
        <f t="shared" si="221"/>
        <v>1224</v>
      </c>
      <c r="I716" t="str">
        <f t="shared" si="222"/>
        <v>01224</v>
      </c>
      <c r="J716" t="str">
        <f t="shared" si="223"/>
        <v>Hal¬glanton</v>
      </c>
      <c r="K716" t="str">
        <f>SUBSTITUTE(J716,"‡","")</f>
        <v>Hal¬glanton</v>
      </c>
      <c r="L716" t="str">
        <f t="shared" si="224"/>
        <v>Hal¬glanton</v>
      </c>
      <c r="M716" t="str">
        <f t="shared" si="225"/>
        <v>Halglanton</v>
      </c>
      <c r="N716" t="s">
        <v>9371</v>
      </c>
      <c r="O716" t="str">
        <v>Hal glanton</v>
      </c>
      <c r="P716">
        <f>FIND(" ",O716)</f>
        <v>4</v>
      </c>
      <c r="Q716" t="str">
        <f>LEFT(O716,SEARCH(" ", O716) -1)</f>
        <v>Hal</v>
      </c>
      <c r="R716" t="e">
        <f>MID(O716, SEARCH(" ", O716) + 1, SEARCH(" ", O716, SEARCH(" ", O716)+1) - SEARCH(" ", O716)-1)</f>
        <v>#VALUE!</v>
      </c>
      <c r="S716" t="str">
        <f t="shared" si="226"/>
        <v>glanton</v>
      </c>
      <c r="T716" t="e">
        <f t="shared" si="227"/>
        <v>#VALUE!</v>
      </c>
      <c r="U716" t="b">
        <f t="shared" si="228"/>
        <v>1</v>
      </c>
      <c r="W716" t="b">
        <f t="shared" si="229"/>
        <v>1</v>
      </c>
      <c r="X716" t="b">
        <f>ISERR(S716)</f>
        <v>0</v>
      </c>
      <c r="Y716" t="str">
        <f t="shared" si="230"/>
        <v xml:space="preserve"> </v>
      </c>
      <c r="Z716" t="str">
        <f t="shared" si="231"/>
        <v>glanton</v>
      </c>
      <c r="AA716" t="str">
        <f>PROPER(Q716)</f>
        <v>Hal</v>
      </c>
      <c r="AB716" t="str">
        <f>PROPER(Y716)</f>
        <v xml:space="preserve"> </v>
      </c>
      <c r="AC716" t="str">
        <f t="shared" si="232"/>
        <v>Glanton</v>
      </c>
      <c r="AD716" s="1" t="e">
        <f t="shared" si="233"/>
        <v>#VALUE!</v>
      </c>
      <c r="AE716" t="b">
        <f t="shared" si="234"/>
        <v>1</v>
      </c>
      <c r="AF716" t="str">
        <f t="shared" si="235"/>
        <v>Glanton</v>
      </c>
    </row>
    <row r="717" spans="1:32" x14ac:dyDescent="0.2">
      <c r="A717">
        <v>1225</v>
      </c>
      <c r="B717" t="s">
        <v>3811</v>
      </c>
      <c r="C717" s="62" t="str">
        <f t="shared" si="236"/>
        <v>01225</v>
      </c>
      <c r="D717" t="str">
        <f t="shared" si="237"/>
        <v>Bjorn</v>
      </c>
      <c r="E717" t="str">
        <f t="shared" si="238"/>
        <v>Gabbie</v>
      </c>
      <c r="F717" t="str">
        <f t="shared" si="239"/>
        <v>Chapple</v>
      </c>
      <c r="G717">
        <f t="shared" si="220"/>
        <v>1</v>
      </c>
      <c r="H717">
        <f t="shared" si="221"/>
        <v>1225</v>
      </c>
      <c r="I717" t="str">
        <f t="shared" si="222"/>
        <v>01225</v>
      </c>
      <c r="J717" t="str">
        <f t="shared" si="223"/>
        <v>bjorn»gabbie»chapple</v>
      </c>
      <c r="K717" t="str">
        <f>SUBSTITUTE(J717,"‡","")</f>
        <v>bjorn»gabbie»chapple</v>
      </c>
      <c r="L717" t="str">
        <f t="shared" si="224"/>
        <v>bjorngabbiechapple</v>
      </c>
      <c r="M717" t="str">
        <f t="shared" si="225"/>
        <v>bjorngabbiechapple</v>
      </c>
      <c r="N717" t="s">
        <v>10100</v>
      </c>
      <c r="O717" t="str">
        <v>bjorn gabbie chapple</v>
      </c>
      <c r="P717">
        <f>FIND(" ",O717)</f>
        <v>6</v>
      </c>
      <c r="Q717" t="str">
        <f>LEFT(O717,SEARCH(" ", O717) -1)</f>
        <v>bjorn</v>
      </c>
      <c r="R717" t="str">
        <f>MID(O717, SEARCH(" ", O717) + 1, SEARCH(" ", O717, SEARCH(" ", O717)+1) - SEARCH(" ", O717)-1)</f>
        <v>gabbie</v>
      </c>
      <c r="S717" t="str">
        <f t="shared" si="226"/>
        <v>gabbie chapple</v>
      </c>
      <c r="T717" t="str">
        <f t="shared" si="227"/>
        <v>chapple</v>
      </c>
      <c r="U717" t="b">
        <f t="shared" si="228"/>
        <v>0</v>
      </c>
      <c r="W717" t="b">
        <f t="shared" si="229"/>
        <v>0</v>
      </c>
      <c r="X717" t="b">
        <f>ISERR(S717)</f>
        <v>0</v>
      </c>
      <c r="Y717" t="str">
        <f t="shared" si="230"/>
        <v>gabbie</v>
      </c>
      <c r="Z717" t="str">
        <f t="shared" si="231"/>
        <v>gabbie chapple</v>
      </c>
      <c r="AA717" t="str">
        <f>PROPER(Q717)</f>
        <v>Bjorn</v>
      </c>
      <c r="AB717" t="str">
        <f>PROPER(Y717)</f>
        <v>Gabbie</v>
      </c>
      <c r="AC717" t="str">
        <f t="shared" si="232"/>
        <v>Gabbie Chapple</v>
      </c>
      <c r="AD717" s="1" t="str">
        <f t="shared" si="233"/>
        <v>Chapple</v>
      </c>
      <c r="AE717" t="b">
        <f t="shared" si="234"/>
        <v>0</v>
      </c>
      <c r="AF717" t="str">
        <f t="shared" si="235"/>
        <v>Chapple</v>
      </c>
    </row>
    <row r="718" spans="1:32" x14ac:dyDescent="0.2">
      <c r="A718">
        <v>1226</v>
      </c>
      <c r="B718" t="s">
        <v>3812</v>
      </c>
      <c r="C718" s="62" t="str">
        <f t="shared" si="236"/>
        <v>01226</v>
      </c>
      <c r="D718" t="str">
        <f t="shared" si="237"/>
        <v>Oates</v>
      </c>
      <c r="E718" t="str">
        <f t="shared" si="238"/>
        <v xml:space="preserve"> </v>
      </c>
      <c r="F718" t="str">
        <f t="shared" si="239"/>
        <v>Leefe</v>
      </c>
      <c r="G718">
        <f t="shared" si="220"/>
        <v>1</v>
      </c>
      <c r="H718">
        <f t="shared" si="221"/>
        <v>1226</v>
      </c>
      <c r="I718" t="str">
        <f t="shared" si="222"/>
        <v>01226</v>
      </c>
      <c r="J718" t="str">
        <f t="shared" si="223"/>
        <v>Oates‡»leefe</v>
      </c>
      <c r="K718" t="str">
        <f>SUBSTITUTE(J718,"‡","")</f>
        <v>Oates»leefe</v>
      </c>
      <c r="L718" t="str">
        <f t="shared" si="224"/>
        <v>Oatesleefe</v>
      </c>
      <c r="M718" t="str">
        <f t="shared" si="225"/>
        <v>Oatesleefe</v>
      </c>
      <c r="N718" t="s">
        <v>10101</v>
      </c>
      <c r="O718" t="str">
        <v>Oates leefe</v>
      </c>
      <c r="P718">
        <f>FIND(" ",O718)</f>
        <v>6</v>
      </c>
      <c r="Q718" t="str">
        <f>LEFT(O718,SEARCH(" ", O718) -1)</f>
        <v>Oates</v>
      </c>
      <c r="R718" t="e">
        <f>MID(O718, SEARCH(" ", O718) + 1, SEARCH(" ", O718, SEARCH(" ", O718)+1) - SEARCH(" ", O718)-1)</f>
        <v>#VALUE!</v>
      </c>
      <c r="S718" t="str">
        <f t="shared" si="226"/>
        <v>leefe</v>
      </c>
      <c r="T718" t="e">
        <f t="shared" si="227"/>
        <v>#VALUE!</v>
      </c>
      <c r="U718" t="b">
        <f t="shared" si="228"/>
        <v>1</v>
      </c>
      <c r="W718" t="b">
        <f t="shared" si="229"/>
        <v>1</v>
      </c>
      <c r="X718" t="b">
        <f>ISERR(S718)</f>
        <v>0</v>
      </c>
      <c r="Y718" t="str">
        <f t="shared" si="230"/>
        <v xml:space="preserve"> </v>
      </c>
      <c r="Z718" t="str">
        <f t="shared" si="231"/>
        <v>leefe</v>
      </c>
      <c r="AA718" t="str">
        <f>PROPER(Q718)</f>
        <v>Oates</v>
      </c>
      <c r="AB718" t="str">
        <f>PROPER(Y718)</f>
        <v xml:space="preserve"> </v>
      </c>
      <c r="AC718" t="str">
        <f t="shared" si="232"/>
        <v>Leefe</v>
      </c>
      <c r="AD718" s="1" t="e">
        <f t="shared" si="233"/>
        <v>#VALUE!</v>
      </c>
      <c r="AE718" t="b">
        <f t="shared" si="234"/>
        <v>1</v>
      </c>
      <c r="AF718" t="str">
        <f t="shared" si="235"/>
        <v>Leefe</v>
      </c>
    </row>
    <row r="719" spans="1:32" x14ac:dyDescent="0.2">
      <c r="A719">
        <v>1227</v>
      </c>
      <c r="B719" t="s">
        <v>3813</v>
      </c>
      <c r="C719" s="62" t="str">
        <f t="shared" si="236"/>
        <v>01227</v>
      </c>
      <c r="D719" t="str">
        <f t="shared" si="237"/>
        <v>Clive</v>
      </c>
      <c r="E719" t="str">
        <f t="shared" si="238"/>
        <v xml:space="preserve"> </v>
      </c>
      <c r="F719" t="str">
        <f t="shared" si="239"/>
        <v>Markus</v>
      </c>
      <c r="G719">
        <f t="shared" si="220"/>
        <v>1</v>
      </c>
      <c r="H719">
        <f t="shared" si="221"/>
        <v>1227</v>
      </c>
      <c r="I719" t="str">
        <f t="shared" si="222"/>
        <v>01227</v>
      </c>
      <c r="J719" t="str">
        <f t="shared" si="223"/>
        <v>clive‡Markus</v>
      </c>
      <c r="K719" t="str">
        <f>SUBSTITUTE(J719,"‡","")</f>
        <v>cliveMarkus</v>
      </c>
      <c r="L719" t="str">
        <f t="shared" si="224"/>
        <v>cliveMarkus</v>
      </c>
      <c r="M719" t="str">
        <f t="shared" si="225"/>
        <v>cliveMarkus</v>
      </c>
      <c r="N719" t="s">
        <v>8780</v>
      </c>
      <c r="O719" t="str">
        <v>clive Markus</v>
      </c>
      <c r="P719">
        <f>FIND(" ",O719)</f>
        <v>6</v>
      </c>
      <c r="Q719" t="str">
        <f>LEFT(O719,SEARCH(" ", O719) -1)</f>
        <v>clive</v>
      </c>
      <c r="R719" t="e">
        <f>MID(O719, SEARCH(" ", O719) + 1, SEARCH(" ", O719, SEARCH(" ", O719)+1) - SEARCH(" ", O719)-1)</f>
        <v>#VALUE!</v>
      </c>
      <c r="S719" t="str">
        <f t="shared" si="226"/>
        <v>Markus</v>
      </c>
      <c r="T719" t="e">
        <f t="shared" si="227"/>
        <v>#VALUE!</v>
      </c>
      <c r="U719" t="b">
        <f t="shared" si="228"/>
        <v>1</v>
      </c>
      <c r="W719" t="b">
        <f t="shared" si="229"/>
        <v>1</v>
      </c>
      <c r="X719" t="b">
        <f>ISERR(S719)</f>
        <v>0</v>
      </c>
      <c r="Y719" t="str">
        <f t="shared" si="230"/>
        <v xml:space="preserve"> </v>
      </c>
      <c r="Z719" t="str">
        <f t="shared" si="231"/>
        <v>Markus</v>
      </c>
      <c r="AA719" t="str">
        <f>PROPER(Q719)</f>
        <v>Clive</v>
      </c>
      <c r="AB719" t="str">
        <f>PROPER(Y719)</f>
        <v xml:space="preserve"> </v>
      </c>
      <c r="AC719" t="str">
        <f t="shared" si="232"/>
        <v>Markus</v>
      </c>
      <c r="AD719" s="1" t="e">
        <f t="shared" si="233"/>
        <v>#VALUE!</v>
      </c>
      <c r="AE719" t="b">
        <f t="shared" si="234"/>
        <v>1</v>
      </c>
      <c r="AF719" t="str">
        <f t="shared" si="235"/>
        <v>Markus</v>
      </c>
    </row>
    <row r="720" spans="1:32" x14ac:dyDescent="0.2">
      <c r="A720">
        <v>1228</v>
      </c>
      <c r="B720" t="s">
        <v>3814</v>
      </c>
      <c r="C720" s="62" t="str">
        <f t="shared" si="236"/>
        <v>01228</v>
      </c>
      <c r="D720" t="str">
        <f t="shared" si="237"/>
        <v>Gray</v>
      </c>
      <c r="E720" t="str">
        <f t="shared" si="238"/>
        <v xml:space="preserve"> </v>
      </c>
      <c r="F720" t="str">
        <f t="shared" si="239"/>
        <v>Breed</v>
      </c>
      <c r="G720">
        <f t="shared" si="220"/>
        <v>1</v>
      </c>
      <c r="H720">
        <f t="shared" si="221"/>
        <v>1228</v>
      </c>
      <c r="I720" t="str">
        <f t="shared" si="222"/>
        <v>01228</v>
      </c>
      <c r="J720" t="str">
        <f t="shared" si="223"/>
        <v>Gray¬Breed</v>
      </c>
      <c r="K720" t="str">
        <f>SUBSTITUTE(J720,"‡","")</f>
        <v>Gray¬Breed</v>
      </c>
      <c r="L720" t="str">
        <f t="shared" si="224"/>
        <v>Gray¬Breed</v>
      </c>
      <c r="M720" t="str">
        <f t="shared" si="225"/>
        <v>GrayBreed</v>
      </c>
      <c r="N720" t="s">
        <v>9372</v>
      </c>
      <c r="O720" t="str">
        <v>Gray Breed</v>
      </c>
      <c r="P720">
        <f>FIND(" ",O720)</f>
        <v>5</v>
      </c>
      <c r="Q720" t="str">
        <f>LEFT(O720,SEARCH(" ", O720) -1)</f>
        <v>Gray</v>
      </c>
      <c r="R720" t="e">
        <f>MID(O720, SEARCH(" ", O720) + 1, SEARCH(" ", O720, SEARCH(" ", O720)+1) - SEARCH(" ", O720)-1)</f>
        <v>#VALUE!</v>
      </c>
      <c r="S720" t="str">
        <f t="shared" si="226"/>
        <v>Breed</v>
      </c>
      <c r="T720" t="e">
        <f t="shared" si="227"/>
        <v>#VALUE!</v>
      </c>
      <c r="U720" t="b">
        <f t="shared" si="228"/>
        <v>1</v>
      </c>
      <c r="W720" t="b">
        <f t="shared" si="229"/>
        <v>1</v>
      </c>
      <c r="X720" t="b">
        <f>ISERR(S720)</f>
        <v>0</v>
      </c>
      <c r="Y720" t="str">
        <f t="shared" si="230"/>
        <v xml:space="preserve"> </v>
      </c>
      <c r="Z720" t="str">
        <f t="shared" si="231"/>
        <v>Breed</v>
      </c>
      <c r="AA720" t="str">
        <f>PROPER(Q720)</f>
        <v>Gray</v>
      </c>
      <c r="AB720" t="str">
        <f>PROPER(Y720)</f>
        <v xml:space="preserve"> </v>
      </c>
      <c r="AC720" t="str">
        <f t="shared" si="232"/>
        <v>Breed</v>
      </c>
      <c r="AD720" s="1" t="e">
        <f t="shared" si="233"/>
        <v>#VALUE!</v>
      </c>
      <c r="AE720" t="b">
        <f t="shared" si="234"/>
        <v>1</v>
      </c>
      <c r="AF720" t="str">
        <f t="shared" si="235"/>
        <v>Breed</v>
      </c>
    </row>
    <row r="721" spans="1:32" x14ac:dyDescent="0.2">
      <c r="A721">
        <v>1229</v>
      </c>
      <c r="B721" t="s">
        <v>3815</v>
      </c>
      <c r="C721" s="62" t="str">
        <f t="shared" si="236"/>
        <v>01229</v>
      </c>
      <c r="D721" t="str">
        <f t="shared" si="237"/>
        <v>Poppy</v>
      </c>
      <c r="E721" t="str">
        <f t="shared" si="238"/>
        <v xml:space="preserve"> </v>
      </c>
      <c r="F721" t="str">
        <f t="shared" si="239"/>
        <v>O'Hagirtie</v>
      </c>
      <c r="G721">
        <f t="shared" si="220"/>
        <v>1</v>
      </c>
      <c r="H721">
        <f t="shared" si="221"/>
        <v>1229</v>
      </c>
      <c r="I721" t="str">
        <f t="shared" si="222"/>
        <v>01229</v>
      </c>
      <c r="J721" t="str">
        <f t="shared" si="223"/>
        <v>poppy»O'HAGIRTIE</v>
      </c>
      <c r="K721" t="str">
        <f>SUBSTITUTE(J721,"‡","")</f>
        <v>poppy»O'HAGIRTIE</v>
      </c>
      <c r="L721" t="str">
        <f t="shared" si="224"/>
        <v>poppyO'HAGIRTIE</v>
      </c>
      <c r="M721" t="str">
        <f t="shared" si="225"/>
        <v>poppyO'HAGIRTIE</v>
      </c>
      <c r="N721" t="s">
        <v>10102</v>
      </c>
      <c r="O721" t="str">
        <v>poppy O'HAGIRTIE</v>
      </c>
      <c r="P721">
        <f>FIND(" ",O721)</f>
        <v>6</v>
      </c>
      <c r="Q721" t="str">
        <f>LEFT(O721,SEARCH(" ", O721) -1)</f>
        <v>poppy</v>
      </c>
      <c r="R721" t="e">
        <f>MID(O721, SEARCH(" ", O721) + 1, SEARCH(" ", O721, SEARCH(" ", O721)+1) - SEARCH(" ", O721)-1)</f>
        <v>#VALUE!</v>
      </c>
      <c r="S721" t="str">
        <f t="shared" si="226"/>
        <v>O'HAGIRTIE</v>
      </c>
      <c r="T721" t="e">
        <f t="shared" si="227"/>
        <v>#VALUE!</v>
      </c>
      <c r="U721" t="b">
        <f t="shared" si="228"/>
        <v>1</v>
      </c>
      <c r="W721" t="b">
        <f t="shared" si="229"/>
        <v>1</v>
      </c>
      <c r="X721" t="b">
        <f>ISERR(S721)</f>
        <v>0</v>
      </c>
      <c r="Y721" t="str">
        <f t="shared" si="230"/>
        <v xml:space="preserve"> </v>
      </c>
      <c r="Z721" t="str">
        <f t="shared" si="231"/>
        <v>O'HAGIRTIE</v>
      </c>
      <c r="AA721" t="str">
        <f>PROPER(Q721)</f>
        <v>Poppy</v>
      </c>
      <c r="AB721" t="str">
        <f>PROPER(Y721)</f>
        <v xml:space="preserve"> </v>
      </c>
      <c r="AC721" t="str">
        <f t="shared" si="232"/>
        <v>O'Hagirtie</v>
      </c>
      <c r="AD721" s="1" t="e">
        <f t="shared" si="233"/>
        <v>#VALUE!</v>
      </c>
      <c r="AE721" t="b">
        <f t="shared" si="234"/>
        <v>1</v>
      </c>
      <c r="AF721" t="str">
        <f t="shared" si="235"/>
        <v>O'Hagirtie</v>
      </c>
    </row>
    <row r="722" spans="1:32" x14ac:dyDescent="0.2">
      <c r="A722">
        <v>1230</v>
      </c>
      <c r="B722" t="s">
        <v>3816</v>
      </c>
      <c r="C722" s="62" t="str">
        <f t="shared" si="236"/>
        <v>01230</v>
      </c>
      <c r="D722" t="str">
        <f t="shared" si="237"/>
        <v>Moria</v>
      </c>
      <c r="E722" t="str">
        <f t="shared" si="238"/>
        <v xml:space="preserve"> </v>
      </c>
      <c r="F722" t="str">
        <f t="shared" si="239"/>
        <v>Hallworth</v>
      </c>
      <c r="G722">
        <f t="shared" si="220"/>
        <v>1</v>
      </c>
      <c r="H722">
        <f t="shared" si="221"/>
        <v>1230</v>
      </c>
      <c r="I722" t="str">
        <f t="shared" si="222"/>
        <v>01230</v>
      </c>
      <c r="J722" t="str">
        <f t="shared" si="223"/>
        <v>moria¬hallworth</v>
      </c>
      <c r="K722" t="str">
        <f>SUBSTITUTE(J722,"‡","")</f>
        <v>moria¬hallworth</v>
      </c>
      <c r="L722" t="str">
        <f t="shared" si="224"/>
        <v>moria¬hallworth</v>
      </c>
      <c r="M722" t="str">
        <f t="shared" si="225"/>
        <v>moriahallworth</v>
      </c>
      <c r="N722" t="s">
        <v>9373</v>
      </c>
      <c r="O722" t="str">
        <v>moria hallworth</v>
      </c>
      <c r="P722">
        <f>FIND(" ",O722)</f>
        <v>6</v>
      </c>
      <c r="Q722" t="str">
        <f>LEFT(O722,SEARCH(" ", O722) -1)</f>
        <v>moria</v>
      </c>
      <c r="R722" t="e">
        <f>MID(O722, SEARCH(" ", O722) + 1, SEARCH(" ", O722, SEARCH(" ", O722)+1) - SEARCH(" ", O722)-1)</f>
        <v>#VALUE!</v>
      </c>
      <c r="S722" t="str">
        <f t="shared" si="226"/>
        <v>hallworth</v>
      </c>
      <c r="T722" t="e">
        <f t="shared" si="227"/>
        <v>#VALUE!</v>
      </c>
      <c r="U722" t="b">
        <f t="shared" si="228"/>
        <v>1</v>
      </c>
      <c r="W722" t="b">
        <f t="shared" si="229"/>
        <v>1</v>
      </c>
      <c r="X722" t="b">
        <f>ISERR(S722)</f>
        <v>0</v>
      </c>
      <c r="Y722" t="str">
        <f t="shared" si="230"/>
        <v xml:space="preserve"> </v>
      </c>
      <c r="Z722" t="str">
        <f t="shared" si="231"/>
        <v>hallworth</v>
      </c>
      <c r="AA722" t="str">
        <f>PROPER(Q722)</f>
        <v>Moria</v>
      </c>
      <c r="AB722" t="str">
        <f>PROPER(Y722)</f>
        <v xml:space="preserve"> </v>
      </c>
      <c r="AC722" t="str">
        <f t="shared" si="232"/>
        <v>Hallworth</v>
      </c>
      <c r="AD722" s="1" t="e">
        <f t="shared" si="233"/>
        <v>#VALUE!</v>
      </c>
      <c r="AE722" t="b">
        <f t="shared" si="234"/>
        <v>1</v>
      </c>
      <c r="AF722" t="str">
        <f t="shared" si="235"/>
        <v>Hallworth</v>
      </c>
    </row>
    <row r="723" spans="1:32" x14ac:dyDescent="0.2">
      <c r="A723">
        <v>1231</v>
      </c>
      <c r="B723" t="s">
        <v>3817</v>
      </c>
      <c r="C723" s="62" t="str">
        <f t="shared" si="236"/>
        <v>01231</v>
      </c>
      <c r="D723" t="str">
        <f t="shared" si="237"/>
        <v>Lorain</v>
      </c>
      <c r="E723" t="str">
        <f t="shared" si="238"/>
        <v>Elizabeth</v>
      </c>
      <c r="F723" t="str">
        <f t="shared" si="239"/>
        <v>Billiard</v>
      </c>
      <c r="G723">
        <f t="shared" si="220"/>
        <v>1</v>
      </c>
      <c r="H723">
        <f t="shared" si="221"/>
        <v>1231</v>
      </c>
      <c r="I723" t="str">
        <f t="shared" si="222"/>
        <v>01231</v>
      </c>
      <c r="J723" t="str">
        <f t="shared" si="223"/>
        <v>LORAIN»elizabeth¬BILLIARD</v>
      </c>
      <c r="K723" t="str">
        <f>SUBSTITUTE(J723,"‡","")</f>
        <v>LORAIN»elizabeth¬BILLIARD</v>
      </c>
      <c r="L723" t="str">
        <f t="shared" si="224"/>
        <v>LORAINelizabeth¬BILLIARD</v>
      </c>
      <c r="M723" t="str">
        <f t="shared" si="225"/>
        <v>LORAINelizabethBILLIARD</v>
      </c>
      <c r="N723" t="s">
        <v>10103</v>
      </c>
      <c r="O723" t="str">
        <v>LORAIN elizabeth BILLIARD</v>
      </c>
      <c r="P723">
        <f>FIND(" ",O723)</f>
        <v>7</v>
      </c>
      <c r="Q723" t="str">
        <f>LEFT(O723,SEARCH(" ", O723) -1)</f>
        <v>LORAIN</v>
      </c>
      <c r="R723" t="str">
        <f>MID(O723, SEARCH(" ", O723) + 1, SEARCH(" ", O723, SEARCH(" ", O723)+1) - SEARCH(" ", O723)-1)</f>
        <v>elizabeth</v>
      </c>
      <c r="S723" t="str">
        <f t="shared" si="226"/>
        <v>elizabeth BILLIARD</v>
      </c>
      <c r="T723" t="str">
        <f t="shared" si="227"/>
        <v>BILLIARD</v>
      </c>
      <c r="U723" t="b">
        <f t="shared" si="228"/>
        <v>0</v>
      </c>
      <c r="W723" t="b">
        <f t="shared" si="229"/>
        <v>0</v>
      </c>
      <c r="X723" t="b">
        <f>ISERR(S723)</f>
        <v>0</v>
      </c>
      <c r="Y723" t="str">
        <f t="shared" si="230"/>
        <v>elizabeth</v>
      </c>
      <c r="Z723" t="str">
        <f t="shared" si="231"/>
        <v>elizabeth BILLIARD</v>
      </c>
      <c r="AA723" t="str">
        <f>PROPER(Q723)</f>
        <v>Lorain</v>
      </c>
      <c r="AB723" t="str">
        <f>PROPER(Y723)</f>
        <v>Elizabeth</v>
      </c>
      <c r="AC723" t="str">
        <f t="shared" si="232"/>
        <v>Elizabeth Billiard</v>
      </c>
      <c r="AD723" s="1" t="str">
        <f t="shared" si="233"/>
        <v>Billiard</v>
      </c>
      <c r="AE723" t="b">
        <f t="shared" si="234"/>
        <v>0</v>
      </c>
      <c r="AF723" t="str">
        <f t="shared" si="235"/>
        <v>Billiard</v>
      </c>
    </row>
    <row r="724" spans="1:32" x14ac:dyDescent="0.2">
      <c r="A724">
        <v>1232</v>
      </c>
      <c r="B724" t="s">
        <v>3818</v>
      </c>
      <c r="C724" s="62" t="str">
        <f t="shared" si="236"/>
        <v>01232</v>
      </c>
      <c r="D724" t="str">
        <f t="shared" si="237"/>
        <v>Gonzales</v>
      </c>
      <c r="E724" t="str">
        <f t="shared" si="238"/>
        <v xml:space="preserve"> </v>
      </c>
      <c r="F724" t="str">
        <f t="shared" si="239"/>
        <v>Forth</v>
      </c>
      <c r="G724">
        <f t="shared" si="220"/>
        <v>1</v>
      </c>
      <c r="H724">
        <f t="shared" si="221"/>
        <v>1232</v>
      </c>
      <c r="I724" t="str">
        <f t="shared" si="222"/>
        <v>01232</v>
      </c>
      <c r="J724" t="str">
        <f t="shared" si="223"/>
        <v>gonzales»FORTH</v>
      </c>
      <c r="K724" t="str">
        <f>SUBSTITUTE(J724,"‡","")</f>
        <v>gonzales»FORTH</v>
      </c>
      <c r="L724" t="str">
        <f t="shared" si="224"/>
        <v>gonzalesFORTH</v>
      </c>
      <c r="M724" t="str">
        <f t="shared" si="225"/>
        <v>gonzalesFORTH</v>
      </c>
      <c r="N724" t="s">
        <v>10104</v>
      </c>
      <c r="O724" t="str">
        <v>gonzales FORTH</v>
      </c>
      <c r="P724">
        <f>FIND(" ",O724)</f>
        <v>9</v>
      </c>
      <c r="Q724" t="str">
        <f>LEFT(O724,SEARCH(" ", O724) -1)</f>
        <v>gonzales</v>
      </c>
      <c r="R724" t="e">
        <f>MID(O724, SEARCH(" ", O724) + 1, SEARCH(" ", O724, SEARCH(" ", O724)+1) - SEARCH(" ", O724)-1)</f>
        <v>#VALUE!</v>
      </c>
      <c r="S724" t="str">
        <f t="shared" si="226"/>
        <v>FORTH</v>
      </c>
      <c r="T724" t="e">
        <f t="shared" si="227"/>
        <v>#VALUE!</v>
      </c>
      <c r="U724" t="b">
        <f t="shared" si="228"/>
        <v>1</v>
      </c>
      <c r="W724" t="b">
        <f t="shared" si="229"/>
        <v>1</v>
      </c>
      <c r="X724" t="b">
        <f>ISERR(S724)</f>
        <v>0</v>
      </c>
      <c r="Y724" t="str">
        <f t="shared" si="230"/>
        <v xml:space="preserve"> </v>
      </c>
      <c r="Z724" t="str">
        <f t="shared" si="231"/>
        <v>FORTH</v>
      </c>
      <c r="AA724" t="str">
        <f>PROPER(Q724)</f>
        <v>Gonzales</v>
      </c>
      <c r="AB724" t="str">
        <f>PROPER(Y724)</f>
        <v xml:space="preserve"> </v>
      </c>
      <c r="AC724" t="str">
        <f t="shared" si="232"/>
        <v>Forth</v>
      </c>
      <c r="AD724" s="1" t="e">
        <f t="shared" si="233"/>
        <v>#VALUE!</v>
      </c>
      <c r="AE724" t="b">
        <f t="shared" si="234"/>
        <v>1</v>
      </c>
      <c r="AF724" t="str">
        <f t="shared" si="235"/>
        <v>Forth</v>
      </c>
    </row>
    <row r="725" spans="1:32" x14ac:dyDescent="0.2">
      <c r="A725">
        <v>1233</v>
      </c>
      <c r="B725" t="s">
        <v>3819</v>
      </c>
      <c r="C725" s="62" t="str">
        <f t="shared" si="236"/>
        <v>01233</v>
      </c>
      <c r="D725" t="str">
        <f t="shared" si="237"/>
        <v>Oliy</v>
      </c>
      <c r="E725" t="str">
        <f t="shared" si="238"/>
        <v xml:space="preserve"> </v>
      </c>
      <c r="F725" t="str">
        <f t="shared" si="239"/>
        <v>Mauger</v>
      </c>
      <c r="G725">
        <f t="shared" si="220"/>
        <v>1</v>
      </c>
      <c r="H725">
        <f t="shared" si="221"/>
        <v>1233</v>
      </c>
      <c r="I725" t="str">
        <f t="shared" si="222"/>
        <v>01233</v>
      </c>
      <c r="J725" t="str">
        <f t="shared" si="223"/>
        <v>Oliy»Mauger</v>
      </c>
      <c r="K725" t="str">
        <f>SUBSTITUTE(J725,"‡","")</f>
        <v>Oliy»Mauger</v>
      </c>
      <c r="L725" t="str">
        <f t="shared" si="224"/>
        <v>OliyMauger</v>
      </c>
      <c r="M725" t="str">
        <f t="shared" si="225"/>
        <v>OliyMauger</v>
      </c>
      <c r="N725" t="s">
        <v>10105</v>
      </c>
      <c r="O725" t="str">
        <v>Oliy Mauger</v>
      </c>
      <c r="P725">
        <f>FIND(" ",O725)</f>
        <v>5</v>
      </c>
      <c r="Q725" t="str">
        <f>LEFT(O725,SEARCH(" ", O725) -1)</f>
        <v>Oliy</v>
      </c>
      <c r="R725" t="e">
        <f>MID(O725, SEARCH(" ", O725) + 1, SEARCH(" ", O725, SEARCH(" ", O725)+1) - SEARCH(" ", O725)-1)</f>
        <v>#VALUE!</v>
      </c>
      <c r="S725" t="str">
        <f t="shared" si="226"/>
        <v>Mauger</v>
      </c>
      <c r="T725" t="e">
        <f t="shared" si="227"/>
        <v>#VALUE!</v>
      </c>
      <c r="U725" t="b">
        <f t="shared" si="228"/>
        <v>1</v>
      </c>
      <c r="W725" t="b">
        <f t="shared" si="229"/>
        <v>1</v>
      </c>
      <c r="X725" t="b">
        <f>ISERR(S725)</f>
        <v>0</v>
      </c>
      <c r="Y725" t="str">
        <f t="shared" si="230"/>
        <v xml:space="preserve"> </v>
      </c>
      <c r="Z725" t="str">
        <f t="shared" si="231"/>
        <v>Mauger</v>
      </c>
      <c r="AA725" t="str">
        <f>PROPER(Q725)</f>
        <v>Oliy</v>
      </c>
      <c r="AB725" t="str">
        <f>PROPER(Y725)</f>
        <v xml:space="preserve"> </v>
      </c>
      <c r="AC725" t="str">
        <f t="shared" si="232"/>
        <v>Mauger</v>
      </c>
      <c r="AD725" s="1" t="e">
        <f t="shared" si="233"/>
        <v>#VALUE!</v>
      </c>
      <c r="AE725" t="b">
        <f t="shared" si="234"/>
        <v>1</v>
      </c>
      <c r="AF725" t="str">
        <f t="shared" si="235"/>
        <v>Mauger</v>
      </c>
    </row>
    <row r="726" spans="1:32" x14ac:dyDescent="0.2">
      <c r="A726">
        <v>1234</v>
      </c>
      <c r="B726" t="s">
        <v>3820</v>
      </c>
      <c r="C726" s="62" t="str">
        <f t="shared" si="236"/>
        <v>01234</v>
      </c>
      <c r="D726" t="str">
        <f t="shared" si="237"/>
        <v>Pinchas</v>
      </c>
      <c r="E726" t="str">
        <f t="shared" si="238"/>
        <v xml:space="preserve"> </v>
      </c>
      <c r="F726" t="str">
        <f t="shared" si="239"/>
        <v>Halpeine</v>
      </c>
      <c r="G726">
        <f t="shared" si="220"/>
        <v>1</v>
      </c>
      <c r="H726">
        <f t="shared" si="221"/>
        <v>1234</v>
      </c>
      <c r="I726" t="str">
        <f t="shared" si="222"/>
        <v>01234</v>
      </c>
      <c r="J726" t="str">
        <f t="shared" si="223"/>
        <v>pinchas»halpeine</v>
      </c>
      <c r="K726" t="str">
        <f>SUBSTITUTE(J726,"‡","")</f>
        <v>pinchas»halpeine</v>
      </c>
      <c r="L726" t="str">
        <f t="shared" si="224"/>
        <v>pinchashalpeine</v>
      </c>
      <c r="M726" t="str">
        <f t="shared" si="225"/>
        <v>pinchashalpeine</v>
      </c>
      <c r="N726" t="s">
        <v>10106</v>
      </c>
      <c r="O726" t="str">
        <v>pinchas halpeine</v>
      </c>
      <c r="P726">
        <f>FIND(" ",O726)</f>
        <v>8</v>
      </c>
      <c r="Q726" t="str">
        <f>LEFT(O726,SEARCH(" ", O726) -1)</f>
        <v>pinchas</v>
      </c>
      <c r="R726" t="e">
        <f>MID(O726, SEARCH(" ", O726) + 1, SEARCH(" ", O726, SEARCH(" ", O726)+1) - SEARCH(" ", O726)-1)</f>
        <v>#VALUE!</v>
      </c>
      <c r="S726" t="str">
        <f t="shared" si="226"/>
        <v>halpeine</v>
      </c>
      <c r="T726" t="e">
        <f t="shared" si="227"/>
        <v>#VALUE!</v>
      </c>
      <c r="U726" t="b">
        <f t="shared" si="228"/>
        <v>1</v>
      </c>
      <c r="W726" t="b">
        <f t="shared" si="229"/>
        <v>1</v>
      </c>
      <c r="X726" t="b">
        <f>ISERR(S726)</f>
        <v>0</v>
      </c>
      <c r="Y726" t="str">
        <f t="shared" si="230"/>
        <v xml:space="preserve"> </v>
      </c>
      <c r="Z726" t="str">
        <f t="shared" si="231"/>
        <v>halpeine</v>
      </c>
      <c r="AA726" t="str">
        <f>PROPER(Q726)</f>
        <v>Pinchas</v>
      </c>
      <c r="AB726" t="str">
        <f>PROPER(Y726)</f>
        <v xml:space="preserve"> </v>
      </c>
      <c r="AC726" t="str">
        <f t="shared" si="232"/>
        <v>Halpeine</v>
      </c>
      <c r="AD726" s="1" t="e">
        <f t="shared" si="233"/>
        <v>#VALUE!</v>
      </c>
      <c r="AE726" t="b">
        <f t="shared" si="234"/>
        <v>1</v>
      </c>
      <c r="AF726" t="str">
        <f t="shared" si="235"/>
        <v>Halpeine</v>
      </c>
    </row>
    <row r="727" spans="1:32" x14ac:dyDescent="0.2">
      <c r="A727">
        <v>1235</v>
      </c>
      <c r="B727" t="s">
        <v>3821</v>
      </c>
      <c r="C727" s="62" t="str">
        <f t="shared" si="236"/>
        <v>01235</v>
      </c>
      <c r="D727" t="str">
        <f t="shared" si="237"/>
        <v>Biddie</v>
      </c>
      <c r="E727" t="str">
        <f t="shared" si="238"/>
        <v xml:space="preserve"> </v>
      </c>
      <c r="F727" t="str">
        <f t="shared" si="239"/>
        <v>Parlatt</v>
      </c>
      <c r="G727">
        <f t="shared" si="220"/>
        <v>1</v>
      </c>
      <c r="H727">
        <f t="shared" si="221"/>
        <v>1235</v>
      </c>
      <c r="I727" t="str">
        <f t="shared" si="222"/>
        <v>01235</v>
      </c>
      <c r="J727" t="str">
        <f t="shared" si="223"/>
        <v>Biddie‡Parlatt</v>
      </c>
      <c r="K727" t="str">
        <f>SUBSTITUTE(J727,"‡","")</f>
        <v>BiddieParlatt</v>
      </c>
      <c r="L727" t="str">
        <f t="shared" si="224"/>
        <v>BiddieParlatt</v>
      </c>
      <c r="M727" t="str">
        <f t="shared" si="225"/>
        <v>BiddieParlatt</v>
      </c>
      <c r="N727" t="s">
        <v>8781</v>
      </c>
      <c r="O727" t="str">
        <v>Biddie Parlatt</v>
      </c>
      <c r="P727">
        <f>FIND(" ",O727)</f>
        <v>7</v>
      </c>
      <c r="Q727" t="str">
        <f>LEFT(O727,SEARCH(" ", O727) -1)</f>
        <v>Biddie</v>
      </c>
      <c r="R727" t="e">
        <f>MID(O727, SEARCH(" ", O727) + 1, SEARCH(" ", O727, SEARCH(" ", O727)+1) - SEARCH(" ", O727)-1)</f>
        <v>#VALUE!</v>
      </c>
      <c r="S727" t="str">
        <f t="shared" si="226"/>
        <v>Parlatt</v>
      </c>
      <c r="T727" t="e">
        <f t="shared" si="227"/>
        <v>#VALUE!</v>
      </c>
      <c r="U727" t="b">
        <f t="shared" si="228"/>
        <v>1</v>
      </c>
      <c r="W727" t="b">
        <f t="shared" si="229"/>
        <v>1</v>
      </c>
      <c r="X727" t="b">
        <f>ISERR(S727)</f>
        <v>0</v>
      </c>
      <c r="Y727" t="str">
        <f t="shared" si="230"/>
        <v xml:space="preserve"> </v>
      </c>
      <c r="Z727" t="str">
        <f t="shared" si="231"/>
        <v>Parlatt</v>
      </c>
      <c r="AA727" t="str">
        <f>PROPER(Q727)</f>
        <v>Biddie</v>
      </c>
      <c r="AB727" t="str">
        <f>PROPER(Y727)</f>
        <v xml:space="preserve"> </v>
      </c>
      <c r="AC727" t="str">
        <f t="shared" si="232"/>
        <v>Parlatt</v>
      </c>
      <c r="AD727" s="1" t="e">
        <f t="shared" si="233"/>
        <v>#VALUE!</v>
      </c>
      <c r="AE727" t="b">
        <f t="shared" si="234"/>
        <v>1</v>
      </c>
      <c r="AF727" t="str">
        <f t="shared" si="235"/>
        <v>Parlatt</v>
      </c>
    </row>
    <row r="728" spans="1:32" x14ac:dyDescent="0.2">
      <c r="A728">
        <v>1236</v>
      </c>
      <c r="B728" t="s">
        <v>3822</v>
      </c>
      <c r="C728" s="62" t="str">
        <f t="shared" si="236"/>
        <v>01236</v>
      </c>
      <c r="D728" t="str">
        <f t="shared" si="237"/>
        <v>Tonya</v>
      </c>
      <c r="E728" t="str">
        <f t="shared" si="238"/>
        <v xml:space="preserve"> </v>
      </c>
      <c r="F728" t="str">
        <f t="shared" si="239"/>
        <v>Plaunch</v>
      </c>
      <c r="G728">
        <f t="shared" si="220"/>
        <v>1</v>
      </c>
      <c r="H728">
        <f t="shared" si="221"/>
        <v>1236</v>
      </c>
      <c r="I728" t="str">
        <f t="shared" si="222"/>
        <v>01236</v>
      </c>
      <c r="J728" t="str">
        <f t="shared" si="223"/>
        <v>Tonya»plaunch</v>
      </c>
      <c r="K728" t="str">
        <f>SUBSTITUTE(J728,"‡","")</f>
        <v>Tonya»plaunch</v>
      </c>
      <c r="L728" t="str">
        <f t="shared" si="224"/>
        <v>Tonyaplaunch</v>
      </c>
      <c r="M728" t="str">
        <f t="shared" si="225"/>
        <v>Tonyaplaunch</v>
      </c>
      <c r="N728" t="s">
        <v>10107</v>
      </c>
      <c r="O728" t="str">
        <v>Tonya plaunch</v>
      </c>
      <c r="P728">
        <f>FIND(" ",O728)</f>
        <v>6</v>
      </c>
      <c r="Q728" t="str">
        <f>LEFT(O728,SEARCH(" ", O728) -1)</f>
        <v>Tonya</v>
      </c>
      <c r="R728" t="e">
        <f>MID(O728, SEARCH(" ", O728) + 1, SEARCH(" ", O728, SEARCH(" ", O728)+1) - SEARCH(" ", O728)-1)</f>
        <v>#VALUE!</v>
      </c>
      <c r="S728" t="str">
        <f t="shared" si="226"/>
        <v>plaunch</v>
      </c>
      <c r="T728" t="e">
        <f t="shared" si="227"/>
        <v>#VALUE!</v>
      </c>
      <c r="U728" t="b">
        <f t="shared" si="228"/>
        <v>1</v>
      </c>
      <c r="W728" t="b">
        <f t="shared" si="229"/>
        <v>1</v>
      </c>
      <c r="X728" t="b">
        <f>ISERR(S728)</f>
        <v>0</v>
      </c>
      <c r="Y728" t="str">
        <f t="shared" si="230"/>
        <v xml:space="preserve"> </v>
      </c>
      <c r="Z728" t="str">
        <f t="shared" si="231"/>
        <v>plaunch</v>
      </c>
      <c r="AA728" t="str">
        <f>PROPER(Q728)</f>
        <v>Tonya</v>
      </c>
      <c r="AB728" t="str">
        <f>PROPER(Y728)</f>
        <v xml:space="preserve"> </v>
      </c>
      <c r="AC728" t="str">
        <f t="shared" si="232"/>
        <v>Plaunch</v>
      </c>
      <c r="AD728" s="1" t="e">
        <f t="shared" si="233"/>
        <v>#VALUE!</v>
      </c>
      <c r="AE728" t="b">
        <f t="shared" si="234"/>
        <v>1</v>
      </c>
      <c r="AF728" t="str">
        <f t="shared" si="235"/>
        <v>Plaunch</v>
      </c>
    </row>
    <row r="729" spans="1:32" x14ac:dyDescent="0.2">
      <c r="A729">
        <v>1237</v>
      </c>
      <c r="B729" t="s">
        <v>3823</v>
      </c>
      <c r="C729" s="62" t="str">
        <f t="shared" si="236"/>
        <v>01237</v>
      </c>
      <c r="D729" t="str">
        <f t="shared" si="237"/>
        <v>Quentin</v>
      </c>
      <c r="E729" t="str">
        <f t="shared" si="238"/>
        <v xml:space="preserve"> </v>
      </c>
      <c r="F729" t="str">
        <f t="shared" si="239"/>
        <v>Dubery</v>
      </c>
      <c r="G729">
        <f t="shared" si="220"/>
        <v>1</v>
      </c>
      <c r="H729">
        <f t="shared" si="221"/>
        <v>1237</v>
      </c>
      <c r="I729" t="str">
        <f t="shared" si="222"/>
        <v>01237</v>
      </c>
      <c r="J729" t="str">
        <f t="shared" si="223"/>
        <v>QUENTIN»Dubery</v>
      </c>
      <c r="K729" t="str">
        <f>SUBSTITUTE(J729,"‡","")</f>
        <v>QUENTIN»Dubery</v>
      </c>
      <c r="L729" t="str">
        <f t="shared" si="224"/>
        <v>QUENTINDubery</v>
      </c>
      <c r="M729" t="str">
        <f t="shared" si="225"/>
        <v>QUENTINDubery</v>
      </c>
      <c r="N729" t="s">
        <v>10108</v>
      </c>
      <c r="O729" t="str">
        <v>QUENTIN Dubery</v>
      </c>
      <c r="P729">
        <f>FIND(" ",O729)</f>
        <v>8</v>
      </c>
      <c r="Q729" t="str">
        <f>LEFT(O729,SEARCH(" ", O729) -1)</f>
        <v>QUENTIN</v>
      </c>
      <c r="R729" t="e">
        <f>MID(O729, SEARCH(" ", O729) + 1, SEARCH(" ", O729, SEARCH(" ", O729)+1) - SEARCH(" ", O729)-1)</f>
        <v>#VALUE!</v>
      </c>
      <c r="S729" t="str">
        <f t="shared" si="226"/>
        <v>Dubery</v>
      </c>
      <c r="T729" t="e">
        <f t="shared" si="227"/>
        <v>#VALUE!</v>
      </c>
      <c r="U729" t="b">
        <f t="shared" si="228"/>
        <v>1</v>
      </c>
      <c r="W729" t="b">
        <f t="shared" si="229"/>
        <v>1</v>
      </c>
      <c r="X729" t="b">
        <f>ISERR(S729)</f>
        <v>0</v>
      </c>
      <c r="Y729" t="str">
        <f t="shared" si="230"/>
        <v xml:space="preserve"> </v>
      </c>
      <c r="Z729" t="str">
        <f t="shared" si="231"/>
        <v>Dubery</v>
      </c>
      <c r="AA729" t="str">
        <f>PROPER(Q729)</f>
        <v>Quentin</v>
      </c>
      <c r="AB729" t="str">
        <f>PROPER(Y729)</f>
        <v xml:space="preserve"> </v>
      </c>
      <c r="AC729" t="str">
        <f t="shared" si="232"/>
        <v>Dubery</v>
      </c>
      <c r="AD729" s="1" t="e">
        <f t="shared" si="233"/>
        <v>#VALUE!</v>
      </c>
      <c r="AE729" t="b">
        <f t="shared" si="234"/>
        <v>1</v>
      </c>
      <c r="AF729" t="str">
        <f t="shared" si="235"/>
        <v>Dubery</v>
      </c>
    </row>
    <row r="730" spans="1:32" x14ac:dyDescent="0.2">
      <c r="A730">
        <v>1238</v>
      </c>
      <c r="B730" t="s">
        <v>3824</v>
      </c>
      <c r="C730" s="62" t="str">
        <f t="shared" si="236"/>
        <v>01238</v>
      </c>
      <c r="D730" t="str">
        <f t="shared" si="237"/>
        <v>Cybill</v>
      </c>
      <c r="E730" t="str">
        <f t="shared" si="238"/>
        <v xml:space="preserve"> </v>
      </c>
      <c r="F730" t="str">
        <f t="shared" si="239"/>
        <v>Vreiberg</v>
      </c>
      <c r="G730">
        <f t="shared" si="220"/>
        <v>1</v>
      </c>
      <c r="H730">
        <f t="shared" si="221"/>
        <v>1238</v>
      </c>
      <c r="I730" t="str">
        <f t="shared" si="222"/>
        <v>01238</v>
      </c>
      <c r="J730" t="str">
        <f t="shared" si="223"/>
        <v>cybill¬VREIBERG</v>
      </c>
      <c r="K730" t="str">
        <f>SUBSTITUTE(J730,"‡","")</f>
        <v>cybill¬VREIBERG</v>
      </c>
      <c r="L730" t="str">
        <f t="shared" si="224"/>
        <v>cybill¬VREIBERG</v>
      </c>
      <c r="M730" t="str">
        <f t="shared" si="225"/>
        <v>cybillVREIBERG</v>
      </c>
      <c r="N730" t="s">
        <v>9374</v>
      </c>
      <c r="O730" t="str">
        <v>cybill VREIBERG</v>
      </c>
      <c r="P730">
        <f>FIND(" ",O730)</f>
        <v>7</v>
      </c>
      <c r="Q730" t="str">
        <f>LEFT(O730,SEARCH(" ", O730) -1)</f>
        <v>cybill</v>
      </c>
      <c r="R730" t="e">
        <f>MID(O730, SEARCH(" ", O730) + 1, SEARCH(" ", O730, SEARCH(" ", O730)+1) - SEARCH(" ", O730)-1)</f>
        <v>#VALUE!</v>
      </c>
      <c r="S730" t="str">
        <f t="shared" si="226"/>
        <v>VREIBERG</v>
      </c>
      <c r="T730" t="e">
        <f t="shared" si="227"/>
        <v>#VALUE!</v>
      </c>
      <c r="U730" t="b">
        <f t="shared" si="228"/>
        <v>1</v>
      </c>
      <c r="W730" t="b">
        <f t="shared" si="229"/>
        <v>1</v>
      </c>
      <c r="X730" t="b">
        <f>ISERR(S730)</f>
        <v>0</v>
      </c>
      <c r="Y730" t="str">
        <f t="shared" si="230"/>
        <v xml:space="preserve"> </v>
      </c>
      <c r="Z730" t="str">
        <f t="shared" si="231"/>
        <v>VREIBERG</v>
      </c>
      <c r="AA730" t="str">
        <f>PROPER(Q730)</f>
        <v>Cybill</v>
      </c>
      <c r="AB730" t="str">
        <f>PROPER(Y730)</f>
        <v xml:space="preserve"> </v>
      </c>
      <c r="AC730" t="str">
        <f t="shared" si="232"/>
        <v>Vreiberg</v>
      </c>
      <c r="AD730" s="1" t="e">
        <f t="shared" si="233"/>
        <v>#VALUE!</v>
      </c>
      <c r="AE730" t="b">
        <f t="shared" si="234"/>
        <v>1</v>
      </c>
      <c r="AF730" t="str">
        <f t="shared" si="235"/>
        <v>Vreiberg</v>
      </c>
    </row>
    <row r="731" spans="1:32" x14ac:dyDescent="0.2">
      <c r="A731">
        <v>1239</v>
      </c>
      <c r="B731" t="s">
        <v>3825</v>
      </c>
      <c r="C731" s="62" t="str">
        <f t="shared" si="236"/>
        <v>01239</v>
      </c>
      <c r="D731" t="str">
        <f t="shared" si="237"/>
        <v>Ryon</v>
      </c>
      <c r="E731" t="str">
        <f t="shared" si="238"/>
        <v xml:space="preserve"> </v>
      </c>
      <c r="F731" t="str">
        <f t="shared" si="239"/>
        <v>Gribbins</v>
      </c>
      <c r="G731">
        <f t="shared" si="220"/>
        <v>1</v>
      </c>
      <c r="H731">
        <f t="shared" si="221"/>
        <v>1239</v>
      </c>
      <c r="I731" t="str">
        <f t="shared" si="222"/>
        <v>01239</v>
      </c>
      <c r="J731" t="str">
        <f t="shared" si="223"/>
        <v>Ryon»gribbins</v>
      </c>
      <c r="K731" t="str">
        <f>SUBSTITUTE(J731,"‡","")</f>
        <v>Ryon»gribbins</v>
      </c>
      <c r="L731" t="str">
        <f t="shared" si="224"/>
        <v>Ryongribbins</v>
      </c>
      <c r="M731" t="str">
        <f t="shared" si="225"/>
        <v>Ryongribbins</v>
      </c>
      <c r="N731" t="s">
        <v>10109</v>
      </c>
      <c r="O731" t="str">
        <v>Ryon gribbins</v>
      </c>
      <c r="P731">
        <f>FIND(" ",O731)</f>
        <v>5</v>
      </c>
      <c r="Q731" t="str">
        <f>LEFT(O731,SEARCH(" ", O731) -1)</f>
        <v>Ryon</v>
      </c>
      <c r="R731" t="e">
        <f>MID(O731, SEARCH(" ", O731) + 1, SEARCH(" ", O731, SEARCH(" ", O731)+1) - SEARCH(" ", O731)-1)</f>
        <v>#VALUE!</v>
      </c>
      <c r="S731" t="str">
        <f t="shared" si="226"/>
        <v>gribbins</v>
      </c>
      <c r="T731" t="e">
        <f t="shared" si="227"/>
        <v>#VALUE!</v>
      </c>
      <c r="U731" t="b">
        <f t="shared" si="228"/>
        <v>1</v>
      </c>
      <c r="W731" t="b">
        <f t="shared" si="229"/>
        <v>1</v>
      </c>
      <c r="X731" t="b">
        <f>ISERR(S731)</f>
        <v>0</v>
      </c>
      <c r="Y731" t="str">
        <f t="shared" si="230"/>
        <v xml:space="preserve"> </v>
      </c>
      <c r="Z731" t="str">
        <f t="shared" si="231"/>
        <v>gribbins</v>
      </c>
      <c r="AA731" t="str">
        <f>PROPER(Q731)</f>
        <v>Ryon</v>
      </c>
      <c r="AB731" t="str">
        <f>PROPER(Y731)</f>
        <v xml:space="preserve"> </v>
      </c>
      <c r="AC731" t="str">
        <f t="shared" si="232"/>
        <v>Gribbins</v>
      </c>
      <c r="AD731" s="1" t="e">
        <f t="shared" si="233"/>
        <v>#VALUE!</v>
      </c>
      <c r="AE731" t="b">
        <f t="shared" si="234"/>
        <v>1</v>
      </c>
      <c r="AF731" t="str">
        <f t="shared" si="235"/>
        <v>Gribbins</v>
      </c>
    </row>
    <row r="732" spans="1:32" x14ac:dyDescent="0.2">
      <c r="A732">
        <v>1240</v>
      </c>
      <c r="B732" t="s">
        <v>3826</v>
      </c>
      <c r="C732" s="62" t="str">
        <f t="shared" si="236"/>
        <v>01240</v>
      </c>
      <c r="D732" t="str">
        <f t="shared" si="237"/>
        <v>Caitrin</v>
      </c>
      <c r="E732" t="str">
        <f t="shared" si="238"/>
        <v xml:space="preserve"> </v>
      </c>
      <c r="F732" t="str">
        <f t="shared" si="239"/>
        <v>Haresnaip</v>
      </c>
      <c r="G732">
        <f t="shared" si="220"/>
        <v>1</v>
      </c>
      <c r="H732">
        <f t="shared" si="221"/>
        <v>1240</v>
      </c>
      <c r="I732" t="str">
        <f t="shared" si="222"/>
        <v>01240</v>
      </c>
      <c r="J732" t="str">
        <f t="shared" si="223"/>
        <v>CAITRIN‡‡haresnaip</v>
      </c>
      <c r="K732" t="str">
        <f>SUBSTITUTE(J732,"‡","")</f>
        <v>CAITRINharesnaip</v>
      </c>
      <c r="L732" t="str">
        <f t="shared" si="224"/>
        <v>CAITRINharesnaip</v>
      </c>
      <c r="M732" t="str">
        <f t="shared" si="225"/>
        <v>CAITRINharesnaip</v>
      </c>
      <c r="N732" t="s">
        <v>8782</v>
      </c>
      <c r="O732" t="str">
        <v>CAITRIN haresnaip</v>
      </c>
      <c r="P732">
        <f>FIND(" ",O732)</f>
        <v>8</v>
      </c>
      <c r="Q732" t="str">
        <f>LEFT(O732,SEARCH(" ", O732) -1)</f>
        <v>CAITRIN</v>
      </c>
      <c r="R732" t="e">
        <f>MID(O732, SEARCH(" ", O732) + 1, SEARCH(" ", O732, SEARCH(" ", O732)+1) - SEARCH(" ", O732)-1)</f>
        <v>#VALUE!</v>
      </c>
      <c r="S732" t="str">
        <f t="shared" si="226"/>
        <v>haresnaip</v>
      </c>
      <c r="T732" t="e">
        <f t="shared" si="227"/>
        <v>#VALUE!</v>
      </c>
      <c r="U732" t="b">
        <f t="shared" si="228"/>
        <v>1</v>
      </c>
      <c r="W732" t="b">
        <f t="shared" si="229"/>
        <v>1</v>
      </c>
      <c r="X732" t="b">
        <f>ISERR(S732)</f>
        <v>0</v>
      </c>
      <c r="Y732" t="str">
        <f t="shared" si="230"/>
        <v xml:space="preserve"> </v>
      </c>
      <c r="Z732" t="str">
        <f t="shared" si="231"/>
        <v>haresnaip</v>
      </c>
      <c r="AA732" t="str">
        <f>PROPER(Q732)</f>
        <v>Caitrin</v>
      </c>
      <c r="AB732" t="str">
        <f>PROPER(Y732)</f>
        <v xml:space="preserve"> </v>
      </c>
      <c r="AC732" t="str">
        <f t="shared" si="232"/>
        <v>Haresnaip</v>
      </c>
      <c r="AD732" s="1" t="e">
        <f t="shared" si="233"/>
        <v>#VALUE!</v>
      </c>
      <c r="AE732" t="b">
        <f t="shared" si="234"/>
        <v>1</v>
      </c>
      <c r="AF732" t="str">
        <f t="shared" si="235"/>
        <v>Haresnaip</v>
      </c>
    </row>
    <row r="733" spans="1:32" x14ac:dyDescent="0.2">
      <c r="A733">
        <v>1241</v>
      </c>
      <c r="B733" t="s">
        <v>3827</v>
      </c>
      <c r="C733" s="62" t="str">
        <f t="shared" si="236"/>
        <v>01241</v>
      </c>
      <c r="D733" t="str">
        <f t="shared" si="237"/>
        <v>Sabina</v>
      </c>
      <c r="E733" t="str">
        <f t="shared" si="238"/>
        <v>Lishe</v>
      </c>
      <c r="F733" t="str">
        <f t="shared" si="239"/>
        <v>Treweek</v>
      </c>
      <c r="G733">
        <f t="shared" si="220"/>
        <v>1</v>
      </c>
      <c r="H733">
        <f t="shared" si="221"/>
        <v>1241</v>
      </c>
      <c r="I733" t="str">
        <f t="shared" si="222"/>
        <v>01241</v>
      </c>
      <c r="J733" t="str">
        <f t="shared" si="223"/>
        <v>sabina¬LISHE»treweek</v>
      </c>
      <c r="K733" t="str">
        <f>SUBSTITUTE(J733,"‡","")</f>
        <v>sabina¬LISHE»treweek</v>
      </c>
      <c r="L733" t="str">
        <f t="shared" si="224"/>
        <v>sabina¬LISHEtreweek</v>
      </c>
      <c r="M733" t="str">
        <f t="shared" si="225"/>
        <v>sabinaLISHEtreweek</v>
      </c>
      <c r="N733" t="s">
        <v>10110</v>
      </c>
      <c r="O733" t="str">
        <v>sabina LISHE treweek</v>
      </c>
      <c r="P733">
        <f>FIND(" ",O733)</f>
        <v>7</v>
      </c>
      <c r="Q733" t="str">
        <f>LEFT(O733,SEARCH(" ", O733) -1)</f>
        <v>sabina</v>
      </c>
      <c r="R733" t="str">
        <f>MID(O733, SEARCH(" ", O733) + 1, SEARCH(" ", O733, SEARCH(" ", O733)+1) - SEARCH(" ", O733)-1)</f>
        <v>LISHE</v>
      </c>
      <c r="S733" t="str">
        <f t="shared" si="226"/>
        <v>LISHE treweek</v>
      </c>
      <c r="T733" t="str">
        <f t="shared" si="227"/>
        <v>treweek</v>
      </c>
      <c r="U733" t="b">
        <f t="shared" si="228"/>
        <v>0</v>
      </c>
      <c r="W733" t="b">
        <f t="shared" si="229"/>
        <v>0</v>
      </c>
      <c r="X733" t="b">
        <f>ISERR(S733)</f>
        <v>0</v>
      </c>
      <c r="Y733" t="str">
        <f t="shared" si="230"/>
        <v>LISHE</v>
      </c>
      <c r="Z733" t="str">
        <f t="shared" si="231"/>
        <v>LISHE treweek</v>
      </c>
      <c r="AA733" t="str">
        <f>PROPER(Q733)</f>
        <v>Sabina</v>
      </c>
      <c r="AB733" t="str">
        <f>PROPER(Y733)</f>
        <v>Lishe</v>
      </c>
      <c r="AC733" t="str">
        <f t="shared" si="232"/>
        <v>Lishe Treweek</v>
      </c>
      <c r="AD733" s="1" t="str">
        <f t="shared" si="233"/>
        <v>Treweek</v>
      </c>
      <c r="AE733" t="b">
        <f t="shared" si="234"/>
        <v>0</v>
      </c>
      <c r="AF733" t="str">
        <f t="shared" si="235"/>
        <v>Treweek</v>
      </c>
    </row>
    <row r="734" spans="1:32" x14ac:dyDescent="0.2">
      <c r="A734">
        <v>1242</v>
      </c>
      <c r="B734" t="s">
        <v>3828</v>
      </c>
      <c r="C734" s="62" t="str">
        <f t="shared" si="236"/>
        <v>01242</v>
      </c>
      <c r="D734" t="str">
        <f t="shared" si="237"/>
        <v>Humberto</v>
      </c>
      <c r="E734" t="str">
        <f t="shared" si="238"/>
        <v xml:space="preserve"> </v>
      </c>
      <c r="F734" t="str">
        <f t="shared" si="239"/>
        <v>Riceards</v>
      </c>
      <c r="G734">
        <f t="shared" si="220"/>
        <v>1</v>
      </c>
      <c r="H734">
        <f t="shared" si="221"/>
        <v>1242</v>
      </c>
      <c r="I734" t="str">
        <f t="shared" si="222"/>
        <v>01242</v>
      </c>
      <c r="J734" t="str">
        <f t="shared" si="223"/>
        <v>HUMBERTO‡Riceards</v>
      </c>
      <c r="K734" t="str">
        <f>SUBSTITUTE(J734,"‡","")</f>
        <v>HUMBERTORiceards</v>
      </c>
      <c r="L734" t="str">
        <f t="shared" si="224"/>
        <v>HUMBERTORiceards</v>
      </c>
      <c r="M734" t="str">
        <f t="shared" si="225"/>
        <v>HUMBERTORiceards</v>
      </c>
      <c r="N734" t="s">
        <v>8783</v>
      </c>
      <c r="O734" t="str">
        <v>HUMBERTO Riceards</v>
      </c>
      <c r="P734">
        <f>FIND(" ",O734)</f>
        <v>9</v>
      </c>
      <c r="Q734" t="str">
        <f>LEFT(O734,SEARCH(" ", O734) -1)</f>
        <v>HUMBERTO</v>
      </c>
      <c r="R734" t="e">
        <f>MID(O734, SEARCH(" ", O734) + 1, SEARCH(" ", O734, SEARCH(" ", O734)+1) - SEARCH(" ", O734)-1)</f>
        <v>#VALUE!</v>
      </c>
      <c r="S734" t="str">
        <f t="shared" si="226"/>
        <v>Riceards</v>
      </c>
      <c r="T734" t="e">
        <f t="shared" si="227"/>
        <v>#VALUE!</v>
      </c>
      <c r="U734" t="b">
        <f t="shared" si="228"/>
        <v>1</v>
      </c>
      <c r="W734" t="b">
        <f t="shared" si="229"/>
        <v>1</v>
      </c>
      <c r="X734" t="b">
        <f>ISERR(S734)</f>
        <v>0</v>
      </c>
      <c r="Y734" t="str">
        <f t="shared" si="230"/>
        <v xml:space="preserve"> </v>
      </c>
      <c r="Z734" t="str">
        <f t="shared" si="231"/>
        <v>Riceards</v>
      </c>
      <c r="AA734" t="str">
        <f>PROPER(Q734)</f>
        <v>Humberto</v>
      </c>
      <c r="AB734" t="str">
        <f>PROPER(Y734)</f>
        <v xml:space="preserve"> </v>
      </c>
      <c r="AC734" t="str">
        <f t="shared" si="232"/>
        <v>Riceards</v>
      </c>
      <c r="AD734" s="1" t="e">
        <f t="shared" si="233"/>
        <v>#VALUE!</v>
      </c>
      <c r="AE734" t="b">
        <f t="shared" si="234"/>
        <v>1</v>
      </c>
      <c r="AF734" t="str">
        <f t="shared" si="235"/>
        <v>Riceards</v>
      </c>
    </row>
    <row r="735" spans="1:32" x14ac:dyDescent="0.2">
      <c r="A735">
        <v>1243</v>
      </c>
      <c r="B735" t="s">
        <v>7042</v>
      </c>
      <c r="C735" s="62" t="str">
        <f t="shared" si="236"/>
        <v>01243</v>
      </c>
      <c r="D735" t="str">
        <f t="shared" si="237"/>
        <v>Michelina</v>
      </c>
      <c r="E735" t="str">
        <f t="shared" si="238"/>
        <v>Ardenia</v>
      </c>
      <c r="F735" t="str">
        <f t="shared" si="239"/>
        <v>Faherty</v>
      </c>
      <c r="G735">
        <f t="shared" si="220"/>
        <v>1</v>
      </c>
      <c r="H735">
        <f t="shared" si="221"/>
        <v>1243</v>
      </c>
      <c r="I735" t="str">
        <f t="shared" si="222"/>
        <v>01243</v>
      </c>
      <c r="J735" t="str">
        <f t="shared" si="223"/>
        <v>MICHELINA‡ardenia‡FAHERTY</v>
      </c>
      <c r="K735" t="str">
        <f>SUBSTITUTE(J735,"‡","")</f>
        <v>MICHELINAardeniaFAHERTY</v>
      </c>
      <c r="L735" t="str">
        <f t="shared" si="224"/>
        <v>MICHELINAardeniaFAHERTY</v>
      </c>
      <c r="M735" t="str">
        <f t="shared" si="225"/>
        <v>MICHELINAardeniaFAHERTY</v>
      </c>
      <c r="N735" t="s">
        <v>8784</v>
      </c>
      <c r="O735" t="str">
        <v>MICHELINA ardenia FAHERTY</v>
      </c>
      <c r="P735">
        <f>FIND(" ",O735)</f>
        <v>10</v>
      </c>
      <c r="Q735" t="str">
        <f>LEFT(O735,SEARCH(" ", O735) -1)</f>
        <v>MICHELINA</v>
      </c>
      <c r="R735" t="str">
        <f>MID(O735, SEARCH(" ", O735) + 1, SEARCH(" ", O735, SEARCH(" ", O735)+1) - SEARCH(" ", O735)-1)</f>
        <v>ardenia</v>
      </c>
      <c r="S735" t="str">
        <f t="shared" si="226"/>
        <v>ardenia FAHERTY</v>
      </c>
      <c r="T735" t="str">
        <f t="shared" si="227"/>
        <v>FAHERTY</v>
      </c>
      <c r="U735" t="b">
        <f t="shared" si="228"/>
        <v>0</v>
      </c>
      <c r="W735" t="b">
        <f t="shared" si="229"/>
        <v>0</v>
      </c>
      <c r="X735" t="b">
        <f>ISERR(S735)</f>
        <v>0</v>
      </c>
      <c r="Y735" t="str">
        <f t="shared" si="230"/>
        <v>ardenia</v>
      </c>
      <c r="Z735" t="str">
        <f t="shared" si="231"/>
        <v>ardenia FAHERTY</v>
      </c>
      <c r="AA735" t="str">
        <f>PROPER(Q735)</f>
        <v>Michelina</v>
      </c>
      <c r="AB735" t="str">
        <f>PROPER(Y735)</f>
        <v>Ardenia</v>
      </c>
      <c r="AC735" t="str">
        <f t="shared" si="232"/>
        <v>Ardenia Faherty</v>
      </c>
      <c r="AD735" s="1" t="str">
        <f t="shared" si="233"/>
        <v>Faherty</v>
      </c>
      <c r="AE735" t="b">
        <f t="shared" si="234"/>
        <v>0</v>
      </c>
      <c r="AF735" t="str">
        <f t="shared" si="235"/>
        <v>Faherty</v>
      </c>
    </row>
    <row r="736" spans="1:32" x14ac:dyDescent="0.2">
      <c r="A736">
        <v>1244</v>
      </c>
      <c r="B736" t="s">
        <v>3829</v>
      </c>
      <c r="C736" s="62" t="str">
        <f t="shared" si="236"/>
        <v>01244</v>
      </c>
      <c r="D736" t="str">
        <f t="shared" si="237"/>
        <v>Etta</v>
      </c>
      <c r="E736" t="str">
        <f t="shared" si="238"/>
        <v xml:space="preserve"> </v>
      </c>
      <c r="F736" t="str">
        <f t="shared" si="239"/>
        <v>Abells</v>
      </c>
      <c r="G736">
        <f t="shared" si="220"/>
        <v>1</v>
      </c>
      <c r="H736">
        <f t="shared" si="221"/>
        <v>1244</v>
      </c>
      <c r="I736" t="str">
        <f t="shared" si="222"/>
        <v>01244</v>
      </c>
      <c r="J736" t="str">
        <f t="shared" si="223"/>
        <v>ETTA»abells</v>
      </c>
      <c r="K736" t="str">
        <f>SUBSTITUTE(J736,"‡","")</f>
        <v>ETTA»abells</v>
      </c>
      <c r="L736" t="str">
        <f t="shared" si="224"/>
        <v>ETTAabells</v>
      </c>
      <c r="M736" t="str">
        <f t="shared" si="225"/>
        <v>ETTAabells</v>
      </c>
      <c r="N736" t="s">
        <v>10111</v>
      </c>
      <c r="O736" t="str">
        <v>ETTA abells</v>
      </c>
      <c r="P736">
        <f>FIND(" ",O736)</f>
        <v>5</v>
      </c>
      <c r="Q736" t="str">
        <f>LEFT(O736,SEARCH(" ", O736) -1)</f>
        <v>ETTA</v>
      </c>
      <c r="R736" t="e">
        <f>MID(O736, SEARCH(" ", O736) + 1, SEARCH(" ", O736, SEARCH(" ", O736)+1) - SEARCH(" ", O736)-1)</f>
        <v>#VALUE!</v>
      </c>
      <c r="S736" t="str">
        <f t="shared" si="226"/>
        <v>abells</v>
      </c>
      <c r="T736" t="e">
        <f t="shared" si="227"/>
        <v>#VALUE!</v>
      </c>
      <c r="U736" t="b">
        <f t="shared" si="228"/>
        <v>1</v>
      </c>
      <c r="W736" t="b">
        <f t="shared" si="229"/>
        <v>1</v>
      </c>
      <c r="X736" t="b">
        <f>ISERR(S736)</f>
        <v>0</v>
      </c>
      <c r="Y736" t="str">
        <f t="shared" si="230"/>
        <v xml:space="preserve"> </v>
      </c>
      <c r="Z736" t="str">
        <f t="shared" si="231"/>
        <v>abells</v>
      </c>
      <c r="AA736" t="str">
        <f>PROPER(Q736)</f>
        <v>Etta</v>
      </c>
      <c r="AB736" t="str">
        <f>PROPER(Y736)</f>
        <v xml:space="preserve"> </v>
      </c>
      <c r="AC736" t="str">
        <f t="shared" si="232"/>
        <v>Abells</v>
      </c>
      <c r="AD736" s="1" t="e">
        <f t="shared" si="233"/>
        <v>#VALUE!</v>
      </c>
      <c r="AE736" t="b">
        <f t="shared" si="234"/>
        <v>1</v>
      </c>
      <c r="AF736" t="str">
        <f t="shared" si="235"/>
        <v>Abells</v>
      </c>
    </row>
    <row r="737" spans="1:32" x14ac:dyDescent="0.2">
      <c r="A737">
        <v>1245</v>
      </c>
      <c r="B737" t="s">
        <v>3830</v>
      </c>
      <c r="C737" s="62" t="str">
        <f t="shared" si="236"/>
        <v>01245</v>
      </c>
      <c r="D737" t="str">
        <f t="shared" si="237"/>
        <v>Gil</v>
      </c>
      <c r="E737" t="str">
        <f t="shared" si="238"/>
        <v>Dionysus</v>
      </c>
      <c r="F737" t="str">
        <f t="shared" si="239"/>
        <v>Rosencwaig</v>
      </c>
      <c r="G737">
        <f t="shared" si="220"/>
        <v>1</v>
      </c>
      <c r="H737">
        <f t="shared" si="221"/>
        <v>1245</v>
      </c>
      <c r="I737" t="str">
        <f t="shared" si="222"/>
        <v>01245</v>
      </c>
      <c r="J737" t="str">
        <f t="shared" si="223"/>
        <v>Gil¬dionysus‡ROSENCWAIG</v>
      </c>
      <c r="K737" t="str">
        <f>SUBSTITUTE(J737,"‡","")</f>
        <v>Gil¬dionysusROSENCWAIG</v>
      </c>
      <c r="L737" t="str">
        <f t="shared" si="224"/>
        <v>Gil¬dionysusROSENCWAIG</v>
      </c>
      <c r="M737" t="str">
        <f t="shared" si="225"/>
        <v>GildionysusROSENCWAIG</v>
      </c>
      <c r="N737" t="s">
        <v>9375</v>
      </c>
      <c r="O737" t="str">
        <v>Gil dionysus ROSENCWAIG</v>
      </c>
      <c r="P737">
        <f>FIND(" ",O737)</f>
        <v>4</v>
      </c>
      <c r="Q737" t="str">
        <f>LEFT(O737,SEARCH(" ", O737) -1)</f>
        <v>Gil</v>
      </c>
      <c r="R737" t="str">
        <f>MID(O737, SEARCH(" ", O737) + 1, SEARCH(" ", O737, SEARCH(" ", O737)+1) - SEARCH(" ", O737)-1)</f>
        <v>dionysus</v>
      </c>
      <c r="S737" t="str">
        <f t="shared" si="226"/>
        <v>dionysus ROSENCWAIG</v>
      </c>
      <c r="T737" t="str">
        <f t="shared" si="227"/>
        <v>ROSENCWAIG</v>
      </c>
      <c r="U737" t="b">
        <f t="shared" si="228"/>
        <v>0</v>
      </c>
      <c r="W737" t="b">
        <f t="shared" si="229"/>
        <v>0</v>
      </c>
      <c r="X737" t="b">
        <f>ISERR(S737)</f>
        <v>0</v>
      </c>
      <c r="Y737" t="str">
        <f t="shared" si="230"/>
        <v>dionysus</v>
      </c>
      <c r="Z737" t="str">
        <f t="shared" si="231"/>
        <v>dionysus ROSENCWAIG</v>
      </c>
      <c r="AA737" t="str">
        <f>PROPER(Q737)</f>
        <v>Gil</v>
      </c>
      <c r="AB737" t="str">
        <f>PROPER(Y737)</f>
        <v>Dionysus</v>
      </c>
      <c r="AC737" t="str">
        <f t="shared" si="232"/>
        <v>Dionysus Rosencwaig</v>
      </c>
      <c r="AD737" s="1" t="str">
        <f t="shared" si="233"/>
        <v>Rosencwaig</v>
      </c>
      <c r="AE737" t="b">
        <f t="shared" si="234"/>
        <v>0</v>
      </c>
      <c r="AF737" t="str">
        <f t="shared" si="235"/>
        <v>Rosencwaig</v>
      </c>
    </row>
    <row r="738" spans="1:32" x14ac:dyDescent="0.2">
      <c r="A738">
        <v>1246</v>
      </c>
      <c r="B738" t="s">
        <v>3831</v>
      </c>
      <c r="C738" s="62" t="str">
        <f t="shared" si="236"/>
        <v>01246</v>
      </c>
      <c r="D738" t="str">
        <f t="shared" si="237"/>
        <v>Putnam</v>
      </c>
      <c r="E738" t="str">
        <f t="shared" si="238"/>
        <v xml:space="preserve"> </v>
      </c>
      <c r="F738" t="str">
        <f t="shared" si="239"/>
        <v>Poon</v>
      </c>
      <c r="G738">
        <f t="shared" si="220"/>
        <v>1</v>
      </c>
      <c r="H738">
        <f t="shared" si="221"/>
        <v>1246</v>
      </c>
      <c r="I738" t="str">
        <f t="shared" si="222"/>
        <v>01246</v>
      </c>
      <c r="J738" t="str">
        <f t="shared" si="223"/>
        <v>putnam‡Poon</v>
      </c>
      <c r="K738" t="str">
        <f>SUBSTITUTE(J738,"‡","")</f>
        <v>putnamPoon</v>
      </c>
      <c r="L738" t="str">
        <f t="shared" si="224"/>
        <v>putnamPoon</v>
      </c>
      <c r="M738" t="str">
        <f t="shared" si="225"/>
        <v>putnamPoon</v>
      </c>
      <c r="N738" t="s">
        <v>8785</v>
      </c>
      <c r="O738" t="str">
        <v>putnam Poon</v>
      </c>
      <c r="P738">
        <f>FIND(" ",O738)</f>
        <v>7</v>
      </c>
      <c r="Q738" t="str">
        <f>LEFT(O738,SEARCH(" ", O738) -1)</f>
        <v>putnam</v>
      </c>
      <c r="R738" t="e">
        <f>MID(O738, SEARCH(" ", O738) + 1, SEARCH(" ", O738, SEARCH(" ", O738)+1) - SEARCH(" ", O738)-1)</f>
        <v>#VALUE!</v>
      </c>
      <c r="S738" t="str">
        <f t="shared" si="226"/>
        <v>Poon</v>
      </c>
      <c r="T738" t="e">
        <f t="shared" si="227"/>
        <v>#VALUE!</v>
      </c>
      <c r="U738" t="b">
        <f t="shared" si="228"/>
        <v>1</v>
      </c>
      <c r="W738" t="b">
        <f t="shared" si="229"/>
        <v>1</v>
      </c>
      <c r="X738" t="b">
        <f>ISERR(S738)</f>
        <v>0</v>
      </c>
      <c r="Y738" t="str">
        <f t="shared" si="230"/>
        <v xml:space="preserve"> </v>
      </c>
      <c r="Z738" t="str">
        <f t="shared" si="231"/>
        <v>Poon</v>
      </c>
      <c r="AA738" t="str">
        <f>PROPER(Q738)</f>
        <v>Putnam</v>
      </c>
      <c r="AB738" t="str">
        <f>PROPER(Y738)</f>
        <v xml:space="preserve"> </v>
      </c>
      <c r="AC738" t="str">
        <f t="shared" si="232"/>
        <v>Poon</v>
      </c>
      <c r="AD738" s="1" t="e">
        <f t="shared" si="233"/>
        <v>#VALUE!</v>
      </c>
      <c r="AE738" t="b">
        <f t="shared" si="234"/>
        <v>1</v>
      </c>
      <c r="AF738" t="str">
        <f t="shared" si="235"/>
        <v>Poon</v>
      </c>
    </row>
    <row r="739" spans="1:32" x14ac:dyDescent="0.2">
      <c r="A739">
        <v>1247</v>
      </c>
      <c r="B739" t="s">
        <v>3832</v>
      </c>
      <c r="C739" s="62" t="str">
        <f t="shared" si="236"/>
        <v>01247</v>
      </c>
      <c r="D739" t="str">
        <f t="shared" si="237"/>
        <v>Jehanna</v>
      </c>
      <c r="E739" t="str">
        <f t="shared" si="238"/>
        <v xml:space="preserve"> </v>
      </c>
      <c r="F739" t="str">
        <f t="shared" si="239"/>
        <v>Mccullogh</v>
      </c>
      <c r="G739">
        <f t="shared" si="220"/>
        <v>1</v>
      </c>
      <c r="H739">
        <f t="shared" si="221"/>
        <v>1247</v>
      </c>
      <c r="I739" t="str">
        <f t="shared" si="222"/>
        <v>01247</v>
      </c>
      <c r="J739" t="str">
        <f t="shared" si="223"/>
        <v>Jehanna»mccullogh</v>
      </c>
      <c r="K739" t="str">
        <f>SUBSTITUTE(J739,"‡","")</f>
        <v>Jehanna»mccullogh</v>
      </c>
      <c r="L739" t="str">
        <f t="shared" si="224"/>
        <v>Jehannamccullogh</v>
      </c>
      <c r="M739" t="str">
        <f t="shared" si="225"/>
        <v>Jehannamccullogh</v>
      </c>
      <c r="N739" t="s">
        <v>10112</v>
      </c>
      <c r="O739" t="str">
        <v>Jehanna mccullogh</v>
      </c>
      <c r="P739">
        <f>FIND(" ",O739)</f>
        <v>8</v>
      </c>
      <c r="Q739" t="str">
        <f>LEFT(O739,SEARCH(" ", O739) -1)</f>
        <v>Jehanna</v>
      </c>
      <c r="R739" t="e">
        <f>MID(O739, SEARCH(" ", O739) + 1, SEARCH(" ", O739, SEARCH(" ", O739)+1) - SEARCH(" ", O739)-1)</f>
        <v>#VALUE!</v>
      </c>
      <c r="S739" t="str">
        <f t="shared" si="226"/>
        <v>mccullogh</v>
      </c>
      <c r="T739" t="e">
        <f t="shared" si="227"/>
        <v>#VALUE!</v>
      </c>
      <c r="U739" t="b">
        <f t="shared" si="228"/>
        <v>1</v>
      </c>
      <c r="W739" t="b">
        <f t="shared" si="229"/>
        <v>1</v>
      </c>
      <c r="X739" t="b">
        <f>ISERR(S739)</f>
        <v>0</v>
      </c>
      <c r="Y739" t="str">
        <f t="shared" si="230"/>
        <v xml:space="preserve"> </v>
      </c>
      <c r="Z739" t="str">
        <f t="shared" si="231"/>
        <v>mccullogh</v>
      </c>
      <c r="AA739" t="str">
        <f>PROPER(Q739)</f>
        <v>Jehanna</v>
      </c>
      <c r="AB739" t="str">
        <f>PROPER(Y739)</f>
        <v xml:space="preserve"> </v>
      </c>
      <c r="AC739" t="str">
        <f t="shared" si="232"/>
        <v>Mccullogh</v>
      </c>
      <c r="AD739" s="1" t="e">
        <f t="shared" si="233"/>
        <v>#VALUE!</v>
      </c>
      <c r="AE739" t="b">
        <f t="shared" si="234"/>
        <v>1</v>
      </c>
      <c r="AF739" t="str">
        <f t="shared" si="235"/>
        <v>Mccullogh</v>
      </c>
    </row>
    <row r="740" spans="1:32" x14ac:dyDescent="0.2">
      <c r="A740">
        <v>1248</v>
      </c>
      <c r="B740" t="s">
        <v>3833</v>
      </c>
      <c r="C740" s="62" t="str">
        <f t="shared" si="236"/>
        <v>01248</v>
      </c>
      <c r="D740" t="str">
        <f t="shared" si="237"/>
        <v>Davide</v>
      </c>
      <c r="E740" t="str">
        <f t="shared" si="238"/>
        <v xml:space="preserve"> </v>
      </c>
      <c r="F740" t="str">
        <f t="shared" si="239"/>
        <v>Golby</v>
      </c>
      <c r="G740">
        <f t="shared" si="220"/>
        <v>1</v>
      </c>
      <c r="H740">
        <f t="shared" si="221"/>
        <v>1248</v>
      </c>
      <c r="I740" t="str">
        <f t="shared" si="222"/>
        <v>01248</v>
      </c>
      <c r="J740" t="str">
        <f t="shared" si="223"/>
        <v>Davide‡golby</v>
      </c>
      <c r="K740" t="str">
        <f>SUBSTITUTE(J740,"‡","")</f>
        <v>Davidegolby</v>
      </c>
      <c r="L740" t="str">
        <f t="shared" si="224"/>
        <v>Davidegolby</v>
      </c>
      <c r="M740" t="str">
        <f t="shared" si="225"/>
        <v>Davidegolby</v>
      </c>
      <c r="N740" t="s">
        <v>8786</v>
      </c>
      <c r="O740" t="str">
        <v>Davide golby</v>
      </c>
      <c r="P740">
        <f>FIND(" ",O740)</f>
        <v>7</v>
      </c>
      <c r="Q740" t="str">
        <f>LEFT(O740,SEARCH(" ", O740) -1)</f>
        <v>Davide</v>
      </c>
      <c r="R740" t="e">
        <f>MID(O740, SEARCH(" ", O740) + 1, SEARCH(" ", O740, SEARCH(" ", O740)+1) - SEARCH(" ", O740)-1)</f>
        <v>#VALUE!</v>
      </c>
      <c r="S740" t="str">
        <f t="shared" si="226"/>
        <v>golby</v>
      </c>
      <c r="T740" t="e">
        <f t="shared" si="227"/>
        <v>#VALUE!</v>
      </c>
      <c r="U740" t="b">
        <f t="shared" si="228"/>
        <v>1</v>
      </c>
      <c r="W740" t="b">
        <f t="shared" si="229"/>
        <v>1</v>
      </c>
      <c r="X740" t="b">
        <f>ISERR(S740)</f>
        <v>0</v>
      </c>
      <c r="Y740" t="str">
        <f t="shared" si="230"/>
        <v xml:space="preserve"> </v>
      </c>
      <c r="Z740" t="str">
        <f t="shared" si="231"/>
        <v>golby</v>
      </c>
      <c r="AA740" t="str">
        <f>PROPER(Q740)</f>
        <v>Davide</v>
      </c>
      <c r="AB740" t="str">
        <f>PROPER(Y740)</f>
        <v xml:space="preserve"> </v>
      </c>
      <c r="AC740" t="str">
        <f t="shared" si="232"/>
        <v>Golby</v>
      </c>
      <c r="AD740" s="1" t="e">
        <f t="shared" si="233"/>
        <v>#VALUE!</v>
      </c>
      <c r="AE740" t="b">
        <f t="shared" si="234"/>
        <v>1</v>
      </c>
      <c r="AF740" t="str">
        <f t="shared" si="235"/>
        <v>Golby</v>
      </c>
    </row>
    <row r="741" spans="1:32" x14ac:dyDescent="0.2">
      <c r="A741">
        <v>1249</v>
      </c>
      <c r="B741" t="s">
        <v>3834</v>
      </c>
      <c r="C741" s="62" t="str">
        <f t="shared" si="236"/>
        <v>01249</v>
      </c>
      <c r="D741" t="str">
        <f t="shared" si="237"/>
        <v>Allina</v>
      </c>
      <c r="E741" t="str">
        <f t="shared" si="238"/>
        <v>Madelon</v>
      </c>
      <c r="F741" t="str">
        <f t="shared" si="239"/>
        <v>Peploe</v>
      </c>
      <c r="G741">
        <f t="shared" si="220"/>
        <v>1</v>
      </c>
      <c r="H741">
        <f t="shared" si="221"/>
        <v>1249</v>
      </c>
      <c r="I741" t="str">
        <f t="shared" si="222"/>
        <v>01249</v>
      </c>
      <c r="J741" t="str">
        <f t="shared" si="223"/>
        <v>ALLINA»madelon‡¬Peploe</v>
      </c>
      <c r="K741" t="str">
        <f>SUBSTITUTE(J741,"‡","")</f>
        <v>ALLINA»madelon¬Peploe</v>
      </c>
      <c r="L741" t="str">
        <f t="shared" si="224"/>
        <v>ALLINAmadelon¬Peploe</v>
      </c>
      <c r="M741" t="str">
        <f t="shared" si="225"/>
        <v>ALLINAmadelonPeploe</v>
      </c>
      <c r="N741" t="s">
        <v>10113</v>
      </c>
      <c r="O741" t="str">
        <v>ALLINA madelon Peploe</v>
      </c>
      <c r="P741">
        <f>FIND(" ",O741)</f>
        <v>7</v>
      </c>
      <c r="Q741" t="str">
        <f>LEFT(O741,SEARCH(" ", O741) -1)</f>
        <v>ALLINA</v>
      </c>
      <c r="R741" t="str">
        <f>MID(O741, SEARCH(" ", O741) + 1, SEARCH(" ", O741, SEARCH(" ", O741)+1) - SEARCH(" ", O741)-1)</f>
        <v>madelon</v>
      </c>
      <c r="S741" t="str">
        <f t="shared" si="226"/>
        <v>madelon Peploe</v>
      </c>
      <c r="T741" t="str">
        <f t="shared" si="227"/>
        <v>Peploe</v>
      </c>
      <c r="U741" t="b">
        <f t="shared" si="228"/>
        <v>0</v>
      </c>
      <c r="W741" t="b">
        <f t="shared" si="229"/>
        <v>0</v>
      </c>
      <c r="X741" t="b">
        <f>ISERR(S741)</f>
        <v>0</v>
      </c>
      <c r="Y741" t="str">
        <f t="shared" si="230"/>
        <v>madelon</v>
      </c>
      <c r="Z741" t="str">
        <f t="shared" si="231"/>
        <v>madelon Peploe</v>
      </c>
      <c r="AA741" t="str">
        <f>PROPER(Q741)</f>
        <v>Allina</v>
      </c>
      <c r="AB741" t="str">
        <f>PROPER(Y741)</f>
        <v>Madelon</v>
      </c>
      <c r="AC741" t="str">
        <f t="shared" si="232"/>
        <v>Madelon Peploe</v>
      </c>
      <c r="AD741" s="1" t="str">
        <f t="shared" si="233"/>
        <v>Peploe</v>
      </c>
      <c r="AE741" t="b">
        <f t="shared" si="234"/>
        <v>0</v>
      </c>
      <c r="AF741" t="str">
        <f t="shared" si="235"/>
        <v>Peploe</v>
      </c>
    </row>
    <row r="742" spans="1:32" x14ac:dyDescent="0.2">
      <c r="A742">
        <v>1250</v>
      </c>
      <c r="B742" t="s">
        <v>3835</v>
      </c>
      <c r="C742" s="62" t="str">
        <f t="shared" si="236"/>
        <v>01250</v>
      </c>
      <c r="D742" t="str">
        <f t="shared" si="237"/>
        <v>Nady</v>
      </c>
      <c r="E742" t="str">
        <f t="shared" si="238"/>
        <v xml:space="preserve"> </v>
      </c>
      <c r="F742" t="str">
        <f t="shared" si="239"/>
        <v>Ronisch</v>
      </c>
      <c r="G742">
        <f t="shared" si="220"/>
        <v>1</v>
      </c>
      <c r="H742">
        <f t="shared" si="221"/>
        <v>1250</v>
      </c>
      <c r="I742" t="str">
        <f t="shared" si="222"/>
        <v>01250</v>
      </c>
      <c r="J742" t="str">
        <f t="shared" si="223"/>
        <v>nady‡Ronisch</v>
      </c>
      <c r="K742" t="str">
        <f>SUBSTITUTE(J742,"‡","")</f>
        <v>nadyRonisch</v>
      </c>
      <c r="L742" t="str">
        <f t="shared" si="224"/>
        <v>nadyRonisch</v>
      </c>
      <c r="M742" t="str">
        <f t="shared" si="225"/>
        <v>nadyRonisch</v>
      </c>
      <c r="N742" t="s">
        <v>8787</v>
      </c>
      <c r="O742" t="str">
        <v>nady Ronisch</v>
      </c>
      <c r="P742">
        <f>FIND(" ",O742)</f>
        <v>5</v>
      </c>
      <c r="Q742" t="str">
        <f>LEFT(O742,SEARCH(" ", O742) -1)</f>
        <v>nady</v>
      </c>
      <c r="R742" t="e">
        <f>MID(O742, SEARCH(" ", O742) + 1, SEARCH(" ", O742, SEARCH(" ", O742)+1) - SEARCH(" ", O742)-1)</f>
        <v>#VALUE!</v>
      </c>
      <c r="S742" t="str">
        <f t="shared" si="226"/>
        <v>Ronisch</v>
      </c>
      <c r="T742" t="e">
        <f t="shared" si="227"/>
        <v>#VALUE!</v>
      </c>
      <c r="U742" t="b">
        <f t="shared" si="228"/>
        <v>1</v>
      </c>
      <c r="W742" t="b">
        <f t="shared" si="229"/>
        <v>1</v>
      </c>
      <c r="X742" t="b">
        <f>ISERR(S742)</f>
        <v>0</v>
      </c>
      <c r="Y742" t="str">
        <f t="shared" si="230"/>
        <v xml:space="preserve"> </v>
      </c>
      <c r="Z742" t="str">
        <f t="shared" si="231"/>
        <v>Ronisch</v>
      </c>
      <c r="AA742" t="str">
        <f>PROPER(Q742)</f>
        <v>Nady</v>
      </c>
      <c r="AB742" t="str">
        <f>PROPER(Y742)</f>
        <v xml:space="preserve"> </v>
      </c>
      <c r="AC742" t="str">
        <f t="shared" si="232"/>
        <v>Ronisch</v>
      </c>
      <c r="AD742" s="1" t="e">
        <f t="shared" si="233"/>
        <v>#VALUE!</v>
      </c>
      <c r="AE742" t="b">
        <f t="shared" si="234"/>
        <v>1</v>
      </c>
      <c r="AF742" t="str">
        <f t="shared" si="235"/>
        <v>Ronisch</v>
      </c>
    </row>
    <row r="743" spans="1:32" x14ac:dyDescent="0.2">
      <c r="A743">
        <v>1251</v>
      </c>
      <c r="B743" t="s">
        <v>3836</v>
      </c>
      <c r="C743" s="62" t="str">
        <f t="shared" si="236"/>
        <v>01251</v>
      </c>
      <c r="D743" t="str">
        <f t="shared" si="237"/>
        <v>Tammara</v>
      </c>
      <c r="E743" t="str">
        <f t="shared" si="238"/>
        <v xml:space="preserve"> </v>
      </c>
      <c r="F743" t="str">
        <f t="shared" si="239"/>
        <v>Anderl</v>
      </c>
      <c r="G743">
        <f t="shared" si="220"/>
        <v>1</v>
      </c>
      <c r="H743">
        <f t="shared" si="221"/>
        <v>1251</v>
      </c>
      <c r="I743" t="str">
        <f t="shared" si="222"/>
        <v>01251</v>
      </c>
      <c r="J743" t="str">
        <f t="shared" si="223"/>
        <v>TAMMARA‡¬ANDERL</v>
      </c>
      <c r="K743" t="str">
        <f>SUBSTITUTE(J743,"‡","")</f>
        <v>TAMMARA¬ANDERL</v>
      </c>
      <c r="L743" t="str">
        <f t="shared" si="224"/>
        <v>TAMMARA¬ANDERL</v>
      </c>
      <c r="M743" t="str">
        <f t="shared" si="225"/>
        <v>TAMMARAANDERL</v>
      </c>
      <c r="N743" t="s">
        <v>9376</v>
      </c>
      <c r="O743" t="str">
        <v>TAMMARA ANDERL</v>
      </c>
      <c r="P743">
        <f>FIND(" ",O743)</f>
        <v>8</v>
      </c>
      <c r="Q743" t="str">
        <f>LEFT(O743,SEARCH(" ", O743) -1)</f>
        <v>TAMMARA</v>
      </c>
      <c r="R743" t="e">
        <f>MID(O743, SEARCH(" ", O743) + 1, SEARCH(" ", O743, SEARCH(" ", O743)+1) - SEARCH(" ", O743)-1)</f>
        <v>#VALUE!</v>
      </c>
      <c r="S743" t="str">
        <f t="shared" si="226"/>
        <v>ANDERL</v>
      </c>
      <c r="T743" t="e">
        <f t="shared" si="227"/>
        <v>#VALUE!</v>
      </c>
      <c r="U743" t="b">
        <f t="shared" si="228"/>
        <v>1</v>
      </c>
      <c r="W743" t="b">
        <f t="shared" si="229"/>
        <v>1</v>
      </c>
      <c r="X743" t="b">
        <f>ISERR(S743)</f>
        <v>0</v>
      </c>
      <c r="Y743" t="str">
        <f t="shared" si="230"/>
        <v xml:space="preserve"> </v>
      </c>
      <c r="Z743" t="str">
        <f t="shared" si="231"/>
        <v>ANDERL</v>
      </c>
      <c r="AA743" t="str">
        <f>PROPER(Q743)</f>
        <v>Tammara</v>
      </c>
      <c r="AB743" t="str">
        <f>PROPER(Y743)</f>
        <v xml:space="preserve"> </v>
      </c>
      <c r="AC743" t="str">
        <f t="shared" si="232"/>
        <v>Anderl</v>
      </c>
      <c r="AD743" s="1" t="e">
        <f t="shared" si="233"/>
        <v>#VALUE!</v>
      </c>
      <c r="AE743" t="b">
        <f t="shared" si="234"/>
        <v>1</v>
      </c>
      <c r="AF743" t="str">
        <f t="shared" si="235"/>
        <v>Anderl</v>
      </c>
    </row>
    <row r="744" spans="1:32" x14ac:dyDescent="0.2">
      <c r="A744">
        <v>1252</v>
      </c>
      <c r="B744" t="s">
        <v>3837</v>
      </c>
      <c r="C744" s="62" t="str">
        <f t="shared" si="236"/>
        <v>01252</v>
      </c>
      <c r="D744" t="str">
        <f t="shared" si="237"/>
        <v>Madonna</v>
      </c>
      <c r="E744" t="str">
        <f t="shared" si="238"/>
        <v xml:space="preserve"> </v>
      </c>
      <c r="F744" t="str">
        <f t="shared" si="239"/>
        <v>Bostock</v>
      </c>
      <c r="G744">
        <f t="shared" si="220"/>
        <v>1</v>
      </c>
      <c r="H744">
        <f t="shared" si="221"/>
        <v>1252</v>
      </c>
      <c r="I744" t="str">
        <f t="shared" si="222"/>
        <v>01252</v>
      </c>
      <c r="J744" t="str">
        <f t="shared" si="223"/>
        <v>Madonna‡Bostock</v>
      </c>
      <c r="K744" t="str">
        <f>SUBSTITUTE(J744,"‡","")</f>
        <v>MadonnaBostock</v>
      </c>
      <c r="L744" t="str">
        <f t="shared" si="224"/>
        <v>MadonnaBostock</v>
      </c>
      <c r="M744" t="str">
        <f t="shared" si="225"/>
        <v>MadonnaBostock</v>
      </c>
      <c r="N744" t="s">
        <v>8788</v>
      </c>
      <c r="O744" t="str">
        <v>Madonna Bostock</v>
      </c>
      <c r="P744">
        <f>FIND(" ",O744)</f>
        <v>8</v>
      </c>
      <c r="Q744" t="str">
        <f>LEFT(O744,SEARCH(" ", O744) -1)</f>
        <v>Madonna</v>
      </c>
      <c r="R744" t="e">
        <f>MID(O744, SEARCH(" ", O744) + 1, SEARCH(" ", O744, SEARCH(" ", O744)+1) - SEARCH(" ", O744)-1)</f>
        <v>#VALUE!</v>
      </c>
      <c r="S744" t="str">
        <f t="shared" si="226"/>
        <v>Bostock</v>
      </c>
      <c r="T744" t="e">
        <f t="shared" si="227"/>
        <v>#VALUE!</v>
      </c>
      <c r="U744" t="b">
        <f t="shared" si="228"/>
        <v>1</v>
      </c>
      <c r="W744" t="b">
        <f t="shared" si="229"/>
        <v>1</v>
      </c>
      <c r="X744" t="b">
        <f>ISERR(S744)</f>
        <v>0</v>
      </c>
      <c r="Y744" t="str">
        <f t="shared" si="230"/>
        <v xml:space="preserve"> </v>
      </c>
      <c r="Z744" t="str">
        <f t="shared" si="231"/>
        <v>Bostock</v>
      </c>
      <c r="AA744" t="str">
        <f>PROPER(Q744)</f>
        <v>Madonna</v>
      </c>
      <c r="AB744" t="str">
        <f>PROPER(Y744)</f>
        <v xml:space="preserve"> </v>
      </c>
      <c r="AC744" t="str">
        <f t="shared" si="232"/>
        <v>Bostock</v>
      </c>
      <c r="AD744" s="1" t="e">
        <f t="shared" si="233"/>
        <v>#VALUE!</v>
      </c>
      <c r="AE744" t="b">
        <f t="shared" si="234"/>
        <v>1</v>
      </c>
      <c r="AF744" t="str">
        <f t="shared" si="235"/>
        <v>Bostock</v>
      </c>
    </row>
    <row r="745" spans="1:32" x14ac:dyDescent="0.2">
      <c r="A745">
        <v>1253</v>
      </c>
      <c r="B745" t="s">
        <v>3838</v>
      </c>
      <c r="C745" s="62" t="str">
        <f t="shared" si="236"/>
        <v>01253</v>
      </c>
      <c r="D745" t="str">
        <f t="shared" si="237"/>
        <v>Mela</v>
      </c>
      <c r="E745" t="str">
        <f t="shared" si="238"/>
        <v xml:space="preserve"> </v>
      </c>
      <c r="F745" t="str">
        <f t="shared" si="239"/>
        <v>Gaiford</v>
      </c>
      <c r="G745">
        <f t="shared" si="220"/>
        <v>1</v>
      </c>
      <c r="H745">
        <f t="shared" si="221"/>
        <v>1253</v>
      </c>
      <c r="I745" t="str">
        <f t="shared" si="222"/>
        <v>01253</v>
      </c>
      <c r="J745" t="str">
        <f t="shared" si="223"/>
        <v>mela»GAIFORD</v>
      </c>
      <c r="K745" t="str">
        <f>SUBSTITUTE(J745,"‡","")</f>
        <v>mela»GAIFORD</v>
      </c>
      <c r="L745" t="str">
        <f t="shared" si="224"/>
        <v>melaGAIFORD</v>
      </c>
      <c r="M745" t="str">
        <f t="shared" si="225"/>
        <v>melaGAIFORD</v>
      </c>
      <c r="N745" t="s">
        <v>10114</v>
      </c>
      <c r="O745" t="str">
        <v>mela GAIFORD</v>
      </c>
      <c r="P745">
        <f>FIND(" ",O745)</f>
        <v>5</v>
      </c>
      <c r="Q745" t="str">
        <f>LEFT(O745,SEARCH(" ", O745) -1)</f>
        <v>mela</v>
      </c>
      <c r="R745" t="e">
        <f>MID(O745, SEARCH(" ", O745) + 1, SEARCH(" ", O745, SEARCH(" ", O745)+1) - SEARCH(" ", O745)-1)</f>
        <v>#VALUE!</v>
      </c>
      <c r="S745" t="str">
        <f t="shared" si="226"/>
        <v>GAIFORD</v>
      </c>
      <c r="T745" t="e">
        <f t="shared" si="227"/>
        <v>#VALUE!</v>
      </c>
      <c r="U745" t="b">
        <f t="shared" si="228"/>
        <v>1</v>
      </c>
      <c r="W745" t="b">
        <f t="shared" si="229"/>
        <v>1</v>
      </c>
      <c r="X745" t="b">
        <f>ISERR(S745)</f>
        <v>0</v>
      </c>
      <c r="Y745" t="str">
        <f t="shared" si="230"/>
        <v xml:space="preserve"> </v>
      </c>
      <c r="Z745" t="str">
        <f t="shared" si="231"/>
        <v>GAIFORD</v>
      </c>
      <c r="AA745" t="str">
        <f>PROPER(Q745)</f>
        <v>Mela</v>
      </c>
      <c r="AB745" t="str">
        <f>PROPER(Y745)</f>
        <v xml:space="preserve"> </v>
      </c>
      <c r="AC745" t="str">
        <f t="shared" si="232"/>
        <v>Gaiford</v>
      </c>
      <c r="AD745" s="1" t="e">
        <f t="shared" si="233"/>
        <v>#VALUE!</v>
      </c>
      <c r="AE745" t="b">
        <f t="shared" si="234"/>
        <v>1</v>
      </c>
      <c r="AF745" t="str">
        <f t="shared" si="235"/>
        <v>Gaiford</v>
      </c>
    </row>
    <row r="746" spans="1:32" x14ac:dyDescent="0.2">
      <c r="A746">
        <v>1254</v>
      </c>
      <c r="B746" t="s">
        <v>3839</v>
      </c>
      <c r="C746" s="62" t="str">
        <f t="shared" si="236"/>
        <v>01254</v>
      </c>
      <c r="D746" t="str">
        <f t="shared" si="237"/>
        <v>Tailor</v>
      </c>
      <c r="E746" t="str">
        <f t="shared" si="238"/>
        <v xml:space="preserve"> </v>
      </c>
      <c r="F746" t="str">
        <f t="shared" si="239"/>
        <v>Jeskins</v>
      </c>
      <c r="G746">
        <f t="shared" si="220"/>
        <v>1</v>
      </c>
      <c r="H746">
        <f t="shared" si="221"/>
        <v>1254</v>
      </c>
      <c r="I746" t="str">
        <f t="shared" si="222"/>
        <v>01254</v>
      </c>
      <c r="J746" t="str">
        <f t="shared" si="223"/>
        <v>TAILOR¬JESKINS</v>
      </c>
      <c r="K746" t="str">
        <f>SUBSTITUTE(J746,"‡","")</f>
        <v>TAILOR¬JESKINS</v>
      </c>
      <c r="L746" t="str">
        <f t="shared" si="224"/>
        <v>TAILOR¬JESKINS</v>
      </c>
      <c r="M746" t="str">
        <f t="shared" si="225"/>
        <v>TAILORJESKINS</v>
      </c>
      <c r="N746" t="s">
        <v>9377</v>
      </c>
      <c r="O746" t="str">
        <v>TAILOR JESKINS</v>
      </c>
      <c r="P746">
        <f>FIND(" ",O746)</f>
        <v>7</v>
      </c>
      <c r="Q746" t="str">
        <f>LEFT(O746,SEARCH(" ", O746) -1)</f>
        <v>TAILOR</v>
      </c>
      <c r="R746" t="e">
        <f>MID(O746, SEARCH(" ", O746) + 1, SEARCH(" ", O746, SEARCH(" ", O746)+1) - SEARCH(" ", O746)-1)</f>
        <v>#VALUE!</v>
      </c>
      <c r="S746" t="str">
        <f t="shared" si="226"/>
        <v>JESKINS</v>
      </c>
      <c r="T746" t="e">
        <f t="shared" si="227"/>
        <v>#VALUE!</v>
      </c>
      <c r="U746" t="b">
        <f t="shared" si="228"/>
        <v>1</v>
      </c>
      <c r="W746" t="b">
        <f t="shared" si="229"/>
        <v>1</v>
      </c>
      <c r="X746" t="b">
        <f>ISERR(S746)</f>
        <v>0</v>
      </c>
      <c r="Y746" t="str">
        <f t="shared" si="230"/>
        <v xml:space="preserve"> </v>
      </c>
      <c r="Z746" t="str">
        <f t="shared" si="231"/>
        <v>JESKINS</v>
      </c>
      <c r="AA746" t="str">
        <f>PROPER(Q746)</f>
        <v>Tailor</v>
      </c>
      <c r="AB746" t="str">
        <f>PROPER(Y746)</f>
        <v xml:space="preserve"> </v>
      </c>
      <c r="AC746" t="str">
        <f t="shared" si="232"/>
        <v>Jeskins</v>
      </c>
      <c r="AD746" s="1" t="e">
        <f t="shared" si="233"/>
        <v>#VALUE!</v>
      </c>
      <c r="AE746" t="b">
        <f t="shared" si="234"/>
        <v>1</v>
      </c>
      <c r="AF746" t="str">
        <f t="shared" si="235"/>
        <v>Jeskins</v>
      </c>
    </row>
    <row r="747" spans="1:32" x14ac:dyDescent="0.2">
      <c r="A747">
        <v>1255</v>
      </c>
      <c r="B747" t="s">
        <v>3840</v>
      </c>
      <c r="C747" s="62" t="str">
        <f t="shared" si="236"/>
        <v>01255</v>
      </c>
      <c r="D747" t="str">
        <f t="shared" si="237"/>
        <v>Welch</v>
      </c>
      <c r="E747" t="str">
        <f t="shared" si="238"/>
        <v xml:space="preserve"> </v>
      </c>
      <c r="F747" t="str">
        <f t="shared" si="239"/>
        <v>Sevin</v>
      </c>
      <c r="G747">
        <f t="shared" si="220"/>
        <v>1</v>
      </c>
      <c r="H747">
        <f t="shared" si="221"/>
        <v>1255</v>
      </c>
      <c r="I747" t="str">
        <f t="shared" si="222"/>
        <v>01255</v>
      </c>
      <c r="J747" t="str">
        <f t="shared" si="223"/>
        <v>Welch»SEVIN</v>
      </c>
      <c r="K747" t="str">
        <f>SUBSTITUTE(J747,"‡","")</f>
        <v>Welch»SEVIN</v>
      </c>
      <c r="L747" t="str">
        <f t="shared" si="224"/>
        <v>WelchSEVIN</v>
      </c>
      <c r="M747" t="str">
        <f t="shared" si="225"/>
        <v>WelchSEVIN</v>
      </c>
      <c r="N747" t="s">
        <v>10115</v>
      </c>
      <c r="O747" t="str">
        <v>Welch SEVIN</v>
      </c>
      <c r="P747">
        <f>FIND(" ",O747)</f>
        <v>6</v>
      </c>
      <c r="Q747" t="str">
        <f>LEFT(O747,SEARCH(" ", O747) -1)</f>
        <v>Welch</v>
      </c>
      <c r="R747" t="e">
        <f>MID(O747, SEARCH(" ", O747) + 1, SEARCH(" ", O747, SEARCH(" ", O747)+1) - SEARCH(" ", O747)-1)</f>
        <v>#VALUE!</v>
      </c>
      <c r="S747" t="str">
        <f t="shared" si="226"/>
        <v>SEVIN</v>
      </c>
      <c r="T747" t="e">
        <f t="shared" si="227"/>
        <v>#VALUE!</v>
      </c>
      <c r="U747" t="b">
        <f t="shared" si="228"/>
        <v>1</v>
      </c>
      <c r="W747" t="b">
        <f t="shared" si="229"/>
        <v>1</v>
      </c>
      <c r="X747" t="b">
        <f>ISERR(S747)</f>
        <v>0</v>
      </c>
      <c r="Y747" t="str">
        <f t="shared" si="230"/>
        <v xml:space="preserve"> </v>
      </c>
      <c r="Z747" t="str">
        <f t="shared" si="231"/>
        <v>SEVIN</v>
      </c>
      <c r="AA747" t="str">
        <f>PROPER(Q747)</f>
        <v>Welch</v>
      </c>
      <c r="AB747" t="str">
        <f>PROPER(Y747)</f>
        <v xml:space="preserve"> </v>
      </c>
      <c r="AC747" t="str">
        <f t="shared" si="232"/>
        <v>Sevin</v>
      </c>
      <c r="AD747" s="1" t="e">
        <f t="shared" si="233"/>
        <v>#VALUE!</v>
      </c>
      <c r="AE747" t="b">
        <f t="shared" si="234"/>
        <v>1</v>
      </c>
      <c r="AF747" t="str">
        <f t="shared" si="235"/>
        <v>Sevin</v>
      </c>
    </row>
    <row r="748" spans="1:32" x14ac:dyDescent="0.2">
      <c r="A748">
        <v>1256</v>
      </c>
      <c r="B748" t="s">
        <v>3841</v>
      </c>
      <c r="C748" s="62" t="str">
        <f t="shared" si="236"/>
        <v>01256</v>
      </c>
      <c r="D748" t="str">
        <f t="shared" si="237"/>
        <v>Aimee</v>
      </c>
      <c r="E748" t="str">
        <f t="shared" si="238"/>
        <v xml:space="preserve"> </v>
      </c>
      <c r="F748" t="str">
        <f t="shared" si="239"/>
        <v>Scargle</v>
      </c>
      <c r="G748">
        <f t="shared" si="220"/>
        <v>1</v>
      </c>
      <c r="H748">
        <f t="shared" si="221"/>
        <v>1256</v>
      </c>
      <c r="I748" t="str">
        <f t="shared" si="222"/>
        <v>01256</v>
      </c>
      <c r="J748" t="str">
        <f t="shared" si="223"/>
        <v>Aimee‡Scargle</v>
      </c>
      <c r="K748" t="str">
        <f>SUBSTITUTE(J748,"‡","")</f>
        <v>AimeeScargle</v>
      </c>
      <c r="L748" t="str">
        <f t="shared" si="224"/>
        <v>AimeeScargle</v>
      </c>
      <c r="M748" t="str">
        <f t="shared" si="225"/>
        <v>AimeeScargle</v>
      </c>
      <c r="N748" t="s">
        <v>8789</v>
      </c>
      <c r="O748" t="str">
        <v>Aimee Scargle</v>
      </c>
      <c r="P748">
        <f>FIND(" ",O748)</f>
        <v>6</v>
      </c>
      <c r="Q748" t="str">
        <f>LEFT(O748,SEARCH(" ", O748) -1)</f>
        <v>Aimee</v>
      </c>
      <c r="R748" t="e">
        <f>MID(O748, SEARCH(" ", O748) + 1, SEARCH(" ", O748, SEARCH(" ", O748)+1) - SEARCH(" ", O748)-1)</f>
        <v>#VALUE!</v>
      </c>
      <c r="S748" t="str">
        <f t="shared" si="226"/>
        <v>Scargle</v>
      </c>
      <c r="T748" t="e">
        <f t="shared" si="227"/>
        <v>#VALUE!</v>
      </c>
      <c r="U748" t="b">
        <f t="shared" si="228"/>
        <v>1</v>
      </c>
      <c r="W748" t="b">
        <f t="shared" si="229"/>
        <v>1</v>
      </c>
      <c r="X748" t="b">
        <f>ISERR(S748)</f>
        <v>0</v>
      </c>
      <c r="Y748" t="str">
        <f t="shared" si="230"/>
        <v xml:space="preserve"> </v>
      </c>
      <c r="Z748" t="str">
        <f t="shared" si="231"/>
        <v>Scargle</v>
      </c>
      <c r="AA748" t="str">
        <f>PROPER(Q748)</f>
        <v>Aimee</v>
      </c>
      <c r="AB748" t="str">
        <f>PROPER(Y748)</f>
        <v xml:space="preserve"> </v>
      </c>
      <c r="AC748" t="str">
        <f t="shared" si="232"/>
        <v>Scargle</v>
      </c>
      <c r="AD748" s="1" t="e">
        <f t="shared" si="233"/>
        <v>#VALUE!</v>
      </c>
      <c r="AE748" t="b">
        <f t="shared" si="234"/>
        <v>1</v>
      </c>
      <c r="AF748" t="str">
        <f t="shared" si="235"/>
        <v>Scargle</v>
      </c>
    </row>
    <row r="749" spans="1:32" x14ac:dyDescent="0.2">
      <c r="A749">
        <v>1257</v>
      </c>
      <c r="B749" t="s">
        <v>3842</v>
      </c>
      <c r="C749" s="62" t="str">
        <f t="shared" si="236"/>
        <v>01257</v>
      </c>
      <c r="D749" t="str">
        <f t="shared" si="237"/>
        <v>Zondra</v>
      </c>
      <c r="E749" t="str">
        <f t="shared" si="238"/>
        <v xml:space="preserve"> </v>
      </c>
      <c r="F749" t="str">
        <f t="shared" si="239"/>
        <v>Stansbie</v>
      </c>
      <c r="G749">
        <f t="shared" si="220"/>
        <v>1</v>
      </c>
      <c r="H749">
        <f t="shared" si="221"/>
        <v>1257</v>
      </c>
      <c r="I749" t="str">
        <f t="shared" si="222"/>
        <v>01257</v>
      </c>
      <c r="J749" t="str">
        <f t="shared" si="223"/>
        <v>Zondra»stansbie</v>
      </c>
      <c r="K749" t="str">
        <f>SUBSTITUTE(J749,"‡","")</f>
        <v>Zondra»stansbie</v>
      </c>
      <c r="L749" t="str">
        <f t="shared" si="224"/>
        <v>Zondrastansbie</v>
      </c>
      <c r="M749" t="str">
        <f t="shared" si="225"/>
        <v>Zondrastansbie</v>
      </c>
      <c r="N749" t="s">
        <v>10116</v>
      </c>
      <c r="O749" t="str">
        <v>Zondra stansbie</v>
      </c>
      <c r="P749">
        <f>FIND(" ",O749)</f>
        <v>7</v>
      </c>
      <c r="Q749" t="str">
        <f>LEFT(O749,SEARCH(" ", O749) -1)</f>
        <v>Zondra</v>
      </c>
      <c r="R749" t="e">
        <f>MID(O749, SEARCH(" ", O749) + 1, SEARCH(" ", O749, SEARCH(" ", O749)+1) - SEARCH(" ", O749)-1)</f>
        <v>#VALUE!</v>
      </c>
      <c r="S749" t="str">
        <f t="shared" si="226"/>
        <v>stansbie</v>
      </c>
      <c r="T749" t="e">
        <f t="shared" si="227"/>
        <v>#VALUE!</v>
      </c>
      <c r="U749" t="b">
        <f t="shared" si="228"/>
        <v>1</v>
      </c>
      <c r="W749" t="b">
        <f t="shared" si="229"/>
        <v>1</v>
      </c>
      <c r="X749" t="b">
        <f>ISERR(S749)</f>
        <v>0</v>
      </c>
      <c r="Y749" t="str">
        <f t="shared" si="230"/>
        <v xml:space="preserve"> </v>
      </c>
      <c r="Z749" t="str">
        <f t="shared" si="231"/>
        <v>stansbie</v>
      </c>
      <c r="AA749" t="str">
        <f>PROPER(Q749)</f>
        <v>Zondra</v>
      </c>
      <c r="AB749" t="str">
        <f>PROPER(Y749)</f>
        <v xml:space="preserve"> </v>
      </c>
      <c r="AC749" t="str">
        <f t="shared" si="232"/>
        <v>Stansbie</v>
      </c>
      <c r="AD749" s="1" t="e">
        <f t="shared" si="233"/>
        <v>#VALUE!</v>
      </c>
      <c r="AE749" t="b">
        <f t="shared" si="234"/>
        <v>1</v>
      </c>
      <c r="AF749" t="str">
        <f t="shared" si="235"/>
        <v>Stansbie</v>
      </c>
    </row>
    <row r="750" spans="1:32" x14ac:dyDescent="0.2">
      <c r="A750">
        <v>1258</v>
      </c>
      <c r="B750" t="s">
        <v>3843</v>
      </c>
      <c r="C750" s="62" t="str">
        <f t="shared" si="236"/>
        <v>01258</v>
      </c>
      <c r="D750" t="str">
        <f t="shared" si="237"/>
        <v>Kathryn</v>
      </c>
      <c r="E750" t="str">
        <f t="shared" si="238"/>
        <v xml:space="preserve"> </v>
      </c>
      <c r="F750" t="str">
        <f t="shared" si="239"/>
        <v>Franciotti</v>
      </c>
      <c r="G750">
        <f t="shared" si="220"/>
        <v>1</v>
      </c>
      <c r="H750">
        <f t="shared" si="221"/>
        <v>1258</v>
      </c>
      <c r="I750" t="str">
        <f t="shared" si="222"/>
        <v>01258</v>
      </c>
      <c r="J750" t="str">
        <f t="shared" si="223"/>
        <v>Kathryn‡FRANCIOTTI</v>
      </c>
      <c r="K750" t="str">
        <f>SUBSTITUTE(J750,"‡","")</f>
        <v>KathrynFRANCIOTTI</v>
      </c>
      <c r="L750" t="str">
        <f t="shared" si="224"/>
        <v>KathrynFRANCIOTTI</v>
      </c>
      <c r="M750" t="str">
        <f t="shared" si="225"/>
        <v>KathrynFRANCIOTTI</v>
      </c>
      <c r="N750" t="s">
        <v>8790</v>
      </c>
      <c r="O750" t="str">
        <v>Kathryn FRANCIOTTI</v>
      </c>
      <c r="P750">
        <f>FIND(" ",O750)</f>
        <v>8</v>
      </c>
      <c r="Q750" t="str">
        <f>LEFT(O750,SEARCH(" ", O750) -1)</f>
        <v>Kathryn</v>
      </c>
      <c r="R750" t="e">
        <f>MID(O750, SEARCH(" ", O750) + 1, SEARCH(" ", O750, SEARCH(" ", O750)+1) - SEARCH(" ", O750)-1)</f>
        <v>#VALUE!</v>
      </c>
      <c r="S750" t="str">
        <f t="shared" si="226"/>
        <v>FRANCIOTTI</v>
      </c>
      <c r="T750" t="e">
        <f t="shared" si="227"/>
        <v>#VALUE!</v>
      </c>
      <c r="U750" t="b">
        <f t="shared" si="228"/>
        <v>1</v>
      </c>
      <c r="W750" t="b">
        <f t="shared" si="229"/>
        <v>1</v>
      </c>
      <c r="X750" t="b">
        <f>ISERR(S750)</f>
        <v>0</v>
      </c>
      <c r="Y750" t="str">
        <f t="shared" si="230"/>
        <v xml:space="preserve"> </v>
      </c>
      <c r="Z750" t="str">
        <f t="shared" si="231"/>
        <v>FRANCIOTTI</v>
      </c>
      <c r="AA750" t="str">
        <f>PROPER(Q750)</f>
        <v>Kathryn</v>
      </c>
      <c r="AB750" t="str">
        <f>PROPER(Y750)</f>
        <v xml:space="preserve"> </v>
      </c>
      <c r="AC750" t="str">
        <f t="shared" si="232"/>
        <v>Franciotti</v>
      </c>
      <c r="AD750" s="1" t="e">
        <f t="shared" si="233"/>
        <v>#VALUE!</v>
      </c>
      <c r="AE750" t="b">
        <f t="shared" si="234"/>
        <v>1</v>
      </c>
      <c r="AF750" t="str">
        <f t="shared" si="235"/>
        <v>Franciotti</v>
      </c>
    </row>
    <row r="751" spans="1:32" x14ac:dyDescent="0.2">
      <c r="A751">
        <v>1259</v>
      </c>
      <c r="B751" t="s">
        <v>3844</v>
      </c>
      <c r="C751" s="62" t="str">
        <f t="shared" si="236"/>
        <v>01259</v>
      </c>
      <c r="D751" t="str">
        <f t="shared" si="237"/>
        <v>Stevena</v>
      </c>
      <c r="E751" t="str">
        <f t="shared" si="238"/>
        <v xml:space="preserve"> </v>
      </c>
      <c r="F751" t="str">
        <f t="shared" si="239"/>
        <v>Casserley</v>
      </c>
      <c r="G751">
        <f t="shared" si="220"/>
        <v>1</v>
      </c>
      <c r="H751">
        <f t="shared" si="221"/>
        <v>1259</v>
      </c>
      <c r="I751" t="str">
        <f t="shared" si="222"/>
        <v>01259</v>
      </c>
      <c r="J751" t="str">
        <f t="shared" si="223"/>
        <v>stevena¬casserley</v>
      </c>
      <c r="K751" t="str">
        <f>SUBSTITUTE(J751,"‡","")</f>
        <v>stevena¬casserley</v>
      </c>
      <c r="L751" t="str">
        <f t="shared" si="224"/>
        <v>stevena¬casserley</v>
      </c>
      <c r="M751" t="str">
        <f t="shared" si="225"/>
        <v>stevenacasserley</v>
      </c>
      <c r="N751" t="s">
        <v>9378</v>
      </c>
      <c r="O751" t="str">
        <v>stevena casserley</v>
      </c>
      <c r="P751">
        <f>FIND(" ",O751)</f>
        <v>8</v>
      </c>
      <c r="Q751" t="str">
        <f>LEFT(O751,SEARCH(" ", O751) -1)</f>
        <v>stevena</v>
      </c>
      <c r="R751" t="e">
        <f>MID(O751, SEARCH(" ", O751) + 1, SEARCH(" ", O751, SEARCH(" ", O751)+1) - SEARCH(" ", O751)-1)</f>
        <v>#VALUE!</v>
      </c>
      <c r="S751" t="str">
        <f t="shared" si="226"/>
        <v>casserley</v>
      </c>
      <c r="T751" t="e">
        <f t="shared" si="227"/>
        <v>#VALUE!</v>
      </c>
      <c r="U751" t="b">
        <f t="shared" si="228"/>
        <v>1</v>
      </c>
      <c r="W751" t="b">
        <f t="shared" si="229"/>
        <v>1</v>
      </c>
      <c r="X751" t="b">
        <f>ISERR(S751)</f>
        <v>0</v>
      </c>
      <c r="Y751" t="str">
        <f t="shared" si="230"/>
        <v xml:space="preserve"> </v>
      </c>
      <c r="Z751" t="str">
        <f t="shared" si="231"/>
        <v>casserley</v>
      </c>
      <c r="AA751" t="str">
        <f>PROPER(Q751)</f>
        <v>Stevena</v>
      </c>
      <c r="AB751" t="str">
        <f>PROPER(Y751)</f>
        <v xml:space="preserve"> </v>
      </c>
      <c r="AC751" t="str">
        <f t="shared" si="232"/>
        <v>Casserley</v>
      </c>
      <c r="AD751" s="1" t="e">
        <f t="shared" si="233"/>
        <v>#VALUE!</v>
      </c>
      <c r="AE751" t="b">
        <f t="shared" si="234"/>
        <v>1</v>
      </c>
      <c r="AF751" t="str">
        <f t="shared" si="235"/>
        <v>Casserley</v>
      </c>
    </row>
    <row r="752" spans="1:32" x14ac:dyDescent="0.2">
      <c r="A752">
        <v>1260</v>
      </c>
      <c r="B752" t="s">
        <v>3845</v>
      </c>
      <c r="C752" s="62" t="str">
        <f t="shared" si="236"/>
        <v>01260</v>
      </c>
      <c r="D752" t="str">
        <f t="shared" si="237"/>
        <v>Rickie</v>
      </c>
      <c r="E752" t="str">
        <f t="shared" si="238"/>
        <v xml:space="preserve"> </v>
      </c>
      <c r="F752" t="str">
        <f t="shared" si="239"/>
        <v>Rosiello</v>
      </c>
      <c r="G752">
        <f t="shared" si="220"/>
        <v>1</v>
      </c>
      <c r="H752">
        <f t="shared" si="221"/>
        <v>1260</v>
      </c>
      <c r="I752" t="str">
        <f t="shared" si="222"/>
        <v>01260</v>
      </c>
      <c r="J752" t="str">
        <f t="shared" si="223"/>
        <v>Rickie¬rosiello</v>
      </c>
      <c r="K752" t="str">
        <f>SUBSTITUTE(J752,"‡","")</f>
        <v>Rickie¬rosiello</v>
      </c>
      <c r="L752" t="str">
        <f t="shared" si="224"/>
        <v>Rickie¬rosiello</v>
      </c>
      <c r="M752" t="str">
        <f t="shared" si="225"/>
        <v>Rickierosiello</v>
      </c>
      <c r="N752" t="s">
        <v>9379</v>
      </c>
      <c r="O752" t="str">
        <v>Rickie rosiello</v>
      </c>
      <c r="P752">
        <f>FIND(" ",O752)</f>
        <v>7</v>
      </c>
      <c r="Q752" t="str">
        <f>LEFT(O752,SEARCH(" ", O752) -1)</f>
        <v>Rickie</v>
      </c>
      <c r="R752" t="e">
        <f>MID(O752, SEARCH(" ", O752) + 1, SEARCH(" ", O752, SEARCH(" ", O752)+1) - SEARCH(" ", O752)-1)</f>
        <v>#VALUE!</v>
      </c>
      <c r="S752" t="str">
        <f t="shared" si="226"/>
        <v>rosiello</v>
      </c>
      <c r="T752" t="e">
        <f t="shared" si="227"/>
        <v>#VALUE!</v>
      </c>
      <c r="U752" t="b">
        <f t="shared" si="228"/>
        <v>1</v>
      </c>
      <c r="W752" t="b">
        <f t="shared" si="229"/>
        <v>1</v>
      </c>
      <c r="X752" t="b">
        <f>ISERR(S752)</f>
        <v>0</v>
      </c>
      <c r="Y752" t="str">
        <f t="shared" si="230"/>
        <v xml:space="preserve"> </v>
      </c>
      <c r="Z752" t="str">
        <f t="shared" si="231"/>
        <v>rosiello</v>
      </c>
      <c r="AA752" t="str">
        <f>PROPER(Q752)</f>
        <v>Rickie</v>
      </c>
      <c r="AB752" t="str">
        <f>PROPER(Y752)</f>
        <v xml:space="preserve"> </v>
      </c>
      <c r="AC752" t="str">
        <f t="shared" si="232"/>
        <v>Rosiello</v>
      </c>
      <c r="AD752" s="1" t="e">
        <f t="shared" si="233"/>
        <v>#VALUE!</v>
      </c>
      <c r="AE752" t="b">
        <f t="shared" si="234"/>
        <v>1</v>
      </c>
      <c r="AF752" t="str">
        <f t="shared" si="235"/>
        <v>Rosiello</v>
      </c>
    </row>
    <row r="753" spans="1:32" x14ac:dyDescent="0.2">
      <c r="A753">
        <v>1261</v>
      </c>
      <c r="B753" t="s">
        <v>3846</v>
      </c>
      <c r="C753" s="62" t="str">
        <f t="shared" si="236"/>
        <v>01261</v>
      </c>
      <c r="D753" t="str">
        <f t="shared" si="237"/>
        <v>Wittie</v>
      </c>
      <c r="E753" t="str">
        <f t="shared" si="238"/>
        <v>Terence</v>
      </c>
      <c r="F753" t="str">
        <f t="shared" si="239"/>
        <v>Fonzo</v>
      </c>
      <c r="G753">
        <f t="shared" si="220"/>
        <v>1</v>
      </c>
      <c r="H753">
        <f t="shared" si="221"/>
        <v>1261</v>
      </c>
      <c r="I753" t="str">
        <f t="shared" si="222"/>
        <v>01261</v>
      </c>
      <c r="J753" t="str">
        <f t="shared" si="223"/>
        <v>Wittie»Terence‡Fonzo</v>
      </c>
      <c r="K753" t="str">
        <f>SUBSTITUTE(J753,"‡","")</f>
        <v>Wittie»TerenceFonzo</v>
      </c>
      <c r="L753" t="str">
        <f t="shared" si="224"/>
        <v>WittieTerenceFonzo</v>
      </c>
      <c r="M753" t="str">
        <f t="shared" si="225"/>
        <v>WittieTerenceFonzo</v>
      </c>
      <c r="N753" t="s">
        <v>10117</v>
      </c>
      <c r="O753" t="str">
        <v>Wittie Terence Fonzo</v>
      </c>
      <c r="P753">
        <f>FIND(" ",O753)</f>
        <v>7</v>
      </c>
      <c r="Q753" t="str">
        <f>LEFT(O753,SEARCH(" ", O753) -1)</f>
        <v>Wittie</v>
      </c>
      <c r="R753" t="str">
        <f>MID(O753, SEARCH(" ", O753) + 1, SEARCH(" ", O753, SEARCH(" ", O753)+1) - SEARCH(" ", O753)-1)</f>
        <v>Terence</v>
      </c>
      <c r="S753" t="str">
        <f t="shared" si="226"/>
        <v>Terence Fonzo</v>
      </c>
      <c r="T753" t="str">
        <f t="shared" si="227"/>
        <v>Fonzo</v>
      </c>
      <c r="U753" t="b">
        <f t="shared" si="228"/>
        <v>0</v>
      </c>
      <c r="W753" t="b">
        <f t="shared" si="229"/>
        <v>0</v>
      </c>
      <c r="X753" t="b">
        <f>ISERR(S753)</f>
        <v>0</v>
      </c>
      <c r="Y753" t="str">
        <f t="shared" si="230"/>
        <v>Terence</v>
      </c>
      <c r="Z753" t="str">
        <f t="shared" si="231"/>
        <v>Terence Fonzo</v>
      </c>
      <c r="AA753" t="str">
        <f>PROPER(Q753)</f>
        <v>Wittie</v>
      </c>
      <c r="AB753" t="str">
        <f>PROPER(Y753)</f>
        <v>Terence</v>
      </c>
      <c r="AC753" t="str">
        <f t="shared" si="232"/>
        <v>Terence Fonzo</v>
      </c>
      <c r="AD753" s="1" t="str">
        <f t="shared" si="233"/>
        <v>Fonzo</v>
      </c>
      <c r="AE753" t="b">
        <f t="shared" si="234"/>
        <v>0</v>
      </c>
      <c r="AF753" t="str">
        <f t="shared" si="235"/>
        <v>Fonzo</v>
      </c>
    </row>
    <row r="754" spans="1:32" x14ac:dyDescent="0.2">
      <c r="A754">
        <v>1262</v>
      </c>
      <c r="B754" t="s">
        <v>3847</v>
      </c>
      <c r="C754" s="62" t="str">
        <f t="shared" si="236"/>
        <v>01262</v>
      </c>
      <c r="D754" t="str">
        <f t="shared" si="237"/>
        <v>Evin</v>
      </c>
      <c r="E754" t="str">
        <f t="shared" si="238"/>
        <v>Abba</v>
      </c>
      <c r="F754" t="str">
        <f t="shared" si="239"/>
        <v>Mcsharry</v>
      </c>
      <c r="G754">
        <f t="shared" si="220"/>
        <v>1</v>
      </c>
      <c r="H754">
        <f t="shared" si="221"/>
        <v>1262</v>
      </c>
      <c r="I754" t="str">
        <f t="shared" si="222"/>
        <v>01262</v>
      </c>
      <c r="J754" t="str">
        <f t="shared" si="223"/>
        <v>Evin¬Abba»McSharry</v>
      </c>
      <c r="K754" t="str">
        <f>SUBSTITUTE(J754,"‡","")</f>
        <v>Evin¬Abba»McSharry</v>
      </c>
      <c r="L754" t="str">
        <f t="shared" si="224"/>
        <v>Evin¬AbbaMcSharry</v>
      </c>
      <c r="M754" t="str">
        <f t="shared" si="225"/>
        <v>EvinAbbaMcSharry</v>
      </c>
      <c r="N754" t="s">
        <v>10118</v>
      </c>
      <c r="O754" t="str">
        <v>Evin Abba McSharry</v>
      </c>
      <c r="P754">
        <f>FIND(" ",O754)</f>
        <v>5</v>
      </c>
      <c r="Q754" t="str">
        <f>LEFT(O754,SEARCH(" ", O754) -1)</f>
        <v>Evin</v>
      </c>
      <c r="R754" t="str">
        <f>MID(O754, SEARCH(" ", O754) + 1, SEARCH(" ", O754, SEARCH(" ", O754)+1) - SEARCH(" ", O754)-1)</f>
        <v>Abba</v>
      </c>
      <c r="S754" t="str">
        <f t="shared" si="226"/>
        <v>Abba McSharry</v>
      </c>
      <c r="T754" t="str">
        <f t="shared" si="227"/>
        <v>McSharry</v>
      </c>
      <c r="U754" t="b">
        <f t="shared" si="228"/>
        <v>0</v>
      </c>
      <c r="W754" t="b">
        <f t="shared" si="229"/>
        <v>0</v>
      </c>
      <c r="X754" t="b">
        <f>ISERR(S754)</f>
        <v>0</v>
      </c>
      <c r="Y754" t="str">
        <f t="shared" si="230"/>
        <v>Abba</v>
      </c>
      <c r="Z754" t="str">
        <f t="shared" si="231"/>
        <v>Abba McSharry</v>
      </c>
      <c r="AA754" t="str">
        <f>PROPER(Q754)</f>
        <v>Evin</v>
      </c>
      <c r="AB754" t="str">
        <f>PROPER(Y754)</f>
        <v>Abba</v>
      </c>
      <c r="AC754" t="str">
        <f t="shared" si="232"/>
        <v>Abba Mcsharry</v>
      </c>
      <c r="AD754" s="1" t="str">
        <f t="shared" si="233"/>
        <v>Mcsharry</v>
      </c>
      <c r="AE754" t="b">
        <f t="shared" si="234"/>
        <v>0</v>
      </c>
      <c r="AF754" t="str">
        <f t="shared" si="235"/>
        <v>Mcsharry</v>
      </c>
    </row>
    <row r="755" spans="1:32" x14ac:dyDescent="0.2">
      <c r="A755">
        <v>1263</v>
      </c>
      <c r="B755" t="s">
        <v>3848</v>
      </c>
      <c r="C755" s="62" t="str">
        <f t="shared" si="236"/>
        <v>01263</v>
      </c>
      <c r="D755" t="str">
        <f t="shared" si="237"/>
        <v>Nealson</v>
      </c>
      <c r="E755" t="str">
        <f t="shared" si="238"/>
        <v xml:space="preserve"> </v>
      </c>
      <c r="F755" t="str">
        <f t="shared" si="239"/>
        <v>Guntrip</v>
      </c>
      <c r="G755">
        <f t="shared" si="220"/>
        <v>1</v>
      </c>
      <c r="H755">
        <f t="shared" si="221"/>
        <v>1263</v>
      </c>
      <c r="I755" t="str">
        <f t="shared" si="222"/>
        <v>01263</v>
      </c>
      <c r="J755" t="str">
        <f t="shared" si="223"/>
        <v>Nealson‡Guntrip</v>
      </c>
      <c r="K755" t="str">
        <f>SUBSTITUTE(J755,"‡","")</f>
        <v>NealsonGuntrip</v>
      </c>
      <c r="L755" t="str">
        <f t="shared" si="224"/>
        <v>NealsonGuntrip</v>
      </c>
      <c r="M755" t="str">
        <f t="shared" si="225"/>
        <v>NealsonGuntrip</v>
      </c>
      <c r="N755" t="s">
        <v>8791</v>
      </c>
      <c r="O755" t="str">
        <v>Nealson Guntrip</v>
      </c>
      <c r="P755">
        <f>FIND(" ",O755)</f>
        <v>8</v>
      </c>
      <c r="Q755" t="str">
        <f>LEFT(O755,SEARCH(" ", O755) -1)</f>
        <v>Nealson</v>
      </c>
      <c r="R755" t="e">
        <f>MID(O755, SEARCH(" ", O755) + 1, SEARCH(" ", O755, SEARCH(" ", O755)+1) - SEARCH(" ", O755)-1)</f>
        <v>#VALUE!</v>
      </c>
      <c r="S755" t="str">
        <f t="shared" si="226"/>
        <v>Guntrip</v>
      </c>
      <c r="T755" t="e">
        <f t="shared" si="227"/>
        <v>#VALUE!</v>
      </c>
      <c r="U755" t="b">
        <f t="shared" si="228"/>
        <v>1</v>
      </c>
      <c r="W755" t="b">
        <f t="shared" si="229"/>
        <v>1</v>
      </c>
      <c r="X755" t="b">
        <f>ISERR(S755)</f>
        <v>0</v>
      </c>
      <c r="Y755" t="str">
        <f t="shared" si="230"/>
        <v xml:space="preserve"> </v>
      </c>
      <c r="Z755" t="str">
        <f t="shared" si="231"/>
        <v>Guntrip</v>
      </c>
      <c r="AA755" t="str">
        <f>PROPER(Q755)</f>
        <v>Nealson</v>
      </c>
      <c r="AB755" t="str">
        <f>PROPER(Y755)</f>
        <v xml:space="preserve"> </v>
      </c>
      <c r="AC755" t="str">
        <f t="shared" si="232"/>
        <v>Guntrip</v>
      </c>
      <c r="AD755" s="1" t="e">
        <f t="shared" si="233"/>
        <v>#VALUE!</v>
      </c>
      <c r="AE755" t="b">
        <f t="shared" si="234"/>
        <v>1</v>
      </c>
      <c r="AF755" t="str">
        <f t="shared" si="235"/>
        <v>Guntrip</v>
      </c>
    </row>
    <row r="756" spans="1:32" x14ac:dyDescent="0.2">
      <c r="A756">
        <v>1264</v>
      </c>
      <c r="B756" t="s">
        <v>3849</v>
      </c>
      <c r="C756" s="62" t="str">
        <f t="shared" si="236"/>
        <v>01264</v>
      </c>
      <c r="D756" t="str">
        <f t="shared" si="237"/>
        <v>Brittani</v>
      </c>
      <c r="E756" t="str">
        <f t="shared" si="238"/>
        <v xml:space="preserve"> </v>
      </c>
      <c r="F756" t="str">
        <f t="shared" si="239"/>
        <v>Clutram</v>
      </c>
      <c r="G756">
        <f t="shared" si="220"/>
        <v>1</v>
      </c>
      <c r="H756">
        <f t="shared" si="221"/>
        <v>1264</v>
      </c>
      <c r="I756" t="str">
        <f t="shared" si="222"/>
        <v>01264</v>
      </c>
      <c r="J756" t="str">
        <f t="shared" si="223"/>
        <v>BRITTANI¬¬clutram</v>
      </c>
      <c r="K756" t="str">
        <f>SUBSTITUTE(J756,"‡","")</f>
        <v>BRITTANI¬¬clutram</v>
      </c>
      <c r="L756" t="str">
        <f t="shared" si="224"/>
        <v>BRITTANI¬¬clutram</v>
      </c>
      <c r="M756" t="str">
        <f t="shared" si="225"/>
        <v>BRITTANIclutram</v>
      </c>
      <c r="N756" t="s">
        <v>9380</v>
      </c>
      <c r="O756" t="str">
        <v>BRITTANI clutram</v>
      </c>
      <c r="P756">
        <f>FIND(" ",O756)</f>
        <v>9</v>
      </c>
      <c r="Q756" t="str">
        <f>LEFT(O756,SEARCH(" ", O756) -1)</f>
        <v>BRITTANI</v>
      </c>
      <c r="R756" t="e">
        <f>MID(O756, SEARCH(" ", O756) + 1, SEARCH(" ", O756, SEARCH(" ", O756)+1) - SEARCH(" ", O756)-1)</f>
        <v>#VALUE!</v>
      </c>
      <c r="S756" t="str">
        <f t="shared" si="226"/>
        <v>clutram</v>
      </c>
      <c r="T756" t="e">
        <f t="shared" si="227"/>
        <v>#VALUE!</v>
      </c>
      <c r="U756" t="b">
        <f t="shared" si="228"/>
        <v>1</v>
      </c>
      <c r="W756" t="b">
        <f t="shared" si="229"/>
        <v>1</v>
      </c>
      <c r="X756" t="b">
        <f>ISERR(S756)</f>
        <v>0</v>
      </c>
      <c r="Y756" t="str">
        <f t="shared" si="230"/>
        <v xml:space="preserve"> </v>
      </c>
      <c r="Z756" t="str">
        <f t="shared" si="231"/>
        <v>clutram</v>
      </c>
      <c r="AA756" t="str">
        <f>PROPER(Q756)</f>
        <v>Brittani</v>
      </c>
      <c r="AB756" t="str">
        <f>PROPER(Y756)</f>
        <v xml:space="preserve"> </v>
      </c>
      <c r="AC756" t="str">
        <f t="shared" si="232"/>
        <v>Clutram</v>
      </c>
      <c r="AD756" s="1" t="e">
        <f t="shared" si="233"/>
        <v>#VALUE!</v>
      </c>
      <c r="AE756" t="b">
        <f t="shared" si="234"/>
        <v>1</v>
      </c>
      <c r="AF756" t="str">
        <f t="shared" si="235"/>
        <v>Clutram</v>
      </c>
    </row>
    <row r="757" spans="1:32" x14ac:dyDescent="0.2">
      <c r="A757">
        <v>1265</v>
      </c>
      <c r="B757" t="s">
        <v>3850</v>
      </c>
      <c r="C757" s="62" t="str">
        <f t="shared" si="236"/>
        <v>01265</v>
      </c>
      <c r="D757" t="str">
        <f t="shared" si="237"/>
        <v>Celinka</v>
      </c>
      <c r="E757" t="str">
        <f t="shared" si="238"/>
        <v>Zaria</v>
      </c>
      <c r="F757" t="str">
        <f t="shared" si="239"/>
        <v>Astle</v>
      </c>
      <c r="G757">
        <f t="shared" si="220"/>
        <v>1</v>
      </c>
      <c r="H757">
        <f t="shared" si="221"/>
        <v>1265</v>
      </c>
      <c r="I757" t="str">
        <f t="shared" si="222"/>
        <v>01265</v>
      </c>
      <c r="J757" t="str">
        <f t="shared" si="223"/>
        <v>celinka»ZARIA‡astle</v>
      </c>
      <c r="K757" t="str">
        <f>SUBSTITUTE(J757,"‡","")</f>
        <v>celinka»ZARIAastle</v>
      </c>
      <c r="L757" t="str">
        <f t="shared" si="224"/>
        <v>celinkaZARIAastle</v>
      </c>
      <c r="M757" t="str">
        <f t="shared" si="225"/>
        <v>celinkaZARIAastle</v>
      </c>
      <c r="N757" t="s">
        <v>10119</v>
      </c>
      <c r="O757" t="str">
        <v>celinka ZARIA astle</v>
      </c>
      <c r="P757">
        <f>FIND(" ",O757)</f>
        <v>8</v>
      </c>
      <c r="Q757" t="str">
        <f>LEFT(O757,SEARCH(" ", O757) -1)</f>
        <v>celinka</v>
      </c>
      <c r="R757" t="str">
        <f>MID(O757, SEARCH(" ", O757) + 1, SEARCH(" ", O757, SEARCH(" ", O757)+1) - SEARCH(" ", O757)-1)</f>
        <v>ZARIA</v>
      </c>
      <c r="S757" t="str">
        <f t="shared" si="226"/>
        <v>ZARIA astle</v>
      </c>
      <c r="T757" t="str">
        <f t="shared" si="227"/>
        <v>astle</v>
      </c>
      <c r="U757" t="b">
        <f t="shared" si="228"/>
        <v>0</v>
      </c>
      <c r="W757" t="b">
        <f t="shared" si="229"/>
        <v>0</v>
      </c>
      <c r="X757" t="b">
        <f>ISERR(S757)</f>
        <v>0</v>
      </c>
      <c r="Y757" t="str">
        <f t="shared" si="230"/>
        <v>ZARIA</v>
      </c>
      <c r="Z757" t="str">
        <f t="shared" si="231"/>
        <v>ZARIA astle</v>
      </c>
      <c r="AA757" t="str">
        <f>PROPER(Q757)</f>
        <v>Celinka</v>
      </c>
      <c r="AB757" t="str">
        <f>PROPER(Y757)</f>
        <v>Zaria</v>
      </c>
      <c r="AC757" t="str">
        <f t="shared" si="232"/>
        <v>Zaria Astle</v>
      </c>
      <c r="AD757" s="1" t="str">
        <f t="shared" si="233"/>
        <v>Astle</v>
      </c>
      <c r="AE757" t="b">
        <f t="shared" si="234"/>
        <v>0</v>
      </c>
      <c r="AF757" t="str">
        <f t="shared" si="235"/>
        <v>Astle</v>
      </c>
    </row>
    <row r="758" spans="1:32" x14ac:dyDescent="0.2">
      <c r="A758">
        <v>1266</v>
      </c>
      <c r="B758" t="s">
        <v>3851</v>
      </c>
      <c r="C758" s="62" t="str">
        <f t="shared" si="236"/>
        <v>01266</v>
      </c>
      <c r="D758" t="str">
        <f t="shared" si="237"/>
        <v>Catharina</v>
      </c>
      <c r="E758" t="str">
        <f t="shared" si="238"/>
        <v>Amanda</v>
      </c>
      <c r="F758" t="str">
        <f t="shared" si="239"/>
        <v>Ovington</v>
      </c>
      <c r="G758">
        <f t="shared" si="220"/>
        <v>1</v>
      </c>
      <c r="H758">
        <f t="shared" si="221"/>
        <v>1266</v>
      </c>
      <c r="I758" t="str">
        <f t="shared" si="222"/>
        <v>01266</v>
      </c>
      <c r="J758" t="str">
        <f t="shared" si="223"/>
        <v>Catharina¬AMANDA¬OVINGTON</v>
      </c>
      <c r="K758" t="str">
        <f>SUBSTITUTE(J758,"‡","")</f>
        <v>Catharina¬AMANDA¬OVINGTON</v>
      </c>
      <c r="L758" t="str">
        <f t="shared" si="224"/>
        <v>Catharina¬AMANDA¬OVINGTON</v>
      </c>
      <c r="M758" t="str">
        <f t="shared" si="225"/>
        <v>CatharinaAMANDAOVINGTON</v>
      </c>
      <c r="N758" t="s">
        <v>9381</v>
      </c>
      <c r="O758" t="str">
        <v>Catharina AMANDA OVINGTON</v>
      </c>
      <c r="P758">
        <f>FIND(" ",O758)</f>
        <v>10</v>
      </c>
      <c r="Q758" t="str">
        <f>LEFT(O758,SEARCH(" ", O758) -1)</f>
        <v>Catharina</v>
      </c>
      <c r="R758" t="str">
        <f>MID(O758, SEARCH(" ", O758) + 1, SEARCH(" ", O758, SEARCH(" ", O758)+1) - SEARCH(" ", O758)-1)</f>
        <v>AMANDA</v>
      </c>
      <c r="S758" t="str">
        <f t="shared" si="226"/>
        <v>AMANDA OVINGTON</v>
      </c>
      <c r="T758" t="str">
        <f t="shared" si="227"/>
        <v>OVINGTON</v>
      </c>
      <c r="U758" t="b">
        <f t="shared" si="228"/>
        <v>0</v>
      </c>
      <c r="W758" t="b">
        <f t="shared" si="229"/>
        <v>0</v>
      </c>
      <c r="X758" t="b">
        <f>ISERR(S758)</f>
        <v>0</v>
      </c>
      <c r="Y758" t="str">
        <f t="shared" si="230"/>
        <v>AMANDA</v>
      </c>
      <c r="Z758" t="str">
        <f t="shared" si="231"/>
        <v>AMANDA OVINGTON</v>
      </c>
      <c r="AA758" t="str">
        <f>PROPER(Q758)</f>
        <v>Catharina</v>
      </c>
      <c r="AB758" t="str">
        <f>PROPER(Y758)</f>
        <v>Amanda</v>
      </c>
      <c r="AC758" t="str">
        <f t="shared" si="232"/>
        <v>Amanda Ovington</v>
      </c>
      <c r="AD758" s="1" t="str">
        <f t="shared" si="233"/>
        <v>Ovington</v>
      </c>
      <c r="AE758" t="b">
        <f t="shared" si="234"/>
        <v>0</v>
      </c>
      <c r="AF758" t="str">
        <f t="shared" si="235"/>
        <v>Ovington</v>
      </c>
    </row>
    <row r="759" spans="1:32" x14ac:dyDescent="0.2">
      <c r="A759">
        <v>1267</v>
      </c>
      <c r="B759" t="s">
        <v>3852</v>
      </c>
      <c r="C759" s="62" t="str">
        <f t="shared" si="236"/>
        <v>01267</v>
      </c>
      <c r="D759" t="str">
        <f t="shared" si="237"/>
        <v>Cordy</v>
      </c>
      <c r="E759" t="str">
        <f t="shared" si="238"/>
        <v xml:space="preserve"> </v>
      </c>
      <c r="F759" t="str">
        <f t="shared" si="239"/>
        <v>Simonds</v>
      </c>
      <c r="G759">
        <f t="shared" si="220"/>
        <v>1</v>
      </c>
      <c r="H759">
        <f t="shared" si="221"/>
        <v>1267</v>
      </c>
      <c r="I759" t="str">
        <f t="shared" si="222"/>
        <v>01267</v>
      </c>
      <c r="J759" t="str">
        <f t="shared" si="223"/>
        <v>CORDY»SIMONDS</v>
      </c>
      <c r="K759" t="str">
        <f>SUBSTITUTE(J759,"‡","")</f>
        <v>CORDY»SIMONDS</v>
      </c>
      <c r="L759" t="str">
        <f t="shared" si="224"/>
        <v>CORDYSIMONDS</v>
      </c>
      <c r="M759" t="str">
        <f t="shared" si="225"/>
        <v>CORDYSIMONDS</v>
      </c>
      <c r="N759" t="s">
        <v>10120</v>
      </c>
      <c r="O759" t="str">
        <v>CORDY SIMONDS</v>
      </c>
      <c r="P759">
        <f>FIND(" ",O759)</f>
        <v>6</v>
      </c>
      <c r="Q759" t="str">
        <f>LEFT(O759,SEARCH(" ", O759) -1)</f>
        <v>CORDY</v>
      </c>
      <c r="R759" t="e">
        <f>MID(O759, SEARCH(" ", O759) + 1, SEARCH(" ", O759, SEARCH(" ", O759)+1) - SEARCH(" ", O759)-1)</f>
        <v>#VALUE!</v>
      </c>
      <c r="S759" t="str">
        <f t="shared" si="226"/>
        <v>SIMONDS</v>
      </c>
      <c r="T759" t="e">
        <f t="shared" si="227"/>
        <v>#VALUE!</v>
      </c>
      <c r="U759" t="b">
        <f t="shared" si="228"/>
        <v>1</v>
      </c>
      <c r="W759" t="b">
        <f t="shared" si="229"/>
        <v>1</v>
      </c>
      <c r="X759" t="b">
        <f>ISERR(S759)</f>
        <v>0</v>
      </c>
      <c r="Y759" t="str">
        <f t="shared" si="230"/>
        <v xml:space="preserve"> </v>
      </c>
      <c r="Z759" t="str">
        <f t="shared" si="231"/>
        <v>SIMONDS</v>
      </c>
      <c r="AA759" t="str">
        <f>PROPER(Q759)</f>
        <v>Cordy</v>
      </c>
      <c r="AB759" t="str">
        <f>PROPER(Y759)</f>
        <v xml:space="preserve"> </v>
      </c>
      <c r="AC759" t="str">
        <f t="shared" si="232"/>
        <v>Simonds</v>
      </c>
      <c r="AD759" s="1" t="e">
        <f t="shared" si="233"/>
        <v>#VALUE!</v>
      </c>
      <c r="AE759" t="b">
        <f t="shared" si="234"/>
        <v>1</v>
      </c>
      <c r="AF759" t="str">
        <f t="shared" si="235"/>
        <v>Simonds</v>
      </c>
    </row>
    <row r="760" spans="1:32" x14ac:dyDescent="0.2">
      <c r="A760">
        <v>1268</v>
      </c>
      <c r="B760" t="s">
        <v>3853</v>
      </c>
      <c r="C760" s="62" t="str">
        <f t="shared" si="236"/>
        <v>01268</v>
      </c>
      <c r="D760" t="str">
        <f t="shared" si="237"/>
        <v>Nita</v>
      </c>
      <c r="E760" t="str">
        <f t="shared" si="238"/>
        <v>Polly</v>
      </c>
      <c r="F760" t="str">
        <f t="shared" si="239"/>
        <v>Readhead</v>
      </c>
      <c r="G760">
        <f t="shared" si="220"/>
        <v>1</v>
      </c>
      <c r="H760">
        <f t="shared" si="221"/>
        <v>1268</v>
      </c>
      <c r="I760" t="str">
        <f t="shared" si="222"/>
        <v>01268</v>
      </c>
      <c r="J760" t="str">
        <f t="shared" si="223"/>
        <v>nita¬Polly»readhead</v>
      </c>
      <c r="K760" t="str">
        <f>SUBSTITUTE(J760,"‡","")</f>
        <v>nita¬Polly»readhead</v>
      </c>
      <c r="L760" t="str">
        <f t="shared" si="224"/>
        <v>nita¬Pollyreadhead</v>
      </c>
      <c r="M760" t="str">
        <f t="shared" si="225"/>
        <v>nitaPollyreadhead</v>
      </c>
      <c r="N760" t="s">
        <v>10121</v>
      </c>
      <c r="O760" t="str">
        <v>nita Polly readhead</v>
      </c>
      <c r="P760">
        <f>FIND(" ",O760)</f>
        <v>5</v>
      </c>
      <c r="Q760" t="str">
        <f>LEFT(O760,SEARCH(" ", O760) -1)</f>
        <v>nita</v>
      </c>
      <c r="R760" t="str">
        <f>MID(O760, SEARCH(" ", O760) + 1, SEARCH(" ", O760, SEARCH(" ", O760)+1) - SEARCH(" ", O760)-1)</f>
        <v>Polly</v>
      </c>
      <c r="S760" t="str">
        <f t="shared" si="226"/>
        <v>Polly readhead</v>
      </c>
      <c r="T760" t="str">
        <f t="shared" si="227"/>
        <v>readhead</v>
      </c>
      <c r="U760" t="b">
        <f t="shared" si="228"/>
        <v>0</v>
      </c>
      <c r="W760" t="b">
        <f t="shared" si="229"/>
        <v>0</v>
      </c>
      <c r="X760" t="b">
        <f>ISERR(S760)</f>
        <v>0</v>
      </c>
      <c r="Y760" t="str">
        <f t="shared" si="230"/>
        <v>Polly</v>
      </c>
      <c r="Z760" t="str">
        <f t="shared" si="231"/>
        <v>Polly readhead</v>
      </c>
      <c r="AA760" t="str">
        <f>PROPER(Q760)</f>
        <v>Nita</v>
      </c>
      <c r="AB760" t="str">
        <f>PROPER(Y760)</f>
        <v>Polly</v>
      </c>
      <c r="AC760" t="str">
        <f t="shared" si="232"/>
        <v>Polly Readhead</v>
      </c>
      <c r="AD760" s="1" t="str">
        <f t="shared" si="233"/>
        <v>Readhead</v>
      </c>
      <c r="AE760" t="b">
        <f t="shared" si="234"/>
        <v>0</v>
      </c>
      <c r="AF760" t="str">
        <f t="shared" si="235"/>
        <v>Readhead</v>
      </c>
    </row>
    <row r="761" spans="1:32" x14ac:dyDescent="0.2">
      <c r="A761">
        <v>1269</v>
      </c>
      <c r="B761" t="s">
        <v>3854</v>
      </c>
      <c r="C761" s="62" t="str">
        <f t="shared" si="236"/>
        <v>01269</v>
      </c>
      <c r="D761" t="str">
        <f t="shared" si="237"/>
        <v>Artemas</v>
      </c>
      <c r="E761" t="str">
        <f t="shared" si="238"/>
        <v xml:space="preserve"> </v>
      </c>
      <c r="F761" t="str">
        <f t="shared" si="239"/>
        <v>Stockall</v>
      </c>
      <c r="G761">
        <f t="shared" si="220"/>
        <v>1</v>
      </c>
      <c r="H761">
        <f t="shared" si="221"/>
        <v>1269</v>
      </c>
      <c r="I761" t="str">
        <f t="shared" si="222"/>
        <v>01269</v>
      </c>
      <c r="J761" t="str">
        <f t="shared" si="223"/>
        <v>artemas¬stockall</v>
      </c>
      <c r="K761" t="str">
        <f>SUBSTITUTE(J761,"‡","")</f>
        <v>artemas¬stockall</v>
      </c>
      <c r="L761" t="str">
        <f t="shared" si="224"/>
        <v>artemas¬stockall</v>
      </c>
      <c r="M761" t="str">
        <f t="shared" si="225"/>
        <v>artemasstockall</v>
      </c>
      <c r="N761" t="s">
        <v>9382</v>
      </c>
      <c r="O761" t="str">
        <v>artemas stockall</v>
      </c>
      <c r="P761">
        <f>FIND(" ",O761)</f>
        <v>8</v>
      </c>
      <c r="Q761" t="str">
        <f>LEFT(O761,SEARCH(" ", O761) -1)</f>
        <v>artemas</v>
      </c>
      <c r="R761" t="e">
        <f>MID(O761, SEARCH(" ", O761) + 1, SEARCH(" ", O761, SEARCH(" ", O761)+1) - SEARCH(" ", O761)-1)</f>
        <v>#VALUE!</v>
      </c>
      <c r="S761" t="str">
        <f t="shared" si="226"/>
        <v>stockall</v>
      </c>
      <c r="T761" t="e">
        <f t="shared" si="227"/>
        <v>#VALUE!</v>
      </c>
      <c r="U761" t="b">
        <f t="shared" si="228"/>
        <v>1</v>
      </c>
      <c r="W761" t="b">
        <f t="shared" si="229"/>
        <v>1</v>
      </c>
      <c r="X761" t="b">
        <f>ISERR(S761)</f>
        <v>0</v>
      </c>
      <c r="Y761" t="str">
        <f t="shared" si="230"/>
        <v xml:space="preserve"> </v>
      </c>
      <c r="Z761" t="str">
        <f t="shared" si="231"/>
        <v>stockall</v>
      </c>
      <c r="AA761" t="str">
        <f>PROPER(Q761)</f>
        <v>Artemas</v>
      </c>
      <c r="AB761" t="str">
        <f>PROPER(Y761)</f>
        <v xml:space="preserve"> </v>
      </c>
      <c r="AC761" t="str">
        <f t="shared" si="232"/>
        <v>Stockall</v>
      </c>
      <c r="AD761" s="1" t="e">
        <f t="shared" si="233"/>
        <v>#VALUE!</v>
      </c>
      <c r="AE761" t="b">
        <f t="shared" si="234"/>
        <v>1</v>
      </c>
      <c r="AF761" t="str">
        <f t="shared" si="235"/>
        <v>Stockall</v>
      </c>
    </row>
    <row r="762" spans="1:32" x14ac:dyDescent="0.2">
      <c r="A762">
        <v>1270</v>
      </c>
      <c r="B762" t="s">
        <v>3855</v>
      </c>
      <c r="C762" s="62" t="str">
        <f t="shared" si="236"/>
        <v>01270</v>
      </c>
      <c r="D762" t="str">
        <f t="shared" si="237"/>
        <v>Noell</v>
      </c>
      <c r="E762" t="str">
        <f t="shared" si="238"/>
        <v xml:space="preserve"> </v>
      </c>
      <c r="F762" t="str">
        <f t="shared" si="239"/>
        <v>Barkway</v>
      </c>
      <c r="G762">
        <f t="shared" si="220"/>
        <v>1</v>
      </c>
      <c r="H762">
        <f t="shared" si="221"/>
        <v>1270</v>
      </c>
      <c r="I762" t="str">
        <f t="shared" si="222"/>
        <v>01270</v>
      </c>
      <c r="J762" t="str">
        <f t="shared" si="223"/>
        <v>noell¬barkway</v>
      </c>
      <c r="K762" t="str">
        <f>SUBSTITUTE(J762,"‡","")</f>
        <v>noell¬barkway</v>
      </c>
      <c r="L762" t="str">
        <f t="shared" si="224"/>
        <v>noell¬barkway</v>
      </c>
      <c r="M762" t="str">
        <f t="shared" si="225"/>
        <v>noellbarkway</v>
      </c>
      <c r="N762" t="s">
        <v>9383</v>
      </c>
      <c r="O762" t="str">
        <v>noell barkway</v>
      </c>
      <c r="P762">
        <f>FIND(" ",O762)</f>
        <v>6</v>
      </c>
      <c r="Q762" t="str">
        <f>LEFT(O762,SEARCH(" ", O762) -1)</f>
        <v>noell</v>
      </c>
      <c r="R762" t="e">
        <f>MID(O762, SEARCH(" ", O762) + 1, SEARCH(" ", O762, SEARCH(" ", O762)+1) - SEARCH(" ", O762)-1)</f>
        <v>#VALUE!</v>
      </c>
      <c r="S762" t="str">
        <f t="shared" si="226"/>
        <v>barkway</v>
      </c>
      <c r="T762" t="e">
        <f t="shared" si="227"/>
        <v>#VALUE!</v>
      </c>
      <c r="U762" t="b">
        <f t="shared" si="228"/>
        <v>1</v>
      </c>
      <c r="W762" t="b">
        <f t="shared" si="229"/>
        <v>1</v>
      </c>
      <c r="X762" t="b">
        <f>ISERR(S762)</f>
        <v>0</v>
      </c>
      <c r="Y762" t="str">
        <f t="shared" si="230"/>
        <v xml:space="preserve"> </v>
      </c>
      <c r="Z762" t="str">
        <f t="shared" si="231"/>
        <v>barkway</v>
      </c>
      <c r="AA762" t="str">
        <f>PROPER(Q762)</f>
        <v>Noell</v>
      </c>
      <c r="AB762" t="str">
        <f>PROPER(Y762)</f>
        <v xml:space="preserve"> </v>
      </c>
      <c r="AC762" t="str">
        <f t="shared" si="232"/>
        <v>Barkway</v>
      </c>
      <c r="AD762" s="1" t="e">
        <f t="shared" si="233"/>
        <v>#VALUE!</v>
      </c>
      <c r="AE762" t="b">
        <f t="shared" si="234"/>
        <v>1</v>
      </c>
      <c r="AF762" t="str">
        <f t="shared" si="235"/>
        <v>Barkway</v>
      </c>
    </row>
    <row r="763" spans="1:32" x14ac:dyDescent="0.2">
      <c r="A763">
        <v>1271</v>
      </c>
      <c r="B763" t="s">
        <v>3856</v>
      </c>
      <c r="C763" s="62" t="str">
        <f t="shared" si="236"/>
        <v>01271</v>
      </c>
      <c r="D763" t="str">
        <f t="shared" si="237"/>
        <v>Karon</v>
      </c>
      <c r="E763" t="str">
        <f t="shared" si="238"/>
        <v xml:space="preserve"> </v>
      </c>
      <c r="F763" t="str">
        <f t="shared" si="239"/>
        <v>Dobbs</v>
      </c>
      <c r="G763">
        <f t="shared" si="220"/>
        <v>1</v>
      </c>
      <c r="H763">
        <f t="shared" si="221"/>
        <v>1271</v>
      </c>
      <c r="I763" t="str">
        <f t="shared" si="222"/>
        <v>01271</v>
      </c>
      <c r="J763" t="str">
        <f t="shared" si="223"/>
        <v>KARON‡dobbs</v>
      </c>
      <c r="K763" t="str">
        <f>SUBSTITUTE(J763,"‡","")</f>
        <v>KARONdobbs</v>
      </c>
      <c r="L763" t="str">
        <f t="shared" si="224"/>
        <v>KARONdobbs</v>
      </c>
      <c r="M763" t="str">
        <f t="shared" si="225"/>
        <v>KARONdobbs</v>
      </c>
      <c r="N763" t="s">
        <v>8792</v>
      </c>
      <c r="O763" t="str">
        <v>KARON dobbs</v>
      </c>
      <c r="P763">
        <f>FIND(" ",O763)</f>
        <v>6</v>
      </c>
      <c r="Q763" t="str">
        <f>LEFT(O763,SEARCH(" ", O763) -1)</f>
        <v>KARON</v>
      </c>
      <c r="R763" t="e">
        <f>MID(O763, SEARCH(" ", O763) + 1, SEARCH(" ", O763, SEARCH(" ", O763)+1) - SEARCH(" ", O763)-1)</f>
        <v>#VALUE!</v>
      </c>
      <c r="S763" t="str">
        <f t="shared" si="226"/>
        <v>dobbs</v>
      </c>
      <c r="T763" t="e">
        <f t="shared" si="227"/>
        <v>#VALUE!</v>
      </c>
      <c r="U763" t="b">
        <f t="shared" si="228"/>
        <v>1</v>
      </c>
      <c r="W763" t="b">
        <f t="shared" si="229"/>
        <v>1</v>
      </c>
      <c r="X763" t="b">
        <f>ISERR(S763)</f>
        <v>0</v>
      </c>
      <c r="Y763" t="str">
        <f t="shared" si="230"/>
        <v xml:space="preserve"> </v>
      </c>
      <c r="Z763" t="str">
        <f t="shared" si="231"/>
        <v>dobbs</v>
      </c>
      <c r="AA763" t="str">
        <f>PROPER(Q763)</f>
        <v>Karon</v>
      </c>
      <c r="AB763" t="str">
        <f>PROPER(Y763)</f>
        <v xml:space="preserve"> </v>
      </c>
      <c r="AC763" t="str">
        <f t="shared" si="232"/>
        <v>Dobbs</v>
      </c>
      <c r="AD763" s="1" t="e">
        <f t="shared" si="233"/>
        <v>#VALUE!</v>
      </c>
      <c r="AE763" t="b">
        <f t="shared" si="234"/>
        <v>1</v>
      </c>
      <c r="AF763" t="str">
        <f t="shared" si="235"/>
        <v>Dobbs</v>
      </c>
    </row>
    <row r="764" spans="1:32" x14ac:dyDescent="0.2">
      <c r="A764">
        <v>1272</v>
      </c>
      <c r="B764" t="s">
        <v>3857</v>
      </c>
      <c r="C764" s="62" t="str">
        <f t="shared" si="236"/>
        <v>01272</v>
      </c>
      <c r="D764" t="str">
        <f t="shared" si="237"/>
        <v>Noak</v>
      </c>
      <c r="E764" t="str">
        <f t="shared" si="238"/>
        <v xml:space="preserve"> </v>
      </c>
      <c r="F764" t="str">
        <f t="shared" si="239"/>
        <v>Mcpeake</v>
      </c>
      <c r="G764">
        <f t="shared" si="220"/>
        <v>1</v>
      </c>
      <c r="H764">
        <f t="shared" si="221"/>
        <v>1272</v>
      </c>
      <c r="I764" t="str">
        <f t="shared" si="222"/>
        <v>01272</v>
      </c>
      <c r="J764" t="str">
        <f t="shared" si="223"/>
        <v>noak¬MCPEAKE</v>
      </c>
      <c r="K764" t="str">
        <f>SUBSTITUTE(J764,"‡","")</f>
        <v>noak¬MCPEAKE</v>
      </c>
      <c r="L764" t="str">
        <f t="shared" si="224"/>
        <v>noak¬MCPEAKE</v>
      </c>
      <c r="M764" t="str">
        <f t="shared" si="225"/>
        <v>noakMCPEAKE</v>
      </c>
      <c r="N764" t="s">
        <v>9384</v>
      </c>
      <c r="O764" t="str">
        <v>noak MCPEAKE</v>
      </c>
      <c r="P764">
        <f>FIND(" ",O764)</f>
        <v>5</v>
      </c>
      <c r="Q764" t="str">
        <f>LEFT(O764,SEARCH(" ", O764) -1)</f>
        <v>noak</v>
      </c>
      <c r="R764" t="e">
        <f>MID(O764, SEARCH(" ", O764) + 1, SEARCH(" ", O764, SEARCH(" ", O764)+1) - SEARCH(" ", O764)-1)</f>
        <v>#VALUE!</v>
      </c>
      <c r="S764" t="str">
        <f t="shared" si="226"/>
        <v>MCPEAKE</v>
      </c>
      <c r="T764" t="e">
        <f t="shared" si="227"/>
        <v>#VALUE!</v>
      </c>
      <c r="U764" t="b">
        <f t="shared" si="228"/>
        <v>1</v>
      </c>
      <c r="W764" t="b">
        <f t="shared" si="229"/>
        <v>1</v>
      </c>
      <c r="X764" t="b">
        <f>ISERR(S764)</f>
        <v>0</v>
      </c>
      <c r="Y764" t="str">
        <f t="shared" si="230"/>
        <v xml:space="preserve"> </v>
      </c>
      <c r="Z764" t="str">
        <f t="shared" si="231"/>
        <v>MCPEAKE</v>
      </c>
      <c r="AA764" t="str">
        <f>PROPER(Q764)</f>
        <v>Noak</v>
      </c>
      <c r="AB764" t="str">
        <f>PROPER(Y764)</f>
        <v xml:space="preserve"> </v>
      </c>
      <c r="AC764" t="str">
        <f t="shared" si="232"/>
        <v>Mcpeake</v>
      </c>
      <c r="AD764" s="1" t="e">
        <f t="shared" si="233"/>
        <v>#VALUE!</v>
      </c>
      <c r="AE764" t="b">
        <f t="shared" si="234"/>
        <v>1</v>
      </c>
      <c r="AF764" t="str">
        <f t="shared" si="235"/>
        <v>Mcpeake</v>
      </c>
    </row>
    <row r="765" spans="1:32" x14ac:dyDescent="0.2">
      <c r="A765">
        <v>1273</v>
      </c>
      <c r="B765" t="s">
        <v>3858</v>
      </c>
      <c r="C765" s="62" t="str">
        <f t="shared" si="236"/>
        <v>01273</v>
      </c>
      <c r="D765" t="str">
        <f t="shared" si="237"/>
        <v>Marcus</v>
      </c>
      <c r="E765" t="str">
        <f t="shared" si="238"/>
        <v xml:space="preserve"> </v>
      </c>
      <c r="F765" t="str">
        <f t="shared" si="239"/>
        <v>Alan</v>
      </c>
      <c r="G765">
        <f t="shared" si="220"/>
        <v>1</v>
      </c>
      <c r="H765">
        <f t="shared" si="221"/>
        <v>1273</v>
      </c>
      <c r="I765" t="str">
        <f t="shared" si="222"/>
        <v>01273</v>
      </c>
      <c r="J765" t="str">
        <f t="shared" si="223"/>
        <v>MARCUS¬ALAN</v>
      </c>
      <c r="K765" t="str">
        <f>SUBSTITUTE(J765,"‡","")</f>
        <v>MARCUS¬ALAN</v>
      </c>
      <c r="L765" t="str">
        <f t="shared" si="224"/>
        <v>MARCUS¬ALAN</v>
      </c>
      <c r="M765" t="str">
        <f t="shared" si="225"/>
        <v>MARCUSALAN</v>
      </c>
      <c r="N765" t="s">
        <v>9385</v>
      </c>
      <c r="O765" t="str">
        <v>MARCUS ALAN</v>
      </c>
      <c r="P765">
        <f>FIND(" ",O765)</f>
        <v>7</v>
      </c>
      <c r="Q765" t="str">
        <f>LEFT(O765,SEARCH(" ", O765) -1)</f>
        <v>MARCUS</v>
      </c>
      <c r="R765" t="e">
        <f>MID(O765, SEARCH(" ", O765) + 1, SEARCH(" ", O765, SEARCH(" ", O765)+1) - SEARCH(" ", O765)-1)</f>
        <v>#VALUE!</v>
      </c>
      <c r="S765" t="str">
        <f t="shared" si="226"/>
        <v>ALAN</v>
      </c>
      <c r="T765" t="e">
        <f t="shared" si="227"/>
        <v>#VALUE!</v>
      </c>
      <c r="U765" t="b">
        <f t="shared" si="228"/>
        <v>1</v>
      </c>
      <c r="W765" t="b">
        <f t="shared" si="229"/>
        <v>1</v>
      </c>
      <c r="X765" t="b">
        <f>ISERR(S765)</f>
        <v>0</v>
      </c>
      <c r="Y765" t="str">
        <f t="shared" si="230"/>
        <v xml:space="preserve"> </v>
      </c>
      <c r="Z765" t="str">
        <f t="shared" si="231"/>
        <v>ALAN</v>
      </c>
      <c r="AA765" t="str">
        <f>PROPER(Q765)</f>
        <v>Marcus</v>
      </c>
      <c r="AB765" t="str">
        <f>PROPER(Y765)</f>
        <v xml:space="preserve"> </v>
      </c>
      <c r="AC765" t="str">
        <f t="shared" si="232"/>
        <v>Alan</v>
      </c>
      <c r="AD765" s="1" t="e">
        <f t="shared" si="233"/>
        <v>#VALUE!</v>
      </c>
      <c r="AE765" t="b">
        <f t="shared" si="234"/>
        <v>1</v>
      </c>
      <c r="AF765" t="str">
        <f t="shared" si="235"/>
        <v>Alan</v>
      </c>
    </row>
    <row r="766" spans="1:32" x14ac:dyDescent="0.2">
      <c r="A766">
        <v>1274</v>
      </c>
      <c r="B766" t="s">
        <v>3859</v>
      </c>
      <c r="C766" s="62" t="str">
        <f t="shared" si="236"/>
        <v>01274</v>
      </c>
      <c r="D766" t="str">
        <f t="shared" si="237"/>
        <v>Samara</v>
      </c>
      <c r="E766" t="str">
        <f t="shared" si="238"/>
        <v xml:space="preserve"> </v>
      </c>
      <c r="F766" t="str">
        <f t="shared" si="239"/>
        <v>Singh</v>
      </c>
      <c r="G766">
        <f t="shared" si="220"/>
        <v>1</v>
      </c>
      <c r="H766">
        <f t="shared" si="221"/>
        <v>1274</v>
      </c>
      <c r="I766" t="str">
        <f t="shared" si="222"/>
        <v>01274</v>
      </c>
      <c r="J766" t="str">
        <f t="shared" si="223"/>
        <v>samara¬Singh</v>
      </c>
      <c r="K766" t="str">
        <f>SUBSTITUTE(J766,"‡","")</f>
        <v>samara¬Singh</v>
      </c>
      <c r="L766" t="str">
        <f t="shared" si="224"/>
        <v>samara¬Singh</v>
      </c>
      <c r="M766" t="str">
        <f t="shared" si="225"/>
        <v>samaraSingh</v>
      </c>
      <c r="N766" t="s">
        <v>9386</v>
      </c>
      <c r="O766" t="str">
        <v>samara Singh</v>
      </c>
      <c r="P766">
        <f>FIND(" ",O766)</f>
        <v>7</v>
      </c>
      <c r="Q766" t="str">
        <f>LEFT(O766,SEARCH(" ", O766) -1)</f>
        <v>samara</v>
      </c>
      <c r="R766" t="e">
        <f>MID(O766, SEARCH(" ", O766) + 1, SEARCH(" ", O766, SEARCH(" ", O766)+1) - SEARCH(" ", O766)-1)</f>
        <v>#VALUE!</v>
      </c>
      <c r="S766" t="str">
        <f t="shared" si="226"/>
        <v>Singh</v>
      </c>
      <c r="T766" t="e">
        <f t="shared" si="227"/>
        <v>#VALUE!</v>
      </c>
      <c r="U766" t="b">
        <f t="shared" si="228"/>
        <v>1</v>
      </c>
      <c r="W766" t="b">
        <f t="shared" si="229"/>
        <v>1</v>
      </c>
      <c r="X766" t="b">
        <f>ISERR(S766)</f>
        <v>0</v>
      </c>
      <c r="Y766" t="str">
        <f t="shared" si="230"/>
        <v xml:space="preserve"> </v>
      </c>
      <c r="Z766" t="str">
        <f t="shared" si="231"/>
        <v>Singh</v>
      </c>
      <c r="AA766" t="str">
        <f>PROPER(Q766)</f>
        <v>Samara</v>
      </c>
      <c r="AB766" t="str">
        <f>PROPER(Y766)</f>
        <v xml:space="preserve"> </v>
      </c>
      <c r="AC766" t="str">
        <f t="shared" si="232"/>
        <v>Singh</v>
      </c>
      <c r="AD766" s="1" t="e">
        <f t="shared" si="233"/>
        <v>#VALUE!</v>
      </c>
      <c r="AE766" t="b">
        <f t="shared" si="234"/>
        <v>1</v>
      </c>
      <c r="AF766" t="str">
        <f t="shared" si="235"/>
        <v>Singh</v>
      </c>
    </row>
    <row r="767" spans="1:32" x14ac:dyDescent="0.2">
      <c r="A767">
        <v>1275</v>
      </c>
      <c r="B767" t="s">
        <v>3860</v>
      </c>
      <c r="C767" s="62" t="str">
        <f t="shared" si="236"/>
        <v>01275</v>
      </c>
      <c r="D767" t="str">
        <f t="shared" si="237"/>
        <v>Tyrus</v>
      </c>
      <c r="E767" t="str">
        <f t="shared" si="238"/>
        <v xml:space="preserve"> </v>
      </c>
      <c r="F767" t="str">
        <f t="shared" si="239"/>
        <v>Bean</v>
      </c>
      <c r="G767">
        <f t="shared" si="220"/>
        <v>1</v>
      </c>
      <c r="H767">
        <f t="shared" si="221"/>
        <v>1275</v>
      </c>
      <c r="I767" t="str">
        <f t="shared" si="222"/>
        <v>01275</v>
      </c>
      <c r="J767" t="str">
        <f t="shared" si="223"/>
        <v>Tyrus¬Bean</v>
      </c>
      <c r="K767" t="str">
        <f>SUBSTITUTE(J767,"‡","")</f>
        <v>Tyrus¬Bean</v>
      </c>
      <c r="L767" t="str">
        <f t="shared" si="224"/>
        <v>Tyrus¬Bean</v>
      </c>
      <c r="M767" t="str">
        <f t="shared" si="225"/>
        <v>TyrusBean</v>
      </c>
      <c r="N767" t="s">
        <v>9387</v>
      </c>
      <c r="O767" t="str">
        <v>Tyrus Bean</v>
      </c>
      <c r="P767">
        <f>FIND(" ",O767)</f>
        <v>6</v>
      </c>
      <c r="Q767" t="str">
        <f>LEFT(O767,SEARCH(" ", O767) -1)</f>
        <v>Tyrus</v>
      </c>
      <c r="R767" t="e">
        <f>MID(O767, SEARCH(" ", O767) + 1, SEARCH(" ", O767, SEARCH(" ", O767)+1) - SEARCH(" ", O767)-1)</f>
        <v>#VALUE!</v>
      </c>
      <c r="S767" t="str">
        <f t="shared" si="226"/>
        <v>Bean</v>
      </c>
      <c r="T767" t="e">
        <f t="shared" si="227"/>
        <v>#VALUE!</v>
      </c>
      <c r="U767" t="b">
        <f t="shared" si="228"/>
        <v>1</v>
      </c>
      <c r="W767" t="b">
        <f t="shared" si="229"/>
        <v>1</v>
      </c>
      <c r="X767" t="b">
        <f>ISERR(S767)</f>
        <v>0</v>
      </c>
      <c r="Y767" t="str">
        <f t="shared" si="230"/>
        <v xml:space="preserve"> </v>
      </c>
      <c r="Z767" t="str">
        <f t="shared" si="231"/>
        <v>Bean</v>
      </c>
      <c r="AA767" t="str">
        <f>PROPER(Q767)</f>
        <v>Tyrus</v>
      </c>
      <c r="AB767" t="str">
        <f>PROPER(Y767)</f>
        <v xml:space="preserve"> </v>
      </c>
      <c r="AC767" t="str">
        <f t="shared" si="232"/>
        <v>Bean</v>
      </c>
      <c r="AD767" s="1" t="e">
        <f t="shared" si="233"/>
        <v>#VALUE!</v>
      </c>
      <c r="AE767" t="b">
        <f t="shared" si="234"/>
        <v>1</v>
      </c>
      <c r="AF767" t="str">
        <f t="shared" si="235"/>
        <v>Bean</v>
      </c>
    </row>
    <row r="768" spans="1:32" x14ac:dyDescent="0.2">
      <c r="A768">
        <v>1276</v>
      </c>
      <c r="B768" t="s">
        <v>3861</v>
      </c>
      <c r="C768" s="62" t="str">
        <f t="shared" si="236"/>
        <v>01276</v>
      </c>
      <c r="D768" t="str">
        <f t="shared" si="237"/>
        <v>Lorna</v>
      </c>
      <c r="E768" t="str">
        <f t="shared" si="238"/>
        <v>Lucille</v>
      </c>
      <c r="F768" t="str">
        <f t="shared" si="239"/>
        <v>Fleet</v>
      </c>
      <c r="G768">
        <f t="shared" si="220"/>
        <v>1</v>
      </c>
      <c r="H768">
        <f t="shared" si="221"/>
        <v>1276</v>
      </c>
      <c r="I768" t="str">
        <f t="shared" si="222"/>
        <v>01276</v>
      </c>
      <c r="J768" t="str">
        <f t="shared" si="223"/>
        <v>lorna¬Lucille¬Fleet</v>
      </c>
      <c r="K768" t="str">
        <f>SUBSTITUTE(J768,"‡","")</f>
        <v>lorna¬Lucille¬Fleet</v>
      </c>
      <c r="L768" t="str">
        <f t="shared" si="224"/>
        <v>lorna¬Lucille¬Fleet</v>
      </c>
      <c r="M768" t="str">
        <f t="shared" si="225"/>
        <v>lornaLucilleFleet</v>
      </c>
      <c r="N768" t="s">
        <v>9388</v>
      </c>
      <c r="O768" t="str">
        <v>lorna Lucille Fleet</v>
      </c>
      <c r="P768">
        <f>FIND(" ",O768)</f>
        <v>6</v>
      </c>
      <c r="Q768" t="str">
        <f>LEFT(O768,SEARCH(" ", O768) -1)</f>
        <v>lorna</v>
      </c>
      <c r="R768" t="str">
        <f>MID(O768, SEARCH(" ", O768) + 1, SEARCH(" ", O768, SEARCH(" ", O768)+1) - SEARCH(" ", O768)-1)</f>
        <v>Lucille</v>
      </c>
      <c r="S768" t="str">
        <f t="shared" si="226"/>
        <v>Lucille Fleet</v>
      </c>
      <c r="T768" t="str">
        <f t="shared" si="227"/>
        <v>Fleet</v>
      </c>
      <c r="U768" t="b">
        <f t="shared" si="228"/>
        <v>0</v>
      </c>
      <c r="W768" t="b">
        <f t="shared" si="229"/>
        <v>0</v>
      </c>
      <c r="X768" t="b">
        <f>ISERR(S768)</f>
        <v>0</v>
      </c>
      <c r="Y768" t="str">
        <f t="shared" si="230"/>
        <v>Lucille</v>
      </c>
      <c r="Z768" t="str">
        <f t="shared" si="231"/>
        <v>Lucille Fleet</v>
      </c>
      <c r="AA768" t="str">
        <f>PROPER(Q768)</f>
        <v>Lorna</v>
      </c>
      <c r="AB768" t="str">
        <f>PROPER(Y768)</f>
        <v>Lucille</v>
      </c>
      <c r="AC768" t="str">
        <f t="shared" si="232"/>
        <v>Lucille Fleet</v>
      </c>
      <c r="AD768" s="1" t="str">
        <f t="shared" si="233"/>
        <v>Fleet</v>
      </c>
      <c r="AE768" t="b">
        <f t="shared" si="234"/>
        <v>0</v>
      </c>
      <c r="AF768" t="str">
        <f t="shared" si="235"/>
        <v>Fleet</v>
      </c>
    </row>
    <row r="769" spans="1:32" x14ac:dyDescent="0.2">
      <c r="A769">
        <v>1277</v>
      </c>
      <c r="B769" t="s">
        <v>3862</v>
      </c>
      <c r="C769" s="62" t="str">
        <f t="shared" si="236"/>
        <v>01277</v>
      </c>
      <c r="D769" t="str">
        <f t="shared" si="237"/>
        <v>Adena</v>
      </c>
      <c r="E769" t="str">
        <f t="shared" si="238"/>
        <v xml:space="preserve"> </v>
      </c>
      <c r="F769" t="str">
        <f t="shared" si="239"/>
        <v>Stanbury</v>
      </c>
      <c r="G769">
        <f t="shared" si="220"/>
        <v>1</v>
      </c>
      <c r="H769">
        <f t="shared" si="221"/>
        <v>1277</v>
      </c>
      <c r="I769" t="str">
        <f t="shared" si="222"/>
        <v>01277</v>
      </c>
      <c r="J769" t="str">
        <f t="shared" si="223"/>
        <v>adena¬Stanbury</v>
      </c>
      <c r="K769" t="str">
        <f>SUBSTITUTE(J769,"‡","")</f>
        <v>adena¬Stanbury</v>
      </c>
      <c r="L769" t="str">
        <f t="shared" si="224"/>
        <v>adena¬Stanbury</v>
      </c>
      <c r="M769" t="str">
        <f t="shared" si="225"/>
        <v>adenaStanbury</v>
      </c>
      <c r="N769" t="s">
        <v>9389</v>
      </c>
      <c r="O769" t="str">
        <v>adena Stanbury</v>
      </c>
      <c r="P769">
        <f>FIND(" ",O769)</f>
        <v>6</v>
      </c>
      <c r="Q769" t="str">
        <f>LEFT(O769,SEARCH(" ", O769) -1)</f>
        <v>adena</v>
      </c>
      <c r="R769" t="e">
        <f>MID(O769, SEARCH(" ", O769) + 1, SEARCH(" ", O769, SEARCH(" ", O769)+1) - SEARCH(" ", O769)-1)</f>
        <v>#VALUE!</v>
      </c>
      <c r="S769" t="str">
        <f t="shared" si="226"/>
        <v>Stanbury</v>
      </c>
      <c r="T769" t="e">
        <f t="shared" si="227"/>
        <v>#VALUE!</v>
      </c>
      <c r="U769" t="b">
        <f t="shared" si="228"/>
        <v>1</v>
      </c>
      <c r="W769" t="b">
        <f t="shared" si="229"/>
        <v>1</v>
      </c>
      <c r="X769" t="b">
        <f>ISERR(S769)</f>
        <v>0</v>
      </c>
      <c r="Y769" t="str">
        <f t="shared" si="230"/>
        <v xml:space="preserve"> </v>
      </c>
      <c r="Z769" t="str">
        <f t="shared" si="231"/>
        <v>Stanbury</v>
      </c>
      <c r="AA769" t="str">
        <f>PROPER(Q769)</f>
        <v>Adena</v>
      </c>
      <c r="AB769" t="str">
        <f>PROPER(Y769)</f>
        <v xml:space="preserve"> </v>
      </c>
      <c r="AC769" t="str">
        <f t="shared" si="232"/>
        <v>Stanbury</v>
      </c>
      <c r="AD769" s="1" t="e">
        <f t="shared" si="233"/>
        <v>#VALUE!</v>
      </c>
      <c r="AE769" t="b">
        <f t="shared" si="234"/>
        <v>1</v>
      </c>
      <c r="AF769" t="str">
        <f t="shared" si="235"/>
        <v>Stanbury</v>
      </c>
    </row>
    <row r="770" spans="1:32" x14ac:dyDescent="0.2">
      <c r="A770">
        <v>1278</v>
      </c>
      <c r="B770" t="s">
        <v>3863</v>
      </c>
      <c r="C770" s="62" t="str">
        <f t="shared" si="236"/>
        <v>01278</v>
      </c>
      <c r="D770" t="str">
        <f t="shared" si="237"/>
        <v>Verena</v>
      </c>
      <c r="E770" t="str">
        <f t="shared" si="238"/>
        <v xml:space="preserve"> </v>
      </c>
      <c r="F770" t="str">
        <f t="shared" si="239"/>
        <v>Petren</v>
      </c>
      <c r="G770">
        <f t="shared" si="220"/>
        <v>1</v>
      </c>
      <c r="H770">
        <f t="shared" si="221"/>
        <v>1278</v>
      </c>
      <c r="I770" t="str">
        <f t="shared" si="222"/>
        <v>01278</v>
      </c>
      <c r="J770" t="str">
        <f t="shared" si="223"/>
        <v>verena‡PETREN</v>
      </c>
      <c r="K770" t="str">
        <f>SUBSTITUTE(J770,"‡","")</f>
        <v>verenaPETREN</v>
      </c>
      <c r="L770" t="str">
        <f t="shared" si="224"/>
        <v>verenaPETREN</v>
      </c>
      <c r="M770" t="str">
        <f t="shared" si="225"/>
        <v>verenaPETREN</v>
      </c>
      <c r="N770" t="s">
        <v>8793</v>
      </c>
      <c r="O770" t="str">
        <v>verena PETREN</v>
      </c>
      <c r="P770">
        <f>FIND(" ",O770)</f>
        <v>7</v>
      </c>
      <c r="Q770" t="str">
        <f>LEFT(O770,SEARCH(" ", O770) -1)</f>
        <v>verena</v>
      </c>
      <c r="R770" t="e">
        <f>MID(O770, SEARCH(" ", O770) + 1, SEARCH(" ", O770, SEARCH(" ", O770)+1) - SEARCH(" ", O770)-1)</f>
        <v>#VALUE!</v>
      </c>
      <c r="S770" t="str">
        <f t="shared" si="226"/>
        <v>PETREN</v>
      </c>
      <c r="T770" t="e">
        <f t="shared" si="227"/>
        <v>#VALUE!</v>
      </c>
      <c r="U770" t="b">
        <f t="shared" si="228"/>
        <v>1</v>
      </c>
      <c r="W770" t="b">
        <f t="shared" si="229"/>
        <v>1</v>
      </c>
      <c r="X770" t="b">
        <f>ISERR(S770)</f>
        <v>0</v>
      </c>
      <c r="Y770" t="str">
        <f t="shared" si="230"/>
        <v xml:space="preserve"> </v>
      </c>
      <c r="Z770" t="str">
        <f t="shared" si="231"/>
        <v>PETREN</v>
      </c>
      <c r="AA770" t="str">
        <f>PROPER(Q770)</f>
        <v>Verena</v>
      </c>
      <c r="AB770" t="str">
        <f>PROPER(Y770)</f>
        <v xml:space="preserve"> </v>
      </c>
      <c r="AC770" t="str">
        <f t="shared" si="232"/>
        <v>Petren</v>
      </c>
      <c r="AD770" s="1" t="e">
        <f t="shared" si="233"/>
        <v>#VALUE!</v>
      </c>
      <c r="AE770" t="b">
        <f t="shared" si="234"/>
        <v>1</v>
      </c>
      <c r="AF770" t="str">
        <f t="shared" si="235"/>
        <v>Petren</v>
      </c>
    </row>
    <row r="771" spans="1:32" x14ac:dyDescent="0.2">
      <c r="A771">
        <v>1279</v>
      </c>
      <c r="B771" t="s">
        <v>3864</v>
      </c>
      <c r="C771" s="62" t="str">
        <f t="shared" si="236"/>
        <v>01279</v>
      </c>
      <c r="D771" t="str">
        <f t="shared" si="237"/>
        <v>Eran</v>
      </c>
      <c r="E771" t="str">
        <f t="shared" si="238"/>
        <v xml:space="preserve"> </v>
      </c>
      <c r="F771" t="str">
        <f t="shared" si="239"/>
        <v>Scriven</v>
      </c>
      <c r="G771">
        <f t="shared" ref="G771:G834" si="240">COUNTIF($A$2:$A$1997,A771)</f>
        <v>1</v>
      </c>
      <c r="H771">
        <f t="shared" ref="H771:H834" si="241">IF(G771=1,A771,"???")</f>
        <v>1279</v>
      </c>
      <c r="I771" t="str">
        <f t="shared" ref="I771:I834" si="242">TEXT(H771,"00000")</f>
        <v>01279</v>
      </c>
      <c r="J771" t="str">
        <f t="shared" ref="J771:J834" si="243">TRIM(B771)</f>
        <v>ERAN¬SCRIVEN</v>
      </c>
      <c r="K771" t="str">
        <f>SUBSTITUTE(J771,"‡","")</f>
        <v>ERAN¬SCRIVEN</v>
      </c>
      <c r="L771" t="str">
        <f t="shared" ref="L771:L834" si="244">SUBSTITUTE(K771,"»","")</f>
        <v>ERAN¬SCRIVEN</v>
      </c>
      <c r="M771" t="str">
        <f t="shared" ref="M771:M834" si="245">SUBSTITUTE(L771,"¬","")</f>
        <v>ERANSCRIVEN</v>
      </c>
      <c r="N771" t="s">
        <v>9390</v>
      </c>
      <c r="O771" t="str">
        <v>ERAN SCRIVEN</v>
      </c>
      <c r="P771">
        <f>FIND(" ",O771)</f>
        <v>5</v>
      </c>
      <c r="Q771" t="str">
        <f>LEFT(O771,SEARCH(" ", O771) -1)</f>
        <v>ERAN</v>
      </c>
      <c r="R771" t="e">
        <f>MID(O771, SEARCH(" ", O771) + 1, SEARCH(" ", O771, SEARCH(" ", O771)+1) - SEARCH(" ", O771)-1)</f>
        <v>#VALUE!</v>
      </c>
      <c r="S771" t="str">
        <f t="shared" ref="S771:S834" si="246">RIGHT(O771,LEN(O771)-FIND(" ",O771,1))</f>
        <v>SCRIVEN</v>
      </c>
      <c r="T771" t="e">
        <f t="shared" ref="T771:T834" si="247">RIGHT(S771,LEN(S771)-FIND(" ",S771,1))</f>
        <v>#VALUE!</v>
      </c>
      <c r="U771" t="b">
        <f t="shared" ref="U771:U834" si="248">ISERROR(T771)</f>
        <v>1</v>
      </c>
      <c r="W771" t="b">
        <f t="shared" ref="W771:W834" si="249">ISERR(R771)</f>
        <v>1</v>
      </c>
      <c r="X771" t="b">
        <f>ISERR(S771)</f>
        <v>0</v>
      </c>
      <c r="Y771" t="str">
        <f t="shared" ref="Y771:Y834" si="250">IF(W771=TRUE," ",R771)</f>
        <v xml:space="preserve"> </v>
      </c>
      <c r="Z771" t="str">
        <f t="shared" ref="Z771:Z834" si="251">IF(X771=TRUE," ",S771)</f>
        <v>SCRIVEN</v>
      </c>
      <c r="AA771" t="str">
        <f>PROPER(Q771)</f>
        <v>Eran</v>
      </c>
      <c r="AB771" t="str">
        <f>PROPER(Y771)</f>
        <v xml:space="preserve"> </v>
      </c>
      <c r="AC771" t="str">
        <f t="shared" ref="AC771:AC834" si="252">PROPER(Z771)</f>
        <v>Scriven</v>
      </c>
      <c r="AD771" s="1" t="e">
        <f t="shared" ref="AD771:AD834" si="253">RIGHT(AC771,LEN(AC771)-FIND(" ",AC771,1))</f>
        <v>#VALUE!</v>
      </c>
      <c r="AE771" t="b">
        <f t="shared" ref="AE771:AE834" si="254">ISERR(AD771)</f>
        <v>1</v>
      </c>
      <c r="AF771" t="str">
        <f t="shared" ref="AF771:AF834" si="255">IF(AE771=FALSE,AD771,AC771)</f>
        <v>Scriven</v>
      </c>
    </row>
    <row r="772" spans="1:32" x14ac:dyDescent="0.2">
      <c r="A772">
        <v>1280</v>
      </c>
      <c r="B772" t="s">
        <v>3865</v>
      </c>
      <c r="C772" s="62" t="str">
        <f t="shared" si="236"/>
        <v>01280</v>
      </c>
      <c r="D772" t="str">
        <f t="shared" si="237"/>
        <v>Pearl</v>
      </c>
      <c r="E772" t="str">
        <f t="shared" si="238"/>
        <v xml:space="preserve"> </v>
      </c>
      <c r="F772" t="str">
        <f t="shared" si="239"/>
        <v>Genty</v>
      </c>
      <c r="G772">
        <f t="shared" si="240"/>
        <v>1</v>
      </c>
      <c r="H772">
        <f t="shared" si="241"/>
        <v>1280</v>
      </c>
      <c r="I772" t="str">
        <f t="shared" si="242"/>
        <v>01280</v>
      </c>
      <c r="J772" t="str">
        <f t="shared" si="243"/>
        <v>Pearl‡Genty</v>
      </c>
      <c r="K772" t="str">
        <f>SUBSTITUTE(J772,"‡","")</f>
        <v>PearlGenty</v>
      </c>
      <c r="L772" t="str">
        <f t="shared" si="244"/>
        <v>PearlGenty</v>
      </c>
      <c r="M772" t="str">
        <f t="shared" si="245"/>
        <v>PearlGenty</v>
      </c>
      <c r="N772" t="s">
        <v>8794</v>
      </c>
      <c r="O772" t="str">
        <v>Pearl Genty</v>
      </c>
      <c r="P772">
        <f>FIND(" ",O772)</f>
        <v>6</v>
      </c>
      <c r="Q772" t="str">
        <f>LEFT(O772,SEARCH(" ", O772) -1)</f>
        <v>Pearl</v>
      </c>
      <c r="R772" t="e">
        <f>MID(O772, SEARCH(" ", O772) + 1, SEARCH(" ", O772, SEARCH(" ", O772)+1) - SEARCH(" ", O772)-1)</f>
        <v>#VALUE!</v>
      </c>
      <c r="S772" t="str">
        <f t="shared" si="246"/>
        <v>Genty</v>
      </c>
      <c r="T772" t="e">
        <f t="shared" si="247"/>
        <v>#VALUE!</v>
      </c>
      <c r="U772" t="b">
        <f t="shared" si="248"/>
        <v>1</v>
      </c>
      <c r="W772" t="b">
        <f t="shared" si="249"/>
        <v>1</v>
      </c>
      <c r="X772" t="b">
        <f>ISERR(S772)</f>
        <v>0</v>
      </c>
      <c r="Y772" t="str">
        <f t="shared" si="250"/>
        <v xml:space="preserve"> </v>
      </c>
      <c r="Z772" t="str">
        <f t="shared" si="251"/>
        <v>Genty</v>
      </c>
      <c r="AA772" t="str">
        <f>PROPER(Q772)</f>
        <v>Pearl</v>
      </c>
      <c r="AB772" t="str">
        <f>PROPER(Y772)</f>
        <v xml:space="preserve"> </v>
      </c>
      <c r="AC772" t="str">
        <f t="shared" si="252"/>
        <v>Genty</v>
      </c>
      <c r="AD772" s="1" t="e">
        <f t="shared" si="253"/>
        <v>#VALUE!</v>
      </c>
      <c r="AE772" t="b">
        <f t="shared" si="254"/>
        <v>1</v>
      </c>
      <c r="AF772" t="str">
        <f t="shared" si="255"/>
        <v>Genty</v>
      </c>
    </row>
    <row r="773" spans="1:32" x14ac:dyDescent="0.2">
      <c r="A773">
        <v>1281</v>
      </c>
      <c r="B773" t="s">
        <v>3866</v>
      </c>
      <c r="C773" s="62" t="str">
        <f t="shared" ref="C773:C836" si="256">I773</f>
        <v>01281</v>
      </c>
      <c r="D773" t="str">
        <f t="shared" ref="D773:D836" si="257">AA773</f>
        <v>Normand</v>
      </c>
      <c r="E773" t="str">
        <f t="shared" ref="E773:E836" si="258">AB773</f>
        <v xml:space="preserve"> </v>
      </c>
      <c r="F773" t="str">
        <f t="shared" ref="F773:F836" si="259">AF773</f>
        <v>Tink</v>
      </c>
      <c r="G773">
        <f t="shared" si="240"/>
        <v>1</v>
      </c>
      <c r="H773">
        <f t="shared" si="241"/>
        <v>1281</v>
      </c>
      <c r="I773" t="str">
        <f t="shared" si="242"/>
        <v>01281</v>
      </c>
      <c r="J773" t="str">
        <f t="shared" si="243"/>
        <v>normand¬TINK</v>
      </c>
      <c r="K773" t="str">
        <f>SUBSTITUTE(J773,"‡","")</f>
        <v>normand¬TINK</v>
      </c>
      <c r="L773" t="str">
        <f t="shared" si="244"/>
        <v>normand¬TINK</v>
      </c>
      <c r="M773" t="str">
        <f t="shared" si="245"/>
        <v>normandTINK</v>
      </c>
      <c r="N773" t="s">
        <v>9391</v>
      </c>
      <c r="O773" t="str">
        <v>normand TINK</v>
      </c>
      <c r="P773">
        <f>FIND(" ",O773)</f>
        <v>8</v>
      </c>
      <c r="Q773" t="str">
        <f>LEFT(O773,SEARCH(" ", O773) -1)</f>
        <v>normand</v>
      </c>
      <c r="R773" t="e">
        <f>MID(O773, SEARCH(" ", O773) + 1, SEARCH(" ", O773, SEARCH(" ", O773)+1) - SEARCH(" ", O773)-1)</f>
        <v>#VALUE!</v>
      </c>
      <c r="S773" t="str">
        <f t="shared" si="246"/>
        <v>TINK</v>
      </c>
      <c r="T773" t="e">
        <f t="shared" si="247"/>
        <v>#VALUE!</v>
      </c>
      <c r="U773" t="b">
        <f t="shared" si="248"/>
        <v>1</v>
      </c>
      <c r="W773" t="b">
        <f t="shared" si="249"/>
        <v>1</v>
      </c>
      <c r="X773" t="b">
        <f>ISERR(S773)</f>
        <v>0</v>
      </c>
      <c r="Y773" t="str">
        <f t="shared" si="250"/>
        <v xml:space="preserve"> </v>
      </c>
      <c r="Z773" t="str">
        <f t="shared" si="251"/>
        <v>TINK</v>
      </c>
      <c r="AA773" t="str">
        <f>PROPER(Q773)</f>
        <v>Normand</v>
      </c>
      <c r="AB773" t="str">
        <f>PROPER(Y773)</f>
        <v xml:space="preserve"> </v>
      </c>
      <c r="AC773" t="str">
        <f t="shared" si="252"/>
        <v>Tink</v>
      </c>
      <c r="AD773" s="1" t="e">
        <f t="shared" si="253"/>
        <v>#VALUE!</v>
      </c>
      <c r="AE773" t="b">
        <f t="shared" si="254"/>
        <v>1</v>
      </c>
      <c r="AF773" t="str">
        <f t="shared" si="255"/>
        <v>Tink</v>
      </c>
    </row>
    <row r="774" spans="1:32" x14ac:dyDescent="0.2">
      <c r="A774">
        <v>1282</v>
      </c>
      <c r="B774" t="s">
        <v>3867</v>
      </c>
      <c r="C774" s="62" t="str">
        <f t="shared" si="256"/>
        <v>01282</v>
      </c>
      <c r="D774" t="str">
        <f t="shared" si="257"/>
        <v>Aeriela</v>
      </c>
      <c r="E774" t="str">
        <f t="shared" si="258"/>
        <v xml:space="preserve"> </v>
      </c>
      <c r="F774" t="str">
        <f t="shared" si="259"/>
        <v>Munning</v>
      </c>
      <c r="G774">
        <f t="shared" si="240"/>
        <v>1</v>
      </c>
      <c r="H774">
        <f t="shared" si="241"/>
        <v>1282</v>
      </c>
      <c r="I774" t="str">
        <f t="shared" si="242"/>
        <v>01282</v>
      </c>
      <c r="J774" t="str">
        <f t="shared" si="243"/>
        <v>aeriela»Munning</v>
      </c>
      <c r="K774" t="str">
        <f>SUBSTITUTE(J774,"‡","")</f>
        <v>aeriela»Munning</v>
      </c>
      <c r="L774" t="str">
        <f t="shared" si="244"/>
        <v>aerielaMunning</v>
      </c>
      <c r="M774" t="str">
        <f t="shared" si="245"/>
        <v>aerielaMunning</v>
      </c>
      <c r="N774" t="s">
        <v>10122</v>
      </c>
      <c r="O774" t="str">
        <v>aeriela Munning</v>
      </c>
      <c r="P774">
        <f>FIND(" ",O774)</f>
        <v>8</v>
      </c>
      <c r="Q774" t="str">
        <f>LEFT(O774,SEARCH(" ", O774) -1)</f>
        <v>aeriela</v>
      </c>
      <c r="R774" t="e">
        <f>MID(O774, SEARCH(" ", O774) + 1, SEARCH(" ", O774, SEARCH(" ", O774)+1) - SEARCH(" ", O774)-1)</f>
        <v>#VALUE!</v>
      </c>
      <c r="S774" t="str">
        <f t="shared" si="246"/>
        <v>Munning</v>
      </c>
      <c r="T774" t="e">
        <f t="shared" si="247"/>
        <v>#VALUE!</v>
      </c>
      <c r="U774" t="b">
        <f t="shared" si="248"/>
        <v>1</v>
      </c>
      <c r="W774" t="b">
        <f t="shared" si="249"/>
        <v>1</v>
      </c>
      <c r="X774" t="b">
        <f>ISERR(S774)</f>
        <v>0</v>
      </c>
      <c r="Y774" t="str">
        <f t="shared" si="250"/>
        <v xml:space="preserve"> </v>
      </c>
      <c r="Z774" t="str">
        <f t="shared" si="251"/>
        <v>Munning</v>
      </c>
      <c r="AA774" t="str">
        <f>PROPER(Q774)</f>
        <v>Aeriela</v>
      </c>
      <c r="AB774" t="str">
        <f>PROPER(Y774)</f>
        <v xml:space="preserve"> </v>
      </c>
      <c r="AC774" t="str">
        <f t="shared" si="252"/>
        <v>Munning</v>
      </c>
      <c r="AD774" s="1" t="e">
        <f t="shared" si="253"/>
        <v>#VALUE!</v>
      </c>
      <c r="AE774" t="b">
        <f t="shared" si="254"/>
        <v>1</v>
      </c>
      <c r="AF774" t="str">
        <f t="shared" si="255"/>
        <v>Munning</v>
      </c>
    </row>
    <row r="775" spans="1:32" x14ac:dyDescent="0.2">
      <c r="A775">
        <v>1283</v>
      </c>
      <c r="B775" t="s">
        <v>3868</v>
      </c>
      <c r="C775" s="62" t="str">
        <f t="shared" si="256"/>
        <v>01283</v>
      </c>
      <c r="D775" t="str">
        <f t="shared" si="257"/>
        <v>Jeniffer</v>
      </c>
      <c r="E775" t="str">
        <f t="shared" si="258"/>
        <v xml:space="preserve"> </v>
      </c>
      <c r="F775" t="str">
        <f t="shared" si="259"/>
        <v>Rushbrook</v>
      </c>
      <c r="G775">
        <f t="shared" si="240"/>
        <v>1</v>
      </c>
      <c r="H775">
        <f t="shared" si="241"/>
        <v>1283</v>
      </c>
      <c r="I775" t="str">
        <f t="shared" si="242"/>
        <v>01283</v>
      </c>
      <c r="J775" t="str">
        <f t="shared" si="243"/>
        <v>jeniffer‡Rushbrook</v>
      </c>
      <c r="K775" t="str">
        <f>SUBSTITUTE(J775,"‡","")</f>
        <v>jenifferRushbrook</v>
      </c>
      <c r="L775" t="str">
        <f t="shared" si="244"/>
        <v>jenifferRushbrook</v>
      </c>
      <c r="M775" t="str">
        <f t="shared" si="245"/>
        <v>jenifferRushbrook</v>
      </c>
      <c r="N775" t="s">
        <v>8795</v>
      </c>
      <c r="O775" t="str">
        <v>jeniffer Rushbrook</v>
      </c>
      <c r="P775">
        <f>FIND(" ",O775)</f>
        <v>9</v>
      </c>
      <c r="Q775" t="str">
        <f>LEFT(O775,SEARCH(" ", O775) -1)</f>
        <v>jeniffer</v>
      </c>
      <c r="R775" t="e">
        <f>MID(O775, SEARCH(" ", O775) + 1, SEARCH(" ", O775, SEARCH(" ", O775)+1) - SEARCH(" ", O775)-1)</f>
        <v>#VALUE!</v>
      </c>
      <c r="S775" t="str">
        <f t="shared" si="246"/>
        <v>Rushbrook</v>
      </c>
      <c r="T775" t="e">
        <f t="shared" si="247"/>
        <v>#VALUE!</v>
      </c>
      <c r="U775" t="b">
        <f t="shared" si="248"/>
        <v>1</v>
      </c>
      <c r="W775" t="b">
        <f t="shared" si="249"/>
        <v>1</v>
      </c>
      <c r="X775" t="b">
        <f>ISERR(S775)</f>
        <v>0</v>
      </c>
      <c r="Y775" t="str">
        <f t="shared" si="250"/>
        <v xml:space="preserve"> </v>
      </c>
      <c r="Z775" t="str">
        <f t="shared" si="251"/>
        <v>Rushbrook</v>
      </c>
      <c r="AA775" t="str">
        <f>PROPER(Q775)</f>
        <v>Jeniffer</v>
      </c>
      <c r="AB775" t="str">
        <f>PROPER(Y775)</f>
        <v xml:space="preserve"> </v>
      </c>
      <c r="AC775" t="str">
        <f t="shared" si="252"/>
        <v>Rushbrook</v>
      </c>
      <c r="AD775" s="1" t="e">
        <f t="shared" si="253"/>
        <v>#VALUE!</v>
      </c>
      <c r="AE775" t="b">
        <f t="shared" si="254"/>
        <v>1</v>
      </c>
      <c r="AF775" t="str">
        <f t="shared" si="255"/>
        <v>Rushbrook</v>
      </c>
    </row>
    <row r="776" spans="1:32" x14ac:dyDescent="0.2">
      <c r="A776">
        <v>1284</v>
      </c>
      <c r="B776" t="s">
        <v>3869</v>
      </c>
      <c r="C776" s="62" t="str">
        <f t="shared" si="256"/>
        <v>01284</v>
      </c>
      <c r="D776" t="str">
        <f t="shared" si="257"/>
        <v>Nathalie</v>
      </c>
      <c r="E776" t="str">
        <f t="shared" si="258"/>
        <v>Twila</v>
      </c>
      <c r="F776" t="str">
        <f t="shared" si="259"/>
        <v>Winskill</v>
      </c>
      <c r="G776">
        <f t="shared" si="240"/>
        <v>1</v>
      </c>
      <c r="H776">
        <f t="shared" si="241"/>
        <v>1284</v>
      </c>
      <c r="I776" t="str">
        <f t="shared" si="242"/>
        <v>01284</v>
      </c>
      <c r="J776" t="str">
        <f t="shared" si="243"/>
        <v>nathalie‡TWILA»Winskill</v>
      </c>
      <c r="K776" t="str">
        <f>SUBSTITUTE(J776,"‡","")</f>
        <v>nathalieTWILA»Winskill</v>
      </c>
      <c r="L776" t="str">
        <f t="shared" si="244"/>
        <v>nathalieTWILAWinskill</v>
      </c>
      <c r="M776" t="str">
        <f t="shared" si="245"/>
        <v>nathalieTWILAWinskill</v>
      </c>
      <c r="N776" t="s">
        <v>10123</v>
      </c>
      <c r="O776" t="str">
        <v>nathalie TWILA Winskill</v>
      </c>
      <c r="P776">
        <f>FIND(" ",O776)</f>
        <v>9</v>
      </c>
      <c r="Q776" t="str">
        <f>LEFT(O776,SEARCH(" ", O776) -1)</f>
        <v>nathalie</v>
      </c>
      <c r="R776" t="str">
        <f>MID(O776, SEARCH(" ", O776) + 1, SEARCH(" ", O776, SEARCH(" ", O776)+1) - SEARCH(" ", O776)-1)</f>
        <v>TWILA</v>
      </c>
      <c r="S776" t="str">
        <f t="shared" si="246"/>
        <v>TWILA Winskill</v>
      </c>
      <c r="T776" t="str">
        <f t="shared" si="247"/>
        <v>Winskill</v>
      </c>
      <c r="U776" t="b">
        <f t="shared" si="248"/>
        <v>0</v>
      </c>
      <c r="W776" t="b">
        <f t="shared" si="249"/>
        <v>0</v>
      </c>
      <c r="X776" t="b">
        <f>ISERR(S776)</f>
        <v>0</v>
      </c>
      <c r="Y776" t="str">
        <f t="shared" si="250"/>
        <v>TWILA</v>
      </c>
      <c r="Z776" t="str">
        <f t="shared" si="251"/>
        <v>TWILA Winskill</v>
      </c>
      <c r="AA776" t="str">
        <f>PROPER(Q776)</f>
        <v>Nathalie</v>
      </c>
      <c r="AB776" t="str">
        <f>PROPER(Y776)</f>
        <v>Twila</v>
      </c>
      <c r="AC776" t="str">
        <f t="shared" si="252"/>
        <v>Twila Winskill</v>
      </c>
      <c r="AD776" s="1" t="str">
        <f t="shared" si="253"/>
        <v>Winskill</v>
      </c>
      <c r="AE776" t="b">
        <f t="shared" si="254"/>
        <v>0</v>
      </c>
      <c r="AF776" t="str">
        <f t="shared" si="255"/>
        <v>Winskill</v>
      </c>
    </row>
    <row r="777" spans="1:32" x14ac:dyDescent="0.2">
      <c r="A777">
        <v>1285</v>
      </c>
      <c r="B777" t="s">
        <v>3870</v>
      </c>
      <c r="C777" s="62" t="str">
        <f t="shared" si="256"/>
        <v>01285</v>
      </c>
      <c r="D777" t="str">
        <f t="shared" si="257"/>
        <v>Cobbie</v>
      </c>
      <c r="E777" t="str">
        <f t="shared" si="258"/>
        <v xml:space="preserve"> </v>
      </c>
      <c r="F777" t="str">
        <f t="shared" si="259"/>
        <v>Parren</v>
      </c>
      <c r="G777">
        <f t="shared" si="240"/>
        <v>1</v>
      </c>
      <c r="H777">
        <f t="shared" si="241"/>
        <v>1285</v>
      </c>
      <c r="I777" t="str">
        <f t="shared" si="242"/>
        <v>01285</v>
      </c>
      <c r="J777" t="str">
        <f t="shared" si="243"/>
        <v>Cobbie¬¬parren</v>
      </c>
      <c r="K777" t="str">
        <f>SUBSTITUTE(J777,"‡","")</f>
        <v>Cobbie¬¬parren</v>
      </c>
      <c r="L777" t="str">
        <f t="shared" si="244"/>
        <v>Cobbie¬¬parren</v>
      </c>
      <c r="M777" t="str">
        <f t="shared" si="245"/>
        <v>Cobbieparren</v>
      </c>
      <c r="N777" t="s">
        <v>9392</v>
      </c>
      <c r="O777" t="str">
        <v>Cobbie parren</v>
      </c>
      <c r="P777">
        <f>FIND(" ",O777)</f>
        <v>7</v>
      </c>
      <c r="Q777" t="str">
        <f>LEFT(O777,SEARCH(" ", O777) -1)</f>
        <v>Cobbie</v>
      </c>
      <c r="R777" t="e">
        <f>MID(O777, SEARCH(" ", O777) + 1, SEARCH(" ", O777, SEARCH(" ", O777)+1) - SEARCH(" ", O777)-1)</f>
        <v>#VALUE!</v>
      </c>
      <c r="S777" t="str">
        <f t="shared" si="246"/>
        <v>parren</v>
      </c>
      <c r="T777" t="e">
        <f t="shared" si="247"/>
        <v>#VALUE!</v>
      </c>
      <c r="U777" t="b">
        <f t="shared" si="248"/>
        <v>1</v>
      </c>
      <c r="W777" t="b">
        <f t="shared" si="249"/>
        <v>1</v>
      </c>
      <c r="X777" t="b">
        <f>ISERR(S777)</f>
        <v>0</v>
      </c>
      <c r="Y777" t="str">
        <f t="shared" si="250"/>
        <v xml:space="preserve"> </v>
      </c>
      <c r="Z777" t="str">
        <f t="shared" si="251"/>
        <v>parren</v>
      </c>
      <c r="AA777" t="str">
        <f>PROPER(Q777)</f>
        <v>Cobbie</v>
      </c>
      <c r="AB777" t="str">
        <f>PROPER(Y777)</f>
        <v xml:space="preserve"> </v>
      </c>
      <c r="AC777" t="str">
        <f t="shared" si="252"/>
        <v>Parren</v>
      </c>
      <c r="AD777" s="1" t="e">
        <f t="shared" si="253"/>
        <v>#VALUE!</v>
      </c>
      <c r="AE777" t="b">
        <f t="shared" si="254"/>
        <v>1</v>
      </c>
      <c r="AF777" t="str">
        <f t="shared" si="255"/>
        <v>Parren</v>
      </c>
    </row>
    <row r="778" spans="1:32" x14ac:dyDescent="0.2">
      <c r="A778">
        <v>1286</v>
      </c>
      <c r="B778" t="s">
        <v>3871</v>
      </c>
      <c r="C778" s="62" t="str">
        <f t="shared" si="256"/>
        <v>01286</v>
      </c>
      <c r="D778" t="str">
        <f t="shared" si="257"/>
        <v>Toni</v>
      </c>
      <c r="E778" t="str">
        <f t="shared" si="258"/>
        <v>Elenore</v>
      </c>
      <c r="F778" t="str">
        <f t="shared" si="259"/>
        <v>Menham</v>
      </c>
      <c r="G778">
        <f t="shared" si="240"/>
        <v>1</v>
      </c>
      <c r="H778">
        <f t="shared" si="241"/>
        <v>1286</v>
      </c>
      <c r="I778" t="str">
        <f t="shared" si="242"/>
        <v>01286</v>
      </c>
      <c r="J778" t="str">
        <f t="shared" si="243"/>
        <v>TONI¬elenore¬MENHAM</v>
      </c>
      <c r="K778" t="str">
        <f>SUBSTITUTE(J778,"‡","")</f>
        <v>TONI¬elenore¬MENHAM</v>
      </c>
      <c r="L778" t="str">
        <f t="shared" si="244"/>
        <v>TONI¬elenore¬MENHAM</v>
      </c>
      <c r="M778" t="str">
        <f t="shared" si="245"/>
        <v>TONIelenoreMENHAM</v>
      </c>
      <c r="N778" t="s">
        <v>9393</v>
      </c>
      <c r="O778" t="str">
        <v>TONI elenore MENHAM</v>
      </c>
      <c r="P778">
        <f>FIND(" ",O778)</f>
        <v>5</v>
      </c>
      <c r="Q778" t="str">
        <f>LEFT(O778,SEARCH(" ", O778) -1)</f>
        <v>TONI</v>
      </c>
      <c r="R778" t="str">
        <f>MID(O778, SEARCH(" ", O778) + 1, SEARCH(" ", O778, SEARCH(" ", O778)+1) - SEARCH(" ", O778)-1)</f>
        <v>elenore</v>
      </c>
      <c r="S778" t="str">
        <f t="shared" si="246"/>
        <v>elenore MENHAM</v>
      </c>
      <c r="T778" t="str">
        <f t="shared" si="247"/>
        <v>MENHAM</v>
      </c>
      <c r="U778" t="b">
        <f t="shared" si="248"/>
        <v>0</v>
      </c>
      <c r="W778" t="b">
        <f t="shared" si="249"/>
        <v>0</v>
      </c>
      <c r="X778" t="b">
        <f>ISERR(S778)</f>
        <v>0</v>
      </c>
      <c r="Y778" t="str">
        <f t="shared" si="250"/>
        <v>elenore</v>
      </c>
      <c r="Z778" t="str">
        <f t="shared" si="251"/>
        <v>elenore MENHAM</v>
      </c>
      <c r="AA778" t="str">
        <f>PROPER(Q778)</f>
        <v>Toni</v>
      </c>
      <c r="AB778" t="str">
        <f>PROPER(Y778)</f>
        <v>Elenore</v>
      </c>
      <c r="AC778" t="str">
        <f t="shared" si="252"/>
        <v>Elenore Menham</v>
      </c>
      <c r="AD778" s="1" t="str">
        <f t="shared" si="253"/>
        <v>Menham</v>
      </c>
      <c r="AE778" t="b">
        <f t="shared" si="254"/>
        <v>0</v>
      </c>
      <c r="AF778" t="str">
        <f t="shared" si="255"/>
        <v>Menham</v>
      </c>
    </row>
    <row r="779" spans="1:32" x14ac:dyDescent="0.2">
      <c r="A779">
        <v>1287</v>
      </c>
      <c r="B779" t="s">
        <v>3872</v>
      </c>
      <c r="C779" s="62" t="str">
        <f t="shared" si="256"/>
        <v>01287</v>
      </c>
      <c r="D779" t="str">
        <f t="shared" si="257"/>
        <v>Royce</v>
      </c>
      <c r="E779" t="str">
        <f t="shared" si="258"/>
        <v>Levy</v>
      </c>
      <c r="F779" t="str">
        <f t="shared" si="259"/>
        <v>Kording</v>
      </c>
      <c r="G779">
        <f t="shared" si="240"/>
        <v>1</v>
      </c>
      <c r="H779">
        <f t="shared" si="241"/>
        <v>1287</v>
      </c>
      <c r="I779" t="str">
        <f t="shared" si="242"/>
        <v>01287</v>
      </c>
      <c r="J779" t="str">
        <f t="shared" si="243"/>
        <v>Royce»levy¬‡Kording</v>
      </c>
      <c r="K779" t="str">
        <f>SUBSTITUTE(J779,"‡","")</f>
        <v>Royce»levy¬Kording</v>
      </c>
      <c r="L779" t="str">
        <f t="shared" si="244"/>
        <v>Roycelevy¬Kording</v>
      </c>
      <c r="M779" t="str">
        <f t="shared" si="245"/>
        <v>RoycelevyKording</v>
      </c>
      <c r="N779" t="s">
        <v>10124</v>
      </c>
      <c r="O779" t="str">
        <v>Royce levy Kording</v>
      </c>
      <c r="P779">
        <f>FIND(" ",O779)</f>
        <v>6</v>
      </c>
      <c r="Q779" t="str">
        <f>LEFT(O779,SEARCH(" ", O779) -1)</f>
        <v>Royce</v>
      </c>
      <c r="R779" t="str">
        <f>MID(O779, SEARCH(" ", O779) + 1, SEARCH(" ", O779, SEARCH(" ", O779)+1) - SEARCH(" ", O779)-1)</f>
        <v>levy</v>
      </c>
      <c r="S779" t="str">
        <f t="shared" si="246"/>
        <v>levy Kording</v>
      </c>
      <c r="T779" t="str">
        <f t="shared" si="247"/>
        <v>Kording</v>
      </c>
      <c r="U779" t="b">
        <f t="shared" si="248"/>
        <v>0</v>
      </c>
      <c r="W779" t="b">
        <f t="shared" si="249"/>
        <v>0</v>
      </c>
      <c r="X779" t="b">
        <f>ISERR(S779)</f>
        <v>0</v>
      </c>
      <c r="Y779" t="str">
        <f t="shared" si="250"/>
        <v>levy</v>
      </c>
      <c r="Z779" t="str">
        <f t="shared" si="251"/>
        <v>levy Kording</v>
      </c>
      <c r="AA779" t="str">
        <f>PROPER(Q779)</f>
        <v>Royce</v>
      </c>
      <c r="AB779" t="str">
        <f>PROPER(Y779)</f>
        <v>Levy</v>
      </c>
      <c r="AC779" t="str">
        <f t="shared" si="252"/>
        <v>Levy Kording</v>
      </c>
      <c r="AD779" s="1" t="str">
        <f t="shared" si="253"/>
        <v>Kording</v>
      </c>
      <c r="AE779" t="b">
        <f t="shared" si="254"/>
        <v>0</v>
      </c>
      <c r="AF779" t="str">
        <f t="shared" si="255"/>
        <v>Kording</v>
      </c>
    </row>
    <row r="780" spans="1:32" x14ac:dyDescent="0.2">
      <c r="A780">
        <v>1288</v>
      </c>
      <c r="B780" t="s">
        <v>3873</v>
      </c>
      <c r="C780" s="62" t="str">
        <f t="shared" si="256"/>
        <v>01288</v>
      </c>
      <c r="D780" t="str">
        <f t="shared" si="257"/>
        <v>Hesther</v>
      </c>
      <c r="E780" t="str">
        <f t="shared" si="258"/>
        <v xml:space="preserve"> </v>
      </c>
      <c r="F780" t="str">
        <f t="shared" si="259"/>
        <v>Rentilll</v>
      </c>
      <c r="G780">
        <f t="shared" si="240"/>
        <v>1</v>
      </c>
      <c r="H780">
        <f t="shared" si="241"/>
        <v>1288</v>
      </c>
      <c r="I780" t="str">
        <f t="shared" si="242"/>
        <v>01288</v>
      </c>
      <c r="J780" t="str">
        <f t="shared" si="243"/>
        <v>Hesther»RENTILLL</v>
      </c>
      <c r="K780" t="str">
        <f>SUBSTITUTE(J780,"‡","")</f>
        <v>Hesther»RENTILLL</v>
      </c>
      <c r="L780" t="str">
        <f t="shared" si="244"/>
        <v>HestherRENTILLL</v>
      </c>
      <c r="M780" t="str">
        <f t="shared" si="245"/>
        <v>HestherRENTILLL</v>
      </c>
      <c r="N780" t="s">
        <v>10125</v>
      </c>
      <c r="O780" t="str">
        <v>Hesther RENTILLL</v>
      </c>
      <c r="P780">
        <f>FIND(" ",O780)</f>
        <v>8</v>
      </c>
      <c r="Q780" t="str">
        <f>LEFT(O780,SEARCH(" ", O780) -1)</f>
        <v>Hesther</v>
      </c>
      <c r="R780" t="e">
        <f>MID(O780, SEARCH(" ", O780) + 1, SEARCH(" ", O780, SEARCH(" ", O780)+1) - SEARCH(" ", O780)-1)</f>
        <v>#VALUE!</v>
      </c>
      <c r="S780" t="str">
        <f t="shared" si="246"/>
        <v>RENTILLL</v>
      </c>
      <c r="T780" t="e">
        <f t="shared" si="247"/>
        <v>#VALUE!</v>
      </c>
      <c r="U780" t="b">
        <f t="shared" si="248"/>
        <v>1</v>
      </c>
      <c r="W780" t="b">
        <f t="shared" si="249"/>
        <v>1</v>
      </c>
      <c r="X780" t="b">
        <f>ISERR(S780)</f>
        <v>0</v>
      </c>
      <c r="Y780" t="str">
        <f t="shared" si="250"/>
        <v xml:space="preserve"> </v>
      </c>
      <c r="Z780" t="str">
        <f t="shared" si="251"/>
        <v>RENTILLL</v>
      </c>
      <c r="AA780" t="str">
        <f>PROPER(Q780)</f>
        <v>Hesther</v>
      </c>
      <c r="AB780" t="str">
        <f>PROPER(Y780)</f>
        <v xml:space="preserve"> </v>
      </c>
      <c r="AC780" t="str">
        <f t="shared" si="252"/>
        <v>Rentilll</v>
      </c>
      <c r="AD780" s="1" t="e">
        <f t="shared" si="253"/>
        <v>#VALUE!</v>
      </c>
      <c r="AE780" t="b">
        <f t="shared" si="254"/>
        <v>1</v>
      </c>
      <c r="AF780" t="str">
        <f t="shared" si="255"/>
        <v>Rentilll</v>
      </c>
    </row>
    <row r="781" spans="1:32" x14ac:dyDescent="0.2">
      <c r="A781">
        <v>1289</v>
      </c>
      <c r="B781" t="s">
        <v>3874</v>
      </c>
      <c r="C781" s="62" t="str">
        <f t="shared" si="256"/>
        <v>01289</v>
      </c>
      <c r="D781" t="str">
        <f t="shared" si="257"/>
        <v>Laurena</v>
      </c>
      <c r="E781" t="str">
        <f t="shared" si="258"/>
        <v>Zia</v>
      </c>
      <c r="F781" t="str">
        <f t="shared" si="259"/>
        <v>Andrivot</v>
      </c>
      <c r="G781">
        <f t="shared" si="240"/>
        <v>1</v>
      </c>
      <c r="H781">
        <f t="shared" si="241"/>
        <v>1289</v>
      </c>
      <c r="I781" t="str">
        <f t="shared" si="242"/>
        <v>01289</v>
      </c>
      <c r="J781" t="str">
        <f t="shared" si="243"/>
        <v>LAURENA»ZIA‡ANDRIVOT</v>
      </c>
      <c r="K781" t="str">
        <f>SUBSTITUTE(J781,"‡","")</f>
        <v>LAURENA»ZIAANDRIVOT</v>
      </c>
      <c r="L781" t="str">
        <f t="shared" si="244"/>
        <v>LAURENAZIAANDRIVOT</v>
      </c>
      <c r="M781" t="str">
        <f t="shared" si="245"/>
        <v>LAURENAZIAANDRIVOT</v>
      </c>
      <c r="N781" t="s">
        <v>10126</v>
      </c>
      <c r="O781" t="str">
        <v>LAURENA ZIA ANDRIVOT</v>
      </c>
      <c r="P781">
        <f>FIND(" ",O781)</f>
        <v>8</v>
      </c>
      <c r="Q781" t="str">
        <f>LEFT(O781,SEARCH(" ", O781) -1)</f>
        <v>LAURENA</v>
      </c>
      <c r="R781" t="str">
        <f>MID(O781, SEARCH(" ", O781) + 1, SEARCH(" ", O781, SEARCH(" ", O781)+1) - SEARCH(" ", O781)-1)</f>
        <v>ZIA</v>
      </c>
      <c r="S781" t="str">
        <f t="shared" si="246"/>
        <v>ZIA ANDRIVOT</v>
      </c>
      <c r="T781" t="str">
        <f t="shared" si="247"/>
        <v>ANDRIVOT</v>
      </c>
      <c r="U781" t="b">
        <f t="shared" si="248"/>
        <v>0</v>
      </c>
      <c r="W781" t="b">
        <f t="shared" si="249"/>
        <v>0</v>
      </c>
      <c r="X781" t="b">
        <f>ISERR(S781)</f>
        <v>0</v>
      </c>
      <c r="Y781" t="str">
        <f t="shared" si="250"/>
        <v>ZIA</v>
      </c>
      <c r="Z781" t="str">
        <f t="shared" si="251"/>
        <v>ZIA ANDRIVOT</v>
      </c>
      <c r="AA781" t="str">
        <f>PROPER(Q781)</f>
        <v>Laurena</v>
      </c>
      <c r="AB781" t="str">
        <f>PROPER(Y781)</f>
        <v>Zia</v>
      </c>
      <c r="AC781" t="str">
        <f t="shared" si="252"/>
        <v>Zia Andrivot</v>
      </c>
      <c r="AD781" s="1" t="str">
        <f t="shared" si="253"/>
        <v>Andrivot</v>
      </c>
      <c r="AE781" t="b">
        <f t="shared" si="254"/>
        <v>0</v>
      </c>
      <c r="AF781" t="str">
        <f t="shared" si="255"/>
        <v>Andrivot</v>
      </c>
    </row>
    <row r="782" spans="1:32" x14ac:dyDescent="0.2">
      <c r="A782">
        <v>1290</v>
      </c>
      <c r="B782" t="s">
        <v>3875</v>
      </c>
      <c r="C782" s="62" t="str">
        <f t="shared" si="256"/>
        <v>01290</v>
      </c>
      <c r="D782" t="str">
        <f t="shared" si="257"/>
        <v>Nerti</v>
      </c>
      <c r="E782" t="str">
        <f t="shared" si="258"/>
        <v xml:space="preserve"> </v>
      </c>
      <c r="F782" t="str">
        <f t="shared" si="259"/>
        <v>Julien</v>
      </c>
      <c r="G782">
        <f t="shared" si="240"/>
        <v>1</v>
      </c>
      <c r="H782">
        <f t="shared" si="241"/>
        <v>1290</v>
      </c>
      <c r="I782" t="str">
        <f t="shared" si="242"/>
        <v>01290</v>
      </c>
      <c r="J782" t="str">
        <f t="shared" si="243"/>
        <v>nerti»Julien</v>
      </c>
      <c r="K782" t="str">
        <f>SUBSTITUTE(J782,"‡","")</f>
        <v>nerti»Julien</v>
      </c>
      <c r="L782" t="str">
        <f t="shared" si="244"/>
        <v>nertiJulien</v>
      </c>
      <c r="M782" t="str">
        <f t="shared" si="245"/>
        <v>nertiJulien</v>
      </c>
      <c r="N782" t="s">
        <v>10127</v>
      </c>
      <c r="O782" t="str">
        <v>nerti Julien</v>
      </c>
      <c r="P782">
        <f>FIND(" ",O782)</f>
        <v>6</v>
      </c>
      <c r="Q782" t="str">
        <f>LEFT(O782,SEARCH(" ", O782) -1)</f>
        <v>nerti</v>
      </c>
      <c r="R782" t="e">
        <f>MID(O782, SEARCH(" ", O782) + 1, SEARCH(" ", O782, SEARCH(" ", O782)+1) - SEARCH(" ", O782)-1)</f>
        <v>#VALUE!</v>
      </c>
      <c r="S782" t="str">
        <f t="shared" si="246"/>
        <v>Julien</v>
      </c>
      <c r="T782" t="e">
        <f t="shared" si="247"/>
        <v>#VALUE!</v>
      </c>
      <c r="U782" t="b">
        <f t="shared" si="248"/>
        <v>1</v>
      </c>
      <c r="W782" t="b">
        <f t="shared" si="249"/>
        <v>1</v>
      </c>
      <c r="X782" t="b">
        <f>ISERR(S782)</f>
        <v>0</v>
      </c>
      <c r="Y782" t="str">
        <f t="shared" si="250"/>
        <v xml:space="preserve"> </v>
      </c>
      <c r="Z782" t="str">
        <f t="shared" si="251"/>
        <v>Julien</v>
      </c>
      <c r="AA782" t="str">
        <f>PROPER(Q782)</f>
        <v>Nerti</v>
      </c>
      <c r="AB782" t="str">
        <f>PROPER(Y782)</f>
        <v xml:space="preserve"> </v>
      </c>
      <c r="AC782" t="str">
        <f t="shared" si="252"/>
        <v>Julien</v>
      </c>
      <c r="AD782" s="1" t="e">
        <f t="shared" si="253"/>
        <v>#VALUE!</v>
      </c>
      <c r="AE782" t="b">
        <f t="shared" si="254"/>
        <v>1</v>
      </c>
      <c r="AF782" t="str">
        <f t="shared" si="255"/>
        <v>Julien</v>
      </c>
    </row>
    <row r="783" spans="1:32" x14ac:dyDescent="0.2">
      <c r="A783">
        <v>1291</v>
      </c>
      <c r="B783" t="s">
        <v>3876</v>
      </c>
      <c r="C783" s="62" t="str">
        <f t="shared" si="256"/>
        <v>01291</v>
      </c>
      <c r="D783" t="str">
        <f t="shared" si="257"/>
        <v>Johnnie</v>
      </c>
      <c r="E783" t="str">
        <f t="shared" si="258"/>
        <v xml:space="preserve"> </v>
      </c>
      <c r="F783" t="str">
        <f t="shared" si="259"/>
        <v>Pottell</v>
      </c>
      <c r="G783">
        <f t="shared" si="240"/>
        <v>1</v>
      </c>
      <c r="H783">
        <f t="shared" si="241"/>
        <v>1291</v>
      </c>
      <c r="I783" t="str">
        <f t="shared" si="242"/>
        <v>01291</v>
      </c>
      <c r="J783" t="str">
        <f t="shared" si="243"/>
        <v>JOHNNIE»Pottell</v>
      </c>
      <c r="K783" t="str">
        <f>SUBSTITUTE(J783,"‡","")</f>
        <v>JOHNNIE»Pottell</v>
      </c>
      <c r="L783" t="str">
        <f t="shared" si="244"/>
        <v>JOHNNIEPottell</v>
      </c>
      <c r="M783" t="str">
        <f t="shared" si="245"/>
        <v>JOHNNIEPottell</v>
      </c>
      <c r="N783" t="s">
        <v>10128</v>
      </c>
      <c r="O783" t="str">
        <v>JOHNNIE Pottell</v>
      </c>
      <c r="P783">
        <f>FIND(" ",O783)</f>
        <v>8</v>
      </c>
      <c r="Q783" t="str">
        <f>LEFT(O783,SEARCH(" ", O783) -1)</f>
        <v>JOHNNIE</v>
      </c>
      <c r="R783" t="e">
        <f>MID(O783, SEARCH(" ", O783) + 1, SEARCH(" ", O783, SEARCH(" ", O783)+1) - SEARCH(" ", O783)-1)</f>
        <v>#VALUE!</v>
      </c>
      <c r="S783" t="str">
        <f t="shared" si="246"/>
        <v>Pottell</v>
      </c>
      <c r="T783" t="e">
        <f t="shared" si="247"/>
        <v>#VALUE!</v>
      </c>
      <c r="U783" t="b">
        <f t="shared" si="248"/>
        <v>1</v>
      </c>
      <c r="W783" t="b">
        <f t="shared" si="249"/>
        <v>1</v>
      </c>
      <c r="X783" t="b">
        <f>ISERR(S783)</f>
        <v>0</v>
      </c>
      <c r="Y783" t="str">
        <f t="shared" si="250"/>
        <v xml:space="preserve"> </v>
      </c>
      <c r="Z783" t="str">
        <f t="shared" si="251"/>
        <v>Pottell</v>
      </c>
      <c r="AA783" t="str">
        <f>PROPER(Q783)</f>
        <v>Johnnie</v>
      </c>
      <c r="AB783" t="str">
        <f>PROPER(Y783)</f>
        <v xml:space="preserve"> </v>
      </c>
      <c r="AC783" t="str">
        <f t="shared" si="252"/>
        <v>Pottell</v>
      </c>
      <c r="AD783" s="1" t="e">
        <f t="shared" si="253"/>
        <v>#VALUE!</v>
      </c>
      <c r="AE783" t="b">
        <f t="shared" si="254"/>
        <v>1</v>
      </c>
      <c r="AF783" t="str">
        <f t="shared" si="255"/>
        <v>Pottell</v>
      </c>
    </row>
    <row r="784" spans="1:32" x14ac:dyDescent="0.2">
      <c r="A784">
        <v>9999</v>
      </c>
      <c r="B784" t="s">
        <v>3877</v>
      </c>
      <c r="C784" s="62" t="str">
        <f t="shared" si="256"/>
        <v>???</v>
      </c>
      <c r="D784" t="str">
        <f t="shared" si="257"/>
        <v>Tessi</v>
      </c>
      <c r="E784" t="str">
        <f t="shared" si="258"/>
        <v xml:space="preserve"> </v>
      </c>
      <c r="F784" t="str">
        <f t="shared" si="259"/>
        <v>Iddon</v>
      </c>
      <c r="G784">
        <f t="shared" si="240"/>
        <v>9</v>
      </c>
      <c r="H784" t="str">
        <f t="shared" si="241"/>
        <v>???</v>
      </c>
      <c r="I784" t="str">
        <f t="shared" si="242"/>
        <v>???</v>
      </c>
      <c r="J784" t="str">
        <f t="shared" si="243"/>
        <v>tessi‡Iddon</v>
      </c>
      <c r="K784" t="str">
        <f>SUBSTITUTE(J784,"‡","")</f>
        <v>tessiIddon</v>
      </c>
      <c r="L784" t="str">
        <f t="shared" si="244"/>
        <v>tessiIddon</v>
      </c>
      <c r="M784" t="str">
        <f t="shared" si="245"/>
        <v>tessiIddon</v>
      </c>
      <c r="N784" t="s">
        <v>8796</v>
      </c>
      <c r="O784" t="str">
        <v>tessi Iddon</v>
      </c>
      <c r="P784">
        <f>FIND(" ",O784)</f>
        <v>6</v>
      </c>
      <c r="Q784" t="str">
        <f>LEFT(O784,SEARCH(" ", O784) -1)</f>
        <v>tessi</v>
      </c>
      <c r="R784" t="e">
        <f>MID(O784, SEARCH(" ", O784) + 1, SEARCH(" ", O784, SEARCH(" ", O784)+1) - SEARCH(" ", O784)-1)</f>
        <v>#VALUE!</v>
      </c>
      <c r="S784" t="str">
        <f t="shared" si="246"/>
        <v>Iddon</v>
      </c>
      <c r="T784" t="e">
        <f t="shared" si="247"/>
        <v>#VALUE!</v>
      </c>
      <c r="U784" t="b">
        <f t="shared" si="248"/>
        <v>1</v>
      </c>
      <c r="W784" t="b">
        <f t="shared" si="249"/>
        <v>1</v>
      </c>
      <c r="X784" t="b">
        <f>ISERR(S784)</f>
        <v>0</v>
      </c>
      <c r="Y784" t="str">
        <f t="shared" si="250"/>
        <v xml:space="preserve"> </v>
      </c>
      <c r="Z784" t="str">
        <f t="shared" si="251"/>
        <v>Iddon</v>
      </c>
      <c r="AA784" t="str">
        <f>PROPER(Q784)</f>
        <v>Tessi</v>
      </c>
      <c r="AB784" t="str">
        <f>PROPER(Y784)</f>
        <v xml:space="preserve"> </v>
      </c>
      <c r="AC784" t="str">
        <f t="shared" si="252"/>
        <v>Iddon</v>
      </c>
      <c r="AD784" s="1" t="e">
        <f t="shared" si="253"/>
        <v>#VALUE!</v>
      </c>
      <c r="AE784" t="b">
        <f t="shared" si="254"/>
        <v>1</v>
      </c>
      <c r="AF784" t="str">
        <f t="shared" si="255"/>
        <v>Iddon</v>
      </c>
    </row>
    <row r="785" spans="1:32" x14ac:dyDescent="0.2">
      <c r="A785">
        <v>1293</v>
      </c>
      <c r="B785" t="s">
        <v>3878</v>
      </c>
      <c r="C785" s="62" t="str">
        <f t="shared" si="256"/>
        <v>01293</v>
      </c>
      <c r="D785" t="str">
        <f t="shared" si="257"/>
        <v>Greer</v>
      </c>
      <c r="E785" t="str">
        <f t="shared" si="258"/>
        <v>Adoree</v>
      </c>
      <c r="F785" t="str">
        <f t="shared" si="259"/>
        <v>Petyankin</v>
      </c>
      <c r="G785">
        <f t="shared" si="240"/>
        <v>1</v>
      </c>
      <c r="H785">
        <f t="shared" si="241"/>
        <v>1293</v>
      </c>
      <c r="I785" t="str">
        <f t="shared" si="242"/>
        <v>01293</v>
      </c>
      <c r="J785" t="str">
        <f t="shared" si="243"/>
        <v>GREER‡ADOREE‡Petyankin</v>
      </c>
      <c r="K785" t="str">
        <f>SUBSTITUTE(J785,"‡","")</f>
        <v>GREERADOREEPetyankin</v>
      </c>
      <c r="L785" t="str">
        <f t="shared" si="244"/>
        <v>GREERADOREEPetyankin</v>
      </c>
      <c r="M785" t="str">
        <f t="shared" si="245"/>
        <v>GREERADOREEPetyankin</v>
      </c>
      <c r="N785" t="s">
        <v>8797</v>
      </c>
      <c r="O785" t="str">
        <v>GREER ADOREE Petyankin</v>
      </c>
      <c r="P785">
        <f>FIND(" ",O785)</f>
        <v>6</v>
      </c>
      <c r="Q785" t="str">
        <f>LEFT(O785,SEARCH(" ", O785) -1)</f>
        <v>GREER</v>
      </c>
      <c r="R785" t="str">
        <f>MID(O785, SEARCH(" ", O785) + 1, SEARCH(" ", O785, SEARCH(" ", O785)+1) - SEARCH(" ", O785)-1)</f>
        <v>ADOREE</v>
      </c>
      <c r="S785" t="str">
        <f t="shared" si="246"/>
        <v>ADOREE Petyankin</v>
      </c>
      <c r="T785" t="str">
        <f t="shared" si="247"/>
        <v>Petyankin</v>
      </c>
      <c r="U785" t="b">
        <f t="shared" si="248"/>
        <v>0</v>
      </c>
      <c r="W785" t="b">
        <f t="shared" si="249"/>
        <v>0</v>
      </c>
      <c r="X785" t="b">
        <f>ISERR(S785)</f>
        <v>0</v>
      </c>
      <c r="Y785" t="str">
        <f t="shared" si="250"/>
        <v>ADOREE</v>
      </c>
      <c r="Z785" t="str">
        <f t="shared" si="251"/>
        <v>ADOREE Petyankin</v>
      </c>
      <c r="AA785" t="str">
        <f>PROPER(Q785)</f>
        <v>Greer</v>
      </c>
      <c r="AB785" t="str">
        <f>PROPER(Y785)</f>
        <v>Adoree</v>
      </c>
      <c r="AC785" t="str">
        <f t="shared" si="252"/>
        <v>Adoree Petyankin</v>
      </c>
      <c r="AD785" s="1" t="str">
        <f t="shared" si="253"/>
        <v>Petyankin</v>
      </c>
      <c r="AE785" t="b">
        <f t="shared" si="254"/>
        <v>0</v>
      </c>
      <c r="AF785" t="str">
        <f t="shared" si="255"/>
        <v>Petyankin</v>
      </c>
    </row>
    <row r="786" spans="1:32" x14ac:dyDescent="0.2">
      <c r="A786">
        <v>1294</v>
      </c>
      <c r="B786" t="s">
        <v>3879</v>
      </c>
      <c r="C786" s="62" t="str">
        <f t="shared" si="256"/>
        <v>01294</v>
      </c>
      <c r="D786" t="str">
        <f t="shared" si="257"/>
        <v>Birch</v>
      </c>
      <c r="E786" t="str">
        <f t="shared" si="258"/>
        <v>Reinaldos</v>
      </c>
      <c r="F786" t="str">
        <f t="shared" si="259"/>
        <v>Cuncliffe</v>
      </c>
      <c r="G786">
        <f t="shared" si="240"/>
        <v>1</v>
      </c>
      <c r="H786">
        <f t="shared" si="241"/>
        <v>1294</v>
      </c>
      <c r="I786" t="str">
        <f t="shared" si="242"/>
        <v>01294</v>
      </c>
      <c r="J786" t="str">
        <f t="shared" si="243"/>
        <v>BIRCH‡Reinaldos¬Cuncliffe</v>
      </c>
      <c r="K786" t="str">
        <f>SUBSTITUTE(J786,"‡","")</f>
        <v>BIRCHReinaldos¬Cuncliffe</v>
      </c>
      <c r="L786" t="str">
        <f t="shared" si="244"/>
        <v>BIRCHReinaldos¬Cuncliffe</v>
      </c>
      <c r="M786" t="str">
        <f t="shared" si="245"/>
        <v>BIRCHReinaldosCuncliffe</v>
      </c>
      <c r="N786" t="s">
        <v>9394</v>
      </c>
      <c r="O786" t="str">
        <v>BIRCH Reinaldos Cuncliffe</v>
      </c>
      <c r="P786">
        <f>FIND(" ",O786)</f>
        <v>6</v>
      </c>
      <c r="Q786" t="str">
        <f>LEFT(O786,SEARCH(" ", O786) -1)</f>
        <v>BIRCH</v>
      </c>
      <c r="R786" t="str">
        <f>MID(O786, SEARCH(" ", O786) + 1, SEARCH(" ", O786, SEARCH(" ", O786)+1) - SEARCH(" ", O786)-1)</f>
        <v>Reinaldos</v>
      </c>
      <c r="S786" t="str">
        <f t="shared" si="246"/>
        <v>Reinaldos Cuncliffe</v>
      </c>
      <c r="T786" t="str">
        <f t="shared" si="247"/>
        <v>Cuncliffe</v>
      </c>
      <c r="U786" t="b">
        <f t="shared" si="248"/>
        <v>0</v>
      </c>
      <c r="W786" t="b">
        <f t="shared" si="249"/>
        <v>0</v>
      </c>
      <c r="X786" t="b">
        <f>ISERR(S786)</f>
        <v>0</v>
      </c>
      <c r="Y786" t="str">
        <f t="shared" si="250"/>
        <v>Reinaldos</v>
      </c>
      <c r="Z786" t="str">
        <f t="shared" si="251"/>
        <v>Reinaldos Cuncliffe</v>
      </c>
      <c r="AA786" t="str">
        <f>PROPER(Q786)</f>
        <v>Birch</v>
      </c>
      <c r="AB786" t="str">
        <f>PROPER(Y786)</f>
        <v>Reinaldos</v>
      </c>
      <c r="AC786" t="str">
        <f t="shared" si="252"/>
        <v>Reinaldos Cuncliffe</v>
      </c>
      <c r="AD786" s="1" t="str">
        <f t="shared" si="253"/>
        <v>Cuncliffe</v>
      </c>
      <c r="AE786" t="b">
        <f t="shared" si="254"/>
        <v>0</v>
      </c>
      <c r="AF786" t="str">
        <f t="shared" si="255"/>
        <v>Cuncliffe</v>
      </c>
    </row>
    <row r="787" spans="1:32" x14ac:dyDescent="0.2">
      <c r="A787">
        <v>1295</v>
      </c>
      <c r="B787" t="s">
        <v>3880</v>
      </c>
      <c r="C787" s="62" t="str">
        <f t="shared" si="256"/>
        <v>01295</v>
      </c>
      <c r="D787" t="str">
        <f t="shared" si="257"/>
        <v>Zachary</v>
      </c>
      <c r="E787" t="str">
        <f t="shared" si="258"/>
        <v xml:space="preserve"> </v>
      </c>
      <c r="F787" t="str">
        <f t="shared" si="259"/>
        <v>Loades</v>
      </c>
      <c r="G787">
        <f t="shared" si="240"/>
        <v>1</v>
      </c>
      <c r="H787">
        <f t="shared" si="241"/>
        <v>1295</v>
      </c>
      <c r="I787" t="str">
        <f t="shared" si="242"/>
        <v>01295</v>
      </c>
      <c r="J787" t="str">
        <f t="shared" si="243"/>
        <v>ZACHARY‡Loades</v>
      </c>
      <c r="K787" t="str">
        <f>SUBSTITUTE(J787,"‡","")</f>
        <v>ZACHARYLoades</v>
      </c>
      <c r="L787" t="str">
        <f t="shared" si="244"/>
        <v>ZACHARYLoades</v>
      </c>
      <c r="M787" t="str">
        <f t="shared" si="245"/>
        <v>ZACHARYLoades</v>
      </c>
      <c r="N787" t="s">
        <v>8798</v>
      </c>
      <c r="O787" t="str">
        <v>ZACHARY Loades</v>
      </c>
      <c r="P787">
        <f>FIND(" ",O787)</f>
        <v>8</v>
      </c>
      <c r="Q787" t="str">
        <f>LEFT(O787,SEARCH(" ", O787) -1)</f>
        <v>ZACHARY</v>
      </c>
      <c r="R787" t="e">
        <f>MID(O787, SEARCH(" ", O787) + 1, SEARCH(" ", O787, SEARCH(" ", O787)+1) - SEARCH(" ", O787)-1)</f>
        <v>#VALUE!</v>
      </c>
      <c r="S787" t="str">
        <f t="shared" si="246"/>
        <v>Loades</v>
      </c>
      <c r="T787" t="e">
        <f t="shared" si="247"/>
        <v>#VALUE!</v>
      </c>
      <c r="U787" t="b">
        <f t="shared" si="248"/>
        <v>1</v>
      </c>
      <c r="W787" t="b">
        <f t="shared" si="249"/>
        <v>1</v>
      </c>
      <c r="X787" t="b">
        <f>ISERR(S787)</f>
        <v>0</v>
      </c>
      <c r="Y787" t="str">
        <f t="shared" si="250"/>
        <v xml:space="preserve"> </v>
      </c>
      <c r="Z787" t="str">
        <f t="shared" si="251"/>
        <v>Loades</v>
      </c>
      <c r="AA787" t="str">
        <f>PROPER(Q787)</f>
        <v>Zachary</v>
      </c>
      <c r="AB787" t="str">
        <f>PROPER(Y787)</f>
        <v xml:space="preserve"> </v>
      </c>
      <c r="AC787" t="str">
        <f t="shared" si="252"/>
        <v>Loades</v>
      </c>
      <c r="AD787" s="1" t="e">
        <f t="shared" si="253"/>
        <v>#VALUE!</v>
      </c>
      <c r="AE787" t="b">
        <f t="shared" si="254"/>
        <v>1</v>
      </c>
      <c r="AF787" t="str">
        <f t="shared" si="255"/>
        <v>Loades</v>
      </c>
    </row>
    <row r="788" spans="1:32" x14ac:dyDescent="0.2">
      <c r="A788">
        <v>1296</v>
      </c>
      <c r="B788" t="s">
        <v>3881</v>
      </c>
      <c r="C788" s="62" t="str">
        <f t="shared" si="256"/>
        <v>01296</v>
      </c>
      <c r="D788" t="str">
        <f t="shared" si="257"/>
        <v>Doralynn</v>
      </c>
      <c r="E788" t="str">
        <f t="shared" si="258"/>
        <v xml:space="preserve"> </v>
      </c>
      <c r="F788" t="str">
        <f t="shared" si="259"/>
        <v>Nerval</v>
      </c>
      <c r="G788">
        <f t="shared" si="240"/>
        <v>1</v>
      </c>
      <c r="H788">
        <f t="shared" si="241"/>
        <v>1296</v>
      </c>
      <c r="I788" t="str">
        <f t="shared" si="242"/>
        <v>01296</v>
      </c>
      <c r="J788" t="str">
        <f t="shared" si="243"/>
        <v>Doralynn¬Nerval</v>
      </c>
      <c r="K788" t="str">
        <f>SUBSTITUTE(J788,"‡","")</f>
        <v>Doralynn¬Nerval</v>
      </c>
      <c r="L788" t="str">
        <f t="shared" si="244"/>
        <v>Doralynn¬Nerval</v>
      </c>
      <c r="M788" t="str">
        <f t="shared" si="245"/>
        <v>DoralynnNerval</v>
      </c>
      <c r="N788" t="s">
        <v>9395</v>
      </c>
      <c r="O788" t="str">
        <v>Doralynn Nerval</v>
      </c>
      <c r="P788">
        <f>FIND(" ",O788)</f>
        <v>9</v>
      </c>
      <c r="Q788" t="str">
        <f>LEFT(O788,SEARCH(" ", O788) -1)</f>
        <v>Doralynn</v>
      </c>
      <c r="R788" t="e">
        <f>MID(O788, SEARCH(" ", O788) + 1, SEARCH(" ", O788, SEARCH(" ", O788)+1) - SEARCH(" ", O788)-1)</f>
        <v>#VALUE!</v>
      </c>
      <c r="S788" t="str">
        <f t="shared" si="246"/>
        <v>Nerval</v>
      </c>
      <c r="T788" t="e">
        <f t="shared" si="247"/>
        <v>#VALUE!</v>
      </c>
      <c r="U788" t="b">
        <f t="shared" si="248"/>
        <v>1</v>
      </c>
      <c r="W788" t="b">
        <f t="shared" si="249"/>
        <v>1</v>
      </c>
      <c r="X788" t="b">
        <f>ISERR(S788)</f>
        <v>0</v>
      </c>
      <c r="Y788" t="str">
        <f t="shared" si="250"/>
        <v xml:space="preserve"> </v>
      </c>
      <c r="Z788" t="str">
        <f t="shared" si="251"/>
        <v>Nerval</v>
      </c>
      <c r="AA788" t="str">
        <f>PROPER(Q788)</f>
        <v>Doralynn</v>
      </c>
      <c r="AB788" t="str">
        <f>PROPER(Y788)</f>
        <v xml:space="preserve"> </v>
      </c>
      <c r="AC788" t="str">
        <f t="shared" si="252"/>
        <v>Nerval</v>
      </c>
      <c r="AD788" s="1" t="e">
        <f t="shared" si="253"/>
        <v>#VALUE!</v>
      </c>
      <c r="AE788" t="b">
        <f t="shared" si="254"/>
        <v>1</v>
      </c>
      <c r="AF788" t="str">
        <f t="shared" si="255"/>
        <v>Nerval</v>
      </c>
    </row>
    <row r="789" spans="1:32" x14ac:dyDescent="0.2">
      <c r="A789">
        <v>1297</v>
      </c>
      <c r="B789" t="s">
        <v>3882</v>
      </c>
      <c r="C789" s="62" t="str">
        <f t="shared" si="256"/>
        <v>01297</v>
      </c>
      <c r="D789" t="str">
        <f t="shared" si="257"/>
        <v>Farand</v>
      </c>
      <c r="E789" t="str">
        <f t="shared" si="258"/>
        <v xml:space="preserve"> </v>
      </c>
      <c r="F789" t="str">
        <f t="shared" si="259"/>
        <v>Venables</v>
      </c>
      <c r="G789">
        <f t="shared" si="240"/>
        <v>1</v>
      </c>
      <c r="H789">
        <f t="shared" si="241"/>
        <v>1297</v>
      </c>
      <c r="I789" t="str">
        <f t="shared" si="242"/>
        <v>01297</v>
      </c>
      <c r="J789" t="str">
        <f t="shared" si="243"/>
        <v>FARAND»venables</v>
      </c>
      <c r="K789" t="str">
        <f>SUBSTITUTE(J789,"‡","")</f>
        <v>FARAND»venables</v>
      </c>
      <c r="L789" t="str">
        <f t="shared" si="244"/>
        <v>FARANDvenables</v>
      </c>
      <c r="M789" t="str">
        <f t="shared" si="245"/>
        <v>FARANDvenables</v>
      </c>
      <c r="N789" t="s">
        <v>10129</v>
      </c>
      <c r="O789" t="str">
        <v>FARAND venables</v>
      </c>
      <c r="P789">
        <f>FIND(" ",O789)</f>
        <v>7</v>
      </c>
      <c r="Q789" t="str">
        <f>LEFT(O789,SEARCH(" ", O789) -1)</f>
        <v>FARAND</v>
      </c>
      <c r="R789" t="e">
        <f>MID(O789, SEARCH(" ", O789) + 1, SEARCH(" ", O789, SEARCH(" ", O789)+1) - SEARCH(" ", O789)-1)</f>
        <v>#VALUE!</v>
      </c>
      <c r="S789" t="str">
        <f t="shared" si="246"/>
        <v>venables</v>
      </c>
      <c r="T789" t="e">
        <f t="shared" si="247"/>
        <v>#VALUE!</v>
      </c>
      <c r="U789" t="b">
        <f t="shared" si="248"/>
        <v>1</v>
      </c>
      <c r="W789" t="b">
        <f t="shared" si="249"/>
        <v>1</v>
      </c>
      <c r="X789" t="b">
        <f>ISERR(S789)</f>
        <v>0</v>
      </c>
      <c r="Y789" t="str">
        <f t="shared" si="250"/>
        <v xml:space="preserve"> </v>
      </c>
      <c r="Z789" t="str">
        <f t="shared" si="251"/>
        <v>venables</v>
      </c>
      <c r="AA789" t="str">
        <f>PROPER(Q789)</f>
        <v>Farand</v>
      </c>
      <c r="AB789" t="str">
        <f>PROPER(Y789)</f>
        <v xml:space="preserve"> </v>
      </c>
      <c r="AC789" t="str">
        <f t="shared" si="252"/>
        <v>Venables</v>
      </c>
      <c r="AD789" s="1" t="e">
        <f t="shared" si="253"/>
        <v>#VALUE!</v>
      </c>
      <c r="AE789" t="b">
        <f t="shared" si="254"/>
        <v>1</v>
      </c>
      <c r="AF789" t="str">
        <f t="shared" si="255"/>
        <v>Venables</v>
      </c>
    </row>
    <row r="790" spans="1:32" x14ac:dyDescent="0.2">
      <c r="A790">
        <v>1298</v>
      </c>
      <c r="B790" t="s">
        <v>3883</v>
      </c>
      <c r="C790" s="62" t="str">
        <f t="shared" si="256"/>
        <v>01298</v>
      </c>
      <c r="D790" t="str">
        <f t="shared" si="257"/>
        <v>Kirby</v>
      </c>
      <c r="E790" t="str">
        <f t="shared" si="258"/>
        <v xml:space="preserve"> </v>
      </c>
      <c r="F790" t="str">
        <f t="shared" si="259"/>
        <v>Trowel</v>
      </c>
      <c r="G790">
        <f t="shared" si="240"/>
        <v>1</v>
      </c>
      <c r="H790">
        <f t="shared" si="241"/>
        <v>1298</v>
      </c>
      <c r="I790" t="str">
        <f t="shared" si="242"/>
        <v>01298</v>
      </c>
      <c r="J790" t="str">
        <f t="shared" si="243"/>
        <v>KIRBY‡»TROWEL</v>
      </c>
      <c r="K790" t="str">
        <f>SUBSTITUTE(J790,"‡","")</f>
        <v>KIRBY»TROWEL</v>
      </c>
      <c r="L790" t="str">
        <f t="shared" si="244"/>
        <v>KIRBYTROWEL</v>
      </c>
      <c r="M790" t="str">
        <f t="shared" si="245"/>
        <v>KIRBYTROWEL</v>
      </c>
      <c r="N790" t="s">
        <v>10130</v>
      </c>
      <c r="O790" t="str">
        <v>KIRBY TROWEL</v>
      </c>
      <c r="P790">
        <f>FIND(" ",O790)</f>
        <v>6</v>
      </c>
      <c r="Q790" t="str">
        <f>LEFT(O790,SEARCH(" ", O790) -1)</f>
        <v>KIRBY</v>
      </c>
      <c r="R790" t="e">
        <f>MID(O790, SEARCH(" ", O790) + 1, SEARCH(" ", O790, SEARCH(" ", O790)+1) - SEARCH(" ", O790)-1)</f>
        <v>#VALUE!</v>
      </c>
      <c r="S790" t="str">
        <f t="shared" si="246"/>
        <v>TROWEL</v>
      </c>
      <c r="T790" t="e">
        <f t="shared" si="247"/>
        <v>#VALUE!</v>
      </c>
      <c r="U790" t="b">
        <f t="shared" si="248"/>
        <v>1</v>
      </c>
      <c r="W790" t="b">
        <f t="shared" si="249"/>
        <v>1</v>
      </c>
      <c r="X790" t="b">
        <f>ISERR(S790)</f>
        <v>0</v>
      </c>
      <c r="Y790" t="str">
        <f t="shared" si="250"/>
        <v xml:space="preserve"> </v>
      </c>
      <c r="Z790" t="str">
        <f t="shared" si="251"/>
        <v>TROWEL</v>
      </c>
      <c r="AA790" t="str">
        <f>PROPER(Q790)</f>
        <v>Kirby</v>
      </c>
      <c r="AB790" t="str">
        <f>PROPER(Y790)</f>
        <v xml:space="preserve"> </v>
      </c>
      <c r="AC790" t="str">
        <f t="shared" si="252"/>
        <v>Trowel</v>
      </c>
      <c r="AD790" s="1" t="e">
        <f t="shared" si="253"/>
        <v>#VALUE!</v>
      </c>
      <c r="AE790" t="b">
        <f t="shared" si="254"/>
        <v>1</v>
      </c>
      <c r="AF790" t="str">
        <f t="shared" si="255"/>
        <v>Trowel</v>
      </c>
    </row>
    <row r="791" spans="1:32" x14ac:dyDescent="0.2">
      <c r="A791">
        <v>1299</v>
      </c>
      <c r="B791" t="s">
        <v>3884</v>
      </c>
      <c r="C791" s="62" t="str">
        <f t="shared" si="256"/>
        <v>01299</v>
      </c>
      <c r="D791" t="str">
        <f t="shared" si="257"/>
        <v>Doyle</v>
      </c>
      <c r="E791" t="str">
        <f t="shared" si="258"/>
        <v xml:space="preserve"> </v>
      </c>
      <c r="F791" t="str">
        <f t="shared" si="259"/>
        <v>Rudge</v>
      </c>
      <c r="G791">
        <f t="shared" si="240"/>
        <v>1</v>
      </c>
      <c r="H791">
        <f t="shared" si="241"/>
        <v>1299</v>
      </c>
      <c r="I791" t="str">
        <f t="shared" si="242"/>
        <v>01299</v>
      </c>
      <c r="J791" t="str">
        <f t="shared" si="243"/>
        <v>DOYLE‡rudge</v>
      </c>
      <c r="K791" t="str">
        <f>SUBSTITUTE(J791,"‡","")</f>
        <v>DOYLErudge</v>
      </c>
      <c r="L791" t="str">
        <f t="shared" si="244"/>
        <v>DOYLErudge</v>
      </c>
      <c r="M791" t="str">
        <f t="shared" si="245"/>
        <v>DOYLErudge</v>
      </c>
      <c r="N791" t="s">
        <v>8799</v>
      </c>
      <c r="O791" t="str">
        <v>DOYLE rudge</v>
      </c>
      <c r="P791">
        <f>FIND(" ",O791)</f>
        <v>6</v>
      </c>
      <c r="Q791" t="str">
        <f>LEFT(O791,SEARCH(" ", O791) -1)</f>
        <v>DOYLE</v>
      </c>
      <c r="R791" t="e">
        <f>MID(O791, SEARCH(" ", O791) + 1, SEARCH(" ", O791, SEARCH(" ", O791)+1) - SEARCH(" ", O791)-1)</f>
        <v>#VALUE!</v>
      </c>
      <c r="S791" t="str">
        <f t="shared" si="246"/>
        <v>rudge</v>
      </c>
      <c r="T791" t="e">
        <f t="shared" si="247"/>
        <v>#VALUE!</v>
      </c>
      <c r="U791" t="b">
        <f t="shared" si="248"/>
        <v>1</v>
      </c>
      <c r="W791" t="b">
        <f t="shared" si="249"/>
        <v>1</v>
      </c>
      <c r="X791" t="b">
        <f>ISERR(S791)</f>
        <v>0</v>
      </c>
      <c r="Y791" t="str">
        <f t="shared" si="250"/>
        <v xml:space="preserve"> </v>
      </c>
      <c r="Z791" t="str">
        <f t="shared" si="251"/>
        <v>rudge</v>
      </c>
      <c r="AA791" t="str">
        <f>PROPER(Q791)</f>
        <v>Doyle</v>
      </c>
      <c r="AB791" t="str">
        <f>PROPER(Y791)</f>
        <v xml:space="preserve"> </v>
      </c>
      <c r="AC791" t="str">
        <f t="shared" si="252"/>
        <v>Rudge</v>
      </c>
      <c r="AD791" s="1" t="e">
        <f t="shared" si="253"/>
        <v>#VALUE!</v>
      </c>
      <c r="AE791" t="b">
        <f t="shared" si="254"/>
        <v>1</v>
      </c>
      <c r="AF791" t="str">
        <f t="shared" si="255"/>
        <v>Rudge</v>
      </c>
    </row>
    <row r="792" spans="1:32" x14ac:dyDescent="0.2">
      <c r="A792">
        <v>1300</v>
      </c>
      <c r="B792" t="s">
        <v>3885</v>
      </c>
      <c r="C792" s="62" t="str">
        <f t="shared" si="256"/>
        <v>01300</v>
      </c>
      <c r="D792" t="str">
        <f t="shared" si="257"/>
        <v>Remy</v>
      </c>
      <c r="E792" t="str">
        <f t="shared" si="258"/>
        <v xml:space="preserve"> </v>
      </c>
      <c r="F792" t="str">
        <f t="shared" si="259"/>
        <v>Kirsopp</v>
      </c>
      <c r="G792">
        <f t="shared" si="240"/>
        <v>1</v>
      </c>
      <c r="H792">
        <f t="shared" si="241"/>
        <v>1300</v>
      </c>
      <c r="I792" t="str">
        <f t="shared" si="242"/>
        <v>01300</v>
      </c>
      <c r="J792" t="str">
        <f t="shared" si="243"/>
        <v>REMY»kirsopp</v>
      </c>
      <c r="K792" t="str">
        <f>SUBSTITUTE(J792,"‡","")</f>
        <v>REMY»kirsopp</v>
      </c>
      <c r="L792" t="str">
        <f t="shared" si="244"/>
        <v>REMYkirsopp</v>
      </c>
      <c r="M792" t="str">
        <f t="shared" si="245"/>
        <v>REMYkirsopp</v>
      </c>
      <c r="N792" t="s">
        <v>10131</v>
      </c>
      <c r="O792" t="str">
        <v>REMY kirsopp</v>
      </c>
      <c r="P792">
        <f>FIND(" ",O792)</f>
        <v>5</v>
      </c>
      <c r="Q792" t="str">
        <f>LEFT(O792,SEARCH(" ", O792) -1)</f>
        <v>REMY</v>
      </c>
      <c r="R792" t="e">
        <f>MID(O792, SEARCH(" ", O792) + 1, SEARCH(" ", O792, SEARCH(" ", O792)+1) - SEARCH(" ", O792)-1)</f>
        <v>#VALUE!</v>
      </c>
      <c r="S792" t="str">
        <f t="shared" si="246"/>
        <v>kirsopp</v>
      </c>
      <c r="T792" t="e">
        <f t="shared" si="247"/>
        <v>#VALUE!</v>
      </c>
      <c r="U792" t="b">
        <f t="shared" si="248"/>
        <v>1</v>
      </c>
      <c r="W792" t="b">
        <f t="shared" si="249"/>
        <v>1</v>
      </c>
      <c r="X792" t="b">
        <f>ISERR(S792)</f>
        <v>0</v>
      </c>
      <c r="Y792" t="str">
        <f t="shared" si="250"/>
        <v xml:space="preserve"> </v>
      </c>
      <c r="Z792" t="str">
        <f t="shared" si="251"/>
        <v>kirsopp</v>
      </c>
      <c r="AA792" t="str">
        <f>PROPER(Q792)</f>
        <v>Remy</v>
      </c>
      <c r="AB792" t="str">
        <f>PROPER(Y792)</f>
        <v xml:space="preserve"> </v>
      </c>
      <c r="AC792" t="str">
        <f t="shared" si="252"/>
        <v>Kirsopp</v>
      </c>
      <c r="AD792" s="1" t="e">
        <f t="shared" si="253"/>
        <v>#VALUE!</v>
      </c>
      <c r="AE792" t="b">
        <f t="shared" si="254"/>
        <v>1</v>
      </c>
      <c r="AF792" t="str">
        <f t="shared" si="255"/>
        <v>Kirsopp</v>
      </c>
    </row>
    <row r="793" spans="1:32" x14ac:dyDescent="0.2">
      <c r="A793">
        <v>1301</v>
      </c>
      <c r="B793" t="s">
        <v>3886</v>
      </c>
      <c r="C793" s="62" t="str">
        <f t="shared" si="256"/>
        <v>01301</v>
      </c>
      <c r="D793" t="str">
        <f t="shared" si="257"/>
        <v>Geno</v>
      </c>
      <c r="E793" t="str">
        <f t="shared" si="258"/>
        <v xml:space="preserve"> </v>
      </c>
      <c r="F793" t="str">
        <f t="shared" si="259"/>
        <v>Jesse</v>
      </c>
      <c r="G793">
        <f t="shared" si="240"/>
        <v>1</v>
      </c>
      <c r="H793">
        <f t="shared" si="241"/>
        <v>1301</v>
      </c>
      <c r="I793" t="str">
        <f t="shared" si="242"/>
        <v>01301</v>
      </c>
      <c r="J793" t="str">
        <f t="shared" si="243"/>
        <v>geno‡Jesse</v>
      </c>
      <c r="K793" t="str">
        <f>SUBSTITUTE(J793,"‡","")</f>
        <v>genoJesse</v>
      </c>
      <c r="L793" t="str">
        <f t="shared" si="244"/>
        <v>genoJesse</v>
      </c>
      <c r="M793" t="str">
        <f t="shared" si="245"/>
        <v>genoJesse</v>
      </c>
      <c r="N793" t="s">
        <v>8800</v>
      </c>
      <c r="O793" t="str">
        <v>geno Jesse</v>
      </c>
      <c r="P793">
        <f>FIND(" ",O793)</f>
        <v>5</v>
      </c>
      <c r="Q793" t="str">
        <f>LEFT(O793,SEARCH(" ", O793) -1)</f>
        <v>geno</v>
      </c>
      <c r="R793" t="e">
        <f>MID(O793, SEARCH(" ", O793) + 1, SEARCH(" ", O793, SEARCH(" ", O793)+1) - SEARCH(" ", O793)-1)</f>
        <v>#VALUE!</v>
      </c>
      <c r="S793" t="str">
        <f t="shared" si="246"/>
        <v>Jesse</v>
      </c>
      <c r="T793" t="e">
        <f t="shared" si="247"/>
        <v>#VALUE!</v>
      </c>
      <c r="U793" t="b">
        <f t="shared" si="248"/>
        <v>1</v>
      </c>
      <c r="W793" t="b">
        <f t="shared" si="249"/>
        <v>1</v>
      </c>
      <c r="X793" t="b">
        <f>ISERR(S793)</f>
        <v>0</v>
      </c>
      <c r="Y793" t="str">
        <f t="shared" si="250"/>
        <v xml:space="preserve"> </v>
      </c>
      <c r="Z793" t="str">
        <f t="shared" si="251"/>
        <v>Jesse</v>
      </c>
      <c r="AA793" t="str">
        <f>PROPER(Q793)</f>
        <v>Geno</v>
      </c>
      <c r="AB793" t="str">
        <f>PROPER(Y793)</f>
        <v xml:space="preserve"> </v>
      </c>
      <c r="AC793" t="str">
        <f t="shared" si="252"/>
        <v>Jesse</v>
      </c>
      <c r="AD793" s="1" t="e">
        <f t="shared" si="253"/>
        <v>#VALUE!</v>
      </c>
      <c r="AE793" t="b">
        <f t="shared" si="254"/>
        <v>1</v>
      </c>
      <c r="AF793" t="str">
        <f t="shared" si="255"/>
        <v>Jesse</v>
      </c>
    </row>
    <row r="794" spans="1:32" x14ac:dyDescent="0.2">
      <c r="A794">
        <v>1302</v>
      </c>
      <c r="B794" t="s">
        <v>3887</v>
      </c>
      <c r="C794" s="62" t="str">
        <f t="shared" si="256"/>
        <v>01302</v>
      </c>
      <c r="D794" t="str">
        <f t="shared" si="257"/>
        <v>Vivi</v>
      </c>
      <c r="E794" t="str">
        <f t="shared" si="258"/>
        <v xml:space="preserve"> </v>
      </c>
      <c r="F794" t="str">
        <f t="shared" si="259"/>
        <v>Feaviour</v>
      </c>
      <c r="G794">
        <f t="shared" si="240"/>
        <v>1</v>
      </c>
      <c r="H794">
        <f t="shared" si="241"/>
        <v>1302</v>
      </c>
      <c r="I794" t="str">
        <f t="shared" si="242"/>
        <v>01302</v>
      </c>
      <c r="J794" t="str">
        <f t="shared" si="243"/>
        <v>vivi¬feaviour</v>
      </c>
      <c r="K794" t="str">
        <f>SUBSTITUTE(J794,"‡","")</f>
        <v>vivi¬feaviour</v>
      </c>
      <c r="L794" t="str">
        <f t="shared" si="244"/>
        <v>vivi¬feaviour</v>
      </c>
      <c r="M794" t="str">
        <f t="shared" si="245"/>
        <v>vivifeaviour</v>
      </c>
      <c r="N794" t="s">
        <v>9396</v>
      </c>
      <c r="O794" t="str">
        <v>vivi feaviour</v>
      </c>
      <c r="P794">
        <f>FIND(" ",O794)</f>
        <v>5</v>
      </c>
      <c r="Q794" t="str">
        <f>LEFT(O794,SEARCH(" ", O794) -1)</f>
        <v>vivi</v>
      </c>
      <c r="R794" t="e">
        <f>MID(O794, SEARCH(" ", O794) + 1, SEARCH(" ", O794, SEARCH(" ", O794)+1) - SEARCH(" ", O794)-1)</f>
        <v>#VALUE!</v>
      </c>
      <c r="S794" t="str">
        <f t="shared" si="246"/>
        <v>feaviour</v>
      </c>
      <c r="T794" t="e">
        <f t="shared" si="247"/>
        <v>#VALUE!</v>
      </c>
      <c r="U794" t="b">
        <f t="shared" si="248"/>
        <v>1</v>
      </c>
      <c r="W794" t="b">
        <f t="shared" si="249"/>
        <v>1</v>
      </c>
      <c r="X794" t="b">
        <f>ISERR(S794)</f>
        <v>0</v>
      </c>
      <c r="Y794" t="str">
        <f t="shared" si="250"/>
        <v xml:space="preserve"> </v>
      </c>
      <c r="Z794" t="str">
        <f t="shared" si="251"/>
        <v>feaviour</v>
      </c>
      <c r="AA794" t="str">
        <f>PROPER(Q794)</f>
        <v>Vivi</v>
      </c>
      <c r="AB794" t="str">
        <f>PROPER(Y794)</f>
        <v xml:space="preserve"> </v>
      </c>
      <c r="AC794" t="str">
        <f t="shared" si="252"/>
        <v>Feaviour</v>
      </c>
      <c r="AD794" s="1" t="e">
        <f t="shared" si="253"/>
        <v>#VALUE!</v>
      </c>
      <c r="AE794" t="b">
        <f t="shared" si="254"/>
        <v>1</v>
      </c>
      <c r="AF794" t="str">
        <f t="shared" si="255"/>
        <v>Feaviour</v>
      </c>
    </row>
    <row r="795" spans="1:32" x14ac:dyDescent="0.2">
      <c r="A795">
        <v>1303</v>
      </c>
      <c r="B795" t="s">
        <v>3888</v>
      </c>
      <c r="C795" s="62" t="str">
        <f t="shared" si="256"/>
        <v>01303</v>
      </c>
      <c r="D795" t="str">
        <f t="shared" si="257"/>
        <v>Bone</v>
      </c>
      <c r="E795" t="str">
        <f t="shared" si="258"/>
        <v xml:space="preserve"> </v>
      </c>
      <c r="F795" t="str">
        <f t="shared" si="259"/>
        <v>Hecks</v>
      </c>
      <c r="G795">
        <f t="shared" si="240"/>
        <v>1</v>
      </c>
      <c r="H795">
        <f t="shared" si="241"/>
        <v>1303</v>
      </c>
      <c r="I795" t="str">
        <f t="shared" si="242"/>
        <v>01303</v>
      </c>
      <c r="J795" t="str">
        <f t="shared" si="243"/>
        <v>Bone»»Hecks</v>
      </c>
      <c r="K795" t="str">
        <f>SUBSTITUTE(J795,"‡","")</f>
        <v>Bone»»Hecks</v>
      </c>
      <c r="L795" t="str">
        <f t="shared" si="244"/>
        <v>BoneHecks</v>
      </c>
      <c r="M795" t="str">
        <f t="shared" si="245"/>
        <v>BoneHecks</v>
      </c>
      <c r="N795" t="s">
        <v>10132</v>
      </c>
      <c r="O795" t="str">
        <v>Bone Hecks</v>
      </c>
      <c r="P795">
        <f>FIND(" ",O795)</f>
        <v>5</v>
      </c>
      <c r="Q795" t="str">
        <f>LEFT(O795,SEARCH(" ", O795) -1)</f>
        <v>Bone</v>
      </c>
      <c r="R795" t="e">
        <f>MID(O795, SEARCH(" ", O795) + 1, SEARCH(" ", O795, SEARCH(" ", O795)+1) - SEARCH(" ", O795)-1)</f>
        <v>#VALUE!</v>
      </c>
      <c r="S795" t="str">
        <f t="shared" si="246"/>
        <v>Hecks</v>
      </c>
      <c r="T795" t="e">
        <f t="shared" si="247"/>
        <v>#VALUE!</v>
      </c>
      <c r="U795" t="b">
        <f t="shared" si="248"/>
        <v>1</v>
      </c>
      <c r="W795" t="b">
        <f t="shared" si="249"/>
        <v>1</v>
      </c>
      <c r="X795" t="b">
        <f>ISERR(S795)</f>
        <v>0</v>
      </c>
      <c r="Y795" t="str">
        <f t="shared" si="250"/>
        <v xml:space="preserve"> </v>
      </c>
      <c r="Z795" t="str">
        <f t="shared" si="251"/>
        <v>Hecks</v>
      </c>
      <c r="AA795" t="str">
        <f>PROPER(Q795)</f>
        <v>Bone</v>
      </c>
      <c r="AB795" t="str">
        <f>PROPER(Y795)</f>
        <v xml:space="preserve"> </v>
      </c>
      <c r="AC795" t="str">
        <f t="shared" si="252"/>
        <v>Hecks</v>
      </c>
      <c r="AD795" s="1" t="e">
        <f t="shared" si="253"/>
        <v>#VALUE!</v>
      </c>
      <c r="AE795" t="b">
        <f t="shared" si="254"/>
        <v>1</v>
      </c>
      <c r="AF795" t="str">
        <f t="shared" si="255"/>
        <v>Hecks</v>
      </c>
    </row>
    <row r="796" spans="1:32" x14ac:dyDescent="0.2">
      <c r="A796">
        <v>1304</v>
      </c>
      <c r="B796" t="s">
        <v>3889</v>
      </c>
      <c r="C796" s="62" t="str">
        <f t="shared" si="256"/>
        <v>01304</v>
      </c>
      <c r="D796" t="str">
        <f t="shared" si="257"/>
        <v>Elias</v>
      </c>
      <c r="E796" t="str">
        <f t="shared" si="258"/>
        <v xml:space="preserve"> </v>
      </c>
      <c r="F796" t="str">
        <f t="shared" si="259"/>
        <v>Mechell</v>
      </c>
      <c r="G796">
        <f t="shared" si="240"/>
        <v>1</v>
      </c>
      <c r="H796">
        <f t="shared" si="241"/>
        <v>1304</v>
      </c>
      <c r="I796" t="str">
        <f t="shared" si="242"/>
        <v>01304</v>
      </c>
      <c r="J796" t="str">
        <f t="shared" si="243"/>
        <v>Elias¬Mechell</v>
      </c>
      <c r="K796" t="str">
        <f>SUBSTITUTE(J796,"‡","")</f>
        <v>Elias¬Mechell</v>
      </c>
      <c r="L796" t="str">
        <f t="shared" si="244"/>
        <v>Elias¬Mechell</v>
      </c>
      <c r="M796" t="str">
        <f t="shared" si="245"/>
        <v>EliasMechell</v>
      </c>
      <c r="N796" t="s">
        <v>9397</v>
      </c>
      <c r="O796" t="str">
        <v>Elias Mechell</v>
      </c>
      <c r="P796">
        <f>FIND(" ",O796)</f>
        <v>6</v>
      </c>
      <c r="Q796" t="str">
        <f>LEFT(O796,SEARCH(" ", O796) -1)</f>
        <v>Elias</v>
      </c>
      <c r="R796" t="e">
        <f>MID(O796, SEARCH(" ", O796) + 1, SEARCH(" ", O796, SEARCH(" ", O796)+1) - SEARCH(" ", O796)-1)</f>
        <v>#VALUE!</v>
      </c>
      <c r="S796" t="str">
        <f t="shared" si="246"/>
        <v>Mechell</v>
      </c>
      <c r="T796" t="e">
        <f t="shared" si="247"/>
        <v>#VALUE!</v>
      </c>
      <c r="U796" t="b">
        <f t="shared" si="248"/>
        <v>1</v>
      </c>
      <c r="W796" t="b">
        <f t="shared" si="249"/>
        <v>1</v>
      </c>
      <c r="X796" t="b">
        <f>ISERR(S796)</f>
        <v>0</v>
      </c>
      <c r="Y796" t="str">
        <f t="shared" si="250"/>
        <v xml:space="preserve"> </v>
      </c>
      <c r="Z796" t="str">
        <f t="shared" si="251"/>
        <v>Mechell</v>
      </c>
      <c r="AA796" t="str">
        <f>PROPER(Q796)</f>
        <v>Elias</v>
      </c>
      <c r="AB796" t="str">
        <f>PROPER(Y796)</f>
        <v xml:space="preserve"> </v>
      </c>
      <c r="AC796" t="str">
        <f t="shared" si="252"/>
        <v>Mechell</v>
      </c>
      <c r="AD796" s="1" t="e">
        <f t="shared" si="253"/>
        <v>#VALUE!</v>
      </c>
      <c r="AE796" t="b">
        <f t="shared" si="254"/>
        <v>1</v>
      </c>
      <c r="AF796" t="str">
        <f t="shared" si="255"/>
        <v>Mechell</v>
      </c>
    </row>
    <row r="797" spans="1:32" x14ac:dyDescent="0.2">
      <c r="A797">
        <v>1305</v>
      </c>
      <c r="B797" t="s">
        <v>3890</v>
      </c>
      <c r="C797" s="62" t="str">
        <f t="shared" si="256"/>
        <v>01305</v>
      </c>
      <c r="D797" t="str">
        <f t="shared" si="257"/>
        <v>Maxim</v>
      </c>
      <c r="E797" t="str">
        <f t="shared" si="258"/>
        <v xml:space="preserve"> </v>
      </c>
      <c r="F797" t="str">
        <f t="shared" si="259"/>
        <v>Mowle</v>
      </c>
      <c r="G797">
        <f t="shared" si="240"/>
        <v>1</v>
      </c>
      <c r="H797">
        <f t="shared" si="241"/>
        <v>1305</v>
      </c>
      <c r="I797" t="str">
        <f t="shared" si="242"/>
        <v>01305</v>
      </c>
      <c r="J797" t="str">
        <f t="shared" si="243"/>
        <v>Maxim»»MOWLE</v>
      </c>
      <c r="K797" t="str">
        <f>SUBSTITUTE(J797,"‡","")</f>
        <v>Maxim»»MOWLE</v>
      </c>
      <c r="L797" t="str">
        <f t="shared" si="244"/>
        <v>MaximMOWLE</v>
      </c>
      <c r="M797" t="str">
        <f t="shared" si="245"/>
        <v>MaximMOWLE</v>
      </c>
      <c r="N797" t="s">
        <v>10133</v>
      </c>
      <c r="O797" t="str">
        <v>Maxim MOWLE</v>
      </c>
      <c r="P797">
        <f>FIND(" ",O797)</f>
        <v>6</v>
      </c>
      <c r="Q797" t="str">
        <f>LEFT(O797,SEARCH(" ", O797) -1)</f>
        <v>Maxim</v>
      </c>
      <c r="R797" t="e">
        <f>MID(O797, SEARCH(" ", O797) + 1, SEARCH(" ", O797, SEARCH(" ", O797)+1) - SEARCH(" ", O797)-1)</f>
        <v>#VALUE!</v>
      </c>
      <c r="S797" t="str">
        <f t="shared" si="246"/>
        <v>MOWLE</v>
      </c>
      <c r="T797" t="e">
        <f t="shared" si="247"/>
        <v>#VALUE!</v>
      </c>
      <c r="U797" t="b">
        <f t="shared" si="248"/>
        <v>1</v>
      </c>
      <c r="W797" t="b">
        <f t="shared" si="249"/>
        <v>1</v>
      </c>
      <c r="X797" t="b">
        <f>ISERR(S797)</f>
        <v>0</v>
      </c>
      <c r="Y797" t="str">
        <f t="shared" si="250"/>
        <v xml:space="preserve"> </v>
      </c>
      <c r="Z797" t="str">
        <f t="shared" si="251"/>
        <v>MOWLE</v>
      </c>
      <c r="AA797" t="str">
        <f>PROPER(Q797)</f>
        <v>Maxim</v>
      </c>
      <c r="AB797" t="str">
        <f>PROPER(Y797)</f>
        <v xml:space="preserve"> </v>
      </c>
      <c r="AC797" t="str">
        <f t="shared" si="252"/>
        <v>Mowle</v>
      </c>
      <c r="AD797" s="1" t="e">
        <f t="shared" si="253"/>
        <v>#VALUE!</v>
      </c>
      <c r="AE797" t="b">
        <f t="shared" si="254"/>
        <v>1</v>
      </c>
      <c r="AF797" t="str">
        <f t="shared" si="255"/>
        <v>Mowle</v>
      </c>
    </row>
    <row r="798" spans="1:32" x14ac:dyDescent="0.2">
      <c r="A798">
        <v>1306</v>
      </c>
      <c r="B798" t="s">
        <v>3891</v>
      </c>
      <c r="C798" s="62" t="str">
        <f t="shared" si="256"/>
        <v>01306</v>
      </c>
      <c r="D798" t="str">
        <f t="shared" si="257"/>
        <v>Stacy</v>
      </c>
      <c r="E798" t="str">
        <f t="shared" si="258"/>
        <v>Ram</v>
      </c>
      <c r="F798" t="str">
        <f t="shared" si="259"/>
        <v>Burges</v>
      </c>
      <c r="G798">
        <f t="shared" si="240"/>
        <v>1</v>
      </c>
      <c r="H798">
        <f t="shared" si="241"/>
        <v>1306</v>
      </c>
      <c r="I798" t="str">
        <f t="shared" si="242"/>
        <v>01306</v>
      </c>
      <c r="J798" t="str">
        <f t="shared" si="243"/>
        <v>STACY‡RAM¬BURGES</v>
      </c>
      <c r="K798" t="str">
        <f>SUBSTITUTE(J798,"‡","")</f>
        <v>STACYRAM¬BURGES</v>
      </c>
      <c r="L798" t="str">
        <f t="shared" si="244"/>
        <v>STACYRAM¬BURGES</v>
      </c>
      <c r="M798" t="str">
        <f t="shared" si="245"/>
        <v>STACYRAMBURGES</v>
      </c>
      <c r="N798" t="s">
        <v>9398</v>
      </c>
      <c r="O798" t="str">
        <v>STACY RAM BURGES</v>
      </c>
      <c r="P798">
        <f>FIND(" ",O798)</f>
        <v>6</v>
      </c>
      <c r="Q798" t="str">
        <f>LEFT(O798,SEARCH(" ", O798) -1)</f>
        <v>STACY</v>
      </c>
      <c r="R798" t="str">
        <f>MID(O798, SEARCH(" ", O798) + 1, SEARCH(" ", O798, SEARCH(" ", O798)+1) - SEARCH(" ", O798)-1)</f>
        <v>RAM</v>
      </c>
      <c r="S798" t="str">
        <f t="shared" si="246"/>
        <v>RAM BURGES</v>
      </c>
      <c r="T798" t="str">
        <f t="shared" si="247"/>
        <v>BURGES</v>
      </c>
      <c r="U798" t="b">
        <f t="shared" si="248"/>
        <v>0</v>
      </c>
      <c r="W798" t="b">
        <f t="shared" si="249"/>
        <v>0</v>
      </c>
      <c r="X798" t="b">
        <f>ISERR(S798)</f>
        <v>0</v>
      </c>
      <c r="Y798" t="str">
        <f t="shared" si="250"/>
        <v>RAM</v>
      </c>
      <c r="Z798" t="str">
        <f t="shared" si="251"/>
        <v>RAM BURGES</v>
      </c>
      <c r="AA798" t="str">
        <f>PROPER(Q798)</f>
        <v>Stacy</v>
      </c>
      <c r="AB798" t="str">
        <f>PROPER(Y798)</f>
        <v>Ram</v>
      </c>
      <c r="AC798" t="str">
        <f t="shared" si="252"/>
        <v>Ram Burges</v>
      </c>
      <c r="AD798" s="1" t="str">
        <f t="shared" si="253"/>
        <v>Burges</v>
      </c>
      <c r="AE798" t="b">
        <f t="shared" si="254"/>
        <v>0</v>
      </c>
      <c r="AF798" t="str">
        <f t="shared" si="255"/>
        <v>Burges</v>
      </c>
    </row>
    <row r="799" spans="1:32" x14ac:dyDescent="0.2">
      <c r="A799">
        <v>1307</v>
      </c>
      <c r="B799" t="s">
        <v>3892</v>
      </c>
      <c r="C799" s="62" t="str">
        <f t="shared" si="256"/>
        <v>01307</v>
      </c>
      <c r="D799" t="str">
        <f t="shared" si="257"/>
        <v>Dougy</v>
      </c>
      <c r="E799" t="str">
        <f t="shared" si="258"/>
        <v xml:space="preserve"> </v>
      </c>
      <c r="F799" t="str">
        <f t="shared" si="259"/>
        <v>Densumbe</v>
      </c>
      <c r="G799">
        <f t="shared" si="240"/>
        <v>1</v>
      </c>
      <c r="H799">
        <f t="shared" si="241"/>
        <v>1307</v>
      </c>
      <c r="I799" t="str">
        <f t="shared" si="242"/>
        <v>01307</v>
      </c>
      <c r="J799" t="str">
        <f t="shared" si="243"/>
        <v>dougy¬Densumbe</v>
      </c>
      <c r="K799" t="str">
        <f>SUBSTITUTE(J799,"‡","")</f>
        <v>dougy¬Densumbe</v>
      </c>
      <c r="L799" t="str">
        <f t="shared" si="244"/>
        <v>dougy¬Densumbe</v>
      </c>
      <c r="M799" t="str">
        <f t="shared" si="245"/>
        <v>dougyDensumbe</v>
      </c>
      <c r="N799" t="s">
        <v>9399</v>
      </c>
      <c r="O799" t="str">
        <v>dougy Densumbe</v>
      </c>
      <c r="P799">
        <f>FIND(" ",O799)</f>
        <v>6</v>
      </c>
      <c r="Q799" t="str">
        <f>LEFT(O799,SEARCH(" ", O799) -1)</f>
        <v>dougy</v>
      </c>
      <c r="R799" t="e">
        <f>MID(O799, SEARCH(" ", O799) + 1, SEARCH(" ", O799, SEARCH(" ", O799)+1) - SEARCH(" ", O799)-1)</f>
        <v>#VALUE!</v>
      </c>
      <c r="S799" t="str">
        <f t="shared" si="246"/>
        <v>Densumbe</v>
      </c>
      <c r="T799" t="e">
        <f t="shared" si="247"/>
        <v>#VALUE!</v>
      </c>
      <c r="U799" t="b">
        <f t="shared" si="248"/>
        <v>1</v>
      </c>
      <c r="W799" t="b">
        <f t="shared" si="249"/>
        <v>1</v>
      </c>
      <c r="X799" t="b">
        <f>ISERR(S799)</f>
        <v>0</v>
      </c>
      <c r="Y799" t="str">
        <f t="shared" si="250"/>
        <v xml:space="preserve"> </v>
      </c>
      <c r="Z799" t="str">
        <f t="shared" si="251"/>
        <v>Densumbe</v>
      </c>
      <c r="AA799" t="str">
        <f>PROPER(Q799)</f>
        <v>Dougy</v>
      </c>
      <c r="AB799" t="str">
        <f>PROPER(Y799)</f>
        <v xml:space="preserve"> </v>
      </c>
      <c r="AC799" t="str">
        <f t="shared" si="252"/>
        <v>Densumbe</v>
      </c>
      <c r="AD799" s="1" t="e">
        <f t="shared" si="253"/>
        <v>#VALUE!</v>
      </c>
      <c r="AE799" t="b">
        <f t="shared" si="254"/>
        <v>1</v>
      </c>
      <c r="AF799" t="str">
        <f t="shared" si="255"/>
        <v>Densumbe</v>
      </c>
    </row>
    <row r="800" spans="1:32" x14ac:dyDescent="0.2">
      <c r="A800">
        <v>1308</v>
      </c>
      <c r="B800" t="s">
        <v>3893</v>
      </c>
      <c r="C800" s="62" t="str">
        <f t="shared" si="256"/>
        <v>01308</v>
      </c>
      <c r="D800" t="str">
        <f t="shared" si="257"/>
        <v>Klement</v>
      </c>
      <c r="E800" t="str">
        <f t="shared" si="258"/>
        <v>Ganny</v>
      </c>
      <c r="F800" t="str">
        <f t="shared" si="259"/>
        <v>Hitter</v>
      </c>
      <c r="G800">
        <f t="shared" si="240"/>
        <v>1</v>
      </c>
      <c r="H800">
        <f t="shared" si="241"/>
        <v>1308</v>
      </c>
      <c r="I800" t="str">
        <f t="shared" si="242"/>
        <v>01308</v>
      </c>
      <c r="J800" t="str">
        <f t="shared" si="243"/>
        <v>KLEMENT¬ganny»Hitter</v>
      </c>
      <c r="K800" t="str">
        <f>SUBSTITUTE(J800,"‡","")</f>
        <v>KLEMENT¬ganny»Hitter</v>
      </c>
      <c r="L800" t="str">
        <f t="shared" si="244"/>
        <v>KLEMENT¬gannyHitter</v>
      </c>
      <c r="M800" t="str">
        <f t="shared" si="245"/>
        <v>KLEMENTgannyHitter</v>
      </c>
      <c r="N800" t="s">
        <v>10134</v>
      </c>
      <c r="O800" t="str">
        <v>KLEMENT ganny Hitter</v>
      </c>
      <c r="P800">
        <f>FIND(" ",O800)</f>
        <v>8</v>
      </c>
      <c r="Q800" t="str">
        <f>LEFT(O800,SEARCH(" ", O800) -1)</f>
        <v>KLEMENT</v>
      </c>
      <c r="R800" t="str">
        <f>MID(O800, SEARCH(" ", O800) + 1, SEARCH(" ", O800, SEARCH(" ", O800)+1) - SEARCH(" ", O800)-1)</f>
        <v>ganny</v>
      </c>
      <c r="S800" t="str">
        <f t="shared" si="246"/>
        <v>ganny Hitter</v>
      </c>
      <c r="T800" t="str">
        <f t="shared" si="247"/>
        <v>Hitter</v>
      </c>
      <c r="U800" t="b">
        <f t="shared" si="248"/>
        <v>0</v>
      </c>
      <c r="W800" t="b">
        <f t="shared" si="249"/>
        <v>0</v>
      </c>
      <c r="X800" t="b">
        <f>ISERR(S800)</f>
        <v>0</v>
      </c>
      <c r="Y800" t="str">
        <f t="shared" si="250"/>
        <v>ganny</v>
      </c>
      <c r="Z800" t="str">
        <f t="shared" si="251"/>
        <v>ganny Hitter</v>
      </c>
      <c r="AA800" t="str">
        <f>PROPER(Q800)</f>
        <v>Klement</v>
      </c>
      <c r="AB800" t="str">
        <f>PROPER(Y800)</f>
        <v>Ganny</v>
      </c>
      <c r="AC800" t="str">
        <f t="shared" si="252"/>
        <v>Ganny Hitter</v>
      </c>
      <c r="AD800" s="1" t="str">
        <f t="shared" si="253"/>
        <v>Hitter</v>
      </c>
      <c r="AE800" t="b">
        <f t="shared" si="254"/>
        <v>0</v>
      </c>
      <c r="AF800" t="str">
        <f t="shared" si="255"/>
        <v>Hitter</v>
      </c>
    </row>
    <row r="801" spans="1:32" x14ac:dyDescent="0.2">
      <c r="A801">
        <v>1309</v>
      </c>
      <c r="B801" t="s">
        <v>3894</v>
      </c>
      <c r="C801" s="62" t="str">
        <f t="shared" si="256"/>
        <v>01309</v>
      </c>
      <c r="D801" t="str">
        <f t="shared" si="257"/>
        <v>Wes</v>
      </c>
      <c r="E801" t="str">
        <f t="shared" si="258"/>
        <v xml:space="preserve"> </v>
      </c>
      <c r="F801" t="str">
        <f t="shared" si="259"/>
        <v>Thew</v>
      </c>
      <c r="G801">
        <f t="shared" si="240"/>
        <v>1</v>
      </c>
      <c r="H801">
        <f t="shared" si="241"/>
        <v>1309</v>
      </c>
      <c r="I801" t="str">
        <f t="shared" si="242"/>
        <v>01309</v>
      </c>
      <c r="J801" t="str">
        <f t="shared" si="243"/>
        <v>wes‡¬thew</v>
      </c>
      <c r="K801" t="str">
        <f>SUBSTITUTE(J801,"‡","")</f>
        <v>wes¬thew</v>
      </c>
      <c r="L801" t="str">
        <f t="shared" si="244"/>
        <v>wes¬thew</v>
      </c>
      <c r="M801" t="str">
        <f t="shared" si="245"/>
        <v>westhew</v>
      </c>
      <c r="N801" t="s">
        <v>9400</v>
      </c>
      <c r="O801" t="str">
        <v>wes thew</v>
      </c>
      <c r="P801">
        <f>FIND(" ",O801)</f>
        <v>4</v>
      </c>
      <c r="Q801" t="str">
        <f>LEFT(O801,SEARCH(" ", O801) -1)</f>
        <v>wes</v>
      </c>
      <c r="R801" t="e">
        <f>MID(O801, SEARCH(" ", O801) + 1, SEARCH(" ", O801, SEARCH(" ", O801)+1) - SEARCH(" ", O801)-1)</f>
        <v>#VALUE!</v>
      </c>
      <c r="S801" t="str">
        <f t="shared" si="246"/>
        <v>thew</v>
      </c>
      <c r="T801" t="e">
        <f t="shared" si="247"/>
        <v>#VALUE!</v>
      </c>
      <c r="U801" t="b">
        <f t="shared" si="248"/>
        <v>1</v>
      </c>
      <c r="W801" t="b">
        <f t="shared" si="249"/>
        <v>1</v>
      </c>
      <c r="X801" t="b">
        <f>ISERR(S801)</f>
        <v>0</v>
      </c>
      <c r="Y801" t="str">
        <f t="shared" si="250"/>
        <v xml:space="preserve"> </v>
      </c>
      <c r="Z801" t="str">
        <f t="shared" si="251"/>
        <v>thew</v>
      </c>
      <c r="AA801" t="str">
        <f>PROPER(Q801)</f>
        <v>Wes</v>
      </c>
      <c r="AB801" t="str">
        <f>PROPER(Y801)</f>
        <v xml:space="preserve"> </v>
      </c>
      <c r="AC801" t="str">
        <f t="shared" si="252"/>
        <v>Thew</v>
      </c>
      <c r="AD801" s="1" t="e">
        <f t="shared" si="253"/>
        <v>#VALUE!</v>
      </c>
      <c r="AE801" t="b">
        <f t="shared" si="254"/>
        <v>1</v>
      </c>
      <c r="AF801" t="str">
        <f t="shared" si="255"/>
        <v>Thew</v>
      </c>
    </row>
    <row r="802" spans="1:32" x14ac:dyDescent="0.2">
      <c r="A802">
        <v>1310</v>
      </c>
      <c r="B802" t="s">
        <v>3895</v>
      </c>
      <c r="C802" s="62" t="str">
        <f t="shared" si="256"/>
        <v>01310</v>
      </c>
      <c r="D802" t="str">
        <f t="shared" si="257"/>
        <v>Baxie</v>
      </c>
      <c r="E802" t="str">
        <f t="shared" si="258"/>
        <v xml:space="preserve"> </v>
      </c>
      <c r="F802" t="str">
        <f t="shared" si="259"/>
        <v>Lorans</v>
      </c>
      <c r="G802">
        <f t="shared" si="240"/>
        <v>1</v>
      </c>
      <c r="H802">
        <f t="shared" si="241"/>
        <v>1310</v>
      </c>
      <c r="I802" t="str">
        <f t="shared" si="242"/>
        <v>01310</v>
      </c>
      <c r="J802" t="str">
        <f t="shared" si="243"/>
        <v>Baxie¬Lorans</v>
      </c>
      <c r="K802" t="str">
        <f>SUBSTITUTE(J802,"‡","")</f>
        <v>Baxie¬Lorans</v>
      </c>
      <c r="L802" t="str">
        <f t="shared" si="244"/>
        <v>Baxie¬Lorans</v>
      </c>
      <c r="M802" t="str">
        <f t="shared" si="245"/>
        <v>BaxieLorans</v>
      </c>
      <c r="N802" t="s">
        <v>9401</v>
      </c>
      <c r="O802" t="str">
        <v>Baxie Lorans</v>
      </c>
      <c r="P802">
        <f>FIND(" ",O802)</f>
        <v>6</v>
      </c>
      <c r="Q802" t="str">
        <f>LEFT(O802,SEARCH(" ", O802) -1)</f>
        <v>Baxie</v>
      </c>
      <c r="R802" t="e">
        <f>MID(O802, SEARCH(" ", O802) + 1, SEARCH(" ", O802, SEARCH(" ", O802)+1) - SEARCH(" ", O802)-1)</f>
        <v>#VALUE!</v>
      </c>
      <c r="S802" t="str">
        <f t="shared" si="246"/>
        <v>Lorans</v>
      </c>
      <c r="T802" t="e">
        <f t="shared" si="247"/>
        <v>#VALUE!</v>
      </c>
      <c r="U802" t="b">
        <f t="shared" si="248"/>
        <v>1</v>
      </c>
      <c r="W802" t="b">
        <f t="shared" si="249"/>
        <v>1</v>
      </c>
      <c r="X802" t="b">
        <f>ISERR(S802)</f>
        <v>0</v>
      </c>
      <c r="Y802" t="str">
        <f t="shared" si="250"/>
        <v xml:space="preserve"> </v>
      </c>
      <c r="Z802" t="str">
        <f t="shared" si="251"/>
        <v>Lorans</v>
      </c>
      <c r="AA802" t="str">
        <f>PROPER(Q802)</f>
        <v>Baxie</v>
      </c>
      <c r="AB802" t="str">
        <f>PROPER(Y802)</f>
        <v xml:space="preserve"> </v>
      </c>
      <c r="AC802" t="str">
        <f t="shared" si="252"/>
        <v>Lorans</v>
      </c>
      <c r="AD802" s="1" t="e">
        <f t="shared" si="253"/>
        <v>#VALUE!</v>
      </c>
      <c r="AE802" t="b">
        <f t="shared" si="254"/>
        <v>1</v>
      </c>
      <c r="AF802" t="str">
        <f t="shared" si="255"/>
        <v>Lorans</v>
      </c>
    </row>
    <row r="803" spans="1:32" x14ac:dyDescent="0.2">
      <c r="A803">
        <v>1311</v>
      </c>
      <c r="B803" t="s">
        <v>3896</v>
      </c>
      <c r="C803" s="62" t="str">
        <f t="shared" si="256"/>
        <v>01311</v>
      </c>
      <c r="D803" t="str">
        <f t="shared" si="257"/>
        <v>Felix</v>
      </c>
      <c r="E803" t="str">
        <f t="shared" si="258"/>
        <v xml:space="preserve"> </v>
      </c>
      <c r="F803" t="str">
        <f t="shared" si="259"/>
        <v>Heinzler</v>
      </c>
      <c r="G803">
        <f t="shared" si="240"/>
        <v>1</v>
      </c>
      <c r="H803">
        <f t="shared" si="241"/>
        <v>1311</v>
      </c>
      <c r="I803" t="str">
        <f t="shared" si="242"/>
        <v>01311</v>
      </c>
      <c r="J803" t="str">
        <f t="shared" si="243"/>
        <v>Felix»¬HEINZLER</v>
      </c>
      <c r="K803" t="str">
        <f>SUBSTITUTE(J803,"‡","")</f>
        <v>Felix»¬HEINZLER</v>
      </c>
      <c r="L803" t="str">
        <f t="shared" si="244"/>
        <v>Felix¬HEINZLER</v>
      </c>
      <c r="M803" t="str">
        <f t="shared" si="245"/>
        <v>FelixHEINZLER</v>
      </c>
      <c r="N803" t="s">
        <v>10135</v>
      </c>
      <c r="O803" t="str">
        <v>Felix HEINZLER</v>
      </c>
      <c r="P803">
        <f>FIND(" ",O803)</f>
        <v>6</v>
      </c>
      <c r="Q803" t="str">
        <f>LEFT(O803,SEARCH(" ", O803) -1)</f>
        <v>Felix</v>
      </c>
      <c r="R803" t="e">
        <f>MID(O803, SEARCH(" ", O803) + 1, SEARCH(" ", O803, SEARCH(" ", O803)+1) - SEARCH(" ", O803)-1)</f>
        <v>#VALUE!</v>
      </c>
      <c r="S803" t="str">
        <f t="shared" si="246"/>
        <v>HEINZLER</v>
      </c>
      <c r="T803" t="e">
        <f t="shared" si="247"/>
        <v>#VALUE!</v>
      </c>
      <c r="U803" t="b">
        <f t="shared" si="248"/>
        <v>1</v>
      </c>
      <c r="W803" t="b">
        <f t="shared" si="249"/>
        <v>1</v>
      </c>
      <c r="X803" t="b">
        <f>ISERR(S803)</f>
        <v>0</v>
      </c>
      <c r="Y803" t="str">
        <f t="shared" si="250"/>
        <v xml:space="preserve"> </v>
      </c>
      <c r="Z803" t="str">
        <f t="shared" si="251"/>
        <v>HEINZLER</v>
      </c>
      <c r="AA803" t="str">
        <f>PROPER(Q803)</f>
        <v>Felix</v>
      </c>
      <c r="AB803" t="str">
        <f>PROPER(Y803)</f>
        <v xml:space="preserve"> </v>
      </c>
      <c r="AC803" t="str">
        <f t="shared" si="252"/>
        <v>Heinzler</v>
      </c>
      <c r="AD803" s="1" t="e">
        <f t="shared" si="253"/>
        <v>#VALUE!</v>
      </c>
      <c r="AE803" t="b">
        <f t="shared" si="254"/>
        <v>1</v>
      </c>
      <c r="AF803" t="str">
        <f t="shared" si="255"/>
        <v>Heinzler</v>
      </c>
    </row>
    <row r="804" spans="1:32" x14ac:dyDescent="0.2">
      <c r="A804">
        <v>1312</v>
      </c>
      <c r="B804" t="s">
        <v>3897</v>
      </c>
      <c r="C804" s="62" t="str">
        <f t="shared" si="256"/>
        <v>01312</v>
      </c>
      <c r="D804" t="str">
        <f t="shared" si="257"/>
        <v>Roy</v>
      </c>
      <c r="E804" t="str">
        <f t="shared" si="258"/>
        <v xml:space="preserve"> </v>
      </c>
      <c r="F804" t="str">
        <f t="shared" si="259"/>
        <v>Howcroft</v>
      </c>
      <c r="G804">
        <f t="shared" si="240"/>
        <v>1</v>
      </c>
      <c r="H804">
        <f t="shared" si="241"/>
        <v>1312</v>
      </c>
      <c r="I804" t="str">
        <f t="shared" si="242"/>
        <v>01312</v>
      </c>
      <c r="J804" t="str">
        <f t="shared" si="243"/>
        <v>roy¬‡Howcroft</v>
      </c>
      <c r="K804" t="str">
        <f>SUBSTITUTE(J804,"‡","")</f>
        <v>roy¬Howcroft</v>
      </c>
      <c r="L804" t="str">
        <f t="shared" si="244"/>
        <v>roy¬Howcroft</v>
      </c>
      <c r="M804" t="str">
        <f t="shared" si="245"/>
        <v>royHowcroft</v>
      </c>
      <c r="N804" t="s">
        <v>9402</v>
      </c>
      <c r="O804" t="str">
        <v>roy Howcroft</v>
      </c>
      <c r="P804">
        <f>FIND(" ",O804)</f>
        <v>4</v>
      </c>
      <c r="Q804" t="str">
        <f>LEFT(O804,SEARCH(" ", O804) -1)</f>
        <v>roy</v>
      </c>
      <c r="R804" t="e">
        <f>MID(O804, SEARCH(" ", O804) + 1, SEARCH(" ", O804, SEARCH(" ", O804)+1) - SEARCH(" ", O804)-1)</f>
        <v>#VALUE!</v>
      </c>
      <c r="S804" t="str">
        <f t="shared" si="246"/>
        <v>Howcroft</v>
      </c>
      <c r="T804" t="e">
        <f t="shared" si="247"/>
        <v>#VALUE!</v>
      </c>
      <c r="U804" t="b">
        <f t="shared" si="248"/>
        <v>1</v>
      </c>
      <c r="W804" t="b">
        <f t="shared" si="249"/>
        <v>1</v>
      </c>
      <c r="X804" t="b">
        <f>ISERR(S804)</f>
        <v>0</v>
      </c>
      <c r="Y804" t="str">
        <f t="shared" si="250"/>
        <v xml:space="preserve"> </v>
      </c>
      <c r="Z804" t="str">
        <f t="shared" si="251"/>
        <v>Howcroft</v>
      </c>
      <c r="AA804" t="str">
        <f>PROPER(Q804)</f>
        <v>Roy</v>
      </c>
      <c r="AB804" t="str">
        <f>PROPER(Y804)</f>
        <v xml:space="preserve"> </v>
      </c>
      <c r="AC804" t="str">
        <f t="shared" si="252"/>
        <v>Howcroft</v>
      </c>
      <c r="AD804" s="1" t="e">
        <f t="shared" si="253"/>
        <v>#VALUE!</v>
      </c>
      <c r="AE804" t="b">
        <f t="shared" si="254"/>
        <v>1</v>
      </c>
      <c r="AF804" t="str">
        <f t="shared" si="255"/>
        <v>Howcroft</v>
      </c>
    </row>
    <row r="805" spans="1:32" x14ac:dyDescent="0.2">
      <c r="A805">
        <v>1313</v>
      </c>
      <c r="B805" t="s">
        <v>3898</v>
      </c>
      <c r="C805" s="62" t="str">
        <f t="shared" si="256"/>
        <v>01313</v>
      </c>
      <c r="D805" t="str">
        <f t="shared" si="257"/>
        <v>Ardenia</v>
      </c>
      <c r="E805" t="str">
        <f t="shared" si="258"/>
        <v>Gracie</v>
      </c>
      <c r="F805" t="str">
        <f t="shared" si="259"/>
        <v>Mccuis</v>
      </c>
      <c r="G805">
        <f t="shared" si="240"/>
        <v>1</v>
      </c>
      <c r="H805">
        <f t="shared" si="241"/>
        <v>1313</v>
      </c>
      <c r="I805" t="str">
        <f t="shared" si="242"/>
        <v>01313</v>
      </c>
      <c r="J805" t="str">
        <f t="shared" si="243"/>
        <v>ardenia¬GRACIE¬MCCUIS</v>
      </c>
      <c r="K805" t="str">
        <f>SUBSTITUTE(J805,"‡","")</f>
        <v>ardenia¬GRACIE¬MCCUIS</v>
      </c>
      <c r="L805" t="str">
        <f t="shared" si="244"/>
        <v>ardenia¬GRACIE¬MCCUIS</v>
      </c>
      <c r="M805" t="str">
        <f t="shared" si="245"/>
        <v>ardeniaGRACIEMCCUIS</v>
      </c>
      <c r="N805" t="s">
        <v>9403</v>
      </c>
      <c r="O805" t="str">
        <v>ardenia GRACIE MCCUIS</v>
      </c>
      <c r="P805">
        <f>FIND(" ",O805)</f>
        <v>8</v>
      </c>
      <c r="Q805" t="str">
        <f>LEFT(O805,SEARCH(" ", O805) -1)</f>
        <v>ardenia</v>
      </c>
      <c r="R805" t="str">
        <f>MID(O805, SEARCH(" ", O805) + 1, SEARCH(" ", O805, SEARCH(" ", O805)+1) - SEARCH(" ", O805)-1)</f>
        <v>GRACIE</v>
      </c>
      <c r="S805" t="str">
        <f t="shared" si="246"/>
        <v>GRACIE MCCUIS</v>
      </c>
      <c r="T805" t="str">
        <f t="shared" si="247"/>
        <v>MCCUIS</v>
      </c>
      <c r="U805" t="b">
        <f t="shared" si="248"/>
        <v>0</v>
      </c>
      <c r="W805" t="b">
        <f t="shared" si="249"/>
        <v>0</v>
      </c>
      <c r="X805" t="b">
        <f>ISERR(S805)</f>
        <v>0</v>
      </c>
      <c r="Y805" t="str">
        <f t="shared" si="250"/>
        <v>GRACIE</v>
      </c>
      <c r="Z805" t="str">
        <f t="shared" si="251"/>
        <v>GRACIE MCCUIS</v>
      </c>
      <c r="AA805" t="str">
        <f>PROPER(Q805)</f>
        <v>Ardenia</v>
      </c>
      <c r="AB805" t="str">
        <f>PROPER(Y805)</f>
        <v>Gracie</v>
      </c>
      <c r="AC805" t="str">
        <f t="shared" si="252"/>
        <v>Gracie Mccuis</v>
      </c>
      <c r="AD805" s="1" t="str">
        <f t="shared" si="253"/>
        <v>Mccuis</v>
      </c>
      <c r="AE805" t="b">
        <f t="shared" si="254"/>
        <v>0</v>
      </c>
      <c r="AF805" t="str">
        <f t="shared" si="255"/>
        <v>Mccuis</v>
      </c>
    </row>
    <row r="806" spans="1:32" x14ac:dyDescent="0.2">
      <c r="A806">
        <v>1314</v>
      </c>
      <c r="B806" t="s">
        <v>3899</v>
      </c>
      <c r="C806" s="62" t="str">
        <f t="shared" si="256"/>
        <v>01314</v>
      </c>
      <c r="D806" t="str">
        <f t="shared" si="257"/>
        <v>Jorry</v>
      </c>
      <c r="E806" t="str">
        <f t="shared" si="258"/>
        <v xml:space="preserve"> </v>
      </c>
      <c r="F806" t="str">
        <f t="shared" si="259"/>
        <v>Ricardo</v>
      </c>
      <c r="G806">
        <f t="shared" si="240"/>
        <v>1</v>
      </c>
      <c r="H806">
        <f t="shared" si="241"/>
        <v>1314</v>
      </c>
      <c r="I806" t="str">
        <f t="shared" si="242"/>
        <v>01314</v>
      </c>
      <c r="J806" t="str">
        <f t="shared" si="243"/>
        <v>Jorry¬Ricardo</v>
      </c>
      <c r="K806" t="str">
        <f>SUBSTITUTE(J806,"‡","")</f>
        <v>Jorry¬Ricardo</v>
      </c>
      <c r="L806" t="str">
        <f t="shared" si="244"/>
        <v>Jorry¬Ricardo</v>
      </c>
      <c r="M806" t="str">
        <f t="shared" si="245"/>
        <v>JorryRicardo</v>
      </c>
      <c r="N806" t="s">
        <v>9404</v>
      </c>
      <c r="O806" t="str">
        <v>Jorry Ricardo</v>
      </c>
      <c r="P806">
        <f>FIND(" ",O806)</f>
        <v>6</v>
      </c>
      <c r="Q806" t="str">
        <f>LEFT(O806,SEARCH(" ", O806) -1)</f>
        <v>Jorry</v>
      </c>
      <c r="R806" t="e">
        <f>MID(O806, SEARCH(" ", O806) + 1, SEARCH(" ", O806, SEARCH(" ", O806)+1) - SEARCH(" ", O806)-1)</f>
        <v>#VALUE!</v>
      </c>
      <c r="S806" t="str">
        <f t="shared" si="246"/>
        <v>Ricardo</v>
      </c>
      <c r="T806" t="e">
        <f t="shared" si="247"/>
        <v>#VALUE!</v>
      </c>
      <c r="U806" t="b">
        <f t="shared" si="248"/>
        <v>1</v>
      </c>
      <c r="W806" t="b">
        <f t="shared" si="249"/>
        <v>1</v>
      </c>
      <c r="X806" t="b">
        <f>ISERR(S806)</f>
        <v>0</v>
      </c>
      <c r="Y806" t="str">
        <f t="shared" si="250"/>
        <v xml:space="preserve"> </v>
      </c>
      <c r="Z806" t="str">
        <f t="shared" si="251"/>
        <v>Ricardo</v>
      </c>
      <c r="AA806" t="str">
        <f>PROPER(Q806)</f>
        <v>Jorry</v>
      </c>
      <c r="AB806" t="str">
        <f>PROPER(Y806)</f>
        <v xml:space="preserve"> </v>
      </c>
      <c r="AC806" t="str">
        <f t="shared" si="252"/>
        <v>Ricardo</v>
      </c>
      <c r="AD806" s="1" t="e">
        <f t="shared" si="253"/>
        <v>#VALUE!</v>
      </c>
      <c r="AE806" t="b">
        <f t="shared" si="254"/>
        <v>1</v>
      </c>
      <c r="AF806" t="str">
        <f t="shared" si="255"/>
        <v>Ricardo</v>
      </c>
    </row>
    <row r="807" spans="1:32" x14ac:dyDescent="0.2">
      <c r="A807">
        <v>1315</v>
      </c>
      <c r="B807" t="s">
        <v>3900</v>
      </c>
      <c r="C807" s="62" t="str">
        <f t="shared" si="256"/>
        <v>01315</v>
      </c>
      <c r="D807" t="str">
        <f t="shared" si="257"/>
        <v>Carolynn</v>
      </c>
      <c r="E807" t="str">
        <f t="shared" si="258"/>
        <v xml:space="preserve"> </v>
      </c>
      <c r="F807" t="str">
        <f t="shared" si="259"/>
        <v>Skyrm</v>
      </c>
      <c r="G807">
        <f t="shared" si="240"/>
        <v>1</v>
      </c>
      <c r="H807">
        <f t="shared" si="241"/>
        <v>1315</v>
      </c>
      <c r="I807" t="str">
        <f t="shared" si="242"/>
        <v>01315</v>
      </c>
      <c r="J807" t="str">
        <f t="shared" si="243"/>
        <v>Carolynn¬SKYRM</v>
      </c>
      <c r="K807" t="str">
        <f>SUBSTITUTE(J807,"‡","")</f>
        <v>Carolynn¬SKYRM</v>
      </c>
      <c r="L807" t="str">
        <f t="shared" si="244"/>
        <v>Carolynn¬SKYRM</v>
      </c>
      <c r="M807" t="str">
        <f t="shared" si="245"/>
        <v>CarolynnSKYRM</v>
      </c>
      <c r="N807" t="s">
        <v>9405</v>
      </c>
      <c r="O807" t="str">
        <v>Carolynn SKYRM</v>
      </c>
      <c r="P807">
        <f>FIND(" ",O807)</f>
        <v>9</v>
      </c>
      <c r="Q807" t="str">
        <f>LEFT(O807,SEARCH(" ", O807) -1)</f>
        <v>Carolynn</v>
      </c>
      <c r="R807" t="e">
        <f>MID(O807, SEARCH(" ", O807) + 1, SEARCH(" ", O807, SEARCH(" ", O807)+1) - SEARCH(" ", O807)-1)</f>
        <v>#VALUE!</v>
      </c>
      <c r="S807" t="str">
        <f t="shared" si="246"/>
        <v>SKYRM</v>
      </c>
      <c r="T807" t="e">
        <f t="shared" si="247"/>
        <v>#VALUE!</v>
      </c>
      <c r="U807" t="b">
        <f t="shared" si="248"/>
        <v>1</v>
      </c>
      <c r="W807" t="b">
        <f t="shared" si="249"/>
        <v>1</v>
      </c>
      <c r="X807" t="b">
        <f>ISERR(S807)</f>
        <v>0</v>
      </c>
      <c r="Y807" t="str">
        <f t="shared" si="250"/>
        <v xml:space="preserve"> </v>
      </c>
      <c r="Z807" t="str">
        <f t="shared" si="251"/>
        <v>SKYRM</v>
      </c>
      <c r="AA807" t="str">
        <f>PROPER(Q807)</f>
        <v>Carolynn</v>
      </c>
      <c r="AB807" t="str">
        <f>PROPER(Y807)</f>
        <v xml:space="preserve"> </v>
      </c>
      <c r="AC807" t="str">
        <f t="shared" si="252"/>
        <v>Skyrm</v>
      </c>
      <c r="AD807" s="1" t="e">
        <f t="shared" si="253"/>
        <v>#VALUE!</v>
      </c>
      <c r="AE807" t="b">
        <f t="shared" si="254"/>
        <v>1</v>
      </c>
      <c r="AF807" t="str">
        <f t="shared" si="255"/>
        <v>Skyrm</v>
      </c>
    </row>
    <row r="808" spans="1:32" x14ac:dyDescent="0.2">
      <c r="A808">
        <v>1316</v>
      </c>
      <c r="B808" t="s">
        <v>3901</v>
      </c>
      <c r="C808" s="62" t="str">
        <f t="shared" si="256"/>
        <v>01316</v>
      </c>
      <c r="D808" t="str">
        <f t="shared" si="257"/>
        <v>Harwell</v>
      </c>
      <c r="E808" t="str">
        <f t="shared" si="258"/>
        <v xml:space="preserve"> </v>
      </c>
      <c r="F808" t="str">
        <f t="shared" si="259"/>
        <v>Simoneau</v>
      </c>
      <c r="G808">
        <f t="shared" si="240"/>
        <v>1</v>
      </c>
      <c r="H808">
        <f t="shared" si="241"/>
        <v>1316</v>
      </c>
      <c r="I808" t="str">
        <f t="shared" si="242"/>
        <v>01316</v>
      </c>
      <c r="J808" t="str">
        <f t="shared" si="243"/>
        <v>HARWELL‡simoneau</v>
      </c>
      <c r="K808" t="str">
        <f>SUBSTITUTE(J808,"‡","")</f>
        <v>HARWELLsimoneau</v>
      </c>
      <c r="L808" t="str">
        <f t="shared" si="244"/>
        <v>HARWELLsimoneau</v>
      </c>
      <c r="M808" t="str">
        <f t="shared" si="245"/>
        <v>HARWELLsimoneau</v>
      </c>
      <c r="N808" t="s">
        <v>8801</v>
      </c>
      <c r="O808" t="str">
        <v>HARWELL simoneau</v>
      </c>
      <c r="P808">
        <f>FIND(" ",O808)</f>
        <v>8</v>
      </c>
      <c r="Q808" t="str">
        <f>LEFT(O808,SEARCH(" ", O808) -1)</f>
        <v>HARWELL</v>
      </c>
      <c r="R808" t="e">
        <f>MID(O808, SEARCH(" ", O808) + 1, SEARCH(" ", O808, SEARCH(" ", O808)+1) - SEARCH(" ", O808)-1)</f>
        <v>#VALUE!</v>
      </c>
      <c r="S808" t="str">
        <f t="shared" si="246"/>
        <v>simoneau</v>
      </c>
      <c r="T808" t="e">
        <f t="shared" si="247"/>
        <v>#VALUE!</v>
      </c>
      <c r="U808" t="b">
        <f t="shared" si="248"/>
        <v>1</v>
      </c>
      <c r="W808" t="b">
        <f t="shared" si="249"/>
        <v>1</v>
      </c>
      <c r="X808" t="b">
        <f>ISERR(S808)</f>
        <v>0</v>
      </c>
      <c r="Y808" t="str">
        <f t="shared" si="250"/>
        <v xml:space="preserve"> </v>
      </c>
      <c r="Z808" t="str">
        <f t="shared" si="251"/>
        <v>simoneau</v>
      </c>
      <c r="AA808" t="str">
        <f>PROPER(Q808)</f>
        <v>Harwell</v>
      </c>
      <c r="AB808" t="str">
        <f>PROPER(Y808)</f>
        <v xml:space="preserve"> </v>
      </c>
      <c r="AC808" t="str">
        <f t="shared" si="252"/>
        <v>Simoneau</v>
      </c>
      <c r="AD808" s="1" t="e">
        <f t="shared" si="253"/>
        <v>#VALUE!</v>
      </c>
      <c r="AE808" t="b">
        <f t="shared" si="254"/>
        <v>1</v>
      </c>
      <c r="AF808" t="str">
        <f t="shared" si="255"/>
        <v>Simoneau</v>
      </c>
    </row>
    <row r="809" spans="1:32" x14ac:dyDescent="0.2">
      <c r="A809">
        <v>1317</v>
      </c>
      <c r="B809" t="s">
        <v>3902</v>
      </c>
      <c r="C809" s="62" t="str">
        <f t="shared" si="256"/>
        <v>01317</v>
      </c>
      <c r="D809" t="str">
        <f t="shared" si="257"/>
        <v>Saundra</v>
      </c>
      <c r="E809" t="str">
        <f t="shared" si="258"/>
        <v>Lyman</v>
      </c>
      <c r="F809" t="str">
        <f t="shared" si="259"/>
        <v>Beeckx</v>
      </c>
      <c r="G809">
        <f t="shared" si="240"/>
        <v>1</v>
      </c>
      <c r="H809">
        <f t="shared" si="241"/>
        <v>1317</v>
      </c>
      <c r="I809" t="str">
        <f t="shared" si="242"/>
        <v>01317</v>
      </c>
      <c r="J809" t="str">
        <f t="shared" si="243"/>
        <v>saundra¬lyman‡beeckx</v>
      </c>
      <c r="K809" t="str">
        <f>SUBSTITUTE(J809,"‡","")</f>
        <v>saundra¬lymanbeeckx</v>
      </c>
      <c r="L809" t="str">
        <f t="shared" si="244"/>
        <v>saundra¬lymanbeeckx</v>
      </c>
      <c r="M809" t="str">
        <f t="shared" si="245"/>
        <v>saundralymanbeeckx</v>
      </c>
      <c r="N809" t="s">
        <v>9406</v>
      </c>
      <c r="O809" t="str">
        <v>saundra lyman beeckx</v>
      </c>
      <c r="P809">
        <f>FIND(" ",O809)</f>
        <v>8</v>
      </c>
      <c r="Q809" t="str">
        <f>LEFT(O809,SEARCH(" ", O809) -1)</f>
        <v>saundra</v>
      </c>
      <c r="R809" t="str">
        <f>MID(O809, SEARCH(" ", O809) + 1, SEARCH(" ", O809, SEARCH(" ", O809)+1) - SEARCH(" ", O809)-1)</f>
        <v>lyman</v>
      </c>
      <c r="S809" t="str">
        <f t="shared" si="246"/>
        <v>lyman beeckx</v>
      </c>
      <c r="T809" t="str">
        <f t="shared" si="247"/>
        <v>beeckx</v>
      </c>
      <c r="U809" t="b">
        <f t="shared" si="248"/>
        <v>0</v>
      </c>
      <c r="W809" t="b">
        <f t="shared" si="249"/>
        <v>0</v>
      </c>
      <c r="X809" t="b">
        <f>ISERR(S809)</f>
        <v>0</v>
      </c>
      <c r="Y809" t="str">
        <f t="shared" si="250"/>
        <v>lyman</v>
      </c>
      <c r="Z809" t="str">
        <f t="shared" si="251"/>
        <v>lyman beeckx</v>
      </c>
      <c r="AA809" t="str">
        <f>PROPER(Q809)</f>
        <v>Saundra</v>
      </c>
      <c r="AB809" t="str">
        <f>PROPER(Y809)</f>
        <v>Lyman</v>
      </c>
      <c r="AC809" t="str">
        <f t="shared" si="252"/>
        <v>Lyman Beeckx</v>
      </c>
      <c r="AD809" s="1" t="str">
        <f t="shared" si="253"/>
        <v>Beeckx</v>
      </c>
      <c r="AE809" t="b">
        <f t="shared" si="254"/>
        <v>0</v>
      </c>
      <c r="AF809" t="str">
        <f t="shared" si="255"/>
        <v>Beeckx</v>
      </c>
    </row>
    <row r="810" spans="1:32" x14ac:dyDescent="0.2">
      <c r="A810">
        <v>1318</v>
      </c>
      <c r="B810" t="s">
        <v>3903</v>
      </c>
      <c r="C810" s="62" t="str">
        <f t="shared" si="256"/>
        <v>01318</v>
      </c>
      <c r="D810" t="str">
        <f t="shared" si="257"/>
        <v>Christa</v>
      </c>
      <c r="E810" t="str">
        <f t="shared" si="258"/>
        <v xml:space="preserve"> </v>
      </c>
      <c r="F810" t="str">
        <f t="shared" si="259"/>
        <v>Trembey</v>
      </c>
      <c r="G810">
        <f t="shared" si="240"/>
        <v>1</v>
      </c>
      <c r="H810">
        <f t="shared" si="241"/>
        <v>1318</v>
      </c>
      <c r="I810" t="str">
        <f t="shared" si="242"/>
        <v>01318</v>
      </c>
      <c r="J810" t="str">
        <f t="shared" si="243"/>
        <v>CHRISTA‡TREMBEY</v>
      </c>
      <c r="K810" t="str">
        <f>SUBSTITUTE(J810,"‡","")</f>
        <v>CHRISTATREMBEY</v>
      </c>
      <c r="L810" t="str">
        <f t="shared" si="244"/>
        <v>CHRISTATREMBEY</v>
      </c>
      <c r="M810" t="str">
        <f t="shared" si="245"/>
        <v>CHRISTATREMBEY</v>
      </c>
      <c r="N810" t="s">
        <v>8802</v>
      </c>
      <c r="O810" t="str">
        <v>CHRISTA TREMBEY</v>
      </c>
      <c r="P810">
        <f>FIND(" ",O810)</f>
        <v>8</v>
      </c>
      <c r="Q810" t="str">
        <f>LEFT(O810,SEARCH(" ", O810) -1)</f>
        <v>CHRISTA</v>
      </c>
      <c r="R810" t="e">
        <f>MID(O810, SEARCH(" ", O810) + 1, SEARCH(" ", O810, SEARCH(" ", O810)+1) - SEARCH(" ", O810)-1)</f>
        <v>#VALUE!</v>
      </c>
      <c r="S810" t="str">
        <f t="shared" si="246"/>
        <v>TREMBEY</v>
      </c>
      <c r="T810" t="e">
        <f t="shared" si="247"/>
        <v>#VALUE!</v>
      </c>
      <c r="U810" t="b">
        <f t="shared" si="248"/>
        <v>1</v>
      </c>
      <c r="W810" t="b">
        <f t="shared" si="249"/>
        <v>1</v>
      </c>
      <c r="X810" t="b">
        <f>ISERR(S810)</f>
        <v>0</v>
      </c>
      <c r="Y810" t="str">
        <f t="shared" si="250"/>
        <v xml:space="preserve"> </v>
      </c>
      <c r="Z810" t="str">
        <f t="shared" si="251"/>
        <v>TREMBEY</v>
      </c>
      <c r="AA810" t="str">
        <f>PROPER(Q810)</f>
        <v>Christa</v>
      </c>
      <c r="AB810" t="str">
        <f>PROPER(Y810)</f>
        <v xml:space="preserve"> </v>
      </c>
      <c r="AC810" t="str">
        <f t="shared" si="252"/>
        <v>Trembey</v>
      </c>
      <c r="AD810" s="1" t="e">
        <f t="shared" si="253"/>
        <v>#VALUE!</v>
      </c>
      <c r="AE810" t="b">
        <f t="shared" si="254"/>
        <v>1</v>
      </c>
      <c r="AF810" t="str">
        <f t="shared" si="255"/>
        <v>Trembey</v>
      </c>
    </row>
    <row r="811" spans="1:32" x14ac:dyDescent="0.2">
      <c r="A811">
        <v>1319</v>
      </c>
      <c r="B811" t="s">
        <v>3904</v>
      </c>
      <c r="C811" s="62" t="str">
        <f t="shared" si="256"/>
        <v>01319</v>
      </c>
      <c r="D811" t="str">
        <f t="shared" si="257"/>
        <v>Herschel</v>
      </c>
      <c r="E811" t="str">
        <f t="shared" si="258"/>
        <v xml:space="preserve"> </v>
      </c>
      <c r="F811" t="str">
        <f t="shared" si="259"/>
        <v>Bortoletti</v>
      </c>
      <c r="G811">
        <f t="shared" si="240"/>
        <v>1</v>
      </c>
      <c r="H811">
        <f t="shared" si="241"/>
        <v>1319</v>
      </c>
      <c r="I811" t="str">
        <f t="shared" si="242"/>
        <v>01319</v>
      </c>
      <c r="J811" t="str">
        <f t="shared" si="243"/>
        <v>HERSCHEL¬bortoletti</v>
      </c>
      <c r="K811" t="str">
        <f>SUBSTITUTE(J811,"‡","")</f>
        <v>HERSCHEL¬bortoletti</v>
      </c>
      <c r="L811" t="str">
        <f t="shared" si="244"/>
        <v>HERSCHEL¬bortoletti</v>
      </c>
      <c r="M811" t="str">
        <f t="shared" si="245"/>
        <v>HERSCHELbortoletti</v>
      </c>
      <c r="N811" t="s">
        <v>9407</v>
      </c>
      <c r="O811" t="str">
        <v>HERSCHEL bortoletti</v>
      </c>
      <c r="P811">
        <f>FIND(" ",O811)</f>
        <v>9</v>
      </c>
      <c r="Q811" t="str">
        <f>LEFT(O811,SEARCH(" ", O811) -1)</f>
        <v>HERSCHEL</v>
      </c>
      <c r="R811" t="e">
        <f>MID(O811, SEARCH(" ", O811) + 1, SEARCH(" ", O811, SEARCH(" ", O811)+1) - SEARCH(" ", O811)-1)</f>
        <v>#VALUE!</v>
      </c>
      <c r="S811" t="str">
        <f t="shared" si="246"/>
        <v>bortoletti</v>
      </c>
      <c r="T811" t="e">
        <f t="shared" si="247"/>
        <v>#VALUE!</v>
      </c>
      <c r="U811" t="b">
        <f t="shared" si="248"/>
        <v>1</v>
      </c>
      <c r="W811" t="b">
        <f t="shared" si="249"/>
        <v>1</v>
      </c>
      <c r="X811" t="b">
        <f>ISERR(S811)</f>
        <v>0</v>
      </c>
      <c r="Y811" t="str">
        <f t="shared" si="250"/>
        <v xml:space="preserve"> </v>
      </c>
      <c r="Z811" t="str">
        <f t="shared" si="251"/>
        <v>bortoletti</v>
      </c>
      <c r="AA811" t="str">
        <f>PROPER(Q811)</f>
        <v>Herschel</v>
      </c>
      <c r="AB811" t="str">
        <f>PROPER(Y811)</f>
        <v xml:space="preserve"> </v>
      </c>
      <c r="AC811" t="str">
        <f t="shared" si="252"/>
        <v>Bortoletti</v>
      </c>
      <c r="AD811" s="1" t="e">
        <f t="shared" si="253"/>
        <v>#VALUE!</v>
      </c>
      <c r="AE811" t="b">
        <f t="shared" si="254"/>
        <v>1</v>
      </c>
      <c r="AF811" t="str">
        <f t="shared" si="255"/>
        <v>Bortoletti</v>
      </c>
    </row>
    <row r="812" spans="1:32" x14ac:dyDescent="0.2">
      <c r="A812">
        <v>1320</v>
      </c>
      <c r="B812" t="s">
        <v>3905</v>
      </c>
      <c r="C812" s="62" t="str">
        <f t="shared" si="256"/>
        <v>01320</v>
      </c>
      <c r="D812" t="str">
        <f t="shared" si="257"/>
        <v>Nickey</v>
      </c>
      <c r="E812" t="str">
        <f t="shared" si="258"/>
        <v xml:space="preserve"> </v>
      </c>
      <c r="F812" t="str">
        <f t="shared" si="259"/>
        <v>Spreckley</v>
      </c>
      <c r="G812">
        <f t="shared" si="240"/>
        <v>1</v>
      </c>
      <c r="H812">
        <f t="shared" si="241"/>
        <v>1320</v>
      </c>
      <c r="I812" t="str">
        <f t="shared" si="242"/>
        <v>01320</v>
      </c>
      <c r="J812" t="str">
        <f t="shared" si="243"/>
        <v>nickey‡Spreckley</v>
      </c>
      <c r="K812" t="str">
        <f>SUBSTITUTE(J812,"‡","")</f>
        <v>nickeySpreckley</v>
      </c>
      <c r="L812" t="str">
        <f t="shared" si="244"/>
        <v>nickeySpreckley</v>
      </c>
      <c r="M812" t="str">
        <f t="shared" si="245"/>
        <v>nickeySpreckley</v>
      </c>
      <c r="N812" t="s">
        <v>8803</v>
      </c>
      <c r="O812" t="str">
        <v>nickey Spreckley</v>
      </c>
      <c r="P812">
        <f>FIND(" ",O812)</f>
        <v>7</v>
      </c>
      <c r="Q812" t="str">
        <f>LEFT(O812,SEARCH(" ", O812) -1)</f>
        <v>nickey</v>
      </c>
      <c r="R812" t="e">
        <f>MID(O812, SEARCH(" ", O812) + 1, SEARCH(" ", O812, SEARCH(" ", O812)+1) - SEARCH(" ", O812)-1)</f>
        <v>#VALUE!</v>
      </c>
      <c r="S812" t="str">
        <f t="shared" si="246"/>
        <v>Spreckley</v>
      </c>
      <c r="T812" t="e">
        <f t="shared" si="247"/>
        <v>#VALUE!</v>
      </c>
      <c r="U812" t="b">
        <f t="shared" si="248"/>
        <v>1</v>
      </c>
      <c r="W812" t="b">
        <f t="shared" si="249"/>
        <v>1</v>
      </c>
      <c r="X812" t="b">
        <f>ISERR(S812)</f>
        <v>0</v>
      </c>
      <c r="Y812" t="str">
        <f t="shared" si="250"/>
        <v xml:space="preserve"> </v>
      </c>
      <c r="Z812" t="str">
        <f t="shared" si="251"/>
        <v>Spreckley</v>
      </c>
      <c r="AA812" t="str">
        <f>PROPER(Q812)</f>
        <v>Nickey</v>
      </c>
      <c r="AB812" t="str">
        <f>PROPER(Y812)</f>
        <v xml:space="preserve"> </v>
      </c>
      <c r="AC812" t="str">
        <f t="shared" si="252"/>
        <v>Spreckley</v>
      </c>
      <c r="AD812" s="1" t="e">
        <f t="shared" si="253"/>
        <v>#VALUE!</v>
      </c>
      <c r="AE812" t="b">
        <f t="shared" si="254"/>
        <v>1</v>
      </c>
      <c r="AF812" t="str">
        <f t="shared" si="255"/>
        <v>Spreckley</v>
      </c>
    </row>
    <row r="813" spans="1:32" x14ac:dyDescent="0.2">
      <c r="A813">
        <v>1321</v>
      </c>
      <c r="B813" t="s">
        <v>3906</v>
      </c>
      <c r="C813" s="62" t="str">
        <f t="shared" si="256"/>
        <v>01321</v>
      </c>
      <c r="D813" t="str">
        <f t="shared" si="257"/>
        <v>Agnola</v>
      </c>
      <c r="E813" t="str">
        <f t="shared" si="258"/>
        <v xml:space="preserve"> </v>
      </c>
      <c r="F813" t="str">
        <f t="shared" si="259"/>
        <v>Doyley</v>
      </c>
      <c r="G813">
        <f t="shared" si="240"/>
        <v>1</v>
      </c>
      <c r="H813">
        <f t="shared" si="241"/>
        <v>1321</v>
      </c>
      <c r="I813" t="str">
        <f t="shared" si="242"/>
        <v>01321</v>
      </c>
      <c r="J813" t="str">
        <f t="shared" si="243"/>
        <v>agnola»doyley</v>
      </c>
      <c r="K813" t="str">
        <f>SUBSTITUTE(J813,"‡","")</f>
        <v>agnola»doyley</v>
      </c>
      <c r="L813" t="str">
        <f t="shared" si="244"/>
        <v>agnoladoyley</v>
      </c>
      <c r="M813" t="str">
        <f t="shared" si="245"/>
        <v>agnoladoyley</v>
      </c>
      <c r="N813" t="s">
        <v>10136</v>
      </c>
      <c r="O813" t="str">
        <v>agnola doyley</v>
      </c>
      <c r="P813">
        <f>FIND(" ",O813)</f>
        <v>7</v>
      </c>
      <c r="Q813" t="str">
        <f>LEFT(O813,SEARCH(" ", O813) -1)</f>
        <v>agnola</v>
      </c>
      <c r="R813" t="e">
        <f>MID(O813, SEARCH(" ", O813) + 1, SEARCH(" ", O813, SEARCH(" ", O813)+1) - SEARCH(" ", O813)-1)</f>
        <v>#VALUE!</v>
      </c>
      <c r="S813" t="str">
        <f t="shared" si="246"/>
        <v>doyley</v>
      </c>
      <c r="T813" t="e">
        <f t="shared" si="247"/>
        <v>#VALUE!</v>
      </c>
      <c r="U813" t="b">
        <f t="shared" si="248"/>
        <v>1</v>
      </c>
      <c r="W813" t="b">
        <f t="shared" si="249"/>
        <v>1</v>
      </c>
      <c r="X813" t="b">
        <f>ISERR(S813)</f>
        <v>0</v>
      </c>
      <c r="Y813" t="str">
        <f t="shared" si="250"/>
        <v xml:space="preserve"> </v>
      </c>
      <c r="Z813" t="str">
        <f t="shared" si="251"/>
        <v>doyley</v>
      </c>
      <c r="AA813" t="str">
        <f>PROPER(Q813)</f>
        <v>Agnola</v>
      </c>
      <c r="AB813" t="str">
        <f>PROPER(Y813)</f>
        <v xml:space="preserve"> </v>
      </c>
      <c r="AC813" t="str">
        <f t="shared" si="252"/>
        <v>Doyley</v>
      </c>
      <c r="AD813" s="1" t="e">
        <f t="shared" si="253"/>
        <v>#VALUE!</v>
      </c>
      <c r="AE813" t="b">
        <f t="shared" si="254"/>
        <v>1</v>
      </c>
      <c r="AF813" t="str">
        <f t="shared" si="255"/>
        <v>Doyley</v>
      </c>
    </row>
    <row r="814" spans="1:32" x14ac:dyDescent="0.2">
      <c r="A814">
        <v>1322</v>
      </c>
      <c r="B814" t="s">
        <v>3907</v>
      </c>
      <c r="C814" s="62" t="str">
        <f t="shared" si="256"/>
        <v>01322</v>
      </c>
      <c r="D814" t="str">
        <f t="shared" si="257"/>
        <v>Alphonso</v>
      </c>
      <c r="E814" t="str">
        <f t="shared" si="258"/>
        <v>Rog</v>
      </c>
      <c r="F814" t="str">
        <f t="shared" si="259"/>
        <v>Eliff</v>
      </c>
      <c r="G814">
        <f t="shared" si="240"/>
        <v>1</v>
      </c>
      <c r="H814">
        <f t="shared" si="241"/>
        <v>1322</v>
      </c>
      <c r="I814" t="str">
        <f t="shared" si="242"/>
        <v>01322</v>
      </c>
      <c r="J814" t="str">
        <f t="shared" si="243"/>
        <v>ALPHONSO»ROG¬ELIFF</v>
      </c>
      <c r="K814" t="str">
        <f>SUBSTITUTE(J814,"‡","")</f>
        <v>ALPHONSO»ROG¬ELIFF</v>
      </c>
      <c r="L814" t="str">
        <f t="shared" si="244"/>
        <v>ALPHONSOROG¬ELIFF</v>
      </c>
      <c r="M814" t="str">
        <f t="shared" si="245"/>
        <v>ALPHONSOROGELIFF</v>
      </c>
      <c r="N814" t="s">
        <v>10137</v>
      </c>
      <c r="O814" t="str">
        <v>ALPHONSO ROG ELIFF</v>
      </c>
      <c r="P814">
        <f>FIND(" ",O814)</f>
        <v>9</v>
      </c>
      <c r="Q814" t="str">
        <f>LEFT(O814,SEARCH(" ", O814) -1)</f>
        <v>ALPHONSO</v>
      </c>
      <c r="R814" t="str">
        <f>MID(O814, SEARCH(" ", O814) + 1, SEARCH(" ", O814, SEARCH(" ", O814)+1) - SEARCH(" ", O814)-1)</f>
        <v>ROG</v>
      </c>
      <c r="S814" t="str">
        <f t="shared" si="246"/>
        <v>ROG ELIFF</v>
      </c>
      <c r="T814" t="str">
        <f t="shared" si="247"/>
        <v>ELIFF</v>
      </c>
      <c r="U814" t="b">
        <f t="shared" si="248"/>
        <v>0</v>
      </c>
      <c r="W814" t="b">
        <f t="shared" si="249"/>
        <v>0</v>
      </c>
      <c r="X814" t="b">
        <f>ISERR(S814)</f>
        <v>0</v>
      </c>
      <c r="Y814" t="str">
        <f t="shared" si="250"/>
        <v>ROG</v>
      </c>
      <c r="Z814" t="str">
        <f t="shared" si="251"/>
        <v>ROG ELIFF</v>
      </c>
      <c r="AA814" t="str">
        <f>PROPER(Q814)</f>
        <v>Alphonso</v>
      </c>
      <c r="AB814" t="str">
        <f>PROPER(Y814)</f>
        <v>Rog</v>
      </c>
      <c r="AC814" t="str">
        <f t="shared" si="252"/>
        <v>Rog Eliff</v>
      </c>
      <c r="AD814" s="1" t="str">
        <f t="shared" si="253"/>
        <v>Eliff</v>
      </c>
      <c r="AE814" t="b">
        <f t="shared" si="254"/>
        <v>0</v>
      </c>
      <c r="AF814" t="str">
        <f t="shared" si="255"/>
        <v>Eliff</v>
      </c>
    </row>
    <row r="815" spans="1:32" x14ac:dyDescent="0.2">
      <c r="A815">
        <v>1323</v>
      </c>
      <c r="B815" t="s">
        <v>3908</v>
      </c>
      <c r="C815" s="62" t="str">
        <f t="shared" si="256"/>
        <v>01323</v>
      </c>
      <c r="D815" t="str">
        <f t="shared" si="257"/>
        <v>Malynda</v>
      </c>
      <c r="E815" t="str">
        <f t="shared" si="258"/>
        <v xml:space="preserve"> </v>
      </c>
      <c r="F815" t="str">
        <f t="shared" si="259"/>
        <v>Ailsbury</v>
      </c>
      <c r="G815">
        <f t="shared" si="240"/>
        <v>1</v>
      </c>
      <c r="H815">
        <f t="shared" si="241"/>
        <v>1323</v>
      </c>
      <c r="I815" t="str">
        <f t="shared" si="242"/>
        <v>01323</v>
      </c>
      <c r="J815" t="str">
        <f t="shared" si="243"/>
        <v>MALYNDA‡‡Ailsbury</v>
      </c>
      <c r="K815" t="str">
        <f>SUBSTITUTE(J815,"‡","")</f>
        <v>MALYNDAAilsbury</v>
      </c>
      <c r="L815" t="str">
        <f t="shared" si="244"/>
        <v>MALYNDAAilsbury</v>
      </c>
      <c r="M815" t="str">
        <f t="shared" si="245"/>
        <v>MALYNDAAilsbury</v>
      </c>
      <c r="N815" t="s">
        <v>8804</v>
      </c>
      <c r="O815" t="str">
        <v>MALYNDA Ailsbury</v>
      </c>
      <c r="P815">
        <f>FIND(" ",O815)</f>
        <v>8</v>
      </c>
      <c r="Q815" t="str">
        <f>LEFT(O815,SEARCH(" ", O815) -1)</f>
        <v>MALYNDA</v>
      </c>
      <c r="R815" t="e">
        <f>MID(O815, SEARCH(" ", O815) + 1, SEARCH(" ", O815, SEARCH(" ", O815)+1) - SEARCH(" ", O815)-1)</f>
        <v>#VALUE!</v>
      </c>
      <c r="S815" t="str">
        <f t="shared" si="246"/>
        <v>Ailsbury</v>
      </c>
      <c r="T815" t="e">
        <f t="shared" si="247"/>
        <v>#VALUE!</v>
      </c>
      <c r="U815" t="b">
        <f t="shared" si="248"/>
        <v>1</v>
      </c>
      <c r="W815" t="b">
        <f t="shared" si="249"/>
        <v>1</v>
      </c>
      <c r="X815" t="b">
        <f>ISERR(S815)</f>
        <v>0</v>
      </c>
      <c r="Y815" t="str">
        <f t="shared" si="250"/>
        <v xml:space="preserve"> </v>
      </c>
      <c r="Z815" t="str">
        <f t="shared" si="251"/>
        <v>Ailsbury</v>
      </c>
      <c r="AA815" t="str">
        <f>PROPER(Q815)</f>
        <v>Malynda</v>
      </c>
      <c r="AB815" t="str">
        <f>PROPER(Y815)</f>
        <v xml:space="preserve"> </v>
      </c>
      <c r="AC815" t="str">
        <f t="shared" si="252"/>
        <v>Ailsbury</v>
      </c>
      <c r="AD815" s="1" t="e">
        <f t="shared" si="253"/>
        <v>#VALUE!</v>
      </c>
      <c r="AE815" t="b">
        <f t="shared" si="254"/>
        <v>1</v>
      </c>
      <c r="AF815" t="str">
        <f t="shared" si="255"/>
        <v>Ailsbury</v>
      </c>
    </row>
    <row r="816" spans="1:32" x14ac:dyDescent="0.2">
      <c r="A816">
        <v>1324</v>
      </c>
      <c r="B816" t="s">
        <v>3909</v>
      </c>
      <c r="C816" s="62" t="str">
        <f t="shared" si="256"/>
        <v>01324</v>
      </c>
      <c r="D816" t="str">
        <f t="shared" si="257"/>
        <v>Tammara</v>
      </c>
      <c r="E816" t="str">
        <f t="shared" si="258"/>
        <v xml:space="preserve"> </v>
      </c>
      <c r="F816" t="str">
        <f t="shared" si="259"/>
        <v>Stimpson</v>
      </c>
      <c r="G816">
        <f t="shared" si="240"/>
        <v>1</v>
      </c>
      <c r="H816">
        <f t="shared" si="241"/>
        <v>1324</v>
      </c>
      <c r="I816" t="str">
        <f t="shared" si="242"/>
        <v>01324</v>
      </c>
      <c r="J816" t="str">
        <f t="shared" si="243"/>
        <v>Tammara¬STIMPSON</v>
      </c>
      <c r="K816" t="str">
        <f>SUBSTITUTE(J816,"‡","")</f>
        <v>Tammara¬STIMPSON</v>
      </c>
      <c r="L816" t="str">
        <f t="shared" si="244"/>
        <v>Tammara¬STIMPSON</v>
      </c>
      <c r="M816" t="str">
        <f t="shared" si="245"/>
        <v>TammaraSTIMPSON</v>
      </c>
      <c r="N816" t="s">
        <v>9408</v>
      </c>
      <c r="O816" t="str">
        <v>Tammara STIMPSON</v>
      </c>
      <c r="P816">
        <f>FIND(" ",O816)</f>
        <v>8</v>
      </c>
      <c r="Q816" t="str">
        <f>LEFT(O816,SEARCH(" ", O816) -1)</f>
        <v>Tammara</v>
      </c>
      <c r="R816" t="e">
        <f>MID(O816, SEARCH(" ", O816) + 1, SEARCH(" ", O816, SEARCH(" ", O816)+1) - SEARCH(" ", O816)-1)</f>
        <v>#VALUE!</v>
      </c>
      <c r="S816" t="str">
        <f t="shared" si="246"/>
        <v>STIMPSON</v>
      </c>
      <c r="T816" t="e">
        <f t="shared" si="247"/>
        <v>#VALUE!</v>
      </c>
      <c r="U816" t="b">
        <f t="shared" si="248"/>
        <v>1</v>
      </c>
      <c r="W816" t="b">
        <f t="shared" si="249"/>
        <v>1</v>
      </c>
      <c r="X816" t="b">
        <f>ISERR(S816)</f>
        <v>0</v>
      </c>
      <c r="Y816" t="str">
        <f t="shared" si="250"/>
        <v xml:space="preserve"> </v>
      </c>
      <c r="Z816" t="str">
        <f t="shared" si="251"/>
        <v>STIMPSON</v>
      </c>
      <c r="AA816" t="str">
        <f>PROPER(Q816)</f>
        <v>Tammara</v>
      </c>
      <c r="AB816" t="str">
        <f>PROPER(Y816)</f>
        <v xml:space="preserve"> </v>
      </c>
      <c r="AC816" t="str">
        <f t="shared" si="252"/>
        <v>Stimpson</v>
      </c>
      <c r="AD816" s="1" t="e">
        <f t="shared" si="253"/>
        <v>#VALUE!</v>
      </c>
      <c r="AE816" t="b">
        <f t="shared" si="254"/>
        <v>1</v>
      </c>
      <c r="AF816" t="str">
        <f t="shared" si="255"/>
        <v>Stimpson</v>
      </c>
    </row>
    <row r="817" spans="1:32" x14ac:dyDescent="0.2">
      <c r="A817">
        <v>1325</v>
      </c>
      <c r="B817" t="s">
        <v>3910</v>
      </c>
      <c r="C817" s="62" t="str">
        <f t="shared" si="256"/>
        <v>01325</v>
      </c>
      <c r="D817" t="str">
        <f t="shared" si="257"/>
        <v>Aldon</v>
      </c>
      <c r="E817" t="str">
        <f t="shared" si="258"/>
        <v xml:space="preserve"> </v>
      </c>
      <c r="F817" t="str">
        <f t="shared" si="259"/>
        <v>Abelson</v>
      </c>
      <c r="G817">
        <f t="shared" si="240"/>
        <v>1</v>
      </c>
      <c r="H817">
        <f t="shared" si="241"/>
        <v>1325</v>
      </c>
      <c r="I817" t="str">
        <f t="shared" si="242"/>
        <v>01325</v>
      </c>
      <c r="J817" t="str">
        <f t="shared" si="243"/>
        <v>aldon»¬ABELSON</v>
      </c>
      <c r="K817" t="str">
        <f>SUBSTITUTE(J817,"‡","")</f>
        <v>aldon»¬ABELSON</v>
      </c>
      <c r="L817" t="str">
        <f t="shared" si="244"/>
        <v>aldon¬ABELSON</v>
      </c>
      <c r="M817" t="str">
        <f t="shared" si="245"/>
        <v>aldonABELSON</v>
      </c>
      <c r="N817" t="s">
        <v>10138</v>
      </c>
      <c r="O817" t="str">
        <v>aldon ABELSON</v>
      </c>
      <c r="P817">
        <f>FIND(" ",O817)</f>
        <v>6</v>
      </c>
      <c r="Q817" t="str">
        <f>LEFT(O817,SEARCH(" ", O817) -1)</f>
        <v>aldon</v>
      </c>
      <c r="R817" t="e">
        <f>MID(O817, SEARCH(" ", O817) + 1, SEARCH(" ", O817, SEARCH(" ", O817)+1) - SEARCH(" ", O817)-1)</f>
        <v>#VALUE!</v>
      </c>
      <c r="S817" t="str">
        <f t="shared" si="246"/>
        <v>ABELSON</v>
      </c>
      <c r="T817" t="e">
        <f t="shared" si="247"/>
        <v>#VALUE!</v>
      </c>
      <c r="U817" t="b">
        <f t="shared" si="248"/>
        <v>1</v>
      </c>
      <c r="W817" t="b">
        <f t="shared" si="249"/>
        <v>1</v>
      </c>
      <c r="X817" t="b">
        <f>ISERR(S817)</f>
        <v>0</v>
      </c>
      <c r="Y817" t="str">
        <f t="shared" si="250"/>
        <v xml:space="preserve"> </v>
      </c>
      <c r="Z817" t="str">
        <f t="shared" si="251"/>
        <v>ABELSON</v>
      </c>
      <c r="AA817" t="str">
        <f>PROPER(Q817)</f>
        <v>Aldon</v>
      </c>
      <c r="AB817" t="str">
        <f>PROPER(Y817)</f>
        <v xml:space="preserve"> </v>
      </c>
      <c r="AC817" t="str">
        <f t="shared" si="252"/>
        <v>Abelson</v>
      </c>
      <c r="AD817" s="1" t="e">
        <f t="shared" si="253"/>
        <v>#VALUE!</v>
      </c>
      <c r="AE817" t="b">
        <f t="shared" si="254"/>
        <v>1</v>
      </c>
      <c r="AF817" t="str">
        <f t="shared" si="255"/>
        <v>Abelson</v>
      </c>
    </row>
    <row r="818" spans="1:32" x14ac:dyDescent="0.2">
      <c r="A818">
        <v>1326</v>
      </c>
      <c r="B818" t="s">
        <v>3911</v>
      </c>
      <c r="C818" s="62" t="str">
        <f t="shared" si="256"/>
        <v>01326</v>
      </c>
      <c r="D818" t="str">
        <f t="shared" si="257"/>
        <v>Nancie</v>
      </c>
      <c r="E818" t="str">
        <f t="shared" si="258"/>
        <v xml:space="preserve"> </v>
      </c>
      <c r="F818" t="str">
        <f t="shared" si="259"/>
        <v>Janos</v>
      </c>
      <c r="G818">
        <f t="shared" si="240"/>
        <v>1</v>
      </c>
      <c r="H818">
        <f t="shared" si="241"/>
        <v>1326</v>
      </c>
      <c r="I818" t="str">
        <f t="shared" si="242"/>
        <v>01326</v>
      </c>
      <c r="J818" t="str">
        <f t="shared" si="243"/>
        <v>NANCIE¬Janos</v>
      </c>
      <c r="K818" t="str">
        <f>SUBSTITUTE(J818,"‡","")</f>
        <v>NANCIE¬Janos</v>
      </c>
      <c r="L818" t="str">
        <f t="shared" si="244"/>
        <v>NANCIE¬Janos</v>
      </c>
      <c r="M818" t="str">
        <f t="shared" si="245"/>
        <v>NANCIEJanos</v>
      </c>
      <c r="N818" t="s">
        <v>9409</v>
      </c>
      <c r="O818" t="str">
        <v>NANCIE Janos</v>
      </c>
      <c r="P818">
        <f>FIND(" ",O818)</f>
        <v>7</v>
      </c>
      <c r="Q818" t="str">
        <f>LEFT(O818,SEARCH(" ", O818) -1)</f>
        <v>NANCIE</v>
      </c>
      <c r="R818" t="e">
        <f>MID(O818, SEARCH(" ", O818) + 1, SEARCH(" ", O818, SEARCH(" ", O818)+1) - SEARCH(" ", O818)-1)</f>
        <v>#VALUE!</v>
      </c>
      <c r="S818" t="str">
        <f t="shared" si="246"/>
        <v>Janos</v>
      </c>
      <c r="T818" t="e">
        <f t="shared" si="247"/>
        <v>#VALUE!</v>
      </c>
      <c r="U818" t="b">
        <f t="shared" si="248"/>
        <v>1</v>
      </c>
      <c r="W818" t="b">
        <f t="shared" si="249"/>
        <v>1</v>
      </c>
      <c r="X818" t="b">
        <f>ISERR(S818)</f>
        <v>0</v>
      </c>
      <c r="Y818" t="str">
        <f t="shared" si="250"/>
        <v xml:space="preserve"> </v>
      </c>
      <c r="Z818" t="str">
        <f t="shared" si="251"/>
        <v>Janos</v>
      </c>
      <c r="AA818" t="str">
        <f>PROPER(Q818)</f>
        <v>Nancie</v>
      </c>
      <c r="AB818" t="str">
        <f>PROPER(Y818)</f>
        <v xml:space="preserve"> </v>
      </c>
      <c r="AC818" t="str">
        <f t="shared" si="252"/>
        <v>Janos</v>
      </c>
      <c r="AD818" s="1" t="e">
        <f t="shared" si="253"/>
        <v>#VALUE!</v>
      </c>
      <c r="AE818" t="b">
        <f t="shared" si="254"/>
        <v>1</v>
      </c>
      <c r="AF818" t="str">
        <f t="shared" si="255"/>
        <v>Janos</v>
      </c>
    </row>
    <row r="819" spans="1:32" x14ac:dyDescent="0.2">
      <c r="A819">
        <v>1327</v>
      </c>
      <c r="B819" t="s">
        <v>3912</v>
      </c>
      <c r="C819" s="62" t="str">
        <f t="shared" si="256"/>
        <v>01327</v>
      </c>
      <c r="D819" t="str">
        <f t="shared" si="257"/>
        <v>Toni</v>
      </c>
      <c r="E819" t="str">
        <f t="shared" si="258"/>
        <v xml:space="preserve"> </v>
      </c>
      <c r="F819" t="str">
        <f t="shared" si="259"/>
        <v>Yepiskopov</v>
      </c>
      <c r="G819">
        <f t="shared" si="240"/>
        <v>1</v>
      </c>
      <c r="H819">
        <f t="shared" si="241"/>
        <v>1327</v>
      </c>
      <c r="I819" t="str">
        <f t="shared" si="242"/>
        <v>01327</v>
      </c>
      <c r="J819" t="str">
        <f t="shared" si="243"/>
        <v>toni¬Yepiskopov</v>
      </c>
      <c r="K819" t="str">
        <f>SUBSTITUTE(J819,"‡","")</f>
        <v>toni¬Yepiskopov</v>
      </c>
      <c r="L819" t="str">
        <f t="shared" si="244"/>
        <v>toni¬Yepiskopov</v>
      </c>
      <c r="M819" t="str">
        <f t="shared" si="245"/>
        <v>toniYepiskopov</v>
      </c>
      <c r="N819" t="s">
        <v>9410</v>
      </c>
      <c r="O819" t="str">
        <v>toni Yepiskopov</v>
      </c>
      <c r="P819">
        <f>FIND(" ",O819)</f>
        <v>5</v>
      </c>
      <c r="Q819" t="str">
        <f>LEFT(O819,SEARCH(" ", O819) -1)</f>
        <v>toni</v>
      </c>
      <c r="R819" t="e">
        <f>MID(O819, SEARCH(" ", O819) + 1, SEARCH(" ", O819, SEARCH(" ", O819)+1) - SEARCH(" ", O819)-1)</f>
        <v>#VALUE!</v>
      </c>
      <c r="S819" t="str">
        <f t="shared" si="246"/>
        <v>Yepiskopov</v>
      </c>
      <c r="T819" t="e">
        <f t="shared" si="247"/>
        <v>#VALUE!</v>
      </c>
      <c r="U819" t="b">
        <f t="shared" si="248"/>
        <v>1</v>
      </c>
      <c r="W819" t="b">
        <f t="shared" si="249"/>
        <v>1</v>
      </c>
      <c r="X819" t="b">
        <f>ISERR(S819)</f>
        <v>0</v>
      </c>
      <c r="Y819" t="str">
        <f t="shared" si="250"/>
        <v xml:space="preserve"> </v>
      </c>
      <c r="Z819" t="str">
        <f t="shared" si="251"/>
        <v>Yepiskopov</v>
      </c>
      <c r="AA819" t="str">
        <f>PROPER(Q819)</f>
        <v>Toni</v>
      </c>
      <c r="AB819" t="str">
        <f>PROPER(Y819)</f>
        <v xml:space="preserve"> </v>
      </c>
      <c r="AC819" t="str">
        <f t="shared" si="252"/>
        <v>Yepiskopov</v>
      </c>
      <c r="AD819" s="1" t="e">
        <f t="shared" si="253"/>
        <v>#VALUE!</v>
      </c>
      <c r="AE819" t="b">
        <f t="shared" si="254"/>
        <v>1</v>
      </c>
      <c r="AF819" t="str">
        <f t="shared" si="255"/>
        <v>Yepiskopov</v>
      </c>
    </row>
    <row r="820" spans="1:32" x14ac:dyDescent="0.2">
      <c r="A820">
        <v>1328</v>
      </c>
      <c r="B820" t="s">
        <v>3913</v>
      </c>
      <c r="C820" s="62" t="str">
        <f t="shared" si="256"/>
        <v>01328</v>
      </c>
      <c r="D820" t="str">
        <f t="shared" si="257"/>
        <v>Donica</v>
      </c>
      <c r="E820" t="str">
        <f t="shared" si="258"/>
        <v xml:space="preserve"> </v>
      </c>
      <c r="F820" t="str">
        <f t="shared" si="259"/>
        <v>Franssen</v>
      </c>
      <c r="G820">
        <f t="shared" si="240"/>
        <v>1</v>
      </c>
      <c r="H820">
        <f t="shared" si="241"/>
        <v>1328</v>
      </c>
      <c r="I820" t="str">
        <f t="shared" si="242"/>
        <v>01328</v>
      </c>
      <c r="J820" t="str">
        <f t="shared" si="243"/>
        <v>donica¬Franssen</v>
      </c>
      <c r="K820" t="str">
        <f>SUBSTITUTE(J820,"‡","")</f>
        <v>donica¬Franssen</v>
      </c>
      <c r="L820" t="str">
        <f t="shared" si="244"/>
        <v>donica¬Franssen</v>
      </c>
      <c r="M820" t="str">
        <f t="shared" si="245"/>
        <v>donicaFranssen</v>
      </c>
      <c r="N820" t="s">
        <v>9411</v>
      </c>
      <c r="O820" t="str">
        <v>donica Franssen</v>
      </c>
      <c r="P820">
        <f>FIND(" ",O820)</f>
        <v>7</v>
      </c>
      <c r="Q820" t="str">
        <f>LEFT(O820,SEARCH(" ", O820) -1)</f>
        <v>donica</v>
      </c>
      <c r="R820" t="e">
        <f>MID(O820, SEARCH(" ", O820) + 1, SEARCH(" ", O820, SEARCH(" ", O820)+1) - SEARCH(" ", O820)-1)</f>
        <v>#VALUE!</v>
      </c>
      <c r="S820" t="str">
        <f t="shared" si="246"/>
        <v>Franssen</v>
      </c>
      <c r="T820" t="e">
        <f t="shared" si="247"/>
        <v>#VALUE!</v>
      </c>
      <c r="U820" t="b">
        <f t="shared" si="248"/>
        <v>1</v>
      </c>
      <c r="W820" t="b">
        <f t="shared" si="249"/>
        <v>1</v>
      </c>
      <c r="X820" t="b">
        <f>ISERR(S820)</f>
        <v>0</v>
      </c>
      <c r="Y820" t="str">
        <f t="shared" si="250"/>
        <v xml:space="preserve"> </v>
      </c>
      <c r="Z820" t="str">
        <f t="shared" si="251"/>
        <v>Franssen</v>
      </c>
      <c r="AA820" t="str">
        <f>PROPER(Q820)</f>
        <v>Donica</v>
      </c>
      <c r="AB820" t="str">
        <f>PROPER(Y820)</f>
        <v xml:space="preserve"> </v>
      </c>
      <c r="AC820" t="str">
        <f t="shared" si="252"/>
        <v>Franssen</v>
      </c>
      <c r="AD820" s="1" t="e">
        <f t="shared" si="253"/>
        <v>#VALUE!</v>
      </c>
      <c r="AE820" t="b">
        <f t="shared" si="254"/>
        <v>1</v>
      </c>
      <c r="AF820" t="str">
        <f t="shared" si="255"/>
        <v>Franssen</v>
      </c>
    </row>
    <row r="821" spans="1:32" x14ac:dyDescent="0.2">
      <c r="A821">
        <v>1329</v>
      </c>
      <c r="B821" t="s">
        <v>3914</v>
      </c>
      <c r="C821" s="62" t="str">
        <f t="shared" si="256"/>
        <v>01329</v>
      </c>
      <c r="D821" t="str">
        <f t="shared" si="257"/>
        <v>Aileen</v>
      </c>
      <c r="E821" t="str">
        <f t="shared" si="258"/>
        <v xml:space="preserve"> </v>
      </c>
      <c r="F821" t="str">
        <f t="shared" si="259"/>
        <v>Gorrie</v>
      </c>
      <c r="G821">
        <f t="shared" si="240"/>
        <v>1</v>
      </c>
      <c r="H821">
        <f t="shared" si="241"/>
        <v>1329</v>
      </c>
      <c r="I821" t="str">
        <f t="shared" si="242"/>
        <v>01329</v>
      </c>
      <c r="J821" t="str">
        <f t="shared" si="243"/>
        <v>Aileen‡GORRIE</v>
      </c>
      <c r="K821" t="str">
        <f>SUBSTITUTE(J821,"‡","")</f>
        <v>AileenGORRIE</v>
      </c>
      <c r="L821" t="str">
        <f t="shared" si="244"/>
        <v>AileenGORRIE</v>
      </c>
      <c r="M821" t="str">
        <f t="shared" si="245"/>
        <v>AileenGORRIE</v>
      </c>
      <c r="N821" t="s">
        <v>8805</v>
      </c>
      <c r="O821" t="str">
        <v>Aileen GORRIE</v>
      </c>
      <c r="P821">
        <f>FIND(" ",O821)</f>
        <v>7</v>
      </c>
      <c r="Q821" t="str">
        <f>LEFT(O821,SEARCH(" ", O821) -1)</f>
        <v>Aileen</v>
      </c>
      <c r="R821" t="e">
        <f>MID(O821, SEARCH(" ", O821) + 1, SEARCH(" ", O821, SEARCH(" ", O821)+1) - SEARCH(" ", O821)-1)</f>
        <v>#VALUE!</v>
      </c>
      <c r="S821" t="str">
        <f t="shared" si="246"/>
        <v>GORRIE</v>
      </c>
      <c r="T821" t="e">
        <f t="shared" si="247"/>
        <v>#VALUE!</v>
      </c>
      <c r="U821" t="b">
        <f t="shared" si="248"/>
        <v>1</v>
      </c>
      <c r="W821" t="b">
        <f t="shared" si="249"/>
        <v>1</v>
      </c>
      <c r="X821" t="b">
        <f>ISERR(S821)</f>
        <v>0</v>
      </c>
      <c r="Y821" t="str">
        <f t="shared" si="250"/>
        <v xml:space="preserve"> </v>
      </c>
      <c r="Z821" t="str">
        <f t="shared" si="251"/>
        <v>GORRIE</v>
      </c>
      <c r="AA821" t="str">
        <f>PROPER(Q821)</f>
        <v>Aileen</v>
      </c>
      <c r="AB821" t="str">
        <f>PROPER(Y821)</f>
        <v xml:space="preserve"> </v>
      </c>
      <c r="AC821" t="str">
        <f t="shared" si="252"/>
        <v>Gorrie</v>
      </c>
      <c r="AD821" s="1" t="e">
        <f t="shared" si="253"/>
        <v>#VALUE!</v>
      </c>
      <c r="AE821" t="b">
        <f t="shared" si="254"/>
        <v>1</v>
      </c>
      <c r="AF821" t="str">
        <f t="shared" si="255"/>
        <v>Gorrie</v>
      </c>
    </row>
    <row r="822" spans="1:32" x14ac:dyDescent="0.2">
      <c r="A822">
        <v>1330</v>
      </c>
      <c r="B822" t="s">
        <v>3915</v>
      </c>
      <c r="C822" s="62" t="str">
        <f t="shared" si="256"/>
        <v>01330</v>
      </c>
      <c r="D822" t="str">
        <f t="shared" si="257"/>
        <v>Rodney</v>
      </c>
      <c r="E822" t="str">
        <f t="shared" si="258"/>
        <v>Walker</v>
      </c>
      <c r="F822" t="str">
        <f t="shared" si="259"/>
        <v>Shewen</v>
      </c>
      <c r="G822">
        <f t="shared" si="240"/>
        <v>1</v>
      </c>
      <c r="H822">
        <f t="shared" si="241"/>
        <v>1330</v>
      </c>
      <c r="I822" t="str">
        <f t="shared" si="242"/>
        <v>01330</v>
      </c>
      <c r="J822" t="str">
        <f t="shared" si="243"/>
        <v>rodney¬walker»Shewen</v>
      </c>
      <c r="K822" t="str">
        <f>SUBSTITUTE(J822,"‡","")</f>
        <v>rodney¬walker»Shewen</v>
      </c>
      <c r="L822" t="str">
        <f t="shared" si="244"/>
        <v>rodney¬walkerShewen</v>
      </c>
      <c r="M822" t="str">
        <f t="shared" si="245"/>
        <v>rodneywalkerShewen</v>
      </c>
      <c r="N822" t="s">
        <v>10139</v>
      </c>
      <c r="O822" t="str">
        <v>rodney walker Shewen</v>
      </c>
      <c r="P822">
        <f>FIND(" ",O822)</f>
        <v>7</v>
      </c>
      <c r="Q822" t="str">
        <f>LEFT(O822,SEARCH(" ", O822) -1)</f>
        <v>rodney</v>
      </c>
      <c r="R822" t="str">
        <f>MID(O822, SEARCH(" ", O822) + 1, SEARCH(" ", O822, SEARCH(" ", O822)+1) - SEARCH(" ", O822)-1)</f>
        <v>walker</v>
      </c>
      <c r="S822" t="str">
        <f t="shared" si="246"/>
        <v>walker Shewen</v>
      </c>
      <c r="T822" t="str">
        <f t="shared" si="247"/>
        <v>Shewen</v>
      </c>
      <c r="U822" t="b">
        <f t="shared" si="248"/>
        <v>0</v>
      </c>
      <c r="W822" t="b">
        <f t="shared" si="249"/>
        <v>0</v>
      </c>
      <c r="X822" t="b">
        <f>ISERR(S822)</f>
        <v>0</v>
      </c>
      <c r="Y822" t="str">
        <f t="shared" si="250"/>
        <v>walker</v>
      </c>
      <c r="Z822" t="str">
        <f t="shared" si="251"/>
        <v>walker Shewen</v>
      </c>
      <c r="AA822" t="str">
        <f>PROPER(Q822)</f>
        <v>Rodney</v>
      </c>
      <c r="AB822" t="str">
        <f>PROPER(Y822)</f>
        <v>Walker</v>
      </c>
      <c r="AC822" t="str">
        <f t="shared" si="252"/>
        <v>Walker Shewen</v>
      </c>
      <c r="AD822" s="1" t="str">
        <f t="shared" si="253"/>
        <v>Shewen</v>
      </c>
      <c r="AE822" t="b">
        <f t="shared" si="254"/>
        <v>0</v>
      </c>
      <c r="AF822" t="str">
        <f t="shared" si="255"/>
        <v>Shewen</v>
      </c>
    </row>
    <row r="823" spans="1:32" x14ac:dyDescent="0.2">
      <c r="A823">
        <v>1331</v>
      </c>
      <c r="B823" t="s">
        <v>3916</v>
      </c>
      <c r="C823" s="62" t="str">
        <f t="shared" si="256"/>
        <v>01331</v>
      </c>
      <c r="D823" t="str">
        <f t="shared" si="257"/>
        <v>Fawn</v>
      </c>
      <c r="E823" t="str">
        <f t="shared" si="258"/>
        <v>Colette</v>
      </c>
      <c r="F823" t="str">
        <f t="shared" si="259"/>
        <v>Allbrook</v>
      </c>
      <c r="G823">
        <f t="shared" si="240"/>
        <v>1</v>
      </c>
      <c r="H823">
        <f t="shared" si="241"/>
        <v>1331</v>
      </c>
      <c r="I823" t="str">
        <f t="shared" si="242"/>
        <v>01331</v>
      </c>
      <c r="J823" t="str">
        <f t="shared" si="243"/>
        <v>FAWN¬Colette»ALLBROOK</v>
      </c>
      <c r="K823" t="str">
        <f>SUBSTITUTE(J823,"‡","")</f>
        <v>FAWN¬Colette»ALLBROOK</v>
      </c>
      <c r="L823" t="str">
        <f t="shared" si="244"/>
        <v>FAWN¬ColetteALLBROOK</v>
      </c>
      <c r="M823" t="str">
        <f t="shared" si="245"/>
        <v>FAWNColetteALLBROOK</v>
      </c>
      <c r="N823" t="s">
        <v>10140</v>
      </c>
      <c r="O823" t="str">
        <v>FAWN Colette ALLBROOK</v>
      </c>
      <c r="P823">
        <f>FIND(" ",O823)</f>
        <v>5</v>
      </c>
      <c r="Q823" t="str">
        <f>LEFT(O823,SEARCH(" ", O823) -1)</f>
        <v>FAWN</v>
      </c>
      <c r="R823" t="str">
        <f>MID(O823, SEARCH(" ", O823) + 1, SEARCH(" ", O823, SEARCH(" ", O823)+1) - SEARCH(" ", O823)-1)</f>
        <v>Colette</v>
      </c>
      <c r="S823" t="str">
        <f t="shared" si="246"/>
        <v>Colette ALLBROOK</v>
      </c>
      <c r="T823" t="str">
        <f t="shared" si="247"/>
        <v>ALLBROOK</v>
      </c>
      <c r="U823" t="b">
        <f t="shared" si="248"/>
        <v>0</v>
      </c>
      <c r="W823" t="b">
        <f t="shared" si="249"/>
        <v>0</v>
      </c>
      <c r="X823" t="b">
        <f>ISERR(S823)</f>
        <v>0</v>
      </c>
      <c r="Y823" t="str">
        <f t="shared" si="250"/>
        <v>Colette</v>
      </c>
      <c r="Z823" t="str">
        <f t="shared" si="251"/>
        <v>Colette ALLBROOK</v>
      </c>
      <c r="AA823" t="str">
        <f>PROPER(Q823)</f>
        <v>Fawn</v>
      </c>
      <c r="AB823" t="str">
        <f>PROPER(Y823)</f>
        <v>Colette</v>
      </c>
      <c r="AC823" t="str">
        <f t="shared" si="252"/>
        <v>Colette Allbrook</v>
      </c>
      <c r="AD823" s="1" t="str">
        <f t="shared" si="253"/>
        <v>Allbrook</v>
      </c>
      <c r="AE823" t="b">
        <f t="shared" si="254"/>
        <v>0</v>
      </c>
      <c r="AF823" t="str">
        <f t="shared" si="255"/>
        <v>Allbrook</v>
      </c>
    </row>
    <row r="824" spans="1:32" x14ac:dyDescent="0.2">
      <c r="A824">
        <v>1332</v>
      </c>
      <c r="B824" t="s">
        <v>3917</v>
      </c>
      <c r="C824" s="62" t="str">
        <f t="shared" si="256"/>
        <v>01332</v>
      </c>
      <c r="D824" t="str">
        <f t="shared" si="257"/>
        <v>Rebecka</v>
      </c>
      <c r="E824" t="str">
        <f t="shared" si="258"/>
        <v>Evangelin</v>
      </c>
      <c r="F824" t="str">
        <f t="shared" si="259"/>
        <v>Addison</v>
      </c>
      <c r="G824">
        <f t="shared" si="240"/>
        <v>1</v>
      </c>
      <c r="H824">
        <f t="shared" si="241"/>
        <v>1332</v>
      </c>
      <c r="I824" t="str">
        <f t="shared" si="242"/>
        <v>01332</v>
      </c>
      <c r="J824" t="str">
        <f t="shared" si="243"/>
        <v>rebecka¬EVANGELIN»addison</v>
      </c>
      <c r="K824" t="str">
        <f>SUBSTITUTE(J824,"‡","")</f>
        <v>rebecka¬EVANGELIN»addison</v>
      </c>
      <c r="L824" t="str">
        <f t="shared" si="244"/>
        <v>rebecka¬EVANGELINaddison</v>
      </c>
      <c r="M824" t="str">
        <f t="shared" si="245"/>
        <v>rebeckaEVANGELINaddison</v>
      </c>
      <c r="N824" t="s">
        <v>10141</v>
      </c>
      <c r="O824" t="str">
        <v>rebecka EVANGELIN addison</v>
      </c>
      <c r="P824">
        <f>FIND(" ",O824)</f>
        <v>8</v>
      </c>
      <c r="Q824" t="str">
        <f>LEFT(O824,SEARCH(" ", O824) -1)</f>
        <v>rebecka</v>
      </c>
      <c r="R824" t="str">
        <f>MID(O824, SEARCH(" ", O824) + 1, SEARCH(" ", O824, SEARCH(" ", O824)+1) - SEARCH(" ", O824)-1)</f>
        <v>EVANGELIN</v>
      </c>
      <c r="S824" t="str">
        <f t="shared" si="246"/>
        <v>EVANGELIN addison</v>
      </c>
      <c r="T824" t="str">
        <f t="shared" si="247"/>
        <v>addison</v>
      </c>
      <c r="U824" t="b">
        <f t="shared" si="248"/>
        <v>0</v>
      </c>
      <c r="W824" t="b">
        <f t="shared" si="249"/>
        <v>0</v>
      </c>
      <c r="X824" t="b">
        <f>ISERR(S824)</f>
        <v>0</v>
      </c>
      <c r="Y824" t="str">
        <f t="shared" si="250"/>
        <v>EVANGELIN</v>
      </c>
      <c r="Z824" t="str">
        <f t="shared" si="251"/>
        <v>EVANGELIN addison</v>
      </c>
      <c r="AA824" t="str">
        <f>PROPER(Q824)</f>
        <v>Rebecka</v>
      </c>
      <c r="AB824" t="str">
        <f>PROPER(Y824)</f>
        <v>Evangelin</v>
      </c>
      <c r="AC824" t="str">
        <f t="shared" si="252"/>
        <v>Evangelin Addison</v>
      </c>
      <c r="AD824" s="1" t="str">
        <f t="shared" si="253"/>
        <v>Addison</v>
      </c>
      <c r="AE824" t="b">
        <f t="shared" si="254"/>
        <v>0</v>
      </c>
      <c r="AF824" t="str">
        <f t="shared" si="255"/>
        <v>Addison</v>
      </c>
    </row>
    <row r="825" spans="1:32" x14ac:dyDescent="0.2">
      <c r="A825">
        <v>1333</v>
      </c>
      <c r="B825" t="s">
        <v>3918</v>
      </c>
      <c r="C825" s="62" t="str">
        <f t="shared" si="256"/>
        <v>01333</v>
      </c>
      <c r="D825" t="str">
        <f t="shared" si="257"/>
        <v>Warren</v>
      </c>
      <c r="E825" t="str">
        <f t="shared" si="258"/>
        <v xml:space="preserve"> </v>
      </c>
      <c r="F825" t="str">
        <f t="shared" si="259"/>
        <v>Eisikowitch</v>
      </c>
      <c r="G825">
        <f t="shared" si="240"/>
        <v>1</v>
      </c>
      <c r="H825">
        <f t="shared" si="241"/>
        <v>1333</v>
      </c>
      <c r="I825" t="str">
        <f t="shared" si="242"/>
        <v>01333</v>
      </c>
      <c r="J825" t="str">
        <f t="shared" si="243"/>
        <v>warren‡»EISIKOWITCH</v>
      </c>
      <c r="K825" t="str">
        <f>SUBSTITUTE(J825,"‡","")</f>
        <v>warren»EISIKOWITCH</v>
      </c>
      <c r="L825" t="str">
        <f t="shared" si="244"/>
        <v>warrenEISIKOWITCH</v>
      </c>
      <c r="M825" t="str">
        <f t="shared" si="245"/>
        <v>warrenEISIKOWITCH</v>
      </c>
      <c r="N825" t="s">
        <v>10142</v>
      </c>
      <c r="O825" t="str">
        <v>warren EISIKOWITCH</v>
      </c>
      <c r="P825">
        <f>FIND(" ",O825)</f>
        <v>7</v>
      </c>
      <c r="Q825" t="str">
        <f>LEFT(O825,SEARCH(" ", O825) -1)</f>
        <v>warren</v>
      </c>
      <c r="R825" t="e">
        <f>MID(O825, SEARCH(" ", O825) + 1, SEARCH(" ", O825, SEARCH(" ", O825)+1) - SEARCH(" ", O825)-1)</f>
        <v>#VALUE!</v>
      </c>
      <c r="S825" t="str">
        <f t="shared" si="246"/>
        <v>EISIKOWITCH</v>
      </c>
      <c r="T825" t="e">
        <f t="shared" si="247"/>
        <v>#VALUE!</v>
      </c>
      <c r="U825" t="b">
        <f t="shared" si="248"/>
        <v>1</v>
      </c>
      <c r="W825" t="b">
        <f t="shared" si="249"/>
        <v>1</v>
      </c>
      <c r="X825" t="b">
        <f>ISERR(S825)</f>
        <v>0</v>
      </c>
      <c r="Y825" t="str">
        <f t="shared" si="250"/>
        <v xml:space="preserve"> </v>
      </c>
      <c r="Z825" t="str">
        <f t="shared" si="251"/>
        <v>EISIKOWITCH</v>
      </c>
      <c r="AA825" t="str">
        <f>PROPER(Q825)</f>
        <v>Warren</v>
      </c>
      <c r="AB825" t="str">
        <f>PROPER(Y825)</f>
        <v xml:space="preserve"> </v>
      </c>
      <c r="AC825" t="str">
        <f t="shared" si="252"/>
        <v>Eisikowitch</v>
      </c>
      <c r="AD825" s="1" t="e">
        <f t="shared" si="253"/>
        <v>#VALUE!</v>
      </c>
      <c r="AE825" t="b">
        <f t="shared" si="254"/>
        <v>1</v>
      </c>
      <c r="AF825" t="str">
        <f t="shared" si="255"/>
        <v>Eisikowitch</v>
      </c>
    </row>
    <row r="826" spans="1:32" x14ac:dyDescent="0.2">
      <c r="A826">
        <v>1334</v>
      </c>
      <c r="B826" t="s">
        <v>3919</v>
      </c>
      <c r="C826" s="62" t="str">
        <f t="shared" si="256"/>
        <v>01334</v>
      </c>
      <c r="D826" t="str">
        <f t="shared" si="257"/>
        <v>Marilin</v>
      </c>
      <c r="E826" t="str">
        <f t="shared" si="258"/>
        <v xml:space="preserve"> </v>
      </c>
      <c r="F826" t="str">
        <f t="shared" si="259"/>
        <v>Gumn</v>
      </c>
      <c r="G826">
        <f t="shared" si="240"/>
        <v>1</v>
      </c>
      <c r="H826">
        <f t="shared" si="241"/>
        <v>1334</v>
      </c>
      <c r="I826" t="str">
        <f t="shared" si="242"/>
        <v>01334</v>
      </c>
      <c r="J826" t="str">
        <f t="shared" si="243"/>
        <v>Marilin»Gumn</v>
      </c>
      <c r="K826" t="str">
        <f>SUBSTITUTE(J826,"‡","")</f>
        <v>Marilin»Gumn</v>
      </c>
      <c r="L826" t="str">
        <f t="shared" si="244"/>
        <v>MarilinGumn</v>
      </c>
      <c r="M826" t="str">
        <f t="shared" si="245"/>
        <v>MarilinGumn</v>
      </c>
      <c r="N826" t="s">
        <v>10143</v>
      </c>
      <c r="O826" t="str">
        <v>Marilin Gumn</v>
      </c>
      <c r="P826">
        <f>FIND(" ",O826)</f>
        <v>8</v>
      </c>
      <c r="Q826" t="str">
        <f>LEFT(O826,SEARCH(" ", O826) -1)</f>
        <v>Marilin</v>
      </c>
      <c r="R826" t="e">
        <f>MID(O826, SEARCH(" ", O826) + 1, SEARCH(" ", O826, SEARCH(" ", O826)+1) - SEARCH(" ", O826)-1)</f>
        <v>#VALUE!</v>
      </c>
      <c r="S826" t="str">
        <f t="shared" si="246"/>
        <v>Gumn</v>
      </c>
      <c r="T826" t="e">
        <f t="shared" si="247"/>
        <v>#VALUE!</v>
      </c>
      <c r="U826" t="b">
        <f t="shared" si="248"/>
        <v>1</v>
      </c>
      <c r="W826" t="b">
        <f t="shared" si="249"/>
        <v>1</v>
      </c>
      <c r="X826" t="b">
        <f>ISERR(S826)</f>
        <v>0</v>
      </c>
      <c r="Y826" t="str">
        <f t="shared" si="250"/>
        <v xml:space="preserve"> </v>
      </c>
      <c r="Z826" t="str">
        <f t="shared" si="251"/>
        <v>Gumn</v>
      </c>
      <c r="AA826" t="str">
        <f>PROPER(Q826)</f>
        <v>Marilin</v>
      </c>
      <c r="AB826" t="str">
        <f>PROPER(Y826)</f>
        <v xml:space="preserve"> </v>
      </c>
      <c r="AC826" t="str">
        <f t="shared" si="252"/>
        <v>Gumn</v>
      </c>
      <c r="AD826" s="1" t="e">
        <f t="shared" si="253"/>
        <v>#VALUE!</v>
      </c>
      <c r="AE826" t="b">
        <f t="shared" si="254"/>
        <v>1</v>
      </c>
      <c r="AF826" t="str">
        <f t="shared" si="255"/>
        <v>Gumn</v>
      </c>
    </row>
    <row r="827" spans="1:32" x14ac:dyDescent="0.2">
      <c r="A827">
        <v>1335</v>
      </c>
      <c r="B827" t="s">
        <v>3920</v>
      </c>
      <c r="C827" s="62" t="str">
        <f t="shared" si="256"/>
        <v>01335</v>
      </c>
      <c r="D827" t="str">
        <f t="shared" si="257"/>
        <v>Sherlock</v>
      </c>
      <c r="E827" t="str">
        <f t="shared" si="258"/>
        <v xml:space="preserve"> </v>
      </c>
      <c r="F827" t="str">
        <f t="shared" si="259"/>
        <v>Bruty</v>
      </c>
      <c r="G827">
        <f t="shared" si="240"/>
        <v>1</v>
      </c>
      <c r="H827">
        <f t="shared" si="241"/>
        <v>1335</v>
      </c>
      <c r="I827" t="str">
        <f t="shared" si="242"/>
        <v>01335</v>
      </c>
      <c r="J827" t="str">
        <f t="shared" si="243"/>
        <v>sherlock‡BRUTY</v>
      </c>
      <c r="K827" t="str">
        <f>SUBSTITUTE(J827,"‡","")</f>
        <v>sherlockBRUTY</v>
      </c>
      <c r="L827" t="str">
        <f t="shared" si="244"/>
        <v>sherlockBRUTY</v>
      </c>
      <c r="M827" t="str">
        <f t="shared" si="245"/>
        <v>sherlockBRUTY</v>
      </c>
      <c r="N827" t="s">
        <v>8806</v>
      </c>
      <c r="O827" t="str">
        <v>sherlock BRUTY</v>
      </c>
      <c r="P827">
        <f>FIND(" ",O827)</f>
        <v>9</v>
      </c>
      <c r="Q827" t="str">
        <f>LEFT(O827,SEARCH(" ", O827) -1)</f>
        <v>sherlock</v>
      </c>
      <c r="R827" t="e">
        <f>MID(O827, SEARCH(" ", O827) + 1, SEARCH(" ", O827, SEARCH(" ", O827)+1) - SEARCH(" ", O827)-1)</f>
        <v>#VALUE!</v>
      </c>
      <c r="S827" t="str">
        <f t="shared" si="246"/>
        <v>BRUTY</v>
      </c>
      <c r="T827" t="e">
        <f t="shared" si="247"/>
        <v>#VALUE!</v>
      </c>
      <c r="U827" t="b">
        <f t="shared" si="248"/>
        <v>1</v>
      </c>
      <c r="W827" t="b">
        <f t="shared" si="249"/>
        <v>1</v>
      </c>
      <c r="X827" t="b">
        <f>ISERR(S827)</f>
        <v>0</v>
      </c>
      <c r="Y827" t="str">
        <f t="shared" si="250"/>
        <v xml:space="preserve"> </v>
      </c>
      <c r="Z827" t="str">
        <f t="shared" si="251"/>
        <v>BRUTY</v>
      </c>
      <c r="AA827" t="str">
        <f>PROPER(Q827)</f>
        <v>Sherlock</v>
      </c>
      <c r="AB827" t="str">
        <f>PROPER(Y827)</f>
        <v xml:space="preserve"> </v>
      </c>
      <c r="AC827" t="str">
        <f t="shared" si="252"/>
        <v>Bruty</v>
      </c>
      <c r="AD827" s="1" t="e">
        <f t="shared" si="253"/>
        <v>#VALUE!</v>
      </c>
      <c r="AE827" t="b">
        <f t="shared" si="254"/>
        <v>1</v>
      </c>
      <c r="AF827" t="str">
        <f t="shared" si="255"/>
        <v>Bruty</v>
      </c>
    </row>
    <row r="828" spans="1:32" x14ac:dyDescent="0.2">
      <c r="A828">
        <v>1336</v>
      </c>
      <c r="B828" t="s">
        <v>3921</v>
      </c>
      <c r="C828" s="62" t="str">
        <f t="shared" si="256"/>
        <v>01336</v>
      </c>
      <c r="D828" t="str">
        <f t="shared" si="257"/>
        <v>Harlan</v>
      </c>
      <c r="E828" t="str">
        <f t="shared" si="258"/>
        <v>Fred</v>
      </c>
      <c r="F828" t="str">
        <f t="shared" si="259"/>
        <v>Harraway</v>
      </c>
      <c r="G828">
        <f t="shared" si="240"/>
        <v>1</v>
      </c>
      <c r="H828">
        <f t="shared" si="241"/>
        <v>1336</v>
      </c>
      <c r="I828" t="str">
        <f t="shared" si="242"/>
        <v>01336</v>
      </c>
      <c r="J828" t="str">
        <f t="shared" si="243"/>
        <v>HARLAN¬FRED»harraway</v>
      </c>
      <c r="K828" t="str">
        <f>SUBSTITUTE(J828,"‡","")</f>
        <v>HARLAN¬FRED»harraway</v>
      </c>
      <c r="L828" t="str">
        <f t="shared" si="244"/>
        <v>HARLAN¬FREDharraway</v>
      </c>
      <c r="M828" t="str">
        <f t="shared" si="245"/>
        <v>HARLANFREDharraway</v>
      </c>
      <c r="N828" t="s">
        <v>10144</v>
      </c>
      <c r="O828" t="str">
        <v>HARLAN FRED harraway</v>
      </c>
      <c r="P828">
        <f>FIND(" ",O828)</f>
        <v>7</v>
      </c>
      <c r="Q828" t="str">
        <f>LEFT(O828,SEARCH(" ", O828) -1)</f>
        <v>HARLAN</v>
      </c>
      <c r="R828" t="str">
        <f>MID(O828, SEARCH(" ", O828) + 1, SEARCH(" ", O828, SEARCH(" ", O828)+1) - SEARCH(" ", O828)-1)</f>
        <v>FRED</v>
      </c>
      <c r="S828" t="str">
        <f t="shared" si="246"/>
        <v>FRED harraway</v>
      </c>
      <c r="T828" t="str">
        <f t="shared" si="247"/>
        <v>harraway</v>
      </c>
      <c r="U828" t="b">
        <f t="shared" si="248"/>
        <v>0</v>
      </c>
      <c r="W828" t="b">
        <f t="shared" si="249"/>
        <v>0</v>
      </c>
      <c r="X828" t="b">
        <f>ISERR(S828)</f>
        <v>0</v>
      </c>
      <c r="Y828" t="str">
        <f t="shared" si="250"/>
        <v>FRED</v>
      </c>
      <c r="Z828" t="str">
        <f t="shared" si="251"/>
        <v>FRED harraway</v>
      </c>
      <c r="AA828" t="str">
        <f>PROPER(Q828)</f>
        <v>Harlan</v>
      </c>
      <c r="AB828" t="str">
        <f>PROPER(Y828)</f>
        <v>Fred</v>
      </c>
      <c r="AC828" t="str">
        <f t="shared" si="252"/>
        <v>Fred Harraway</v>
      </c>
      <c r="AD828" s="1" t="str">
        <f t="shared" si="253"/>
        <v>Harraway</v>
      </c>
      <c r="AE828" t="b">
        <f t="shared" si="254"/>
        <v>0</v>
      </c>
      <c r="AF828" t="str">
        <f t="shared" si="255"/>
        <v>Harraway</v>
      </c>
    </row>
    <row r="829" spans="1:32" x14ac:dyDescent="0.2">
      <c r="A829">
        <v>1337</v>
      </c>
      <c r="B829" t="s">
        <v>3922</v>
      </c>
      <c r="C829" s="62" t="str">
        <f t="shared" si="256"/>
        <v>01337</v>
      </c>
      <c r="D829" t="str">
        <f t="shared" si="257"/>
        <v>Brook</v>
      </c>
      <c r="E829" t="str">
        <f t="shared" si="258"/>
        <v>Jaquith</v>
      </c>
      <c r="F829" t="str">
        <f t="shared" si="259"/>
        <v>Barthorpe</v>
      </c>
      <c r="G829">
        <f t="shared" si="240"/>
        <v>1</v>
      </c>
      <c r="H829">
        <f t="shared" si="241"/>
        <v>1337</v>
      </c>
      <c r="I829" t="str">
        <f t="shared" si="242"/>
        <v>01337</v>
      </c>
      <c r="J829" t="str">
        <f t="shared" si="243"/>
        <v>brook¬JAQUITH¬barthorpe</v>
      </c>
      <c r="K829" t="str">
        <f>SUBSTITUTE(J829,"‡","")</f>
        <v>brook¬JAQUITH¬barthorpe</v>
      </c>
      <c r="L829" t="str">
        <f t="shared" si="244"/>
        <v>brook¬JAQUITH¬barthorpe</v>
      </c>
      <c r="M829" t="str">
        <f t="shared" si="245"/>
        <v>brookJAQUITHbarthorpe</v>
      </c>
      <c r="N829" t="s">
        <v>9412</v>
      </c>
      <c r="O829" t="str">
        <v>brook JAQUITH barthorpe</v>
      </c>
      <c r="P829">
        <f>FIND(" ",O829)</f>
        <v>6</v>
      </c>
      <c r="Q829" t="str">
        <f>LEFT(O829,SEARCH(" ", O829) -1)</f>
        <v>brook</v>
      </c>
      <c r="R829" t="str">
        <f>MID(O829, SEARCH(" ", O829) + 1, SEARCH(" ", O829, SEARCH(" ", O829)+1) - SEARCH(" ", O829)-1)</f>
        <v>JAQUITH</v>
      </c>
      <c r="S829" t="str">
        <f t="shared" si="246"/>
        <v>JAQUITH barthorpe</v>
      </c>
      <c r="T829" t="str">
        <f t="shared" si="247"/>
        <v>barthorpe</v>
      </c>
      <c r="U829" t="b">
        <f t="shared" si="248"/>
        <v>0</v>
      </c>
      <c r="W829" t="b">
        <f t="shared" si="249"/>
        <v>0</v>
      </c>
      <c r="X829" t="b">
        <f>ISERR(S829)</f>
        <v>0</v>
      </c>
      <c r="Y829" t="str">
        <f t="shared" si="250"/>
        <v>JAQUITH</v>
      </c>
      <c r="Z829" t="str">
        <f t="shared" si="251"/>
        <v>JAQUITH barthorpe</v>
      </c>
      <c r="AA829" t="str">
        <f>PROPER(Q829)</f>
        <v>Brook</v>
      </c>
      <c r="AB829" t="str">
        <f>PROPER(Y829)</f>
        <v>Jaquith</v>
      </c>
      <c r="AC829" t="str">
        <f t="shared" si="252"/>
        <v>Jaquith Barthorpe</v>
      </c>
      <c r="AD829" s="1" t="str">
        <f t="shared" si="253"/>
        <v>Barthorpe</v>
      </c>
      <c r="AE829" t="b">
        <f t="shared" si="254"/>
        <v>0</v>
      </c>
      <c r="AF829" t="str">
        <f t="shared" si="255"/>
        <v>Barthorpe</v>
      </c>
    </row>
    <row r="830" spans="1:32" x14ac:dyDescent="0.2">
      <c r="A830">
        <v>1338</v>
      </c>
      <c r="B830" t="s">
        <v>3923</v>
      </c>
      <c r="C830" s="62" t="str">
        <f t="shared" si="256"/>
        <v>01338</v>
      </c>
      <c r="D830" t="str">
        <f t="shared" si="257"/>
        <v>Chad</v>
      </c>
      <c r="E830" t="str">
        <f t="shared" si="258"/>
        <v xml:space="preserve"> </v>
      </c>
      <c r="F830" t="str">
        <f t="shared" si="259"/>
        <v>Marson</v>
      </c>
      <c r="G830">
        <f t="shared" si="240"/>
        <v>1</v>
      </c>
      <c r="H830">
        <f t="shared" si="241"/>
        <v>1338</v>
      </c>
      <c r="I830" t="str">
        <f t="shared" si="242"/>
        <v>01338</v>
      </c>
      <c r="J830" t="str">
        <f t="shared" si="243"/>
        <v>Chad»Marson</v>
      </c>
      <c r="K830" t="str">
        <f>SUBSTITUTE(J830,"‡","")</f>
        <v>Chad»Marson</v>
      </c>
      <c r="L830" t="str">
        <f t="shared" si="244"/>
        <v>ChadMarson</v>
      </c>
      <c r="M830" t="str">
        <f t="shared" si="245"/>
        <v>ChadMarson</v>
      </c>
      <c r="N830" t="s">
        <v>10145</v>
      </c>
      <c r="O830" t="str">
        <v>Chad Marson</v>
      </c>
      <c r="P830">
        <f>FIND(" ",O830)</f>
        <v>5</v>
      </c>
      <c r="Q830" t="str">
        <f>LEFT(O830,SEARCH(" ", O830) -1)</f>
        <v>Chad</v>
      </c>
      <c r="R830" t="e">
        <f>MID(O830, SEARCH(" ", O830) + 1, SEARCH(" ", O830, SEARCH(" ", O830)+1) - SEARCH(" ", O830)-1)</f>
        <v>#VALUE!</v>
      </c>
      <c r="S830" t="str">
        <f t="shared" si="246"/>
        <v>Marson</v>
      </c>
      <c r="T830" t="e">
        <f t="shared" si="247"/>
        <v>#VALUE!</v>
      </c>
      <c r="U830" t="b">
        <f t="shared" si="248"/>
        <v>1</v>
      </c>
      <c r="W830" t="b">
        <f t="shared" si="249"/>
        <v>1</v>
      </c>
      <c r="X830" t="b">
        <f>ISERR(S830)</f>
        <v>0</v>
      </c>
      <c r="Y830" t="str">
        <f t="shared" si="250"/>
        <v xml:space="preserve"> </v>
      </c>
      <c r="Z830" t="str">
        <f t="shared" si="251"/>
        <v>Marson</v>
      </c>
      <c r="AA830" t="str">
        <f>PROPER(Q830)</f>
        <v>Chad</v>
      </c>
      <c r="AB830" t="str">
        <f>PROPER(Y830)</f>
        <v xml:space="preserve"> </v>
      </c>
      <c r="AC830" t="str">
        <f t="shared" si="252"/>
        <v>Marson</v>
      </c>
      <c r="AD830" s="1" t="e">
        <f t="shared" si="253"/>
        <v>#VALUE!</v>
      </c>
      <c r="AE830" t="b">
        <f t="shared" si="254"/>
        <v>1</v>
      </c>
      <c r="AF830" t="str">
        <f t="shared" si="255"/>
        <v>Marson</v>
      </c>
    </row>
    <row r="831" spans="1:32" x14ac:dyDescent="0.2">
      <c r="A831">
        <v>1339</v>
      </c>
      <c r="B831" t="s">
        <v>3924</v>
      </c>
      <c r="C831" s="62" t="str">
        <f t="shared" si="256"/>
        <v>01339</v>
      </c>
      <c r="D831" t="str">
        <f t="shared" si="257"/>
        <v>Seward</v>
      </c>
      <c r="E831" t="str">
        <f t="shared" si="258"/>
        <v xml:space="preserve"> </v>
      </c>
      <c r="F831" t="str">
        <f t="shared" si="259"/>
        <v>Ferrucci</v>
      </c>
      <c r="G831">
        <f t="shared" si="240"/>
        <v>1</v>
      </c>
      <c r="H831">
        <f t="shared" si="241"/>
        <v>1339</v>
      </c>
      <c r="I831" t="str">
        <f t="shared" si="242"/>
        <v>01339</v>
      </c>
      <c r="J831" t="str">
        <f t="shared" si="243"/>
        <v>seward»Ferrucci</v>
      </c>
      <c r="K831" t="str">
        <f>SUBSTITUTE(J831,"‡","")</f>
        <v>seward»Ferrucci</v>
      </c>
      <c r="L831" t="str">
        <f t="shared" si="244"/>
        <v>sewardFerrucci</v>
      </c>
      <c r="M831" t="str">
        <f t="shared" si="245"/>
        <v>sewardFerrucci</v>
      </c>
      <c r="N831" t="s">
        <v>10146</v>
      </c>
      <c r="O831" t="str">
        <v>seward Ferrucci</v>
      </c>
      <c r="P831">
        <f>FIND(" ",O831)</f>
        <v>7</v>
      </c>
      <c r="Q831" t="str">
        <f>LEFT(O831,SEARCH(" ", O831) -1)</f>
        <v>seward</v>
      </c>
      <c r="R831" t="e">
        <f>MID(O831, SEARCH(" ", O831) + 1, SEARCH(" ", O831, SEARCH(" ", O831)+1) - SEARCH(" ", O831)-1)</f>
        <v>#VALUE!</v>
      </c>
      <c r="S831" t="str">
        <f t="shared" si="246"/>
        <v>Ferrucci</v>
      </c>
      <c r="T831" t="e">
        <f t="shared" si="247"/>
        <v>#VALUE!</v>
      </c>
      <c r="U831" t="b">
        <f t="shared" si="248"/>
        <v>1</v>
      </c>
      <c r="W831" t="b">
        <f t="shared" si="249"/>
        <v>1</v>
      </c>
      <c r="X831" t="b">
        <f>ISERR(S831)</f>
        <v>0</v>
      </c>
      <c r="Y831" t="str">
        <f t="shared" si="250"/>
        <v xml:space="preserve"> </v>
      </c>
      <c r="Z831" t="str">
        <f t="shared" si="251"/>
        <v>Ferrucci</v>
      </c>
      <c r="AA831" t="str">
        <f>PROPER(Q831)</f>
        <v>Seward</v>
      </c>
      <c r="AB831" t="str">
        <f>PROPER(Y831)</f>
        <v xml:space="preserve"> </v>
      </c>
      <c r="AC831" t="str">
        <f t="shared" si="252"/>
        <v>Ferrucci</v>
      </c>
      <c r="AD831" s="1" t="e">
        <f t="shared" si="253"/>
        <v>#VALUE!</v>
      </c>
      <c r="AE831" t="b">
        <f t="shared" si="254"/>
        <v>1</v>
      </c>
      <c r="AF831" t="str">
        <f t="shared" si="255"/>
        <v>Ferrucci</v>
      </c>
    </row>
    <row r="832" spans="1:32" x14ac:dyDescent="0.2">
      <c r="A832">
        <v>1340</v>
      </c>
      <c r="B832" t="s">
        <v>3925</v>
      </c>
      <c r="C832" s="62" t="str">
        <f t="shared" si="256"/>
        <v>01340</v>
      </c>
      <c r="D832" t="str">
        <f t="shared" si="257"/>
        <v>Vanya</v>
      </c>
      <c r="E832" t="str">
        <f t="shared" si="258"/>
        <v xml:space="preserve"> </v>
      </c>
      <c r="F832" t="str">
        <f t="shared" si="259"/>
        <v>Waterhous</v>
      </c>
      <c r="G832">
        <f t="shared" si="240"/>
        <v>1</v>
      </c>
      <c r="H832">
        <f t="shared" si="241"/>
        <v>1340</v>
      </c>
      <c r="I832" t="str">
        <f t="shared" si="242"/>
        <v>01340</v>
      </c>
      <c r="J832" t="str">
        <f t="shared" si="243"/>
        <v>VANYA¬Waterhous</v>
      </c>
      <c r="K832" t="str">
        <f>SUBSTITUTE(J832,"‡","")</f>
        <v>VANYA¬Waterhous</v>
      </c>
      <c r="L832" t="str">
        <f t="shared" si="244"/>
        <v>VANYA¬Waterhous</v>
      </c>
      <c r="M832" t="str">
        <f t="shared" si="245"/>
        <v>VANYAWaterhous</v>
      </c>
      <c r="N832" t="s">
        <v>9413</v>
      </c>
      <c r="O832" t="str">
        <v>VANYA Waterhous</v>
      </c>
      <c r="P832">
        <f>FIND(" ",O832)</f>
        <v>6</v>
      </c>
      <c r="Q832" t="str">
        <f>LEFT(O832,SEARCH(" ", O832) -1)</f>
        <v>VANYA</v>
      </c>
      <c r="R832" t="e">
        <f>MID(O832, SEARCH(" ", O832) + 1, SEARCH(" ", O832, SEARCH(" ", O832)+1) - SEARCH(" ", O832)-1)</f>
        <v>#VALUE!</v>
      </c>
      <c r="S832" t="str">
        <f t="shared" si="246"/>
        <v>Waterhous</v>
      </c>
      <c r="T832" t="e">
        <f t="shared" si="247"/>
        <v>#VALUE!</v>
      </c>
      <c r="U832" t="b">
        <f t="shared" si="248"/>
        <v>1</v>
      </c>
      <c r="W832" t="b">
        <f t="shared" si="249"/>
        <v>1</v>
      </c>
      <c r="X832" t="b">
        <f>ISERR(S832)</f>
        <v>0</v>
      </c>
      <c r="Y832" t="str">
        <f t="shared" si="250"/>
        <v xml:space="preserve"> </v>
      </c>
      <c r="Z832" t="str">
        <f t="shared" si="251"/>
        <v>Waterhous</v>
      </c>
      <c r="AA832" t="str">
        <f>PROPER(Q832)</f>
        <v>Vanya</v>
      </c>
      <c r="AB832" t="str">
        <f>PROPER(Y832)</f>
        <v xml:space="preserve"> </v>
      </c>
      <c r="AC832" t="str">
        <f t="shared" si="252"/>
        <v>Waterhous</v>
      </c>
      <c r="AD832" s="1" t="e">
        <f t="shared" si="253"/>
        <v>#VALUE!</v>
      </c>
      <c r="AE832" t="b">
        <f t="shared" si="254"/>
        <v>1</v>
      </c>
      <c r="AF832" t="str">
        <f t="shared" si="255"/>
        <v>Waterhous</v>
      </c>
    </row>
    <row r="833" spans="1:32" x14ac:dyDescent="0.2">
      <c r="A833">
        <v>1341</v>
      </c>
      <c r="B833" t="s">
        <v>3926</v>
      </c>
      <c r="C833" s="62" t="str">
        <f t="shared" si="256"/>
        <v>01341</v>
      </c>
      <c r="D833" t="str">
        <f t="shared" si="257"/>
        <v>Gabi</v>
      </c>
      <c r="E833" t="str">
        <f t="shared" si="258"/>
        <v>Dorette</v>
      </c>
      <c r="F833" t="str">
        <f t="shared" si="259"/>
        <v>Matissoff</v>
      </c>
      <c r="G833">
        <f t="shared" si="240"/>
        <v>1</v>
      </c>
      <c r="H833">
        <f t="shared" si="241"/>
        <v>1341</v>
      </c>
      <c r="I833" t="str">
        <f t="shared" si="242"/>
        <v>01341</v>
      </c>
      <c r="J833" t="str">
        <f t="shared" si="243"/>
        <v>gabi‡dorette‡MATISSOFF</v>
      </c>
      <c r="K833" t="str">
        <f>SUBSTITUTE(J833,"‡","")</f>
        <v>gabidoretteMATISSOFF</v>
      </c>
      <c r="L833" t="str">
        <f t="shared" si="244"/>
        <v>gabidoretteMATISSOFF</v>
      </c>
      <c r="M833" t="str">
        <f t="shared" si="245"/>
        <v>gabidoretteMATISSOFF</v>
      </c>
      <c r="N833" t="s">
        <v>8807</v>
      </c>
      <c r="O833" t="str">
        <v>gabi dorette MATISSOFF</v>
      </c>
      <c r="P833">
        <f>FIND(" ",O833)</f>
        <v>5</v>
      </c>
      <c r="Q833" t="str">
        <f>LEFT(O833,SEARCH(" ", O833) -1)</f>
        <v>gabi</v>
      </c>
      <c r="R833" t="str">
        <f>MID(O833, SEARCH(" ", O833) + 1, SEARCH(" ", O833, SEARCH(" ", O833)+1) - SEARCH(" ", O833)-1)</f>
        <v>dorette</v>
      </c>
      <c r="S833" t="str">
        <f t="shared" si="246"/>
        <v>dorette MATISSOFF</v>
      </c>
      <c r="T833" t="str">
        <f t="shared" si="247"/>
        <v>MATISSOFF</v>
      </c>
      <c r="U833" t="b">
        <f t="shared" si="248"/>
        <v>0</v>
      </c>
      <c r="W833" t="b">
        <f t="shared" si="249"/>
        <v>0</v>
      </c>
      <c r="X833" t="b">
        <f>ISERR(S833)</f>
        <v>0</v>
      </c>
      <c r="Y833" t="str">
        <f t="shared" si="250"/>
        <v>dorette</v>
      </c>
      <c r="Z833" t="str">
        <f t="shared" si="251"/>
        <v>dorette MATISSOFF</v>
      </c>
      <c r="AA833" t="str">
        <f>PROPER(Q833)</f>
        <v>Gabi</v>
      </c>
      <c r="AB833" t="str">
        <f>PROPER(Y833)</f>
        <v>Dorette</v>
      </c>
      <c r="AC833" t="str">
        <f t="shared" si="252"/>
        <v>Dorette Matissoff</v>
      </c>
      <c r="AD833" s="1" t="str">
        <f t="shared" si="253"/>
        <v>Matissoff</v>
      </c>
      <c r="AE833" t="b">
        <f t="shared" si="254"/>
        <v>0</v>
      </c>
      <c r="AF833" t="str">
        <f t="shared" si="255"/>
        <v>Matissoff</v>
      </c>
    </row>
    <row r="834" spans="1:32" x14ac:dyDescent="0.2">
      <c r="A834">
        <v>1342</v>
      </c>
      <c r="B834" t="s">
        <v>3927</v>
      </c>
      <c r="C834" s="62" t="str">
        <f t="shared" si="256"/>
        <v>01342</v>
      </c>
      <c r="D834" t="str">
        <f t="shared" si="257"/>
        <v>Audrey</v>
      </c>
      <c r="E834" t="str">
        <f t="shared" si="258"/>
        <v xml:space="preserve"> </v>
      </c>
      <c r="F834" t="str">
        <f t="shared" si="259"/>
        <v>Rumble</v>
      </c>
      <c r="G834">
        <f t="shared" si="240"/>
        <v>1</v>
      </c>
      <c r="H834">
        <f t="shared" si="241"/>
        <v>1342</v>
      </c>
      <c r="I834" t="str">
        <f t="shared" si="242"/>
        <v>01342</v>
      </c>
      <c r="J834" t="str">
        <f t="shared" si="243"/>
        <v>audrey‡rumble</v>
      </c>
      <c r="K834" t="str">
        <f>SUBSTITUTE(J834,"‡","")</f>
        <v>audreyrumble</v>
      </c>
      <c r="L834" t="str">
        <f t="shared" si="244"/>
        <v>audreyrumble</v>
      </c>
      <c r="M834" t="str">
        <f t="shared" si="245"/>
        <v>audreyrumble</v>
      </c>
      <c r="N834" t="s">
        <v>8808</v>
      </c>
      <c r="O834" t="str">
        <v>audrey rumble</v>
      </c>
      <c r="P834">
        <f>FIND(" ",O834)</f>
        <v>7</v>
      </c>
      <c r="Q834" t="str">
        <f>LEFT(O834,SEARCH(" ", O834) -1)</f>
        <v>audrey</v>
      </c>
      <c r="R834" t="e">
        <f>MID(O834, SEARCH(" ", O834) + 1, SEARCH(" ", O834, SEARCH(" ", O834)+1) - SEARCH(" ", O834)-1)</f>
        <v>#VALUE!</v>
      </c>
      <c r="S834" t="str">
        <f t="shared" si="246"/>
        <v>rumble</v>
      </c>
      <c r="T834" t="e">
        <f t="shared" si="247"/>
        <v>#VALUE!</v>
      </c>
      <c r="U834" t="b">
        <f t="shared" si="248"/>
        <v>1</v>
      </c>
      <c r="W834" t="b">
        <f t="shared" si="249"/>
        <v>1</v>
      </c>
      <c r="X834" t="b">
        <f>ISERR(S834)</f>
        <v>0</v>
      </c>
      <c r="Y834" t="str">
        <f t="shared" si="250"/>
        <v xml:space="preserve"> </v>
      </c>
      <c r="Z834" t="str">
        <f t="shared" si="251"/>
        <v>rumble</v>
      </c>
      <c r="AA834" t="str">
        <f>PROPER(Q834)</f>
        <v>Audrey</v>
      </c>
      <c r="AB834" t="str">
        <f>PROPER(Y834)</f>
        <v xml:space="preserve"> </v>
      </c>
      <c r="AC834" t="str">
        <f t="shared" si="252"/>
        <v>Rumble</v>
      </c>
      <c r="AD834" s="1" t="e">
        <f t="shared" si="253"/>
        <v>#VALUE!</v>
      </c>
      <c r="AE834" t="b">
        <f t="shared" si="254"/>
        <v>1</v>
      </c>
      <c r="AF834" t="str">
        <f t="shared" si="255"/>
        <v>Rumble</v>
      </c>
    </row>
    <row r="835" spans="1:32" x14ac:dyDescent="0.2">
      <c r="A835">
        <v>1343</v>
      </c>
      <c r="B835" t="s">
        <v>3928</v>
      </c>
      <c r="C835" s="62" t="str">
        <f t="shared" si="256"/>
        <v>01343</v>
      </c>
      <c r="D835" t="str">
        <f t="shared" si="257"/>
        <v>Rip</v>
      </c>
      <c r="E835" t="str">
        <f t="shared" si="258"/>
        <v xml:space="preserve"> </v>
      </c>
      <c r="F835" t="str">
        <f t="shared" si="259"/>
        <v>Shingles</v>
      </c>
      <c r="G835">
        <f t="shared" ref="G835:G898" si="260">COUNTIF($A$2:$A$1997,A835)</f>
        <v>1</v>
      </c>
      <c r="H835">
        <f t="shared" ref="H835:H898" si="261">IF(G835=1,A835,"???")</f>
        <v>1343</v>
      </c>
      <c r="I835" t="str">
        <f t="shared" ref="I835:I898" si="262">TEXT(H835,"00000")</f>
        <v>01343</v>
      </c>
      <c r="J835" t="str">
        <f t="shared" ref="J835:J898" si="263">TRIM(B835)</f>
        <v>Rip¬shingles</v>
      </c>
      <c r="K835" t="str">
        <f>SUBSTITUTE(J835,"‡","")</f>
        <v>Rip¬shingles</v>
      </c>
      <c r="L835" t="str">
        <f t="shared" ref="L835:L898" si="264">SUBSTITUTE(K835,"»","")</f>
        <v>Rip¬shingles</v>
      </c>
      <c r="M835" t="str">
        <f t="shared" ref="M835:M898" si="265">SUBSTITUTE(L835,"¬","")</f>
        <v>Ripshingles</v>
      </c>
      <c r="N835" t="s">
        <v>9414</v>
      </c>
      <c r="O835" t="str">
        <v>Rip shingles</v>
      </c>
      <c r="P835">
        <f>FIND(" ",O835)</f>
        <v>4</v>
      </c>
      <c r="Q835" t="str">
        <f>LEFT(O835,SEARCH(" ", O835) -1)</f>
        <v>Rip</v>
      </c>
      <c r="R835" t="e">
        <f>MID(O835, SEARCH(" ", O835) + 1, SEARCH(" ", O835, SEARCH(" ", O835)+1) - SEARCH(" ", O835)-1)</f>
        <v>#VALUE!</v>
      </c>
      <c r="S835" t="str">
        <f t="shared" ref="S835:S898" si="266">RIGHT(O835,LEN(O835)-FIND(" ",O835,1))</f>
        <v>shingles</v>
      </c>
      <c r="T835" t="e">
        <f t="shared" ref="T835:T898" si="267">RIGHT(S835,LEN(S835)-FIND(" ",S835,1))</f>
        <v>#VALUE!</v>
      </c>
      <c r="U835" t="b">
        <f t="shared" ref="U835:U898" si="268">ISERROR(T835)</f>
        <v>1</v>
      </c>
      <c r="W835" t="b">
        <f t="shared" ref="W835:W898" si="269">ISERR(R835)</f>
        <v>1</v>
      </c>
      <c r="X835" t="b">
        <f>ISERR(S835)</f>
        <v>0</v>
      </c>
      <c r="Y835" t="str">
        <f t="shared" ref="Y835:Y898" si="270">IF(W835=TRUE," ",R835)</f>
        <v xml:space="preserve"> </v>
      </c>
      <c r="Z835" t="str">
        <f t="shared" ref="Z835:Z898" si="271">IF(X835=TRUE," ",S835)</f>
        <v>shingles</v>
      </c>
      <c r="AA835" t="str">
        <f>PROPER(Q835)</f>
        <v>Rip</v>
      </c>
      <c r="AB835" t="str">
        <f>PROPER(Y835)</f>
        <v xml:space="preserve"> </v>
      </c>
      <c r="AC835" t="str">
        <f t="shared" ref="AC835:AC898" si="272">PROPER(Z835)</f>
        <v>Shingles</v>
      </c>
      <c r="AD835" s="1" t="e">
        <f t="shared" ref="AD835:AD898" si="273">RIGHT(AC835,LEN(AC835)-FIND(" ",AC835,1))</f>
        <v>#VALUE!</v>
      </c>
      <c r="AE835" t="b">
        <f t="shared" ref="AE835:AE898" si="274">ISERR(AD835)</f>
        <v>1</v>
      </c>
      <c r="AF835" t="str">
        <f t="shared" ref="AF835:AF898" si="275">IF(AE835=FALSE,AD835,AC835)</f>
        <v>Shingles</v>
      </c>
    </row>
    <row r="836" spans="1:32" x14ac:dyDescent="0.2">
      <c r="A836">
        <v>1344</v>
      </c>
      <c r="B836" t="s">
        <v>3929</v>
      </c>
      <c r="C836" s="62" t="str">
        <f t="shared" si="256"/>
        <v>01344</v>
      </c>
      <c r="D836" t="str">
        <f t="shared" si="257"/>
        <v>Isabeau</v>
      </c>
      <c r="E836" t="str">
        <f t="shared" si="258"/>
        <v xml:space="preserve"> </v>
      </c>
      <c r="F836" t="str">
        <f t="shared" si="259"/>
        <v>Emmanueli</v>
      </c>
      <c r="G836">
        <f t="shared" si="260"/>
        <v>1</v>
      </c>
      <c r="H836">
        <f t="shared" si="261"/>
        <v>1344</v>
      </c>
      <c r="I836" t="str">
        <f t="shared" si="262"/>
        <v>01344</v>
      </c>
      <c r="J836" t="str">
        <f t="shared" si="263"/>
        <v>isabeau‡emmanueli</v>
      </c>
      <c r="K836" t="str">
        <f>SUBSTITUTE(J836,"‡","")</f>
        <v>isabeauemmanueli</v>
      </c>
      <c r="L836" t="str">
        <f t="shared" si="264"/>
        <v>isabeauemmanueli</v>
      </c>
      <c r="M836" t="str">
        <f t="shared" si="265"/>
        <v>isabeauemmanueli</v>
      </c>
      <c r="N836" t="s">
        <v>8809</v>
      </c>
      <c r="O836" t="str">
        <v>isabeau emmanueli</v>
      </c>
      <c r="P836">
        <f>FIND(" ",O836)</f>
        <v>8</v>
      </c>
      <c r="Q836" t="str">
        <f>LEFT(O836,SEARCH(" ", O836) -1)</f>
        <v>isabeau</v>
      </c>
      <c r="R836" t="e">
        <f>MID(O836, SEARCH(" ", O836) + 1, SEARCH(" ", O836, SEARCH(" ", O836)+1) - SEARCH(" ", O836)-1)</f>
        <v>#VALUE!</v>
      </c>
      <c r="S836" t="str">
        <f t="shared" si="266"/>
        <v>emmanueli</v>
      </c>
      <c r="T836" t="e">
        <f t="shared" si="267"/>
        <v>#VALUE!</v>
      </c>
      <c r="U836" t="b">
        <f t="shared" si="268"/>
        <v>1</v>
      </c>
      <c r="W836" t="b">
        <f t="shared" si="269"/>
        <v>1</v>
      </c>
      <c r="X836" t="b">
        <f>ISERR(S836)</f>
        <v>0</v>
      </c>
      <c r="Y836" t="str">
        <f t="shared" si="270"/>
        <v xml:space="preserve"> </v>
      </c>
      <c r="Z836" t="str">
        <f t="shared" si="271"/>
        <v>emmanueli</v>
      </c>
      <c r="AA836" t="str">
        <f>PROPER(Q836)</f>
        <v>Isabeau</v>
      </c>
      <c r="AB836" t="str">
        <f>PROPER(Y836)</f>
        <v xml:space="preserve"> </v>
      </c>
      <c r="AC836" t="str">
        <f t="shared" si="272"/>
        <v>Emmanueli</v>
      </c>
      <c r="AD836" s="1" t="e">
        <f t="shared" si="273"/>
        <v>#VALUE!</v>
      </c>
      <c r="AE836" t="b">
        <f t="shared" si="274"/>
        <v>1</v>
      </c>
      <c r="AF836" t="str">
        <f t="shared" si="275"/>
        <v>Emmanueli</v>
      </c>
    </row>
    <row r="837" spans="1:32" x14ac:dyDescent="0.2">
      <c r="A837">
        <v>1345</v>
      </c>
      <c r="B837" t="s">
        <v>3930</v>
      </c>
      <c r="C837" s="62" t="str">
        <f t="shared" ref="C837:C900" si="276">I837</f>
        <v>01345</v>
      </c>
      <c r="D837" t="str">
        <f t="shared" ref="D837:D900" si="277">AA837</f>
        <v>Salvador</v>
      </c>
      <c r="E837" t="str">
        <f t="shared" ref="E837:E900" si="278">AB837</f>
        <v xml:space="preserve"> </v>
      </c>
      <c r="F837" t="str">
        <f t="shared" ref="F837:F900" si="279">AF837</f>
        <v>Paddell</v>
      </c>
      <c r="G837">
        <f t="shared" si="260"/>
        <v>1</v>
      </c>
      <c r="H837">
        <f t="shared" si="261"/>
        <v>1345</v>
      </c>
      <c r="I837" t="str">
        <f t="shared" si="262"/>
        <v>01345</v>
      </c>
      <c r="J837" t="str">
        <f t="shared" si="263"/>
        <v>SALVADOR¬Paddell</v>
      </c>
      <c r="K837" t="str">
        <f>SUBSTITUTE(J837,"‡","")</f>
        <v>SALVADOR¬Paddell</v>
      </c>
      <c r="L837" t="str">
        <f t="shared" si="264"/>
        <v>SALVADOR¬Paddell</v>
      </c>
      <c r="M837" t="str">
        <f t="shared" si="265"/>
        <v>SALVADORPaddell</v>
      </c>
      <c r="N837" t="s">
        <v>9415</v>
      </c>
      <c r="O837" t="str">
        <v>SALVADOR Paddell</v>
      </c>
      <c r="P837">
        <f>FIND(" ",O837)</f>
        <v>9</v>
      </c>
      <c r="Q837" t="str">
        <f>LEFT(O837,SEARCH(" ", O837) -1)</f>
        <v>SALVADOR</v>
      </c>
      <c r="R837" t="e">
        <f>MID(O837, SEARCH(" ", O837) + 1, SEARCH(" ", O837, SEARCH(" ", O837)+1) - SEARCH(" ", O837)-1)</f>
        <v>#VALUE!</v>
      </c>
      <c r="S837" t="str">
        <f t="shared" si="266"/>
        <v>Paddell</v>
      </c>
      <c r="T837" t="e">
        <f t="shared" si="267"/>
        <v>#VALUE!</v>
      </c>
      <c r="U837" t="b">
        <f t="shared" si="268"/>
        <v>1</v>
      </c>
      <c r="W837" t="b">
        <f t="shared" si="269"/>
        <v>1</v>
      </c>
      <c r="X837" t="b">
        <f>ISERR(S837)</f>
        <v>0</v>
      </c>
      <c r="Y837" t="str">
        <f t="shared" si="270"/>
        <v xml:space="preserve"> </v>
      </c>
      <c r="Z837" t="str">
        <f t="shared" si="271"/>
        <v>Paddell</v>
      </c>
      <c r="AA837" t="str">
        <f>PROPER(Q837)</f>
        <v>Salvador</v>
      </c>
      <c r="AB837" t="str">
        <f>PROPER(Y837)</f>
        <v xml:space="preserve"> </v>
      </c>
      <c r="AC837" t="str">
        <f t="shared" si="272"/>
        <v>Paddell</v>
      </c>
      <c r="AD837" s="1" t="e">
        <f t="shared" si="273"/>
        <v>#VALUE!</v>
      </c>
      <c r="AE837" t="b">
        <f t="shared" si="274"/>
        <v>1</v>
      </c>
      <c r="AF837" t="str">
        <f t="shared" si="275"/>
        <v>Paddell</v>
      </c>
    </row>
    <row r="838" spans="1:32" x14ac:dyDescent="0.2">
      <c r="A838">
        <v>1346</v>
      </c>
      <c r="B838" t="s">
        <v>3931</v>
      </c>
      <c r="C838" s="62" t="str">
        <f t="shared" si="276"/>
        <v>01346</v>
      </c>
      <c r="D838" t="str">
        <f t="shared" si="277"/>
        <v>Xever</v>
      </c>
      <c r="E838" t="str">
        <f t="shared" si="278"/>
        <v>Peyton</v>
      </c>
      <c r="F838" t="str">
        <f t="shared" si="279"/>
        <v>Silvers</v>
      </c>
      <c r="G838">
        <f t="shared" si="260"/>
        <v>1</v>
      </c>
      <c r="H838">
        <f t="shared" si="261"/>
        <v>1346</v>
      </c>
      <c r="I838" t="str">
        <f t="shared" si="262"/>
        <v>01346</v>
      </c>
      <c r="J838" t="str">
        <f t="shared" si="263"/>
        <v>XEVER»peyton‡silvers</v>
      </c>
      <c r="K838" t="str">
        <f>SUBSTITUTE(J838,"‡","")</f>
        <v>XEVER»peytonsilvers</v>
      </c>
      <c r="L838" t="str">
        <f t="shared" si="264"/>
        <v>XEVERpeytonsilvers</v>
      </c>
      <c r="M838" t="str">
        <f t="shared" si="265"/>
        <v>XEVERpeytonsilvers</v>
      </c>
      <c r="N838" t="s">
        <v>10147</v>
      </c>
      <c r="O838" t="str">
        <v>XEVER peyton silvers</v>
      </c>
      <c r="P838">
        <f>FIND(" ",O838)</f>
        <v>6</v>
      </c>
      <c r="Q838" t="str">
        <f>LEFT(O838,SEARCH(" ", O838) -1)</f>
        <v>XEVER</v>
      </c>
      <c r="R838" t="str">
        <f>MID(O838, SEARCH(" ", O838) + 1, SEARCH(" ", O838, SEARCH(" ", O838)+1) - SEARCH(" ", O838)-1)</f>
        <v>peyton</v>
      </c>
      <c r="S838" t="str">
        <f t="shared" si="266"/>
        <v>peyton silvers</v>
      </c>
      <c r="T838" t="str">
        <f t="shared" si="267"/>
        <v>silvers</v>
      </c>
      <c r="U838" t="b">
        <f t="shared" si="268"/>
        <v>0</v>
      </c>
      <c r="W838" t="b">
        <f t="shared" si="269"/>
        <v>0</v>
      </c>
      <c r="X838" t="b">
        <f>ISERR(S838)</f>
        <v>0</v>
      </c>
      <c r="Y838" t="str">
        <f t="shared" si="270"/>
        <v>peyton</v>
      </c>
      <c r="Z838" t="str">
        <f t="shared" si="271"/>
        <v>peyton silvers</v>
      </c>
      <c r="AA838" t="str">
        <f>PROPER(Q838)</f>
        <v>Xever</v>
      </c>
      <c r="AB838" t="str">
        <f>PROPER(Y838)</f>
        <v>Peyton</v>
      </c>
      <c r="AC838" t="str">
        <f t="shared" si="272"/>
        <v>Peyton Silvers</v>
      </c>
      <c r="AD838" s="1" t="str">
        <f t="shared" si="273"/>
        <v>Silvers</v>
      </c>
      <c r="AE838" t="b">
        <f t="shared" si="274"/>
        <v>0</v>
      </c>
      <c r="AF838" t="str">
        <f t="shared" si="275"/>
        <v>Silvers</v>
      </c>
    </row>
    <row r="839" spans="1:32" x14ac:dyDescent="0.2">
      <c r="A839">
        <v>1347</v>
      </c>
      <c r="B839" t="s">
        <v>3932</v>
      </c>
      <c r="C839" s="62" t="str">
        <f t="shared" si="276"/>
        <v>01347</v>
      </c>
      <c r="D839" t="str">
        <f t="shared" si="277"/>
        <v>Dorena</v>
      </c>
      <c r="E839" t="str">
        <f t="shared" si="278"/>
        <v xml:space="preserve"> </v>
      </c>
      <c r="F839" t="str">
        <f t="shared" si="279"/>
        <v>Simes</v>
      </c>
      <c r="G839">
        <f t="shared" si="260"/>
        <v>1</v>
      </c>
      <c r="H839">
        <f t="shared" si="261"/>
        <v>1347</v>
      </c>
      <c r="I839" t="str">
        <f t="shared" si="262"/>
        <v>01347</v>
      </c>
      <c r="J839" t="str">
        <f t="shared" si="263"/>
        <v>dorena»SIMES</v>
      </c>
      <c r="K839" t="str">
        <f>SUBSTITUTE(J839,"‡","")</f>
        <v>dorena»SIMES</v>
      </c>
      <c r="L839" t="str">
        <f t="shared" si="264"/>
        <v>dorenaSIMES</v>
      </c>
      <c r="M839" t="str">
        <f t="shared" si="265"/>
        <v>dorenaSIMES</v>
      </c>
      <c r="N839" t="s">
        <v>10148</v>
      </c>
      <c r="O839" t="str">
        <v>dorena SIMES</v>
      </c>
      <c r="P839">
        <f>FIND(" ",O839)</f>
        <v>7</v>
      </c>
      <c r="Q839" t="str">
        <f>LEFT(O839,SEARCH(" ", O839) -1)</f>
        <v>dorena</v>
      </c>
      <c r="R839" t="e">
        <f>MID(O839, SEARCH(" ", O839) + 1, SEARCH(" ", O839, SEARCH(" ", O839)+1) - SEARCH(" ", O839)-1)</f>
        <v>#VALUE!</v>
      </c>
      <c r="S839" t="str">
        <f t="shared" si="266"/>
        <v>SIMES</v>
      </c>
      <c r="T839" t="e">
        <f t="shared" si="267"/>
        <v>#VALUE!</v>
      </c>
      <c r="U839" t="b">
        <f t="shared" si="268"/>
        <v>1</v>
      </c>
      <c r="W839" t="b">
        <f t="shared" si="269"/>
        <v>1</v>
      </c>
      <c r="X839" t="b">
        <f>ISERR(S839)</f>
        <v>0</v>
      </c>
      <c r="Y839" t="str">
        <f t="shared" si="270"/>
        <v xml:space="preserve"> </v>
      </c>
      <c r="Z839" t="str">
        <f t="shared" si="271"/>
        <v>SIMES</v>
      </c>
      <c r="AA839" t="str">
        <f>PROPER(Q839)</f>
        <v>Dorena</v>
      </c>
      <c r="AB839" t="str">
        <f>PROPER(Y839)</f>
        <v xml:space="preserve"> </v>
      </c>
      <c r="AC839" t="str">
        <f t="shared" si="272"/>
        <v>Simes</v>
      </c>
      <c r="AD839" s="1" t="e">
        <f t="shared" si="273"/>
        <v>#VALUE!</v>
      </c>
      <c r="AE839" t="b">
        <f t="shared" si="274"/>
        <v>1</v>
      </c>
      <c r="AF839" t="str">
        <f t="shared" si="275"/>
        <v>Simes</v>
      </c>
    </row>
    <row r="840" spans="1:32" x14ac:dyDescent="0.2">
      <c r="A840">
        <v>1348</v>
      </c>
      <c r="B840" t="s">
        <v>3933</v>
      </c>
      <c r="C840" s="62" t="str">
        <f t="shared" si="276"/>
        <v>01348</v>
      </c>
      <c r="D840" t="str">
        <f t="shared" si="277"/>
        <v>Orion</v>
      </c>
      <c r="E840" t="str">
        <f t="shared" si="278"/>
        <v xml:space="preserve"> </v>
      </c>
      <c r="F840" t="str">
        <f t="shared" si="279"/>
        <v>Connell</v>
      </c>
      <c r="G840">
        <f t="shared" si="260"/>
        <v>1</v>
      </c>
      <c r="H840">
        <f t="shared" si="261"/>
        <v>1348</v>
      </c>
      <c r="I840" t="str">
        <f t="shared" si="262"/>
        <v>01348</v>
      </c>
      <c r="J840" t="str">
        <f t="shared" si="263"/>
        <v>ORION‡CONNELL</v>
      </c>
      <c r="K840" t="str">
        <f>SUBSTITUTE(J840,"‡","")</f>
        <v>ORIONCONNELL</v>
      </c>
      <c r="L840" t="str">
        <f t="shared" si="264"/>
        <v>ORIONCONNELL</v>
      </c>
      <c r="M840" t="str">
        <f t="shared" si="265"/>
        <v>ORIONCONNELL</v>
      </c>
      <c r="N840" t="s">
        <v>8810</v>
      </c>
      <c r="O840" t="str">
        <v>ORION CONNELL</v>
      </c>
      <c r="P840">
        <f>FIND(" ",O840)</f>
        <v>6</v>
      </c>
      <c r="Q840" t="str">
        <f>LEFT(O840,SEARCH(" ", O840) -1)</f>
        <v>ORION</v>
      </c>
      <c r="R840" t="e">
        <f>MID(O840, SEARCH(" ", O840) + 1, SEARCH(" ", O840, SEARCH(" ", O840)+1) - SEARCH(" ", O840)-1)</f>
        <v>#VALUE!</v>
      </c>
      <c r="S840" t="str">
        <f t="shared" si="266"/>
        <v>CONNELL</v>
      </c>
      <c r="T840" t="e">
        <f t="shared" si="267"/>
        <v>#VALUE!</v>
      </c>
      <c r="U840" t="b">
        <f t="shared" si="268"/>
        <v>1</v>
      </c>
      <c r="W840" t="b">
        <f t="shared" si="269"/>
        <v>1</v>
      </c>
      <c r="X840" t="b">
        <f>ISERR(S840)</f>
        <v>0</v>
      </c>
      <c r="Y840" t="str">
        <f t="shared" si="270"/>
        <v xml:space="preserve"> </v>
      </c>
      <c r="Z840" t="str">
        <f t="shared" si="271"/>
        <v>CONNELL</v>
      </c>
      <c r="AA840" t="str">
        <f>PROPER(Q840)</f>
        <v>Orion</v>
      </c>
      <c r="AB840" t="str">
        <f>PROPER(Y840)</f>
        <v xml:space="preserve"> </v>
      </c>
      <c r="AC840" t="str">
        <f t="shared" si="272"/>
        <v>Connell</v>
      </c>
      <c r="AD840" s="1" t="e">
        <f t="shared" si="273"/>
        <v>#VALUE!</v>
      </c>
      <c r="AE840" t="b">
        <f t="shared" si="274"/>
        <v>1</v>
      </c>
      <c r="AF840" t="str">
        <f t="shared" si="275"/>
        <v>Connell</v>
      </c>
    </row>
    <row r="841" spans="1:32" x14ac:dyDescent="0.2">
      <c r="A841">
        <v>1349</v>
      </c>
      <c r="B841" t="s">
        <v>7043</v>
      </c>
      <c r="C841" s="62" t="str">
        <f t="shared" si="276"/>
        <v>01349</v>
      </c>
      <c r="D841" t="str">
        <f t="shared" si="277"/>
        <v>Jerrold</v>
      </c>
      <c r="E841" t="str">
        <f t="shared" si="278"/>
        <v>Moses</v>
      </c>
      <c r="F841" t="str">
        <f t="shared" si="279"/>
        <v>Zumfelde</v>
      </c>
      <c r="G841">
        <f t="shared" si="260"/>
        <v>1</v>
      </c>
      <c r="H841">
        <f t="shared" si="261"/>
        <v>1349</v>
      </c>
      <c r="I841" t="str">
        <f t="shared" si="262"/>
        <v>01349</v>
      </c>
      <c r="J841" t="str">
        <f t="shared" si="263"/>
        <v>JERROLD¬Moses»Zumfelde</v>
      </c>
      <c r="K841" t="str">
        <f>SUBSTITUTE(J841,"‡","")</f>
        <v>JERROLD¬Moses»Zumfelde</v>
      </c>
      <c r="L841" t="str">
        <f t="shared" si="264"/>
        <v>JERROLD¬MosesZumfelde</v>
      </c>
      <c r="M841" t="str">
        <f t="shared" si="265"/>
        <v>JERROLDMosesZumfelde</v>
      </c>
      <c r="N841" t="s">
        <v>10149</v>
      </c>
      <c r="O841" t="str">
        <v>JERROLD Moses Zumfelde</v>
      </c>
      <c r="P841">
        <f>FIND(" ",O841)</f>
        <v>8</v>
      </c>
      <c r="Q841" t="str">
        <f>LEFT(O841,SEARCH(" ", O841) -1)</f>
        <v>JERROLD</v>
      </c>
      <c r="R841" t="str">
        <f>MID(O841, SEARCH(" ", O841) + 1, SEARCH(" ", O841, SEARCH(" ", O841)+1) - SEARCH(" ", O841)-1)</f>
        <v>Moses</v>
      </c>
      <c r="S841" t="str">
        <f t="shared" si="266"/>
        <v>Moses Zumfelde</v>
      </c>
      <c r="T841" t="str">
        <f t="shared" si="267"/>
        <v>Zumfelde</v>
      </c>
      <c r="U841" t="b">
        <f t="shared" si="268"/>
        <v>0</v>
      </c>
      <c r="W841" t="b">
        <f t="shared" si="269"/>
        <v>0</v>
      </c>
      <c r="X841" t="b">
        <f>ISERR(S841)</f>
        <v>0</v>
      </c>
      <c r="Y841" t="str">
        <f t="shared" si="270"/>
        <v>Moses</v>
      </c>
      <c r="Z841" t="str">
        <f t="shared" si="271"/>
        <v>Moses Zumfelde</v>
      </c>
      <c r="AA841" t="str">
        <f>PROPER(Q841)</f>
        <v>Jerrold</v>
      </c>
      <c r="AB841" t="str">
        <f>PROPER(Y841)</f>
        <v>Moses</v>
      </c>
      <c r="AC841" t="str">
        <f t="shared" si="272"/>
        <v>Moses Zumfelde</v>
      </c>
      <c r="AD841" s="1" t="str">
        <f t="shared" si="273"/>
        <v>Zumfelde</v>
      </c>
      <c r="AE841" t="b">
        <f t="shared" si="274"/>
        <v>0</v>
      </c>
      <c r="AF841" t="str">
        <f t="shared" si="275"/>
        <v>Zumfelde</v>
      </c>
    </row>
    <row r="842" spans="1:32" x14ac:dyDescent="0.2">
      <c r="A842">
        <v>1350</v>
      </c>
      <c r="B842" t="s">
        <v>3934</v>
      </c>
      <c r="C842" s="62" t="str">
        <f t="shared" si="276"/>
        <v>01350</v>
      </c>
      <c r="D842" t="str">
        <f t="shared" si="277"/>
        <v>Petr</v>
      </c>
      <c r="E842" t="str">
        <f t="shared" si="278"/>
        <v xml:space="preserve"> </v>
      </c>
      <c r="F842" t="str">
        <f t="shared" si="279"/>
        <v>Liversage</v>
      </c>
      <c r="G842">
        <f t="shared" si="260"/>
        <v>1</v>
      </c>
      <c r="H842">
        <f t="shared" si="261"/>
        <v>1350</v>
      </c>
      <c r="I842" t="str">
        <f t="shared" si="262"/>
        <v>01350</v>
      </c>
      <c r="J842" t="str">
        <f t="shared" si="263"/>
        <v>Petr‡liversage</v>
      </c>
      <c r="K842" t="str">
        <f>SUBSTITUTE(J842,"‡","")</f>
        <v>Petrliversage</v>
      </c>
      <c r="L842" t="str">
        <f t="shared" si="264"/>
        <v>Petrliversage</v>
      </c>
      <c r="M842" t="str">
        <f t="shared" si="265"/>
        <v>Petrliversage</v>
      </c>
      <c r="N842" t="s">
        <v>8811</v>
      </c>
      <c r="O842" t="str">
        <v>Petr liversage</v>
      </c>
      <c r="P842">
        <f>FIND(" ",O842)</f>
        <v>5</v>
      </c>
      <c r="Q842" t="str">
        <f>LEFT(O842,SEARCH(" ", O842) -1)</f>
        <v>Petr</v>
      </c>
      <c r="R842" t="e">
        <f>MID(O842, SEARCH(" ", O842) + 1, SEARCH(" ", O842, SEARCH(" ", O842)+1) - SEARCH(" ", O842)-1)</f>
        <v>#VALUE!</v>
      </c>
      <c r="S842" t="str">
        <f t="shared" si="266"/>
        <v>liversage</v>
      </c>
      <c r="T842" t="e">
        <f t="shared" si="267"/>
        <v>#VALUE!</v>
      </c>
      <c r="U842" t="b">
        <f t="shared" si="268"/>
        <v>1</v>
      </c>
      <c r="W842" t="b">
        <f t="shared" si="269"/>
        <v>1</v>
      </c>
      <c r="X842" t="b">
        <f>ISERR(S842)</f>
        <v>0</v>
      </c>
      <c r="Y842" t="str">
        <f t="shared" si="270"/>
        <v xml:space="preserve"> </v>
      </c>
      <c r="Z842" t="str">
        <f t="shared" si="271"/>
        <v>liversage</v>
      </c>
      <c r="AA842" t="str">
        <f>PROPER(Q842)</f>
        <v>Petr</v>
      </c>
      <c r="AB842" t="str">
        <f>PROPER(Y842)</f>
        <v xml:space="preserve"> </v>
      </c>
      <c r="AC842" t="str">
        <f t="shared" si="272"/>
        <v>Liversage</v>
      </c>
      <c r="AD842" s="1" t="e">
        <f t="shared" si="273"/>
        <v>#VALUE!</v>
      </c>
      <c r="AE842" t="b">
        <f t="shared" si="274"/>
        <v>1</v>
      </c>
      <c r="AF842" t="str">
        <f t="shared" si="275"/>
        <v>Liversage</v>
      </c>
    </row>
    <row r="843" spans="1:32" x14ac:dyDescent="0.2">
      <c r="A843">
        <v>1351</v>
      </c>
      <c r="B843" t="s">
        <v>3935</v>
      </c>
      <c r="C843" s="62" t="str">
        <f t="shared" si="276"/>
        <v>01351</v>
      </c>
      <c r="D843" t="str">
        <f t="shared" si="277"/>
        <v>Helga</v>
      </c>
      <c r="E843" t="str">
        <f t="shared" si="278"/>
        <v xml:space="preserve"> </v>
      </c>
      <c r="F843" t="str">
        <f t="shared" si="279"/>
        <v>Sangwine</v>
      </c>
      <c r="G843">
        <f t="shared" si="260"/>
        <v>1</v>
      </c>
      <c r="H843">
        <f t="shared" si="261"/>
        <v>1351</v>
      </c>
      <c r="I843" t="str">
        <f t="shared" si="262"/>
        <v>01351</v>
      </c>
      <c r="J843" t="str">
        <f t="shared" si="263"/>
        <v>HELGA¬SANGWINE</v>
      </c>
      <c r="K843" t="str">
        <f>SUBSTITUTE(J843,"‡","")</f>
        <v>HELGA¬SANGWINE</v>
      </c>
      <c r="L843" t="str">
        <f t="shared" si="264"/>
        <v>HELGA¬SANGWINE</v>
      </c>
      <c r="M843" t="str">
        <f t="shared" si="265"/>
        <v>HELGASANGWINE</v>
      </c>
      <c r="N843" t="s">
        <v>9416</v>
      </c>
      <c r="O843" t="str">
        <v>HELGA SANGWINE</v>
      </c>
      <c r="P843">
        <f>FIND(" ",O843)</f>
        <v>6</v>
      </c>
      <c r="Q843" t="str">
        <f>LEFT(O843,SEARCH(" ", O843) -1)</f>
        <v>HELGA</v>
      </c>
      <c r="R843" t="e">
        <f>MID(O843, SEARCH(" ", O843) + 1, SEARCH(" ", O843, SEARCH(" ", O843)+1) - SEARCH(" ", O843)-1)</f>
        <v>#VALUE!</v>
      </c>
      <c r="S843" t="str">
        <f t="shared" si="266"/>
        <v>SANGWINE</v>
      </c>
      <c r="T843" t="e">
        <f t="shared" si="267"/>
        <v>#VALUE!</v>
      </c>
      <c r="U843" t="b">
        <f t="shared" si="268"/>
        <v>1</v>
      </c>
      <c r="W843" t="b">
        <f t="shared" si="269"/>
        <v>1</v>
      </c>
      <c r="X843" t="b">
        <f>ISERR(S843)</f>
        <v>0</v>
      </c>
      <c r="Y843" t="str">
        <f t="shared" si="270"/>
        <v xml:space="preserve"> </v>
      </c>
      <c r="Z843" t="str">
        <f t="shared" si="271"/>
        <v>SANGWINE</v>
      </c>
      <c r="AA843" t="str">
        <f>PROPER(Q843)</f>
        <v>Helga</v>
      </c>
      <c r="AB843" t="str">
        <f>PROPER(Y843)</f>
        <v xml:space="preserve"> </v>
      </c>
      <c r="AC843" t="str">
        <f t="shared" si="272"/>
        <v>Sangwine</v>
      </c>
      <c r="AD843" s="1" t="e">
        <f t="shared" si="273"/>
        <v>#VALUE!</v>
      </c>
      <c r="AE843" t="b">
        <f t="shared" si="274"/>
        <v>1</v>
      </c>
      <c r="AF843" t="str">
        <f t="shared" si="275"/>
        <v>Sangwine</v>
      </c>
    </row>
    <row r="844" spans="1:32" x14ac:dyDescent="0.2">
      <c r="A844">
        <v>1352</v>
      </c>
      <c r="B844" t="s">
        <v>3936</v>
      </c>
      <c r="C844" s="62" t="str">
        <f t="shared" si="276"/>
        <v>01352</v>
      </c>
      <c r="D844" t="str">
        <f t="shared" si="277"/>
        <v>Shadow</v>
      </c>
      <c r="E844" t="str">
        <f t="shared" si="278"/>
        <v xml:space="preserve"> </v>
      </c>
      <c r="F844" t="str">
        <f t="shared" si="279"/>
        <v>Brotheridge</v>
      </c>
      <c r="G844">
        <f t="shared" si="260"/>
        <v>1</v>
      </c>
      <c r="H844">
        <f t="shared" si="261"/>
        <v>1352</v>
      </c>
      <c r="I844" t="str">
        <f t="shared" si="262"/>
        <v>01352</v>
      </c>
      <c r="J844" t="str">
        <f t="shared" si="263"/>
        <v>shadow¬Brotheridge</v>
      </c>
      <c r="K844" t="str">
        <f>SUBSTITUTE(J844,"‡","")</f>
        <v>shadow¬Brotheridge</v>
      </c>
      <c r="L844" t="str">
        <f t="shared" si="264"/>
        <v>shadow¬Brotheridge</v>
      </c>
      <c r="M844" t="str">
        <f t="shared" si="265"/>
        <v>shadowBrotheridge</v>
      </c>
      <c r="N844" t="s">
        <v>9417</v>
      </c>
      <c r="O844" t="str">
        <v>shadow Brotheridge</v>
      </c>
      <c r="P844">
        <f>FIND(" ",O844)</f>
        <v>7</v>
      </c>
      <c r="Q844" t="str">
        <f>LEFT(O844,SEARCH(" ", O844) -1)</f>
        <v>shadow</v>
      </c>
      <c r="R844" t="e">
        <f>MID(O844, SEARCH(" ", O844) + 1, SEARCH(" ", O844, SEARCH(" ", O844)+1) - SEARCH(" ", O844)-1)</f>
        <v>#VALUE!</v>
      </c>
      <c r="S844" t="str">
        <f t="shared" si="266"/>
        <v>Brotheridge</v>
      </c>
      <c r="T844" t="e">
        <f t="shared" si="267"/>
        <v>#VALUE!</v>
      </c>
      <c r="U844" t="b">
        <f t="shared" si="268"/>
        <v>1</v>
      </c>
      <c r="W844" t="b">
        <f t="shared" si="269"/>
        <v>1</v>
      </c>
      <c r="X844" t="b">
        <f>ISERR(S844)</f>
        <v>0</v>
      </c>
      <c r="Y844" t="str">
        <f t="shared" si="270"/>
        <v xml:space="preserve"> </v>
      </c>
      <c r="Z844" t="str">
        <f t="shared" si="271"/>
        <v>Brotheridge</v>
      </c>
      <c r="AA844" t="str">
        <f>PROPER(Q844)</f>
        <v>Shadow</v>
      </c>
      <c r="AB844" t="str">
        <f>PROPER(Y844)</f>
        <v xml:space="preserve"> </v>
      </c>
      <c r="AC844" t="str">
        <f t="shared" si="272"/>
        <v>Brotheridge</v>
      </c>
      <c r="AD844" s="1" t="e">
        <f t="shared" si="273"/>
        <v>#VALUE!</v>
      </c>
      <c r="AE844" t="b">
        <f t="shared" si="274"/>
        <v>1</v>
      </c>
      <c r="AF844" t="str">
        <f t="shared" si="275"/>
        <v>Brotheridge</v>
      </c>
    </row>
    <row r="845" spans="1:32" x14ac:dyDescent="0.2">
      <c r="A845">
        <v>1353</v>
      </c>
      <c r="B845" t="s">
        <v>3937</v>
      </c>
      <c r="C845" s="62" t="str">
        <f t="shared" si="276"/>
        <v>01353</v>
      </c>
      <c r="D845" t="str">
        <f t="shared" si="277"/>
        <v>Cassey</v>
      </c>
      <c r="E845" t="str">
        <f t="shared" si="278"/>
        <v xml:space="preserve"> </v>
      </c>
      <c r="F845" t="str">
        <f t="shared" si="279"/>
        <v>Starrs</v>
      </c>
      <c r="G845">
        <f t="shared" si="260"/>
        <v>1</v>
      </c>
      <c r="H845">
        <f t="shared" si="261"/>
        <v>1353</v>
      </c>
      <c r="I845" t="str">
        <f t="shared" si="262"/>
        <v>01353</v>
      </c>
      <c r="J845" t="str">
        <f t="shared" si="263"/>
        <v>cassey‡STARRS</v>
      </c>
      <c r="K845" t="str">
        <f>SUBSTITUTE(J845,"‡","")</f>
        <v>casseySTARRS</v>
      </c>
      <c r="L845" t="str">
        <f t="shared" si="264"/>
        <v>casseySTARRS</v>
      </c>
      <c r="M845" t="str">
        <f t="shared" si="265"/>
        <v>casseySTARRS</v>
      </c>
      <c r="N845" t="s">
        <v>8812</v>
      </c>
      <c r="O845" t="str">
        <v>cassey STARRS</v>
      </c>
      <c r="P845">
        <f>FIND(" ",O845)</f>
        <v>7</v>
      </c>
      <c r="Q845" t="str">
        <f>LEFT(O845,SEARCH(" ", O845) -1)</f>
        <v>cassey</v>
      </c>
      <c r="R845" t="e">
        <f>MID(O845, SEARCH(" ", O845) + 1, SEARCH(" ", O845, SEARCH(" ", O845)+1) - SEARCH(" ", O845)-1)</f>
        <v>#VALUE!</v>
      </c>
      <c r="S845" t="str">
        <f t="shared" si="266"/>
        <v>STARRS</v>
      </c>
      <c r="T845" t="e">
        <f t="shared" si="267"/>
        <v>#VALUE!</v>
      </c>
      <c r="U845" t="b">
        <f t="shared" si="268"/>
        <v>1</v>
      </c>
      <c r="W845" t="b">
        <f t="shared" si="269"/>
        <v>1</v>
      </c>
      <c r="X845" t="b">
        <f>ISERR(S845)</f>
        <v>0</v>
      </c>
      <c r="Y845" t="str">
        <f t="shared" si="270"/>
        <v xml:space="preserve"> </v>
      </c>
      <c r="Z845" t="str">
        <f t="shared" si="271"/>
        <v>STARRS</v>
      </c>
      <c r="AA845" t="str">
        <f>PROPER(Q845)</f>
        <v>Cassey</v>
      </c>
      <c r="AB845" t="str">
        <f>PROPER(Y845)</f>
        <v xml:space="preserve"> </v>
      </c>
      <c r="AC845" t="str">
        <f t="shared" si="272"/>
        <v>Starrs</v>
      </c>
      <c r="AD845" s="1" t="e">
        <f t="shared" si="273"/>
        <v>#VALUE!</v>
      </c>
      <c r="AE845" t="b">
        <f t="shared" si="274"/>
        <v>1</v>
      </c>
      <c r="AF845" t="str">
        <f t="shared" si="275"/>
        <v>Starrs</v>
      </c>
    </row>
    <row r="846" spans="1:32" x14ac:dyDescent="0.2">
      <c r="A846">
        <v>1354</v>
      </c>
      <c r="B846" t="s">
        <v>3938</v>
      </c>
      <c r="C846" s="62" t="str">
        <f t="shared" si="276"/>
        <v>01354</v>
      </c>
      <c r="D846" t="str">
        <f t="shared" si="277"/>
        <v>Zebadiah</v>
      </c>
      <c r="E846" t="str">
        <f t="shared" si="278"/>
        <v xml:space="preserve"> </v>
      </c>
      <c r="F846" t="str">
        <f t="shared" si="279"/>
        <v>Champley</v>
      </c>
      <c r="G846">
        <f t="shared" si="260"/>
        <v>1</v>
      </c>
      <c r="H846">
        <f t="shared" si="261"/>
        <v>1354</v>
      </c>
      <c r="I846" t="str">
        <f t="shared" si="262"/>
        <v>01354</v>
      </c>
      <c r="J846" t="str">
        <f t="shared" si="263"/>
        <v>zebadiah¬champley</v>
      </c>
      <c r="K846" t="str">
        <f>SUBSTITUTE(J846,"‡","")</f>
        <v>zebadiah¬champley</v>
      </c>
      <c r="L846" t="str">
        <f t="shared" si="264"/>
        <v>zebadiah¬champley</v>
      </c>
      <c r="M846" t="str">
        <f t="shared" si="265"/>
        <v>zebadiahchampley</v>
      </c>
      <c r="N846" t="s">
        <v>9418</v>
      </c>
      <c r="O846" t="str">
        <v>zebadiah champley</v>
      </c>
      <c r="P846">
        <f>FIND(" ",O846)</f>
        <v>9</v>
      </c>
      <c r="Q846" t="str">
        <f>LEFT(O846,SEARCH(" ", O846) -1)</f>
        <v>zebadiah</v>
      </c>
      <c r="R846" t="e">
        <f>MID(O846, SEARCH(" ", O846) + 1, SEARCH(" ", O846, SEARCH(" ", O846)+1) - SEARCH(" ", O846)-1)</f>
        <v>#VALUE!</v>
      </c>
      <c r="S846" t="str">
        <f t="shared" si="266"/>
        <v>champley</v>
      </c>
      <c r="T846" t="e">
        <f t="shared" si="267"/>
        <v>#VALUE!</v>
      </c>
      <c r="U846" t="b">
        <f t="shared" si="268"/>
        <v>1</v>
      </c>
      <c r="W846" t="b">
        <f t="shared" si="269"/>
        <v>1</v>
      </c>
      <c r="X846" t="b">
        <f>ISERR(S846)</f>
        <v>0</v>
      </c>
      <c r="Y846" t="str">
        <f t="shared" si="270"/>
        <v xml:space="preserve"> </v>
      </c>
      <c r="Z846" t="str">
        <f t="shared" si="271"/>
        <v>champley</v>
      </c>
      <c r="AA846" t="str">
        <f>PROPER(Q846)</f>
        <v>Zebadiah</v>
      </c>
      <c r="AB846" t="str">
        <f>PROPER(Y846)</f>
        <v xml:space="preserve"> </v>
      </c>
      <c r="AC846" t="str">
        <f t="shared" si="272"/>
        <v>Champley</v>
      </c>
      <c r="AD846" s="1" t="e">
        <f t="shared" si="273"/>
        <v>#VALUE!</v>
      </c>
      <c r="AE846" t="b">
        <f t="shared" si="274"/>
        <v>1</v>
      </c>
      <c r="AF846" t="str">
        <f t="shared" si="275"/>
        <v>Champley</v>
      </c>
    </row>
    <row r="847" spans="1:32" x14ac:dyDescent="0.2">
      <c r="A847">
        <v>1355</v>
      </c>
      <c r="B847" t="s">
        <v>3939</v>
      </c>
      <c r="C847" s="62" t="str">
        <f t="shared" si="276"/>
        <v>01355</v>
      </c>
      <c r="D847" t="str">
        <f t="shared" si="277"/>
        <v>Homer</v>
      </c>
      <c r="E847" t="str">
        <f t="shared" si="278"/>
        <v xml:space="preserve"> </v>
      </c>
      <c r="F847" t="str">
        <f t="shared" si="279"/>
        <v>Holstein</v>
      </c>
      <c r="G847">
        <f t="shared" si="260"/>
        <v>1</v>
      </c>
      <c r="H847">
        <f t="shared" si="261"/>
        <v>1355</v>
      </c>
      <c r="I847" t="str">
        <f t="shared" si="262"/>
        <v>01355</v>
      </c>
      <c r="J847" t="str">
        <f t="shared" si="263"/>
        <v>Homer»holstein</v>
      </c>
      <c r="K847" t="str">
        <f>SUBSTITUTE(J847,"‡","")</f>
        <v>Homer»holstein</v>
      </c>
      <c r="L847" t="str">
        <f t="shared" si="264"/>
        <v>Homerholstein</v>
      </c>
      <c r="M847" t="str">
        <f t="shared" si="265"/>
        <v>Homerholstein</v>
      </c>
      <c r="N847" t="s">
        <v>10150</v>
      </c>
      <c r="O847" t="str">
        <v>Homer holstein</v>
      </c>
      <c r="P847">
        <f>FIND(" ",O847)</f>
        <v>6</v>
      </c>
      <c r="Q847" t="str">
        <f>LEFT(O847,SEARCH(" ", O847) -1)</f>
        <v>Homer</v>
      </c>
      <c r="R847" t="e">
        <f>MID(O847, SEARCH(" ", O847) + 1, SEARCH(" ", O847, SEARCH(" ", O847)+1) - SEARCH(" ", O847)-1)</f>
        <v>#VALUE!</v>
      </c>
      <c r="S847" t="str">
        <f t="shared" si="266"/>
        <v>holstein</v>
      </c>
      <c r="T847" t="e">
        <f t="shared" si="267"/>
        <v>#VALUE!</v>
      </c>
      <c r="U847" t="b">
        <f t="shared" si="268"/>
        <v>1</v>
      </c>
      <c r="W847" t="b">
        <f t="shared" si="269"/>
        <v>1</v>
      </c>
      <c r="X847" t="b">
        <f>ISERR(S847)</f>
        <v>0</v>
      </c>
      <c r="Y847" t="str">
        <f t="shared" si="270"/>
        <v xml:space="preserve"> </v>
      </c>
      <c r="Z847" t="str">
        <f t="shared" si="271"/>
        <v>holstein</v>
      </c>
      <c r="AA847" t="str">
        <f>PROPER(Q847)</f>
        <v>Homer</v>
      </c>
      <c r="AB847" t="str">
        <f>PROPER(Y847)</f>
        <v xml:space="preserve"> </v>
      </c>
      <c r="AC847" t="str">
        <f t="shared" si="272"/>
        <v>Holstein</v>
      </c>
      <c r="AD847" s="1" t="e">
        <f t="shared" si="273"/>
        <v>#VALUE!</v>
      </c>
      <c r="AE847" t="b">
        <f t="shared" si="274"/>
        <v>1</v>
      </c>
      <c r="AF847" t="str">
        <f t="shared" si="275"/>
        <v>Holstein</v>
      </c>
    </row>
    <row r="848" spans="1:32" x14ac:dyDescent="0.2">
      <c r="A848">
        <v>1356</v>
      </c>
      <c r="B848" t="s">
        <v>3940</v>
      </c>
      <c r="C848" s="62" t="str">
        <f t="shared" si="276"/>
        <v>01356</v>
      </c>
      <c r="D848" t="str">
        <f t="shared" si="277"/>
        <v>Tann</v>
      </c>
      <c r="E848" t="str">
        <f t="shared" si="278"/>
        <v xml:space="preserve"> </v>
      </c>
      <c r="F848" t="str">
        <f t="shared" si="279"/>
        <v>Leming</v>
      </c>
      <c r="G848">
        <f t="shared" si="260"/>
        <v>1</v>
      </c>
      <c r="H848">
        <f t="shared" si="261"/>
        <v>1356</v>
      </c>
      <c r="I848" t="str">
        <f t="shared" si="262"/>
        <v>01356</v>
      </c>
      <c r="J848" t="str">
        <f t="shared" si="263"/>
        <v>tann¬leming</v>
      </c>
      <c r="K848" t="str">
        <f>SUBSTITUTE(J848,"‡","")</f>
        <v>tann¬leming</v>
      </c>
      <c r="L848" t="str">
        <f t="shared" si="264"/>
        <v>tann¬leming</v>
      </c>
      <c r="M848" t="str">
        <f t="shared" si="265"/>
        <v>tannleming</v>
      </c>
      <c r="N848" t="s">
        <v>9419</v>
      </c>
      <c r="O848" t="str">
        <v>tann leming</v>
      </c>
      <c r="P848">
        <f>FIND(" ",O848)</f>
        <v>5</v>
      </c>
      <c r="Q848" t="str">
        <f>LEFT(O848,SEARCH(" ", O848) -1)</f>
        <v>tann</v>
      </c>
      <c r="R848" t="e">
        <f>MID(O848, SEARCH(" ", O848) + 1, SEARCH(" ", O848, SEARCH(" ", O848)+1) - SEARCH(" ", O848)-1)</f>
        <v>#VALUE!</v>
      </c>
      <c r="S848" t="str">
        <f t="shared" si="266"/>
        <v>leming</v>
      </c>
      <c r="T848" t="e">
        <f t="shared" si="267"/>
        <v>#VALUE!</v>
      </c>
      <c r="U848" t="b">
        <f t="shared" si="268"/>
        <v>1</v>
      </c>
      <c r="W848" t="b">
        <f t="shared" si="269"/>
        <v>1</v>
      </c>
      <c r="X848" t="b">
        <f>ISERR(S848)</f>
        <v>0</v>
      </c>
      <c r="Y848" t="str">
        <f t="shared" si="270"/>
        <v xml:space="preserve"> </v>
      </c>
      <c r="Z848" t="str">
        <f t="shared" si="271"/>
        <v>leming</v>
      </c>
      <c r="AA848" t="str">
        <f>PROPER(Q848)</f>
        <v>Tann</v>
      </c>
      <c r="AB848" t="str">
        <f>PROPER(Y848)</f>
        <v xml:space="preserve"> </v>
      </c>
      <c r="AC848" t="str">
        <f t="shared" si="272"/>
        <v>Leming</v>
      </c>
      <c r="AD848" s="1" t="e">
        <f t="shared" si="273"/>
        <v>#VALUE!</v>
      </c>
      <c r="AE848" t="b">
        <f t="shared" si="274"/>
        <v>1</v>
      </c>
      <c r="AF848" t="str">
        <f t="shared" si="275"/>
        <v>Leming</v>
      </c>
    </row>
    <row r="849" spans="1:32" x14ac:dyDescent="0.2">
      <c r="A849">
        <v>1357</v>
      </c>
      <c r="B849" t="s">
        <v>3941</v>
      </c>
      <c r="C849" s="62" t="str">
        <f t="shared" si="276"/>
        <v>01357</v>
      </c>
      <c r="D849" t="str">
        <f t="shared" si="277"/>
        <v>Kirby</v>
      </c>
      <c r="E849" t="str">
        <f t="shared" si="278"/>
        <v>Norbie</v>
      </c>
      <c r="F849" t="str">
        <f t="shared" si="279"/>
        <v>Stonham</v>
      </c>
      <c r="G849">
        <f t="shared" si="260"/>
        <v>1</v>
      </c>
      <c r="H849">
        <f t="shared" si="261"/>
        <v>1357</v>
      </c>
      <c r="I849" t="str">
        <f t="shared" si="262"/>
        <v>01357</v>
      </c>
      <c r="J849" t="str">
        <f t="shared" si="263"/>
        <v>KIRBY¬norbie»stonham</v>
      </c>
      <c r="K849" t="str">
        <f>SUBSTITUTE(J849,"‡","")</f>
        <v>KIRBY¬norbie»stonham</v>
      </c>
      <c r="L849" t="str">
        <f t="shared" si="264"/>
        <v>KIRBY¬norbiestonham</v>
      </c>
      <c r="M849" t="str">
        <f t="shared" si="265"/>
        <v>KIRBYnorbiestonham</v>
      </c>
      <c r="N849" t="s">
        <v>10151</v>
      </c>
      <c r="O849" t="str">
        <v>KIRBY norbie stonham</v>
      </c>
      <c r="P849">
        <f>FIND(" ",O849)</f>
        <v>6</v>
      </c>
      <c r="Q849" t="str">
        <f>LEFT(O849,SEARCH(" ", O849) -1)</f>
        <v>KIRBY</v>
      </c>
      <c r="R849" t="str">
        <f>MID(O849, SEARCH(" ", O849) + 1, SEARCH(" ", O849, SEARCH(" ", O849)+1) - SEARCH(" ", O849)-1)</f>
        <v>norbie</v>
      </c>
      <c r="S849" t="str">
        <f t="shared" si="266"/>
        <v>norbie stonham</v>
      </c>
      <c r="T849" t="str">
        <f t="shared" si="267"/>
        <v>stonham</v>
      </c>
      <c r="U849" t="b">
        <f t="shared" si="268"/>
        <v>0</v>
      </c>
      <c r="W849" t="b">
        <f t="shared" si="269"/>
        <v>0</v>
      </c>
      <c r="X849" t="b">
        <f>ISERR(S849)</f>
        <v>0</v>
      </c>
      <c r="Y849" t="str">
        <f t="shared" si="270"/>
        <v>norbie</v>
      </c>
      <c r="Z849" t="str">
        <f t="shared" si="271"/>
        <v>norbie stonham</v>
      </c>
      <c r="AA849" t="str">
        <f>PROPER(Q849)</f>
        <v>Kirby</v>
      </c>
      <c r="AB849" t="str">
        <f>PROPER(Y849)</f>
        <v>Norbie</v>
      </c>
      <c r="AC849" t="str">
        <f t="shared" si="272"/>
        <v>Norbie Stonham</v>
      </c>
      <c r="AD849" s="1" t="str">
        <f t="shared" si="273"/>
        <v>Stonham</v>
      </c>
      <c r="AE849" t="b">
        <f t="shared" si="274"/>
        <v>0</v>
      </c>
      <c r="AF849" t="str">
        <f t="shared" si="275"/>
        <v>Stonham</v>
      </c>
    </row>
    <row r="850" spans="1:32" x14ac:dyDescent="0.2">
      <c r="A850">
        <v>1358</v>
      </c>
      <c r="B850" t="s">
        <v>3942</v>
      </c>
      <c r="C850" s="62" t="str">
        <f t="shared" si="276"/>
        <v>01358</v>
      </c>
      <c r="D850" t="str">
        <f t="shared" si="277"/>
        <v>Genia</v>
      </c>
      <c r="E850" t="str">
        <f t="shared" si="278"/>
        <v xml:space="preserve"> </v>
      </c>
      <c r="F850" t="str">
        <f t="shared" si="279"/>
        <v>Hurkett</v>
      </c>
      <c r="G850">
        <f t="shared" si="260"/>
        <v>1</v>
      </c>
      <c r="H850">
        <f t="shared" si="261"/>
        <v>1358</v>
      </c>
      <c r="I850" t="str">
        <f t="shared" si="262"/>
        <v>01358</v>
      </c>
      <c r="J850" t="str">
        <f t="shared" si="263"/>
        <v>GENIA‡¬Hurkett</v>
      </c>
      <c r="K850" t="str">
        <f>SUBSTITUTE(J850,"‡","")</f>
        <v>GENIA¬Hurkett</v>
      </c>
      <c r="L850" t="str">
        <f t="shared" si="264"/>
        <v>GENIA¬Hurkett</v>
      </c>
      <c r="M850" t="str">
        <f t="shared" si="265"/>
        <v>GENIAHurkett</v>
      </c>
      <c r="N850" t="s">
        <v>9420</v>
      </c>
      <c r="O850" t="str">
        <v>GENIA Hurkett</v>
      </c>
      <c r="P850">
        <f>FIND(" ",O850)</f>
        <v>6</v>
      </c>
      <c r="Q850" t="str">
        <f>LEFT(O850,SEARCH(" ", O850) -1)</f>
        <v>GENIA</v>
      </c>
      <c r="R850" t="e">
        <f>MID(O850, SEARCH(" ", O850) + 1, SEARCH(" ", O850, SEARCH(" ", O850)+1) - SEARCH(" ", O850)-1)</f>
        <v>#VALUE!</v>
      </c>
      <c r="S850" t="str">
        <f t="shared" si="266"/>
        <v>Hurkett</v>
      </c>
      <c r="T850" t="e">
        <f t="shared" si="267"/>
        <v>#VALUE!</v>
      </c>
      <c r="U850" t="b">
        <f t="shared" si="268"/>
        <v>1</v>
      </c>
      <c r="W850" t="b">
        <f t="shared" si="269"/>
        <v>1</v>
      </c>
      <c r="X850" t="b">
        <f>ISERR(S850)</f>
        <v>0</v>
      </c>
      <c r="Y850" t="str">
        <f t="shared" si="270"/>
        <v xml:space="preserve"> </v>
      </c>
      <c r="Z850" t="str">
        <f t="shared" si="271"/>
        <v>Hurkett</v>
      </c>
      <c r="AA850" t="str">
        <f>PROPER(Q850)</f>
        <v>Genia</v>
      </c>
      <c r="AB850" t="str">
        <f>PROPER(Y850)</f>
        <v xml:space="preserve"> </v>
      </c>
      <c r="AC850" t="str">
        <f t="shared" si="272"/>
        <v>Hurkett</v>
      </c>
      <c r="AD850" s="1" t="e">
        <f t="shared" si="273"/>
        <v>#VALUE!</v>
      </c>
      <c r="AE850" t="b">
        <f t="shared" si="274"/>
        <v>1</v>
      </c>
      <c r="AF850" t="str">
        <f t="shared" si="275"/>
        <v>Hurkett</v>
      </c>
    </row>
    <row r="851" spans="1:32" x14ac:dyDescent="0.2">
      <c r="A851">
        <v>1359</v>
      </c>
      <c r="B851" t="s">
        <v>3943</v>
      </c>
      <c r="C851" s="62" t="str">
        <f t="shared" si="276"/>
        <v>01359</v>
      </c>
      <c r="D851" t="str">
        <f t="shared" si="277"/>
        <v>Sibbie</v>
      </c>
      <c r="E851" t="str">
        <f t="shared" si="278"/>
        <v>Lindi</v>
      </c>
      <c r="F851" t="str">
        <f t="shared" si="279"/>
        <v>Barus</v>
      </c>
      <c r="G851">
        <f t="shared" si="260"/>
        <v>1</v>
      </c>
      <c r="H851">
        <f t="shared" si="261"/>
        <v>1359</v>
      </c>
      <c r="I851" t="str">
        <f t="shared" si="262"/>
        <v>01359</v>
      </c>
      <c r="J851" t="str">
        <f t="shared" si="263"/>
        <v>sibbie»LINDI‡Barus</v>
      </c>
      <c r="K851" t="str">
        <f>SUBSTITUTE(J851,"‡","")</f>
        <v>sibbie»LINDIBarus</v>
      </c>
      <c r="L851" t="str">
        <f t="shared" si="264"/>
        <v>sibbieLINDIBarus</v>
      </c>
      <c r="M851" t="str">
        <f t="shared" si="265"/>
        <v>sibbieLINDIBarus</v>
      </c>
      <c r="N851" t="s">
        <v>10152</v>
      </c>
      <c r="O851" t="str">
        <v>sibbie LINDI Barus</v>
      </c>
      <c r="P851">
        <f>FIND(" ",O851)</f>
        <v>7</v>
      </c>
      <c r="Q851" t="str">
        <f>LEFT(O851,SEARCH(" ", O851) -1)</f>
        <v>sibbie</v>
      </c>
      <c r="R851" t="str">
        <f>MID(O851, SEARCH(" ", O851) + 1, SEARCH(" ", O851, SEARCH(" ", O851)+1) - SEARCH(" ", O851)-1)</f>
        <v>LINDI</v>
      </c>
      <c r="S851" t="str">
        <f t="shared" si="266"/>
        <v>LINDI Barus</v>
      </c>
      <c r="T851" t="str">
        <f t="shared" si="267"/>
        <v>Barus</v>
      </c>
      <c r="U851" t="b">
        <f t="shared" si="268"/>
        <v>0</v>
      </c>
      <c r="W851" t="b">
        <f t="shared" si="269"/>
        <v>0</v>
      </c>
      <c r="X851" t="b">
        <f>ISERR(S851)</f>
        <v>0</v>
      </c>
      <c r="Y851" t="str">
        <f t="shared" si="270"/>
        <v>LINDI</v>
      </c>
      <c r="Z851" t="str">
        <f t="shared" si="271"/>
        <v>LINDI Barus</v>
      </c>
      <c r="AA851" t="str">
        <f>PROPER(Q851)</f>
        <v>Sibbie</v>
      </c>
      <c r="AB851" t="str">
        <f>PROPER(Y851)</f>
        <v>Lindi</v>
      </c>
      <c r="AC851" t="str">
        <f t="shared" si="272"/>
        <v>Lindi Barus</v>
      </c>
      <c r="AD851" s="1" t="str">
        <f t="shared" si="273"/>
        <v>Barus</v>
      </c>
      <c r="AE851" t="b">
        <f t="shared" si="274"/>
        <v>0</v>
      </c>
      <c r="AF851" t="str">
        <f t="shared" si="275"/>
        <v>Barus</v>
      </c>
    </row>
    <row r="852" spans="1:32" x14ac:dyDescent="0.2">
      <c r="A852">
        <v>1360</v>
      </c>
      <c r="B852" t="s">
        <v>3944</v>
      </c>
      <c r="C852" s="62" t="str">
        <f t="shared" si="276"/>
        <v>01360</v>
      </c>
      <c r="D852" t="str">
        <f t="shared" si="277"/>
        <v>Andre</v>
      </c>
      <c r="E852" t="str">
        <f t="shared" si="278"/>
        <v>Phillipp</v>
      </c>
      <c r="F852" t="str">
        <f t="shared" si="279"/>
        <v>Biss</v>
      </c>
      <c r="G852">
        <f t="shared" si="260"/>
        <v>1</v>
      </c>
      <c r="H852">
        <f t="shared" si="261"/>
        <v>1360</v>
      </c>
      <c r="I852" t="str">
        <f t="shared" si="262"/>
        <v>01360</v>
      </c>
      <c r="J852" t="str">
        <f t="shared" si="263"/>
        <v>andre‡PHILLIPP»biss</v>
      </c>
      <c r="K852" t="str">
        <f>SUBSTITUTE(J852,"‡","")</f>
        <v>andrePHILLIPP»biss</v>
      </c>
      <c r="L852" t="str">
        <f t="shared" si="264"/>
        <v>andrePHILLIPPbiss</v>
      </c>
      <c r="M852" t="str">
        <f t="shared" si="265"/>
        <v>andrePHILLIPPbiss</v>
      </c>
      <c r="N852" t="s">
        <v>10153</v>
      </c>
      <c r="O852" t="str">
        <v>andre PHILLIPP biss</v>
      </c>
      <c r="P852">
        <f>FIND(" ",O852)</f>
        <v>6</v>
      </c>
      <c r="Q852" t="str">
        <f>LEFT(O852,SEARCH(" ", O852) -1)</f>
        <v>andre</v>
      </c>
      <c r="R852" t="str">
        <f>MID(O852, SEARCH(" ", O852) + 1, SEARCH(" ", O852, SEARCH(" ", O852)+1) - SEARCH(" ", O852)-1)</f>
        <v>PHILLIPP</v>
      </c>
      <c r="S852" t="str">
        <f t="shared" si="266"/>
        <v>PHILLIPP biss</v>
      </c>
      <c r="T852" t="str">
        <f t="shared" si="267"/>
        <v>biss</v>
      </c>
      <c r="U852" t="b">
        <f t="shared" si="268"/>
        <v>0</v>
      </c>
      <c r="W852" t="b">
        <f t="shared" si="269"/>
        <v>0</v>
      </c>
      <c r="X852" t="b">
        <f>ISERR(S852)</f>
        <v>0</v>
      </c>
      <c r="Y852" t="str">
        <f t="shared" si="270"/>
        <v>PHILLIPP</v>
      </c>
      <c r="Z852" t="str">
        <f t="shared" si="271"/>
        <v>PHILLIPP biss</v>
      </c>
      <c r="AA852" t="str">
        <f>PROPER(Q852)</f>
        <v>Andre</v>
      </c>
      <c r="AB852" t="str">
        <f>PROPER(Y852)</f>
        <v>Phillipp</v>
      </c>
      <c r="AC852" t="str">
        <f t="shared" si="272"/>
        <v>Phillipp Biss</v>
      </c>
      <c r="AD852" s="1" t="str">
        <f t="shared" si="273"/>
        <v>Biss</v>
      </c>
      <c r="AE852" t="b">
        <f t="shared" si="274"/>
        <v>0</v>
      </c>
      <c r="AF852" t="str">
        <f t="shared" si="275"/>
        <v>Biss</v>
      </c>
    </row>
    <row r="853" spans="1:32" x14ac:dyDescent="0.2">
      <c r="A853">
        <v>1361</v>
      </c>
      <c r="B853" t="s">
        <v>3945</v>
      </c>
      <c r="C853" s="62" t="str">
        <f t="shared" si="276"/>
        <v>01361</v>
      </c>
      <c r="D853" t="str">
        <f t="shared" si="277"/>
        <v>Jane</v>
      </c>
      <c r="E853" t="str">
        <f t="shared" si="278"/>
        <v xml:space="preserve"> </v>
      </c>
      <c r="F853" t="str">
        <f t="shared" si="279"/>
        <v>Scoular</v>
      </c>
      <c r="G853">
        <f t="shared" si="260"/>
        <v>1</v>
      </c>
      <c r="H853">
        <f t="shared" si="261"/>
        <v>1361</v>
      </c>
      <c r="I853" t="str">
        <f t="shared" si="262"/>
        <v>01361</v>
      </c>
      <c r="J853" t="str">
        <f t="shared" si="263"/>
        <v>jane¬¬Scoular</v>
      </c>
      <c r="K853" t="str">
        <f>SUBSTITUTE(J853,"‡","")</f>
        <v>jane¬¬Scoular</v>
      </c>
      <c r="L853" t="str">
        <f t="shared" si="264"/>
        <v>jane¬¬Scoular</v>
      </c>
      <c r="M853" t="str">
        <f t="shared" si="265"/>
        <v>janeScoular</v>
      </c>
      <c r="N853" t="s">
        <v>9421</v>
      </c>
      <c r="O853" t="str">
        <v>jane Scoular</v>
      </c>
      <c r="P853">
        <f>FIND(" ",O853)</f>
        <v>5</v>
      </c>
      <c r="Q853" t="str">
        <f>LEFT(O853,SEARCH(" ", O853) -1)</f>
        <v>jane</v>
      </c>
      <c r="R853" t="e">
        <f>MID(O853, SEARCH(" ", O853) + 1, SEARCH(" ", O853, SEARCH(" ", O853)+1) - SEARCH(" ", O853)-1)</f>
        <v>#VALUE!</v>
      </c>
      <c r="S853" t="str">
        <f t="shared" si="266"/>
        <v>Scoular</v>
      </c>
      <c r="T853" t="e">
        <f t="shared" si="267"/>
        <v>#VALUE!</v>
      </c>
      <c r="U853" t="b">
        <f t="shared" si="268"/>
        <v>1</v>
      </c>
      <c r="W853" t="b">
        <f t="shared" si="269"/>
        <v>1</v>
      </c>
      <c r="X853" t="b">
        <f>ISERR(S853)</f>
        <v>0</v>
      </c>
      <c r="Y853" t="str">
        <f t="shared" si="270"/>
        <v xml:space="preserve"> </v>
      </c>
      <c r="Z853" t="str">
        <f t="shared" si="271"/>
        <v>Scoular</v>
      </c>
      <c r="AA853" t="str">
        <f>PROPER(Q853)</f>
        <v>Jane</v>
      </c>
      <c r="AB853" t="str">
        <f>PROPER(Y853)</f>
        <v xml:space="preserve"> </v>
      </c>
      <c r="AC853" t="str">
        <f t="shared" si="272"/>
        <v>Scoular</v>
      </c>
      <c r="AD853" s="1" t="e">
        <f t="shared" si="273"/>
        <v>#VALUE!</v>
      </c>
      <c r="AE853" t="b">
        <f t="shared" si="274"/>
        <v>1</v>
      </c>
      <c r="AF853" t="str">
        <f t="shared" si="275"/>
        <v>Scoular</v>
      </c>
    </row>
    <row r="854" spans="1:32" x14ac:dyDescent="0.2">
      <c r="A854">
        <v>1362</v>
      </c>
      <c r="B854" t="s">
        <v>3946</v>
      </c>
      <c r="C854" s="62" t="str">
        <f t="shared" si="276"/>
        <v>01362</v>
      </c>
      <c r="D854" t="str">
        <f t="shared" si="277"/>
        <v>Guthrey</v>
      </c>
      <c r="E854" t="str">
        <f t="shared" si="278"/>
        <v xml:space="preserve"> </v>
      </c>
      <c r="F854" t="str">
        <f t="shared" si="279"/>
        <v>Jillitt</v>
      </c>
      <c r="G854">
        <f t="shared" si="260"/>
        <v>1</v>
      </c>
      <c r="H854">
        <f t="shared" si="261"/>
        <v>1362</v>
      </c>
      <c r="I854" t="str">
        <f t="shared" si="262"/>
        <v>01362</v>
      </c>
      <c r="J854" t="str">
        <f t="shared" si="263"/>
        <v>guthrey¬Jillitt</v>
      </c>
      <c r="K854" t="str">
        <f>SUBSTITUTE(J854,"‡","")</f>
        <v>guthrey¬Jillitt</v>
      </c>
      <c r="L854" t="str">
        <f t="shared" si="264"/>
        <v>guthrey¬Jillitt</v>
      </c>
      <c r="M854" t="str">
        <f t="shared" si="265"/>
        <v>guthreyJillitt</v>
      </c>
      <c r="N854" t="s">
        <v>9422</v>
      </c>
      <c r="O854" t="str">
        <v>guthrey Jillitt</v>
      </c>
      <c r="P854">
        <f>FIND(" ",O854)</f>
        <v>8</v>
      </c>
      <c r="Q854" t="str">
        <f>LEFT(O854,SEARCH(" ", O854) -1)</f>
        <v>guthrey</v>
      </c>
      <c r="R854" t="e">
        <f>MID(O854, SEARCH(" ", O854) + 1, SEARCH(" ", O854, SEARCH(" ", O854)+1) - SEARCH(" ", O854)-1)</f>
        <v>#VALUE!</v>
      </c>
      <c r="S854" t="str">
        <f t="shared" si="266"/>
        <v>Jillitt</v>
      </c>
      <c r="T854" t="e">
        <f t="shared" si="267"/>
        <v>#VALUE!</v>
      </c>
      <c r="U854" t="b">
        <f t="shared" si="268"/>
        <v>1</v>
      </c>
      <c r="W854" t="b">
        <f t="shared" si="269"/>
        <v>1</v>
      </c>
      <c r="X854" t="b">
        <f>ISERR(S854)</f>
        <v>0</v>
      </c>
      <c r="Y854" t="str">
        <f t="shared" si="270"/>
        <v xml:space="preserve"> </v>
      </c>
      <c r="Z854" t="str">
        <f t="shared" si="271"/>
        <v>Jillitt</v>
      </c>
      <c r="AA854" t="str">
        <f>PROPER(Q854)</f>
        <v>Guthrey</v>
      </c>
      <c r="AB854" t="str">
        <f>PROPER(Y854)</f>
        <v xml:space="preserve"> </v>
      </c>
      <c r="AC854" t="str">
        <f t="shared" si="272"/>
        <v>Jillitt</v>
      </c>
      <c r="AD854" s="1" t="e">
        <f t="shared" si="273"/>
        <v>#VALUE!</v>
      </c>
      <c r="AE854" t="b">
        <f t="shared" si="274"/>
        <v>1</v>
      </c>
      <c r="AF854" t="str">
        <f t="shared" si="275"/>
        <v>Jillitt</v>
      </c>
    </row>
    <row r="855" spans="1:32" x14ac:dyDescent="0.2">
      <c r="A855">
        <v>1363</v>
      </c>
      <c r="B855" t="s">
        <v>3947</v>
      </c>
      <c r="C855" s="62" t="str">
        <f t="shared" si="276"/>
        <v>01363</v>
      </c>
      <c r="D855" t="str">
        <f t="shared" si="277"/>
        <v>Rik</v>
      </c>
      <c r="E855" t="str">
        <f t="shared" si="278"/>
        <v xml:space="preserve"> </v>
      </c>
      <c r="F855" t="str">
        <f t="shared" si="279"/>
        <v>Hedaux</v>
      </c>
      <c r="G855">
        <f t="shared" si="260"/>
        <v>1</v>
      </c>
      <c r="H855">
        <f t="shared" si="261"/>
        <v>1363</v>
      </c>
      <c r="I855" t="str">
        <f t="shared" si="262"/>
        <v>01363</v>
      </c>
      <c r="J855" t="str">
        <f t="shared" si="263"/>
        <v>rik¬HEDAUX</v>
      </c>
      <c r="K855" t="str">
        <f>SUBSTITUTE(J855,"‡","")</f>
        <v>rik¬HEDAUX</v>
      </c>
      <c r="L855" t="str">
        <f t="shared" si="264"/>
        <v>rik¬HEDAUX</v>
      </c>
      <c r="M855" t="str">
        <f t="shared" si="265"/>
        <v>rikHEDAUX</v>
      </c>
      <c r="N855" t="s">
        <v>9423</v>
      </c>
      <c r="O855" t="str">
        <v>rik HEDAUX</v>
      </c>
      <c r="P855">
        <f>FIND(" ",O855)</f>
        <v>4</v>
      </c>
      <c r="Q855" t="str">
        <f>LEFT(O855,SEARCH(" ", O855) -1)</f>
        <v>rik</v>
      </c>
      <c r="R855" t="e">
        <f>MID(O855, SEARCH(" ", O855) + 1, SEARCH(" ", O855, SEARCH(" ", O855)+1) - SEARCH(" ", O855)-1)</f>
        <v>#VALUE!</v>
      </c>
      <c r="S855" t="str">
        <f t="shared" si="266"/>
        <v>HEDAUX</v>
      </c>
      <c r="T855" t="e">
        <f t="shared" si="267"/>
        <v>#VALUE!</v>
      </c>
      <c r="U855" t="b">
        <f t="shared" si="268"/>
        <v>1</v>
      </c>
      <c r="W855" t="b">
        <f t="shared" si="269"/>
        <v>1</v>
      </c>
      <c r="X855" t="b">
        <f>ISERR(S855)</f>
        <v>0</v>
      </c>
      <c r="Y855" t="str">
        <f t="shared" si="270"/>
        <v xml:space="preserve"> </v>
      </c>
      <c r="Z855" t="str">
        <f t="shared" si="271"/>
        <v>HEDAUX</v>
      </c>
      <c r="AA855" t="str">
        <f>PROPER(Q855)</f>
        <v>Rik</v>
      </c>
      <c r="AB855" t="str">
        <f>PROPER(Y855)</f>
        <v xml:space="preserve"> </v>
      </c>
      <c r="AC855" t="str">
        <f t="shared" si="272"/>
        <v>Hedaux</v>
      </c>
      <c r="AD855" s="1" t="e">
        <f t="shared" si="273"/>
        <v>#VALUE!</v>
      </c>
      <c r="AE855" t="b">
        <f t="shared" si="274"/>
        <v>1</v>
      </c>
      <c r="AF855" t="str">
        <f t="shared" si="275"/>
        <v>Hedaux</v>
      </c>
    </row>
    <row r="856" spans="1:32" x14ac:dyDescent="0.2">
      <c r="A856">
        <v>1364</v>
      </c>
      <c r="B856" t="s">
        <v>3948</v>
      </c>
      <c r="C856" s="62" t="str">
        <f t="shared" si="276"/>
        <v>01364</v>
      </c>
      <c r="D856" t="str">
        <f t="shared" si="277"/>
        <v>Obadiah</v>
      </c>
      <c r="E856" t="str">
        <f t="shared" si="278"/>
        <v xml:space="preserve"> </v>
      </c>
      <c r="F856" t="str">
        <f t="shared" si="279"/>
        <v>Butchard</v>
      </c>
      <c r="G856">
        <f t="shared" si="260"/>
        <v>1</v>
      </c>
      <c r="H856">
        <f t="shared" si="261"/>
        <v>1364</v>
      </c>
      <c r="I856" t="str">
        <f t="shared" si="262"/>
        <v>01364</v>
      </c>
      <c r="J856" t="str">
        <f t="shared" si="263"/>
        <v>Obadiah¬Butchard</v>
      </c>
      <c r="K856" t="str">
        <f>SUBSTITUTE(J856,"‡","")</f>
        <v>Obadiah¬Butchard</v>
      </c>
      <c r="L856" t="str">
        <f t="shared" si="264"/>
        <v>Obadiah¬Butchard</v>
      </c>
      <c r="M856" t="str">
        <f t="shared" si="265"/>
        <v>ObadiahButchard</v>
      </c>
      <c r="N856" t="s">
        <v>9424</v>
      </c>
      <c r="O856" t="str">
        <v>Obadiah Butchard</v>
      </c>
      <c r="P856">
        <f>FIND(" ",O856)</f>
        <v>8</v>
      </c>
      <c r="Q856" t="str">
        <f>LEFT(O856,SEARCH(" ", O856) -1)</f>
        <v>Obadiah</v>
      </c>
      <c r="R856" t="e">
        <f>MID(O856, SEARCH(" ", O856) + 1, SEARCH(" ", O856, SEARCH(" ", O856)+1) - SEARCH(" ", O856)-1)</f>
        <v>#VALUE!</v>
      </c>
      <c r="S856" t="str">
        <f t="shared" si="266"/>
        <v>Butchard</v>
      </c>
      <c r="T856" t="e">
        <f t="shared" si="267"/>
        <v>#VALUE!</v>
      </c>
      <c r="U856" t="b">
        <f t="shared" si="268"/>
        <v>1</v>
      </c>
      <c r="W856" t="b">
        <f t="shared" si="269"/>
        <v>1</v>
      </c>
      <c r="X856" t="b">
        <f>ISERR(S856)</f>
        <v>0</v>
      </c>
      <c r="Y856" t="str">
        <f t="shared" si="270"/>
        <v xml:space="preserve"> </v>
      </c>
      <c r="Z856" t="str">
        <f t="shared" si="271"/>
        <v>Butchard</v>
      </c>
      <c r="AA856" t="str">
        <f>PROPER(Q856)</f>
        <v>Obadiah</v>
      </c>
      <c r="AB856" t="str">
        <f>PROPER(Y856)</f>
        <v xml:space="preserve"> </v>
      </c>
      <c r="AC856" t="str">
        <f t="shared" si="272"/>
        <v>Butchard</v>
      </c>
      <c r="AD856" s="1" t="e">
        <f t="shared" si="273"/>
        <v>#VALUE!</v>
      </c>
      <c r="AE856" t="b">
        <f t="shared" si="274"/>
        <v>1</v>
      </c>
      <c r="AF856" t="str">
        <f t="shared" si="275"/>
        <v>Butchard</v>
      </c>
    </row>
    <row r="857" spans="1:32" x14ac:dyDescent="0.2">
      <c r="A857">
        <v>1365</v>
      </c>
      <c r="B857" t="s">
        <v>3949</v>
      </c>
      <c r="C857" s="62" t="str">
        <f t="shared" si="276"/>
        <v>01365</v>
      </c>
      <c r="D857" t="str">
        <f t="shared" si="277"/>
        <v>Gunther</v>
      </c>
      <c r="E857" t="str">
        <f t="shared" si="278"/>
        <v>Hadlee</v>
      </c>
      <c r="F857" t="str">
        <f t="shared" si="279"/>
        <v>Meriel</v>
      </c>
      <c r="G857">
        <f t="shared" si="260"/>
        <v>1</v>
      </c>
      <c r="H857">
        <f t="shared" si="261"/>
        <v>1365</v>
      </c>
      <c r="I857" t="str">
        <f t="shared" si="262"/>
        <v>01365</v>
      </c>
      <c r="J857" t="str">
        <f t="shared" si="263"/>
        <v>Gunther¬Hadlee‡MERIEL</v>
      </c>
      <c r="K857" t="str">
        <f>SUBSTITUTE(J857,"‡","")</f>
        <v>Gunther¬HadleeMERIEL</v>
      </c>
      <c r="L857" t="str">
        <f t="shared" si="264"/>
        <v>Gunther¬HadleeMERIEL</v>
      </c>
      <c r="M857" t="str">
        <f t="shared" si="265"/>
        <v>GuntherHadleeMERIEL</v>
      </c>
      <c r="N857" t="s">
        <v>9425</v>
      </c>
      <c r="O857" t="str">
        <v>Gunther Hadlee MERIEL</v>
      </c>
      <c r="P857">
        <f>FIND(" ",O857)</f>
        <v>8</v>
      </c>
      <c r="Q857" t="str">
        <f>LEFT(O857,SEARCH(" ", O857) -1)</f>
        <v>Gunther</v>
      </c>
      <c r="R857" t="str">
        <f>MID(O857, SEARCH(" ", O857) + 1, SEARCH(" ", O857, SEARCH(" ", O857)+1) - SEARCH(" ", O857)-1)</f>
        <v>Hadlee</v>
      </c>
      <c r="S857" t="str">
        <f t="shared" si="266"/>
        <v>Hadlee MERIEL</v>
      </c>
      <c r="T857" t="str">
        <f t="shared" si="267"/>
        <v>MERIEL</v>
      </c>
      <c r="U857" t="b">
        <f t="shared" si="268"/>
        <v>0</v>
      </c>
      <c r="W857" t="b">
        <f t="shared" si="269"/>
        <v>0</v>
      </c>
      <c r="X857" t="b">
        <f>ISERR(S857)</f>
        <v>0</v>
      </c>
      <c r="Y857" t="str">
        <f t="shared" si="270"/>
        <v>Hadlee</v>
      </c>
      <c r="Z857" t="str">
        <f t="shared" si="271"/>
        <v>Hadlee MERIEL</v>
      </c>
      <c r="AA857" t="str">
        <f>PROPER(Q857)</f>
        <v>Gunther</v>
      </c>
      <c r="AB857" t="str">
        <f>PROPER(Y857)</f>
        <v>Hadlee</v>
      </c>
      <c r="AC857" t="str">
        <f t="shared" si="272"/>
        <v>Hadlee Meriel</v>
      </c>
      <c r="AD857" s="1" t="str">
        <f t="shared" si="273"/>
        <v>Meriel</v>
      </c>
      <c r="AE857" t="b">
        <f t="shared" si="274"/>
        <v>0</v>
      </c>
      <c r="AF857" t="str">
        <f t="shared" si="275"/>
        <v>Meriel</v>
      </c>
    </row>
    <row r="858" spans="1:32" x14ac:dyDescent="0.2">
      <c r="A858">
        <v>1366</v>
      </c>
      <c r="B858" t="s">
        <v>3950</v>
      </c>
      <c r="C858" s="62" t="str">
        <f t="shared" si="276"/>
        <v>01366</v>
      </c>
      <c r="D858" t="str">
        <f t="shared" si="277"/>
        <v>Derron</v>
      </c>
      <c r="E858" t="str">
        <f t="shared" si="278"/>
        <v xml:space="preserve"> </v>
      </c>
      <c r="F858" t="str">
        <f t="shared" si="279"/>
        <v>Caldecourt</v>
      </c>
      <c r="G858">
        <f t="shared" si="260"/>
        <v>1</v>
      </c>
      <c r="H858">
        <f t="shared" si="261"/>
        <v>1366</v>
      </c>
      <c r="I858" t="str">
        <f t="shared" si="262"/>
        <v>01366</v>
      </c>
      <c r="J858" t="str">
        <f t="shared" si="263"/>
        <v>derron‡Caldecourt</v>
      </c>
      <c r="K858" t="str">
        <f>SUBSTITUTE(J858,"‡","")</f>
        <v>derronCaldecourt</v>
      </c>
      <c r="L858" t="str">
        <f t="shared" si="264"/>
        <v>derronCaldecourt</v>
      </c>
      <c r="M858" t="str">
        <f t="shared" si="265"/>
        <v>derronCaldecourt</v>
      </c>
      <c r="N858" t="s">
        <v>8813</v>
      </c>
      <c r="O858" t="str">
        <v>derron Caldecourt</v>
      </c>
      <c r="P858">
        <f>FIND(" ",O858)</f>
        <v>7</v>
      </c>
      <c r="Q858" t="str">
        <f>LEFT(O858,SEARCH(" ", O858) -1)</f>
        <v>derron</v>
      </c>
      <c r="R858" t="e">
        <f>MID(O858, SEARCH(" ", O858) + 1, SEARCH(" ", O858, SEARCH(" ", O858)+1) - SEARCH(" ", O858)-1)</f>
        <v>#VALUE!</v>
      </c>
      <c r="S858" t="str">
        <f t="shared" si="266"/>
        <v>Caldecourt</v>
      </c>
      <c r="T858" t="e">
        <f t="shared" si="267"/>
        <v>#VALUE!</v>
      </c>
      <c r="U858" t="b">
        <f t="shared" si="268"/>
        <v>1</v>
      </c>
      <c r="W858" t="b">
        <f t="shared" si="269"/>
        <v>1</v>
      </c>
      <c r="X858" t="b">
        <f>ISERR(S858)</f>
        <v>0</v>
      </c>
      <c r="Y858" t="str">
        <f t="shared" si="270"/>
        <v xml:space="preserve"> </v>
      </c>
      <c r="Z858" t="str">
        <f t="shared" si="271"/>
        <v>Caldecourt</v>
      </c>
      <c r="AA858" t="str">
        <f>PROPER(Q858)</f>
        <v>Derron</v>
      </c>
      <c r="AB858" t="str">
        <f>PROPER(Y858)</f>
        <v xml:space="preserve"> </v>
      </c>
      <c r="AC858" t="str">
        <f t="shared" si="272"/>
        <v>Caldecourt</v>
      </c>
      <c r="AD858" s="1" t="e">
        <f t="shared" si="273"/>
        <v>#VALUE!</v>
      </c>
      <c r="AE858" t="b">
        <f t="shared" si="274"/>
        <v>1</v>
      </c>
      <c r="AF858" t="str">
        <f t="shared" si="275"/>
        <v>Caldecourt</v>
      </c>
    </row>
    <row r="859" spans="1:32" x14ac:dyDescent="0.2">
      <c r="A859">
        <v>1367</v>
      </c>
      <c r="B859" t="s">
        <v>3951</v>
      </c>
      <c r="C859" s="62" t="str">
        <f t="shared" si="276"/>
        <v>01367</v>
      </c>
      <c r="D859" t="str">
        <f t="shared" si="277"/>
        <v>Alfie</v>
      </c>
      <c r="E859" t="str">
        <f t="shared" si="278"/>
        <v xml:space="preserve"> </v>
      </c>
      <c r="F859" t="str">
        <f t="shared" si="279"/>
        <v>Rubinowitz</v>
      </c>
      <c r="G859">
        <f t="shared" si="260"/>
        <v>1</v>
      </c>
      <c r="H859">
        <f t="shared" si="261"/>
        <v>1367</v>
      </c>
      <c r="I859" t="str">
        <f t="shared" si="262"/>
        <v>01367</v>
      </c>
      <c r="J859" t="str">
        <f t="shared" si="263"/>
        <v>Alfie»RUBINOWITZ</v>
      </c>
      <c r="K859" t="str">
        <f>SUBSTITUTE(J859,"‡","")</f>
        <v>Alfie»RUBINOWITZ</v>
      </c>
      <c r="L859" t="str">
        <f t="shared" si="264"/>
        <v>AlfieRUBINOWITZ</v>
      </c>
      <c r="M859" t="str">
        <f t="shared" si="265"/>
        <v>AlfieRUBINOWITZ</v>
      </c>
      <c r="N859" t="s">
        <v>10154</v>
      </c>
      <c r="O859" t="str">
        <v>Alfie RUBINOWITZ</v>
      </c>
      <c r="P859">
        <f>FIND(" ",O859)</f>
        <v>6</v>
      </c>
      <c r="Q859" t="str">
        <f>LEFT(O859,SEARCH(" ", O859) -1)</f>
        <v>Alfie</v>
      </c>
      <c r="R859" t="e">
        <f>MID(O859, SEARCH(" ", O859) + 1, SEARCH(" ", O859, SEARCH(" ", O859)+1) - SEARCH(" ", O859)-1)</f>
        <v>#VALUE!</v>
      </c>
      <c r="S859" t="str">
        <f t="shared" si="266"/>
        <v>RUBINOWITZ</v>
      </c>
      <c r="T859" t="e">
        <f t="shared" si="267"/>
        <v>#VALUE!</v>
      </c>
      <c r="U859" t="b">
        <f t="shared" si="268"/>
        <v>1</v>
      </c>
      <c r="W859" t="b">
        <f t="shared" si="269"/>
        <v>1</v>
      </c>
      <c r="X859" t="b">
        <f>ISERR(S859)</f>
        <v>0</v>
      </c>
      <c r="Y859" t="str">
        <f t="shared" si="270"/>
        <v xml:space="preserve"> </v>
      </c>
      <c r="Z859" t="str">
        <f t="shared" si="271"/>
        <v>RUBINOWITZ</v>
      </c>
      <c r="AA859" t="str">
        <f>PROPER(Q859)</f>
        <v>Alfie</v>
      </c>
      <c r="AB859" t="str">
        <f>PROPER(Y859)</f>
        <v xml:space="preserve"> </v>
      </c>
      <c r="AC859" t="str">
        <f t="shared" si="272"/>
        <v>Rubinowitz</v>
      </c>
      <c r="AD859" s="1" t="e">
        <f t="shared" si="273"/>
        <v>#VALUE!</v>
      </c>
      <c r="AE859" t="b">
        <f t="shared" si="274"/>
        <v>1</v>
      </c>
      <c r="AF859" t="str">
        <f t="shared" si="275"/>
        <v>Rubinowitz</v>
      </c>
    </row>
    <row r="860" spans="1:32" x14ac:dyDescent="0.2">
      <c r="A860">
        <v>1368</v>
      </c>
      <c r="B860" t="s">
        <v>3952</v>
      </c>
      <c r="C860" s="62" t="str">
        <f t="shared" si="276"/>
        <v>01368</v>
      </c>
      <c r="D860" t="str">
        <f t="shared" si="277"/>
        <v>Darby</v>
      </c>
      <c r="E860" t="str">
        <f t="shared" si="278"/>
        <v xml:space="preserve"> </v>
      </c>
      <c r="F860" t="str">
        <f t="shared" si="279"/>
        <v>Sisselot</v>
      </c>
      <c r="G860">
        <f t="shared" si="260"/>
        <v>1</v>
      </c>
      <c r="H860">
        <f t="shared" si="261"/>
        <v>1368</v>
      </c>
      <c r="I860" t="str">
        <f t="shared" si="262"/>
        <v>01368</v>
      </c>
      <c r="J860" t="str">
        <f t="shared" si="263"/>
        <v>Darby¬sisselot</v>
      </c>
      <c r="K860" t="str">
        <f>SUBSTITUTE(J860,"‡","")</f>
        <v>Darby¬sisselot</v>
      </c>
      <c r="L860" t="str">
        <f t="shared" si="264"/>
        <v>Darby¬sisselot</v>
      </c>
      <c r="M860" t="str">
        <f t="shared" si="265"/>
        <v>Darbysisselot</v>
      </c>
      <c r="N860" t="s">
        <v>9426</v>
      </c>
      <c r="O860" t="str">
        <v>Darby sisselot</v>
      </c>
      <c r="P860">
        <f>FIND(" ",O860)</f>
        <v>6</v>
      </c>
      <c r="Q860" t="str">
        <f>LEFT(O860,SEARCH(" ", O860) -1)</f>
        <v>Darby</v>
      </c>
      <c r="R860" t="e">
        <f>MID(O860, SEARCH(" ", O860) + 1, SEARCH(" ", O860, SEARCH(" ", O860)+1) - SEARCH(" ", O860)-1)</f>
        <v>#VALUE!</v>
      </c>
      <c r="S860" t="str">
        <f t="shared" si="266"/>
        <v>sisselot</v>
      </c>
      <c r="T860" t="e">
        <f t="shared" si="267"/>
        <v>#VALUE!</v>
      </c>
      <c r="U860" t="b">
        <f t="shared" si="268"/>
        <v>1</v>
      </c>
      <c r="W860" t="b">
        <f t="shared" si="269"/>
        <v>1</v>
      </c>
      <c r="X860" t="b">
        <f>ISERR(S860)</f>
        <v>0</v>
      </c>
      <c r="Y860" t="str">
        <f t="shared" si="270"/>
        <v xml:space="preserve"> </v>
      </c>
      <c r="Z860" t="str">
        <f t="shared" si="271"/>
        <v>sisselot</v>
      </c>
      <c r="AA860" t="str">
        <f>PROPER(Q860)</f>
        <v>Darby</v>
      </c>
      <c r="AB860" t="str">
        <f>PROPER(Y860)</f>
        <v xml:space="preserve"> </v>
      </c>
      <c r="AC860" t="str">
        <f t="shared" si="272"/>
        <v>Sisselot</v>
      </c>
      <c r="AD860" s="1" t="e">
        <f t="shared" si="273"/>
        <v>#VALUE!</v>
      </c>
      <c r="AE860" t="b">
        <f t="shared" si="274"/>
        <v>1</v>
      </c>
      <c r="AF860" t="str">
        <f t="shared" si="275"/>
        <v>Sisselot</v>
      </c>
    </row>
    <row r="861" spans="1:32" x14ac:dyDescent="0.2">
      <c r="A861">
        <v>1369</v>
      </c>
      <c r="B861" t="s">
        <v>3953</v>
      </c>
      <c r="C861" s="62" t="str">
        <f t="shared" si="276"/>
        <v>01369</v>
      </c>
      <c r="D861" t="str">
        <f t="shared" si="277"/>
        <v>Brynn</v>
      </c>
      <c r="E861" t="str">
        <f t="shared" si="278"/>
        <v xml:space="preserve"> </v>
      </c>
      <c r="F861" t="str">
        <f t="shared" si="279"/>
        <v>Dreher</v>
      </c>
      <c r="G861">
        <f t="shared" si="260"/>
        <v>1</v>
      </c>
      <c r="H861">
        <f t="shared" si="261"/>
        <v>1369</v>
      </c>
      <c r="I861" t="str">
        <f t="shared" si="262"/>
        <v>01369</v>
      </c>
      <c r="J861" t="str">
        <f t="shared" si="263"/>
        <v>BRYNN¬DREHER</v>
      </c>
      <c r="K861" t="str">
        <f>SUBSTITUTE(J861,"‡","")</f>
        <v>BRYNN¬DREHER</v>
      </c>
      <c r="L861" t="str">
        <f t="shared" si="264"/>
        <v>BRYNN¬DREHER</v>
      </c>
      <c r="M861" t="str">
        <f t="shared" si="265"/>
        <v>BRYNNDREHER</v>
      </c>
      <c r="N861" t="s">
        <v>9427</v>
      </c>
      <c r="O861" t="str">
        <v>BRYNN DREHER</v>
      </c>
      <c r="P861">
        <f>FIND(" ",O861)</f>
        <v>6</v>
      </c>
      <c r="Q861" t="str">
        <f>LEFT(O861,SEARCH(" ", O861) -1)</f>
        <v>BRYNN</v>
      </c>
      <c r="R861" t="e">
        <f>MID(O861, SEARCH(" ", O861) + 1, SEARCH(" ", O861, SEARCH(" ", O861)+1) - SEARCH(" ", O861)-1)</f>
        <v>#VALUE!</v>
      </c>
      <c r="S861" t="str">
        <f t="shared" si="266"/>
        <v>DREHER</v>
      </c>
      <c r="T861" t="e">
        <f t="shared" si="267"/>
        <v>#VALUE!</v>
      </c>
      <c r="U861" t="b">
        <f t="shared" si="268"/>
        <v>1</v>
      </c>
      <c r="W861" t="b">
        <f t="shared" si="269"/>
        <v>1</v>
      </c>
      <c r="X861" t="b">
        <f>ISERR(S861)</f>
        <v>0</v>
      </c>
      <c r="Y861" t="str">
        <f t="shared" si="270"/>
        <v xml:space="preserve"> </v>
      </c>
      <c r="Z861" t="str">
        <f t="shared" si="271"/>
        <v>DREHER</v>
      </c>
      <c r="AA861" t="str">
        <f>PROPER(Q861)</f>
        <v>Brynn</v>
      </c>
      <c r="AB861" t="str">
        <f>PROPER(Y861)</f>
        <v xml:space="preserve"> </v>
      </c>
      <c r="AC861" t="str">
        <f t="shared" si="272"/>
        <v>Dreher</v>
      </c>
      <c r="AD861" s="1" t="e">
        <f t="shared" si="273"/>
        <v>#VALUE!</v>
      </c>
      <c r="AE861" t="b">
        <f t="shared" si="274"/>
        <v>1</v>
      </c>
      <c r="AF861" t="str">
        <f t="shared" si="275"/>
        <v>Dreher</v>
      </c>
    </row>
    <row r="862" spans="1:32" x14ac:dyDescent="0.2">
      <c r="A862">
        <v>1370</v>
      </c>
      <c r="B862" t="s">
        <v>3954</v>
      </c>
      <c r="C862" s="62" t="str">
        <f t="shared" si="276"/>
        <v>01370</v>
      </c>
      <c r="D862" t="str">
        <f t="shared" si="277"/>
        <v>Carita</v>
      </c>
      <c r="E862" t="str">
        <f t="shared" si="278"/>
        <v xml:space="preserve"> </v>
      </c>
      <c r="F862" t="str">
        <f t="shared" si="279"/>
        <v>Bonwell</v>
      </c>
      <c r="G862">
        <f t="shared" si="260"/>
        <v>1</v>
      </c>
      <c r="H862">
        <f t="shared" si="261"/>
        <v>1370</v>
      </c>
      <c r="I862" t="str">
        <f t="shared" si="262"/>
        <v>01370</v>
      </c>
      <c r="J862" t="str">
        <f t="shared" si="263"/>
        <v>carita‡BONWELL</v>
      </c>
      <c r="K862" t="str">
        <f>SUBSTITUTE(J862,"‡","")</f>
        <v>caritaBONWELL</v>
      </c>
      <c r="L862" t="str">
        <f t="shared" si="264"/>
        <v>caritaBONWELL</v>
      </c>
      <c r="M862" t="str">
        <f t="shared" si="265"/>
        <v>caritaBONWELL</v>
      </c>
      <c r="N862" t="s">
        <v>8814</v>
      </c>
      <c r="O862" t="str">
        <v>carita BONWELL</v>
      </c>
      <c r="P862">
        <f>FIND(" ",O862)</f>
        <v>7</v>
      </c>
      <c r="Q862" t="str">
        <f>LEFT(O862,SEARCH(" ", O862) -1)</f>
        <v>carita</v>
      </c>
      <c r="R862" t="e">
        <f>MID(O862, SEARCH(" ", O862) + 1, SEARCH(" ", O862, SEARCH(" ", O862)+1) - SEARCH(" ", O862)-1)</f>
        <v>#VALUE!</v>
      </c>
      <c r="S862" t="str">
        <f t="shared" si="266"/>
        <v>BONWELL</v>
      </c>
      <c r="T862" t="e">
        <f t="shared" si="267"/>
        <v>#VALUE!</v>
      </c>
      <c r="U862" t="b">
        <f t="shared" si="268"/>
        <v>1</v>
      </c>
      <c r="W862" t="b">
        <f t="shared" si="269"/>
        <v>1</v>
      </c>
      <c r="X862" t="b">
        <f>ISERR(S862)</f>
        <v>0</v>
      </c>
      <c r="Y862" t="str">
        <f t="shared" si="270"/>
        <v xml:space="preserve"> </v>
      </c>
      <c r="Z862" t="str">
        <f t="shared" si="271"/>
        <v>BONWELL</v>
      </c>
      <c r="AA862" t="str">
        <f>PROPER(Q862)</f>
        <v>Carita</v>
      </c>
      <c r="AB862" t="str">
        <f>PROPER(Y862)</f>
        <v xml:space="preserve"> </v>
      </c>
      <c r="AC862" t="str">
        <f t="shared" si="272"/>
        <v>Bonwell</v>
      </c>
      <c r="AD862" s="1" t="e">
        <f t="shared" si="273"/>
        <v>#VALUE!</v>
      </c>
      <c r="AE862" t="b">
        <f t="shared" si="274"/>
        <v>1</v>
      </c>
      <c r="AF862" t="str">
        <f t="shared" si="275"/>
        <v>Bonwell</v>
      </c>
    </row>
    <row r="863" spans="1:32" x14ac:dyDescent="0.2">
      <c r="A863">
        <v>1371</v>
      </c>
      <c r="B863" t="s">
        <v>3955</v>
      </c>
      <c r="C863" s="62" t="str">
        <f t="shared" si="276"/>
        <v>01371</v>
      </c>
      <c r="D863" t="str">
        <f t="shared" si="277"/>
        <v>Fancie</v>
      </c>
      <c r="E863" t="str">
        <f t="shared" si="278"/>
        <v xml:space="preserve"> </v>
      </c>
      <c r="F863" t="str">
        <f t="shared" si="279"/>
        <v>Ingre</v>
      </c>
      <c r="G863">
        <f t="shared" si="260"/>
        <v>1</v>
      </c>
      <c r="H863">
        <f t="shared" si="261"/>
        <v>1371</v>
      </c>
      <c r="I863" t="str">
        <f t="shared" si="262"/>
        <v>01371</v>
      </c>
      <c r="J863" t="str">
        <f t="shared" si="263"/>
        <v>Fancie»INGRE</v>
      </c>
      <c r="K863" t="str">
        <f>SUBSTITUTE(J863,"‡","")</f>
        <v>Fancie»INGRE</v>
      </c>
      <c r="L863" t="str">
        <f t="shared" si="264"/>
        <v>FancieINGRE</v>
      </c>
      <c r="M863" t="str">
        <f t="shared" si="265"/>
        <v>FancieINGRE</v>
      </c>
      <c r="N863" t="s">
        <v>10155</v>
      </c>
      <c r="O863" t="str">
        <v>Fancie INGRE</v>
      </c>
      <c r="P863">
        <f>FIND(" ",O863)</f>
        <v>7</v>
      </c>
      <c r="Q863" t="str">
        <f>LEFT(O863,SEARCH(" ", O863) -1)</f>
        <v>Fancie</v>
      </c>
      <c r="R863" t="e">
        <f>MID(O863, SEARCH(" ", O863) + 1, SEARCH(" ", O863, SEARCH(" ", O863)+1) - SEARCH(" ", O863)-1)</f>
        <v>#VALUE!</v>
      </c>
      <c r="S863" t="str">
        <f t="shared" si="266"/>
        <v>INGRE</v>
      </c>
      <c r="T863" t="e">
        <f t="shared" si="267"/>
        <v>#VALUE!</v>
      </c>
      <c r="U863" t="b">
        <f t="shared" si="268"/>
        <v>1</v>
      </c>
      <c r="W863" t="b">
        <f t="shared" si="269"/>
        <v>1</v>
      </c>
      <c r="X863" t="b">
        <f>ISERR(S863)</f>
        <v>0</v>
      </c>
      <c r="Y863" t="str">
        <f t="shared" si="270"/>
        <v xml:space="preserve"> </v>
      </c>
      <c r="Z863" t="str">
        <f t="shared" si="271"/>
        <v>INGRE</v>
      </c>
      <c r="AA863" t="str">
        <f>PROPER(Q863)</f>
        <v>Fancie</v>
      </c>
      <c r="AB863" t="str">
        <f>PROPER(Y863)</f>
        <v xml:space="preserve"> </v>
      </c>
      <c r="AC863" t="str">
        <f t="shared" si="272"/>
        <v>Ingre</v>
      </c>
      <c r="AD863" s="1" t="e">
        <f t="shared" si="273"/>
        <v>#VALUE!</v>
      </c>
      <c r="AE863" t="b">
        <f t="shared" si="274"/>
        <v>1</v>
      </c>
      <c r="AF863" t="str">
        <f t="shared" si="275"/>
        <v>Ingre</v>
      </c>
    </row>
    <row r="864" spans="1:32" x14ac:dyDescent="0.2">
      <c r="A864">
        <v>1372</v>
      </c>
      <c r="B864" t="s">
        <v>3956</v>
      </c>
      <c r="C864" s="62" t="str">
        <f t="shared" si="276"/>
        <v>01372</v>
      </c>
      <c r="D864" t="str">
        <f t="shared" si="277"/>
        <v>Robbyn</v>
      </c>
      <c r="E864" t="str">
        <f t="shared" si="278"/>
        <v xml:space="preserve"> </v>
      </c>
      <c r="F864" t="str">
        <f t="shared" si="279"/>
        <v>Anthes</v>
      </c>
      <c r="G864">
        <f t="shared" si="260"/>
        <v>1</v>
      </c>
      <c r="H864">
        <f t="shared" si="261"/>
        <v>1372</v>
      </c>
      <c r="I864" t="str">
        <f t="shared" si="262"/>
        <v>01372</v>
      </c>
      <c r="J864" t="str">
        <f t="shared" si="263"/>
        <v>Robbyn¬anthes</v>
      </c>
      <c r="K864" t="str">
        <f>SUBSTITUTE(J864,"‡","")</f>
        <v>Robbyn¬anthes</v>
      </c>
      <c r="L864" t="str">
        <f t="shared" si="264"/>
        <v>Robbyn¬anthes</v>
      </c>
      <c r="M864" t="str">
        <f t="shared" si="265"/>
        <v>Robbynanthes</v>
      </c>
      <c r="N864" t="s">
        <v>9428</v>
      </c>
      <c r="O864" t="str">
        <v>Robbyn anthes</v>
      </c>
      <c r="P864">
        <f>FIND(" ",O864)</f>
        <v>7</v>
      </c>
      <c r="Q864" t="str">
        <f>LEFT(O864,SEARCH(" ", O864) -1)</f>
        <v>Robbyn</v>
      </c>
      <c r="R864" t="e">
        <f>MID(O864, SEARCH(" ", O864) + 1, SEARCH(" ", O864, SEARCH(" ", O864)+1) - SEARCH(" ", O864)-1)</f>
        <v>#VALUE!</v>
      </c>
      <c r="S864" t="str">
        <f t="shared" si="266"/>
        <v>anthes</v>
      </c>
      <c r="T864" t="e">
        <f t="shared" si="267"/>
        <v>#VALUE!</v>
      </c>
      <c r="U864" t="b">
        <f t="shared" si="268"/>
        <v>1</v>
      </c>
      <c r="W864" t="b">
        <f t="shared" si="269"/>
        <v>1</v>
      </c>
      <c r="X864" t="b">
        <f>ISERR(S864)</f>
        <v>0</v>
      </c>
      <c r="Y864" t="str">
        <f t="shared" si="270"/>
        <v xml:space="preserve"> </v>
      </c>
      <c r="Z864" t="str">
        <f t="shared" si="271"/>
        <v>anthes</v>
      </c>
      <c r="AA864" t="str">
        <f>PROPER(Q864)</f>
        <v>Robbyn</v>
      </c>
      <c r="AB864" t="str">
        <f>PROPER(Y864)</f>
        <v xml:space="preserve"> </v>
      </c>
      <c r="AC864" t="str">
        <f t="shared" si="272"/>
        <v>Anthes</v>
      </c>
      <c r="AD864" s="1" t="e">
        <f t="shared" si="273"/>
        <v>#VALUE!</v>
      </c>
      <c r="AE864" t="b">
        <f t="shared" si="274"/>
        <v>1</v>
      </c>
      <c r="AF864" t="str">
        <f t="shared" si="275"/>
        <v>Anthes</v>
      </c>
    </row>
    <row r="865" spans="1:32" x14ac:dyDescent="0.2">
      <c r="A865">
        <v>1373</v>
      </c>
      <c r="B865" t="s">
        <v>3957</v>
      </c>
      <c r="C865" s="62" t="str">
        <f t="shared" si="276"/>
        <v>01373</v>
      </c>
      <c r="D865" t="str">
        <f t="shared" si="277"/>
        <v>Lynette</v>
      </c>
      <c r="E865" t="str">
        <f t="shared" si="278"/>
        <v>Jolynn</v>
      </c>
      <c r="F865" t="str">
        <f t="shared" si="279"/>
        <v>Petken</v>
      </c>
      <c r="G865">
        <f t="shared" si="260"/>
        <v>1</v>
      </c>
      <c r="H865">
        <f t="shared" si="261"/>
        <v>1373</v>
      </c>
      <c r="I865" t="str">
        <f t="shared" si="262"/>
        <v>01373</v>
      </c>
      <c r="J865" t="str">
        <f t="shared" si="263"/>
        <v>lynette‡Jolynn»petken</v>
      </c>
      <c r="K865" t="str">
        <f>SUBSTITUTE(J865,"‡","")</f>
        <v>lynetteJolynn»petken</v>
      </c>
      <c r="L865" t="str">
        <f t="shared" si="264"/>
        <v>lynetteJolynnpetken</v>
      </c>
      <c r="M865" t="str">
        <f t="shared" si="265"/>
        <v>lynetteJolynnpetken</v>
      </c>
      <c r="N865" t="s">
        <v>10156</v>
      </c>
      <c r="O865" t="str">
        <v>lynette Jolynn petken</v>
      </c>
      <c r="P865">
        <f>FIND(" ",O865)</f>
        <v>8</v>
      </c>
      <c r="Q865" t="str">
        <f>LEFT(O865,SEARCH(" ", O865) -1)</f>
        <v>lynette</v>
      </c>
      <c r="R865" t="str">
        <f>MID(O865, SEARCH(" ", O865) + 1, SEARCH(" ", O865, SEARCH(" ", O865)+1) - SEARCH(" ", O865)-1)</f>
        <v>Jolynn</v>
      </c>
      <c r="S865" t="str">
        <f t="shared" si="266"/>
        <v>Jolynn petken</v>
      </c>
      <c r="T865" t="str">
        <f t="shared" si="267"/>
        <v>petken</v>
      </c>
      <c r="U865" t="b">
        <f t="shared" si="268"/>
        <v>0</v>
      </c>
      <c r="W865" t="b">
        <f t="shared" si="269"/>
        <v>0</v>
      </c>
      <c r="X865" t="b">
        <f>ISERR(S865)</f>
        <v>0</v>
      </c>
      <c r="Y865" t="str">
        <f t="shared" si="270"/>
        <v>Jolynn</v>
      </c>
      <c r="Z865" t="str">
        <f t="shared" si="271"/>
        <v>Jolynn petken</v>
      </c>
      <c r="AA865" t="str">
        <f>PROPER(Q865)</f>
        <v>Lynette</v>
      </c>
      <c r="AB865" t="str">
        <f>PROPER(Y865)</f>
        <v>Jolynn</v>
      </c>
      <c r="AC865" t="str">
        <f t="shared" si="272"/>
        <v>Jolynn Petken</v>
      </c>
      <c r="AD865" s="1" t="str">
        <f t="shared" si="273"/>
        <v>Petken</v>
      </c>
      <c r="AE865" t="b">
        <f t="shared" si="274"/>
        <v>0</v>
      </c>
      <c r="AF865" t="str">
        <f t="shared" si="275"/>
        <v>Petken</v>
      </c>
    </row>
    <row r="866" spans="1:32" x14ac:dyDescent="0.2">
      <c r="A866">
        <v>1374</v>
      </c>
      <c r="B866" t="s">
        <v>3958</v>
      </c>
      <c r="C866" s="62" t="str">
        <f t="shared" si="276"/>
        <v>01374</v>
      </c>
      <c r="D866" t="str">
        <f t="shared" si="277"/>
        <v>Kipp</v>
      </c>
      <c r="E866" t="str">
        <f t="shared" si="278"/>
        <v xml:space="preserve"> </v>
      </c>
      <c r="F866" t="str">
        <f t="shared" si="279"/>
        <v>Casina</v>
      </c>
      <c r="G866">
        <f t="shared" si="260"/>
        <v>1</v>
      </c>
      <c r="H866">
        <f t="shared" si="261"/>
        <v>1374</v>
      </c>
      <c r="I866" t="str">
        <f t="shared" si="262"/>
        <v>01374</v>
      </c>
      <c r="J866" t="str">
        <f t="shared" si="263"/>
        <v>kipp‡CASINA</v>
      </c>
      <c r="K866" t="str">
        <f>SUBSTITUTE(J866,"‡","")</f>
        <v>kippCASINA</v>
      </c>
      <c r="L866" t="str">
        <f t="shared" si="264"/>
        <v>kippCASINA</v>
      </c>
      <c r="M866" t="str">
        <f t="shared" si="265"/>
        <v>kippCASINA</v>
      </c>
      <c r="N866" t="s">
        <v>8815</v>
      </c>
      <c r="O866" t="str">
        <v>kipp CASINA</v>
      </c>
      <c r="P866">
        <f>FIND(" ",O866)</f>
        <v>5</v>
      </c>
      <c r="Q866" t="str">
        <f>LEFT(O866,SEARCH(" ", O866) -1)</f>
        <v>kipp</v>
      </c>
      <c r="R866" t="e">
        <f>MID(O866, SEARCH(" ", O866) + 1, SEARCH(" ", O866, SEARCH(" ", O866)+1) - SEARCH(" ", O866)-1)</f>
        <v>#VALUE!</v>
      </c>
      <c r="S866" t="str">
        <f t="shared" si="266"/>
        <v>CASINA</v>
      </c>
      <c r="T866" t="e">
        <f t="shared" si="267"/>
        <v>#VALUE!</v>
      </c>
      <c r="U866" t="b">
        <f t="shared" si="268"/>
        <v>1</v>
      </c>
      <c r="W866" t="b">
        <f t="shared" si="269"/>
        <v>1</v>
      </c>
      <c r="X866" t="b">
        <f>ISERR(S866)</f>
        <v>0</v>
      </c>
      <c r="Y866" t="str">
        <f t="shared" si="270"/>
        <v xml:space="preserve"> </v>
      </c>
      <c r="Z866" t="str">
        <f t="shared" si="271"/>
        <v>CASINA</v>
      </c>
      <c r="AA866" t="str">
        <f>PROPER(Q866)</f>
        <v>Kipp</v>
      </c>
      <c r="AB866" t="str">
        <f>PROPER(Y866)</f>
        <v xml:space="preserve"> </v>
      </c>
      <c r="AC866" t="str">
        <f t="shared" si="272"/>
        <v>Casina</v>
      </c>
      <c r="AD866" s="1" t="e">
        <f t="shared" si="273"/>
        <v>#VALUE!</v>
      </c>
      <c r="AE866" t="b">
        <f t="shared" si="274"/>
        <v>1</v>
      </c>
      <c r="AF866" t="str">
        <f t="shared" si="275"/>
        <v>Casina</v>
      </c>
    </row>
    <row r="867" spans="1:32" x14ac:dyDescent="0.2">
      <c r="A867">
        <v>1375</v>
      </c>
      <c r="B867" t="s">
        <v>3959</v>
      </c>
      <c r="C867" s="62" t="str">
        <f t="shared" si="276"/>
        <v>01375</v>
      </c>
      <c r="D867" t="str">
        <f t="shared" si="277"/>
        <v>Pedro</v>
      </c>
      <c r="E867" t="str">
        <f t="shared" si="278"/>
        <v>Cori</v>
      </c>
      <c r="F867" t="str">
        <f t="shared" si="279"/>
        <v>Petran</v>
      </c>
      <c r="G867">
        <f t="shared" si="260"/>
        <v>1</v>
      </c>
      <c r="H867">
        <f t="shared" si="261"/>
        <v>1375</v>
      </c>
      <c r="I867" t="str">
        <f t="shared" si="262"/>
        <v>01375</v>
      </c>
      <c r="J867" t="str">
        <f t="shared" si="263"/>
        <v>PEDRO»cori¬petran</v>
      </c>
      <c r="K867" t="str">
        <f>SUBSTITUTE(J867,"‡","")</f>
        <v>PEDRO»cori¬petran</v>
      </c>
      <c r="L867" t="str">
        <f t="shared" si="264"/>
        <v>PEDROcori¬petran</v>
      </c>
      <c r="M867" t="str">
        <f t="shared" si="265"/>
        <v>PEDROcoripetran</v>
      </c>
      <c r="N867" t="s">
        <v>10157</v>
      </c>
      <c r="O867" t="str">
        <v>PEDRO cori petran</v>
      </c>
      <c r="P867">
        <f>FIND(" ",O867)</f>
        <v>6</v>
      </c>
      <c r="Q867" t="str">
        <f>LEFT(O867,SEARCH(" ", O867) -1)</f>
        <v>PEDRO</v>
      </c>
      <c r="R867" t="str">
        <f>MID(O867, SEARCH(" ", O867) + 1, SEARCH(" ", O867, SEARCH(" ", O867)+1) - SEARCH(" ", O867)-1)</f>
        <v>cori</v>
      </c>
      <c r="S867" t="str">
        <f t="shared" si="266"/>
        <v>cori petran</v>
      </c>
      <c r="T867" t="str">
        <f t="shared" si="267"/>
        <v>petran</v>
      </c>
      <c r="U867" t="b">
        <f t="shared" si="268"/>
        <v>0</v>
      </c>
      <c r="W867" t="b">
        <f t="shared" si="269"/>
        <v>0</v>
      </c>
      <c r="X867" t="b">
        <f>ISERR(S867)</f>
        <v>0</v>
      </c>
      <c r="Y867" t="str">
        <f t="shared" si="270"/>
        <v>cori</v>
      </c>
      <c r="Z867" t="str">
        <f t="shared" si="271"/>
        <v>cori petran</v>
      </c>
      <c r="AA867" t="str">
        <f>PROPER(Q867)</f>
        <v>Pedro</v>
      </c>
      <c r="AB867" t="str">
        <f>PROPER(Y867)</f>
        <v>Cori</v>
      </c>
      <c r="AC867" t="str">
        <f t="shared" si="272"/>
        <v>Cori Petran</v>
      </c>
      <c r="AD867" s="1" t="str">
        <f t="shared" si="273"/>
        <v>Petran</v>
      </c>
      <c r="AE867" t="b">
        <f t="shared" si="274"/>
        <v>0</v>
      </c>
      <c r="AF867" t="str">
        <f t="shared" si="275"/>
        <v>Petran</v>
      </c>
    </row>
    <row r="868" spans="1:32" x14ac:dyDescent="0.2">
      <c r="A868">
        <v>1376</v>
      </c>
      <c r="B868" t="s">
        <v>3960</v>
      </c>
      <c r="C868" s="62" t="str">
        <f t="shared" si="276"/>
        <v>01376</v>
      </c>
      <c r="D868" t="str">
        <f t="shared" si="277"/>
        <v>Silvanus</v>
      </c>
      <c r="E868" t="str">
        <f t="shared" si="278"/>
        <v xml:space="preserve"> </v>
      </c>
      <c r="F868" t="str">
        <f t="shared" si="279"/>
        <v>Roft</v>
      </c>
      <c r="G868">
        <f t="shared" si="260"/>
        <v>1</v>
      </c>
      <c r="H868">
        <f t="shared" si="261"/>
        <v>1376</v>
      </c>
      <c r="I868" t="str">
        <f t="shared" si="262"/>
        <v>01376</v>
      </c>
      <c r="J868" t="str">
        <f t="shared" si="263"/>
        <v>silvanus‡ROFT</v>
      </c>
      <c r="K868" t="str">
        <f>SUBSTITUTE(J868,"‡","")</f>
        <v>silvanusROFT</v>
      </c>
      <c r="L868" t="str">
        <f t="shared" si="264"/>
        <v>silvanusROFT</v>
      </c>
      <c r="M868" t="str">
        <f t="shared" si="265"/>
        <v>silvanusROFT</v>
      </c>
      <c r="N868" t="s">
        <v>8816</v>
      </c>
      <c r="O868" t="str">
        <v>silvanus ROFT</v>
      </c>
      <c r="P868">
        <f>FIND(" ",O868)</f>
        <v>9</v>
      </c>
      <c r="Q868" t="str">
        <f>LEFT(O868,SEARCH(" ", O868) -1)</f>
        <v>silvanus</v>
      </c>
      <c r="R868" t="e">
        <f>MID(O868, SEARCH(" ", O868) + 1, SEARCH(" ", O868, SEARCH(" ", O868)+1) - SEARCH(" ", O868)-1)</f>
        <v>#VALUE!</v>
      </c>
      <c r="S868" t="str">
        <f t="shared" si="266"/>
        <v>ROFT</v>
      </c>
      <c r="T868" t="e">
        <f t="shared" si="267"/>
        <v>#VALUE!</v>
      </c>
      <c r="U868" t="b">
        <f t="shared" si="268"/>
        <v>1</v>
      </c>
      <c r="W868" t="b">
        <f t="shared" si="269"/>
        <v>1</v>
      </c>
      <c r="X868" t="b">
        <f>ISERR(S868)</f>
        <v>0</v>
      </c>
      <c r="Y868" t="str">
        <f t="shared" si="270"/>
        <v xml:space="preserve"> </v>
      </c>
      <c r="Z868" t="str">
        <f t="shared" si="271"/>
        <v>ROFT</v>
      </c>
      <c r="AA868" t="str">
        <f>PROPER(Q868)</f>
        <v>Silvanus</v>
      </c>
      <c r="AB868" t="str">
        <f>PROPER(Y868)</f>
        <v xml:space="preserve"> </v>
      </c>
      <c r="AC868" t="str">
        <f t="shared" si="272"/>
        <v>Roft</v>
      </c>
      <c r="AD868" s="1" t="e">
        <f t="shared" si="273"/>
        <v>#VALUE!</v>
      </c>
      <c r="AE868" t="b">
        <f t="shared" si="274"/>
        <v>1</v>
      </c>
      <c r="AF868" t="str">
        <f t="shared" si="275"/>
        <v>Roft</v>
      </c>
    </row>
    <row r="869" spans="1:32" x14ac:dyDescent="0.2">
      <c r="A869">
        <v>1377</v>
      </c>
      <c r="B869" t="s">
        <v>3961</v>
      </c>
      <c r="C869" s="62" t="str">
        <f t="shared" si="276"/>
        <v>01377</v>
      </c>
      <c r="D869" t="str">
        <f t="shared" si="277"/>
        <v>Alphonse</v>
      </c>
      <c r="E869" t="str">
        <f t="shared" si="278"/>
        <v>Lowe</v>
      </c>
      <c r="F869" t="str">
        <f t="shared" si="279"/>
        <v>Metherell</v>
      </c>
      <c r="G869">
        <f t="shared" si="260"/>
        <v>1</v>
      </c>
      <c r="H869">
        <f t="shared" si="261"/>
        <v>1377</v>
      </c>
      <c r="I869" t="str">
        <f t="shared" si="262"/>
        <v>01377</v>
      </c>
      <c r="J869" t="str">
        <f t="shared" si="263"/>
        <v>Alphonse¬lowe¬Metherell</v>
      </c>
      <c r="K869" t="str">
        <f>SUBSTITUTE(J869,"‡","")</f>
        <v>Alphonse¬lowe¬Metherell</v>
      </c>
      <c r="L869" t="str">
        <f t="shared" si="264"/>
        <v>Alphonse¬lowe¬Metherell</v>
      </c>
      <c r="M869" t="str">
        <f t="shared" si="265"/>
        <v>AlphonseloweMetherell</v>
      </c>
      <c r="N869" t="s">
        <v>9429</v>
      </c>
      <c r="O869" t="str">
        <v>Alphonse lowe Metherell</v>
      </c>
      <c r="P869">
        <f>FIND(" ",O869)</f>
        <v>9</v>
      </c>
      <c r="Q869" t="str">
        <f>LEFT(O869,SEARCH(" ", O869) -1)</f>
        <v>Alphonse</v>
      </c>
      <c r="R869" t="str">
        <f>MID(O869, SEARCH(" ", O869) + 1, SEARCH(" ", O869, SEARCH(" ", O869)+1) - SEARCH(" ", O869)-1)</f>
        <v>lowe</v>
      </c>
      <c r="S869" t="str">
        <f t="shared" si="266"/>
        <v>lowe Metherell</v>
      </c>
      <c r="T869" t="str">
        <f t="shared" si="267"/>
        <v>Metherell</v>
      </c>
      <c r="U869" t="b">
        <f t="shared" si="268"/>
        <v>0</v>
      </c>
      <c r="W869" t="b">
        <f t="shared" si="269"/>
        <v>0</v>
      </c>
      <c r="X869" t="b">
        <f>ISERR(S869)</f>
        <v>0</v>
      </c>
      <c r="Y869" t="str">
        <f t="shared" si="270"/>
        <v>lowe</v>
      </c>
      <c r="Z869" t="str">
        <f t="shared" si="271"/>
        <v>lowe Metherell</v>
      </c>
      <c r="AA869" t="str">
        <f>PROPER(Q869)</f>
        <v>Alphonse</v>
      </c>
      <c r="AB869" t="str">
        <f>PROPER(Y869)</f>
        <v>Lowe</v>
      </c>
      <c r="AC869" t="str">
        <f t="shared" si="272"/>
        <v>Lowe Metherell</v>
      </c>
      <c r="AD869" s="1" t="str">
        <f t="shared" si="273"/>
        <v>Metherell</v>
      </c>
      <c r="AE869" t="b">
        <f t="shared" si="274"/>
        <v>0</v>
      </c>
      <c r="AF869" t="str">
        <f t="shared" si="275"/>
        <v>Metherell</v>
      </c>
    </row>
    <row r="870" spans="1:32" x14ac:dyDescent="0.2">
      <c r="A870">
        <v>1378</v>
      </c>
      <c r="B870" t="s">
        <v>3962</v>
      </c>
      <c r="C870" s="62" t="str">
        <f t="shared" si="276"/>
        <v>01378</v>
      </c>
      <c r="D870" t="str">
        <f t="shared" si="277"/>
        <v>Muhammad</v>
      </c>
      <c r="E870" t="str">
        <f t="shared" si="278"/>
        <v xml:space="preserve"> </v>
      </c>
      <c r="F870" t="str">
        <f t="shared" si="279"/>
        <v>Drennan</v>
      </c>
      <c r="G870">
        <f t="shared" si="260"/>
        <v>1</v>
      </c>
      <c r="H870">
        <f t="shared" si="261"/>
        <v>1378</v>
      </c>
      <c r="I870" t="str">
        <f t="shared" si="262"/>
        <v>01378</v>
      </c>
      <c r="J870" t="str">
        <f t="shared" si="263"/>
        <v>muhammad»drennan</v>
      </c>
      <c r="K870" t="str">
        <f>SUBSTITUTE(J870,"‡","")</f>
        <v>muhammad»drennan</v>
      </c>
      <c r="L870" t="str">
        <f t="shared" si="264"/>
        <v>muhammaddrennan</v>
      </c>
      <c r="M870" t="str">
        <f t="shared" si="265"/>
        <v>muhammaddrennan</v>
      </c>
      <c r="N870" t="s">
        <v>10158</v>
      </c>
      <c r="O870" t="str">
        <v>muhammad drennan</v>
      </c>
      <c r="P870">
        <f>FIND(" ",O870)</f>
        <v>9</v>
      </c>
      <c r="Q870" t="str">
        <f>LEFT(O870,SEARCH(" ", O870) -1)</f>
        <v>muhammad</v>
      </c>
      <c r="R870" t="e">
        <f>MID(O870, SEARCH(" ", O870) + 1, SEARCH(" ", O870, SEARCH(" ", O870)+1) - SEARCH(" ", O870)-1)</f>
        <v>#VALUE!</v>
      </c>
      <c r="S870" t="str">
        <f t="shared" si="266"/>
        <v>drennan</v>
      </c>
      <c r="T870" t="e">
        <f t="shared" si="267"/>
        <v>#VALUE!</v>
      </c>
      <c r="U870" t="b">
        <f t="shared" si="268"/>
        <v>1</v>
      </c>
      <c r="W870" t="b">
        <f t="shared" si="269"/>
        <v>1</v>
      </c>
      <c r="X870" t="b">
        <f>ISERR(S870)</f>
        <v>0</v>
      </c>
      <c r="Y870" t="str">
        <f t="shared" si="270"/>
        <v xml:space="preserve"> </v>
      </c>
      <c r="Z870" t="str">
        <f t="shared" si="271"/>
        <v>drennan</v>
      </c>
      <c r="AA870" t="str">
        <f>PROPER(Q870)</f>
        <v>Muhammad</v>
      </c>
      <c r="AB870" t="str">
        <f>PROPER(Y870)</f>
        <v xml:space="preserve"> </v>
      </c>
      <c r="AC870" t="str">
        <f t="shared" si="272"/>
        <v>Drennan</v>
      </c>
      <c r="AD870" s="1" t="e">
        <f t="shared" si="273"/>
        <v>#VALUE!</v>
      </c>
      <c r="AE870" t="b">
        <f t="shared" si="274"/>
        <v>1</v>
      </c>
      <c r="AF870" t="str">
        <f t="shared" si="275"/>
        <v>Drennan</v>
      </c>
    </row>
    <row r="871" spans="1:32" x14ac:dyDescent="0.2">
      <c r="A871">
        <v>1379</v>
      </c>
      <c r="B871" t="s">
        <v>3963</v>
      </c>
      <c r="C871" s="62" t="str">
        <f t="shared" si="276"/>
        <v>01379</v>
      </c>
      <c r="D871" t="str">
        <f t="shared" si="277"/>
        <v>Con</v>
      </c>
      <c r="E871" t="str">
        <f t="shared" si="278"/>
        <v xml:space="preserve"> </v>
      </c>
      <c r="F871" t="str">
        <f t="shared" si="279"/>
        <v>Carnock</v>
      </c>
      <c r="G871">
        <f t="shared" si="260"/>
        <v>1</v>
      </c>
      <c r="H871">
        <f t="shared" si="261"/>
        <v>1379</v>
      </c>
      <c r="I871" t="str">
        <f t="shared" si="262"/>
        <v>01379</v>
      </c>
      <c r="J871" t="str">
        <f t="shared" si="263"/>
        <v>con¬¬CARNOCK</v>
      </c>
      <c r="K871" t="str">
        <f>SUBSTITUTE(J871,"‡","")</f>
        <v>con¬¬CARNOCK</v>
      </c>
      <c r="L871" t="str">
        <f t="shared" si="264"/>
        <v>con¬¬CARNOCK</v>
      </c>
      <c r="M871" t="str">
        <f t="shared" si="265"/>
        <v>conCARNOCK</v>
      </c>
      <c r="N871" t="s">
        <v>9430</v>
      </c>
      <c r="O871" t="str">
        <v>con CARNOCK</v>
      </c>
      <c r="P871">
        <f>FIND(" ",O871)</f>
        <v>4</v>
      </c>
      <c r="Q871" t="str">
        <f>LEFT(O871,SEARCH(" ", O871) -1)</f>
        <v>con</v>
      </c>
      <c r="R871" t="e">
        <f>MID(O871, SEARCH(" ", O871) + 1, SEARCH(" ", O871, SEARCH(" ", O871)+1) - SEARCH(" ", O871)-1)</f>
        <v>#VALUE!</v>
      </c>
      <c r="S871" t="str">
        <f t="shared" si="266"/>
        <v>CARNOCK</v>
      </c>
      <c r="T871" t="e">
        <f t="shared" si="267"/>
        <v>#VALUE!</v>
      </c>
      <c r="U871" t="b">
        <f t="shared" si="268"/>
        <v>1</v>
      </c>
      <c r="W871" t="b">
        <f t="shared" si="269"/>
        <v>1</v>
      </c>
      <c r="X871" t="b">
        <f>ISERR(S871)</f>
        <v>0</v>
      </c>
      <c r="Y871" t="str">
        <f t="shared" si="270"/>
        <v xml:space="preserve"> </v>
      </c>
      <c r="Z871" t="str">
        <f t="shared" si="271"/>
        <v>CARNOCK</v>
      </c>
      <c r="AA871" t="str">
        <f>PROPER(Q871)</f>
        <v>Con</v>
      </c>
      <c r="AB871" t="str">
        <f>PROPER(Y871)</f>
        <v xml:space="preserve"> </v>
      </c>
      <c r="AC871" t="str">
        <f t="shared" si="272"/>
        <v>Carnock</v>
      </c>
      <c r="AD871" s="1" t="e">
        <f t="shared" si="273"/>
        <v>#VALUE!</v>
      </c>
      <c r="AE871" t="b">
        <f t="shared" si="274"/>
        <v>1</v>
      </c>
      <c r="AF871" t="str">
        <f t="shared" si="275"/>
        <v>Carnock</v>
      </c>
    </row>
    <row r="872" spans="1:32" x14ac:dyDescent="0.2">
      <c r="A872">
        <v>1380</v>
      </c>
      <c r="B872" t="s">
        <v>3964</v>
      </c>
      <c r="C872" s="62" t="str">
        <f t="shared" si="276"/>
        <v>01380</v>
      </c>
      <c r="D872" t="str">
        <f t="shared" si="277"/>
        <v>Chance</v>
      </c>
      <c r="E872" t="str">
        <f t="shared" si="278"/>
        <v xml:space="preserve"> </v>
      </c>
      <c r="F872" t="str">
        <f t="shared" si="279"/>
        <v>Druce</v>
      </c>
      <c r="G872">
        <f t="shared" si="260"/>
        <v>1</v>
      </c>
      <c r="H872">
        <f t="shared" si="261"/>
        <v>1380</v>
      </c>
      <c r="I872" t="str">
        <f t="shared" si="262"/>
        <v>01380</v>
      </c>
      <c r="J872" t="str">
        <f t="shared" si="263"/>
        <v>CHANCE»DRUCE</v>
      </c>
      <c r="K872" t="str">
        <f>SUBSTITUTE(J872,"‡","")</f>
        <v>CHANCE»DRUCE</v>
      </c>
      <c r="L872" t="str">
        <f t="shared" si="264"/>
        <v>CHANCEDRUCE</v>
      </c>
      <c r="M872" t="str">
        <f t="shared" si="265"/>
        <v>CHANCEDRUCE</v>
      </c>
      <c r="N872" t="s">
        <v>10159</v>
      </c>
      <c r="O872" t="str">
        <v>CHANCE DRUCE</v>
      </c>
      <c r="P872">
        <f>FIND(" ",O872)</f>
        <v>7</v>
      </c>
      <c r="Q872" t="str">
        <f>LEFT(O872,SEARCH(" ", O872) -1)</f>
        <v>CHANCE</v>
      </c>
      <c r="R872" t="e">
        <f>MID(O872, SEARCH(" ", O872) + 1, SEARCH(" ", O872, SEARCH(" ", O872)+1) - SEARCH(" ", O872)-1)</f>
        <v>#VALUE!</v>
      </c>
      <c r="S872" t="str">
        <f t="shared" si="266"/>
        <v>DRUCE</v>
      </c>
      <c r="T872" t="e">
        <f t="shared" si="267"/>
        <v>#VALUE!</v>
      </c>
      <c r="U872" t="b">
        <f t="shared" si="268"/>
        <v>1</v>
      </c>
      <c r="W872" t="b">
        <f t="shared" si="269"/>
        <v>1</v>
      </c>
      <c r="X872" t="b">
        <f>ISERR(S872)</f>
        <v>0</v>
      </c>
      <c r="Y872" t="str">
        <f t="shared" si="270"/>
        <v xml:space="preserve"> </v>
      </c>
      <c r="Z872" t="str">
        <f t="shared" si="271"/>
        <v>DRUCE</v>
      </c>
      <c r="AA872" t="str">
        <f>PROPER(Q872)</f>
        <v>Chance</v>
      </c>
      <c r="AB872" t="str">
        <f>PROPER(Y872)</f>
        <v xml:space="preserve"> </v>
      </c>
      <c r="AC872" t="str">
        <f t="shared" si="272"/>
        <v>Druce</v>
      </c>
      <c r="AD872" s="1" t="e">
        <f t="shared" si="273"/>
        <v>#VALUE!</v>
      </c>
      <c r="AE872" t="b">
        <f t="shared" si="274"/>
        <v>1</v>
      </c>
      <c r="AF872" t="str">
        <f t="shared" si="275"/>
        <v>Druce</v>
      </c>
    </row>
    <row r="873" spans="1:32" x14ac:dyDescent="0.2">
      <c r="A873">
        <v>1381</v>
      </c>
      <c r="B873" t="s">
        <v>3965</v>
      </c>
      <c r="C873" s="62" t="str">
        <f t="shared" si="276"/>
        <v>01381</v>
      </c>
      <c r="D873" t="str">
        <f t="shared" si="277"/>
        <v>Becca</v>
      </c>
      <c r="E873" t="str">
        <f t="shared" si="278"/>
        <v xml:space="preserve"> </v>
      </c>
      <c r="F873" t="str">
        <f t="shared" si="279"/>
        <v>Foskin</v>
      </c>
      <c r="G873">
        <f t="shared" si="260"/>
        <v>1</v>
      </c>
      <c r="H873">
        <f t="shared" si="261"/>
        <v>1381</v>
      </c>
      <c r="I873" t="str">
        <f t="shared" si="262"/>
        <v>01381</v>
      </c>
      <c r="J873" t="str">
        <f t="shared" si="263"/>
        <v>BECCA»FOSKIN</v>
      </c>
      <c r="K873" t="str">
        <f>SUBSTITUTE(J873,"‡","")</f>
        <v>BECCA»FOSKIN</v>
      </c>
      <c r="L873" t="str">
        <f t="shared" si="264"/>
        <v>BECCAFOSKIN</v>
      </c>
      <c r="M873" t="str">
        <f t="shared" si="265"/>
        <v>BECCAFOSKIN</v>
      </c>
      <c r="N873" t="s">
        <v>10160</v>
      </c>
      <c r="O873" t="str">
        <v>BECCA FOSKIN</v>
      </c>
      <c r="P873">
        <f>FIND(" ",O873)</f>
        <v>6</v>
      </c>
      <c r="Q873" t="str">
        <f>LEFT(O873,SEARCH(" ", O873) -1)</f>
        <v>BECCA</v>
      </c>
      <c r="R873" t="e">
        <f>MID(O873, SEARCH(" ", O873) + 1, SEARCH(" ", O873, SEARCH(" ", O873)+1) - SEARCH(" ", O873)-1)</f>
        <v>#VALUE!</v>
      </c>
      <c r="S873" t="str">
        <f t="shared" si="266"/>
        <v>FOSKIN</v>
      </c>
      <c r="T873" t="e">
        <f t="shared" si="267"/>
        <v>#VALUE!</v>
      </c>
      <c r="U873" t="b">
        <f t="shared" si="268"/>
        <v>1</v>
      </c>
      <c r="W873" t="b">
        <f t="shared" si="269"/>
        <v>1</v>
      </c>
      <c r="X873" t="b">
        <f>ISERR(S873)</f>
        <v>0</v>
      </c>
      <c r="Y873" t="str">
        <f t="shared" si="270"/>
        <v xml:space="preserve"> </v>
      </c>
      <c r="Z873" t="str">
        <f t="shared" si="271"/>
        <v>FOSKIN</v>
      </c>
      <c r="AA873" t="str">
        <f>PROPER(Q873)</f>
        <v>Becca</v>
      </c>
      <c r="AB873" t="str">
        <f>PROPER(Y873)</f>
        <v xml:space="preserve"> </v>
      </c>
      <c r="AC873" t="str">
        <f t="shared" si="272"/>
        <v>Foskin</v>
      </c>
      <c r="AD873" s="1" t="e">
        <f t="shared" si="273"/>
        <v>#VALUE!</v>
      </c>
      <c r="AE873" t="b">
        <f t="shared" si="274"/>
        <v>1</v>
      </c>
      <c r="AF873" t="str">
        <f t="shared" si="275"/>
        <v>Foskin</v>
      </c>
    </row>
    <row r="874" spans="1:32" x14ac:dyDescent="0.2">
      <c r="A874">
        <v>1382</v>
      </c>
      <c r="B874" t="s">
        <v>3966</v>
      </c>
      <c r="C874" s="62" t="str">
        <f t="shared" si="276"/>
        <v>01382</v>
      </c>
      <c r="D874" t="str">
        <f t="shared" si="277"/>
        <v>Anders</v>
      </c>
      <c r="E874" t="str">
        <f t="shared" si="278"/>
        <v xml:space="preserve"> </v>
      </c>
      <c r="F874" t="str">
        <f t="shared" si="279"/>
        <v>Normington</v>
      </c>
      <c r="G874">
        <f t="shared" si="260"/>
        <v>1</v>
      </c>
      <c r="H874">
        <f t="shared" si="261"/>
        <v>1382</v>
      </c>
      <c r="I874" t="str">
        <f t="shared" si="262"/>
        <v>01382</v>
      </c>
      <c r="J874" t="str">
        <f t="shared" si="263"/>
        <v>anders»»normington</v>
      </c>
      <c r="K874" t="str">
        <f>SUBSTITUTE(J874,"‡","")</f>
        <v>anders»»normington</v>
      </c>
      <c r="L874" t="str">
        <f t="shared" si="264"/>
        <v>andersnormington</v>
      </c>
      <c r="M874" t="str">
        <f t="shared" si="265"/>
        <v>andersnormington</v>
      </c>
      <c r="N874" t="s">
        <v>10161</v>
      </c>
      <c r="O874" t="str">
        <v>anders normington</v>
      </c>
      <c r="P874">
        <f>FIND(" ",O874)</f>
        <v>7</v>
      </c>
      <c r="Q874" t="str">
        <f>LEFT(O874,SEARCH(" ", O874) -1)</f>
        <v>anders</v>
      </c>
      <c r="R874" t="e">
        <f>MID(O874, SEARCH(" ", O874) + 1, SEARCH(" ", O874, SEARCH(" ", O874)+1) - SEARCH(" ", O874)-1)</f>
        <v>#VALUE!</v>
      </c>
      <c r="S874" t="str">
        <f t="shared" si="266"/>
        <v>normington</v>
      </c>
      <c r="T874" t="e">
        <f t="shared" si="267"/>
        <v>#VALUE!</v>
      </c>
      <c r="U874" t="b">
        <f t="shared" si="268"/>
        <v>1</v>
      </c>
      <c r="W874" t="b">
        <f t="shared" si="269"/>
        <v>1</v>
      </c>
      <c r="X874" t="b">
        <f>ISERR(S874)</f>
        <v>0</v>
      </c>
      <c r="Y874" t="str">
        <f t="shared" si="270"/>
        <v xml:space="preserve"> </v>
      </c>
      <c r="Z874" t="str">
        <f t="shared" si="271"/>
        <v>normington</v>
      </c>
      <c r="AA874" t="str">
        <f>PROPER(Q874)</f>
        <v>Anders</v>
      </c>
      <c r="AB874" t="str">
        <f>PROPER(Y874)</f>
        <v xml:space="preserve"> </v>
      </c>
      <c r="AC874" t="str">
        <f t="shared" si="272"/>
        <v>Normington</v>
      </c>
      <c r="AD874" s="1" t="e">
        <f t="shared" si="273"/>
        <v>#VALUE!</v>
      </c>
      <c r="AE874" t="b">
        <f t="shared" si="274"/>
        <v>1</v>
      </c>
      <c r="AF874" t="str">
        <f t="shared" si="275"/>
        <v>Normington</v>
      </c>
    </row>
    <row r="875" spans="1:32" x14ac:dyDescent="0.2">
      <c r="A875">
        <v>1383</v>
      </c>
      <c r="B875" t="s">
        <v>3967</v>
      </c>
      <c r="C875" s="62" t="str">
        <f t="shared" si="276"/>
        <v>01383</v>
      </c>
      <c r="D875" t="str">
        <f t="shared" si="277"/>
        <v>Geneva</v>
      </c>
      <c r="E875" t="str">
        <f t="shared" si="278"/>
        <v xml:space="preserve"> </v>
      </c>
      <c r="F875" t="str">
        <f t="shared" si="279"/>
        <v>Nisard</v>
      </c>
      <c r="G875">
        <f t="shared" si="260"/>
        <v>1</v>
      </c>
      <c r="H875">
        <f t="shared" si="261"/>
        <v>1383</v>
      </c>
      <c r="I875" t="str">
        <f t="shared" si="262"/>
        <v>01383</v>
      </c>
      <c r="J875" t="str">
        <f t="shared" si="263"/>
        <v>geneva‡nisard</v>
      </c>
      <c r="K875" t="str">
        <f>SUBSTITUTE(J875,"‡","")</f>
        <v>genevanisard</v>
      </c>
      <c r="L875" t="str">
        <f t="shared" si="264"/>
        <v>genevanisard</v>
      </c>
      <c r="M875" t="str">
        <f t="shared" si="265"/>
        <v>genevanisard</v>
      </c>
      <c r="N875" t="s">
        <v>8817</v>
      </c>
      <c r="O875" t="str">
        <v>geneva nisard</v>
      </c>
      <c r="P875">
        <f>FIND(" ",O875)</f>
        <v>7</v>
      </c>
      <c r="Q875" t="str">
        <f>LEFT(O875,SEARCH(" ", O875) -1)</f>
        <v>geneva</v>
      </c>
      <c r="R875" t="e">
        <f>MID(O875, SEARCH(" ", O875) + 1, SEARCH(" ", O875, SEARCH(" ", O875)+1) - SEARCH(" ", O875)-1)</f>
        <v>#VALUE!</v>
      </c>
      <c r="S875" t="str">
        <f t="shared" si="266"/>
        <v>nisard</v>
      </c>
      <c r="T875" t="e">
        <f t="shared" si="267"/>
        <v>#VALUE!</v>
      </c>
      <c r="U875" t="b">
        <f t="shared" si="268"/>
        <v>1</v>
      </c>
      <c r="W875" t="b">
        <f t="shared" si="269"/>
        <v>1</v>
      </c>
      <c r="X875" t="b">
        <f>ISERR(S875)</f>
        <v>0</v>
      </c>
      <c r="Y875" t="str">
        <f t="shared" si="270"/>
        <v xml:space="preserve"> </v>
      </c>
      <c r="Z875" t="str">
        <f t="shared" si="271"/>
        <v>nisard</v>
      </c>
      <c r="AA875" t="str">
        <f>PROPER(Q875)</f>
        <v>Geneva</v>
      </c>
      <c r="AB875" t="str">
        <f>PROPER(Y875)</f>
        <v xml:space="preserve"> </v>
      </c>
      <c r="AC875" t="str">
        <f t="shared" si="272"/>
        <v>Nisard</v>
      </c>
      <c r="AD875" s="1" t="e">
        <f t="shared" si="273"/>
        <v>#VALUE!</v>
      </c>
      <c r="AE875" t="b">
        <f t="shared" si="274"/>
        <v>1</v>
      </c>
      <c r="AF875" t="str">
        <f t="shared" si="275"/>
        <v>Nisard</v>
      </c>
    </row>
    <row r="876" spans="1:32" x14ac:dyDescent="0.2">
      <c r="A876">
        <v>1384</v>
      </c>
      <c r="B876" t="s">
        <v>3968</v>
      </c>
      <c r="C876" s="62" t="str">
        <f t="shared" si="276"/>
        <v>01384</v>
      </c>
      <c r="D876" t="str">
        <f t="shared" si="277"/>
        <v>Emmalyn</v>
      </c>
      <c r="E876" t="str">
        <f t="shared" si="278"/>
        <v xml:space="preserve"> </v>
      </c>
      <c r="F876" t="str">
        <f t="shared" si="279"/>
        <v>Ranby</v>
      </c>
      <c r="G876">
        <f t="shared" si="260"/>
        <v>1</v>
      </c>
      <c r="H876">
        <f t="shared" si="261"/>
        <v>1384</v>
      </c>
      <c r="I876" t="str">
        <f t="shared" si="262"/>
        <v>01384</v>
      </c>
      <c r="J876" t="str">
        <f t="shared" si="263"/>
        <v>Emmalyn¬¬ranby</v>
      </c>
      <c r="K876" t="str">
        <f>SUBSTITUTE(J876,"‡","")</f>
        <v>Emmalyn¬¬ranby</v>
      </c>
      <c r="L876" t="str">
        <f t="shared" si="264"/>
        <v>Emmalyn¬¬ranby</v>
      </c>
      <c r="M876" t="str">
        <f t="shared" si="265"/>
        <v>Emmalynranby</v>
      </c>
      <c r="N876" t="s">
        <v>9431</v>
      </c>
      <c r="O876" t="str">
        <v>Emmalyn ranby</v>
      </c>
      <c r="P876">
        <f>FIND(" ",O876)</f>
        <v>8</v>
      </c>
      <c r="Q876" t="str">
        <f>LEFT(O876,SEARCH(" ", O876) -1)</f>
        <v>Emmalyn</v>
      </c>
      <c r="R876" t="e">
        <f>MID(O876, SEARCH(" ", O876) + 1, SEARCH(" ", O876, SEARCH(" ", O876)+1) - SEARCH(" ", O876)-1)</f>
        <v>#VALUE!</v>
      </c>
      <c r="S876" t="str">
        <f t="shared" si="266"/>
        <v>ranby</v>
      </c>
      <c r="T876" t="e">
        <f t="shared" si="267"/>
        <v>#VALUE!</v>
      </c>
      <c r="U876" t="b">
        <f t="shared" si="268"/>
        <v>1</v>
      </c>
      <c r="W876" t="b">
        <f t="shared" si="269"/>
        <v>1</v>
      </c>
      <c r="X876" t="b">
        <f>ISERR(S876)</f>
        <v>0</v>
      </c>
      <c r="Y876" t="str">
        <f t="shared" si="270"/>
        <v xml:space="preserve"> </v>
      </c>
      <c r="Z876" t="str">
        <f t="shared" si="271"/>
        <v>ranby</v>
      </c>
      <c r="AA876" t="str">
        <f>PROPER(Q876)</f>
        <v>Emmalyn</v>
      </c>
      <c r="AB876" t="str">
        <f>PROPER(Y876)</f>
        <v xml:space="preserve"> </v>
      </c>
      <c r="AC876" t="str">
        <f t="shared" si="272"/>
        <v>Ranby</v>
      </c>
      <c r="AD876" s="1" t="e">
        <f t="shared" si="273"/>
        <v>#VALUE!</v>
      </c>
      <c r="AE876" t="b">
        <f t="shared" si="274"/>
        <v>1</v>
      </c>
      <c r="AF876" t="str">
        <f t="shared" si="275"/>
        <v>Ranby</v>
      </c>
    </row>
    <row r="877" spans="1:32" x14ac:dyDescent="0.2">
      <c r="A877">
        <v>1385</v>
      </c>
      <c r="B877" t="s">
        <v>3969</v>
      </c>
      <c r="C877" s="62" t="str">
        <f t="shared" si="276"/>
        <v>01385</v>
      </c>
      <c r="D877" t="str">
        <f t="shared" si="277"/>
        <v>Reeva</v>
      </c>
      <c r="E877" t="str">
        <f t="shared" si="278"/>
        <v xml:space="preserve"> </v>
      </c>
      <c r="F877" t="str">
        <f t="shared" si="279"/>
        <v>Levicount</v>
      </c>
      <c r="G877">
        <f t="shared" si="260"/>
        <v>1</v>
      </c>
      <c r="H877">
        <f t="shared" si="261"/>
        <v>1385</v>
      </c>
      <c r="I877" t="str">
        <f t="shared" si="262"/>
        <v>01385</v>
      </c>
      <c r="J877" t="str">
        <f t="shared" si="263"/>
        <v>Reeva¬»levicount</v>
      </c>
      <c r="K877" t="str">
        <f>SUBSTITUTE(J877,"‡","")</f>
        <v>Reeva¬»levicount</v>
      </c>
      <c r="L877" t="str">
        <f t="shared" si="264"/>
        <v>Reeva¬levicount</v>
      </c>
      <c r="M877" t="str">
        <f t="shared" si="265"/>
        <v>Reevalevicount</v>
      </c>
      <c r="N877" t="s">
        <v>10162</v>
      </c>
      <c r="O877" t="str">
        <v>Reeva levicount</v>
      </c>
      <c r="P877">
        <f>FIND(" ",O877)</f>
        <v>6</v>
      </c>
      <c r="Q877" t="str">
        <f>LEFT(O877,SEARCH(" ", O877) -1)</f>
        <v>Reeva</v>
      </c>
      <c r="R877" t="e">
        <f>MID(O877, SEARCH(" ", O877) + 1, SEARCH(" ", O877, SEARCH(" ", O877)+1) - SEARCH(" ", O877)-1)</f>
        <v>#VALUE!</v>
      </c>
      <c r="S877" t="str">
        <f t="shared" si="266"/>
        <v>levicount</v>
      </c>
      <c r="T877" t="e">
        <f t="shared" si="267"/>
        <v>#VALUE!</v>
      </c>
      <c r="U877" t="b">
        <f t="shared" si="268"/>
        <v>1</v>
      </c>
      <c r="W877" t="b">
        <f t="shared" si="269"/>
        <v>1</v>
      </c>
      <c r="X877" t="b">
        <f>ISERR(S877)</f>
        <v>0</v>
      </c>
      <c r="Y877" t="str">
        <f t="shared" si="270"/>
        <v xml:space="preserve"> </v>
      </c>
      <c r="Z877" t="str">
        <f t="shared" si="271"/>
        <v>levicount</v>
      </c>
      <c r="AA877" t="str">
        <f>PROPER(Q877)</f>
        <v>Reeva</v>
      </c>
      <c r="AB877" t="str">
        <f>PROPER(Y877)</f>
        <v xml:space="preserve"> </v>
      </c>
      <c r="AC877" t="str">
        <f t="shared" si="272"/>
        <v>Levicount</v>
      </c>
      <c r="AD877" s="1" t="e">
        <f t="shared" si="273"/>
        <v>#VALUE!</v>
      </c>
      <c r="AE877" t="b">
        <f t="shared" si="274"/>
        <v>1</v>
      </c>
      <c r="AF877" t="str">
        <f t="shared" si="275"/>
        <v>Levicount</v>
      </c>
    </row>
    <row r="878" spans="1:32" x14ac:dyDescent="0.2">
      <c r="A878">
        <v>1386</v>
      </c>
      <c r="B878" t="s">
        <v>3970</v>
      </c>
      <c r="C878" s="62" t="str">
        <f t="shared" si="276"/>
        <v>01386</v>
      </c>
      <c r="D878" t="str">
        <f t="shared" si="277"/>
        <v>Babita</v>
      </c>
      <c r="E878" t="str">
        <f t="shared" si="278"/>
        <v xml:space="preserve"> </v>
      </c>
      <c r="F878" t="str">
        <f t="shared" si="279"/>
        <v>Kirrage</v>
      </c>
      <c r="G878">
        <f t="shared" si="260"/>
        <v>1</v>
      </c>
      <c r="H878">
        <f t="shared" si="261"/>
        <v>1386</v>
      </c>
      <c r="I878" t="str">
        <f t="shared" si="262"/>
        <v>01386</v>
      </c>
      <c r="J878" t="str">
        <f t="shared" si="263"/>
        <v>Babita¬¬kirrage</v>
      </c>
      <c r="K878" t="str">
        <f>SUBSTITUTE(J878,"‡","")</f>
        <v>Babita¬¬kirrage</v>
      </c>
      <c r="L878" t="str">
        <f t="shared" si="264"/>
        <v>Babita¬¬kirrage</v>
      </c>
      <c r="M878" t="str">
        <f t="shared" si="265"/>
        <v>Babitakirrage</v>
      </c>
      <c r="N878" t="s">
        <v>9432</v>
      </c>
      <c r="O878" t="str">
        <v>Babita kirrage</v>
      </c>
      <c r="P878">
        <f>FIND(" ",O878)</f>
        <v>7</v>
      </c>
      <c r="Q878" t="str">
        <f>LEFT(O878,SEARCH(" ", O878) -1)</f>
        <v>Babita</v>
      </c>
      <c r="R878" t="e">
        <f>MID(O878, SEARCH(" ", O878) + 1, SEARCH(" ", O878, SEARCH(" ", O878)+1) - SEARCH(" ", O878)-1)</f>
        <v>#VALUE!</v>
      </c>
      <c r="S878" t="str">
        <f t="shared" si="266"/>
        <v>kirrage</v>
      </c>
      <c r="T878" t="e">
        <f t="shared" si="267"/>
        <v>#VALUE!</v>
      </c>
      <c r="U878" t="b">
        <f t="shared" si="268"/>
        <v>1</v>
      </c>
      <c r="W878" t="b">
        <f t="shared" si="269"/>
        <v>1</v>
      </c>
      <c r="X878" t="b">
        <f>ISERR(S878)</f>
        <v>0</v>
      </c>
      <c r="Y878" t="str">
        <f t="shared" si="270"/>
        <v xml:space="preserve"> </v>
      </c>
      <c r="Z878" t="str">
        <f t="shared" si="271"/>
        <v>kirrage</v>
      </c>
      <c r="AA878" t="str">
        <f>PROPER(Q878)</f>
        <v>Babita</v>
      </c>
      <c r="AB878" t="str">
        <f>PROPER(Y878)</f>
        <v xml:space="preserve"> </v>
      </c>
      <c r="AC878" t="str">
        <f t="shared" si="272"/>
        <v>Kirrage</v>
      </c>
      <c r="AD878" s="1" t="e">
        <f t="shared" si="273"/>
        <v>#VALUE!</v>
      </c>
      <c r="AE878" t="b">
        <f t="shared" si="274"/>
        <v>1</v>
      </c>
      <c r="AF878" t="str">
        <f t="shared" si="275"/>
        <v>Kirrage</v>
      </c>
    </row>
    <row r="879" spans="1:32" x14ac:dyDescent="0.2">
      <c r="A879">
        <v>1387</v>
      </c>
      <c r="B879" t="s">
        <v>3971</v>
      </c>
      <c r="C879" s="62" t="str">
        <f t="shared" si="276"/>
        <v>01387</v>
      </c>
      <c r="D879" t="str">
        <f t="shared" si="277"/>
        <v>Morissa</v>
      </c>
      <c r="E879" t="str">
        <f t="shared" si="278"/>
        <v xml:space="preserve"> </v>
      </c>
      <c r="F879" t="str">
        <f t="shared" si="279"/>
        <v>Davidove</v>
      </c>
      <c r="G879">
        <f t="shared" si="260"/>
        <v>1</v>
      </c>
      <c r="H879">
        <f t="shared" si="261"/>
        <v>1387</v>
      </c>
      <c r="I879" t="str">
        <f t="shared" si="262"/>
        <v>01387</v>
      </c>
      <c r="J879" t="str">
        <f t="shared" si="263"/>
        <v>Morissa‡‡DAVIDOVE</v>
      </c>
      <c r="K879" t="str">
        <f>SUBSTITUTE(J879,"‡","")</f>
        <v>MorissaDAVIDOVE</v>
      </c>
      <c r="L879" t="str">
        <f t="shared" si="264"/>
        <v>MorissaDAVIDOVE</v>
      </c>
      <c r="M879" t="str">
        <f t="shared" si="265"/>
        <v>MorissaDAVIDOVE</v>
      </c>
      <c r="N879" t="s">
        <v>8818</v>
      </c>
      <c r="O879" t="str">
        <v>Morissa DAVIDOVE</v>
      </c>
      <c r="P879">
        <f>FIND(" ",O879)</f>
        <v>8</v>
      </c>
      <c r="Q879" t="str">
        <f>LEFT(O879,SEARCH(" ", O879) -1)</f>
        <v>Morissa</v>
      </c>
      <c r="R879" t="e">
        <f>MID(O879, SEARCH(" ", O879) + 1, SEARCH(" ", O879, SEARCH(" ", O879)+1) - SEARCH(" ", O879)-1)</f>
        <v>#VALUE!</v>
      </c>
      <c r="S879" t="str">
        <f t="shared" si="266"/>
        <v>DAVIDOVE</v>
      </c>
      <c r="T879" t="e">
        <f t="shared" si="267"/>
        <v>#VALUE!</v>
      </c>
      <c r="U879" t="b">
        <f t="shared" si="268"/>
        <v>1</v>
      </c>
      <c r="W879" t="b">
        <f t="shared" si="269"/>
        <v>1</v>
      </c>
      <c r="X879" t="b">
        <f>ISERR(S879)</f>
        <v>0</v>
      </c>
      <c r="Y879" t="str">
        <f t="shared" si="270"/>
        <v xml:space="preserve"> </v>
      </c>
      <c r="Z879" t="str">
        <f t="shared" si="271"/>
        <v>DAVIDOVE</v>
      </c>
      <c r="AA879" t="str">
        <f>PROPER(Q879)</f>
        <v>Morissa</v>
      </c>
      <c r="AB879" t="str">
        <f>PROPER(Y879)</f>
        <v xml:space="preserve"> </v>
      </c>
      <c r="AC879" t="str">
        <f t="shared" si="272"/>
        <v>Davidove</v>
      </c>
      <c r="AD879" s="1" t="e">
        <f t="shared" si="273"/>
        <v>#VALUE!</v>
      </c>
      <c r="AE879" t="b">
        <f t="shared" si="274"/>
        <v>1</v>
      </c>
      <c r="AF879" t="str">
        <f t="shared" si="275"/>
        <v>Davidove</v>
      </c>
    </row>
    <row r="880" spans="1:32" x14ac:dyDescent="0.2">
      <c r="A880">
        <v>1388</v>
      </c>
      <c r="B880" t="s">
        <v>3972</v>
      </c>
      <c r="C880" s="62" t="str">
        <f t="shared" si="276"/>
        <v>01388</v>
      </c>
      <c r="D880" t="str">
        <f t="shared" si="277"/>
        <v>Orion</v>
      </c>
      <c r="E880" t="str">
        <f t="shared" si="278"/>
        <v xml:space="preserve"> </v>
      </c>
      <c r="F880" t="str">
        <f t="shared" si="279"/>
        <v>Eisig</v>
      </c>
      <c r="G880">
        <f t="shared" si="260"/>
        <v>1</v>
      </c>
      <c r="H880">
        <f t="shared" si="261"/>
        <v>1388</v>
      </c>
      <c r="I880" t="str">
        <f t="shared" si="262"/>
        <v>01388</v>
      </c>
      <c r="J880" t="str">
        <f t="shared" si="263"/>
        <v>Orion»Eisig</v>
      </c>
      <c r="K880" t="str">
        <f>SUBSTITUTE(J880,"‡","")</f>
        <v>Orion»Eisig</v>
      </c>
      <c r="L880" t="str">
        <f t="shared" si="264"/>
        <v>OrionEisig</v>
      </c>
      <c r="M880" t="str">
        <f t="shared" si="265"/>
        <v>OrionEisig</v>
      </c>
      <c r="N880" t="s">
        <v>10163</v>
      </c>
      <c r="O880" t="str">
        <v>Orion Eisig</v>
      </c>
      <c r="P880">
        <f>FIND(" ",O880)</f>
        <v>6</v>
      </c>
      <c r="Q880" t="str">
        <f>LEFT(O880,SEARCH(" ", O880) -1)</f>
        <v>Orion</v>
      </c>
      <c r="R880" t="e">
        <f>MID(O880, SEARCH(" ", O880) + 1, SEARCH(" ", O880, SEARCH(" ", O880)+1) - SEARCH(" ", O880)-1)</f>
        <v>#VALUE!</v>
      </c>
      <c r="S880" t="str">
        <f t="shared" si="266"/>
        <v>Eisig</v>
      </c>
      <c r="T880" t="e">
        <f t="shared" si="267"/>
        <v>#VALUE!</v>
      </c>
      <c r="U880" t="b">
        <f t="shared" si="268"/>
        <v>1</v>
      </c>
      <c r="W880" t="b">
        <f t="shared" si="269"/>
        <v>1</v>
      </c>
      <c r="X880" t="b">
        <f>ISERR(S880)</f>
        <v>0</v>
      </c>
      <c r="Y880" t="str">
        <f t="shared" si="270"/>
        <v xml:space="preserve"> </v>
      </c>
      <c r="Z880" t="str">
        <f t="shared" si="271"/>
        <v>Eisig</v>
      </c>
      <c r="AA880" t="str">
        <f>PROPER(Q880)</f>
        <v>Orion</v>
      </c>
      <c r="AB880" t="str">
        <f>PROPER(Y880)</f>
        <v xml:space="preserve"> </v>
      </c>
      <c r="AC880" t="str">
        <f t="shared" si="272"/>
        <v>Eisig</v>
      </c>
      <c r="AD880" s="1" t="e">
        <f t="shared" si="273"/>
        <v>#VALUE!</v>
      </c>
      <c r="AE880" t="b">
        <f t="shared" si="274"/>
        <v>1</v>
      </c>
      <c r="AF880" t="str">
        <f t="shared" si="275"/>
        <v>Eisig</v>
      </c>
    </row>
    <row r="881" spans="1:32" x14ac:dyDescent="0.2">
      <c r="A881">
        <v>1389</v>
      </c>
      <c r="B881" t="s">
        <v>3973</v>
      </c>
      <c r="C881" s="62" t="str">
        <f t="shared" si="276"/>
        <v>01389</v>
      </c>
      <c r="D881" t="str">
        <f t="shared" si="277"/>
        <v>Allys</v>
      </c>
      <c r="E881" t="str">
        <f t="shared" si="278"/>
        <v xml:space="preserve"> </v>
      </c>
      <c r="F881" t="str">
        <f t="shared" si="279"/>
        <v>Delacourt</v>
      </c>
      <c r="G881">
        <f t="shared" si="260"/>
        <v>1</v>
      </c>
      <c r="H881">
        <f t="shared" si="261"/>
        <v>1389</v>
      </c>
      <c r="I881" t="str">
        <f t="shared" si="262"/>
        <v>01389</v>
      </c>
      <c r="J881" t="str">
        <f t="shared" si="263"/>
        <v>ALLYS‡»delacourt</v>
      </c>
      <c r="K881" t="str">
        <f>SUBSTITUTE(J881,"‡","")</f>
        <v>ALLYS»delacourt</v>
      </c>
      <c r="L881" t="str">
        <f t="shared" si="264"/>
        <v>ALLYSdelacourt</v>
      </c>
      <c r="M881" t="str">
        <f t="shared" si="265"/>
        <v>ALLYSdelacourt</v>
      </c>
      <c r="N881" t="s">
        <v>10164</v>
      </c>
      <c r="O881" t="str">
        <v>ALLYS delacourt</v>
      </c>
      <c r="P881">
        <f>FIND(" ",O881)</f>
        <v>6</v>
      </c>
      <c r="Q881" t="str">
        <f>LEFT(O881,SEARCH(" ", O881) -1)</f>
        <v>ALLYS</v>
      </c>
      <c r="R881" t="e">
        <f>MID(O881, SEARCH(" ", O881) + 1, SEARCH(" ", O881, SEARCH(" ", O881)+1) - SEARCH(" ", O881)-1)</f>
        <v>#VALUE!</v>
      </c>
      <c r="S881" t="str">
        <f t="shared" si="266"/>
        <v>delacourt</v>
      </c>
      <c r="T881" t="e">
        <f t="shared" si="267"/>
        <v>#VALUE!</v>
      </c>
      <c r="U881" t="b">
        <f t="shared" si="268"/>
        <v>1</v>
      </c>
      <c r="W881" t="b">
        <f t="shared" si="269"/>
        <v>1</v>
      </c>
      <c r="X881" t="b">
        <f>ISERR(S881)</f>
        <v>0</v>
      </c>
      <c r="Y881" t="str">
        <f t="shared" si="270"/>
        <v xml:space="preserve"> </v>
      </c>
      <c r="Z881" t="str">
        <f t="shared" si="271"/>
        <v>delacourt</v>
      </c>
      <c r="AA881" t="str">
        <f>PROPER(Q881)</f>
        <v>Allys</v>
      </c>
      <c r="AB881" t="str">
        <f>PROPER(Y881)</f>
        <v xml:space="preserve"> </v>
      </c>
      <c r="AC881" t="str">
        <f t="shared" si="272"/>
        <v>Delacourt</v>
      </c>
      <c r="AD881" s="1" t="e">
        <f t="shared" si="273"/>
        <v>#VALUE!</v>
      </c>
      <c r="AE881" t="b">
        <f t="shared" si="274"/>
        <v>1</v>
      </c>
      <c r="AF881" t="str">
        <f t="shared" si="275"/>
        <v>Delacourt</v>
      </c>
    </row>
    <row r="882" spans="1:32" x14ac:dyDescent="0.2">
      <c r="A882">
        <v>1390</v>
      </c>
      <c r="B882" t="s">
        <v>3974</v>
      </c>
      <c r="C882" s="62" t="str">
        <f t="shared" si="276"/>
        <v>01390</v>
      </c>
      <c r="D882" t="str">
        <f t="shared" si="277"/>
        <v>Damaris</v>
      </c>
      <c r="E882" t="str">
        <f t="shared" si="278"/>
        <v xml:space="preserve"> </v>
      </c>
      <c r="F882" t="str">
        <f t="shared" si="279"/>
        <v>Gow</v>
      </c>
      <c r="G882">
        <f t="shared" si="260"/>
        <v>1</v>
      </c>
      <c r="H882">
        <f t="shared" si="261"/>
        <v>1390</v>
      </c>
      <c r="I882" t="str">
        <f t="shared" si="262"/>
        <v>01390</v>
      </c>
      <c r="J882" t="str">
        <f t="shared" si="263"/>
        <v>DAMARIS¬¬gow</v>
      </c>
      <c r="K882" t="str">
        <f>SUBSTITUTE(J882,"‡","")</f>
        <v>DAMARIS¬¬gow</v>
      </c>
      <c r="L882" t="str">
        <f t="shared" si="264"/>
        <v>DAMARIS¬¬gow</v>
      </c>
      <c r="M882" t="str">
        <f t="shared" si="265"/>
        <v>DAMARISgow</v>
      </c>
      <c r="N882" t="s">
        <v>9433</v>
      </c>
      <c r="O882" t="str">
        <v>DAMARIS gow</v>
      </c>
      <c r="P882">
        <f>FIND(" ",O882)</f>
        <v>8</v>
      </c>
      <c r="Q882" t="str">
        <f>LEFT(O882,SEARCH(" ", O882) -1)</f>
        <v>DAMARIS</v>
      </c>
      <c r="R882" t="e">
        <f>MID(O882, SEARCH(" ", O882) + 1, SEARCH(" ", O882, SEARCH(" ", O882)+1) - SEARCH(" ", O882)-1)</f>
        <v>#VALUE!</v>
      </c>
      <c r="S882" t="str">
        <f t="shared" si="266"/>
        <v>gow</v>
      </c>
      <c r="T882" t="e">
        <f t="shared" si="267"/>
        <v>#VALUE!</v>
      </c>
      <c r="U882" t="b">
        <f t="shared" si="268"/>
        <v>1</v>
      </c>
      <c r="W882" t="b">
        <f t="shared" si="269"/>
        <v>1</v>
      </c>
      <c r="X882" t="b">
        <f>ISERR(S882)</f>
        <v>0</v>
      </c>
      <c r="Y882" t="str">
        <f t="shared" si="270"/>
        <v xml:space="preserve"> </v>
      </c>
      <c r="Z882" t="str">
        <f t="shared" si="271"/>
        <v>gow</v>
      </c>
      <c r="AA882" t="str">
        <f>PROPER(Q882)</f>
        <v>Damaris</v>
      </c>
      <c r="AB882" t="str">
        <f>PROPER(Y882)</f>
        <v xml:space="preserve"> </v>
      </c>
      <c r="AC882" t="str">
        <f t="shared" si="272"/>
        <v>Gow</v>
      </c>
      <c r="AD882" s="1" t="e">
        <f t="shared" si="273"/>
        <v>#VALUE!</v>
      </c>
      <c r="AE882" t="b">
        <f t="shared" si="274"/>
        <v>1</v>
      </c>
      <c r="AF882" t="str">
        <f t="shared" si="275"/>
        <v>Gow</v>
      </c>
    </row>
    <row r="883" spans="1:32" x14ac:dyDescent="0.2">
      <c r="A883">
        <v>1391</v>
      </c>
      <c r="B883" t="s">
        <v>3975</v>
      </c>
      <c r="C883" s="62" t="str">
        <f t="shared" si="276"/>
        <v>01391</v>
      </c>
      <c r="D883" t="str">
        <f t="shared" si="277"/>
        <v>Corry</v>
      </c>
      <c r="E883" t="str">
        <f t="shared" si="278"/>
        <v xml:space="preserve"> </v>
      </c>
      <c r="F883" t="str">
        <f t="shared" si="279"/>
        <v>Brute</v>
      </c>
      <c r="G883">
        <f t="shared" si="260"/>
        <v>1</v>
      </c>
      <c r="H883">
        <f t="shared" si="261"/>
        <v>1391</v>
      </c>
      <c r="I883" t="str">
        <f t="shared" si="262"/>
        <v>01391</v>
      </c>
      <c r="J883" t="str">
        <f t="shared" si="263"/>
        <v>corry»BRUTE</v>
      </c>
      <c r="K883" t="str">
        <f>SUBSTITUTE(J883,"‡","")</f>
        <v>corry»BRUTE</v>
      </c>
      <c r="L883" t="str">
        <f t="shared" si="264"/>
        <v>corryBRUTE</v>
      </c>
      <c r="M883" t="str">
        <f t="shared" si="265"/>
        <v>corryBRUTE</v>
      </c>
      <c r="N883" t="s">
        <v>10165</v>
      </c>
      <c r="O883" t="str">
        <v>corry BRUTE</v>
      </c>
      <c r="P883">
        <f>FIND(" ",O883)</f>
        <v>6</v>
      </c>
      <c r="Q883" t="str">
        <f>LEFT(O883,SEARCH(" ", O883) -1)</f>
        <v>corry</v>
      </c>
      <c r="R883" t="e">
        <f>MID(O883, SEARCH(" ", O883) + 1, SEARCH(" ", O883, SEARCH(" ", O883)+1) - SEARCH(" ", O883)-1)</f>
        <v>#VALUE!</v>
      </c>
      <c r="S883" t="str">
        <f t="shared" si="266"/>
        <v>BRUTE</v>
      </c>
      <c r="T883" t="e">
        <f t="shared" si="267"/>
        <v>#VALUE!</v>
      </c>
      <c r="U883" t="b">
        <f t="shared" si="268"/>
        <v>1</v>
      </c>
      <c r="W883" t="b">
        <f t="shared" si="269"/>
        <v>1</v>
      </c>
      <c r="X883" t="b">
        <f>ISERR(S883)</f>
        <v>0</v>
      </c>
      <c r="Y883" t="str">
        <f t="shared" si="270"/>
        <v xml:space="preserve"> </v>
      </c>
      <c r="Z883" t="str">
        <f t="shared" si="271"/>
        <v>BRUTE</v>
      </c>
      <c r="AA883" t="str">
        <f>PROPER(Q883)</f>
        <v>Corry</v>
      </c>
      <c r="AB883" t="str">
        <f>PROPER(Y883)</f>
        <v xml:space="preserve"> </v>
      </c>
      <c r="AC883" t="str">
        <f t="shared" si="272"/>
        <v>Brute</v>
      </c>
      <c r="AD883" s="1" t="e">
        <f t="shared" si="273"/>
        <v>#VALUE!</v>
      </c>
      <c r="AE883" t="b">
        <f t="shared" si="274"/>
        <v>1</v>
      </c>
      <c r="AF883" t="str">
        <f t="shared" si="275"/>
        <v>Brute</v>
      </c>
    </row>
    <row r="884" spans="1:32" x14ac:dyDescent="0.2">
      <c r="A884">
        <v>1392</v>
      </c>
      <c r="B884" t="s">
        <v>3976</v>
      </c>
      <c r="C884" s="62" t="str">
        <f t="shared" si="276"/>
        <v>01392</v>
      </c>
      <c r="D884" t="str">
        <f t="shared" si="277"/>
        <v>Rhett</v>
      </c>
      <c r="E884" t="str">
        <f t="shared" si="278"/>
        <v xml:space="preserve"> </v>
      </c>
      <c r="F884" t="str">
        <f t="shared" si="279"/>
        <v>Matthaus</v>
      </c>
      <c r="G884">
        <f t="shared" si="260"/>
        <v>1</v>
      </c>
      <c r="H884">
        <f t="shared" si="261"/>
        <v>1392</v>
      </c>
      <c r="I884" t="str">
        <f t="shared" si="262"/>
        <v>01392</v>
      </c>
      <c r="J884" t="str">
        <f t="shared" si="263"/>
        <v>rhett»matthaus</v>
      </c>
      <c r="K884" t="str">
        <f>SUBSTITUTE(J884,"‡","")</f>
        <v>rhett»matthaus</v>
      </c>
      <c r="L884" t="str">
        <f t="shared" si="264"/>
        <v>rhettmatthaus</v>
      </c>
      <c r="M884" t="str">
        <f t="shared" si="265"/>
        <v>rhettmatthaus</v>
      </c>
      <c r="N884" t="s">
        <v>10166</v>
      </c>
      <c r="O884" t="str">
        <v>rhett matthaus</v>
      </c>
      <c r="P884">
        <f>FIND(" ",O884)</f>
        <v>6</v>
      </c>
      <c r="Q884" t="str">
        <f>LEFT(O884,SEARCH(" ", O884) -1)</f>
        <v>rhett</v>
      </c>
      <c r="R884" t="e">
        <f>MID(O884, SEARCH(" ", O884) + 1, SEARCH(" ", O884, SEARCH(" ", O884)+1) - SEARCH(" ", O884)-1)</f>
        <v>#VALUE!</v>
      </c>
      <c r="S884" t="str">
        <f t="shared" si="266"/>
        <v>matthaus</v>
      </c>
      <c r="T884" t="e">
        <f t="shared" si="267"/>
        <v>#VALUE!</v>
      </c>
      <c r="U884" t="b">
        <f t="shared" si="268"/>
        <v>1</v>
      </c>
      <c r="W884" t="b">
        <f t="shared" si="269"/>
        <v>1</v>
      </c>
      <c r="X884" t="b">
        <f>ISERR(S884)</f>
        <v>0</v>
      </c>
      <c r="Y884" t="str">
        <f t="shared" si="270"/>
        <v xml:space="preserve"> </v>
      </c>
      <c r="Z884" t="str">
        <f t="shared" si="271"/>
        <v>matthaus</v>
      </c>
      <c r="AA884" t="str">
        <f>PROPER(Q884)</f>
        <v>Rhett</v>
      </c>
      <c r="AB884" t="str">
        <f>PROPER(Y884)</f>
        <v xml:space="preserve"> </v>
      </c>
      <c r="AC884" t="str">
        <f t="shared" si="272"/>
        <v>Matthaus</v>
      </c>
      <c r="AD884" s="1" t="e">
        <f t="shared" si="273"/>
        <v>#VALUE!</v>
      </c>
      <c r="AE884" t="b">
        <f t="shared" si="274"/>
        <v>1</v>
      </c>
      <c r="AF884" t="str">
        <f t="shared" si="275"/>
        <v>Matthaus</v>
      </c>
    </row>
    <row r="885" spans="1:32" x14ac:dyDescent="0.2">
      <c r="A885">
        <v>1393</v>
      </c>
      <c r="B885" t="s">
        <v>3977</v>
      </c>
      <c r="C885" s="62" t="str">
        <f t="shared" si="276"/>
        <v>01393</v>
      </c>
      <c r="D885" t="str">
        <f t="shared" si="277"/>
        <v>Hyatt</v>
      </c>
      <c r="E885" t="str">
        <f t="shared" si="278"/>
        <v xml:space="preserve"> </v>
      </c>
      <c r="F885" t="str">
        <f t="shared" si="279"/>
        <v>Staterfield</v>
      </c>
      <c r="G885">
        <f t="shared" si="260"/>
        <v>1</v>
      </c>
      <c r="H885">
        <f t="shared" si="261"/>
        <v>1393</v>
      </c>
      <c r="I885" t="str">
        <f t="shared" si="262"/>
        <v>01393</v>
      </c>
      <c r="J885" t="str">
        <f t="shared" si="263"/>
        <v>HYATT‡STATERFIELD</v>
      </c>
      <c r="K885" t="str">
        <f>SUBSTITUTE(J885,"‡","")</f>
        <v>HYATTSTATERFIELD</v>
      </c>
      <c r="L885" t="str">
        <f t="shared" si="264"/>
        <v>HYATTSTATERFIELD</v>
      </c>
      <c r="M885" t="str">
        <f t="shared" si="265"/>
        <v>HYATTSTATERFIELD</v>
      </c>
      <c r="N885" t="s">
        <v>8819</v>
      </c>
      <c r="O885" t="str">
        <v>HYATT STATERFIELD</v>
      </c>
      <c r="P885">
        <f>FIND(" ",O885)</f>
        <v>6</v>
      </c>
      <c r="Q885" t="str">
        <f>LEFT(O885,SEARCH(" ", O885) -1)</f>
        <v>HYATT</v>
      </c>
      <c r="R885" t="e">
        <f>MID(O885, SEARCH(" ", O885) + 1, SEARCH(" ", O885, SEARCH(" ", O885)+1) - SEARCH(" ", O885)-1)</f>
        <v>#VALUE!</v>
      </c>
      <c r="S885" t="str">
        <f t="shared" si="266"/>
        <v>STATERFIELD</v>
      </c>
      <c r="T885" t="e">
        <f t="shared" si="267"/>
        <v>#VALUE!</v>
      </c>
      <c r="U885" t="b">
        <f t="shared" si="268"/>
        <v>1</v>
      </c>
      <c r="W885" t="b">
        <f t="shared" si="269"/>
        <v>1</v>
      </c>
      <c r="X885" t="b">
        <f>ISERR(S885)</f>
        <v>0</v>
      </c>
      <c r="Y885" t="str">
        <f t="shared" si="270"/>
        <v xml:space="preserve"> </v>
      </c>
      <c r="Z885" t="str">
        <f t="shared" si="271"/>
        <v>STATERFIELD</v>
      </c>
      <c r="AA885" t="str">
        <f>PROPER(Q885)</f>
        <v>Hyatt</v>
      </c>
      <c r="AB885" t="str">
        <f>PROPER(Y885)</f>
        <v xml:space="preserve"> </v>
      </c>
      <c r="AC885" t="str">
        <f t="shared" si="272"/>
        <v>Staterfield</v>
      </c>
      <c r="AD885" s="1" t="e">
        <f t="shared" si="273"/>
        <v>#VALUE!</v>
      </c>
      <c r="AE885" t="b">
        <f t="shared" si="274"/>
        <v>1</v>
      </c>
      <c r="AF885" t="str">
        <f t="shared" si="275"/>
        <v>Staterfield</v>
      </c>
    </row>
    <row r="886" spans="1:32" x14ac:dyDescent="0.2">
      <c r="A886">
        <v>1394</v>
      </c>
      <c r="B886" t="s">
        <v>3978</v>
      </c>
      <c r="C886" s="62" t="str">
        <f t="shared" si="276"/>
        <v>01394</v>
      </c>
      <c r="D886" t="str">
        <f t="shared" si="277"/>
        <v>Wendi</v>
      </c>
      <c r="E886" t="str">
        <f t="shared" si="278"/>
        <v xml:space="preserve"> </v>
      </c>
      <c r="F886" t="str">
        <f t="shared" si="279"/>
        <v>Crew</v>
      </c>
      <c r="G886">
        <f t="shared" si="260"/>
        <v>1</v>
      </c>
      <c r="H886">
        <f t="shared" si="261"/>
        <v>1394</v>
      </c>
      <c r="I886" t="str">
        <f t="shared" si="262"/>
        <v>01394</v>
      </c>
      <c r="J886" t="str">
        <f t="shared" si="263"/>
        <v>WENDI¬Crew</v>
      </c>
      <c r="K886" t="str">
        <f>SUBSTITUTE(J886,"‡","")</f>
        <v>WENDI¬Crew</v>
      </c>
      <c r="L886" t="str">
        <f t="shared" si="264"/>
        <v>WENDI¬Crew</v>
      </c>
      <c r="M886" t="str">
        <f t="shared" si="265"/>
        <v>WENDICrew</v>
      </c>
      <c r="N886" t="s">
        <v>9434</v>
      </c>
      <c r="O886" t="str">
        <v>WENDI Crew</v>
      </c>
      <c r="P886">
        <f>FIND(" ",O886)</f>
        <v>6</v>
      </c>
      <c r="Q886" t="str">
        <f>LEFT(O886,SEARCH(" ", O886) -1)</f>
        <v>WENDI</v>
      </c>
      <c r="R886" t="e">
        <f>MID(O886, SEARCH(" ", O886) + 1, SEARCH(" ", O886, SEARCH(" ", O886)+1) - SEARCH(" ", O886)-1)</f>
        <v>#VALUE!</v>
      </c>
      <c r="S886" t="str">
        <f t="shared" si="266"/>
        <v>Crew</v>
      </c>
      <c r="T886" t="e">
        <f t="shared" si="267"/>
        <v>#VALUE!</v>
      </c>
      <c r="U886" t="b">
        <f t="shared" si="268"/>
        <v>1</v>
      </c>
      <c r="W886" t="b">
        <f t="shared" si="269"/>
        <v>1</v>
      </c>
      <c r="X886" t="b">
        <f>ISERR(S886)</f>
        <v>0</v>
      </c>
      <c r="Y886" t="str">
        <f t="shared" si="270"/>
        <v xml:space="preserve"> </v>
      </c>
      <c r="Z886" t="str">
        <f t="shared" si="271"/>
        <v>Crew</v>
      </c>
      <c r="AA886" t="str">
        <f>PROPER(Q886)</f>
        <v>Wendi</v>
      </c>
      <c r="AB886" t="str">
        <f>PROPER(Y886)</f>
        <v xml:space="preserve"> </v>
      </c>
      <c r="AC886" t="str">
        <f t="shared" si="272"/>
        <v>Crew</v>
      </c>
      <c r="AD886" s="1" t="e">
        <f t="shared" si="273"/>
        <v>#VALUE!</v>
      </c>
      <c r="AE886" t="b">
        <f t="shared" si="274"/>
        <v>1</v>
      </c>
      <c r="AF886" t="str">
        <f t="shared" si="275"/>
        <v>Crew</v>
      </c>
    </row>
    <row r="887" spans="1:32" x14ac:dyDescent="0.2">
      <c r="A887">
        <v>1395</v>
      </c>
      <c r="B887" t="s">
        <v>3979</v>
      </c>
      <c r="C887" s="62" t="str">
        <f t="shared" si="276"/>
        <v>01395</v>
      </c>
      <c r="D887" t="str">
        <f t="shared" si="277"/>
        <v>Chuck</v>
      </c>
      <c r="E887" t="str">
        <f t="shared" si="278"/>
        <v xml:space="preserve"> </v>
      </c>
      <c r="F887" t="str">
        <f t="shared" si="279"/>
        <v>Mountfort</v>
      </c>
      <c r="G887">
        <f t="shared" si="260"/>
        <v>1</v>
      </c>
      <c r="H887">
        <f t="shared" si="261"/>
        <v>1395</v>
      </c>
      <c r="I887" t="str">
        <f t="shared" si="262"/>
        <v>01395</v>
      </c>
      <c r="J887" t="str">
        <f t="shared" si="263"/>
        <v>Chuck‡MOUNTFORT</v>
      </c>
      <c r="K887" t="str">
        <f>SUBSTITUTE(J887,"‡","")</f>
        <v>ChuckMOUNTFORT</v>
      </c>
      <c r="L887" t="str">
        <f t="shared" si="264"/>
        <v>ChuckMOUNTFORT</v>
      </c>
      <c r="M887" t="str">
        <f t="shared" si="265"/>
        <v>ChuckMOUNTFORT</v>
      </c>
      <c r="N887" t="s">
        <v>8820</v>
      </c>
      <c r="O887" t="str">
        <v>Chuck MOUNTFORT</v>
      </c>
      <c r="P887">
        <f>FIND(" ",O887)</f>
        <v>6</v>
      </c>
      <c r="Q887" t="str">
        <f>LEFT(O887,SEARCH(" ", O887) -1)</f>
        <v>Chuck</v>
      </c>
      <c r="R887" t="e">
        <f>MID(O887, SEARCH(" ", O887) + 1, SEARCH(" ", O887, SEARCH(" ", O887)+1) - SEARCH(" ", O887)-1)</f>
        <v>#VALUE!</v>
      </c>
      <c r="S887" t="str">
        <f t="shared" si="266"/>
        <v>MOUNTFORT</v>
      </c>
      <c r="T887" t="e">
        <f t="shared" si="267"/>
        <v>#VALUE!</v>
      </c>
      <c r="U887" t="b">
        <f t="shared" si="268"/>
        <v>1</v>
      </c>
      <c r="W887" t="b">
        <f t="shared" si="269"/>
        <v>1</v>
      </c>
      <c r="X887" t="b">
        <f>ISERR(S887)</f>
        <v>0</v>
      </c>
      <c r="Y887" t="str">
        <f t="shared" si="270"/>
        <v xml:space="preserve"> </v>
      </c>
      <c r="Z887" t="str">
        <f t="shared" si="271"/>
        <v>MOUNTFORT</v>
      </c>
      <c r="AA887" t="str">
        <f>PROPER(Q887)</f>
        <v>Chuck</v>
      </c>
      <c r="AB887" t="str">
        <f>PROPER(Y887)</f>
        <v xml:space="preserve"> </v>
      </c>
      <c r="AC887" t="str">
        <f t="shared" si="272"/>
        <v>Mountfort</v>
      </c>
      <c r="AD887" s="1" t="e">
        <f t="shared" si="273"/>
        <v>#VALUE!</v>
      </c>
      <c r="AE887" t="b">
        <f t="shared" si="274"/>
        <v>1</v>
      </c>
      <c r="AF887" t="str">
        <f t="shared" si="275"/>
        <v>Mountfort</v>
      </c>
    </row>
    <row r="888" spans="1:32" x14ac:dyDescent="0.2">
      <c r="A888">
        <v>1396</v>
      </c>
      <c r="B888" t="s">
        <v>3980</v>
      </c>
      <c r="C888" s="62" t="str">
        <f t="shared" si="276"/>
        <v>01396</v>
      </c>
      <c r="D888" t="str">
        <f t="shared" si="277"/>
        <v>Russ</v>
      </c>
      <c r="E888" t="str">
        <f t="shared" si="278"/>
        <v xml:space="preserve"> </v>
      </c>
      <c r="F888" t="str">
        <f t="shared" si="279"/>
        <v>Aspey</v>
      </c>
      <c r="G888">
        <f t="shared" si="260"/>
        <v>1</v>
      </c>
      <c r="H888">
        <f t="shared" si="261"/>
        <v>1396</v>
      </c>
      <c r="I888" t="str">
        <f t="shared" si="262"/>
        <v>01396</v>
      </c>
      <c r="J888" t="str">
        <f t="shared" si="263"/>
        <v>Russ‡ASPEY</v>
      </c>
      <c r="K888" t="str">
        <f>SUBSTITUTE(J888,"‡","")</f>
        <v>RussASPEY</v>
      </c>
      <c r="L888" t="str">
        <f t="shared" si="264"/>
        <v>RussASPEY</v>
      </c>
      <c r="M888" t="str">
        <f t="shared" si="265"/>
        <v>RussASPEY</v>
      </c>
      <c r="N888" t="s">
        <v>8821</v>
      </c>
      <c r="O888" t="str">
        <v>Russ ASPEY</v>
      </c>
      <c r="P888">
        <f>FIND(" ",O888)</f>
        <v>5</v>
      </c>
      <c r="Q888" t="str">
        <f>LEFT(O888,SEARCH(" ", O888) -1)</f>
        <v>Russ</v>
      </c>
      <c r="R888" t="e">
        <f>MID(O888, SEARCH(" ", O888) + 1, SEARCH(" ", O888, SEARCH(" ", O888)+1) - SEARCH(" ", O888)-1)</f>
        <v>#VALUE!</v>
      </c>
      <c r="S888" t="str">
        <f t="shared" si="266"/>
        <v>ASPEY</v>
      </c>
      <c r="T888" t="e">
        <f t="shared" si="267"/>
        <v>#VALUE!</v>
      </c>
      <c r="U888" t="b">
        <f t="shared" si="268"/>
        <v>1</v>
      </c>
      <c r="W888" t="b">
        <f t="shared" si="269"/>
        <v>1</v>
      </c>
      <c r="X888" t="b">
        <f>ISERR(S888)</f>
        <v>0</v>
      </c>
      <c r="Y888" t="str">
        <f t="shared" si="270"/>
        <v xml:space="preserve"> </v>
      </c>
      <c r="Z888" t="str">
        <f t="shared" si="271"/>
        <v>ASPEY</v>
      </c>
      <c r="AA888" t="str">
        <f>PROPER(Q888)</f>
        <v>Russ</v>
      </c>
      <c r="AB888" t="str">
        <f>PROPER(Y888)</f>
        <v xml:space="preserve"> </v>
      </c>
      <c r="AC888" t="str">
        <f t="shared" si="272"/>
        <v>Aspey</v>
      </c>
      <c r="AD888" s="1" t="e">
        <f t="shared" si="273"/>
        <v>#VALUE!</v>
      </c>
      <c r="AE888" t="b">
        <f t="shared" si="274"/>
        <v>1</v>
      </c>
      <c r="AF888" t="str">
        <f t="shared" si="275"/>
        <v>Aspey</v>
      </c>
    </row>
    <row r="889" spans="1:32" x14ac:dyDescent="0.2">
      <c r="A889">
        <v>1397</v>
      </c>
      <c r="B889" t="s">
        <v>3981</v>
      </c>
      <c r="C889" s="62" t="str">
        <f t="shared" si="276"/>
        <v>01397</v>
      </c>
      <c r="D889" t="str">
        <f t="shared" si="277"/>
        <v>Marleah</v>
      </c>
      <c r="E889" t="str">
        <f t="shared" si="278"/>
        <v xml:space="preserve"> </v>
      </c>
      <c r="F889" t="str">
        <f t="shared" si="279"/>
        <v>Jaycocks</v>
      </c>
      <c r="G889">
        <f t="shared" si="260"/>
        <v>1</v>
      </c>
      <c r="H889">
        <f t="shared" si="261"/>
        <v>1397</v>
      </c>
      <c r="I889" t="str">
        <f t="shared" si="262"/>
        <v>01397</v>
      </c>
      <c r="J889" t="str">
        <f t="shared" si="263"/>
        <v>MARLEAH»Jaycocks</v>
      </c>
      <c r="K889" t="str">
        <f>SUBSTITUTE(J889,"‡","")</f>
        <v>MARLEAH»Jaycocks</v>
      </c>
      <c r="L889" t="str">
        <f t="shared" si="264"/>
        <v>MARLEAHJaycocks</v>
      </c>
      <c r="M889" t="str">
        <f t="shared" si="265"/>
        <v>MARLEAHJaycocks</v>
      </c>
      <c r="N889" t="s">
        <v>10167</v>
      </c>
      <c r="O889" t="str">
        <v>MARLEAH Jaycocks</v>
      </c>
      <c r="P889">
        <f>FIND(" ",O889)</f>
        <v>8</v>
      </c>
      <c r="Q889" t="str">
        <f>LEFT(O889,SEARCH(" ", O889) -1)</f>
        <v>MARLEAH</v>
      </c>
      <c r="R889" t="e">
        <f>MID(O889, SEARCH(" ", O889) + 1, SEARCH(" ", O889, SEARCH(" ", O889)+1) - SEARCH(" ", O889)-1)</f>
        <v>#VALUE!</v>
      </c>
      <c r="S889" t="str">
        <f t="shared" si="266"/>
        <v>Jaycocks</v>
      </c>
      <c r="T889" t="e">
        <f t="shared" si="267"/>
        <v>#VALUE!</v>
      </c>
      <c r="U889" t="b">
        <f t="shared" si="268"/>
        <v>1</v>
      </c>
      <c r="W889" t="b">
        <f t="shared" si="269"/>
        <v>1</v>
      </c>
      <c r="X889" t="b">
        <f>ISERR(S889)</f>
        <v>0</v>
      </c>
      <c r="Y889" t="str">
        <f t="shared" si="270"/>
        <v xml:space="preserve"> </v>
      </c>
      <c r="Z889" t="str">
        <f t="shared" si="271"/>
        <v>Jaycocks</v>
      </c>
      <c r="AA889" t="str">
        <f>PROPER(Q889)</f>
        <v>Marleah</v>
      </c>
      <c r="AB889" t="str">
        <f>PROPER(Y889)</f>
        <v xml:space="preserve"> </v>
      </c>
      <c r="AC889" t="str">
        <f t="shared" si="272"/>
        <v>Jaycocks</v>
      </c>
      <c r="AD889" s="1" t="e">
        <f t="shared" si="273"/>
        <v>#VALUE!</v>
      </c>
      <c r="AE889" t="b">
        <f t="shared" si="274"/>
        <v>1</v>
      </c>
      <c r="AF889" t="str">
        <f t="shared" si="275"/>
        <v>Jaycocks</v>
      </c>
    </row>
    <row r="890" spans="1:32" x14ac:dyDescent="0.2">
      <c r="A890">
        <v>1398</v>
      </c>
      <c r="B890" t="s">
        <v>3982</v>
      </c>
      <c r="C890" s="62" t="str">
        <f t="shared" si="276"/>
        <v>01398</v>
      </c>
      <c r="D890" t="str">
        <f t="shared" si="277"/>
        <v>Euell</v>
      </c>
      <c r="E890" t="str">
        <f t="shared" si="278"/>
        <v xml:space="preserve"> </v>
      </c>
      <c r="F890" t="str">
        <f t="shared" si="279"/>
        <v>Dominichetti</v>
      </c>
      <c r="G890">
        <f t="shared" si="260"/>
        <v>1</v>
      </c>
      <c r="H890">
        <f t="shared" si="261"/>
        <v>1398</v>
      </c>
      <c r="I890" t="str">
        <f t="shared" si="262"/>
        <v>01398</v>
      </c>
      <c r="J890" t="str">
        <f t="shared" si="263"/>
        <v>euell‡Dominichetti</v>
      </c>
      <c r="K890" t="str">
        <f>SUBSTITUTE(J890,"‡","")</f>
        <v>euellDominichetti</v>
      </c>
      <c r="L890" t="str">
        <f t="shared" si="264"/>
        <v>euellDominichetti</v>
      </c>
      <c r="M890" t="str">
        <f t="shared" si="265"/>
        <v>euellDominichetti</v>
      </c>
      <c r="N890" t="s">
        <v>8822</v>
      </c>
      <c r="O890" t="str">
        <v>euell Dominichetti</v>
      </c>
      <c r="P890">
        <f>FIND(" ",O890)</f>
        <v>6</v>
      </c>
      <c r="Q890" t="str">
        <f>LEFT(O890,SEARCH(" ", O890) -1)</f>
        <v>euell</v>
      </c>
      <c r="R890" t="e">
        <f>MID(O890, SEARCH(" ", O890) + 1, SEARCH(" ", O890, SEARCH(" ", O890)+1) - SEARCH(" ", O890)-1)</f>
        <v>#VALUE!</v>
      </c>
      <c r="S890" t="str">
        <f t="shared" si="266"/>
        <v>Dominichetti</v>
      </c>
      <c r="T890" t="e">
        <f t="shared" si="267"/>
        <v>#VALUE!</v>
      </c>
      <c r="U890" t="b">
        <f t="shared" si="268"/>
        <v>1</v>
      </c>
      <c r="W890" t="b">
        <f t="shared" si="269"/>
        <v>1</v>
      </c>
      <c r="X890" t="b">
        <f>ISERR(S890)</f>
        <v>0</v>
      </c>
      <c r="Y890" t="str">
        <f t="shared" si="270"/>
        <v xml:space="preserve"> </v>
      </c>
      <c r="Z890" t="str">
        <f t="shared" si="271"/>
        <v>Dominichetti</v>
      </c>
      <c r="AA890" t="str">
        <f>PROPER(Q890)</f>
        <v>Euell</v>
      </c>
      <c r="AB890" t="str">
        <f>PROPER(Y890)</f>
        <v xml:space="preserve"> </v>
      </c>
      <c r="AC890" t="str">
        <f t="shared" si="272"/>
        <v>Dominichetti</v>
      </c>
      <c r="AD890" s="1" t="e">
        <f t="shared" si="273"/>
        <v>#VALUE!</v>
      </c>
      <c r="AE890" t="b">
        <f t="shared" si="274"/>
        <v>1</v>
      </c>
      <c r="AF890" t="str">
        <f t="shared" si="275"/>
        <v>Dominichetti</v>
      </c>
    </row>
    <row r="891" spans="1:32" x14ac:dyDescent="0.2">
      <c r="A891">
        <v>1399</v>
      </c>
      <c r="B891" t="s">
        <v>3983</v>
      </c>
      <c r="C891" s="62" t="str">
        <f t="shared" si="276"/>
        <v>01399</v>
      </c>
      <c r="D891" t="str">
        <f t="shared" si="277"/>
        <v>Thomas</v>
      </c>
      <c r="E891" t="str">
        <f t="shared" si="278"/>
        <v>Tore</v>
      </c>
      <c r="F891" t="str">
        <f t="shared" si="279"/>
        <v>Reade</v>
      </c>
      <c r="G891">
        <f t="shared" si="260"/>
        <v>1</v>
      </c>
      <c r="H891">
        <f t="shared" si="261"/>
        <v>1399</v>
      </c>
      <c r="I891" t="str">
        <f t="shared" si="262"/>
        <v>01399</v>
      </c>
      <c r="J891" t="str">
        <f t="shared" si="263"/>
        <v>THOMAS¬tore‡Reade</v>
      </c>
      <c r="K891" t="str">
        <f>SUBSTITUTE(J891,"‡","")</f>
        <v>THOMAS¬toreReade</v>
      </c>
      <c r="L891" t="str">
        <f t="shared" si="264"/>
        <v>THOMAS¬toreReade</v>
      </c>
      <c r="M891" t="str">
        <f t="shared" si="265"/>
        <v>THOMAStoreReade</v>
      </c>
      <c r="N891" t="s">
        <v>9435</v>
      </c>
      <c r="O891" t="str">
        <v>THOMAS tore Reade</v>
      </c>
      <c r="P891">
        <f>FIND(" ",O891)</f>
        <v>7</v>
      </c>
      <c r="Q891" t="str">
        <f>LEFT(O891,SEARCH(" ", O891) -1)</f>
        <v>THOMAS</v>
      </c>
      <c r="R891" t="str">
        <f>MID(O891, SEARCH(" ", O891) + 1, SEARCH(" ", O891, SEARCH(" ", O891)+1) - SEARCH(" ", O891)-1)</f>
        <v>tore</v>
      </c>
      <c r="S891" t="str">
        <f t="shared" si="266"/>
        <v>tore Reade</v>
      </c>
      <c r="T891" t="str">
        <f t="shared" si="267"/>
        <v>Reade</v>
      </c>
      <c r="U891" t="b">
        <f t="shared" si="268"/>
        <v>0</v>
      </c>
      <c r="W891" t="b">
        <f t="shared" si="269"/>
        <v>0</v>
      </c>
      <c r="X891" t="b">
        <f>ISERR(S891)</f>
        <v>0</v>
      </c>
      <c r="Y891" t="str">
        <f t="shared" si="270"/>
        <v>tore</v>
      </c>
      <c r="Z891" t="str">
        <f t="shared" si="271"/>
        <v>tore Reade</v>
      </c>
      <c r="AA891" t="str">
        <f>PROPER(Q891)</f>
        <v>Thomas</v>
      </c>
      <c r="AB891" t="str">
        <f>PROPER(Y891)</f>
        <v>Tore</v>
      </c>
      <c r="AC891" t="str">
        <f t="shared" si="272"/>
        <v>Tore Reade</v>
      </c>
      <c r="AD891" s="1" t="str">
        <f t="shared" si="273"/>
        <v>Reade</v>
      </c>
      <c r="AE891" t="b">
        <f t="shared" si="274"/>
        <v>0</v>
      </c>
      <c r="AF891" t="str">
        <f t="shared" si="275"/>
        <v>Reade</v>
      </c>
    </row>
    <row r="892" spans="1:32" x14ac:dyDescent="0.2">
      <c r="A892">
        <v>1400</v>
      </c>
      <c r="B892" t="s">
        <v>3984</v>
      </c>
      <c r="C892" s="62" t="str">
        <f t="shared" si="276"/>
        <v>01400</v>
      </c>
      <c r="D892" t="str">
        <f t="shared" si="277"/>
        <v>Malachi</v>
      </c>
      <c r="E892" t="str">
        <f t="shared" si="278"/>
        <v>Remington</v>
      </c>
      <c r="F892" t="str">
        <f t="shared" si="279"/>
        <v>Osmund</v>
      </c>
      <c r="G892">
        <f t="shared" si="260"/>
        <v>1</v>
      </c>
      <c r="H892">
        <f t="shared" si="261"/>
        <v>1400</v>
      </c>
      <c r="I892" t="str">
        <f t="shared" si="262"/>
        <v>01400</v>
      </c>
      <c r="J892" t="str">
        <f t="shared" si="263"/>
        <v>malachi»REMINGTON»Osmund</v>
      </c>
      <c r="K892" t="str">
        <f>SUBSTITUTE(J892,"‡","")</f>
        <v>malachi»REMINGTON»Osmund</v>
      </c>
      <c r="L892" t="str">
        <f t="shared" si="264"/>
        <v>malachiREMINGTONOsmund</v>
      </c>
      <c r="M892" t="str">
        <f t="shared" si="265"/>
        <v>malachiREMINGTONOsmund</v>
      </c>
      <c r="N892" t="s">
        <v>10168</v>
      </c>
      <c r="O892" t="str">
        <v>malachi REMINGTON Osmund</v>
      </c>
      <c r="P892">
        <f>FIND(" ",O892)</f>
        <v>8</v>
      </c>
      <c r="Q892" t="str">
        <f>LEFT(O892,SEARCH(" ", O892) -1)</f>
        <v>malachi</v>
      </c>
      <c r="R892" t="str">
        <f>MID(O892, SEARCH(" ", O892) + 1, SEARCH(" ", O892, SEARCH(" ", O892)+1) - SEARCH(" ", O892)-1)</f>
        <v>REMINGTON</v>
      </c>
      <c r="S892" t="str">
        <f t="shared" si="266"/>
        <v>REMINGTON Osmund</v>
      </c>
      <c r="T892" t="str">
        <f t="shared" si="267"/>
        <v>Osmund</v>
      </c>
      <c r="U892" t="b">
        <f t="shared" si="268"/>
        <v>0</v>
      </c>
      <c r="W892" t="b">
        <f t="shared" si="269"/>
        <v>0</v>
      </c>
      <c r="X892" t="b">
        <f>ISERR(S892)</f>
        <v>0</v>
      </c>
      <c r="Y892" t="str">
        <f t="shared" si="270"/>
        <v>REMINGTON</v>
      </c>
      <c r="Z892" t="str">
        <f t="shared" si="271"/>
        <v>REMINGTON Osmund</v>
      </c>
      <c r="AA892" t="str">
        <f>PROPER(Q892)</f>
        <v>Malachi</v>
      </c>
      <c r="AB892" t="str">
        <f>PROPER(Y892)</f>
        <v>Remington</v>
      </c>
      <c r="AC892" t="str">
        <f t="shared" si="272"/>
        <v>Remington Osmund</v>
      </c>
      <c r="AD892" s="1" t="str">
        <f t="shared" si="273"/>
        <v>Osmund</v>
      </c>
      <c r="AE892" t="b">
        <f t="shared" si="274"/>
        <v>0</v>
      </c>
      <c r="AF892" t="str">
        <f t="shared" si="275"/>
        <v>Osmund</v>
      </c>
    </row>
    <row r="893" spans="1:32" x14ac:dyDescent="0.2">
      <c r="A893">
        <v>1401</v>
      </c>
      <c r="B893" t="s">
        <v>3985</v>
      </c>
      <c r="C893" s="62" t="str">
        <f t="shared" si="276"/>
        <v>01401</v>
      </c>
      <c r="D893" t="str">
        <f t="shared" si="277"/>
        <v>Aubrey</v>
      </c>
      <c r="E893" t="str">
        <f t="shared" si="278"/>
        <v xml:space="preserve"> </v>
      </c>
      <c r="F893" t="str">
        <f t="shared" si="279"/>
        <v>Deguara</v>
      </c>
      <c r="G893">
        <f t="shared" si="260"/>
        <v>1</v>
      </c>
      <c r="H893">
        <f t="shared" si="261"/>
        <v>1401</v>
      </c>
      <c r="I893" t="str">
        <f t="shared" si="262"/>
        <v>01401</v>
      </c>
      <c r="J893" t="str">
        <f t="shared" si="263"/>
        <v>AUBREY»¬Deguara</v>
      </c>
      <c r="K893" t="str">
        <f>SUBSTITUTE(J893,"‡","")</f>
        <v>AUBREY»¬Deguara</v>
      </c>
      <c r="L893" t="str">
        <f t="shared" si="264"/>
        <v>AUBREY¬Deguara</v>
      </c>
      <c r="M893" t="str">
        <f t="shared" si="265"/>
        <v>AUBREYDeguara</v>
      </c>
      <c r="N893" t="s">
        <v>10169</v>
      </c>
      <c r="O893" t="str">
        <v>AUBREY Deguara</v>
      </c>
      <c r="P893">
        <f>FIND(" ",O893)</f>
        <v>7</v>
      </c>
      <c r="Q893" t="str">
        <f>LEFT(O893,SEARCH(" ", O893) -1)</f>
        <v>AUBREY</v>
      </c>
      <c r="R893" t="e">
        <f>MID(O893, SEARCH(" ", O893) + 1, SEARCH(" ", O893, SEARCH(" ", O893)+1) - SEARCH(" ", O893)-1)</f>
        <v>#VALUE!</v>
      </c>
      <c r="S893" t="str">
        <f t="shared" si="266"/>
        <v>Deguara</v>
      </c>
      <c r="T893" t="e">
        <f t="shared" si="267"/>
        <v>#VALUE!</v>
      </c>
      <c r="U893" t="b">
        <f t="shared" si="268"/>
        <v>1</v>
      </c>
      <c r="W893" t="b">
        <f t="shared" si="269"/>
        <v>1</v>
      </c>
      <c r="X893" t="b">
        <f>ISERR(S893)</f>
        <v>0</v>
      </c>
      <c r="Y893" t="str">
        <f t="shared" si="270"/>
        <v xml:space="preserve"> </v>
      </c>
      <c r="Z893" t="str">
        <f t="shared" si="271"/>
        <v>Deguara</v>
      </c>
      <c r="AA893" t="str">
        <f>PROPER(Q893)</f>
        <v>Aubrey</v>
      </c>
      <c r="AB893" t="str">
        <f>PROPER(Y893)</f>
        <v xml:space="preserve"> </v>
      </c>
      <c r="AC893" t="str">
        <f t="shared" si="272"/>
        <v>Deguara</v>
      </c>
      <c r="AD893" s="1" t="e">
        <f t="shared" si="273"/>
        <v>#VALUE!</v>
      </c>
      <c r="AE893" t="b">
        <f t="shared" si="274"/>
        <v>1</v>
      </c>
      <c r="AF893" t="str">
        <f t="shared" si="275"/>
        <v>Deguara</v>
      </c>
    </row>
    <row r="894" spans="1:32" x14ac:dyDescent="0.2">
      <c r="A894">
        <v>1402</v>
      </c>
      <c r="B894" t="s">
        <v>3986</v>
      </c>
      <c r="C894" s="62" t="str">
        <f t="shared" si="276"/>
        <v>01402</v>
      </c>
      <c r="D894" t="str">
        <f t="shared" si="277"/>
        <v>Reggie</v>
      </c>
      <c r="E894" t="str">
        <f t="shared" si="278"/>
        <v>Hope</v>
      </c>
      <c r="F894" t="str">
        <f t="shared" si="279"/>
        <v>Kilgannon</v>
      </c>
      <c r="G894">
        <f t="shared" si="260"/>
        <v>1</v>
      </c>
      <c r="H894">
        <f t="shared" si="261"/>
        <v>1402</v>
      </c>
      <c r="I894" t="str">
        <f t="shared" si="262"/>
        <v>01402</v>
      </c>
      <c r="J894" t="str">
        <f t="shared" si="263"/>
        <v>Reggie»HOPE»»KILGANNON</v>
      </c>
      <c r="K894" t="str">
        <f>SUBSTITUTE(J894,"‡","")</f>
        <v>Reggie»HOPE»»KILGANNON</v>
      </c>
      <c r="L894" t="str">
        <f t="shared" si="264"/>
        <v>ReggieHOPEKILGANNON</v>
      </c>
      <c r="M894" t="str">
        <f t="shared" si="265"/>
        <v>ReggieHOPEKILGANNON</v>
      </c>
      <c r="N894" t="s">
        <v>10170</v>
      </c>
      <c r="O894" t="str">
        <v>Reggie HOPE KILGANNON</v>
      </c>
      <c r="P894">
        <f>FIND(" ",O894)</f>
        <v>7</v>
      </c>
      <c r="Q894" t="str">
        <f>LEFT(O894,SEARCH(" ", O894) -1)</f>
        <v>Reggie</v>
      </c>
      <c r="R894" t="str">
        <f>MID(O894, SEARCH(" ", O894) + 1, SEARCH(" ", O894, SEARCH(" ", O894)+1) - SEARCH(" ", O894)-1)</f>
        <v>HOPE</v>
      </c>
      <c r="S894" t="str">
        <f t="shared" si="266"/>
        <v>HOPE KILGANNON</v>
      </c>
      <c r="T894" t="str">
        <f t="shared" si="267"/>
        <v>KILGANNON</v>
      </c>
      <c r="U894" t="b">
        <f t="shared" si="268"/>
        <v>0</v>
      </c>
      <c r="W894" t="b">
        <f t="shared" si="269"/>
        <v>0</v>
      </c>
      <c r="X894" t="b">
        <f>ISERR(S894)</f>
        <v>0</v>
      </c>
      <c r="Y894" t="str">
        <f t="shared" si="270"/>
        <v>HOPE</v>
      </c>
      <c r="Z894" t="str">
        <f t="shared" si="271"/>
        <v>HOPE KILGANNON</v>
      </c>
      <c r="AA894" t="str">
        <f>PROPER(Q894)</f>
        <v>Reggie</v>
      </c>
      <c r="AB894" t="str">
        <f>PROPER(Y894)</f>
        <v>Hope</v>
      </c>
      <c r="AC894" t="str">
        <f t="shared" si="272"/>
        <v>Hope Kilgannon</v>
      </c>
      <c r="AD894" s="1" t="str">
        <f t="shared" si="273"/>
        <v>Kilgannon</v>
      </c>
      <c r="AE894" t="b">
        <f t="shared" si="274"/>
        <v>0</v>
      </c>
      <c r="AF894" t="str">
        <f t="shared" si="275"/>
        <v>Kilgannon</v>
      </c>
    </row>
    <row r="895" spans="1:32" x14ac:dyDescent="0.2">
      <c r="A895">
        <v>1403</v>
      </c>
      <c r="B895" t="s">
        <v>3987</v>
      </c>
      <c r="C895" s="62" t="str">
        <f t="shared" si="276"/>
        <v>01403</v>
      </c>
      <c r="D895" t="str">
        <f t="shared" si="277"/>
        <v>Candie</v>
      </c>
      <c r="E895" t="str">
        <f t="shared" si="278"/>
        <v xml:space="preserve"> </v>
      </c>
      <c r="F895" t="str">
        <f t="shared" si="279"/>
        <v>Turnpenny</v>
      </c>
      <c r="G895">
        <f t="shared" si="260"/>
        <v>1</v>
      </c>
      <c r="H895">
        <f t="shared" si="261"/>
        <v>1403</v>
      </c>
      <c r="I895" t="str">
        <f t="shared" si="262"/>
        <v>01403</v>
      </c>
      <c r="J895" t="str">
        <f t="shared" si="263"/>
        <v>candie‡Turnpenny</v>
      </c>
      <c r="K895" t="str">
        <f>SUBSTITUTE(J895,"‡","")</f>
        <v>candieTurnpenny</v>
      </c>
      <c r="L895" t="str">
        <f t="shared" si="264"/>
        <v>candieTurnpenny</v>
      </c>
      <c r="M895" t="str">
        <f t="shared" si="265"/>
        <v>candieTurnpenny</v>
      </c>
      <c r="N895" t="s">
        <v>8823</v>
      </c>
      <c r="O895" t="str">
        <v>candie Turnpenny</v>
      </c>
      <c r="P895">
        <f>FIND(" ",O895)</f>
        <v>7</v>
      </c>
      <c r="Q895" t="str">
        <f>LEFT(O895,SEARCH(" ", O895) -1)</f>
        <v>candie</v>
      </c>
      <c r="R895" t="e">
        <f>MID(O895, SEARCH(" ", O895) + 1, SEARCH(" ", O895, SEARCH(" ", O895)+1) - SEARCH(" ", O895)-1)</f>
        <v>#VALUE!</v>
      </c>
      <c r="S895" t="str">
        <f t="shared" si="266"/>
        <v>Turnpenny</v>
      </c>
      <c r="T895" t="e">
        <f t="shared" si="267"/>
        <v>#VALUE!</v>
      </c>
      <c r="U895" t="b">
        <f t="shared" si="268"/>
        <v>1</v>
      </c>
      <c r="W895" t="b">
        <f t="shared" si="269"/>
        <v>1</v>
      </c>
      <c r="X895" t="b">
        <f>ISERR(S895)</f>
        <v>0</v>
      </c>
      <c r="Y895" t="str">
        <f t="shared" si="270"/>
        <v xml:space="preserve"> </v>
      </c>
      <c r="Z895" t="str">
        <f t="shared" si="271"/>
        <v>Turnpenny</v>
      </c>
      <c r="AA895" t="str">
        <f>PROPER(Q895)</f>
        <v>Candie</v>
      </c>
      <c r="AB895" t="str">
        <f>PROPER(Y895)</f>
        <v xml:space="preserve"> </v>
      </c>
      <c r="AC895" t="str">
        <f t="shared" si="272"/>
        <v>Turnpenny</v>
      </c>
      <c r="AD895" s="1" t="e">
        <f t="shared" si="273"/>
        <v>#VALUE!</v>
      </c>
      <c r="AE895" t="b">
        <f t="shared" si="274"/>
        <v>1</v>
      </c>
      <c r="AF895" t="str">
        <f t="shared" si="275"/>
        <v>Turnpenny</v>
      </c>
    </row>
    <row r="896" spans="1:32" x14ac:dyDescent="0.2">
      <c r="A896">
        <v>1404</v>
      </c>
      <c r="B896" t="s">
        <v>3988</v>
      </c>
      <c r="C896" s="62" t="str">
        <f t="shared" si="276"/>
        <v>01404</v>
      </c>
      <c r="D896" t="str">
        <f t="shared" si="277"/>
        <v>Rene</v>
      </c>
      <c r="E896" t="str">
        <f t="shared" si="278"/>
        <v xml:space="preserve"> </v>
      </c>
      <c r="F896" t="str">
        <f t="shared" si="279"/>
        <v>Swanwick</v>
      </c>
      <c r="G896">
        <f t="shared" si="260"/>
        <v>1</v>
      </c>
      <c r="H896">
        <f t="shared" si="261"/>
        <v>1404</v>
      </c>
      <c r="I896" t="str">
        <f t="shared" si="262"/>
        <v>01404</v>
      </c>
      <c r="J896" t="str">
        <f t="shared" si="263"/>
        <v>Rene»¬Swanwick</v>
      </c>
      <c r="K896" t="str">
        <f>SUBSTITUTE(J896,"‡","")</f>
        <v>Rene»¬Swanwick</v>
      </c>
      <c r="L896" t="str">
        <f t="shared" si="264"/>
        <v>Rene¬Swanwick</v>
      </c>
      <c r="M896" t="str">
        <f t="shared" si="265"/>
        <v>ReneSwanwick</v>
      </c>
      <c r="N896" t="s">
        <v>10171</v>
      </c>
      <c r="O896" t="str">
        <v>Rene Swanwick</v>
      </c>
      <c r="P896">
        <f>FIND(" ",O896)</f>
        <v>5</v>
      </c>
      <c r="Q896" t="str">
        <f>LEFT(O896,SEARCH(" ", O896) -1)</f>
        <v>Rene</v>
      </c>
      <c r="R896" t="e">
        <f>MID(O896, SEARCH(" ", O896) + 1, SEARCH(" ", O896, SEARCH(" ", O896)+1) - SEARCH(" ", O896)-1)</f>
        <v>#VALUE!</v>
      </c>
      <c r="S896" t="str">
        <f t="shared" si="266"/>
        <v>Swanwick</v>
      </c>
      <c r="T896" t="e">
        <f t="shared" si="267"/>
        <v>#VALUE!</v>
      </c>
      <c r="U896" t="b">
        <f t="shared" si="268"/>
        <v>1</v>
      </c>
      <c r="W896" t="b">
        <f t="shared" si="269"/>
        <v>1</v>
      </c>
      <c r="X896" t="b">
        <f>ISERR(S896)</f>
        <v>0</v>
      </c>
      <c r="Y896" t="str">
        <f t="shared" si="270"/>
        <v xml:space="preserve"> </v>
      </c>
      <c r="Z896" t="str">
        <f t="shared" si="271"/>
        <v>Swanwick</v>
      </c>
      <c r="AA896" t="str">
        <f>PROPER(Q896)</f>
        <v>Rene</v>
      </c>
      <c r="AB896" t="str">
        <f>PROPER(Y896)</f>
        <v xml:space="preserve"> </v>
      </c>
      <c r="AC896" t="str">
        <f t="shared" si="272"/>
        <v>Swanwick</v>
      </c>
      <c r="AD896" s="1" t="e">
        <f t="shared" si="273"/>
        <v>#VALUE!</v>
      </c>
      <c r="AE896" t="b">
        <f t="shared" si="274"/>
        <v>1</v>
      </c>
      <c r="AF896" t="str">
        <f t="shared" si="275"/>
        <v>Swanwick</v>
      </c>
    </row>
    <row r="897" spans="1:32" x14ac:dyDescent="0.2">
      <c r="A897">
        <v>1405</v>
      </c>
      <c r="B897" t="s">
        <v>3989</v>
      </c>
      <c r="C897" s="62" t="str">
        <f t="shared" si="276"/>
        <v>01405</v>
      </c>
      <c r="D897" t="str">
        <f t="shared" si="277"/>
        <v>Ario</v>
      </c>
      <c r="E897" t="str">
        <f t="shared" si="278"/>
        <v xml:space="preserve"> </v>
      </c>
      <c r="F897" t="str">
        <f t="shared" si="279"/>
        <v>Brusin</v>
      </c>
      <c r="G897">
        <f t="shared" si="260"/>
        <v>1</v>
      </c>
      <c r="H897">
        <f t="shared" si="261"/>
        <v>1405</v>
      </c>
      <c r="I897" t="str">
        <f t="shared" si="262"/>
        <v>01405</v>
      </c>
      <c r="J897" t="str">
        <f t="shared" si="263"/>
        <v>ario‡brusin</v>
      </c>
      <c r="K897" t="str">
        <f>SUBSTITUTE(J897,"‡","")</f>
        <v>ariobrusin</v>
      </c>
      <c r="L897" t="str">
        <f t="shared" si="264"/>
        <v>ariobrusin</v>
      </c>
      <c r="M897" t="str">
        <f t="shared" si="265"/>
        <v>ariobrusin</v>
      </c>
      <c r="N897" t="s">
        <v>8824</v>
      </c>
      <c r="O897" t="str">
        <v>ario brusin</v>
      </c>
      <c r="P897">
        <f>FIND(" ",O897)</f>
        <v>5</v>
      </c>
      <c r="Q897" t="str">
        <f>LEFT(O897,SEARCH(" ", O897) -1)</f>
        <v>ario</v>
      </c>
      <c r="R897" t="e">
        <f>MID(O897, SEARCH(" ", O897) + 1, SEARCH(" ", O897, SEARCH(" ", O897)+1) - SEARCH(" ", O897)-1)</f>
        <v>#VALUE!</v>
      </c>
      <c r="S897" t="str">
        <f t="shared" si="266"/>
        <v>brusin</v>
      </c>
      <c r="T897" t="e">
        <f t="shared" si="267"/>
        <v>#VALUE!</v>
      </c>
      <c r="U897" t="b">
        <f t="shared" si="268"/>
        <v>1</v>
      </c>
      <c r="W897" t="b">
        <f t="shared" si="269"/>
        <v>1</v>
      </c>
      <c r="X897" t="b">
        <f>ISERR(S897)</f>
        <v>0</v>
      </c>
      <c r="Y897" t="str">
        <f t="shared" si="270"/>
        <v xml:space="preserve"> </v>
      </c>
      <c r="Z897" t="str">
        <f t="shared" si="271"/>
        <v>brusin</v>
      </c>
      <c r="AA897" t="str">
        <f>PROPER(Q897)</f>
        <v>Ario</v>
      </c>
      <c r="AB897" t="str">
        <f>PROPER(Y897)</f>
        <v xml:space="preserve"> </v>
      </c>
      <c r="AC897" t="str">
        <f t="shared" si="272"/>
        <v>Brusin</v>
      </c>
      <c r="AD897" s="1" t="e">
        <f t="shared" si="273"/>
        <v>#VALUE!</v>
      </c>
      <c r="AE897" t="b">
        <f t="shared" si="274"/>
        <v>1</v>
      </c>
      <c r="AF897" t="str">
        <f t="shared" si="275"/>
        <v>Brusin</v>
      </c>
    </row>
    <row r="898" spans="1:32" x14ac:dyDescent="0.2">
      <c r="A898">
        <v>1406</v>
      </c>
      <c r="B898" t="s">
        <v>3990</v>
      </c>
      <c r="C898" s="62" t="str">
        <f t="shared" si="276"/>
        <v>01406</v>
      </c>
      <c r="D898" t="str">
        <f t="shared" si="277"/>
        <v>Tadeo</v>
      </c>
      <c r="E898" t="str">
        <f t="shared" si="278"/>
        <v xml:space="preserve"> </v>
      </c>
      <c r="F898" t="str">
        <f t="shared" si="279"/>
        <v>Moralas</v>
      </c>
      <c r="G898">
        <f t="shared" si="260"/>
        <v>1</v>
      </c>
      <c r="H898">
        <f t="shared" si="261"/>
        <v>1406</v>
      </c>
      <c r="I898" t="str">
        <f t="shared" si="262"/>
        <v>01406</v>
      </c>
      <c r="J898" t="str">
        <f t="shared" si="263"/>
        <v>TADEO¬moralas</v>
      </c>
      <c r="K898" t="str">
        <f>SUBSTITUTE(J898,"‡","")</f>
        <v>TADEO¬moralas</v>
      </c>
      <c r="L898" t="str">
        <f t="shared" si="264"/>
        <v>TADEO¬moralas</v>
      </c>
      <c r="M898" t="str">
        <f t="shared" si="265"/>
        <v>TADEOmoralas</v>
      </c>
      <c r="N898" t="s">
        <v>9436</v>
      </c>
      <c r="O898" t="str">
        <v>TADEO moralas</v>
      </c>
      <c r="P898">
        <f>FIND(" ",O898)</f>
        <v>6</v>
      </c>
      <c r="Q898" t="str">
        <f>LEFT(O898,SEARCH(" ", O898) -1)</f>
        <v>TADEO</v>
      </c>
      <c r="R898" t="e">
        <f>MID(O898, SEARCH(" ", O898) + 1, SEARCH(" ", O898, SEARCH(" ", O898)+1) - SEARCH(" ", O898)-1)</f>
        <v>#VALUE!</v>
      </c>
      <c r="S898" t="str">
        <f t="shared" si="266"/>
        <v>moralas</v>
      </c>
      <c r="T898" t="e">
        <f t="shared" si="267"/>
        <v>#VALUE!</v>
      </c>
      <c r="U898" t="b">
        <f t="shared" si="268"/>
        <v>1</v>
      </c>
      <c r="W898" t="b">
        <f t="shared" si="269"/>
        <v>1</v>
      </c>
      <c r="X898" t="b">
        <f>ISERR(S898)</f>
        <v>0</v>
      </c>
      <c r="Y898" t="str">
        <f t="shared" si="270"/>
        <v xml:space="preserve"> </v>
      </c>
      <c r="Z898" t="str">
        <f t="shared" si="271"/>
        <v>moralas</v>
      </c>
      <c r="AA898" t="str">
        <f>PROPER(Q898)</f>
        <v>Tadeo</v>
      </c>
      <c r="AB898" t="str">
        <f>PROPER(Y898)</f>
        <v xml:space="preserve"> </v>
      </c>
      <c r="AC898" t="str">
        <f t="shared" si="272"/>
        <v>Moralas</v>
      </c>
      <c r="AD898" s="1" t="e">
        <f t="shared" si="273"/>
        <v>#VALUE!</v>
      </c>
      <c r="AE898" t="b">
        <f t="shared" si="274"/>
        <v>1</v>
      </c>
      <c r="AF898" t="str">
        <f t="shared" si="275"/>
        <v>Moralas</v>
      </c>
    </row>
    <row r="899" spans="1:32" x14ac:dyDescent="0.2">
      <c r="A899">
        <v>1407</v>
      </c>
      <c r="B899" t="s">
        <v>3991</v>
      </c>
      <c r="C899" s="62" t="str">
        <f t="shared" si="276"/>
        <v>01407</v>
      </c>
      <c r="D899" t="str">
        <f t="shared" si="277"/>
        <v>Ivory</v>
      </c>
      <c r="E899" t="str">
        <f t="shared" si="278"/>
        <v xml:space="preserve"> </v>
      </c>
      <c r="F899" t="str">
        <f t="shared" si="279"/>
        <v>Blackney</v>
      </c>
      <c r="G899">
        <f t="shared" ref="G899:G962" si="280">COUNTIF($A$2:$A$1997,A899)</f>
        <v>1</v>
      </c>
      <c r="H899">
        <f t="shared" ref="H899:H962" si="281">IF(G899=1,A899,"???")</f>
        <v>1407</v>
      </c>
      <c r="I899" t="str">
        <f t="shared" ref="I899:I962" si="282">TEXT(H899,"00000")</f>
        <v>01407</v>
      </c>
      <c r="J899" t="str">
        <f t="shared" ref="J899:J962" si="283">TRIM(B899)</f>
        <v>IVORY¬BLACKNEY</v>
      </c>
      <c r="K899" t="str">
        <f>SUBSTITUTE(J899,"‡","")</f>
        <v>IVORY¬BLACKNEY</v>
      </c>
      <c r="L899" t="str">
        <f t="shared" ref="L899:L962" si="284">SUBSTITUTE(K899,"»","")</f>
        <v>IVORY¬BLACKNEY</v>
      </c>
      <c r="M899" t="str">
        <f t="shared" ref="M899:M962" si="285">SUBSTITUTE(L899,"¬","")</f>
        <v>IVORYBLACKNEY</v>
      </c>
      <c r="N899" t="s">
        <v>9437</v>
      </c>
      <c r="O899" t="str">
        <v>IVORY BLACKNEY</v>
      </c>
      <c r="P899">
        <f>FIND(" ",O899)</f>
        <v>6</v>
      </c>
      <c r="Q899" t="str">
        <f>LEFT(O899,SEARCH(" ", O899) -1)</f>
        <v>IVORY</v>
      </c>
      <c r="R899" t="e">
        <f>MID(O899, SEARCH(" ", O899) + 1, SEARCH(" ", O899, SEARCH(" ", O899)+1) - SEARCH(" ", O899)-1)</f>
        <v>#VALUE!</v>
      </c>
      <c r="S899" t="str">
        <f t="shared" ref="S899:S962" si="286">RIGHT(O899,LEN(O899)-FIND(" ",O899,1))</f>
        <v>BLACKNEY</v>
      </c>
      <c r="T899" t="e">
        <f t="shared" ref="T899:T962" si="287">RIGHT(S899,LEN(S899)-FIND(" ",S899,1))</f>
        <v>#VALUE!</v>
      </c>
      <c r="U899" t="b">
        <f t="shared" ref="U899:U962" si="288">ISERROR(T899)</f>
        <v>1</v>
      </c>
      <c r="W899" t="b">
        <f t="shared" ref="W899:W962" si="289">ISERR(R899)</f>
        <v>1</v>
      </c>
      <c r="X899" t="b">
        <f>ISERR(S899)</f>
        <v>0</v>
      </c>
      <c r="Y899" t="str">
        <f t="shared" ref="Y899:Y962" si="290">IF(W899=TRUE," ",R899)</f>
        <v xml:space="preserve"> </v>
      </c>
      <c r="Z899" t="str">
        <f t="shared" ref="Z899:Z962" si="291">IF(X899=TRUE," ",S899)</f>
        <v>BLACKNEY</v>
      </c>
      <c r="AA899" t="str">
        <f>PROPER(Q899)</f>
        <v>Ivory</v>
      </c>
      <c r="AB899" t="str">
        <f>PROPER(Y899)</f>
        <v xml:space="preserve"> </v>
      </c>
      <c r="AC899" t="str">
        <f t="shared" ref="AC899:AC962" si="292">PROPER(Z899)</f>
        <v>Blackney</v>
      </c>
      <c r="AD899" s="1" t="e">
        <f t="shared" ref="AD899:AD962" si="293">RIGHT(AC899,LEN(AC899)-FIND(" ",AC899,1))</f>
        <v>#VALUE!</v>
      </c>
      <c r="AE899" t="b">
        <f t="shared" ref="AE899:AE962" si="294">ISERR(AD899)</f>
        <v>1</v>
      </c>
      <c r="AF899" t="str">
        <f t="shared" ref="AF899:AF962" si="295">IF(AE899=FALSE,AD899,AC899)</f>
        <v>Blackney</v>
      </c>
    </row>
    <row r="900" spans="1:32" x14ac:dyDescent="0.2">
      <c r="A900">
        <v>1408</v>
      </c>
      <c r="B900" t="s">
        <v>3992</v>
      </c>
      <c r="C900" s="62" t="str">
        <f t="shared" si="276"/>
        <v>01408</v>
      </c>
      <c r="D900" t="str">
        <f t="shared" si="277"/>
        <v>Alyda</v>
      </c>
      <c r="E900" t="str">
        <f t="shared" si="278"/>
        <v xml:space="preserve"> </v>
      </c>
      <c r="F900" t="str">
        <f t="shared" si="279"/>
        <v>Ikins</v>
      </c>
      <c r="G900">
        <f t="shared" si="280"/>
        <v>1</v>
      </c>
      <c r="H900">
        <f t="shared" si="281"/>
        <v>1408</v>
      </c>
      <c r="I900" t="str">
        <f t="shared" si="282"/>
        <v>01408</v>
      </c>
      <c r="J900" t="str">
        <f t="shared" si="283"/>
        <v>alyda»IKINS</v>
      </c>
      <c r="K900" t="str">
        <f>SUBSTITUTE(J900,"‡","")</f>
        <v>alyda»IKINS</v>
      </c>
      <c r="L900" t="str">
        <f t="shared" si="284"/>
        <v>alydaIKINS</v>
      </c>
      <c r="M900" t="str">
        <f t="shared" si="285"/>
        <v>alydaIKINS</v>
      </c>
      <c r="N900" t="s">
        <v>10172</v>
      </c>
      <c r="O900" t="str">
        <v>alyda IKINS</v>
      </c>
      <c r="P900">
        <f>FIND(" ",O900)</f>
        <v>6</v>
      </c>
      <c r="Q900" t="str">
        <f>LEFT(O900,SEARCH(" ", O900) -1)</f>
        <v>alyda</v>
      </c>
      <c r="R900" t="e">
        <f>MID(O900, SEARCH(" ", O900) + 1, SEARCH(" ", O900, SEARCH(" ", O900)+1) - SEARCH(" ", O900)-1)</f>
        <v>#VALUE!</v>
      </c>
      <c r="S900" t="str">
        <f t="shared" si="286"/>
        <v>IKINS</v>
      </c>
      <c r="T900" t="e">
        <f t="shared" si="287"/>
        <v>#VALUE!</v>
      </c>
      <c r="U900" t="b">
        <f t="shared" si="288"/>
        <v>1</v>
      </c>
      <c r="W900" t="b">
        <f t="shared" si="289"/>
        <v>1</v>
      </c>
      <c r="X900" t="b">
        <f>ISERR(S900)</f>
        <v>0</v>
      </c>
      <c r="Y900" t="str">
        <f t="shared" si="290"/>
        <v xml:space="preserve"> </v>
      </c>
      <c r="Z900" t="str">
        <f t="shared" si="291"/>
        <v>IKINS</v>
      </c>
      <c r="AA900" t="str">
        <f>PROPER(Q900)</f>
        <v>Alyda</v>
      </c>
      <c r="AB900" t="str">
        <f>PROPER(Y900)</f>
        <v xml:space="preserve"> </v>
      </c>
      <c r="AC900" t="str">
        <f t="shared" si="292"/>
        <v>Ikins</v>
      </c>
      <c r="AD900" s="1" t="e">
        <f t="shared" si="293"/>
        <v>#VALUE!</v>
      </c>
      <c r="AE900" t="b">
        <f t="shared" si="294"/>
        <v>1</v>
      </c>
      <c r="AF900" t="str">
        <f t="shared" si="295"/>
        <v>Ikins</v>
      </c>
    </row>
    <row r="901" spans="1:32" x14ac:dyDescent="0.2">
      <c r="A901">
        <v>1409</v>
      </c>
      <c r="B901" t="s">
        <v>3993</v>
      </c>
      <c r="C901" s="62" t="str">
        <f t="shared" ref="C901:C964" si="296">I901</f>
        <v>01409</v>
      </c>
      <c r="D901" t="str">
        <f t="shared" ref="D901:D964" si="297">AA901</f>
        <v>Barbie</v>
      </c>
      <c r="E901" t="str">
        <f t="shared" ref="E901:E964" si="298">AB901</f>
        <v>Kirbee</v>
      </c>
      <c r="F901" t="str">
        <f t="shared" ref="F901:F964" si="299">AF901</f>
        <v>Pollitt</v>
      </c>
      <c r="G901">
        <f t="shared" si="280"/>
        <v>1</v>
      </c>
      <c r="H901">
        <f t="shared" si="281"/>
        <v>1409</v>
      </c>
      <c r="I901" t="str">
        <f t="shared" si="282"/>
        <v>01409</v>
      </c>
      <c r="J901" t="str">
        <f t="shared" si="283"/>
        <v>barbie‡Kirbee¬POLLITT</v>
      </c>
      <c r="K901" t="str">
        <f>SUBSTITUTE(J901,"‡","")</f>
        <v>barbieKirbee¬POLLITT</v>
      </c>
      <c r="L901" t="str">
        <f t="shared" si="284"/>
        <v>barbieKirbee¬POLLITT</v>
      </c>
      <c r="M901" t="str">
        <f t="shared" si="285"/>
        <v>barbieKirbeePOLLITT</v>
      </c>
      <c r="N901" t="s">
        <v>9438</v>
      </c>
      <c r="O901" t="str">
        <v>barbie Kirbee POLLITT</v>
      </c>
      <c r="P901">
        <f>FIND(" ",O901)</f>
        <v>7</v>
      </c>
      <c r="Q901" t="str">
        <f>LEFT(O901,SEARCH(" ", O901) -1)</f>
        <v>barbie</v>
      </c>
      <c r="R901" t="str">
        <f>MID(O901, SEARCH(" ", O901) + 1, SEARCH(" ", O901, SEARCH(" ", O901)+1) - SEARCH(" ", O901)-1)</f>
        <v>Kirbee</v>
      </c>
      <c r="S901" t="str">
        <f t="shared" si="286"/>
        <v>Kirbee POLLITT</v>
      </c>
      <c r="T901" t="str">
        <f t="shared" si="287"/>
        <v>POLLITT</v>
      </c>
      <c r="U901" t="b">
        <f t="shared" si="288"/>
        <v>0</v>
      </c>
      <c r="W901" t="b">
        <f t="shared" si="289"/>
        <v>0</v>
      </c>
      <c r="X901" t="b">
        <f>ISERR(S901)</f>
        <v>0</v>
      </c>
      <c r="Y901" t="str">
        <f t="shared" si="290"/>
        <v>Kirbee</v>
      </c>
      <c r="Z901" t="str">
        <f t="shared" si="291"/>
        <v>Kirbee POLLITT</v>
      </c>
      <c r="AA901" t="str">
        <f>PROPER(Q901)</f>
        <v>Barbie</v>
      </c>
      <c r="AB901" t="str">
        <f>PROPER(Y901)</f>
        <v>Kirbee</v>
      </c>
      <c r="AC901" t="str">
        <f t="shared" si="292"/>
        <v>Kirbee Pollitt</v>
      </c>
      <c r="AD901" s="1" t="str">
        <f t="shared" si="293"/>
        <v>Pollitt</v>
      </c>
      <c r="AE901" t="b">
        <f t="shared" si="294"/>
        <v>0</v>
      </c>
      <c r="AF901" t="str">
        <f t="shared" si="295"/>
        <v>Pollitt</v>
      </c>
    </row>
    <row r="902" spans="1:32" x14ac:dyDescent="0.2">
      <c r="A902">
        <v>1410</v>
      </c>
      <c r="B902" t="s">
        <v>3994</v>
      </c>
      <c r="C902" s="62" t="str">
        <f t="shared" si="296"/>
        <v>01410</v>
      </c>
      <c r="D902" t="str">
        <f t="shared" si="297"/>
        <v>Ward</v>
      </c>
      <c r="E902" t="str">
        <f t="shared" si="298"/>
        <v xml:space="preserve"> </v>
      </c>
      <c r="F902" t="str">
        <f t="shared" si="299"/>
        <v>Guiett</v>
      </c>
      <c r="G902">
        <f t="shared" si="280"/>
        <v>1</v>
      </c>
      <c r="H902">
        <f t="shared" si="281"/>
        <v>1410</v>
      </c>
      <c r="I902" t="str">
        <f t="shared" si="282"/>
        <v>01410</v>
      </c>
      <c r="J902" t="str">
        <f t="shared" si="283"/>
        <v>Ward»Guiett</v>
      </c>
      <c r="K902" t="str">
        <f>SUBSTITUTE(J902,"‡","")</f>
        <v>Ward»Guiett</v>
      </c>
      <c r="L902" t="str">
        <f t="shared" si="284"/>
        <v>WardGuiett</v>
      </c>
      <c r="M902" t="str">
        <f t="shared" si="285"/>
        <v>WardGuiett</v>
      </c>
      <c r="N902" t="s">
        <v>10173</v>
      </c>
      <c r="O902" t="str">
        <v>Ward Guiett</v>
      </c>
      <c r="P902">
        <f>FIND(" ",O902)</f>
        <v>5</v>
      </c>
      <c r="Q902" t="str">
        <f>LEFT(O902,SEARCH(" ", O902) -1)</f>
        <v>Ward</v>
      </c>
      <c r="R902" t="e">
        <f>MID(O902, SEARCH(" ", O902) + 1, SEARCH(" ", O902, SEARCH(" ", O902)+1) - SEARCH(" ", O902)-1)</f>
        <v>#VALUE!</v>
      </c>
      <c r="S902" t="str">
        <f t="shared" si="286"/>
        <v>Guiett</v>
      </c>
      <c r="T902" t="e">
        <f t="shared" si="287"/>
        <v>#VALUE!</v>
      </c>
      <c r="U902" t="b">
        <f t="shared" si="288"/>
        <v>1</v>
      </c>
      <c r="W902" t="b">
        <f t="shared" si="289"/>
        <v>1</v>
      </c>
      <c r="X902" t="b">
        <f>ISERR(S902)</f>
        <v>0</v>
      </c>
      <c r="Y902" t="str">
        <f t="shared" si="290"/>
        <v xml:space="preserve"> </v>
      </c>
      <c r="Z902" t="str">
        <f t="shared" si="291"/>
        <v>Guiett</v>
      </c>
      <c r="AA902" t="str">
        <f>PROPER(Q902)</f>
        <v>Ward</v>
      </c>
      <c r="AB902" t="str">
        <f>PROPER(Y902)</f>
        <v xml:space="preserve"> </v>
      </c>
      <c r="AC902" t="str">
        <f t="shared" si="292"/>
        <v>Guiett</v>
      </c>
      <c r="AD902" s="1" t="e">
        <f t="shared" si="293"/>
        <v>#VALUE!</v>
      </c>
      <c r="AE902" t="b">
        <f t="shared" si="294"/>
        <v>1</v>
      </c>
      <c r="AF902" t="str">
        <f t="shared" si="295"/>
        <v>Guiett</v>
      </c>
    </row>
    <row r="903" spans="1:32" x14ac:dyDescent="0.2">
      <c r="A903">
        <v>1411</v>
      </c>
      <c r="B903" t="s">
        <v>3995</v>
      </c>
      <c r="C903" s="62" t="str">
        <f t="shared" si="296"/>
        <v>01411</v>
      </c>
      <c r="D903" t="str">
        <f t="shared" si="297"/>
        <v>Janot</v>
      </c>
      <c r="E903" t="str">
        <f t="shared" si="298"/>
        <v xml:space="preserve"> </v>
      </c>
      <c r="F903" t="str">
        <f t="shared" si="299"/>
        <v>Prawle</v>
      </c>
      <c r="G903">
        <f t="shared" si="280"/>
        <v>1</v>
      </c>
      <c r="H903">
        <f t="shared" si="281"/>
        <v>1411</v>
      </c>
      <c r="I903" t="str">
        <f t="shared" si="282"/>
        <v>01411</v>
      </c>
      <c r="J903" t="str">
        <f t="shared" si="283"/>
        <v>JANOT‡prawle</v>
      </c>
      <c r="K903" t="str">
        <f>SUBSTITUTE(J903,"‡","")</f>
        <v>JANOTprawle</v>
      </c>
      <c r="L903" t="str">
        <f t="shared" si="284"/>
        <v>JANOTprawle</v>
      </c>
      <c r="M903" t="str">
        <f t="shared" si="285"/>
        <v>JANOTprawle</v>
      </c>
      <c r="N903" t="s">
        <v>8825</v>
      </c>
      <c r="O903" t="str">
        <v>JANOT prawle</v>
      </c>
      <c r="P903">
        <f>FIND(" ",O903)</f>
        <v>6</v>
      </c>
      <c r="Q903" t="str">
        <f>LEFT(O903,SEARCH(" ", O903) -1)</f>
        <v>JANOT</v>
      </c>
      <c r="R903" t="e">
        <f>MID(O903, SEARCH(" ", O903) + 1, SEARCH(" ", O903, SEARCH(" ", O903)+1) - SEARCH(" ", O903)-1)</f>
        <v>#VALUE!</v>
      </c>
      <c r="S903" t="str">
        <f t="shared" si="286"/>
        <v>prawle</v>
      </c>
      <c r="T903" t="e">
        <f t="shared" si="287"/>
        <v>#VALUE!</v>
      </c>
      <c r="U903" t="b">
        <f t="shared" si="288"/>
        <v>1</v>
      </c>
      <c r="W903" t="b">
        <f t="shared" si="289"/>
        <v>1</v>
      </c>
      <c r="X903" t="b">
        <f>ISERR(S903)</f>
        <v>0</v>
      </c>
      <c r="Y903" t="str">
        <f t="shared" si="290"/>
        <v xml:space="preserve"> </v>
      </c>
      <c r="Z903" t="str">
        <f t="shared" si="291"/>
        <v>prawle</v>
      </c>
      <c r="AA903" t="str">
        <f>PROPER(Q903)</f>
        <v>Janot</v>
      </c>
      <c r="AB903" t="str">
        <f>PROPER(Y903)</f>
        <v xml:space="preserve"> </v>
      </c>
      <c r="AC903" t="str">
        <f t="shared" si="292"/>
        <v>Prawle</v>
      </c>
      <c r="AD903" s="1" t="e">
        <f t="shared" si="293"/>
        <v>#VALUE!</v>
      </c>
      <c r="AE903" t="b">
        <f t="shared" si="294"/>
        <v>1</v>
      </c>
      <c r="AF903" t="str">
        <f t="shared" si="295"/>
        <v>Prawle</v>
      </c>
    </row>
    <row r="904" spans="1:32" x14ac:dyDescent="0.2">
      <c r="A904">
        <v>1412</v>
      </c>
      <c r="B904" t="s">
        <v>3996</v>
      </c>
      <c r="C904" s="62" t="str">
        <f t="shared" si="296"/>
        <v>01412</v>
      </c>
      <c r="D904" t="str">
        <f t="shared" si="297"/>
        <v>Emmaline</v>
      </c>
      <c r="E904" t="str">
        <f t="shared" si="298"/>
        <v xml:space="preserve"> </v>
      </c>
      <c r="F904" t="str">
        <f t="shared" si="299"/>
        <v>Baudesson</v>
      </c>
      <c r="G904">
        <f t="shared" si="280"/>
        <v>1</v>
      </c>
      <c r="H904">
        <f t="shared" si="281"/>
        <v>1412</v>
      </c>
      <c r="I904" t="str">
        <f t="shared" si="282"/>
        <v>01412</v>
      </c>
      <c r="J904" t="str">
        <f t="shared" si="283"/>
        <v>emmaline¬¬Baudesson</v>
      </c>
      <c r="K904" t="str">
        <f>SUBSTITUTE(J904,"‡","")</f>
        <v>emmaline¬¬Baudesson</v>
      </c>
      <c r="L904" t="str">
        <f t="shared" si="284"/>
        <v>emmaline¬¬Baudesson</v>
      </c>
      <c r="M904" t="str">
        <f t="shared" si="285"/>
        <v>emmalineBaudesson</v>
      </c>
      <c r="N904" t="s">
        <v>9439</v>
      </c>
      <c r="O904" t="str">
        <v>emmaline Baudesson</v>
      </c>
      <c r="P904">
        <f>FIND(" ",O904)</f>
        <v>9</v>
      </c>
      <c r="Q904" t="str">
        <f>LEFT(O904,SEARCH(" ", O904) -1)</f>
        <v>emmaline</v>
      </c>
      <c r="R904" t="e">
        <f>MID(O904, SEARCH(" ", O904) + 1, SEARCH(" ", O904, SEARCH(" ", O904)+1) - SEARCH(" ", O904)-1)</f>
        <v>#VALUE!</v>
      </c>
      <c r="S904" t="str">
        <f t="shared" si="286"/>
        <v>Baudesson</v>
      </c>
      <c r="T904" t="e">
        <f t="shared" si="287"/>
        <v>#VALUE!</v>
      </c>
      <c r="U904" t="b">
        <f t="shared" si="288"/>
        <v>1</v>
      </c>
      <c r="W904" t="b">
        <f t="shared" si="289"/>
        <v>1</v>
      </c>
      <c r="X904" t="b">
        <f>ISERR(S904)</f>
        <v>0</v>
      </c>
      <c r="Y904" t="str">
        <f t="shared" si="290"/>
        <v xml:space="preserve"> </v>
      </c>
      <c r="Z904" t="str">
        <f t="shared" si="291"/>
        <v>Baudesson</v>
      </c>
      <c r="AA904" t="str">
        <f>PROPER(Q904)</f>
        <v>Emmaline</v>
      </c>
      <c r="AB904" t="str">
        <f>PROPER(Y904)</f>
        <v xml:space="preserve"> </v>
      </c>
      <c r="AC904" t="str">
        <f t="shared" si="292"/>
        <v>Baudesson</v>
      </c>
      <c r="AD904" s="1" t="e">
        <f t="shared" si="293"/>
        <v>#VALUE!</v>
      </c>
      <c r="AE904" t="b">
        <f t="shared" si="294"/>
        <v>1</v>
      </c>
      <c r="AF904" t="str">
        <f t="shared" si="295"/>
        <v>Baudesson</v>
      </c>
    </row>
    <row r="905" spans="1:32" x14ac:dyDescent="0.2">
      <c r="A905">
        <v>1413</v>
      </c>
      <c r="B905" t="s">
        <v>3997</v>
      </c>
      <c r="C905" s="62" t="str">
        <f t="shared" si="296"/>
        <v>01413</v>
      </c>
      <c r="D905" t="str">
        <f t="shared" si="297"/>
        <v>Randa</v>
      </c>
      <c r="E905" t="str">
        <f t="shared" si="298"/>
        <v xml:space="preserve"> </v>
      </c>
      <c r="F905" t="str">
        <f t="shared" si="299"/>
        <v>Adrien</v>
      </c>
      <c r="G905">
        <f t="shared" si="280"/>
        <v>1</v>
      </c>
      <c r="H905">
        <f t="shared" si="281"/>
        <v>1413</v>
      </c>
      <c r="I905" t="str">
        <f t="shared" si="282"/>
        <v>01413</v>
      </c>
      <c r="J905" t="str">
        <f t="shared" si="283"/>
        <v>Randa¬ADRIEN</v>
      </c>
      <c r="K905" t="str">
        <f>SUBSTITUTE(J905,"‡","")</f>
        <v>Randa¬ADRIEN</v>
      </c>
      <c r="L905" t="str">
        <f t="shared" si="284"/>
        <v>Randa¬ADRIEN</v>
      </c>
      <c r="M905" t="str">
        <f t="shared" si="285"/>
        <v>RandaADRIEN</v>
      </c>
      <c r="N905" t="s">
        <v>9440</v>
      </c>
      <c r="O905" t="str">
        <v>Randa ADRIEN</v>
      </c>
      <c r="P905">
        <f>FIND(" ",O905)</f>
        <v>6</v>
      </c>
      <c r="Q905" t="str">
        <f>LEFT(O905,SEARCH(" ", O905) -1)</f>
        <v>Randa</v>
      </c>
      <c r="R905" t="e">
        <f>MID(O905, SEARCH(" ", O905) + 1, SEARCH(" ", O905, SEARCH(" ", O905)+1) - SEARCH(" ", O905)-1)</f>
        <v>#VALUE!</v>
      </c>
      <c r="S905" t="str">
        <f t="shared" si="286"/>
        <v>ADRIEN</v>
      </c>
      <c r="T905" t="e">
        <f t="shared" si="287"/>
        <v>#VALUE!</v>
      </c>
      <c r="U905" t="b">
        <f t="shared" si="288"/>
        <v>1</v>
      </c>
      <c r="W905" t="b">
        <f t="shared" si="289"/>
        <v>1</v>
      </c>
      <c r="X905" t="b">
        <f>ISERR(S905)</f>
        <v>0</v>
      </c>
      <c r="Y905" t="str">
        <f t="shared" si="290"/>
        <v xml:space="preserve"> </v>
      </c>
      <c r="Z905" t="str">
        <f t="shared" si="291"/>
        <v>ADRIEN</v>
      </c>
      <c r="AA905" t="str">
        <f>PROPER(Q905)</f>
        <v>Randa</v>
      </c>
      <c r="AB905" t="str">
        <f>PROPER(Y905)</f>
        <v xml:space="preserve"> </v>
      </c>
      <c r="AC905" t="str">
        <f t="shared" si="292"/>
        <v>Adrien</v>
      </c>
      <c r="AD905" s="1" t="e">
        <f t="shared" si="293"/>
        <v>#VALUE!</v>
      </c>
      <c r="AE905" t="b">
        <f t="shared" si="294"/>
        <v>1</v>
      </c>
      <c r="AF905" t="str">
        <f t="shared" si="295"/>
        <v>Adrien</v>
      </c>
    </row>
    <row r="906" spans="1:32" x14ac:dyDescent="0.2">
      <c r="A906">
        <v>1414</v>
      </c>
      <c r="B906" t="s">
        <v>3998</v>
      </c>
      <c r="C906" s="62" t="str">
        <f t="shared" si="296"/>
        <v>01414</v>
      </c>
      <c r="D906" t="str">
        <f t="shared" si="297"/>
        <v>Dania</v>
      </c>
      <c r="E906" t="str">
        <f t="shared" si="298"/>
        <v xml:space="preserve"> </v>
      </c>
      <c r="F906" t="str">
        <f t="shared" si="299"/>
        <v>Melburg</v>
      </c>
      <c r="G906">
        <f t="shared" si="280"/>
        <v>1</v>
      </c>
      <c r="H906">
        <f t="shared" si="281"/>
        <v>1414</v>
      </c>
      <c r="I906" t="str">
        <f t="shared" si="282"/>
        <v>01414</v>
      </c>
      <c r="J906" t="str">
        <f t="shared" si="283"/>
        <v>DANIA¬MELBURG</v>
      </c>
      <c r="K906" t="str">
        <f>SUBSTITUTE(J906,"‡","")</f>
        <v>DANIA¬MELBURG</v>
      </c>
      <c r="L906" t="str">
        <f t="shared" si="284"/>
        <v>DANIA¬MELBURG</v>
      </c>
      <c r="M906" t="str">
        <f t="shared" si="285"/>
        <v>DANIAMELBURG</v>
      </c>
      <c r="N906" t="s">
        <v>9441</v>
      </c>
      <c r="O906" t="str">
        <v>DANIA MELBURG</v>
      </c>
      <c r="P906">
        <f>FIND(" ",O906)</f>
        <v>6</v>
      </c>
      <c r="Q906" t="str">
        <f>LEFT(O906,SEARCH(" ", O906) -1)</f>
        <v>DANIA</v>
      </c>
      <c r="R906" t="e">
        <f>MID(O906, SEARCH(" ", O906) + 1, SEARCH(" ", O906, SEARCH(" ", O906)+1) - SEARCH(" ", O906)-1)</f>
        <v>#VALUE!</v>
      </c>
      <c r="S906" t="str">
        <f t="shared" si="286"/>
        <v>MELBURG</v>
      </c>
      <c r="T906" t="e">
        <f t="shared" si="287"/>
        <v>#VALUE!</v>
      </c>
      <c r="U906" t="b">
        <f t="shared" si="288"/>
        <v>1</v>
      </c>
      <c r="W906" t="b">
        <f t="shared" si="289"/>
        <v>1</v>
      </c>
      <c r="X906" t="b">
        <f>ISERR(S906)</f>
        <v>0</v>
      </c>
      <c r="Y906" t="str">
        <f t="shared" si="290"/>
        <v xml:space="preserve"> </v>
      </c>
      <c r="Z906" t="str">
        <f t="shared" si="291"/>
        <v>MELBURG</v>
      </c>
      <c r="AA906" t="str">
        <f>PROPER(Q906)</f>
        <v>Dania</v>
      </c>
      <c r="AB906" t="str">
        <f>PROPER(Y906)</f>
        <v xml:space="preserve"> </v>
      </c>
      <c r="AC906" t="str">
        <f t="shared" si="292"/>
        <v>Melburg</v>
      </c>
      <c r="AD906" s="1" t="e">
        <f t="shared" si="293"/>
        <v>#VALUE!</v>
      </c>
      <c r="AE906" t="b">
        <f t="shared" si="294"/>
        <v>1</v>
      </c>
      <c r="AF906" t="str">
        <f t="shared" si="295"/>
        <v>Melburg</v>
      </c>
    </row>
    <row r="907" spans="1:32" x14ac:dyDescent="0.2">
      <c r="A907">
        <v>1415</v>
      </c>
      <c r="B907" t="s">
        <v>3999</v>
      </c>
      <c r="C907" s="62" t="str">
        <f t="shared" si="296"/>
        <v>01415</v>
      </c>
      <c r="D907" t="str">
        <f t="shared" si="297"/>
        <v>Gustav</v>
      </c>
      <c r="E907" t="str">
        <f t="shared" si="298"/>
        <v>Troy</v>
      </c>
      <c r="F907" t="str">
        <f t="shared" si="299"/>
        <v>Galgey</v>
      </c>
      <c r="G907">
        <f t="shared" si="280"/>
        <v>1</v>
      </c>
      <c r="H907">
        <f t="shared" si="281"/>
        <v>1415</v>
      </c>
      <c r="I907" t="str">
        <f t="shared" si="282"/>
        <v>01415</v>
      </c>
      <c r="J907" t="str">
        <f t="shared" si="283"/>
        <v>Gustav‡Troy‡Galgey</v>
      </c>
      <c r="K907" t="str">
        <f>SUBSTITUTE(J907,"‡","")</f>
        <v>GustavTroyGalgey</v>
      </c>
      <c r="L907" t="str">
        <f t="shared" si="284"/>
        <v>GustavTroyGalgey</v>
      </c>
      <c r="M907" t="str">
        <f t="shared" si="285"/>
        <v>GustavTroyGalgey</v>
      </c>
      <c r="N907" t="s">
        <v>8826</v>
      </c>
      <c r="O907" t="str">
        <v>Gustav Troy Galgey</v>
      </c>
      <c r="P907">
        <f>FIND(" ",O907)</f>
        <v>7</v>
      </c>
      <c r="Q907" t="str">
        <f>LEFT(O907,SEARCH(" ", O907) -1)</f>
        <v>Gustav</v>
      </c>
      <c r="R907" t="str">
        <f>MID(O907, SEARCH(" ", O907) + 1, SEARCH(" ", O907, SEARCH(" ", O907)+1) - SEARCH(" ", O907)-1)</f>
        <v>Troy</v>
      </c>
      <c r="S907" t="str">
        <f t="shared" si="286"/>
        <v>Troy Galgey</v>
      </c>
      <c r="T907" t="str">
        <f t="shared" si="287"/>
        <v>Galgey</v>
      </c>
      <c r="U907" t="b">
        <f t="shared" si="288"/>
        <v>0</v>
      </c>
      <c r="W907" t="b">
        <f t="shared" si="289"/>
        <v>0</v>
      </c>
      <c r="X907" t="b">
        <f>ISERR(S907)</f>
        <v>0</v>
      </c>
      <c r="Y907" t="str">
        <f t="shared" si="290"/>
        <v>Troy</v>
      </c>
      <c r="Z907" t="str">
        <f t="shared" si="291"/>
        <v>Troy Galgey</v>
      </c>
      <c r="AA907" t="str">
        <f>PROPER(Q907)</f>
        <v>Gustav</v>
      </c>
      <c r="AB907" t="str">
        <f>PROPER(Y907)</f>
        <v>Troy</v>
      </c>
      <c r="AC907" t="str">
        <f t="shared" si="292"/>
        <v>Troy Galgey</v>
      </c>
      <c r="AD907" s="1" t="str">
        <f t="shared" si="293"/>
        <v>Galgey</v>
      </c>
      <c r="AE907" t="b">
        <f t="shared" si="294"/>
        <v>0</v>
      </c>
      <c r="AF907" t="str">
        <f t="shared" si="295"/>
        <v>Galgey</v>
      </c>
    </row>
    <row r="908" spans="1:32" x14ac:dyDescent="0.2">
      <c r="A908">
        <v>1416</v>
      </c>
      <c r="B908" t="s">
        <v>4000</v>
      </c>
      <c r="C908" s="62" t="str">
        <f t="shared" si="296"/>
        <v>01416</v>
      </c>
      <c r="D908" t="str">
        <f t="shared" si="297"/>
        <v>Kaitlynn</v>
      </c>
      <c r="E908" t="str">
        <f t="shared" si="298"/>
        <v xml:space="preserve"> </v>
      </c>
      <c r="F908" t="str">
        <f t="shared" si="299"/>
        <v>Maudett</v>
      </c>
      <c r="G908">
        <f t="shared" si="280"/>
        <v>1</v>
      </c>
      <c r="H908">
        <f t="shared" si="281"/>
        <v>1416</v>
      </c>
      <c r="I908" t="str">
        <f t="shared" si="282"/>
        <v>01416</v>
      </c>
      <c r="J908" t="str">
        <f t="shared" si="283"/>
        <v>KAITLYNN»MAUDETT</v>
      </c>
      <c r="K908" t="str">
        <f>SUBSTITUTE(J908,"‡","")</f>
        <v>KAITLYNN»MAUDETT</v>
      </c>
      <c r="L908" t="str">
        <f t="shared" si="284"/>
        <v>KAITLYNNMAUDETT</v>
      </c>
      <c r="M908" t="str">
        <f t="shared" si="285"/>
        <v>KAITLYNNMAUDETT</v>
      </c>
      <c r="N908" t="s">
        <v>10174</v>
      </c>
      <c r="O908" t="str">
        <v>KAITLYNN MAUDETT</v>
      </c>
      <c r="P908">
        <f>FIND(" ",O908)</f>
        <v>9</v>
      </c>
      <c r="Q908" t="str">
        <f>LEFT(O908,SEARCH(" ", O908) -1)</f>
        <v>KAITLYNN</v>
      </c>
      <c r="R908" t="e">
        <f>MID(O908, SEARCH(" ", O908) + 1, SEARCH(" ", O908, SEARCH(" ", O908)+1) - SEARCH(" ", O908)-1)</f>
        <v>#VALUE!</v>
      </c>
      <c r="S908" t="str">
        <f t="shared" si="286"/>
        <v>MAUDETT</v>
      </c>
      <c r="T908" t="e">
        <f t="shared" si="287"/>
        <v>#VALUE!</v>
      </c>
      <c r="U908" t="b">
        <f t="shared" si="288"/>
        <v>1</v>
      </c>
      <c r="W908" t="b">
        <f t="shared" si="289"/>
        <v>1</v>
      </c>
      <c r="X908" t="b">
        <f>ISERR(S908)</f>
        <v>0</v>
      </c>
      <c r="Y908" t="str">
        <f t="shared" si="290"/>
        <v xml:space="preserve"> </v>
      </c>
      <c r="Z908" t="str">
        <f t="shared" si="291"/>
        <v>MAUDETT</v>
      </c>
      <c r="AA908" t="str">
        <f>PROPER(Q908)</f>
        <v>Kaitlynn</v>
      </c>
      <c r="AB908" t="str">
        <f>PROPER(Y908)</f>
        <v xml:space="preserve"> </v>
      </c>
      <c r="AC908" t="str">
        <f t="shared" si="292"/>
        <v>Maudett</v>
      </c>
      <c r="AD908" s="1" t="e">
        <f t="shared" si="293"/>
        <v>#VALUE!</v>
      </c>
      <c r="AE908" t="b">
        <f t="shared" si="294"/>
        <v>1</v>
      </c>
      <c r="AF908" t="str">
        <f t="shared" si="295"/>
        <v>Maudett</v>
      </c>
    </row>
    <row r="909" spans="1:32" x14ac:dyDescent="0.2">
      <c r="A909">
        <v>1417</v>
      </c>
      <c r="B909" t="s">
        <v>4001</v>
      </c>
      <c r="C909" s="62" t="str">
        <f t="shared" si="296"/>
        <v>01417</v>
      </c>
      <c r="D909" t="str">
        <f t="shared" si="297"/>
        <v>Lowe</v>
      </c>
      <c r="E909" t="str">
        <f t="shared" si="298"/>
        <v xml:space="preserve"> </v>
      </c>
      <c r="F909" t="str">
        <f t="shared" si="299"/>
        <v>Todor</v>
      </c>
      <c r="G909">
        <f t="shared" si="280"/>
        <v>1</v>
      </c>
      <c r="H909">
        <f t="shared" si="281"/>
        <v>1417</v>
      </c>
      <c r="I909" t="str">
        <f t="shared" si="282"/>
        <v>01417</v>
      </c>
      <c r="J909" t="str">
        <f t="shared" si="283"/>
        <v>lowe‡todor</v>
      </c>
      <c r="K909" t="str">
        <f>SUBSTITUTE(J909,"‡","")</f>
        <v>lowetodor</v>
      </c>
      <c r="L909" t="str">
        <f t="shared" si="284"/>
        <v>lowetodor</v>
      </c>
      <c r="M909" t="str">
        <f t="shared" si="285"/>
        <v>lowetodor</v>
      </c>
      <c r="N909" t="s">
        <v>8827</v>
      </c>
      <c r="O909" t="str">
        <v>lowe todor</v>
      </c>
      <c r="P909">
        <f>FIND(" ",O909)</f>
        <v>5</v>
      </c>
      <c r="Q909" t="str">
        <f>LEFT(O909,SEARCH(" ", O909) -1)</f>
        <v>lowe</v>
      </c>
      <c r="R909" t="e">
        <f>MID(O909, SEARCH(" ", O909) + 1, SEARCH(" ", O909, SEARCH(" ", O909)+1) - SEARCH(" ", O909)-1)</f>
        <v>#VALUE!</v>
      </c>
      <c r="S909" t="str">
        <f t="shared" si="286"/>
        <v>todor</v>
      </c>
      <c r="T909" t="e">
        <f t="shared" si="287"/>
        <v>#VALUE!</v>
      </c>
      <c r="U909" t="b">
        <f t="shared" si="288"/>
        <v>1</v>
      </c>
      <c r="W909" t="b">
        <f t="shared" si="289"/>
        <v>1</v>
      </c>
      <c r="X909" t="b">
        <f>ISERR(S909)</f>
        <v>0</v>
      </c>
      <c r="Y909" t="str">
        <f t="shared" si="290"/>
        <v xml:space="preserve"> </v>
      </c>
      <c r="Z909" t="str">
        <f t="shared" si="291"/>
        <v>todor</v>
      </c>
      <c r="AA909" t="str">
        <f>PROPER(Q909)</f>
        <v>Lowe</v>
      </c>
      <c r="AB909" t="str">
        <f>PROPER(Y909)</f>
        <v xml:space="preserve"> </v>
      </c>
      <c r="AC909" t="str">
        <f t="shared" si="292"/>
        <v>Todor</v>
      </c>
      <c r="AD909" s="1" t="e">
        <f t="shared" si="293"/>
        <v>#VALUE!</v>
      </c>
      <c r="AE909" t="b">
        <f t="shared" si="294"/>
        <v>1</v>
      </c>
      <c r="AF909" t="str">
        <f t="shared" si="295"/>
        <v>Todor</v>
      </c>
    </row>
    <row r="910" spans="1:32" x14ac:dyDescent="0.2">
      <c r="A910">
        <v>1418</v>
      </c>
      <c r="B910" t="s">
        <v>4002</v>
      </c>
      <c r="C910" s="62" t="str">
        <f t="shared" si="296"/>
        <v>01418</v>
      </c>
      <c r="D910" t="str">
        <f t="shared" si="297"/>
        <v>Umberto</v>
      </c>
      <c r="E910" t="str">
        <f t="shared" si="298"/>
        <v xml:space="preserve"> </v>
      </c>
      <c r="F910" t="str">
        <f t="shared" si="299"/>
        <v>Hayden</v>
      </c>
      <c r="G910">
        <f t="shared" si="280"/>
        <v>1</v>
      </c>
      <c r="H910">
        <f t="shared" si="281"/>
        <v>1418</v>
      </c>
      <c r="I910" t="str">
        <f t="shared" si="282"/>
        <v>01418</v>
      </c>
      <c r="J910" t="str">
        <f t="shared" si="283"/>
        <v>Umberto‡Hayden</v>
      </c>
      <c r="K910" t="str">
        <f>SUBSTITUTE(J910,"‡","")</f>
        <v>UmbertoHayden</v>
      </c>
      <c r="L910" t="str">
        <f t="shared" si="284"/>
        <v>UmbertoHayden</v>
      </c>
      <c r="M910" t="str">
        <f t="shared" si="285"/>
        <v>UmbertoHayden</v>
      </c>
      <c r="N910" t="s">
        <v>8828</v>
      </c>
      <c r="O910" t="str">
        <v>Umberto Hayden</v>
      </c>
      <c r="P910">
        <f>FIND(" ",O910)</f>
        <v>8</v>
      </c>
      <c r="Q910" t="str">
        <f>LEFT(O910,SEARCH(" ", O910) -1)</f>
        <v>Umberto</v>
      </c>
      <c r="R910" t="e">
        <f>MID(O910, SEARCH(" ", O910) + 1, SEARCH(" ", O910, SEARCH(" ", O910)+1) - SEARCH(" ", O910)-1)</f>
        <v>#VALUE!</v>
      </c>
      <c r="S910" t="str">
        <f t="shared" si="286"/>
        <v>Hayden</v>
      </c>
      <c r="T910" t="e">
        <f t="shared" si="287"/>
        <v>#VALUE!</v>
      </c>
      <c r="U910" t="b">
        <f t="shared" si="288"/>
        <v>1</v>
      </c>
      <c r="W910" t="b">
        <f t="shared" si="289"/>
        <v>1</v>
      </c>
      <c r="X910" t="b">
        <f>ISERR(S910)</f>
        <v>0</v>
      </c>
      <c r="Y910" t="str">
        <f t="shared" si="290"/>
        <v xml:space="preserve"> </v>
      </c>
      <c r="Z910" t="str">
        <f t="shared" si="291"/>
        <v>Hayden</v>
      </c>
      <c r="AA910" t="str">
        <f>PROPER(Q910)</f>
        <v>Umberto</v>
      </c>
      <c r="AB910" t="str">
        <f>PROPER(Y910)</f>
        <v xml:space="preserve"> </v>
      </c>
      <c r="AC910" t="str">
        <f t="shared" si="292"/>
        <v>Hayden</v>
      </c>
      <c r="AD910" s="1" t="e">
        <f t="shared" si="293"/>
        <v>#VALUE!</v>
      </c>
      <c r="AE910" t="b">
        <f t="shared" si="294"/>
        <v>1</v>
      </c>
      <c r="AF910" t="str">
        <f t="shared" si="295"/>
        <v>Hayden</v>
      </c>
    </row>
    <row r="911" spans="1:32" x14ac:dyDescent="0.2">
      <c r="A911">
        <v>1419</v>
      </c>
      <c r="B911" t="s">
        <v>4003</v>
      </c>
      <c r="C911" s="62" t="str">
        <f t="shared" si="296"/>
        <v>01419</v>
      </c>
      <c r="D911" t="str">
        <f t="shared" si="297"/>
        <v>Laurie</v>
      </c>
      <c r="E911" t="str">
        <f t="shared" si="298"/>
        <v xml:space="preserve"> </v>
      </c>
      <c r="F911" t="str">
        <f t="shared" si="299"/>
        <v>Gulleford</v>
      </c>
      <c r="G911">
        <f t="shared" si="280"/>
        <v>1</v>
      </c>
      <c r="H911">
        <f t="shared" si="281"/>
        <v>1419</v>
      </c>
      <c r="I911" t="str">
        <f t="shared" si="282"/>
        <v>01419</v>
      </c>
      <c r="J911" t="str">
        <f t="shared" si="283"/>
        <v>LAURIE¬Gulleford</v>
      </c>
      <c r="K911" t="str">
        <f>SUBSTITUTE(J911,"‡","")</f>
        <v>LAURIE¬Gulleford</v>
      </c>
      <c r="L911" t="str">
        <f t="shared" si="284"/>
        <v>LAURIE¬Gulleford</v>
      </c>
      <c r="M911" t="str">
        <f t="shared" si="285"/>
        <v>LAURIEGulleford</v>
      </c>
      <c r="N911" t="s">
        <v>9442</v>
      </c>
      <c r="O911" t="str">
        <v>LAURIE Gulleford</v>
      </c>
      <c r="P911">
        <f>FIND(" ",O911)</f>
        <v>7</v>
      </c>
      <c r="Q911" t="str">
        <f>LEFT(O911,SEARCH(" ", O911) -1)</f>
        <v>LAURIE</v>
      </c>
      <c r="R911" t="e">
        <f>MID(O911, SEARCH(" ", O911) + 1, SEARCH(" ", O911, SEARCH(" ", O911)+1) - SEARCH(" ", O911)-1)</f>
        <v>#VALUE!</v>
      </c>
      <c r="S911" t="str">
        <f t="shared" si="286"/>
        <v>Gulleford</v>
      </c>
      <c r="T911" t="e">
        <f t="shared" si="287"/>
        <v>#VALUE!</v>
      </c>
      <c r="U911" t="b">
        <f t="shared" si="288"/>
        <v>1</v>
      </c>
      <c r="W911" t="b">
        <f t="shared" si="289"/>
        <v>1</v>
      </c>
      <c r="X911" t="b">
        <f>ISERR(S911)</f>
        <v>0</v>
      </c>
      <c r="Y911" t="str">
        <f t="shared" si="290"/>
        <v xml:space="preserve"> </v>
      </c>
      <c r="Z911" t="str">
        <f t="shared" si="291"/>
        <v>Gulleford</v>
      </c>
      <c r="AA911" t="str">
        <f>PROPER(Q911)</f>
        <v>Laurie</v>
      </c>
      <c r="AB911" t="str">
        <f>PROPER(Y911)</f>
        <v xml:space="preserve"> </v>
      </c>
      <c r="AC911" t="str">
        <f t="shared" si="292"/>
        <v>Gulleford</v>
      </c>
      <c r="AD911" s="1" t="e">
        <f t="shared" si="293"/>
        <v>#VALUE!</v>
      </c>
      <c r="AE911" t="b">
        <f t="shared" si="294"/>
        <v>1</v>
      </c>
      <c r="AF911" t="str">
        <f t="shared" si="295"/>
        <v>Gulleford</v>
      </c>
    </row>
    <row r="912" spans="1:32" x14ac:dyDescent="0.2">
      <c r="A912">
        <v>1420</v>
      </c>
      <c r="B912" t="s">
        <v>4004</v>
      </c>
      <c r="C912" s="62" t="str">
        <f t="shared" si="296"/>
        <v>01420</v>
      </c>
      <c r="D912" t="str">
        <f t="shared" si="297"/>
        <v>Sayres</v>
      </c>
      <c r="E912" t="str">
        <f t="shared" si="298"/>
        <v xml:space="preserve"> </v>
      </c>
      <c r="F912" t="str">
        <f t="shared" si="299"/>
        <v>Witcombe</v>
      </c>
      <c r="G912">
        <f t="shared" si="280"/>
        <v>1</v>
      </c>
      <c r="H912">
        <f t="shared" si="281"/>
        <v>1420</v>
      </c>
      <c r="I912" t="str">
        <f t="shared" si="282"/>
        <v>01420</v>
      </c>
      <c r="J912" t="str">
        <f t="shared" si="283"/>
        <v>SAYRES‡witcombe</v>
      </c>
      <c r="K912" t="str">
        <f>SUBSTITUTE(J912,"‡","")</f>
        <v>SAYRESwitcombe</v>
      </c>
      <c r="L912" t="str">
        <f t="shared" si="284"/>
        <v>SAYRESwitcombe</v>
      </c>
      <c r="M912" t="str">
        <f t="shared" si="285"/>
        <v>SAYRESwitcombe</v>
      </c>
      <c r="N912" t="s">
        <v>8829</v>
      </c>
      <c r="O912" t="str">
        <v>SAYRES witcombe</v>
      </c>
      <c r="P912">
        <f>FIND(" ",O912)</f>
        <v>7</v>
      </c>
      <c r="Q912" t="str">
        <f>LEFT(O912,SEARCH(" ", O912) -1)</f>
        <v>SAYRES</v>
      </c>
      <c r="R912" t="e">
        <f>MID(O912, SEARCH(" ", O912) + 1, SEARCH(" ", O912, SEARCH(" ", O912)+1) - SEARCH(" ", O912)-1)</f>
        <v>#VALUE!</v>
      </c>
      <c r="S912" t="str">
        <f t="shared" si="286"/>
        <v>witcombe</v>
      </c>
      <c r="T912" t="e">
        <f t="shared" si="287"/>
        <v>#VALUE!</v>
      </c>
      <c r="U912" t="b">
        <f t="shared" si="288"/>
        <v>1</v>
      </c>
      <c r="W912" t="b">
        <f t="shared" si="289"/>
        <v>1</v>
      </c>
      <c r="X912" t="b">
        <f>ISERR(S912)</f>
        <v>0</v>
      </c>
      <c r="Y912" t="str">
        <f t="shared" si="290"/>
        <v xml:space="preserve"> </v>
      </c>
      <c r="Z912" t="str">
        <f t="shared" si="291"/>
        <v>witcombe</v>
      </c>
      <c r="AA912" t="str">
        <f>PROPER(Q912)</f>
        <v>Sayres</v>
      </c>
      <c r="AB912" t="str">
        <f>PROPER(Y912)</f>
        <v xml:space="preserve"> </v>
      </c>
      <c r="AC912" t="str">
        <f t="shared" si="292"/>
        <v>Witcombe</v>
      </c>
      <c r="AD912" s="1" t="e">
        <f t="shared" si="293"/>
        <v>#VALUE!</v>
      </c>
      <c r="AE912" t="b">
        <f t="shared" si="294"/>
        <v>1</v>
      </c>
      <c r="AF912" t="str">
        <f t="shared" si="295"/>
        <v>Witcombe</v>
      </c>
    </row>
    <row r="913" spans="1:32" x14ac:dyDescent="0.2">
      <c r="A913">
        <v>1421</v>
      </c>
      <c r="B913" t="s">
        <v>4005</v>
      </c>
      <c r="C913" s="62" t="str">
        <f t="shared" si="296"/>
        <v>01421</v>
      </c>
      <c r="D913" t="str">
        <f t="shared" si="297"/>
        <v>Nester</v>
      </c>
      <c r="E913" t="str">
        <f t="shared" si="298"/>
        <v>Moises</v>
      </c>
      <c r="F913" t="str">
        <f t="shared" si="299"/>
        <v>Allinson</v>
      </c>
      <c r="G913">
        <f t="shared" si="280"/>
        <v>1</v>
      </c>
      <c r="H913">
        <f t="shared" si="281"/>
        <v>1421</v>
      </c>
      <c r="I913" t="str">
        <f t="shared" si="282"/>
        <v>01421</v>
      </c>
      <c r="J913" t="str">
        <f t="shared" si="283"/>
        <v>nester‡Moises‡allinson</v>
      </c>
      <c r="K913" t="str">
        <f>SUBSTITUTE(J913,"‡","")</f>
        <v>nesterMoisesallinson</v>
      </c>
      <c r="L913" t="str">
        <f t="shared" si="284"/>
        <v>nesterMoisesallinson</v>
      </c>
      <c r="M913" t="str">
        <f t="shared" si="285"/>
        <v>nesterMoisesallinson</v>
      </c>
      <c r="N913" t="s">
        <v>8830</v>
      </c>
      <c r="O913" t="str">
        <v>nester Moises allinson</v>
      </c>
      <c r="P913">
        <f>FIND(" ",O913)</f>
        <v>7</v>
      </c>
      <c r="Q913" t="str">
        <f>LEFT(O913,SEARCH(" ", O913) -1)</f>
        <v>nester</v>
      </c>
      <c r="R913" t="str">
        <f>MID(O913, SEARCH(" ", O913) + 1, SEARCH(" ", O913, SEARCH(" ", O913)+1) - SEARCH(" ", O913)-1)</f>
        <v>Moises</v>
      </c>
      <c r="S913" t="str">
        <f t="shared" si="286"/>
        <v>Moises allinson</v>
      </c>
      <c r="T913" t="str">
        <f t="shared" si="287"/>
        <v>allinson</v>
      </c>
      <c r="U913" t="b">
        <f t="shared" si="288"/>
        <v>0</v>
      </c>
      <c r="W913" t="b">
        <f t="shared" si="289"/>
        <v>0</v>
      </c>
      <c r="X913" t="b">
        <f>ISERR(S913)</f>
        <v>0</v>
      </c>
      <c r="Y913" t="str">
        <f t="shared" si="290"/>
        <v>Moises</v>
      </c>
      <c r="Z913" t="str">
        <f t="shared" si="291"/>
        <v>Moises allinson</v>
      </c>
      <c r="AA913" t="str">
        <f>PROPER(Q913)</f>
        <v>Nester</v>
      </c>
      <c r="AB913" t="str">
        <f>PROPER(Y913)</f>
        <v>Moises</v>
      </c>
      <c r="AC913" t="str">
        <f t="shared" si="292"/>
        <v>Moises Allinson</v>
      </c>
      <c r="AD913" s="1" t="str">
        <f t="shared" si="293"/>
        <v>Allinson</v>
      </c>
      <c r="AE913" t="b">
        <f t="shared" si="294"/>
        <v>0</v>
      </c>
      <c r="AF913" t="str">
        <f t="shared" si="295"/>
        <v>Allinson</v>
      </c>
    </row>
    <row r="914" spans="1:32" x14ac:dyDescent="0.2">
      <c r="A914">
        <v>1422</v>
      </c>
      <c r="B914" t="s">
        <v>4006</v>
      </c>
      <c r="C914" s="62" t="str">
        <f t="shared" si="296"/>
        <v>01422</v>
      </c>
      <c r="D914" t="str">
        <f t="shared" si="297"/>
        <v>Wendi</v>
      </c>
      <c r="E914" t="str">
        <f t="shared" si="298"/>
        <v>Dulcinea</v>
      </c>
      <c r="F914" t="str">
        <f t="shared" si="299"/>
        <v>Trippack</v>
      </c>
      <c r="G914">
        <f t="shared" si="280"/>
        <v>1</v>
      </c>
      <c r="H914">
        <f t="shared" si="281"/>
        <v>1422</v>
      </c>
      <c r="I914" t="str">
        <f t="shared" si="282"/>
        <v>01422</v>
      </c>
      <c r="J914" t="str">
        <f t="shared" si="283"/>
        <v>WENDI‡dulcinea¬trippack</v>
      </c>
      <c r="K914" t="str">
        <f>SUBSTITUTE(J914,"‡","")</f>
        <v>WENDIdulcinea¬trippack</v>
      </c>
      <c r="L914" t="str">
        <f t="shared" si="284"/>
        <v>WENDIdulcinea¬trippack</v>
      </c>
      <c r="M914" t="str">
        <f t="shared" si="285"/>
        <v>WENDIdulcineatrippack</v>
      </c>
      <c r="N914" t="s">
        <v>9443</v>
      </c>
      <c r="O914" t="str">
        <v>WENDI dulcinea trippack</v>
      </c>
      <c r="P914">
        <f>FIND(" ",O914)</f>
        <v>6</v>
      </c>
      <c r="Q914" t="str">
        <f>LEFT(O914,SEARCH(" ", O914) -1)</f>
        <v>WENDI</v>
      </c>
      <c r="R914" t="str">
        <f>MID(O914, SEARCH(" ", O914) + 1, SEARCH(" ", O914, SEARCH(" ", O914)+1) - SEARCH(" ", O914)-1)</f>
        <v>dulcinea</v>
      </c>
      <c r="S914" t="str">
        <f t="shared" si="286"/>
        <v>dulcinea trippack</v>
      </c>
      <c r="T914" t="str">
        <f t="shared" si="287"/>
        <v>trippack</v>
      </c>
      <c r="U914" t="b">
        <f t="shared" si="288"/>
        <v>0</v>
      </c>
      <c r="W914" t="b">
        <f t="shared" si="289"/>
        <v>0</v>
      </c>
      <c r="X914" t="b">
        <f>ISERR(S914)</f>
        <v>0</v>
      </c>
      <c r="Y914" t="str">
        <f t="shared" si="290"/>
        <v>dulcinea</v>
      </c>
      <c r="Z914" t="str">
        <f t="shared" si="291"/>
        <v>dulcinea trippack</v>
      </c>
      <c r="AA914" t="str">
        <f>PROPER(Q914)</f>
        <v>Wendi</v>
      </c>
      <c r="AB914" t="str">
        <f>PROPER(Y914)</f>
        <v>Dulcinea</v>
      </c>
      <c r="AC914" t="str">
        <f t="shared" si="292"/>
        <v>Dulcinea Trippack</v>
      </c>
      <c r="AD914" s="1" t="str">
        <f t="shared" si="293"/>
        <v>Trippack</v>
      </c>
      <c r="AE914" t="b">
        <f t="shared" si="294"/>
        <v>0</v>
      </c>
      <c r="AF914" t="str">
        <f t="shared" si="295"/>
        <v>Trippack</v>
      </c>
    </row>
    <row r="915" spans="1:32" x14ac:dyDescent="0.2">
      <c r="A915">
        <v>1423</v>
      </c>
      <c r="B915" t="s">
        <v>4007</v>
      </c>
      <c r="C915" s="62" t="str">
        <f t="shared" si="296"/>
        <v>01423</v>
      </c>
      <c r="D915" t="str">
        <f t="shared" si="297"/>
        <v>Chrystal</v>
      </c>
      <c r="E915" t="str">
        <f t="shared" si="298"/>
        <v xml:space="preserve"> </v>
      </c>
      <c r="F915" t="str">
        <f t="shared" si="299"/>
        <v>Concannon</v>
      </c>
      <c r="G915">
        <f t="shared" si="280"/>
        <v>1</v>
      </c>
      <c r="H915">
        <f t="shared" si="281"/>
        <v>1423</v>
      </c>
      <c r="I915" t="str">
        <f t="shared" si="282"/>
        <v>01423</v>
      </c>
      <c r="J915" t="str">
        <f t="shared" si="283"/>
        <v>Chrystal‡Concannon</v>
      </c>
      <c r="K915" t="str">
        <f>SUBSTITUTE(J915,"‡","")</f>
        <v>ChrystalConcannon</v>
      </c>
      <c r="L915" t="str">
        <f t="shared" si="284"/>
        <v>ChrystalConcannon</v>
      </c>
      <c r="M915" t="str">
        <f t="shared" si="285"/>
        <v>ChrystalConcannon</v>
      </c>
      <c r="N915" t="s">
        <v>8831</v>
      </c>
      <c r="O915" t="str">
        <v>Chrystal Concannon</v>
      </c>
      <c r="P915">
        <f>FIND(" ",O915)</f>
        <v>9</v>
      </c>
      <c r="Q915" t="str">
        <f>LEFT(O915,SEARCH(" ", O915) -1)</f>
        <v>Chrystal</v>
      </c>
      <c r="R915" t="e">
        <f>MID(O915, SEARCH(" ", O915) + 1, SEARCH(" ", O915, SEARCH(" ", O915)+1) - SEARCH(" ", O915)-1)</f>
        <v>#VALUE!</v>
      </c>
      <c r="S915" t="str">
        <f t="shared" si="286"/>
        <v>Concannon</v>
      </c>
      <c r="T915" t="e">
        <f t="shared" si="287"/>
        <v>#VALUE!</v>
      </c>
      <c r="U915" t="b">
        <f t="shared" si="288"/>
        <v>1</v>
      </c>
      <c r="W915" t="b">
        <f t="shared" si="289"/>
        <v>1</v>
      </c>
      <c r="X915" t="b">
        <f>ISERR(S915)</f>
        <v>0</v>
      </c>
      <c r="Y915" t="str">
        <f t="shared" si="290"/>
        <v xml:space="preserve"> </v>
      </c>
      <c r="Z915" t="str">
        <f t="shared" si="291"/>
        <v>Concannon</v>
      </c>
      <c r="AA915" t="str">
        <f>PROPER(Q915)</f>
        <v>Chrystal</v>
      </c>
      <c r="AB915" t="str">
        <f>PROPER(Y915)</f>
        <v xml:space="preserve"> </v>
      </c>
      <c r="AC915" t="str">
        <f t="shared" si="292"/>
        <v>Concannon</v>
      </c>
      <c r="AD915" s="1" t="e">
        <f t="shared" si="293"/>
        <v>#VALUE!</v>
      </c>
      <c r="AE915" t="b">
        <f t="shared" si="294"/>
        <v>1</v>
      </c>
      <c r="AF915" t="str">
        <f t="shared" si="295"/>
        <v>Concannon</v>
      </c>
    </row>
    <row r="916" spans="1:32" x14ac:dyDescent="0.2">
      <c r="A916">
        <v>1424</v>
      </c>
      <c r="B916" t="s">
        <v>4008</v>
      </c>
      <c r="C916" s="62" t="str">
        <f t="shared" si="296"/>
        <v>01424</v>
      </c>
      <c r="D916" t="str">
        <f t="shared" si="297"/>
        <v>Alphonso</v>
      </c>
      <c r="E916" t="str">
        <f t="shared" si="298"/>
        <v xml:space="preserve"> </v>
      </c>
      <c r="F916" t="str">
        <f t="shared" si="299"/>
        <v>Baudacci</v>
      </c>
      <c r="G916">
        <f t="shared" si="280"/>
        <v>1</v>
      </c>
      <c r="H916">
        <f t="shared" si="281"/>
        <v>1424</v>
      </c>
      <c r="I916" t="str">
        <f t="shared" si="282"/>
        <v>01424</v>
      </c>
      <c r="J916" t="str">
        <f t="shared" si="283"/>
        <v>ALPHONSO»baudacci</v>
      </c>
      <c r="K916" t="str">
        <f>SUBSTITUTE(J916,"‡","")</f>
        <v>ALPHONSO»baudacci</v>
      </c>
      <c r="L916" t="str">
        <f t="shared" si="284"/>
        <v>ALPHONSObaudacci</v>
      </c>
      <c r="M916" t="str">
        <f t="shared" si="285"/>
        <v>ALPHONSObaudacci</v>
      </c>
      <c r="N916" t="s">
        <v>10175</v>
      </c>
      <c r="O916" t="str">
        <v>ALPHONSO baudacci</v>
      </c>
      <c r="P916">
        <f>FIND(" ",O916)</f>
        <v>9</v>
      </c>
      <c r="Q916" t="str">
        <f>LEFT(O916,SEARCH(" ", O916) -1)</f>
        <v>ALPHONSO</v>
      </c>
      <c r="R916" t="e">
        <f>MID(O916, SEARCH(" ", O916) + 1, SEARCH(" ", O916, SEARCH(" ", O916)+1) - SEARCH(" ", O916)-1)</f>
        <v>#VALUE!</v>
      </c>
      <c r="S916" t="str">
        <f t="shared" si="286"/>
        <v>baudacci</v>
      </c>
      <c r="T916" t="e">
        <f t="shared" si="287"/>
        <v>#VALUE!</v>
      </c>
      <c r="U916" t="b">
        <f t="shared" si="288"/>
        <v>1</v>
      </c>
      <c r="W916" t="b">
        <f t="shared" si="289"/>
        <v>1</v>
      </c>
      <c r="X916" t="b">
        <f>ISERR(S916)</f>
        <v>0</v>
      </c>
      <c r="Y916" t="str">
        <f t="shared" si="290"/>
        <v xml:space="preserve"> </v>
      </c>
      <c r="Z916" t="str">
        <f t="shared" si="291"/>
        <v>baudacci</v>
      </c>
      <c r="AA916" t="str">
        <f>PROPER(Q916)</f>
        <v>Alphonso</v>
      </c>
      <c r="AB916" t="str">
        <f>PROPER(Y916)</f>
        <v xml:space="preserve"> </v>
      </c>
      <c r="AC916" t="str">
        <f t="shared" si="292"/>
        <v>Baudacci</v>
      </c>
      <c r="AD916" s="1" t="e">
        <f t="shared" si="293"/>
        <v>#VALUE!</v>
      </c>
      <c r="AE916" t="b">
        <f t="shared" si="294"/>
        <v>1</v>
      </c>
      <c r="AF916" t="str">
        <f t="shared" si="295"/>
        <v>Baudacci</v>
      </c>
    </row>
    <row r="917" spans="1:32" x14ac:dyDescent="0.2">
      <c r="A917">
        <v>1425</v>
      </c>
      <c r="B917" t="s">
        <v>4009</v>
      </c>
      <c r="C917" s="62" t="str">
        <f t="shared" si="296"/>
        <v>01425</v>
      </c>
      <c r="D917" t="str">
        <f t="shared" si="297"/>
        <v>Maryjane</v>
      </c>
      <c r="E917" t="str">
        <f t="shared" si="298"/>
        <v xml:space="preserve"> </v>
      </c>
      <c r="F917" t="str">
        <f t="shared" si="299"/>
        <v>Scanderet</v>
      </c>
      <c r="G917">
        <f t="shared" si="280"/>
        <v>1</v>
      </c>
      <c r="H917">
        <f t="shared" si="281"/>
        <v>1425</v>
      </c>
      <c r="I917" t="str">
        <f t="shared" si="282"/>
        <v>01425</v>
      </c>
      <c r="J917" t="str">
        <f t="shared" si="283"/>
        <v>maryjane¬Scanderet</v>
      </c>
      <c r="K917" t="str">
        <f>SUBSTITUTE(J917,"‡","")</f>
        <v>maryjane¬Scanderet</v>
      </c>
      <c r="L917" t="str">
        <f t="shared" si="284"/>
        <v>maryjane¬Scanderet</v>
      </c>
      <c r="M917" t="str">
        <f t="shared" si="285"/>
        <v>maryjaneScanderet</v>
      </c>
      <c r="N917" t="s">
        <v>9444</v>
      </c>
      <c r="O917" t="str">
        <v>maryjane Scanderet</v>
      </c>
      <c r="P917">
        <f>FIND(" ",O917)</f>
        <v>9</v>
      </c>
      <c r="Q917" t="str">
        <f>LEFT(O917,SEARCH(" ", O917) -1)</f>
        <v>maryjane</v>
      </c>
      <c r="R917" t="e">
        <f>MID(O917, SEARCH(" ", O917) + 1, SEARCH(" ", O917, SEARCH(" ", O917)+1) - SEARCH(" ", O917)-1)</f>
        <v>#VALUE!</v>
      </c>
      <c r="S917" t="str">
        <f t="shared" si="286"/>
        <v>Scanderet</v>
      </c>
      <c r="T917" t="e">
        <f t="shared" si="287"/>
        <v>#VALUE!</v>
      </c>
      <c r="U917" t="b">
        <f t="shared" si="288"/>
        <v>1</v>
      </c>
      <c r="W917" t="b">
        <f t="shared" si="289"/>
        <v>1</v>
      </c>
      <c r="X917" t="b">
        <f>ISERR(S917)</f>
        <v>0</v>
      </c>
      <c r="Y917" t="str">
        <f t="shared" si="290"/>
        <v xml:space="preserve"> </v>
      </c>
      <c r="Z917" t="str">
        <f t="shared" si="291"/>
        <v>Scanderet</v>
      </c>
      <c r="AA917" t="str">
        <f>PROPER(Q917)</f>
        <v>Maryjane</v>
      </c>
      <c r="AB917" t="str">
        <f>PROPER(Y917)</f>
        <v xml:space="preserve"> </v>
      </c>
      <c r="AC917" t="str">
        <f t="shared" si="292"/>
        <v>Scanderet</v>
      </c>
      <c r="AD917" s="1" t="e">
        <f t="shared" si="293"/>
        <v>#VALUE!</v>
      </c>
      <c r="AE917" t="b">
        <f t="shared" si="294"/>
        <v>1</v>
      </c>
      <c r="AF917" t="str">
        <f t="shared" si="295"/>
        <v>Scanderet</v>
      </c>
    </row>
    <row r="918" spans="1:32" x14ac:dyDescent="0.2">
      <c r="A918">
        <v>1426</v>
      </c>
      <c r="B918" t="s">
        <v>4010</v>
      </c>
      <c r="C918" s="62" t="str">
        <f t="shared" si="296"/>
        <v>01426</v>
      </c>
      <c r="D918" t="str">
        <f t="shared" si="297"/>
        <v>Hynda</v>
      </c>
      <c r="E918" t="str">
        <f t="shared" si="298"/>
        <v>Billi</v>
      </c>
      <c r="F918" t="str">
        <f t="shared" si="299"/>
        <v>Dellow</v>
      </c>
      <c r="G918">
        <f t="shared" si="280"/>
        <v>1</v>
      </c>
      <c r="H918">
        <f t="shared" si="281"/>
        <v>1426</v>
      </c>
      <c r="I918" t="str">
        <f t="shared" si="282"/>
        <v>01426</v>
      </c>
      <c r="J918" t="str">
        <f t="shared" si="283"/>
        <v>HYNDA¬Billi‡dellow</v>
      </c>
      <c r="K918" t="str">
        <f>SUBSTITUTE(J918,"‡","")</f>
        <v>HYNDA¬Billidellow</v>
      </c>
      <c r="L918" t="str">
        <f t="shared" si="284"/>
        <v>HYNDA¬Billidellow</v>
      </c>
      <c r="M918" t="str">
        <f t="shared" si="285"/>
        <v>HYNDABillidellow</v>
      </c>
      <c r="N918" t="s">
        <v>9445</v>
      </c>
      <c r="O918" t="str">
        <v>HYNDA Billi dellow</v>
      </c>
      <c r="P918">
        <f>FIND(" ",O918)</f>
        <v>6</v>
      </c>
      <c r="Q918" t="str">
        <f>LEFT(O918,SEARCH(" ", O918) -1)</f>
        <v>HYNDA</v>
      </c>
      <c r="R918" t="str">
        <f>MID(O918, SEARCH(" ", O918) + 1, SEARCH(" ", O918, SEARCH(" ", O918)+1) - SEARCH(" ", O918)-1)</f>
        <v>Billi</v>
      </c>
      <c r="S918" t="str">
        <f t="shared" si="286"/>
        <v>Billi dellow</v>
      </c>
      <c r="T918" t="str">
        <f t="shared" si="287"/>
        <v>dellow</v>
      </c>
      <c r="U918" t="b">
        <f t="shared" si="288"/>
        <v>0</v>
      </c>
      <c r="W918" t="b">
        <f t="shared" si="289"/>
        <v>0</v>
      </c>
      <c r="X918" t="b">
        <f>ISERR(S918)</f>
        <v>0</v>
      </c>
      <c r="Y918" t="str">
        <f t="shared" si="290"/>
        <v>Billi</v>
      </c>
      <c r="Z918" t="str">
        <f t="shared" si="291"/>
        <v>Billi dellow</v>
      </c>
      <c r="AA918" t="str">
        <f>PROPER(Q918)</f>
        <v>Hynda</v>
      </c>
      <c r="AB918" t="str">
        <f>PROPER(Y918)</f>
        <v>Billi</v>
      </c>
      <c r="AC918" t="str">
        <f t="shared" si="292"/>
        <v>Billi Dellow</v>
      </c>
      <c r="AD918" s="1" t="str">
        <f t="shared" si="293"/>
        <v>Dellow</v>
      </c>
      <c r="AE918" t="b">
        <f t="shared" si="294"/>
        <v>0</v>
      </c>
      <c r="AF918" t="str">
        <f t="shared" si="295"/>
        <v>Dellow</v>
      </c>
    </row>
    <row r="919" spans="1:32" x14ac:dyDescent="0.2">
      <c r="A919">
        <v>1427</v>
      </c>
      <c r="B919" t="s">
        <v>4011</v>
      </c>
      <c r="C919" s="62" t="str">
        <f t="shared" si="296"/>
        <v>01427</v>
      </c>
      <c r="D919" t="str">
        <f t="shared" si="297"/>
        <v>Yoshi</v>
      </c>
      <c r="E919" t="str">
        <f t="shared" si="298"/>
        <v xml:space="preserve"> </v>
      </c>
      <c r="F919" t="str">
        <f t="shared" si="299"/>
        <v>Hiddy</v>
      </c>
      <c r="G919">
        <f t="shared" si="280"/>
        <v>1</v>
      </c>
      <c r="H919">
        <f t="shared" si="281"/>
        <v>1427</v>
      </c>
      <c r="I919" t="str">
        <f t="shared" si="282"/>
        <v>01427</v>
      </c>
      <c r="J919" t="str">
        <f t="shared" si="283"/>
        <v>YOSHI¬Hiddy</v>
      </c>
      <c r="K919" t="str">
        <f>SUBSTITUTE(J919,"‡","")</f>
        <v>YOSHI¬Hiddy</v>
      </c>
      <c r="L919" t="str">
        <f t="shared" si="284"/>
        <v>YOSHI¬Hiddy</v>
      </c>
      <c r="M919" t="str">
        <f t="shared" si="285"/>
        <v>YOSHIHiddy</v>
      </c>
      <c r="N919" t="s">
        <v>9446</v>
      </c>
      <c r="O919" t="str">
        <v>YOSHI Hiddy</v>
      </c>
      <c r="P919">
        <f>FIND(" ",O919)</f>
        <v>6</v>
      </c>
      <c r="Q919" t="str">
        <f>LEFT(O919,SEARCH(" ", O919) -1)</f>
        <v>YOSHI</v>
      </c>
      <c r="R919" t="e">
        <f>MID(O919, SEARCH(" ", O919) + 1, SEARCH(" ", O919, SEARCH(" ", O919)+1) - SEARCH(" ", O919)-1)</f>
        <v>#VALUE!</v>
      </c>
      <c r="S919" t="str">
        <f t="shared" si="286"/>
        <v>Hiddy</v>
      </c>
      <c r="T919" t="e">
        <f t="shared" si="287"/>
        <v>#VALUE!</v>
      </c>
      <c r="U919" t="b">
        <f t="shared" si="288"/>
        <v>1</v>
      </c>
      <c r="W919" t="b">
        <f t="shared" si="289"/>
        <v>1</v>
      </c>
      <c r="X919" t="b">
        <f>ISERR(S919)</f>
        <v>0</v>
      </c>
      <c r="Y919" t="str">
        <f t="shared" si="290"/>
        <v xml:space="preserve"> </v>
      </c>
      <c r="Z919" t="str">
        <f t="shared" si="291"/>
        <v>Hiddy</v>
      </c>
      <c r="AA919" t="str">
        <f>PROPER(Q919)</f>
        <v>Yoshi</v>
      </c>
      <c r="AB919" t="str">
        <f>PROPER(Y919)</f>
        <v xml:space="preserve"> </v>
      </c>
      <c r="AC919" t="str">
        <f t="shared" si="292"/>
        <v>Hiddy</v>
      </c>
      <c r="AD919" s="1" t="e">
        <f t="shared" si="293"/>
        <v>#VALUE!</v>
      </c>
      <c r="AE919" t="b">
        <f t="shared" si="294"/>
        <v>1</v>
      </c>
      <c r="AF919" t="str">
        <f t="shared" si="295"/>
        <v>Hiddy</v>
      </c>
    </row>
    <row r="920" spans="1:32" x14ac:dyDescent="0.2">
      <c r="A920">
        <v>1428</v>
      </c>
      <c r="B920" t="s">
        <v>4012</v>
      </c>
      <c r="C920" s="62" t="str">
        <f t="shared" si="296"/>
        <v>01428</v>
      </c>
      <c r="D920" t="str">
        <f t="shared" si="297"/>
        <v>Colene</v>
      </c>
      <c r="E920" t="str">
        <f t="shared" si="298"/>
        <v>Meggy</v>
      </c>
      <c r="F920" t="str">
        <f t="shared" si="299"/>
        <v>Grancher</v>
      </c>
      <c r="G920">
        <f t="shared" si="280"/>
        <v>1</v>
      </c>
      <c r="H920">
        <f t="shared" si="281"/>
        <v>1428</v>
      </c>
      <c r="I920" t="str">
        <f t="shared" si="282"/>
        <v>01428</v>
      </c>
      <c r="J920" t="str">
        <f t="shared" si="283"/>
        <v>colene‡MEGGY‡GRANCHER</v>
      </c>
      <c r="K920" t="str">
        <f>SUBSTITUTE(J920,"‡","")</f>
        <v>coleneMEGGYGRANCHER</v>
      </c>
      <c r="L920" t="str">
        <f t="shared" si="284"/>
        <v>coleneMEGGYGRANCHER</v>
      </c>
      <c r="M920" t="str">
        <f t="shared" si="285"/>
        <v>coleneMEGGYGRANCHER</v>
      </c>
      <c r="N920" t="s">
        <v>8832</v>
      </c>
      <c r="O920" t="str">
        <v>colene MEGGY GRANCHER</v>
      </c>
      <c r="P920">
        <f>FIND(" ",O920)</f>
        <v>7</v>
      </c>
      <c r="Q920" t="str">
        <f>LEFT(O920,SEARCH(" ", O920) -1)</f>
        <v>colene</v>
      </c>
      <c r="R920" t="str">
        <f>MID(O920, SEARCH(" ", O920) + 1, SEARCH(" ", O920, SEARCH(" ", O920)+1) - SEARCH(" ", O920)-1)</f>
        <v>MEGGY</v>
      </c>
      <c r="S920" t="str">
        <f t="shared" si="286"/>
        <v>MEGGY GRANCHER</v>
      </c>
      <c r="T920" t="str">
        <f t="shared" si="287"/>
        <v>GRANCHER</v>
      </c>
      <c r="U920" t="b">
        <f t="shared" si="288"/>
        <v>0</v>
      </c>
      <c r="W920" t="b">
        <f t="shared" si="289"/>
        <v>0</v>
      </c>
      <c r="X920" t="b">
        <f>ISERR(S920)</f>
        <v>0</v>
      </c>
      <c r="Y920" t="str">
        <f t="shared" si="290"/>
        <v>MEGGY</v>
      </c>
      <c r="Z920" t="str">
        <f t="shared" si="291"/>
        <v>MEGGY GRANCHER</v>
      </c>
      <c r="AA920" t="str">
        <f>PROPER(Q920)</f>
        <v>Colene</v>
      </c>
      <c r="AB920" t="str">
        <f>PROPER(Y920)</f>
        <v>Meggy</v>
      </c>
      <c r="AC920" t="str">
        <f t="shared" si="292"/>
        <v>Meggy Grancher</v>
      </c>
      <c r="AD920" s="1" t="str">
        <f t="shared" si="293"/>
        <v>Grancher</v>
      </c>
      <c r="AE920" t="b">
        <f t="shared" si="294"/>
        <v>0</v>
      </c>
      <c r="AF920" t="str">
        <f t="shared" si="295"/>
        <v>Grancher</v>
      </c>
    </row>
    <row r="921" spans="1:32" x14ac:dyDescent="0.2">
      <c r="A921">
        <v>1429</v>
      </c>
      <c r="B921" t="s">
        <v>4013</v>
      </c>
      <c r="C921" s="62" t="str">
        <f t="shared" si="296"/>
        <v>01429</v>
      </c>
      <c r="D921" t="str">
        <f t="shared" si="297"/>
        <v>Shari</v>
      </c>
      <c r="E921" t="str">
        <f t="shared" si="298"/>
        <v xml:space="preserve"> </v>
      </c>
      <c r="F921" t="str">
        <f t="shared" si="299"/>
        <v>Scrigmour</v>
      </c>
      <c r="G921">
        <f t="shared" si="280"/>
        <v>1</v>
      </c>
      <c r="H921">
        <f t="shared" si="281"/>
        <v>1429</v>
      </c>
      <c r="I921" t="str">
        <f t="shared" si="282"/>
        <v>01429</v>
      </c>
      <c r="J921" t="str">
        <f t="shared" si="283"/>
        <v>Shari‡SCRIGMOUR</v>
      </c>
      <c r="K921" t="str">
        <f>SUBSTITUTE(J921,"‡","")</f>
        <v>ShariSCRIGMOUR</v>
      </c>
      <c r="L921" t="str">
        <f t="shared" si="284"/>
        <v>ShariSCRIGMOUR</v>
      </c>
      <c r="M921" t="str">
        <f t="shared" si="285"/>
        <v>ShariSCRIGMOUR</v>
      </c>
      <c r="N921" t="s">
        <v>8833</v>
      </c>
      <c r="O921" t="str">
        <v>Shari SCRIGMOUR</v>
      </c>
      <c r="P921">
        <f>FIND(" ",O921)</f>
        <v>6</v>
      </c>
      <c r="Q921" t="str">
        <f>LEFT(O921,SEARCH(" ", O921) -1)</f>
        <v>Shari</v>
      </c>
      <c r="R921" t="e">
        <f>MID(O921, SEARCH(" ", O921) + 1, SEARCH(" ", O921, SEARCH(" ", O921)+1) - SEARCH(" ", O921)-1)</f>
        <v>#VALUE!</v>
      </c>
      <c r="S921" t="str">
        <f t="shared" si="286"/>
        <v>SCRIGMOUR</v>
      </c>
      <c r="T921" t="e">
        <f t="shared" si="287"/>
        <v>#VALUE!</v>
      </c>
      <c r="U921" t="b">
        <f t="shared" si="288"/>
        <v>1</v>
      </c>
      <c r="W921" t="b">
        <f t="shared" si="289"/>
        <v>1</v>
      </c>
      <c r="X921" t="b">
        <f>ISERR(S921)</f>
        <v>0</v>
      </c>
      <c r="Y921" t="str">
        <f t="shared" si="290"/>
        <v xml:space="preserve"> </v>
      </c>
      <c r="Z921" t="str">
        <f t="shared" si="291"/>
        <v>SCRIGMOUR</v>
      </c>
      <c r="AA921" t="str">
        <f>PROPER(Q921)</f>
        <v>Shari</v>
      </c>
      <c r="AB921" t="str">
        <f>PROPER(Y921)</f>
        <v xml:space="preserve"> </v>
      </c>
      <c r="AC921" t="str">
        <f t="shared" si="292"/>
        <v>Scrigmour</v>
      </c>
      <c r="AD921" s="1" t="e">
        <f t="shared" si="293"/>
        <v>#VALUE!</v>
      </c>
      <c r="AE921" t="b">
        <f t="shared" si="294"/>
        <v>1</v>
      </c>
      <c r="AF921" t="str">
        <f t="shared" si="295"/>
        <v>Scrigmour</v>
      </c>
    </row>
    <row r="922" spans="1:32" x14ac:dyDescent="0.2">
      <c r="A922">
        <v>1430</v>
      </c>
      <c r="B922" t="s">
        <v>4014</v>
      </c>
      <c r="C922" s="62" t="str">
        <f t="shared" si="296"/>
        <v>01430</v>
      </c>
      <c r="D922" t="str">
        <f t="shared" si="297"/>
        <v>Codi</v>
      </c>
      <c r="E922" t="str">
        <f t="shared" si="298"/>
        <v xml:space="preserve"> </v>
      </c>
      <c r="F922" t="str">
        <f t="shared" si="299"/>
        <v>Sterland</v>
      </c>
      <c r="G922">
        <f t="shared" si="280"/>
        <v>1</v>
      </c>
      <c r="H922">
        <f t="shared" si="281"/>
        <v>1430</v>
      </c>
      <c r="I922" t="str">
        <f t="shared" si="282"/>
        <v>01430</v>
      </c>
      <c r="J922" t="str">
        <f t="shared" si="283"/>
        <v>codi»sterland</v>
      </c>
      <c r="K922" t="str">
        <f>SUBSTITUTE(J922,"‡","")</f>
        <v>codi»sterland</v>
      </c>
      <c r="L922" t="str">
        <f t="shared" si="284"/>
        <v>codisterland</v>
      </c>
      <c r="M922" t="str">
        <f t="shared" si="285"/>
        <v>codisterland</v>
      </c>
      <c r="N922" t="s">
        <v>10176</v>
      </c>
      <c r="O922" t="str">
        <v>codi sterland</v>
      </c>
      <c r="P922">
        <f>FIND(" ",O922)</f>
        <v>5</v>
      </c>
      <c r="Q922" t="str">
        <f>LEFT(O922,SEARCH(" ", O922) -1)</f>
        <v>codi</v>
      </c>
      <c r="R922" t="e">
        <f>MID(O922, SEARCH(" ", O922) + 1, SEARCH(" ", O922, SEARCH(" ", O922)+1) - SEARCH(" ", O922)-1)</f>
        <v>#VALUE!</v>
      </c>
      <c r="S922" t="str">
        <f t="shared" si="286"/>
        <v>sterland</v>
      </c>
      <c r="T922" t="e">
        <f t="shared" si="287"/>
        <v>#VALUE!</v>
      </c>
      <c r="U922" t="b">
        <f t="shared" si="288"/>
        <v>1</v>
      </c>
      <c r="W922" t="b">
        <f t="shared" si="289"/>
        <v>1</v>
      </c>
      <c r="X922" t="b">
        <f>ISERR(S922)</f>
        <v>0</v>
      </c>
      <c r="Y922" t="str">
        <f t="shared" si="290"/>
        <v xml:space="preserve"> </v>
      </c>
      <c r="Z922" t="str">
        <f t="shared" si="291"/>
        <v>sterland</v>
      </c>
      <c r="AA922" t="str">
        <f>PROPER(Q922)</f>
        <v>Codi</v>
      </c>
      <c r="AB922" t="str">
        <f>PROPER(Y922)</f>
        <v xml:space="preserve"> </v>
      </c>
      <c r="AC922" t="str">
        <f t="shared" si="292"/>
        <v>Sterland</v>
      </c>
      <c r="AD922" s="1" t="e">
        <f t="shared" si="293"/>
        <v>#VALUE!</v>
      </c>
      <c r="AE922" t="b">
        <f t="shared" si="294"/>
        <v>1</v>
      </c>
      <c r="AF922" t="str">
        <f t="shared" si="295"/>
        <v>Sterland</v>
      </c>
    </row>
    <row r="923" spans="1:32" x14ac:dyDescent="0.2">
      <c r="A923">
        <v>1431</v>
      </c>
      <c r="B923" t="s">
        <v>4015</v>
      </c>
      <c r="C923" s="62" t="str">
        <f t="shared" si="296"/>
        <v>01431</v>
      </c>
      <c r="D923" t="str">
        <f t="shared" si="297"/>
        <v>Gabie</v>
      </c>
      <c r="E923" t="str">
        <f t="shared" si="298"/>
        <v>Sula</v>
      </c>
      <c r="F923" t="str">
        <f t="shared" si="299"/>
        <v>Eyckelberg</v>
      </c>
      <c r="G923">
        <f t="shared" si="280"/>
        <v>1</v>
      </c>
      <c r="H923">
        <f t="shared" si="281"/>
        <v>1431</v>
      </c>
      <c r="I923" t="str">
        <f t="shared" si="282"/>
        <v>01431</v>
      </c>
      <c r="J923" t="str">
        <f t="shared" si="283"/>
        <v>Gabie»Sula¬EYCKELBERG</v>
      </c>
      <c r="K923" t="str">
        <f>SUBSTITUTE(J923,"‡","")</f>
        <v>Gabie»Sula¬EYCKELBERG</v>
      </c>
      <c r="L923" t="str">
        <f t="shared" si="284"/>
        <v>GabieSula¬EYCKELBERG</v>
      </c>
      <c r="M923" t="str">
        <f t="shared" si="285"/>
        <v>GabieSulaEYCKELBERG</v>
      </c>
      <c r="N923" t="s">
        <v>10177</v>
      </c>
      <c r="O923" t="str">
        <v>Gabie Sula EYCKELBERG</v>
      </c>
      <c r="P923">
        <f>FIND(" ",O923)</f>
        <v>6</v>
      </c>
      <c r="Q923" t="str">
        <f>LEFT(O923,SEARCH(" ", O923) -1)</f>
        <v>Gabie</v>
      </c>
      <c r="R923" t="str">
        <f>MID(O923, SEARCH(" ", O923) + 1, SEARCH(" ", O923, SEARCH(" ", O923)+1) - SEARCH(" ", O923)-1)</f>
        <v>Sula</v>
      </c>
      <c r="S923" t="str">
        <f t="shared" si="286"/>
        <v>Sula EYCKELBERG</v>
      </c>
      <c r="T923" t="str">
        <f t="shared" si="287"/>
        <v>EYCKELBERG</v>
      </c>
      <c r="U923" t="b">
        <f t="shared" si="288"/>
        <v>0</v>
      </c>
      <c r="W923" t="b">
        <f t="shared" si="289"/>
        <v>0</v>
      </c>
      <c r="X923" t="b">
        <f>ISERR(S923)</f>
        <v>0</v>
      </c>
      <c r="Y923" t="str">
        <f t="shared" si="290"/>
        <v>Sula</v>
      </c>
      <c r="Z923" t="str">
        <f t="shared" si="291"/>
        <v>Sula EYCKELBERG</v>
      </c>
      <c r="AA923" t="str">
        <f>PROPER(Q923)</f>
        <v>Gabie</v>
      </c>
      <c r="AB923" t="str">
        <f>PROPER(Y923)</f>
        <v>Sula</v>
      </c>
      <c r="AC923" t="str">
        <f t="shared" si="292"/>
        <v>Sula Eyckelberg</v>
      </c>
      <c r="AD923" s="1" t="str">
        <f t="shared" si="293"/>
        <v>Eyckelberg</v>
      </c>
      <c r="AE923" t="b">
        <f t="shared" si="294"/>
        <v>0</v>
      </c>
      <c r="AF923" t="str">
        <f t="shared" si="295"/>
        <v>Eyckelberg</v>
      </c>
    </row>
    <row r="924" spans="1:32" x14ac:dyDescent="0.2">
      <c r="A924">
        <v>9999</v>
      </c>
      <c r="B924" t="s">
        <v>4016</v>
      </c>
      <c r="C924" s="62" t="str">
        <f t="shared" si="296"/>
        <v>???</v>
      </c>
      <c r="D924" t="str">
        <f t="shared" si="297"/>
        <v>Allie</v>
      </c>
      <c r="E924" t="str">
        <f t="shared" si="298"/>
        <v xml:space="preserve"> </v>
      </c>
      <c r="F924" t="str">
        <f t="shared" si="299"/>
        <v>Crease</v>
      </c>
      <c r="G924">
        <f t="shared" si="280"/>
        <v>9</v>
      </c>
      <c r="H924" t="str">
        <f t="shared" si="281"/>
        <v>???</v>
      </c>
      <c r="I924" t="str">
        <f t="shared" si="282"/>
        <v>???</v>
      </c>
      <c r="J924" t="str">
        <f t="shared" si="283"/>
        <v>Allie‡Crease</v>
      </c>
      <c r="K924" t="str">
        <f>SUBSTITUTE(J924,"‡","")</f>
        <v>AllieCrease</v>
      </c>
      <c r="L924" t="str">
        <f t="shared" si="284"/>
        <v>AllieCrease</v>
      </c>
      <c r="M924" t="str">
        <f t="shared" si="285"/>
        <v>AllieCrease</v>
      </c>
      <c r="N924" t="s">
        <v>8834</v>
      </c>
      <c r="O924" t="str">
        <v>Allie Crease</v>
      </c>
      <c r="P924">
        <f>FIND(" ",O924)</f>
        <v>6</v>
      </c>
      <c r="Q924" t="str">
        <f>LEFT(O924,SEARCH(" ", O924) -1)</f>
        <v>Allie</v>
      </c>
      <c r="R924" t="e">
        <f>MID(O924, SEARCH(" ", O924) + 1, SEARCH(" ", O924, SEARCH(" ", O924)+1) - SEARCH(" ", O924)-1)</f>
        <v>#VALUE!</v>
      </c>
      <c r="S924" t="str">
        <f t="shared" si="286"/>
        <v>Crease</v>
      </c>
      <c r="T924" t="e">
        <f t="shared" si="287"/>
        <v>#VALUE!</v>
      </c>
      <c r="U924" t="b">
        <f t="shared" si="288"/>
        <v>1</v>
      </c>
      <c r="W924" t="b">
        <f t="shared" si="289"/>
        <v>1</v>
      </c>
      <c r="X924" t="b">
        <f>ISERR(S924)</f>
        <v>0</v>
      </c>
      <c r="Y924" t="str">
        <f t="shared" si="290"/>
        <v xml:space="preserve"> </v>
      </c>
      <c r="Z924" t="str">
        <f t="shared" si="291"/>
        <v>Crease</v>
      </c>
      <c r="AA924" t="str">
        <f>PROPER(Q924)</f>
        <v>Allie</v>
      </c>
      <c r="AB924" t="str">
        <f>PROPER(Y924)</f>
        <v xml:space="preserve"> </v>
      </c>
      <c r="AC924" t="str">
        <f t="shared" si="292"/>
        <v>Crease</v>
      </c>
      <c r="AD924" s="1" t="e">
        <f t="shared" si="293"/>
        <v>#VALUE!</v>
      </c>
      <c r="AE924" t="b">
        <f t="shared" si="294"/>
        <v>1</v>
      </c>
      <c r="AF924" t="str">
        <f t="shared" si="295"/>
        <v>Crease</v>
      </c>
    </row>
    <row r="925" spans="1:32" x14ac:dyDescent="0.2">
      <c r="A925">
        <v>9999</v>
      </c>
      <c r="B925" t="s">
        <v>4017</v>
      </c>
      <c r="C925" s="62" t="str">
        <f t="shared" si="296"/>
        <v>???</v>
      </c>
      <c r="D925" t="str">
        <f t="shared" si="297"/>
        <v>Bonnee</v>
      </c>
      <c r="E925" t="str">
        <f t="shared" si="298"/>
        <v xml:space="preserve"> </v>
      </c>
      <c r="F925" t="str">
        <f t="shared" si="299"/>
        <v>Bellelli</v>
      </c>
      <c r="G925">
        <f t="shared" si="280"/>
        <v>9</v>
      </c>
      <c r="H925" t="str">
        <f t="shared" si="281"/>
        <v>???</v>
      </c>
      <c r="I925" t="str">
        <f t="shared" si="282"/>
        <v>???</v>
      </c>
      <c r="J925" t="str">
        <f t="shared" si="283"/>
        <v>Bonnee»Bellelli</v>
      </c>
      <c r="K925" t="str">
        <f>SUBSTITUTE(J925,"‡","")</f>
        <v>Bonnee»Bellelli</v>
      </c>
      <c r="L925" t="str">
        <f t="shared" si="284"/>
        <v>BonneeBellelli</v>
      </c>
      <c r="M925" t="str">
        <f t="shared" si="285"/>
        <v>BonneeBellelli</v>
      </c>
      <c r="N925" t="s">
        <v>10178</v>
      </c>
      <c r="O925" t="str">
        <v>Bonnee Bellelli</v>
      </c>
      <c r="P925">
        <f>FIND(" ",O925)</f>
        <v>7</v>
      </c>
      <c r="Q925" t="str">
        <f>LEFT(O925,SEARCH(" ", O925) -1)</f>
        <v>Bonnee</v>
      </c>
      <c r="R925" t="e">
        <f>MID(O925, SEARCH(" ", O925) + 1, SEARCH(" ", O925, SEARCH(" ", O925)+1) - SEARCH(" ", O925)-1)</f>
        <v>#VALUE!</v>
      </c>
      <c r="S925" t="str">
        <f t="shared" si="286"/>
        <v>Bellelli</v>
      </c>
      <c r="T925" t="e">
        <f t="shared" si="287"/>
        <v>#VALUE!</v>
      </c>
      <c r="U925" t="b">
        <f t="shared" si="288"/>
        <v>1</v>
      </c>
      <c r="W925" t="b">
        <f t="shared" si="289"/>
        <v>1</v>
      </c>
      <c r="X925" t="b">
        <f>ISERR(S925)</f>
        <v>0</v>
      </c>
      <c r="Y925" t="str">
        <f t="shared" si="290"/>
        <v xml:space="preserve"> </v>
      </c>
      <c r="Z925" t="str">
        <f t="shared" si="291"/>
        <v>Bellelli</v>
      </c>
      <c r="AA925" t="str">
        <f>PROPER(Q925)</f>
        <v>Bonnee</v>
      </c>
      <c r="AB925" t="str">
        <f>PROPER(Y925)</f>
        <v xml:space="preserve"> </v>
      </c>
      <c r="AC925" t="str">
        <f t="shared" si="292"/>
        <v>Bellelli</v>
      </c>
      <c r="AD925" s="1" t="e">
        <f t="shared" si="293"/>
        <v>#VALUE!</v>
      </c>
      <c r="AE925" t="b">
        <f t="shared" si="294"/>
        <v>1</v>
      </c>
      <c r="AF925" t="str">
        <f t="shared" si="295"/>
        <v>Bellelli</v>
      </c>
    </row>
    <row r="926" spans="1:32" x14ac:dyDescent="0.2">
      <c r="A926">
        <v>1434</v>
      </c>
      <c r="B926" t="s">
        <v>4018</v>
      </c>
      <c r="C926" s="62" t="str">
        <f t="shared" si="296"/>
        <v>01434</v>
      </c>
      <c r="D926" t="str">
        <f t="shared" si="297"/>
        <v>Merill</v>
      </c>
      <c r="E926" t="str">
        <f t="shared" si="298"/>
        <v>Jamil</v>
      </c>
      <c r="F926" t="str">
        <f t="shared" si="299"/>
        <v>Batcheldor</v>
      </c>
      <c r="G926">
        <f t="shared" si="280"/>
        <v>1</v>
      </c>
      <c r="H926">
        <f t="shared" si="281"/>
        <v>1434</v>
      </c>
      <c r="I926" t="str">
        <f t="shared" si="282"/>
        <v>01434</v>
      </c>
      <c r="J926" t="str">
        <f t="shared" si="283"/>
        <v>MERILL¬jamil¬BATCHELDOR</v>
      </c>
      <c r="K926" t="str">
        <f>SUBSTITUTE(J926,"‡","")</f>
        <v>MERILL¬jamil¬BATCHELDOR</v>
      </c>
      <c r="L926" t="str">
        <f t="shared" si="284"/>
        <v>MERILL¬jamil¬BATCHELDOR</v>
      </c>
      <c r="M926" t="str">
        <f t="shared" si="285"/>
        <v>MERILLjamilBATCHELDOR</v>
      </c>
      <c r="N926" t="s">
        <v>9447</v>
      </c>
      <c r="O926" t="str">
        <v>MERILL jamil BATCHELDOR</v>
      </c>
      <c r="P926">
        <f>FIND(" ",O926)</f>
        <v>7</v>
      </c>
      <c r="Q926" t="str">
        <f>LEFT(O926,SEARCH(" ", O926) -1)</f>
        <v>MERILL</v>
      </c>
      <c r="R926" t="str">
        <f>MID(O926, SEARCH(" ", O926) + 1, SEARCH(" ", O926, SEARCH(" ", O926)+1) - SEARCH(" ", O926)-1)</f>
        <v>jamil</v>
      </c>
      <c r="S926" t="str">
        <f t="shared" si="286"/>
        <v>jamil BATCHELDOR</v>
      </c>
      <c r="T926" t="str">
        <f t="shared" si="287"/>
        <v>BATCHELDOR</v>
      </c>
      <c r="U926" t="b">
        <f t="shared" si="288"/>
        <v>0</v>
      </c>
      <c r="W926" t="b">
        <f t="shared" si="289"/>
        <v>0</v>
      </c>
      <c r="X926" t="b">
        <f>ISERR(S926)</f>
        <v>0</v>
      </c>
      <c r="Y926" t="str">
        <f t="shared" si="290"/>
        <v>jamil</v>
      </c>
      <c r="Z926" t="str">
        <f t="shared" si="291"/>
        <v>jamil BATCHELDOR</v>
      </c>
      <c r="AA926" t="str">
        <f>PROPER(Q926)</f>
        <v>Merill</v>
      </c>
      <c r="AB926" t="str">
        <f>PROPER(Y926)</f>
        <v>Jamil</v>
      </c>
      <c r="AC926" t="str">
        <f t="shared" si="292"/>
        <v>Jamil Batcheldor</v>
      </c>
      <c r="AD926" s="1" t="str">
        <f t="shared" si="293"/>
        <v>Batcheldor</v>
      </c>
      <c r="AE926" t="b">
        <f t="shared" si="294"/>
        <v>0</v>
      </c>
      <c r="AF926" t="str">
        <f t="shared" si="295"/>
        <v>Batcheldor</v>
      </c>
    </row>
    <row r="927" spans="1:32" x14ac:dyDescent="0.2">
      <c r="A927">
        <v>1435</v>
      </c>
      <c r="B927" t="s">
        <v>4019</v>
      </c>
      <c r="C927" s="62" t="str">
        <f t="shared" si="296"/>
        <v>01435</v>
      </c>
      <c r="D927" t="str">
        <f t="shared" si="297"/>
        <v>Derrick</v>
      </c>
      <c r="E927" t="str">
        <f t="shared" si="298"/>
        <v xml:space="preserve"> </v>
      </c>
      <c r="F927" t="str">
        <f t="shared" si="299"/>
        <v>Davis</v>
      </c>
      <c r="G927">
        <f t="shared" si="280"/>
        <v>1</v>
      </c>
      <c r="H927">
        <f t="shared" si="281"/>
        <v>1435</v>
      </c>
      <c r="I927" t="str">
        <f t="shared" si="282"/>
        <v>01435</v>
      </c>
      <c r="J927" t="str">
        <f t="shared" si="283"/>
        <v>Derrick¬¬Davis</v>
      </c>
      <c r="K927" t="str">
        <f>SUBSTITUTE(J927,"‡","")</f>
        <v>Derrick¬¬Davis</v>
      </c>
      <c r="L927" t="str">
        <f t="shared" si="284"/>
        <v>Derrick¬¬Davis</v>
      </c>
      <c r="M927" t="str">
        <f t="shared" si="285"/>
        <v>DerrickDavis</v>
      </c>
      <c r="N927" t="s">
        <v>9448</v>
      </c>
      <c r="O927" t="str">
        <v>Derrick Davis</v>
      </c>
      <c r="P927">
        <f>FIND(" ",O927)</f>
        <v>8</v>
      </c>
      <c r="Q927" t="str">
        <f>LEFT(O927,SEARCH(" ", O927) -1)</f>
        <v>Derrick</v>
      </c>
      <c r="R927" t="e">
        <f>MID(O927, SEARCH(" ", O927) + 1, SEARCH(" ", O927, SEARCH(" ", O927)+1) - SEARCH(" ", O927)-1)</f>
        <v>#VALUE!</v>
      </c>
      <c r="S927" t="str">
        <f t="shared" si="286"/>
        <v>Davis</v>
      </c>
      <c r="T927" t="e">
        <f t="shared" si="287"/>
        <v>#VALUE!</v>
      </c>
      <c r="U927" t="b">
        <f t="shared" si="288"/>
        <v>1</v>
      </c>
      <c r="W927" t="b">
        <f t="shared" si="289"/>
        <v>1</v>
      </c>
      <c r="X927" t="b">
        <f>ISERR(S927)</f>
        <v>0</v>
      </c>
      <c r="Y927" t="str">
        <f t="shared" si="290"/>
        <v xml:space="preserve"> </v>
      </c>
      <c r="Z927" t="str">
        <f t="shared" si="291"/>
        <v>Davis</v>
      </c>
      <c r="AA927" t="str">
        <f>PROPER(Q927)</f>
        <v>Derrick</v>
      </c>
      <c r="AB927" t="str">
        <f>PROPER(Y927)</f>
        <v xml:space="preserve"> </v>
      </c>
      <c r="AC927" t="str">
        <f t="shared" si="292"/>
        <v>Davis</v>
      </c>
      <c r="AD927" s="1" t="e">
        <f t="shared" si="293"/>
        <v>#VALUE!</v>
      </c>
      <c r="AE927" t="b">
        <f t="shared" si="294"/>
        <v>1</v>
      </c>
      <c r="AF927" t="str">
        <f t="shared" si="295"/>
        <v>Davis</v>
      </c>
    </row>
    <row r="928" spans="1:32" x14ac:dyDescent="0.2">
      <c r="A928">
        <v>1436</v>
      </c>
      <c r="B928" t="s">
        <v>4020</v>
      </c>
      <c r="C928" s="62" t="str">
        <f t="shared" si="296"/>
        <v>01436</v>
      </c>
      <c r="D928" t="str">
        <f t="shared" si="297"/>
        <v>Ray</v>
      </c>
      <c r="E928" t="str">
        <f t="shared" si="298"/>
        <v xml:space="preserve"> </v>
      </c>
      <c r="F928" t="str">
        <f t="shared" si="299"/>
        <v>Rixon</v>
      </c>
      <c r="G928">
        <f t="shared" si="280"/>
        <v>1</v>
      </c>
      <c r="H928">
        <f t="shared" si="281"/>
        <v>1436</v>
      </c>
      <c r="I928" t="str">
        <f t="shared" si="282"/>
        <v>01436</v>
      </c>
      <c r="J928" t="str">
        <f t="shared" si="283"/>
        <v>Ray»Rixon</v>
      </c>
      <c r="K928" t="str">
        <f>SUBSTITUTE(J928,"‡","")</f>
        <v>Ray»Rixon</v>
      </c>
      <c r="L928" t="str">
        <f t="shared" si="284"/>
        <v>RayRixon</v>
      </c>
      <c r="M928" t="str">
        <f t="shared" si="285"/>
        <v>RayRixon</v>
      </c>
      <c r="N928" t="s">
        <v>10179</v>
      </c>
      <c r="O928" t="str">
        <v>Ray Rixon</v>
      </c>
      <c r="P928">
        <f>FIND(" ",O928)</f>
        <v>4</v>
      </c>
      <c r="Q928" t="str">
        <f>LEFT(O928,SEARCH(" ", O928) -1)</f>
        <v>Ray</v>
      </c>
      <c r="R928" t="e">
        <f>MID(O928, SEARCH(" ", O928) + 1, SEARCH(" ", O928, SEARCH(" ", O928)+1) - SEARCH(" ", O928)-1)</f>
        <v>#VALUE!</v>
      </c>
      <c r="S928" t="str">
        <f t="shared" si="286"/>
        <v>Rixon</v>
      </c>
      <c r="T928" t="e">
        <f t="shared" si="287"/>
        <v>#VALUE!</v>
      </c>
      <c r="U928" t="b">
        <f t="shared" si="288"/>
        <v>1</v>
      </c>
      <c r="W928" t="b">
        <f t="shared" si="289"/>
        <v>1</v>
      </c>
      <c r="X928" t="b">
        <f>ISERR(S928)</f>
        <v>0</v>
      </c>
      <c r="Y928" t="str">
        <f t="shared" si="290"/>
        <v xml:space="preserve"> </v>
      </c>
      <c r="Z928" t="str">
        <f t="shared" si="291"/>
        <v>Rixon</v>
      </c>
      <c r="AA928" t="str">
        <f>PROPER(Q928)</f>
        <v>Ray</v>
      </c>
      <c r="AB928" t="str">
        <f>PROPER(Y928)</f>
        <v xml:space="preserve"> </v>
      </c>
      <c r="AC928" t="str">
        <f t="shared" si="292"/>
        <v>Rixon</v>
      </c>
      <c r="AD928" s="1" t="e">
        <f t="shared" si="293"/>
        <v>#VALUE!</v>
      </c>
      <c r="AE928" t="b">
        <f t="shared" si="294"/>
        <v>1</v>
      </c>
      <c r="AF928" t="str">
        <f t="shared" si="295"/>
        <v>Rixon</v>
      </c>
    </row>
    <row r="929" spans="1:32" x14ac:dyDescent="0.2">
      <c r="A929">
        <v>1437</v>
      </c>
      <c r="B929" t="s">
        <v>4021</v>
      </c>
      <c r="C929" s="62" t="str">
        <f t="shared" si="296"/>
        <v>01437</v>
      </c>
      <c r="D929" t="str">
        <f t="shared" si="297"/>
        <v>Amby</v>
      </c>
      <c r="E929" t="str">
        <f t="shared" si="298"/>
        <v>Jedd</v>
      </c>
      <c r="F929" t="str">
        <f t="shared" si="299"/>
        <v>Lau</v>
      </c>
      <c r="G929">
        <f t="shared" si="280"/>
        <v>1</v>
      </c>
      <c r="H929">
        <f t="shared" si="281"/>
        <v>1437</v>
      </c>
      <c r="I929" t="str">
        <f t="shared" si="282"/>
        <v>01437</v>
      </c>
      <c r="J929" t="str">
        <f t="shared" si="283"/>
        <v>AMBY¬JEDD‡LAU</v>
      </c>
      <c r="K929" t="str">
        <f>SUBSTITUTE(J929,"‡","")</f>
        <v>AMBY¬JEDDLAU</v>
      </c>
      <c r="L929" t="str">
        <f t="shared" si="284"/>
        <v>AMBY¬JEDDLAU</v>
      </c>
      <c r="M929" t="str">
        <f t="shared" si="285"/>
        <v>AMBYJEDDLAU</v>
      </c>
      <c r="N929" t="s">
        <v>9449</v>
      </c>
      <c r="O929" t="str">
        <v>AMBY JEDD LAU</v>
      </c>
      <c r="P929">
        <f>FIND(" ",O929)</f>
        <v>5</v>
      </c>
      <c r="Q929" t="str">
        <f>LEFT(O929,SEARCH(" ", O929) -1)</f>
        <v>AMBY</v>
      </c>
      <c r="R929" t="str">
        <f>MID(O929, SEARCH(" ", O929) + 1, SEARCH(" ", O929, SEARCH(" ", O929)+1) - SEARCH(" ", O929)-1)</f>
        <v>JEDD</v>
      </c>
      <c r="S929" t="str">
        <f t="shared" si="286"/>
        <v>JEDD LAU</v>
      </c>
      <c r="T929" t="str">
        <f t="shared" si="287"/>
        <v>LAU</v>
      </c>
      <c r="U929" t="b">
        <f t="shared" si="288"/>
        <v>0</v>
      </c>
      <c r="W929" t="b">
        <f t="shared" si="289"/>
        <v>0</v>
      </c>
      <c r="X929" t="b">
        <f>ISERR(S929)</f>
        <v>0</v>
      </c>
      <c r="Y929" t="str">
        <f t="shared" si="290"/>
        <v>JEDD</v>
      </c>
      <c r="Z929" t="str">
        <f t="shared" si="291"/>
        <v>JEDD LAU</v>
      </c>
      <c r="AA929" t="str">
        <f>PROPER(Q929)</f>
        <v>Amby</v>
      </c>
      <c r="AB929" t="str">
        <f>PROPER(Y929)</f>
        <v>Jedd</v>
      </c>
      <c r="AC929" t="str">
        <f t="shared" si="292"/>
        <v>Jedd Lau</v>
      </c>
      <c r="AD929" s="1" t="str">
        <f t="shared" si="293"/>
        <v>Lau</v>
      </c>
      <c r="AE929" t="b">
        <f t="shared" si="294"/>
        <v>0</v>
      </c>
      <c r="AF929" t="str">
        <f t="shared" si="295"/>
        <v>Lau</v>
      </c>
    </row>
    <row r="930" spans="1:32" x14ac:dyDescent="0.2">
      <c r="A930">
        <v>1438</v>
      </c>
      <c r="B930" t="s">
        <v>4022</v>
      </c>
      <c r="C930" s="62" t="str">
        <f t="shared" si="296"/>
        <v>01438</v>
      </c>
      <c r="D930" t="str">
        <f t="shared" si="297"/>
        <v>Hugo</v>
      </c>
      <c r="E930" t="str">
        <f t="shared" si="298"/>
        <v xml:space="preserve"> </v>
      </c>
      <c r="F930" t="str">
        <f t="shared" si="299"/>
        <v>Bouldon</v>
      </c>
      <c r="G930">
        <f t="shared" si="280"/>
        <v>1</v>
      </c>
      <c r="H930">
        <f t="shared" si="281"/>
        <v>1438</v>
      </c>
      <c r="I930" t="str">
        <f t="shared" si="282"/>
        <v>01438</v>
      </c>
      <c r="J930" t="str">
        <f t="shared" si="283"/>
        <v>HUGO»Bouldon</v>
      </c>
      <c r="K930" t="str">
        <f>SUBSTITUTE(J930,"‡","")</f>
        <v>HUGO»Bouldon</v>
      </c>
      <c r="L930" t="str">
        <f t="shared" si="284"/>
        <v>HUGOBouldon</v>
      </c>
      <c r="M930" t="str">
        <f t="shared" si="285"/>
        <v>HUGOBouldon</v>
      </c>
      <c r="N930" t="s">
        <v>10180</v>
      </c>
      <c r="O930" t="str">
        <v>HUGO Bouldon</v>
      </c>
      <c r="P930">
        <f>FIND(" ",O930)</f>
        <v>5</v>
      </c>
      <c r="Q930" t="str">
        <f>LEFT(O930,SEARCH(" ", O930) -1)</f>
        <v>HUGO</v>
      </c>
      <c r="R930" t="e">
        <f>MID(O930, SEARCH(" ", O930) + 1, SEARCH(" ", O930, SEARCH(" ", O930)+1) - SEARCH(" ", O930)-1)</f>
        <v>#VALUE!</v>
      </c>
      <c r="S930" t="str">
        <f t="shared" si="286"/>
        <v>Bouldon</v>
      </c>
      <c r="T930" t="e">
        <f t="shared" si="287"/>
        <v>#VALUE!</v>
      </c>
      <c r="U930" t="b">
        <f t="shared" si="288"/>
        <v>1</v>
      </c>
      <c r="W930" t="b">
        <f t="shared" si="289"/>
        <v>1</v>
      </c>
      <c r="X930" t="b">
        <f>ISERR(S930)</f>
        <v>0</v>
      </c>
      <c r="Y930" t="str">
        <f t="shared" si="290"/>
        <v xml:space="preserve"> </v>
      </c>
      <c r="Z930" t="str">
        <f t="shared" si="291"/>
        <v>Bouldon</v>
      </c>
      <c r="AA930" t="str">
        <f>PROPER(Q930)</f>
        <v>Hugo</v>
      </c>
      <c r="AB930" t="str">
        <f>PROPER(Y930)</f>
        <v xml:space="preserve"> </v>
      </c>
      <c r="AC930" t="str">
        <f t="shared" si="292"/>
        <v>Bouldon</v>
      </c>
      <c r="AD930" s="1" t="e">
        <f t="shared" si="293"/>
        <v>#VALUE!</v>
      </c>
      <c r="AE930" t="b">
        <f t="shared" si="294"/>
        <v>1</v>
      </c>
      <c r="AF930" t="str">
        <f t="shared" si="295"/>
        <v>Bouldon</v>
      </c>
    </row>
    <row r="931" spans="1:32" x14ac:dyDescent="0.2">
      <c r="A931">
        <v>1439</v>
      </c>
      <c r="B931" t="s">
        <v>4023</v>
      </c>
      <c r="C931" s="62" t="str">
        <f t="shared" si="296"/>
        <v>01439</v>
      </c>
      <c r="D931" t="str">
        <f t="shared" si="297"/>
        <v>Godwin</v>
      </c>
      <c r="E931" t="str">
        <f t="shared" si="298"/>
        <v xml:space="preserve"> </v>
      </c>
      <c r="F931" t="str">
        <f t="shared" si="299"/>
        <v>Tither</v>
      </c>
      <c r="G931">
        <f t="shared" si="280"/>
        <v>1</v>
      </c>
      <c r="H931">
        <f t="shared" si="281"/>
        <v>1439</v>
      </c>
      <c r="I931" t="str">
        <f t="shared" si="282"/>
        <v>01439</v>
      </c>
      <c r="J931" t="str">
        <f t="shared" si="283"/>
        <v>godwin‡TITHER</v>
      </c>
      <c r="K931" t="str">
        <f>SUBSTITUTE(J931,"‡","")</f>
        <v>godwinTITHER</v>
      </c>
      <c r="L931" t="str">
        <f t="shared" si="284"/>
        <v>godwinTITHER</v>
      </c>
      <c r="M931" t="str">
        <f t="shared" si="285"/>
        <v>godwinTITHER</v>
      </c>
      <c r="N931" t="s">
        <v>8835</v>
      </c>
      <c r="O931" t="str">
        <v>godwin TITHER</v>
      </c>
      <c r="P931">
        <f>FIND(" ",O931)</f>
        <v>7</v>
      </c>
      <c r="Q931" t="str">
        <f>LEFT(O931,SEARCH(" ", O931) -1)</f>
        <v>godwin</v>
      </c>
      <c r="R931" t="e">
        <f>MID(O931, SEARCH(" ", O931) + 1, SEARCH(" ", O931, SEARCH(" ", O931)+1) - SEARCH(" ", O931)-1)</f>
        <v>#VALUE!</v>
      </c>
      <c r="S931" t="str">
        <f t="shared" si="286"/>
        <v>TITHER</v>
      </c>
      <c r="T931" t="e">
        <f t="shared" si="287"/>
        <v>#VALUE!</v>
      </c>
      <c r="U931" t="b">
        <f t="shared" si="288"/>
        <v>1</v>
      </c>
      <c r="W931" t="b">
        <f t="shared" si="289"/>
        <v>1</v>
      </c>
      <c r="X931" t="b">
        <f>ISERR(S931)</f>
        <v>0</v>
      </c>
      <c r="Y931" t="str">
        <f t="shared" si="290"/>
        <v xml:space="preserve"> </v>
      </c>
      <c r="Z931" t="str">
        <f t="shared" si="291"/>
        <v>TITHER</v>
      </c>
      <c r="AA931" t="str">
        <f>PROPER(Q931)</f>
        <v>Godwin</v>
      </c>
      <c r="AB931" t="str">
        <f>PROPER(Y931)</f>
        <v xml:space="preserve"> </v>
      </c>
      <c r="AC931" t="str">
        <f t="shared" si="292"/>
        <v>Tither</v>
      </c>
      <c r="AD931" s="1" t="e">
        <f t="shared" si="293"/>
        <v>#VALUE!</v>
      </c>
      <c r="AE931" t="b">
        <f t="shared" si="294"/>
        <v>1</v>
      </c>
      <c r="AF931" t="str">
        <f t="shared" si="295"/>
        <v>Tither</v>
      </c>
    </row>
    <row r="932" spans="1:32" x14ac:dyDescent="0.2">
      <c r="A932">
        <v>1440</v>
      </c>
      <c r="B932" t="s">
        <v>7057</v>
      </c>
      <c r="C932" s="62" t="str">
        <f t="shared" si="296"/>
        <v>01440</v>
      </c>
      <c r="D932" t="str">
        <f t="shared" si="297"/>
        <v>Mallory</v>
      </c>
      <c r="E932" t="str">
        <f t="shared" si="298"/>
        <v xml:space="preserve"> </v>
      </c>
      <c r="F932" t="str">
        <f t="shared" si="299"/>
        <v>Vanmerwe</v>
      </c>
      <c r="G932">
        <f t="shared" si="280"/>
        <v>1</v>
      </c>
      <c r="H932">
        <f t="shared" si="281"/>
        <v>1440</v>
      </c>
      <c r="I932" t="str">
        <f t="shared" si="282"/>
        <v>01440</v>
      </c>
      <c r="J932" t="str">
        <f t="shared" si="283"/>
        <v>Mallory»VanMerwe</v>
      </c>
      <c r="K932" t="str">
        <f>SUBSTITUTE(J932,"‡","")</f>
        <v>Mallory»VanMerwe</v>
      </c>
      <c r="L932" t="str">
        <f t="shared" si="284"/>
        <v>MalloryVanMerwe</v>
      </c>
      <c r="M932" t="str">
        <f t="shared" si="285"/>
        <v>MalloryVanMerwe</v>
      </c>
      <c r="N932" t="s">
        <v>10181</v>
      </c>
      <c r="O932" t="str">
        <v>Mallory VanMerwe</v>
      </c>
      <c r="P932">
        <f>FIND(" ",O932)</f>
        <v>8</v>
      </c>
      <c r="Q932" t="str">
        <f>LEFT(O932,SEARCH(" ", O932) -1)</f>
        <v>Mallory</v>
      </c>
      <c r="R932" t="e">
        <f>MID(O932, SEARCH(" ", O932) + 1, SEARCH(" ", O932, SEARCH(" ", O932)+1) - SEARCH(" ", O932)-1)</f>
        <v>#VALUE!</v>
      </c>
      <c r="S932" t="str">
        <f t="shared" si="286"/>
        <v>VanMerwe</v>
      </c>
      <c r="T932" t="e">
        <f t="shared" si="287"/>
        <v>#VALUE!</v>
      </c>
      <c r="U932" t="b">
        <f t="shared" si="288"/>
        <v>1</v>
      </c>
      <c r="W932" t="b">
        <f t="shared" si="289"/>
        <v>1</v>
      </c>
      <c r="X932" t="b">
        <f>ISERR(S932)</f>
        <v>0</v>
      </c>
      <c r="Y932" t="str">
        <f t="shared" si="290"/>
        <v xml:space="preserve"> </v>
      </c>
      <c r="Z932" t="str">
        <f t="shared" si="291"/>
        <v>VanMerwe</v>
      </c>
      <c r="AA932" t="str">
        <f>PROPER(Q932)</f>
        <v>Mallory</v>
      </c>
      <c r="AB932" t="str">
        <f>PROPER(Y932)</f>
        <v xml:space="preserve"> </v>
      </c>
      <c r="AC932" t="str">
        <f t="shared" si="292"/>
        <v>Vanmerwe</v>
      </c>
      <c r="AD932" s="1" t="e">
        <f t="shared" si="293"/>
        <v>#VALUE!</v>
      </c>
      <c r="AE932" t="b">
        <f t="shared" si="294"/>
        <v>1</v>
      </c>
      <c r="AF932" t="str">
        <f t="shared" si="295"/>
        <v>Vanmerwe</v>
      </c>
    </row>
    <row r="933" spans="1:32" x14ac:dyDescent="0.2">
      <c r="A933">
        <v>1441</v>
      </c>
      <c r="B933" t="s">
        <v>4024</v>
      </c>
      <c r="C933" s="62" t="str">
        <f t="shared" si="296"/>
        <v>01441</v>
      </c>
      <c r="D933" t="str">
        <f t="shared" si="297"/>
        <v>Allys</v>
      </c>
      <c r="E933" t="str">
        <f t="shared" si="298"/>
        <v xml:space="preserve"> </v>
      </c>
      <c r="F933" t="str">
        <f t="shared" si="299"/>
        <v>Simmon</v>
      </c>
      <c r="G933">
        <f t="shared" si="280"/>
        <v>1</v>
      </c>
      <c r="H933">
        <f t="shared" si="281"/>
        <v>1441</v>
      </c>
      <c r="I933" t="str">
        <f t="shared" si="282"/>
        <v>01441</v>
      </c>
      <c r="J933" t="str">
        <f t="shared" si="283"/>
        <v>ALLYS¬Simmon</v>
      </c>
      <c r="K933" t="str">
        <f>SUBSTITUTE(J933,"‡","")</f>
        <v>ALLYS¬Simmon</v>
      </c>
      <c r="L933" t="str">
        <f t="shared" si="284"/>
        <v>ALLYS¬Simmon</v>
      </c>
      <c r="M933" t="str">
        <f t="shared" si="285"/>
        <v>ALLYSSimmon</v>
      </c>
      <c r="N933" t="s">
        <v>9450</v>
      </c>
      <c r="O933" t="str">
        <v>ALLYS Simmon</v>
      </c>
      <c r="P933">
        <f>FIND(" ",O933)</f>
        <v>6</v>
      </c>
      <c r="Q933" t="str">
        <f>LEFT(O933,SEARCH(" ", O933) -1)</f>
        <v>ALLYS</v>
      </c>
      <c r="R933" t="e">
        <f>MID(O933, SEARCH(" ", O933) + 1, SEARCH(" ", O933, SEARCH(" ", O933)+1) - SEARCH(" ", O933)-1)</f>
        <v>#VALUE!</v>
      </c>
      <c r="S933" t="str">
        <f t="shared" si="286"/>
        <v>Simmon</v>
      </c>
      <c r="T933" t="e">
        <f t="shared" si="287"/>
        <v>#VALUE!</v>
      </c>
      <c r="U933" t="b">
        <f t="shared" si="288"/>
        <v>1</v>
      </c>
      <c r="W933" t="b">
        <f t="shared" si="289"/>
        <v>1</v>
      </c>
      <c r="X933" t="b">
        <f>ISERR(S933)</f>
        <v>0</v>
      </c>
      <c r="Y933" t="str">
        <f t="shared" si="290"/>
        <v xml:space="preserve"> </v>
      </c>
      <c r="Z933" t="str">
        <f t="shared" si="291"/>
        <v>Simmon</v>
      </c>
      <c r="AA933" t="str">
        <f>PROPER(Q933)</f>
        <v>Allys</v>
      </c>
      <c r="AB933" t="str">
        <f>PROPER(Y933)</f>
        <v xml:space="preserve"> </v>
      </c>
      <c r="AC933" t="str">
        <f t="shared" si="292"/>
        <v>Simmon</v>
      </c>
      <c r="AD933" s="1" t="e">
        <f t="shared" si="293"/>
        <v>#VALUE!</v>
      </c>
      <c r="AE933" t="b">
        <f t="shared" si="294"/>
        <v>1</v>
      </c>
      <c r="AF933" t="str">
        <f t="shared" si="295"/>
        <v>Simmon</v>
      </c>
    </row>
    <row r="934" spans="1:32" x14ac:dyDescent="0.2">
      <c r="A934">
        <v>1442</v>
      </c>
      <c r="B934" t="s">
        <v>4025</v>
      </c>
      <c r="C934" s="62" t="str">
        <f t="shared" si="296"/>
        <v>01442</v>
      </c>
      <c r="D934" t="str">
        <f t="shared" si="297"/>
        <v>Earlie</v>
      </c>
      <c r="E934" t="str">
        <f t="shared" si="298"/>
        <v xml:space="preserve"> </v>
      </c>
      <c r="F934" t="str">
        <f t="shared" si="299"/>
        <v>Sirkett</v>
      </c>
      <c r="G934">
        <f t="shared" si="280"/>
        <v>1</v>
      </c>
      <c r="H934">
        <f t="shared" si="281"/>
        <v>1442</v>
      </c>
      <c r="I934" t="str">
        <f t="shared" si="282"/>
        <v>01442</v>
      </c>
      <c r="J934" t="str">
        <f t="shared" si="283"/>
        <v>earlie¬¬SIRKETT</v>
      </c>
      <c r="K934" t="str">
        <f>SUBSTITUTE(J934,"‡","")</f>
        <v>earlie¬¬SIRKETT</v>
      </c>
      <c r="L934" t="str">
        <f t="shared" si="284"/>
        <v>earlie¬¬SIRKETT</v>
      </c>
      <c r="M934" t="str">
        <f t="shared" si="285"/>
        <v>earlieSIRKETT</v>
      </c>
      <c r="N934" t="s">
        <v>9451</v>
      </c>
      <c r="O934" t="str">
        <v>earlie SIRKETT</v>
      </c>
      <c r="P934">
        <f>FIND(" ",O934)</f>
        <v>7</v>
      </c>
      <c r="Q934" t="str">
        <f>LEFT(O934,SEARCH(" ", O934) -1)</f>
        <v>earlie</v>
      </c>
      <c r="R934" t="e">
        <f>MID(O934, SEARCH(" ", O934) + 1, SEARCH(" ", O934, SEARCH(" ", O934)+1) - SEARCH(" ", O934)-1)</f>
        <v>#VALUE!</v>
      </c>
      <c r="S934" t="str">
        <f t="shared" si="286"/>
        <v>SIRKETT</v>
      </c>
      <c r="T934" t="e">
        <f t="shared" si="287"/>
        <v>#VALUE!</v>
      </c>
      <c r="U934" t="b">
        <f t="shared" si="288"/>
        <v>1</v>
      </c>
      <c r="W934" t="b">
        <f t="shared" si="289"/>
        <v>1</v>
      </c>
      <c r="X934" t="b">
        <f>ISERR(S934)</f>
        <v>0</v>
      </c>
      <c r="Y934" t="str">
        <f t="shared" si="290"/>
        <v xml:space="preserve"> </v>
      </c>
      <c r="Z934" t="str">
        <f t="shared" si="291"/>
        <v>SIRKETT</v>
      </c>
      <c r="AA934" t="str">
        <f>PROPER(Q934)</f>
        <v>Earlie</v>
      </c>
      <c r="AB934" t="str">
        <f>PROPER(Y934)</f>
        <v xml:space="preserve"> </v>
      </c>
      <c r="AC934" t="str">
        <f t="shared" si="292"/>
        <v>Sirkett</v>
      </c>
      <c r="AD934" s="1" t="e">
        <f t="shared" si="293"/>
        <v>#VALUE!</v>
      </c>
      <c r="AE934" t="b">
        <f t="shared" si="294"/>
        <v>1</v>
      </c>
      <c r="AF934" t="str">
        <f t="shared" si="295"/>
        <v>Sirkett</v>
      </c>
    </row>
    <row r="935" spans="1:32" x14ac:dyDescent="0.2">
      <c r="A935">
        <v>1443</v>
      </c>
      <c r="B935" t="s">
        <v>4026</v>
      </c>
      <c r="C935" s="62" t="str">
        <f t="shared" si="296"/>
        <v>01443</v>
      </c>
      <c r="D935" t="str">
        <f t="shared" si="297"/>
        <v>Alis</v>
      </c>
      <c r="E935" t="str">
        <f t="shared" si="298"/>
        <v xml:space="preserve"> </v>
      </c>
      <c r="F935" t="str">
        <f t="shared" si="299"/>
        <v>Carillo</v>
      </c>
      <c r="G935">
        <f t="shared" si="280"/>
        <v>1</v>
      </c>
      <c r="H935">
        <f t="shared" si="281"/>
        <v>1443</v>
      </c>
      <c r="I935" t="str">
        <f t="shared" si="282"/>
        <v>01443</v>
      </c>
      <c r="J935" t="str">
        <f t="shared" si="283"/>
        <v>ALIS‡CARILLO</v>
      </c>
      <c r="K935" t="str">
        <f>SUBSTITUTE(J935,"‡","")</f>
        <v>ALISCARILLO</v>
      </c>
      <c r="L935" t="str">
        <f t="shared" si="284"/>
        <v>ALISCARILLO</v>
      </c>
      <c r="M935" t="str">
        <f t="shared" si="285"/>
        <v>ALISCARILLO</v>
      </c>
      <c r="N935" t="s">
        <v>8836</v>
      </c>
      <c r="O935" t="str">
        <v>ALIS CARILLO</v>
      </c>
      <c r="P935">
        <f>FIND(" ",O935)</f>
        <v>5</v>
      </c>
      <c r="Q935" t="str">
        <f>LEFT(O935,SEARCH(" ", O935) -1)</f>
        <v>ALIS</v>
      </c>
      <c r="R935" t="e">
        <f>MID(O935, SEARCH(" ", O935) + 1, SEARCH(" ", O935, SEARCH(" ", O935)+1) - SEARCH(" ", O935)-1)</f>
        <v>#VALUE!</v>
      </c>
      <c r="S935" t="str">
        <f t="shared" si="286"/>
        <v>CARILLO</v>
      </c>
      <c r="T935" t="e">
        <f t="shared" si="287"/>
        <v>#VALUE!</v>
      </c>
      <c r="U935" t="b">
        <f t="shared" si="288"/>
        <v>1</v>
      </c>
      <c r="W935" t="b">
        <f t="shared" si="289"/>
        <v>1</v>
      </c>
      <c r="X935" t="b">
        <f>ISERR(S935)</f>
        <v>0</v>
      </c>
      <c r="Y935" t="str">
        <f t="shared" si="290"/>
        <v xml:space="preserve"> </v>
      </c>
      <c r="Z935" t="str">
        <f t="shared" si="291"/>
        <v>CARILLO</v>
      </c>
      <c r="AA935" t="str">
        <f>PROPER(Q935)</f>
        <v>Alis</v>
      </c>
      <c r="AB935" t="str">
        <f>PROPER(Y935)</f>
        <v xml:space="preserve"> </v>
      </c>
      <c r="AC935" t="str">
        <f t="shared" si="292"/>
        <v>Carillo</v>
      </c>
      <c r="AD935" s="1" t="e">
        <f t="shared" si="293"/>
        <v>#VALUE!</v>
      </c>
      <c r="AE935" t="b">
        <f t="shared" si="294"/>
        <v>1</v>
      </c>
      <c r="AF935" t="str">
        <f t="shared" si="295"/>
        <v>Carillo</v>
      </c>
    </row>
    <row r="936" spans="1:32" x14ac:dyDescent="0.2">
      <c r="A936">
        <v>1444</v>
      </c>
      <c r="B936" t="s">
        <v>4027</v>
      </c>
      <c r="C936" s="62" t="str">
        <f t="shared" si="296"/>
        <v>01444</v>
      </c>
      <c r="D936" t="str">
        <f t="shared" si="297"/>
        <v>Elaina</v>
      </c>
      <c r="E936" t="str">
        <f t="shared" si="298"/>
        <v xml:space="preserve"> </v>
      </c>
      <c r="F936" t="str">
        <f t="shared" si="299"/>
        <v>Deal</v>
      </c>
      <c r="G936">
        <f t="shared" si="280"/>
        <v>1</v>
      </c>
      <c r="H936">
        <f t="shared" si="281"/>
        <v>1444</v>
      </c>
      <c r="I936" t="str">
        <f t="shared" si="282"/>
        <v>01444</v>
      </c>
      <c r="J936" t="str">
        <f t="shared" si="283"/>
        <v>elaina‡Deal</v>
      </c>
      <c r="K936" t="str">
        <f>SUBSTITUTE(J936,"‡","")</f>
        <v>elainaDeal</v>
      </c>
      <c r="L936" t="str">
        <f t="shared" si="284"/>
        <v>elainaDeal</v>
      </c>
      <c r="M936" t="str">
        <f t="shared" si="285"/>
        <v>elainaDeal</v>
      </c>
      <c r="N936" t="s">
        <v>8837</v>
      </c>
      <c r="O936" t="str">
        <v>elaina Deal</v>
      </c>
      <c r="P936">
        <f>FIND(" ",O936)</f>
        <v>7</v>
      </c>
      <c r="Q936" t="str">
        <f>LEFT(O936,SEARCH(" ", O936) -1)</f>
        <v>elaina</v>
      </c>
      <c r="R936" t="e">
        <f>MID(O936, SEARCH(" ", O936) + 1, SEARCH(" ", O936, SEARCH(" ", O936)+1) - SEARCH(" ", O936)-1)</f>
        <v>#VALUE!</v>
      </c>
      <c r="S936" t="str">
        <f t="shared" si="286"/>
        <v>Deal</v>
      </c>
      <c r="T936" t="e">
        <f t="shared" si="287"/>
        <v>#VALUE!</v>
      </c>
      <c r="U936" t="b">
        <f t="shared" si="288"/>
        <v>1</v>
      </c>
      <c r="W936" t="b">
        <f t="shared" si="289"/>
        <v>1</v>
      </c>
      <c r="X936" t="b">
        <f>ISERR(S936)</f>
        <v>0</v>
      </c>
      <c r="Y936" t="str">
        <f t="shared" si="290"/>
        <v xml:space="preserve"> </v>
      </c>
      <c r="Z936" t="str">
        <f t="shared" si="291"/>
        <v>Deal</v>
      </c>
      <c r="AA936" t="str">
        <f>PROPER(Q936)</f>
        <v>Elaina</v>
      </c>
      <c r="AB936" t="str">
        <f>PROPER(Y936)</f>
        <v xml:space="preserve"> </v>
      </c>
      <c r="AC936" t="str">
        <f t="shared" si="292"/>
        <v>Deal</v>
      </c>
      <c r="AD936" s="1" t="e">
        <f t="shared" si="293"/>
        <v>#VALUE!</v>
      </c>
      <c r="AE936" t="b">
        <f t="shared" si="294"/>
        <v>1</v>
      </c>
      <c r="AF936" t="str">
        <f t="shared" si="295"/>
        <v>Deal</v>
      </c>
    </row>
    <row r="937" spans="1:32" x14ac:dyDescent="0.2">
      <c r="A937">
        <v>1445</v>
      </c>
      <c r="B937" t="s">
        <v>4028</v>
      </c>
      <c r="C937" s="62" t="str">
        <f t="shared" si="296"/>
        <v>01445</v>
      </c>
      <c r="D937" t="str">
        <f t="shared" si="297"/>
        <v>Tiffie</v>
      </c>
      <c r="E937" t="str">
        <f t="shared" si="298"/>
        <v xml:space="preserve"> </v>
      </c>
      <c r="F937" t="str">
        <f t="shared" si="299"/>
        <v>Petcher</v>
      </c>
      <c r="G937">
        <f t="shared" si="280"/>
        <v>1</v>
      </c>
      <c r="H937">
        <f t="shared" si="281"/>
        <v>1445</v>
      </c>
      <c r="I937" t="str">
        <f t="shared" si="282"/>
        <v>01445</v>
      </c>
      <c r="J937" t="str">
        <f t="shared" si="283"/>
        <v>TIFFIE‡petcher</v>
      </c>
      <c r="K937" t="str">
        <f>SUBSTITUTE(J937,"‡","")</f>
        <v>TIFFIEpetcher</v>
      </c>
      <c r="L937" t="str">
        <f t="shared" si="284"/>
        <v>TIFFIEpetcher</v>
      </c>
      <c r="M937" t="str">
        <f t="shared" si="285"/>
        <v>TIFFIEpetcher</v>
      </c>
      <c r="N937" t="s">
        <v>8838</v>
      </c>
      <c r="O937" t="str">
        <v>TIFFIE petcher</v>
      </c>
      <c r="P937">
        <f>FIND(" ",O937)</f>
        <v>7</v>
      </c>
      <c r="Q937" t="str">
        <f>LEFT(O937,SEARCH(" ", O937) -1)</f>
        <v>TIFFIE</v>
      </c>
      <c r="R937" t="e">
        <f>MID(O937, SEARCH(" ", O937) + 1, SEARCH(" ", O937, SEARCH(" ", O937)+1) - SEARCH(" ", O937)-1)</f>
        <v>#VALUE!</v>
      </c>
      <c r="S937" t="str">
        <f t="shared" si="286"/>
        <v>petcher</v>
      </c>
      <c r="T937" t="e">
        <f t="shared" si="287"/>
        <v>#VALUE!</v>
      </c>
      <c r="U937" t="b">
        <f t="shared" si="288"/>
        <v>1</v>
      </c>
      <c r="W937" t="b">
        <f t="shared" si="289"/>
        <v>1</v>
      </c>
      <c r="X937" t="b">
        <f>ISERR(S937)</f>
        <v>0</v>
      </c>
      <c r="Y937" t="str">
        <f t="shared" si="290"/>
        <v xml:space="preserve"> </v>
      </c>
      <c r="Z937" t="str">
        <f t="shared" si="291"/>
        <v>petcher</v>
      </c>
      <c r="AA937" t="str">
        <f>PROPER(Q937)</f>
        <v>Tiffie</v>
      </c>
      <c r="AB937" t="str">
        <f>PROPER(Y937)</f>
        <v xml:space="preserve"> </v>
      </c>
      <c r="AC937" t="str">
        <f t="shared" si="292"/>
        <v>Petcher</v>
      </c>
      <c r="AD937" s="1" t="e">
        <f t="shared" si="293"/>
        <v>#VALUE!</v>
      </c>
      <c r="AE937" t="b">
        <f t="shared" si="294"/>
        <v>1</v>
      </c>
      <c r="AF937" t="str">
        <f t="shared" si="295"/>
        <v>Petcher</v>
      </c>
    </row>
    <row r="938" spans="1:32" x14ac:dyDescent="0.2">
      <c r="A938">
        <v>1446</v>
      </c>
      <c r="B938" t="s">
        <v>4029</v>
      </c>
      <c r="C938" s="62" t="str">
        <f t="shared" si="296"/>
        <v>01446</v>
      </c>
      <c r="D938" t="str">
        <f t="shared" si="297"/>
        <v>Marni</v>
      </c>
      <c r="E938" t="str">
        <f t="shared" si="298"/>
        <v xml:space="preserve"> </v>
      </c>
      <c r="F938" t="str">
        <f t="shared" si="299"/>
        <v>Boyles</v>
      </c>
      <c r="G938">
        <f t="shared" si="280"/>
        <v>1</v>
      </c>
      <c r="H938">
        <f t="shared" si="281"/>
        <v>1446</v>
      </c>
      <c r="I938" t="str">
        <f t="shared" si="282"/>
        <v>01446</v>
      </c>
      <c r="J938" t="str">
        <f t="shared" si="283"/>
        <v>marni‡boyles</v>
      </c>
      <c r="K938" t="str">
        <f>SUBSTITUTE(J938,"‡","")</f>
        <v>marniboyles</v>
      </c>
      <c r="L938" t="str">
        <f t="shared" si="284"/>
        <v>marniboyles</v>
      </c>
      <c r="M938" t="str">
        <f t="shared" si="285"/>
        <v>marniboyles</v>
      </c>
      <c r="N938" t="s">
        <v>8839</v>
      </c>
      <c r="O938" t="str">
        <v>marni boyles</v>
      </c>
      <c r="P938">
        <f>FIND(" ",O938)</f>
        <v>6</v>
      </c>
      <c r="Q938" t="str">
        <f>LEFT(O938,SEARCH(" ", O938) -1)</f>
        <v>marni</v>
      </c>
      <c r="R938" t="e">
        <f>MID(O938, SEARCH(" ", O938) + 1, SEARCH(" ", O938, SEARCH(" ", O938)+1) - SEARCH(" ", O938)-1)</f>
        <v>#VALUE!</v>
      </c>
      <c r="S938" t="str">
        <f t="shared" si="286"/>
        <v>boyles</v>
      </c>
      <c r="T938" t="e">
        <f t="shared" si="287"/>
        <v>#VALUE!</v>
      </c>
      <c r="U938" t="b">
        <f t="shared" si="288"/>
        <v>1</v>
      </c>
      <c r="W938" t="b">
        <f t="shared" si="289"/>
        <v>1</v>
      </c>
      <c r="X938" t="b">
        <f>ISERR(S938)</f>
        <v>0</v>
      </c>
      <c r="Y938" t="str">
        <f t="shared" si="290"/>
        <v xml:space="preserve"> </v>
      </c>
      <c r="Z938" t="str">
        <f t="shared" si="291"/>
        <v>boyles</v>
      </c>
      <c r="AA938" t="str">
        <f>PROPER(Q938)</f>
        <v>Marni</v>
      </c>
      <c r="AB938" t="str">
        <f>PROPER(Y938)</f>
        <v xml:space="preserve"> </v>
      </c>
      <c r="AC938" t="str">
        <f t="shared" si="292"/>
        <v>Boyles</v>
      </c>
      <c r="AD938" s="1" t="e">
        <f t="shared" si="293"/>
        <v>#VALUE!</v>
      </c>
      <c r="AE938" t="b">
        <f t="shared" si="294"/>
        <v>1</v>
      </c>
      <c r="AF938" t="str">
        <f t="shared" si="295"/>
        <v>Boyles</v>
      </c>
    </row>
    <row r="939" spans="1:32" x14ac:dyDescent="0.2">
      <c r="A939">
        <v>1447</v>
      </c>
      <c r="B939" t="s">
        <v>4030</v>
      </c>
      <c r="C939" s="62" t="str">
        <f t="shared" si="296"/>
        <v>01447</v>
      </c>
      <c r="D939" t="str">
        <f t="shared" si="297"/>
        <v>Ricardo</v>
      </c>
      <c r="E939" t="str">
        <f t="shared" si="298"/>
        <v>Thadeus</v>
      </c>
      <c r="F939" t="str">
        <f t="shared" si="299"/>
        <v>Fellis</v>
      </c>
      <c r="G939">
        <f t="shared" si="280"/>
        <v>1</v>
      </c>
      <c r="H939">
        <f t="shared" si="281"/>
        <v>1447</v>
      </c>
      <c r="I939" t="str">
        <f t="shared" si="282"/>
        <v>01447</v>
      </c>
      <c r="J939" t="str">
        <f t="shared" si="283"/>
        <v>Ricardo¬Thadeus‡»fellis</v>
      </c>
      <c r="K939" t="str">
        <f>SUBSTITUTE(J939,"‡","")</f>
        <v>Ricardo¬Thadeus»fellis</v>
      </c>
      <c r="L939" t="str">
        <f t="shared" si="284"/>
        <v>Ricardo¬Thadeusfellis</v>
      </c>
      <c r="M939" t="str">
        <f t="shared" si="285"/>
        <v>RicardoThadeusfellis</v>
      </c>
      <c r="N939" t="s">
        <v>10182</v>
      </c>
      <c r="O939" t="str">
        <v>Ricardo Thadeus fellis</v>
      </c>
      <c r="P939">
        <f>FIND(" ",O939)</f>
        <v>8</v>
      </c>
      <c r="Q939" t="str">
        <f>LEFT(O939,SEARCH(" ", O939) -1)</f>
        <v>Ricardo</v>
      </c>
      <c r="R939" t="str">
        <f>MID(O939, SEARCH(" ", O939) + 1, SEARCH(" ", O939, SEARCH(" ", O939)+1) - SEARCH(" ", O939)-1)</f>
        <v>Thadeus</v>
      </c>
      <c r="S939" t="str">
        <f t="shared" si="286"/>
        <v>Thadeus fellis</v>
      </c>
      <c r="T939" t="str">
        <f t="shared" si="287"/>
        <v>fellis</v>
      </c>
      <c r="U939" t="b">
        <f t="shared" si="288"/>
        <v>0</v>
      </c>
      <c r="W939" t="b">
        <f t="shared" si="289"/>
        <v>0</v>
      </c>
      <c r="X939" t="b">
        <f>ISERR(S939)</f>
        <v>0</v>
      </c>
      <c r="Y939" t="str">
        <f t="shared" si="290"/>
        <v>Thadeus</v>
      </c>
      <c r="Z939" t="str">
        <f t="shared" si="291"/>
        <v>Thadeus fellis</v>
      </c>
      <c r="AA939" t="str">
        <f>PROPER(Q939)</f>
        <v>Ricardo</v>
      </c>
      <c r="AB939" t="str">
        <f>PROPER(Y939)</f>
        <v>Thadeus</v>
      </c>
      <c r="AC939" t="str">
        <f t="shared" si="292"/>
        <v>Thadeus Fellis</v>
      </c>
      <c r="AD939" s="1" t="str">
        <f t="shared" si="293"/>
        <v>Fellis</v>
      </c>
      <c r="AE939" t="b">
        <f t="shared" si="294"/>
        <v>0</v>
      </c>
      <c r="AF939" t="str">
        <f t="shared" si="295"/>
        <v>Fellis</v>
      </c>
    </row>
    <row r="940" spans="1:32" x14ac:dyDescent="0.2">
      <c r="A940">
        <v>1448</v>
      </c>
      <c r="B940" t="s">
        <v>4031</v>
      </c>
      <c r="C940" s="62" t="str">
        <f t="shared" si="296"/>
        <v>01448</v>
      </c>
      <c r="D940" t="str">
        <f t="shared" si="297"/>
        <v>Brett</v>
      </c>
      <c r="E940" t="str">
        <f t="shared" si="298"/>
        <v>Joel</v>
      </c>
      <c r="F940" t="str">
        <f t="shared" si="299"/>
        <v>Bonellie</v>
      </c>
      <c r="G940">
        <f t="shared" si="280"/>
        <v>1</v>
      </c>
      <c r="H940">
        <f t="shared" si="281"/>
        <v>1448</v>
      </c>
      <c r="I940" t="str">
        <f t="shared" si="282"/>
        <v>01448</v>
      </c>
      <c r="J940" t="str">
        <f t="shared" si="283"/>
        <v>brett‡joel»BONELLIE</v>
      </c>
      <c r="K940" t="str">
        <f>SUBSTITUTE(J940,"‡","")</f>
        <v>brettjoel»BONELLIE</v>
      </c>
      <c r="L940" t="str">
        <f t="shared" si="284"/>
        <v>brettjoelBONELLIE</v>
      </c>
      <c r="M940" t="str">
        <f t="shared" si="285"/>
        <v>brettjoelBONELLIE</v>
      </c>
      <c r="N940" t="s">
        <v>10183</v>
      </c>
      <c r="O940" t="str">
        <v>brett joel BONELLIE</v>
      </c>
      <c r="P940">
        <f>FIND(" ",O940)</f>
        <v>6</v>
      </c>
      <c r="Q940" t="str">
        <f>LEFT(O940,SEARCH(" ", O940) -1)</f>
        <v>brett</v>
      </c>
      <c r="R940" t="str">
        <f>MID(O940, SEARCH(" ", O940) + 1, SEARCH(" ", O940, SEARCH(" ", O940)+1) - SEARCH(" ", O940)-1)</f>
        <v>joel</v>
      </c>
      <c r="S940" t="str">
        <f t="shared" si="286"/>
        <v>joel BONELLIE</v>
      </c>
      <c r="T940" t="str">
        <f t="shared" si="287"/>
        <v>BONELLIE</v>
      </c>
      <c r="U940" t="b">
        <f t="shared" si="288"/>
        <v>0</v>
      </c>
      <c r="W940" t="b">
        <f t="shared" si="289"/>
        <v>0</v>
      </c>
      <c r="X940" t="b">
        <f>ISERR(S940)</f>
        <v>0</v>
      </c>
      <c r="Y940" t="str">
        <f t="shared" si="290"/>
        <v>joel</v>
      </c>
      <c r="Z940" t="str">
        <f t="shared" si="291"/>
        <v>joel BONELLIE</v>
      </c>
      <c r="AA940" t="str">
        <f>PROPER(Q940)</f>
        <v>Brett</v>
      </c>
      <c r="AB940" t="str">
        <f>PROPER(Y940)</f>
        <v>Joel</v>
      </c>
      <c r="AC940" t="str">
        <f t="shared" si="292"/>
        <v>Joel Bonellie</v>
      </c>
      <c r="AD940" s="1" t="str">
        <f t="shared" si="293"/>
        <v>Bonellie</v>
      </c>
      <c r="AE940" t="b">
        <f t="shared" si="294"/>
        <v>0</v>
      </c>
      <c r="AF940" t="str">
        <f t="shared" si="295"/>
        <v>Bonellie</v>
      </c>
    </row>
    <row r="941" spans="1:32" x14ac:dyDescent="0.2">
      <c r="A941">
        <v>1449</v>
      </c>
      <c r="B941" t="s">
        <v>4032</v>
      </c>
      <c r="C941" s="62" t="str">
        <f t="shared" si="296"/>
        <v>01449</v>
      </c>
      <c r="D941" t="str">
        <f t="shared" si="297"/>
        <v>Bank</v>
      </c>
      <c r="E941" t="str">
        <f t="shared" si="298"/>
        <v>Dunstan</v>
      </c>
      <c r="F941" t="str">
        <f t="shared" si="299"/>
        <v>Sarjent</v>
      </c>
      <c r="G941">
        <f t="shared" si="280"/>
        <v>1</v>
      </c>
      <c r="H941">
        <f t="shared" si="281"/>
        <v>1449</v>
      </c>
      <c r="I941" t="str">
        <f t="shared" si="282"/>
        <v>01449</v>
      </c>
      <c r="J941" t="str">
        <f t="shared" si="283"/>
        <v>Bank»dunstan‡sarjent</v>
      </c>
      <c r="K941" t="str">
        <f>SUBSTITUTE(J941,"‡","")</f>
        <v>Bank»dunstansarjent</v>
      </c>
      <c r="L941" t="str">
        <f t="shared" si="284"/>
        <v>Bankdunstansarjent</v>
      </c>
      <c r="M941" t="str">
        <f t="shared" si="285"/>
        <v>Bankdunstansarjent</v>
      </c>
      <c r="N941" t="s">
        <v>10184</v>
      </c>
      <c r="O941" t="str">
        <v>Bank dunstan sarjent</v>
      </c>
      <c r="P941">
        <f>FIND(" ",O941)</f>
        <v>5</v>
      </c>
      <c r="Q941" t="str">
        <f>LEFT(O941,SEARCH(" ", O941) -1)</f>
        <v>Bank</v>
      </c>
      <c r="R941" t="str">
        <f>MID(O941, SEARCH(" ", O941) + 1, SEARCH(" ", O941, SEARCH(" ", O941)+1) - SEARCH(" ", O941)-1)</f>
        <v>dunstan</v>
      </c>
      <c r="S941" t="str">
        <f t="shared" si="286"/>
        <v>dunstan sarjent</v>
      </c>
      <c r="T941" t="str">
        <f t="shared" si="287"/>
        <v>sarjent</v>
      </c>
      <c r="U941" t="b">
        <f t="shared" si="288"/>
        <v>0</v>
      </c>
      <c r="W941" t="b">
        <f t="shared" si="289"/>
        <v>0</v>
      </c>
      <c r="X941" t="b">
        <f>ISERR(S941)</f>
        <v>0</v>
      </c>
      <c r="Y941" t="str">
        <f t="shared" si="290"/>
        <v>dunstan</v>
      </c>
      <c r="Z941" t="str">
        <f t="shared" si="291"/>
        <v>dunstan sarjent</v>
      </c>
      <c r="AA941" t="str">
        <f>PROPER(Q941)</f>
        <v>Bank</v>
      </c>
      <c r="AB941" t="str">
        <f>PROPER(Y941)</f>
        <v>Dunstan</v>
      </c>
      <c r="AC941" t="str">
        <f t="shared" si="292"/>
        <v>Dunstan Sarjent</v>
      </c>
      <c r="AD941" s="1" t="str">
        <f t="shared" si="293"/>
        <v>Sarjent</v>
      </c>
      <c r="AE941" t="b">
        <f t="shared" si="294"/>
        <v>0</v>
      </c>
      <c r="AF941" t="str">
        <f t="shared" si="295"/>
        <v>Sarjent</v>
      </c>
    </row>
    <row r="942" spans="1:32" x14ac:dyDescent="0.2">
      <c r="A942">
        <v>1450</v>
      </c>
      <c r="B942" t="s">
        <v>4033</v>
      </c>
      <c r="C942" s="62" t="str">
        <f t="shared" si="296"/>
        <v>01450</v>
      </c>
      <c r="D942" t="str">
        <f t="shared" si="297"/>
        <v>Vicky</v>
      </c>
      <c r="E942" t="str">
        <f t="shared" si="298"/>
        <v xml:space="preserve"> </v>
      </c>
      <c r="F942" t="str">
        <f t="shared" si="299"/>
        <v>Tansly</v>
      </c>
      <c r="G942">
        <f t="shared" si="280"/>
        <v>1</v>
      </c>
      <c r="H942">
        <f t="shared" si="281"/>
        <v>1450</v>
      </c>
      <c r="I942" t="str">
        <f t="shared" si="282"/>
        <v>01450</v>
      </c>
      <c r="J942" t="str">
        <f t="shared" si="283"/>
        <v>VICKY‡Tansly</v>
      </c>
      <c r="K942" t="str">
        <f>SUBSTITUTE(J942,"‡","")</f>
        <v>VICKYTansly</v>
      </c>
      <c r="L942" t="str">
        <f t="shared" si="284"/>
        <v>VICKYTansly</v>
      </c>
      <c r="M942" t="str">
        <f t="shared" si="285"/>
        <v>VICKYTansly</v>
      </c>
      <c r="N942" t="s">
        <v>8840</v>
      </c>
      <c r="O942" t="str">
        <v>VICKY Tansly</v>
      </c>
      <c r="P942">
        <f>FIND(" ",O942)</f>
        <v>6</v>
      </c>
      <c r="Q942" t="str">
        <f>LEFT(O942,SEARCH(" ", O942) -1)</f>
        <v>VICKY</v>
      </c>
      <c r="R942" t="e">
        <f>MID(O942, SEARCH(" ", O942) + 1, SEARCH(" ", O942, SEARCH(" ", O942)+1) - SEARCH(" ", O942)-1)</f>
        <v>#VALUE!</v>
      </c>
      <c r="S942" t="str">
        <f t="shared" si="286"/>
        <v>Tansly</v>
      </c>
      <c r="T942" t="e">
        <f t="shared" si="287"/>
        <v>#VALUE!</v>
      </c>
      <c r="U942" t="b">
        <f t="shared" si="288"/>
        <v>1</v>
      </c>
      <c r="W942" t="b">
        <f t="shared" si="289"/>
        <v>1</v>
      </c>
      <c r="X942" t="b">
        <f>ISERR(S942)</f>
        <v>0</v>
      </c>
      <c r="Y942" t="str">
        <f t="shared" si="290"/>
        <v xml:space="preserve"> </v>
      </c>
      <c r="Z942" t="str">
        <f t="shared" si="291"/>
        <v>Tansly</v>
      </c>
      <c r="AA942" t="str">
        <f>PROPER(Q942)</f>
        <v>Vicky</v>
      </c>
      <c r="AB942" t="str">
        <f>PROPER(Y942)</f>
        <v xml:space="preserve"> </v>
      </c>
      <c r="AC942" t="str">
        <f t="shared" si="292"/>
        <v>Tansly</v>
      </c>
      <c r="AD942" s="1" t="e">
        <f t="shared" si="293"/>
        <v>#VALUE!</v>
      </c>
      <c r="AE942" t="b">
        <f t="shared" si="294"/>
        <v>1</v>
      </c>
      <c r="AF942" t="str">
        <f t="shared" si="295"/>
        <v>Tansly</v>
      </c>
    </row>
    <row r="943" spans="1:32" x14ac:dyDescent="0.2">
      <c r="A943">
        <v>1451</v>
      </c>
      <c r="B943" t="s">
        <v>4034</v>
      </c>
      <c r="C943" s="62" t="str">
        <f t="shared" si="296"/>
        <v>01451</v>
      </c>
      <c r="D943" t="str">
        <f t="shared" si="297"/>
        <v>Adelheid</v>
      </c>
      <c r="E943" t="str">
        <f t="shared" si="298"/>
        <v xml:space="preserve"> </v>
      </c>
      <c r="F943" t="str">
        <f t="shared" si="299"/>
        <v>Arbon</v>
      </c>
      <c r="G943">
        <f t="shared" si="280"/>
        <v>1</v>
      </c>
      <c r="H943">
        <f t="shared" si="281"/>
        <v>1451</v>
      </c>
      <c r="I943" t="str">
        <f t="shared" si="282"/>
        <v>01451</v>
      </c>
      <c r="J943" t="str">
        <f t="shared" si="283"/>
        <v>adelheid»arbon</v>
      </c>
      <c r="K943" t="str">
        <f>SUBSTITUTE(J943,"‡","")</f>
        <v>adelheid»arbon</v>
      </c>
      <c r="L943" t="str">
        <f t="shared" si="284"/>
        <v>adelheidarbon</v>
      </c>
      <c r="M943" t="str">
        <f t="shared" si="285"/>
        <v>adelheidarbon</v>
      </c>
      <c r="N943" t="s">
        <v>10185</v>
      </c>
      <c r="O943" t="str">
        <v>adelheid arbon</v>
      </c>
      <c r="P943">
        <f>FIND(" ",O943)</f>
        <v>9</v>
      </c>
      <c r="Q943" t="str">
        <f>LEFT(O943,SEARCH(" ", O943) -1)</f>
        <v>adelheid</v>
      </c>
      <c r="R943" t="e">
        <f>MID(O943, SEARCH(" ", O943) + 1, SEARCH(" ", O943, SEARCH(" ", O943)+1) - SEARCH(" ", O943)-1)</f>
        <v>#VALUE!</v>
      </c>
      <c r="S943" t="str">
        <f t="shared" si="286"/>
        <v>arbon</v>
      </c>
      <c r="T943" t="e">
        <f t="shared" si="287"/>
        <v>#VALUE!</v>
      </c>
      <c r="U943" t="b">
        <f t="shared" si="288"/>
        <v>1</v>
      </c>
      <c r="W943" t="b">
        <f t="shared" si="289"/>
        <v>1</v>
      </c>
      <c r="X943" t="b">
        <f>ISERR(S943)</f>
        <v>0</v>
      </c>
      <c r="Y943" t="str">
        <f t="shared" si="290"/>
        <v xml:space="preserve"> </v>
      </c>
      <c r="Z943" t="str">
        <f t="shared" si="291"/>
        <v>arbon</v>
      </c>
      <c r="AA943" t="str">
        <f>PROPER(Q943)</f>
        <v>Adelheid</v>
      </c>
      <c r="AB943" t="str">
        <f>PROPER(Y943)</f>
        <v xml:space="preserve"> </v>
      </c>
      <c r="AC943" t="str">
        <f t="shared" si="292"/>
        <v>Arbon</v>
      </c>
      <c r="AD943" s="1" t="e">
        <f t="shared" si="293"/>
        <v>#VALUE!</v>
      </c>
      <c r="AE943" t="b">
        <f t="shared" si="294"/>
        <v>1</v>
      </c>
      <c r="AF943" t="str">
        <f t="shared" si="295"/>
        <v>Arbon</v>
      </c>
    </row>
    <row r="944" spans="1:32" x14ac:dyDescent="0.2">
      <c r="A944">
        <v>1452</v>
      </c>
      <c r="B944" t="s">
        <v>4035</v>
      </c>
      <c r="C944" s="62" t="str">
        <f t="shared" si="296"/>
        <v>01452</v>
      </c>
      <c r="D944" t="str">
        <f t="shared" si="297"/>
        <v>Beaufort</v>
      </c>
      <c r="E944" t="str">
        <f t="shared" si="298"/>
        <v xml:space="preserve"> </v>
      </c>
      <c r="F944" t="str">
        <f t="shared" si="299"/>
        <v>Tilne</v>
      </c>
      <c r="G944">
        <f t="shared" si="280"/>
        <v>1</v>
      </c>
      <c r="H944">
        <f t="shared" si="281"/>
        <v>1452</v>
      </c>
      <c r="I944" t="str">
        <f t="shared" si="282"/>
        <v>01452</v>
      </c>
      <c r="J944" t="str">
        <f t="shared" si="283"/>
        <v>beaufort‡TILNE</v>
      </c>
      <c r="K944" t="str">
        <f>SUBSTITUTE(J944,"‡","")</f>
        <v>beaufortTILNE</v>
      </c>
      <c r="L944" t="str">
        <f t="shared" si="284"/>
        <v>beaufortTILNE</v>
      </c>
      <c r="M944" t="str">
        <f t="shared" si="285"/>
        <v>beaufortTILNE</v>
      </c>
      <c r="N944" t="s">
        <v>8841</v>
      </c>
      <c r="O944" t="str">
        <v>beaufort TILNE</v>
      </c>
      <c r="P944">
        <f>FIND(" ",O944)</f>
        <v>9</v>
      </c>
      <c r="Q944" t="str">
        <f>LEFT(O944,SEARCH(" ", O944) -1)</f>
        <v>beaufort</v>
      </c>
      <c r="R944" t="e">
        <f>MID(O944, SEARCH(" ", O944) + 1, SEARCH(" ", O944, SEARCH(" ", O944)+1) - SEARCH(" ", O944)-1)</f>
        <v>#VALUE!</v>
      </c>
      <c r="S944" t="str">
        <f t="shared" si="286"/>
        <v>TILNE</v>
      </c>
      <c r="T944" t="e">
        <f t="shared" si="287"/>
        <v>#VALUE!</v>
      </c>
      <c r="U944" t="b">
        <f t="shared" si="288"/>
        <v>1</v>
      </c>
      <c r="W944" t="b">
        <f t="shared" si="289"/>
        <v>1</v>
      </c>
      <c r="X944" t="b">
        <f>ISERR(S944)</f>
        <v>0</v>
      </c>
      <c r="Y944" t="str">
        <f t="shared" si="290"/>
        <v xml:space="preserve"> </v>
      </c>
      <c r="Z944" t="str">
        <f t="shared" si="291"/>
        <v>TILNE</v>
      </c>
      <c r="AA944" t="str">
        <f>PROPER(Q944)</f>
        <v>Beaufort</v>
      </c>
      <c r="AB944" t="str">
        <f>PROPER(Y944)</f>
        <v xml:space="preserve"> </v>
      </c>
      <c r="AC944" t="str">
        <f t="shared" si="292"/>
        <v>Tilne</v>
      </c>
      <c r="AD944" s="1" t="e">
        <f t="shared" si="293"/>
        <v>#VALUE!</v>
      </c>
      <c r="AE944" t="b">
        <f t="shared" si="294"/>
        <v>1</v>
      </c>
      <c r="AF944" t="str">
        <f t="shared" si="295"/>
        <v>Tilne</v>
      </c>
    </row>
    <row r="945" spans="1:32" x14ac:dyDescent="0.2">
      <c r="A945">
        <v>1453</v>
      </c>
      <c r="B945" t="s">
        <v>4036</v>
      </c>
      <c r="C945" s="62" t="str">
        <f t="shared" si="296"/>
        <v>01453</v>
      </c>
      <c r="D945" t="str">
        <f t="shared" si="297"/>
        <v>Nils</v>
      </c>
      <c r="E945" t="str">
        <f t="shared" si="298"/>
        <v xml:space="preserve"> </v>
      </c>
      <c r="F945" t="str">
        <f t="shared" si="299"/>
        <v>Abbie</v>
      </c>
      <c r="G945">
        <f t="shared" si="280"/>
        <v>1</v>
      </c>
      <c r="H945">
        <f t="shared" si="281"/>
        <v>1453</v>
      </c>
      <c r="I945" t="str">
        <f t="shared" si="282"/>
        <v>01453</v>
      </c>
      <c r="J945" t="str">
        <f t="shared" si="283"/>
        <v>NILS¬ABBIE</v>
      </c>
      <c r="K945" t="str">
        <f>SUBSTITUTE(J945,"‡","")</f>
        <v>NILS¬ABBIE</v>
      </c>
      <c r="L945" t="str">
        <f t="shared" si="284"/>
        <v>NILS¬ABBIE</v>
      </c>
      <c r="M945" t="str">
        <f t="shared" si="285"/>
        <v>NILSABBIE</v>
      </c>
      <c r="N945" t="s">
        <v>9452</v>
      </c>
      <c r="O945" t="str">
        <v>NILS ABBIE</v>
      </c>
      <c r="P945">
        <f>FIND(" ",O945)</f>
        <v>5</v>
      </c>
      <c r="Q945" t="str">
        <f>LEFT(O945,SEARCH(" ", O945) -1)</f>
        <v>NILS</v>
      </c>
      <c r="R945" t="e">
        <f>MID(O945, SEARCH(" ", O945) + 1, SEARCH(" ", O945, SEARCH(" ", O945)+1) - SEARCH(" ", O945)-1)</f>
        <v>#VALUE!</v>
      </c>
      <c r="S945" t="str">
        <f t="shared" si="286"/>
        <v>ABBIE</v>
      </c>
      <c r="T945" t="e">
        <f t="shared" si="287"/>
        <v>#VALUE!</v>
      </c>
      <c r="U945" t="b">
        <f t="shared" si="288"/>
        <v>1</v>
      </c>
      <c r="W945" t="b">
        <f t="shared" si="289"/>
        <v>1</v>
      </c>
      <c r="X945" t="b">
        <f>ISERR(S945)</f>
        <v>0</v>
      </c>
      <c r="Y945" t="str">
        <f t="shared" si="290"/>
        <v xml:space="preserve"> </v>
      </c>
      <c r="Z945" t="str">
        <f t="shared" si="291"/>
        <v>ABBIE</v>
      </c>
      <c r="AA945" t="str">
        <f>PROPER(Q945)</f>
        <v>Nils</v>
      </c>
      <c r="AB945" t="str">
        <f>PROPER(Y945)</f>
        <v xml:space="preserve"> </v>
      </c>
      <c r="AC945" t="str">
        <f t="shared" si="292"/>
        <v>Abbie</v>
      </c>
      <c r="AD945" s="1" t="e">
        <f t="shared" si="293"/>
        <v>#VALUE!</v>
      </c>
      <c r="AE945" t="b">
        <f t="shared" si="294"/>
        <v>1</v>
      </c>
      <c r="AF945" t="str">
        <f t="shared" si="295"/>
        <v>Abbie</v>
      </c>
    </row>
    <row r="946" spans="1:32" x14ac:dyDescent="0.2">
      <c r="A946">
        <v>1454</v>
      </c>
      <c r="B946" t="s">
        <v>4037</v>
      </c>
      <c r="C946" s="62" t="str">
        <f t="shared" si="296"/>
        <v>01454</v>
      </c>
      <c r="D946" t="str">
        <f t="shared" si="297"/>
        <v>Berty</v>
      </c>
      <c r="E946" t="str">
        <f t="shared" si="298"/>
        <v xml:space="preserve"> </v>
      </c>
      <c r="F946" t="str">
        <f t="shared" si="299"/>
        <v>Muckeen</v>
      </c>
      <c r="G946">
        <f t="shared" si="280"/>
        <v>1</v>
      </c>
      <c r="H946">
        <f t="shared" si="281"/>
        <v>1454</v>
      </c>
      <c r="I946" t="str">
        <f t="shared" si="282"/>
        <v>01454</v>
      </c>
      <c r="J946" t="str">
        <f t="shared" si="283"/>
        <v>berty»MUCKEEN</v>
      </c>
      <c r="K946" t="str">
        <f>SUBSTITUTE(J946,"‡","")</f>
        <v>berty»MUCKEEN</v>
      </c>
      <c r="L946" t="str">
        <f t="shared" si="284"/>
        <v>bertyMUCKEEN</v>
      </c>
      <c r="M946" t="str">
        <f t="shared" si="285"/>
        <v>bertyMUCKEEN</v>
      </c>
      <c r="N946" t="s">
        <v>10186</v>
      </c>
      <c r="O946" t="str">
        <v>berty MUCKEEN</v>
      </c>
      <c r="P946">
        <f>FIND(" ",O946)</f>
        <v>6</v>
      </c>
      <c r="Q946" t="str">
        <f>LEFT(O946,SEARCH(" ", O946) -1)</f>
        <v>berty</v>
      </c>
      <c r="R946" t="e">
        <f>MID(O946, SEARCH(" ", O946) + 1, SEARCH(" ", O946, SEARCH(" ", O946)+1) - SEARCH(" ", O946)-1)</f>
        <v>#VALUE!</v>
      </c>
      <c r="S946" t="str">
        <f t="shared" si="286"/>
        <v>MUCKEEN</v>
      </c>
      <c r="T946" t="e">
        <f t="shared" si="287"/>
        <v>#VALUE!</v>
      </c>
      <c r="U946" t="b">
        <f t="shared" si="288"/>
        <v>1</v>
      </c>
      <c r="W946" t="b">
        <f t="shared" si="289"/>
        <v>1</v>
      </c>
      <c r="X946" t="b">
        <f>ISERR(S946)</f>
        <v>0</v>
      </c>
      <c r="Y946" t="str">
        <f t="shared" si="290"/>
        <v xml:space="preserve"> </v>
      </c>
      <c r="Z946" t="str">
        <f t="shared" si="291"/>
        <v>MUCKEEN</v>
      </c>
      <c r="AA946" t="str">
        <f>PROPER(Q946)</f>
        <v>Berty</v>
      </c>
      <c r="AB946" t="str">
        <f>PROPER(Y946)</f>
        <v xml:space="preserve"> </v>
      </c>
      <c r="AC946" t="str">
        <f t="shared" si="292"/>
        <v>Muckeen</v>
      </c>
      <c r="AD946" s="1" t="e">
        <f t="shared" si="293"/>
        <v>#VALUE!</v>
      </c>
      <c r="AE946" t="b">
        <f t="shared" si="294"/>
        <v>1</v>
      </c>
      <c r="AF946" t="str">
        <f t="shared" si="295"/>
        <v>Muckeen</v>
      </c>
    </row>
    <row r="947" spans="1:32" x14ac:dyDescent="0.2">
      <c r="A947">
        <v>1455</v>
      </c>
      <c r="B947" t="s">
        <v>4038</v>
      </c>
      <c r="C947" s="62" t="str">
        <f t="shared" si="296"/>
        <v>01455</v>
      </c>
      <c r="D947" t="str">
        <f t="shared" si="297"/>
        <v>Kimberlyn</v>
      </c>
      <c r="E947" t="str">
        <f t="shared" si="298"/>
        <v xml:space="preserve"> </v>
      </c>
      <c r="F947" t="str">
        <f t="shared" si="299"/>
        <v>Danihel</v>
      </c>
      <c r="G947">
        <f t="shared" si="280"/>
        <v>1</v>
      </c>
      <c r="H947">
        <f t="shared" si="281"/>
        <v>1455</v>
      </c>
      <c r="I947" t="str">
        <f t="shared" si="282"/>
        <v>01455</v>
      </c>
      <c r="J947" t="str">
        <f t="shared" si="283"/>
        <v>kimberlyn»Danihel</v>
      </c>
      <c r="K947" t="str">
        <f>SUBSTITUTE(J947,"‡","")</f>
        <v>kimberlyn»Danihel</v>
      </c>
      <c r="L947" t="str">
        <f t="shared" si="284"/>
        <v>kimberlynDanihel</v>
      </c>
      <c r="M947" t="str">
        <f t="shared" si="285"/>
        <v>kimberlynDanihel</v>
      </c>
      <c r="N947" t="s">
        <v>10187</v>
      </c>
      <c r="O947" t="str">
        <v>kimberlyn Danihel</v>
      </c>
      <c r="P947">
        <f>FIND(" ",O947)</f>
        <v>10</v>
      </c>
      <c r="Q947" t="str">
        <f>LEFT(O947,SEARCH(" ", O947) -1)</f>
        <v>kimberlyn</v>
      </c>
      <c r="R947" t="e">
        <f>MID(O947, SEARCH(" ", O947) + 1, SEARCH(" ", O947, SEARCH(" ", O947)+1) - SEARCH(" ", O947)-1)</f>
        <v>#VALUE!</v>
      </c>
      <c r="S947" t="str">
        <f t="shared" si="286"/>
        <v>Danihel</v>
      </c>
      <c r="T947" t="e">
        <f t="shared" si="287"/>
        <v>#VALUE!</v>
      </c>
      <c r="U947" t="b">
        <f t="shared" si="288"/>
        <v>1</v>
      </c>
      <c r="W947" t="b">
        <f t="shared" si="289"/>
        <v>1</v>
      </c>
      <c r="X947" t="b">
        <f>ISERR(S947)</f>
        <v>0</v>
      </c>
      <c r="Y947" t="str">
        <f t="shared" si="290"/>
        <v xml:space="preserve"> </v>
      </c>
      <c r="Z947" t="str">
        <f t="shared" si="291"/>
        <v>Danihel</v>
      </c>
      <c r="AA947" t="str">
        <f>PROPER(Q947)</f>
        <v>Kimberlyn</v>
      </c>
      <c r="AB947" t="str">
        <f>PROPER(Y947)</f>
        <v xml:space="preserve"> </v>
      </c>
      <c r="AC947" t="str">
        <f t="shared" si="292"/>
        <v>Danihel</v>
      </c>
      <c r="AD947" s="1" t="e">
        <f t="shared" si="293"/>
        <v>#VALUE!</v>
      </c>
      <c r="AE947" t="b">
        <f t="shared" si="294"/>
        <v>1</v>
      </c>
      <c r="AF947" t="str">
        <f t="shared" si="295"/>
        <v>Danihel</v>
      </c>
    </row>
    <row r="948" spans="1:32" x14ac:dyDescent="0.2">
      <c r="A948">
        <v>1456</v>
      </c>
      <c r="B948" t="s">
        <v>4039</v>
      </c>
      <c r="C948" s="62" t="str">
        <f t="shared" si="296"/>
        <v>01456</v>
      </c>
      <c r="D948" t="str">
        <f t="shared" si="297"/>
        <v>Laure</v>
      </c>
      <c r="E948" t="str">
        <f t="shared" si="298"/>
        <v>Elvera</v>
      </c>
      <c r="F948" t="str">
        <f t="shared" si="299"/>
        <v>Rintoul</v>
      </c>
      <c r="G948">
        <f t="shared" si="280"/>
        <v>1</v>
      </c>
      <c r="H948">
        <f t="shared" si="281"/>
        <v>1456</v>
      </c>
      <c r="I948" t="str">
        <f t="shared" si="282"/>
        <v>01456</v>
      </c>
      <c r="J948" t="str">
        <f t="shared" si="283"/>
        <v>LAURE‡Elvera»RINTOUL</v>
      </c>
      <c r="K948" t="str">
        <f>SUBSTITUTE(J948,"‡","")</f>
        <v>LAUREElvera»RINTOUL</v>
      </c>
      <c r="L948" t="str">
        <f t="shared" si="284"/>
        <v>LAUREElveraRINTOUL</v>
      </c>
      <c r="M948" t="str">
        <f t="shared" si="285"/>
        <v>LAUREElveraRINTOUL</v>
      </c>
      <c r="N948" t="s">
        <v>10188</v>
      </c>
      <c r="O948" t="str">
        <v>LAURE Elvera RINTOUL</v>
      </c>
      <c r="P948">
        <f>FIND(" ",O948)</f>
        <v>6</v>
      </c>
      <c r="Q948" t="str">
        <f>LEFT(O948,SEARCH(" ", O948) -1)</f>
        <v>LAURE</v>
      </c>
      <c r="R948" t="str">
        <f>MID(O948, SEARCH(" ", O948) + 1, SEARCH(" ", O948, SEARCH(" ", O948)+1) - SEARCH(" ", O948)-1)</f>
        <v>Elvera</v>
      </c>
      <c r="S948" t="str">
        <f t="shared" si="286"/>
        <v>Elvera RINTOUL</v>
      </c>
      <c r="T948" t="str">
        <f t="shared" si="287"/>
        <v>RINTOUL</v>
      </c>
      <c r="U948" t="b">
        <f t="shared" si="288"/>
        <v>0</v>
      </c>
      <c r="W948" t="b">
        <f t="shared" si="289"/>
        <v>0</v>
      </c>
      <c r="X948" t="b">
        <f>ISERR(S948)</f>
        <v>0</v>
      </c>
      <c r="Y948" t="str">
        <f t="shared" si="290"/>
        <v>Elvera</v>
      </c>
      <c r="Z948" t="str">
        <f t="shared" si="291"/>
        <v>Elvera RINTOUL</v>
      </c>
      <c r="AA948" t="str">
        <f>PROPER(Q948)</f>
        <v>Laure</v>
      </c>
      <c r="AB948" t="str">
        <f>PROPER(Y948)</f>
        <v>Elvera</v>
      </c>
      <c r="AC948" t="str">
        <f t="shared" si="292"/>
        <v>Elvera Rintoul</v>
      </c>
      <c r="AD948" s="1" t="str">
        <f t="shared" si="293"/>
        <v>Rintoul</v>
      </c>
      <c r="AE948" t="b">
        <f t="shared" si="294"/>
        <v>0</v>
      </c>
      <c r="AF948" t="str">
        <f t="shared" si="295"/>
        <v>Rintoul</v>
      </c>
    </row>
    <row r="949" spans="1:32" x14ac:dyDescent="0.2">
      <c r="A949">
        <v>1457</v>
      </c>
      <c r="B949" t="s">
        <v>4040</v>
      </c>
      <c r="C949" s="62" t="str">
        <f t="shared" si="296"/>
        <v>01457</v>
      </c>
      <c r="D949" t="str">
        <f t="shared" si="297"/>
        <v>Edita</v>
      </c>
      <c r="E949" t="str">
        <f t="shared" si="298"/>
        <v xml:space="preserve"> </v>
      </c>
      <c r="F949" t="str">
        <f t="shared" si="299"/>
        <v>Gerring</v>
      </c>
      <c r="G949">
        <f t="shared" si="280"/>
        <v>1</v>
      </c>
      <c r="H949">
        <f t="shared" si="281"/>
        <v>1457</v>
      </c>
      <c r="I949" t="str">
        <f t="shared" si="282"/>
        <v>01457</v>
      </c>
      <c r="J949" t="str">
        <f t="shared" si="283"/>
        <v>Edita»Gerring</v>
      </c>
      <c r="K949" t="str">
        <f>SUBSTITUTE(J949,"‡","")</f>
        <v>Edita»Gerring</v>
      </c>
      <c r="L949" t="str">
        <f t="shared" si="284"/>
        <v>EditaGerring</v>
      </c>
      <c r="M949" t="str">
        <f t="shared" si="285"/>
        <v>EditaGerring</v>
      </c>
      <c r="N949" t="s">
        <v>10189</v>
      </c>
      <c r="O949" t="str">
        <v>Edita Gerring</v>
      </c>
      <c r="P949">
        <f>FIND(" ",O949)</f>
        <v>6</v>
      </c>
      <c r="Q949" t="str">
        <f>LEFT(O949,SEARCH(" ", O949) -1)</f>
        <v>Edita</v>
      </c>
      <c r="R949" t="e">
        <f>MID(O949, SEARCH(" ", O949) + 1, SEARCH(" ", O949, SEARCH(" ", O949)+1) - SEARCH(" ", O949)-1)</f>
        <v>#VALUE!</v>
      </c>
      <c r="S949" t="str">
        <f t="shared" si="286"/>
        <v>Gerring</v>
      </c>
      <c r="T949" t="e">
        <f t="shared" si="287"/>
        <v>#VALUE!</v>
      </c>
      <c r="U949" t="b">
        <f t="shared" si="288"/>
        <v>1</v>
      </c>
      <c r="W949" t="b">
        <f t="shared" si="289"/>
        <v>1</v>
      </c>
      <c r="X949" t="b">
        <f>ISERR(S949)</f>
        <v>0</v>
      </c>
      <c r="Y949" t="str">
        <f t="shared" si="290"/>
        <v xml:space="preserve"> </v>
      </c>
      <c r="Z949" t="str">
        <f t="shared" si="291"/>
        <v>Gerring</v>
      </c>
      <c r="AA949" t="str">
        <f>PROPER(Q949)</f>
        <v>Edita</v>
      </c>
      <c r="AB949" t="str">
        <f>PROPER(Y949)</f>
        <v xml:space="preserve"> </v>
      </c>
      <c r="AC949" t="str">
        <f t="shared" si="292"/>
        <v>Gerring</v>
      </c>
      <c r="AD949" s="1" t="e">
        <f t="shared" si="293"/>
        <v>#VALUE!</v>
      </c>
      <c r="AE949" t="b">
        <f t="shared" si="294"/>
        <v>1</v>
      </c>
      <c r="AF949" t="str">
        <f t="shared" si="295"/>
        <v>Gerring</v>
      </c>
    </row>
    <row r="950" spans="1:32" x14ac:dyDescent="0.2">
      <c r="A950">
        <v>1458</v>
      </c>
      <c r="B950" t="s">
        <v>4041</v>
      </c>
      <c r="C950" s="62" t="str">
        <f t="shared" si="296"/>
        <v>01458</v>
      </c>
      <c r="D950" t="str">
        <f t="shared" si="297"/>
        <v>Eleonore</v>
      </c>
      <c r="E950" t="str">
        <f t="shared" si="298"/>
        <v xml:space="preserve"> </v>
      </c>
      <c r="F950" t="str">
        <f t="shared" si="299"/>
        <v>Fishbourn</v>
      </c>
      <c r="G950">
        <f t="shared" si="280"/>
        <v>1</v>
      </c>
      <c r="H950">
        <f t="shared" si="281"/>
        <v>1458</v>
      </c>
      <c r="I950" t="str">
        <f t="shared" si="282"/>
        <v>01458</v>
      </c>
      <c r="J950" t="str">
        <f t="shared" si="283"/>
        <v>ELEONORE‡FISHBOURN</v>
      </c>
      <c r="K950" t="str">
        <f>SUBSTITUTE(J950,"‡","")</f>
        <v>ELEONOREFISHBOURN</v>
      </c>
      <c r="L950" t="str">
        <f t="shared" si="284"/>
        <v>ELEONOREFISHBOURN</v>
      </c>
      <c r="M950" t="str">
        <f t="shared" si="285"/>
        <v>ELEONOREFISHBOURN</v>
      </c>
      <c r="N950" t="s">
        <v>8842</v>
      </c>
      <c r="O950" t="str">
        <v>ELEONORE FISHBOURN</v>
      </c>
      <c r="P950">
        <f>FIND(" ",O950)</f>
        <v>9</v>
      </c>
      <c r="Q950" t="str">
        <f>LEFT(O950,SEARCH(" ", O950) -1)</f>
        <v>ELEONORE</v>
      </c>
      <c r="R950" t="e">
        <f>MID(O950, SEARCH(" ", O950) + 1, SEARCH(" ", O950, SEARCH(" ", O950)+1) - SEARCH(" ", O950)-1)</f>
        <v>#VALUE!</v>
      </c>
      <c r="S950" t="str">
        <f t="shared" si="286"/>
        <v>FISHBOURN</v>
      </c>
      <c r="T950" t="e">
        <f t="shared" si="287"/>
        <v>#VALUE!</v>
      </c>
      <c r="U950" t="b">
        <f t="shared" si="288"/>
        <v>1</v>
      </c>
      <c r="W950" t="b">
        <f t="shared" si="289"/>
        <v>1</v>
      </c>
      <c r="X950" t="b">
        <f>ISERR(S950)</f>
        <v>0</v>
      </c>
      <c r="Y950" t="str">
        <f t="shared" si="290"/>
        <v xml:space="preserve"> </v>
      </c>
      <c r="Z950" t="str">
        <f t="shared" si="291"/>
        <v>FISHBOURN</v>
      </c>
      <c r="AA950" t="str">
        <f>PROPER(Q950)</f>
        <v>Eleonore</v>
      </c>
      <c r="AB950" t="str">
        <f>PROPER(Y950)</f>
        <v xml:space="preserve"> </v>
      </c>
      <c r="AC950" t="str">
        <f t="shared" si="292"/>
        <v>Fishbourn</v>
      </c>
      <c r="AD950" s="1" t="e">
        <f t="shared" si="293"/>
        <v>#VALUE!</v>
      </c>
      <c r="AE950" t="b">
        <f t="shared" si="294"/>
        <v>1</v>
      </c>
      <c r="AF950" t="str">
        <f t="shared" si="295"/>
        <v>Fishbourn</v>
      </c>
    </row>
    <row r="951" spans="1:32" x14ac:dyDescent="0.2">
      <c r="A951">
        <v>1459</v>
      </c>
      <c r="B951" t="s">
        <v>4042</v>
      </c>
      <c r="C951" s="62" t="str">
        <f t="shared" si="296"/>
        <v>01459</v>
      </c>
      <c r="D951" t="str">
        <f t="shared" si="297"/>
        <v>Rubia</v>
      </c>
      <c r="E951" t="str">
        <f t="shared" si="298"/>
        <v xml:space="preserve"> </v>
      </c>
      <c r="F951" t="str">
        <f t="shared" si="299"/>
        <v>Kierans</v>
      </c>
      <c r="G951">
        <f t="shared" si="280"/>
        <v>1</v>
      </c>
      <c r="H951">
        <f t="shared" si="281"/>
        <v>1459</v>
      </c>
      <c r="I951" t="str">
        <f t="shared" si="282"/>
        <v>01459</v>
      </c>
      <c r="J951" t="str">
        <f t="shared" si="283"/>
        <v>Rubia¬kierans</v>
      </c>
      <c r="K951" t="str">
        <f>SUBSTITUTE(J951,"‡","")</f>
        <v>Rubia¬kierans</v>
      </c>
      <c r="L951" t="str">
        <f t="shared" si="284"/>
        <v>Rubia¬kierans</v>
      </c>
      <c r="M951" t="str">
        <f t="shared" si="285"/>
        <v>Rubiakierans</v>
      </c>
      <c r="N951" t="s">
        <v>9453</v>
      </c>
      <c r="O951" t="str">
        <v>Rubia kierans</v>
      </c>
      <c r="P951">
        <f>FIND(" ",O951)</f>
        <v>6</v>
      </c>
      <c r="Q951" t="str">
        <f>LEFT(O951,SEARCH(" ", O951) -1)</f>
        <v>Rubia</v>
      </c>
      <c r="R951" t="e">
        <f>MID(O951, SEARCH(" ", O951) + 1, SEARCH(" ", O951, SEARCH(" ", O951)+1) - SEARCH(" ", O951)-1)</f>
        <v>#VALUE!</v>
      </c>
      <c r="S951" t="str">
        <f t="shared" si="286"/>
        <v>kierans</v>
      </c>
      <c r="T951" t="e">
        <f t="shared" si="287"/>
        <v>#VALUE!</v>
      </c>
      <c r="U951" t="b">
        <f t="shared" si="288"/>
        <v>1</v>
      </c>
      <c r="W951" t="b">
        <f t="shared" si="289"/>
        <v>1</v>
      </c>
      <c r="X951" t="b">
        <f>ISERR(S951)</f>
        <v>0</v>
      </c>
      <c r="Y951" t="str">
        <f t="shared" si="290"/>
        <v xml:space="preserve"> </v>
      </c>
      <c r="Z951" t="str">
        <f t="shared" si="291"/>
        <v>kierans</v>
      </c>
      <c r="AA951" t="str">
        <f>PROPER(Q951)</f>
        <v>Rubia</v>
      </c>
      <c r="AB951" t="str">
        <f>PROPER(Y951)</f>
        <v xml:space="preserve"> </v>
      </c>
      <c r="AC951" t="str">
        <f t="shared" si="292"/>
        <v>Kierans</v>
      </c>
      <c r="AD951" s="1" t="e">
        <f t="shared" si="293"/>
        <v>#VALUE!</v>
      </c>
      <c r="AE951" t="b">
        <f t="shared" si="294"/>
        <v>1</v>
      </c>
      <c r="AF951" t="str">
        <f t="shared" si="295"/>
        <v>Kierans</v>
      </c>
    </row>
    <row r="952" spans="1:32" x14ac:dyDescent="0.2">
      <c r="A952">
        <v>1460</v>
      </c>
      <c r="B952" t="s">
        <v>4043</v>
      </c>
      <c r="C952" s="62" t="str">
        <f t="shared" si="296"/>
        <v>01460</v>
      </c>
      <c r="D952" t="str">
        <f t="shared" si="297"/>
        <v>Jennine</v>
      </c>
      <c r="E952" t="str">
        <f t="shared" si="298"/>
        <v xml:space="preserve"> </v>
      </c>
      <c r="F952" t="str">
        <f t="shared" si="299"/>
        <v>Mcneice</v>
      </c>
      <c r="G952">
        <f t="shared" si="280"/>
        <v>1</v>
      </c>
      <c r="H952">
        <f t="shared" si="281"/>
        <v>1460</v>
      </c>
      <c r="I952" t="str">
        <f t="shared" si="282"/>
        <v>01460</v>
      </c>
      <c r="J952" t="str">
        <f t="shared" si="283"/>
        <v>JENNINE¬MCNEICE</v>
      </c>
      <c r="K952" t="str">
        <f>SUBSTITUTE(J952,"‡","")</f>
        <v>JENNINE¬MCNEICE</v>
      </c>
      <c r="L952" t="str">
        <f t="shared" si="284"/>
        <v>JENNINE¬MCNEICE</v>
      </c>
      <c r="M952" t="str">
        <f t="shared" si="285"/>
        <v>JENNINEMCNEICE</v>
      </c>
      <c r="N952" t="s">
        <v>9454</v>
      </c>
      <c r="O952" t="str">
        <v>JENNINE MCNEICE</v>
      </c>
      <c r="P952">
        <f>FIND(" ",O952)</f>
        <v>8</v>
      </c>
      <c r="Q952" t="str">
        <f>LEFT(O952,SEARCH(" ", O952) -1)</f>
        <v>JENNINE</v>
      </c>
      <c r="R952" t="e">
        <f>MID(O952, SEARCH(" ", O952) + 1, SEARCH(" ", O952, SEARCH(" ", O952)+1) - SEARCH(" ", O952)-1)</f>
        <v>#VALUE!</v>
      </c>
      <c r="S952" t="str">
        <f t="shared" si="286"/>
        <v>MCNEICE</v>
      </c>
      <c r="T952" t="e">
        <f t="shared" si="287"/>
        <v>#VALUE!</v>
      </c>
      <c r="U952" t="b">
        <f t="shared" si="288"/>
        <v>1</v>
      </c>
      <c r="W952" t="b">
        <f t="shared" si="289"/>
        <v>1</v>
      </c>
      <c r="X952" t="b">
        <f>ISERR(S952)</f>
        <v>0</v>
      </c>
      <c r="Y952" t="str">
        <f t="shared" si="290"/>
        <v xml:space="preserve"> </v>
      </c>
      <c r="Z952" t="str">
        <f t="shared" si="291"/>
        <v>MCNEICE</v>
      </c>
      <c r="AA952" t="str">
        <f>PROPER(Q952)</f>
        <v>Jennine</v>
      </c>
      <c r="AB952" t="str">
        <f>PROPER(Y952)</f>
        <v xml:space="preserve"> </v>
      </c>
      <c r="AC952" t="str">
        <f t="shared" si="292"/>
        <v>Mcneice</v>
      </c>
      <c r="AD952" s="1" t="e">
        <f t="shared" si="293"/>
        <v>#VALUE!</v>
      </c>
      <c r="AE952" t="b">
        <f t="shared" si="294"/>
        <v>1</v>
      </c>
      <c r="AF952" t="str">
        <f t="shared" si="295"/>
        <v>Mcneice</v>
      </c>
    </row>
    <row r="953" spans="1:32" x14ac:dyDescent="0.2">
      <c r="A953">
        <v>1461</v>
      </c>
      <c r="B953" t="s">
        <v>4044</v>
      </c>
      <c r="C953" s="62" t="str">
        <f t="shared" si="296"/>
        <v>01461</v>
      </c>
      <c r="D953" t="str">
        <f t="shared" si="297"/>
        <v>Reynold</v>
      </c>
      <c r="E953" t="str">
        <f t="shared" si="298"/>
        <v xml:space="preserve"> </v>
      </c>
      <c r="F953" t="str">
        <f t="shared" si="299"/>
        <v>Awdry</v>
      </c>
      <c r="G953">
        <f t="shared" si="280"/>
        <v>1</v>
      </c>
      <c r="H953">
        <f t="shared" si="281"/>
        <v>1461</v>
      </c>
      <c r="I953" t="str">
        <f t="shared" si="282"/>
        <v>01461</v>
      </c>
      <c r="J953" t="str">
        <f t="shared" si="283"/>
        <v>reynold‡awdry</v>
      </c>
      <c r="K953" t="str">
        <f>SUBSTITUTE(J953,"‡","")</f>
        <v>reynoldawdry</v>
      </c>
      <c r="L953" t="str">
        <f t="shared" si="284"/>
        <v>reynoldawdry</v>
      </c>
      <c r="M953" t="str">
        <f t="shared" si="285"/>
        <v>reynoldawdry</v>
      </c>
      <c r="N953" t="s">
        <v>8843</v>
      </c>
      <c r="O953" t="str">
        <v>reynold awdry</v>
      </c>
      <c r="P953">
        <f>FIND(" ",O953)</f>
        <v>8</v>
      </c>
      <c r="Q953" t="str">
        <f>LEFT(O953,SEARCH(" ", O953) -1)</f>
        <v>reynold</v>
      </c>
      <c r="R953" t="e">
        <f>MID(O953, SEARCH(" ", O953) + 1, SEARCH(" ", O953, SEARCH(" ", O953)+1) - SEARCH(" ", O953)-1)</f>
        <v>#VALUE!</v>
      </c>
      <c r="S953" t="str">
        <f t="shared" si="286"/>
        <v>awdry</v>
      </c>
      <c r="T953" t="e">
        <f t="shared" si="287"/>
        <v>#VALUE!</v>
      </c>
      <c r="U953" t="b">
        <f t="shared" si="288"/>
        <v>1</v>
      </c>
      <c r="W953" t="b">
        <f t="shared" si="289"/>
        <v>1</v>
      </c>
      <c r="X953" t="b">
        <f>ISERR(S953)</f>
        <v>0</v>
      </c>
      <c r="Y953" t="str">
        <f t="shared" si="290"/>
        <v xml:space="preserve"> </v>
      </c>
      <c r="Z953" t="str">
        <f t="shared" si="291"/>
        <v>awdry</v>
      </c>
      <c r="AA953" t="str">
        <f>PROPER(Q953)</f>
        <v>Reynold</v>
      </c>
      <c r="AB953" t="str">
        <f>PROPER(Y953)</f>
        <v xml:space="preserve"> </v>
      </c>
      <c r="AC953" t="str">
        <f t="shared" si="292"/>
        <v>Awdry</v>
      </c>
      <c r="AD953" s="1" t="e">
        <f t="shared" si="293"/>
        <v>#VALUE!</v>
      </c>
      <c r="AE953" t="b">
        <f t="shared" si="294"/>
        <v>1</v>
      </c>
      <c r="AF953" t="str">
        <f t="shared" si="295"/>
        <v>Awdry</v>
      </c>
    </row>
    <row r="954" spans="1:32" x14ac:dyDescent="0.2">
      <c r="A954">
        <v>1462</v>
      </c>
      <c r="B954" t="s">
        <v>4045</v>
      </c>
      <c r="C954" s="62" t="str">
        <f t="shared" si="296"/>
        <v>01462</v>
      </c>
      <c r="D954" t="str">
        <f t="shared" si="297"/>
        <v>Kristina</v>
      </c>
      <c r="E954" t="str">
        <f t="shared" si="298"/>
        <v>Laurianne</v>
      </c>
      <c r="F954" t="str">
        <f t="shared" si="299"/>
        <v>Palffy</v>
      </c>
      <c r="G954">
        <f t="shared" si="280"/>
        <v>1</v>
      </c>
      <c r="H954">
        <f t="shared" si="281"/>
        <v>1462</v>
      </c>
      <c r="I954" t="str">
        <f t="shared" si="282"/>
        <v>01462</v>
      </c>
      <c r="J954" t="str">
        <f t="shared" si="283"/>
        <v>KRISTINA¬Laurianne»PALFFY</v>
      </c>
      <c r="K954" t="str">
        <f>SUBSTITUTE(J954,"‡","")</f>
        <v>KRISTINA¬Laurianne»PALFFY</v>
      </c>
      <c r="L954" t="str">
        <f t="shared" si="284"/>
        <v>KRISTINA¬LauriannePALFFY</v>
      </c>
      <c r="M954" t="str">
        <f t="shared" si="285"/>
        <v>KRISTINALauriannePALFFY</v>
      </c>
      <c r="N954" t="s">
        <v>10190</v>
      </c>
      <c r="O954" t="str">
        <v>KRISTINA Laurianne PALFFY</v>
      </c>
      <c r="P954">
        <f>FIND(" ",O954)</f>
        <v>9</v>
      </c>
      <c r="Q954" t="str">
        <f>LEFT(O954,SEARCH(" ", O954) -1)</f>
        <v>KRISTINA</v>
      </c>
      <c r="R954" t="str">
        <f>MID(O954, SEARCH(" ", O954) + 1, SEARCH(" ", O954, SEARCH(" ", O954)+1) - SEARCH(" ", O954)-1)</f>
        <v>Laurianne</v>
      </c>
      <c r="S954" t="str">
        <f t="shared" si="286"/>
        <v>Laurianne PALFFY</v>
      </c>
      <c r="T954" t="str">
        <f t="shared" si="287"/>
        <v>PALFFY</v>
      </c>
      <c r="U954" t="b">
        <f t="shared" si="288"/>
        <v>0</v>
      </c>
      <c r="W954" t="b">
        <f t="shared" si="289"/>
        <v>0</v>
      </c>
      <c r="X954" t="b">
        <f>ISERR(S954)</f>
        <v>0</v>
      </c>
      <c r="Y954" t="str">
        <f t="shared" si="290"/>
        <v>Laurianne</v>
      </c>
      <c r="Z954" t="str">
        <f t="shared" si="291"/>
        <v>Laurianne PALFFY</v>
      </c>
      <c r="AA954" t="str">
        <f>PROPER(Q954)</f>
        <v>Kristina</v>
      </c>
      <c r="AB954" t="str">
        <f>PROPER(Y954)</f>
        <v>Laurianne</v>
      </c>
      <c r="AC954" t="str">
        <f t="shared" si="292"/>
        <v>Laurianne Palffy</v>
      </c>
      <c r="AD954" s="1" t="str">
        <f t="shared" si="293"/>
        <v>Palffy</v>
      </c>
      <c r="AE954" t="b">
        <f t="shared" si="294"/>
        <v>0</v>
      </c>
      <c r="AF954" t="str">
        <f t="shared" si="295"/>
        <v>Palffy</v>
      </c>
    </row>
    <row r="955" spans="1:32" x14ac:dyDescent="0.2">
      <c r="A955">
        <v>1463</v>
      </c>
      <c r="B955" t="s">
        <v>4046</v>
      </c>
      <c r="C955" s="62" t="str">
        <f t="shared" si="296"/>
        <v>01463</v>
      </c>
      <c r="D955" t="str">
        <f t="shared" si="297"/>
        <v>Arlyn</v>
      </c>
      <c r="E955" t="str">
        <f t="shared" si="298"/>
        <v xml:space="preserve"> </v>
      </c>
      <c r="F955" t="str">
        <f t="shared" si="299"/>
        <v>Norfolk</v>
      </c>
      <c r="G955">
        <f t="shared" si="280"/>
        <v>1</v>
      </c>
      <c r="H955">
        <f t="shared" si="281"/>
        <v>1463</v>
      </c>
      <c r="I955" t="str">
        <f t="shared" si="282"/>
        <v>01463</v>
      </c>
      <c r="J955" t="str">
        <f t="shared" si="283"/>
        <v>Arlyn¬norfolk</v>
      </c>
      <c r="K955" t="str">
        <f>SUBSTITUTE(J955,"‡","")</f>
        <v>Arlyn¬norfolk</v>
      </c>
      <c r="L955" t="str">
        <f t="shared" si="284"/>
        <v>Arlyn¬norfolk</v>
      </c>
      <c r="M955" t="str">
        <f t="shared" si="285"/>
        <v>Arlynnorfolk</v>
      </c>
      <c r="N955" t="s">
        <v>9455</v>
      </c>
      <c r="O955" t="str">
        <v>Arlyn norfolk</v>
      </c>
      <c r="P955">
        <f>FIND(" ",O955)</f>
        <v>6</v>
      </c>
      <c r="Q955" t="str">
        <f>LEFT(O955,SEARCH(" ", O955) -1)</f>
        <v>Arlyn</v>
      </c>
      <c r="R955" t="e">
        <f>MID(O955, SEARCH(" ", O955) + 1, SEARCH(" ", O955, SEARCH(" ", O955)+1) - SEARCH(" ", O955)-1)</f>
        <v>#VALUE!</v>
      </c>
      <c r="S955" t="str">
        <f t="shared" si="286"/>
        <v>norfolk</v>
      </c>
      <c r="T955" t="e">
        <f t="shared" si="287"/>
        <v>#VALUE!</v>
      </c>
      <c r="U955" t="b">
        <f t="shared" si="288"/>
        <v>1</v>
      </c>
      <c r="W955" t="b">
        <f t="shared" si="289"/>
        <v>1</v>
      </c>
      <c r="X955" t="b">
        <f>ISERR(S955)</f>
        <v>0</v>
      </c>
      <c r="Y955" t="str">
        <f t="shared" si="290"/>
        <v xml:space="preserve"> </v>
      </c>
      <c r="Z955" t="str">
        <f t="shared" si="291"/>
        <v>norfolk</v>
      </c>
      <c r="AA955" t="str">
        <f>PROPER(Q955)</f>
        <v>Arlyn</v>
      </c>
      <c r="AB955" t="str">
        <f>PROPER(Y955)</f>
        <v xml:space="preserve"> </v>
      </c>
      <c r="AC955" t="str">
        <f t="shared" si="292"/>
        <v>Norfolk</v>
      </c>
      <c r="AD955" s="1" t="e">
        <f t="shared" si="293"/>
        <v>#VALUE!</v>
      </c>
      <c r="AE955" t="b">
        <f t="shared" si="294"/>
        <v>1</v>
      </c>
      <c r="AF955" t="str">
        <f t="shared" si="295"/>
        <v>Norfolk</v>
      </c>
    </row>
    <row r="956" spans="1:32" x14ac:dyDescent="0.2">
      <c r="A956">
        <v>1464</v>
      </c>
      <c r="B956" t="s">
        <v>4047</v>
      </c>
      <c r="C956" s="62" t="str">
        <f t="shared" si="296"/>
        <v>01464</v>
      </c>
      <c r="D956" t="str">
        <f t="shared" si="297"/>
        <v>Barry</v>
      </c>
      <c r="E956" t="str">
        <f t="shared" si="298"/>
        <v xml:space="preserve"> </v>
      </c>
      <c r="F956" t="str">
        <f t="shared" si="299"/>
        <v>Sheldrake</v>
      </c>
      <c r="G956">
        <f t="shared" si="280"/>
        <v>1</v>
      </c>
      <c r="H956">
        <f t="shared" si="281"/>
        <v>1464</v>
      </c>
      <c r="I956" t="str">
        <f t="shared" si="282"/>
        <v>01464</v>
      </c>
      <c r="J956" t="str">
        <f t="shared" si="283"/>
        <v>BARRY‡Sheldrake</v>
      </c>
      <c r="K956" t="str">
        <f>SUBSTITUTE(J956,"‡","")</f>
        <v>BARRYSheldrake</v>
      </c>
      <c r="L956" t="str">
        <f t="shared" si="284"/>
        <v>BARRYSheldrake</v>
      </c>
      <c r="M956" t="str">
        <f t="shared" si="285"/>
        <v>BARRYSheldrake</v>
      </c>
      <c r="N956" t="s">
        <v>8844</v>
      </c>
      <c r="O956" t="str">
        <v>BARRY Sheldrake</v>
      </c>
      <c r="P956">
        <f>FIND(" ",O956)</f>
        <v>6</v>
      </c>
      <c r="Q956" t="str">
        <f>LEFT(O956,SEARCH(" ", O956) -1)</f>
        <v>BARRY</v>
      </c>
      <c r="R956" t="e">
        <f>MID(O956, SEARCH(" ", O956) + 1, SEARCH(" ", O956, SEARCH(" ", O956)+1) - SEARCH(" ", O956)-1)</f>
        <v>#VALUE!</v>
      </c>
      <c r="S956" t="str">
        <f t="shared" si="286"/>
        <v>Sheldrake</v>
      </c>
      <c r="T956" t="e">
        <f t="shared" si="287"/>
        <v>#VALUE!</v>
      </c>
      <c r="U956" t="b">
        <f t="shared" si="288"/>
        <v>1</v>
      </c>
      <c r="W956" t="b">
        <f t="shared" si="289"/>
        <v>1</v>
      </c>
      <c r="X956" t="b">
        <f>ISERR(S956)</f>
        <v>0</v>
      </c>
      <c r="Y956" t="str">
        <f t="shared" si="290"/>
        <v xml:space="preserve"> </v>
      </c>
      <c r="Z956" t="str">
        <f t="shared" si="291"/>
        <v>Sheldrake</v>
      </c>
      <c r="AA956" t="str">
        <f>PROPER(Q956)</f>
        <v>Barry</v>
      </c>
      <c r="AB956" t="str">
        <f>PROPER(Y956)</f>
        <v xml:space="preserve"> </v>
      </c>
      <c r="AC956" t="str">
        <f t="shared" si="292"/>
        <v>Sheldrake</v>
      </c>
      <c r="AD956" s="1" t="e">
        <f t="shared" si="293"/>
        <v>#VALUE!</v>
      </c>
      <c r="AE956" t="b">
        <f t="shared" si="294"/>
        <v>1</v>
      </c>
      <c r="AF956" t="str">
        <f t="shared" si="295"/>
        <v>Sheldrake</v>
      </c>
    </row>
    <row r="957" spans="1:32" x14ac:dyDescent="0.2">
      <c r="A957">
        <v>1465</v>
      </c>
      <c r="B957" t="s">
        <v>4048</v>
      </c>
      <c r="C957" s="62" t="str">
        <f t="shared" si="296"/>
        <v>01465</v>
      </c>
      <c r="D957" t="str">
        <f t="shared" si="297"/>
        <v>Sergeant</v>
      </c>
      <c r="E957" t="str">
        <f t="shared" si="298"/>
        <v xml:space="preserve"> </v>
      </c>
      <c r="F957" t="str">
        <f t="shared" si="299"/>
        <v>Maccoughan</v>
      </c>
      <c r="G957">
        <f t="shared" si="280"/>
        <v>1</v>
      </c>
      <c r="H957">
        <f t="shared" si="281"/>
        <v>1465</v>
      </c>
      <c r="I957" t="str">
        <f t="shared" si="282"/>
        <v>01465</v>
      </c>
      <c r="J957" t="str">
        <f t="shared" si="283"/>
        <v>SERGEANT‡MACCOUGHAN</v>
      </c>
      <c r="K957" t="str">
        <f>SUBSTITUTE(J957,"‡","")</f>
        <v>SERGEANTMACCOUGHAN</v>
      </c>
      <c r="L957" t="str">
        <f t="shared" si="284"/>
        <v>SERGEANTMACCOUGHAN</v>
      </c>
      <c r="M957" t="str">
        <f t="shared" si="285"/>
        <v>SERGEANTMACCOUGHAN</v>
      </c>
      <c r="N957" t="s">
        <v>8845</v>
      </c>
      <c r="O957" t="str">
        <v>SERGEANT MACCOUGHAN</v>
      </c>
      <c r="P957">
        <f>FIND(" ",O957)</f>
        <v>9</v>
      </c>
      <c r="Q957" t="str">
        <f>LEFT(O957,SEARCH(" ", O957) -1)</f>
        <v>SERGEANT</v>
      </c>
      <c r="R957" t="e">
        <f>MID(O957, SEARCH(" ", O957) + 1, SEARCH(" ", O957, SEARCH(" ", O957)+1) - SEARCH(" ", O957)-1)</f>
        <v>#VALUE!</v>
      </c>
      <c r="S957" t="str">
        <f t="shared" si="286"/>
        <v>MACCOUGHAN</v>
      </c>
      <c r="T957" t="e">
        <f t="shared" si="287"/>
        <v>#VALUE!</v>
      </c>
      <c r="U957" t="b">
        <f t="shared" si="288"/>
        <v>1</v>
      </c>
      <c r="W957" t="b">
        <f t="shared" si="289"/>
        <v>1</v>
      </c>
      <c r="X957" t="b">
        <f>ISERR(S957)</f>
        <v>0</v>
      </c>
      <c r="Y957" t="str">
        <f t="shared" si="290"/>
        <v xml:space="preserve"> </v>
      </c>
      <c r="Z957" t="str">
        <f t="shared" si="291"/>
        <v>MACCOUGHAN</v>
      </c>
      <c r="AA957" t="str">
        <f>PROPER(Q957)</f>
        <v>Sergeant</v>
      </c>
      <c r="AB957" t="str">
        <f>PROPER(Y957)</f>
        <v xml:space="preserve"> </v>
      </c>
      <c r="AC957" t="str">
        <f t="shared" si="292"/>
        <v>Maccoughan</v>
      </c>
      <c r="AD957" s="1" t="e">
        <f t="shared" si="293"/>
        <v>#VALUE!</v>
      </c>
      <c r="AE957" t="b">
        <f t="shared" si="294"/>
        <v>1</v>
      </c>
      <c r="AF957" t="str">
        <f t="shared" si="295"/>
        <v>Maccoughan</v>
      </c>
    </row>
    <row r="958" spans="1:32" x14ac:dyDescent="0.2">
      <c r="A958">
        <v>1466</v>
      </c>
      <c r="B958" t="s">
        <v>4049</v>
      </c>
      <c r="C958" s="62" t="str">
        <f t="shared" si="296"/>
        <v>01466</v>
      </c>
      <c r="D958" t="str">
        <f t="shared" si="297"/>
        <v>Sigfried</v>
      </c>
      <c r="E958" t="str">
        <f t="shared" si="298"/>
        <v xml:space="preserve"> </v>
      </c>
      <c r="F958" t="str">
        <f t="shared" si="299"/>
        <v>Plinck</v>
      </c>
      <c r="G958">
        <f t="shared" si="280"/>
        <v>1</v>
      </c>
      <c r="H958">
        <f t="shared" si="281"/>
        <v>1466</v>
      </c>
      <c r="I958" t="str">
        <f t="shared" si="282"/>
        <v>01466</v>
      </c>
      <c r="J958" t="str">
        <f t="shared" si="283"/>
        <v>Sigfried‡plinck</v>
      </c>
      <c r="K958" t="str">
        <f>SUBSTITUTE(J958,"‡","")</f>
        <v>Sigfriedplinck</v>
      </c>
      <c r="L958" t="str">
        <f t="shared" si="284"/>
        <v>Sigfriedplinck</v>
      </c>
      <c r="M958" t="str">
        <f t="shared" si="285"/>
        <v>Sigfriedplinck</v>
      </c>
      <c r="N958" t="s">
        <v>8846</v>
      </c>
      <c r="O958" t="str">
        <v>Sigfried plinck</v>
      </c>
      <c r="P958">
        <f>FIND(" ",O958)</f>
        <v>9</v>
      </c>
      <c r="Q958" t="str">
        <f>LEFT(O958,SEARCH(" ", O958) -1)</f>
        <v>Sigfried</v>
      </c>
      <c r="R958" t="e">
        <f>MID(O958, SEARCH(" ", O958) + 1, SEARCH(" ", O958, SEARCH(" ", O958)+1) - SEARCH(" ", O958)-1)</f>
        <v>#VALUE!</v>
      </c>
      <c r="S958" t="str">
        <f t="shared" si="286"/>
        <v>plinck</v>
      </c>
      <c r="T958" t="e">
        <f t="shared" si="287"/>
        <v>#VALUE!</v>
      </c>
      <c r="U958" t="b">
        <f t="shared" si="288"/>
        <v>1</v>
      </c>
      <c r="W958" t="b">
        <f t="shared" si="289"/>
        <v>1</v>
      </c>
      <c r="X958" t="b">
        <f>ISERR(S958)</f>
        <v>0</v>
      </c>
      <c r="Y958" t="str">
        <f t="shared" si="290"/>
        <v xml:space="preserve"> </v>
      </c>
      <c r="Z958" t="str">
        <f t="shared" si="291"/>
        <v>plinck</v>
      </c>
      <c r="AA958" t="str">
        <f>PROPER(Q958)</f>
        <v>Sigfried</v>
      </c>
      <c r="AB958" t="str">
        <f>PROPER(Y958)</f>
        <v xml:space="preserve"> </v>
      </c>
      <c r="AC958" t="str">
        <f t="shared" si="292"/>
        <v>Plinck</v>
      </c>
      <c r="AD958" s="1" t="e">
        <f t="shared" si="293"/>
        <v>#VALUE!</v>
      </c>
      <c r="AE958" t="b">
        <f t="shared" si="294"/>
        <v>1</v>
      </c>
      <c r="AF958" t="str">
        <f t="shared" si="295"/>
        <v>Plinck</v>
      </c>
    </row>
    <row r="959" spans="1:32" x14ac:dyDescent="0.2">
      <c r="A959">
        <v>1467</v>
      </c>
      <c r="B959" t="s">
        <v>4050</v>
      </c>
      <c r="C959" s="62" t="str">
        <f t="shared" si="296"/>
        <v>01467</v>
      </c>
      <c r="D959" t="str">
        <f t="shared" si="297"/>
        <v>Karney</v>
      </c>
      <c r="E959" t="str">
        <f t="shared" si="298"/>
        <v xml:space="preserve"> </v>
      </c>
      <c r="F959" t="str">
        <f t="shared" si="299"/>
        <v>Trowsdall</v>
      </c>
      <c r="G959">
        <f t="shared" si="280"/>
        <v>1</v>
      </c>
      <c r="H959">
        <f t="shared" si="281"/>
        <v>1467</v>
      </c>
      <c r="I959" t="str">
        <f t="shared" si="282"/>
        <v>01467</v>
      </c>
      <c r="J959" t="str">
        <f t="shared" si="283"/>
        <v>karney»trowsdall</v>
      </c>
      <c r="K959" t="str">
        <f>SUBSTITUTE(J959,"‡","")</f>
        <v>karney»trowsdall</v>
      </c>
      <c r="L959" t="str">
        <f t="shared" si="284"/>
        <v>karneytrowsdall</v>
      </c>
      <c r="M959" t="str">
        <f t="shared" si="285"/>
        <v>karneytrowsdall</v>
      </c>
      <c r="N959" t="s">
        <v>10191</v>
      </c>
      <c r="O959" t="str">
        <v>karney trowsdall</v>
      </c>
      <c r="P959">
        <f>FIND(" ",O959)</f>
        <v>7</v>
      </c>
      <c r="Q959" t="str">
        <f>LEFT(O959,SEARCH(" ", O959) -1)</f>
        <v>karney</v>
      </c>
      <c r="R959" t="e">
        <f>MID(O959, SEARCH(" ", O959) + 1, SEARCH(" ", O959, SEARCH(" ", O959)+1) - SEARCH(" ", O959)-1)</f>
        <v>#VALUE!</v>
      </c>
      <c r="S959" t="str">
        <f t="shared" si="286"/>
        <v>trowsdall</v>
      </c>
      <c r="T959" t="e">
        <f t="shared" si="287"/>
        <v>#VALUE!</v>
      </c>
      <c r="U959" t="b">
        <f t="shared" si="288"/>
        <v>1</v>
      </c>
      <c r="W959" t="b">
        <f t="shared" si="289"/>
        <v>1</v>
      </c>
      <c r="X959" t="b">
        <f>ISERR(S959)</f>
        <v>0</v>
      </c>
      <c r="Y959" t="str">
        <f t="shared" si="290"/>
        <v xml:space="preserve"> </v>
      </c>
      <c r="Z959" t="str">
        <f t="shared" si="291"/>
        <v>trowsdall</v>
      </c>
      <c r="AA959" t="str">
        <f>PROPER(Q959)</f>
        <v>Karney</v>
      </c>
      <c r="AB959" t="str">
        <f>PROPER(Y959)</f>
        <v xml:space="preserve"> </v>
      </c>
      <c r="AC959" t="str">
        <f t="shared" si="292"/>
        <v>Trowsdall</v>
      </c>
      <c r="AD959" s="1" t="e">
        <f t="shared" si="293"/>
        <v>#VALUE!</v>
      </c>
      <c r="AE959" t="b">
        <f t="shared" si="294"/>
        <v>1</v>
      </c>
      <c r="AF959" t="str">
        <f t="shared" si="295"/>
        <v>Trowsdall</v>
      </c>
    </row>
    <row r="960" spans="1:32" x14ac:dyDescent="0.2">
      <c r="A960">
        <v>1468</v>
      </c>
      <c r="B960" t="s">
        <v>4051</v>
      </c>
      <c r="C960" s="62" t="str">
        <f t="shared" si="296"/>
        <v>01468</v>
      </c>
      <c r="D960" t="str">
        <f t="shared" si="297"/>
        <v>Myrvyn</v>
      </c>
      <c r="E960" t="str">
        <f t="shared" si="298"/>
        <v xml:space="preserve"> </v>
      </c>
      <c r="F960" t="str">
        <f t="shared" si="299"/>
        <v>Mcfadzean</v>
      </c>
      <c r="G960">
        <f t="shared" si="280"/>
        <v>1</v>
      </c>
      <c r="H960">
        <f t="shared" si="281"/>
        <v>1468</v>
      </c>
      <c r="I960" t="str">
        <f t="shared" si="282"/>
        <v>01468</v>
      </c>
      <c r="J960" t="str">
        <f t="shared" si="283"/>
        <v>MYRVYN¬MCFADZEAN</v>
      </c>
      <c r="K960" t="str">
        <f>SUBSTITUTE(J960,"‡","")</f>
        <v>MYRVYN¬MCFADZEAN</v>
      </c>
      <c r="L960" t="str">
        <f t="shared" si="284"/>
        <v>MYRVYN¬MCFADZEAN</v>
      </c>
      <c r="M960" t="str">
        <f t="shared" si="285"/>
        <v>MYRVYNMCFADZEAN</v>
      </c>
      <c r="N960" t="s">
        <v>9456</v>
      </c>
      <c r="O960" t="str">
        <v>MYRVYN MCFADZEAN</v>
      </c>
      <c r="P960">
        <f>FIND(" ",O960)</f>
        <v>7</v>
      </c>
      <c r="Q960" t="str">
        <f>LEFT(O960,SEARCH(" ", O960) -1)</f>
        <v>MYRVYN</v>
      </c>
      <c r="R960" t="e">
        <f>MID(O960, SEARCH(" ", O960) + 1, SEARCH(" ", O960, SEARCH(" ", O960)+1) - SEARCH(" ", O960)-1)</f>
        <v>#VALUE!</v>
      </c>
      <c r="S960" t="str">
        <f t="shared" si="286"/>
        <v>MCFADZEAN</v>
      </c>
      <c r="T960" t="e">
        <f t="shared" si="287"/>
        <v>#VALUE!</v>
      </c>
      <c r="U960" t="b">
        <f t="shared" si="288"/>
        <v>1</v>
      </c>
      <c r="W960" t="b">
        <f t="shared" si="289"/>
        <v>1</v>
      </c>
      <c r="X960" t="b">
        <f>ISERR(S960)</f>
        <v>0</v>
      </c>
      <c r="Y960" t="str">
        <f t="shared" si="290"/>
        <v xml:space="preserve"> </v>
      </c>
      <c r="Z960" t="str">
        <f t="shared" si="291"/>
        <v>MCFADZEAN</v>
      </c>
      <c r="AA960" t="str">
        <f>PROPER(Q960)</f>
        <v>Myrvyn</v>
      </c>
      <c r="AB960" t="str">
        <f>PROPER(Y960)</f>
        <v xml:space="preserve"> </v>
      </c>
      <c r="AC960" t="str">
        <f t="shared" si="292"/>
        <v>Mcfadzean</v>
      </c>
      <c r="AD960" s="1" t="e">
        <f t="shared" si="293"/>
        <v>#VALUE!</v>
      </c>
      <c r="AE960" t="b">
        <f t="shared" si="294"/>
        <v>1</v>
      </c>
      <c r="AF960" t="str">
        <f t="shared" si="295"/>
        <v>Mcfadzean</v>
      </c>
    </row>
    <row r="961" spans="1:32" x14ac:dyDescent="0.2">
      <c r="A961">
        <v>1469</v>
      </c>
      <c r="B961" t="s">
        <v>4052</v>
      </c>
      <c r="C961" s="62" t="str">
        <f t="shared" si="296"/>
        <v>01469</v>
      </c>
      <c r="D961" t="str">
        <f t="shared" si="297"/>
        <v>Tabitha</v>
      </c>
      <c r="E961" t="str">
        <f t="shared" si="298"/>
        <v>Jenda</v>
      </c>
      <c r="F961" t="str">
        <f t="shared" si="299"/>
        <v>Seawell</v>
      </c>
      <c r="G961">
        <f t="shared" si="280"/>
        <v>1</v>
      </c>
      <c r="H961">
        <f t="shared" si="281"/>
        <v>1469</v>
      </c>
      <c r="I961" t="str">
        <f t="shared" si="282"/>
        <v>01469</v>
      </c>
      <c r="J961" t="str">
        <f t="shared" si="283"/>
        <v>tabitha‡jenda¬seawell</v>
      </c>
      <c r="K961" t="str">
        <f>SUBSTITUTE(J961,"‡","")</f>
        <v>tabithajenda¬seawell</v>
      </c>
      <c r="L961" t="str">
        <f t="shared" si="284"/>
        <v>tabithajenda¬seawell</v>
      </c>
      <c r="M961" t="str">
        <f t="shared" si="285"/>
        <v>tabithajendaseawell</v>
      </c>
      <c r="N961" t="s">
        <v>9457</v>
      </c>
      <c r="O961" t="str">
        <v>tabitha jenda seawell</v>
      </c>
      <c r="P961">
        <f>FIND(" ",O961)</f>
        <v>8</v>
      </c>
      <c r="Q961" t="str">
        <f>LEFT(O961,SEARCH(" ", O961) -1)</f>
        <v>tabitha</v>
      </c>
      <c r="R961" t="str">
        <f>MID(O961, SEARCH(" ", O961) + 1, SEARCH(" ", O961, SEARCH(" ", O961)+1) - SEARCH(" ", O961)-1)</f>
        <v>jenda</v>
      </c>
      <c r="S961" t="str">
        <f t="shared" si="286"/>
        <v>jenda seawell</v>
      </c>
      <c r="T961" t="str">
        <f t="shared" si="287"/>
        <v>seawell</v>
      </c>
      <c r="U961" t="b">
        <f t="shared" si="288"/>
        <v>0</v>
      </c>
      <c r="W961" t="b">
        <f t="shared" si="289"/>
        <v>0</v>
      </c>
      <c r="X961" t="b">
        <f>ISERR(S961)</f>
        <v>0</v>
      </c>
      <c r="Y961" t="str">
        <f t="shared" si="290"/>
        <v>jenda</v>
      </c>
      <c r="Z961" t="str">
        <f t="shared" si="291"/>
        <v>jenda seawell</v>
      </c>
      <c r="AA961" t="str">
        <f>PROPER(Q961)</f>
        <v>Tabitha</v>
      </c>
      <c r="AB961" t="str">
        <f>PROPER(Y961)</f>
        <v>Jenda</v>
      </c>
      <c r="AC961" t="str">
        <f t="shared" si="292"/>
        <v>Jenda Seawell</v>
      </c>
      <c r="AD961" s="1" t="str">
        <f t="shared" si="293"/>
        <v>Seawell</v>
      </c>
      <c r="AE961" t="b">
        <f t="shared" si="294"/>
        <v>0</v>
      </c>
      <c r="AF961" t="str">
        <f t="shared" si="295"/>
        <v>Seawell</v>
      </c>
    </row>
    <row r="962" spans="1:32" x14ac:dyDescent="0.2">
      <c r="A962">
        <v>1470</v>
      </c>
      <c r="B962" t="s">
        <v>4053</v>
      </c>
      <c r="C962" s="62" t="str">
        <f t="shared" si="296"/>
        <v>01470</v>
      </c>
      <c r="D962" t="str">
        <f t="shared" si="297"/>
        <v>Kimbra</v>
      </c>
      <c r="E962" t="str">
        <f t="shared" si="298"/>
        <v xml:space="preserve"> </v>
      </c>
      <c r="F962" t="str">
        <f t="shared" si="299"/>
        <v>Spinige</v>
      </c>
      <c r="G962">
        <f t="shared" si="280"/>
        <v>1</v>
      </c>
      <c r="H962">
        <f t="shared" si="281"/>
        <v>1470</v>
      </c>
      <c r="I962" t="str">
        <f t="shared" si="282"/>
        <v>01470</v>
      </c>
      <c r="J962" t="str">
        <f t="shared" si="283"/>
        <v>Kimbra»spinige</v>
      </c>
      <c r="K962" t="str">
        <f>SUBSTITUTE(J962,"‡","")</f>
        <v>Kimbra»spinige</v>
      </c>
      <c r="L962" t="str">
        <f t="shared" si="284"/>
        <v>Kimbraspinige</v>
      </c>
      <c r="M962" t="str">
        <f t="shared" si="285"/>
        <v>Kimbraspinige</v>
      </c>
      <c r="N962" t="s">
        <v>10192</v>
      </c>
      <c r="O962" t="str">
        <v>Kimbra spinige</v>
      </c>
      <c r="P962">
        <f>FIND(" ",O962)</f>
        <v>7</v>
      </c>
      <c r="Q962" t="str">
        <f>LEFT(O962,SEARCH(" ", O962) -1)</f>
        <v>Kimbra</v>
      </c>
      <c r="R962" t="e">
        <f>MID(O962, SEARCH(" ", O962) + 1, SEARCH(" ", O962, SEARCH(" ", O962)+1) - SEARCH(" ", O962)-1)</f>
        <v>#VALUE!</v>
      </c>
      <c r="S962" t="str">
        <f t="shared" si="286"/>
        <v>spinige</v>
      </c>
      <c r="T962" t="e">
        <f t="shared" si="287"/>
        <v>#VALUE!</v>
      </c>
      <c r="U962" t="b">
        <f t="shared" si="288"/>
        <v>1</v>
      </c>
      <c r="W962" t="b">
        <f t="shared" si="289"/>
        <v>1</v>
      </c>
      <c r="X962" t="b">
        <f>ISERR(S962)</f>
        <v>0</v>
      </c>
      <c r="Y962" t="str">
        <f t="shared" si="290"/>
        <v xml:space="preserve"> </v>
      </c>
      <c r="Z962" t="str">
        <f t="shared" si="291"/>
        <v>spinige</v>
      </c>
      <c r="AA962" t="str">
        <f>PROPER(Q962)</f>
        <v>Kimbra</v>
      </c>
      <c r="AB962" t="str">
        <f>PROPER(Y962)</f>
        <v xml:space="preserve"> </v>
      </c>
      <c r="AC962" t="str">
        <f t="shared" si="292"/>
        <v>Spinige</v>
      </c>
      <c r="AD962" s="1" t="e">
        <f t="shared" si="293"/>
        <v>#VALUE!</v>
      </c>
      <c r="AE962" t="b">
        <f t="shared" si="294"/>
        <v>1</v>
      </c>
      <c r="AF962" t="str">
        <f t="shared" si="295"/>
        <v>Spinige</v>
      </c>
    </row>
    <row r="963" spans="1:32" x14ac:dyDescent="0.2">
      <c r="A963">
        <v>1471</v>
      </c>
      <c r="B963" t="s">
        <v>4054</v>
      </c>
      <c r="C963" s="62" t="str">
        <f t="shared" si="296"/>
        <v>01471</v>
      </c>
      <c r="D963" t="str">
        <f t="shared" si="297"/>
        <v>Georgianne</v>
      </c>
      <c r="E963" t="str">
        <f t="shared" si="298"/>
        <v xml:space="preserve"> </v>
      </c>
      <c r="F963" t="str">
        <f t="shared" si="299"/>
        <v>Isakowicz</v>
      </c>
      <c r="G963">
        <f t="shared" ref="G963:G1026" si="300">COUNTIF($A$2:$A$1997,A963)</f>
        <v>1</v>
      </c>
      <c r="H963">
        <f t="shared" ref="H963:H1026" si="301">IF(G963=1,A963,"???")</f>
        <v>1471</v>
      </c>
      <c r="I963" t="str">
        <f t="shared" ref="I963:I1026" si="302">TEXT(H963,"00000")</f>
        <v>01471</v>
      </c>
      <c r="J963" t="str">
        <f t="shared" ref="J963:J1026" si="303">TRIM(B963)</f>
        <v>georgianne¬isakowicz</v>
      </c>
      <c r="K963" t="str">
        <f>SUBSTITUTE(J963,"‡","")</f>
        <v>georgianne¬isakowicz</v>
      </c>
      <c r="L963" t="str">
        <f t="shared" ref="L963:L1026" si="304">SUBSTITUTE(K963,"»","")</f>
        <v>georgianne¬isakowicz</v>
      </c>
      <c r="M963" t="str">
        <f t="shared" ref="M963:M1026" si="305">SUBSTITUTE(L963,"¬","")</f>
        <v>georgianneisakowicz</v>
      </c>
      <c r="N963" t="s">
        <v>9458</v>
      </c>
      <c r="O963" t="str">
        <v>georgianne isakowicz</v>
      </c>
      <c r="P963">
        <f>FIND(" ",O963)</f>
        <v>11</v>
      </c>
      <c r="Q963" t="str">
        <f>LEFT(O963,SEARCH(" ", O963) -1)</f>
        <v>georgianne</v>
      </c>
      <c r="R963" t="e">
        <f>MID(O963, SEARCH(" ", O963) + 1, SEARCH(" ", O963, SEARCH(" ", O963)+1) - SEARCH(" ", O963)-1)</f>
        <v>#VALUE!</v>
      </c>
      <c r="S963" t="str">
        <f t="shared" ref="S963:S1026" si="306">RIGHT(O963,LEN(O963)-FIND(" ",O963,1))</f>
        <v>isakowicz</v>
      </c>
      <c r="T963" t="e">
        <f t="shared" ref="T963:T1026" si="307">RIGHT(S963,LEN(S963)-FIND(" ",S963,1))</f>
        <v>#VALUE!</v>
      </c>
      <c r="U963" t="b">
        <f t="shared" ref="U963:U1026" si="308">ISERROR(T963)</f>
        <v>1</v>
      </c>
      <c r="W963" t="b">
        <f t="shared" ref="W963:W1026" si="309">ISERR(R963)</f>
        <v>1</v>
      </c>
      <c r="X963" t="b">
        <f>ISERR(S963)</f>
        <v>0</v>
      </c>
      <c r="Y963" t="str">
        <f t="shared" ref="Y963:Y1026" si="310">IF(W963=TRUE," ",R963)</f>
        <v xml:space="preserve"> </v>
      </c>
      <c r="Z963" t="str">
        <f t="shared" ref="Z963:Z1026" si="311">IF(X963=TRUE," ",S963)</f>
        <v>isakowicz</v>
      </c>
      <c r="AA963" t="str">
        <f>PROPER(Q963)</f>
        <v>Georgianne</v>
      </c>
      <c r="AB963" t="str">
        <f>PROPER(Y963)</f>
        <v xml:space="preserve"> </v>
      </c>
      <c r="AC963" t="str">
        <f t="shared" ref="AC963:AC1026" si="312">PROPER(Z963)</f>
        <v>Isakowicz</v>
      </c>
      <c r="AD963" s="1" t="e">
        <f t="shared" ref="AD963:AD1026" si="313">RIGHT(AC963,LEN(AC963)-FIND(" ",AC963,1))</f>
        <v>#VALUE!</v>
      </c>
      <c r="AE963" t="b">
        <f t="shared" ref="AE963:AE1026" si="314">ISERR(AD963)</f>
        <v>1</v>
      </c>
      <c r="AF963" t="str">
        <f t="shared" ref="AF963:AF1026" si="315">IF(AE963=FALSE,AD963,AC963)</f>
        <v>Isakowicz</v>
      </c>
    </row>
    <row r="964" spans="1:32" x14ac:dyDescent="0.2">
      <c r="A964">
        <v>1472</v>
      </c>
      <c r="B964" t="s">
        <v>4055</v>
      </c>
      <c r="C964" s="62" t="str">
        <f t="shared" si="296"/>
        <v>01472</v>
      </c>
      <c r="D964" t="str">
        <f t="shared" si="297"/>
        <v>Glenn</v>
      </c>
      <c r="E964" t="str">
        <f t="shared" si="298"/>
        <v xml:space="preserve"> </v>
      </c>
      <c r="F964" t="str">
        <f t="shared" si="299"/>
        <v>Scrinage</v>
      </c>
      <c r="G964">
        <f t="shared" si="300"/>
        <v>1</v>
      </c>
      <c r="H964">
        <f t="shared" si="301"/>
        <v>1472</v>
      </c>
      <c r="I964" t="str">
        <f t="shared" si="302"/>
        <v>01472</v>
      </c>
      <c r="J964" t="str">
        <f t="shared" si="303"/>
        <v>GLENN‡¬Scrinage</v>
      </c>
      <c r="K964" t="str">
        <f>SUBSTITUTE(J964,"‡","")</f>
        <v>GLENN¬Scrinage</v>
      </c>
      <c r="L964" t="str">
        <f t="shared" si="304"/>
        <v>GLENN¬Scrinage</v>
      </c>
      <c r="M964" t="str">
        <f t="shared" si="305"/>
        <v>GLENNScrinage</v>
      </c>
      <c r="N964" t="s">
        <v>9459</v>
      </c>
      <c r="O964" t="str">
        <v>GLENN Scrinage</v>
      </c>
      <c r="P964">
        <f>FIND(" ",O964)</f>
        <v>6</v>
      </c>
      <c r="Q964" t="str">
        <f>LEFT(O964,SEARCH(" ", O964) -1)</f>
        <v>GLENN</v>
      </c>
      <c r="R964" t="e">
        <f>MID(O964, SEARCH(" ", O964) + 1, SEARCH(" ", O964, SEARCH(" ", O964)+1) - SEARCH(" ", O964)-1)</f>
        <v>#VALUE!</v>
      </c>
      <c r="S964" t="str">
        <f t="shared" si="306"/>
        <v>Scrinage</v>
      </c>
      <c r="T964" t="e">
        <f t="shared" si="307"/>
        <v>#VALUE!</v>
      </c>
      <c r="U964" t="b">
        <f t="shared" si="308"/>
        <v>1</v>
      </c>
      <c r="W964" t="b">
        <f t="shared" si="309"/>
        <v>1</v>
      </c>
      <c r="X964" t="b">
        <f>ISERR(S964)</f>
        <v>0</v>
      </c>
      <c r="Y964" t="str">
        <f t="shared" si="310"/>
        <v xml:space="preserve"> </v>
      </c>
      <c r="Z964" t="str">
        <f t="shared" si="311"/>
        <v>Scrinage</v>
      </c>
      <c r="AA964" t="str">
        <f>PROPER(Q964)</f>
        <v>Glenn</v>
      </c>
      <c r="AB964" t="str">
        <f>PROPER(Y964)</f>
        <v xml:space="preserve"> </v>
      </c>
      <c r="AC964" t="str">
        <f t="shared" si="312"/>
        <v>Scrinage</v>
      </c>
      <c r="AD964" s="1" t="e">
        <f t="shared" si="313"/>
        <v>#VALUE!</v>
      </c>
      <c r="AE964" t="b">
        <f t="shared" si="314"/>
        <v>1</v>
      </c>
      <c r="AF964" t="str">
        <f t="shared" si="315"/>
        <v>Scrinage</v>
      </c>
    </row>
    <row r="965" spans="1:32" x14ac:dyDescent="0.2">
      <c r="A965">
        <v>1473</v>
      </c>
      <c r="B965" t="s">
        <v>4056</v>
      </c>
      <c r="C965" s="62" t="str">
        <f t="shared" ref="C965:C1028" si="316">I965</f>
        <v>01473</v>
      </c>
      <c r="D965" t="str">
        <f t="shared" ref="D965:D1028" si="317">AA965</f>
        <v>Coletta</v>
      </c>
      <c r="E965" t="str">
        <f t="shared" ref="E965:E1028" si="318">AB965</f>
        <v xml:space="preserve"> </v>
      </c>
      <c r="F965" t="str">
        <f t="shared" ref="F965:F1028" si="319">AF965</f>
        <v>Tille</v>
      </c>
      <c r="G965">
        <f t="shared" si="300"/>
        <v>1</v>
      </c>
      <c r="H965">
        <f t="shared" si="301"/>
        <v>1473</v>
      </c>
      <c r="I965" t="str">
        <f t="shared" si="302"/>
        <v>01473</v>
      </c>
      <c r="J965" t="str">
        <f t="shared" si="303"/>
        <v>Coletta‡tille</v>
      </c>
      <c r="K965" t="str">
        <f>SUBSTITUTE(J965,"‡","")</f>
        <v>Colettatille</v>
      </c>
      <c r="L965" t="str">
        <f t="shared" si="304"/>
        <v>Colettatille</v>
      </c>
      <c r="M965" t="str">
        <f t="shared" si="305"/>
        <v>Colettatille</v>
      </c>
      <c r="N965" t="s">
        <v>8847</v>
      </c>
      <c r="O965" t="str">
        <v>Coletta tille</v>
      </c>
      <c r="P965">
        <f>FIND(" ",O965)</f>
        <v>8</v>
      </c>
      <c r="Q965" t="str">
        <f>LEFT(O965,SEARCH(" ", O965) -1)</f>
        <v>Coletta</v>
      </c>
      <c r="R965" t="e">
        <f>MID(O965, SEARCH(" ", O965) + 1, SEARCH(" ", O965, SEARCH(" ", O965)+1) - SEARCH(" ", O965)-1)</f>
        <v>#VALUE!</v>
      </c>
      <c r="S965" t="str">
        <f t="shared" si="306"/>
        <v>tille</v>
      </c>
      <c r="T965" t="e">
        <f t="shared" si="307"/>
        <v>#VALUE!</v>
      </c>
      <c r="U965" t="b">
        <f t="shared" si="308"/>
        <v>1</v>
      </c>
      <c r="W965" t="b">
        <f t="shared" si="309"/>
        <v>1</v>
      </c>
      <c r="X965" t="b">
        <f>ISERR(S965)</f>
        <v>0</v>
      </c>
      <c r="Y965" t="str">
        <f t="shared" si="310"/>
        <v xml:space="preserve"> </v>
      </c>
      <c r="Z965" t="str">
        <f t="shared" si="311"/>
        <v>tille</v>
      </c>
      <c r="AA965" t="str">
        <f>PROPER(Q965)</f>
        <v>Coletta</v>
      </c>
      <c r="AB965" t="str">
        <f>PROPER(Y965)</f>
        <v xml:space="preserve"> </v>
      </c>
      <c r="AC965" t="str">
        <f t="shared" si="312"/>
        <v>Tille</v>
      </c>
      <c r="AD965" s="1" t="e">
        <f t="shared" si="313"/>
        <v>#VALUE!</v>
      </c>
      <c r="AE965" t="b">
        <f t="shared" si="314"/>
        <v>1</v>
      </c>
      <c r="AF965" t="str">
        <f t="shared" si="315"/>
        <v>Tille</v>
      </c>
    </row>
    <row r="966" spans="1:32" x14ac:dyDescent="0.2">
      <c r="A966">
        <v>1474</v>
      </c>
      <c r="B966" t="s">
        <v>4057</v>
      </c>
      <c r="C966" s="62" t="str">
        <f t="shared" si="316"/>
        <v>01474</v>
      </c>
      <c r="D966" t="str">
        <f t="shared" si="317"/>
        <v>Fonzie</v>
      </c>
      <c r="E966" t="str">
        <f t="shared" si="318"/>
        <v>Caddric</v>
      </c>
      <c r="F966" t="str">
        <f t="shared" si="319"/>
        <v>Croutear</v>
      </c>
      <c r="G966">
        <f t="shared" si="300"/>
        <v>1</v>
      </c>
      <c r="H966">
        <f t="shared" si="301"/>
        <v>1474</v>
      </c>
      <c r="I966" t="str">
        <f t="shared" si="302"/>
        <v>01474</v>
      </c>
      <c r="J966" t="str">
        <f t="shared" si="303"/>
        <v>fonzie‡CADDRIC‡Croutear</v>
      </c>
      <c r="K966" t="str">
        <f>SUBSTITUTE(J966,"‡","")</f>
        <v>fonzieCADDRICCroutear</v>
      </c>
      <c r="L966" t="str">
        <f t="shared" si="304"/>
        <v>fonzieCADDRICCroutear</v>
      </c>
      <c r="M966" t="str">
        <f t="shared" si="305"/>
        <v>fonzieCADDRICCroutear</v>
      </c>
      <c r="N966" t="s">
        <v>8848</v>
      </c>
      <c r="O966" t="str">
        <v>fonzie CADDRIC Croutear</v>
      </c>
      <c r="P966">
        <f>FIND(" ",O966)</f>
        <v>7</v>
      </c>
      <c r="Q966" t="str">
        <f>LEFT(O966,SEARCH(" ", O966) -1)</f>
        <v>fonzie</v>
      </c>
      <c r="R966" t="str">
        <f>MID(O966, SEARCH(" ", O966) + 1, SEARCH(" ", O966, SEARCH(" ", O966)+1) - SEARCH(" ", O966)-1)</f>
        <v>CADDRIC</v>
      </c>
      <c r="S966" t="str">
        <f t="shared" si="306"/>
        <v>CADDRIC Croutear</v>
      </c>
      <c r="T966" t="str">
        <f t="shared" si="307"/>
        <v>Croutear</v>
      </c>
      <c r="U966" t="b">
        <f t="shared" si="308"/>
        <v>0</v>
      </c>
      <c r="W966" t="b">
        <f t="shared" si="309"/>
        <v>0</v>
      </c>
      <c r="X966" t="b">
        <f>ISERR(S966)</f>
        <v>0</v>
      </c>
      <c r="Y966" t="str">
        <f t="shared" si="310"/>
        <v>CADDRIC</v>
      </c>
      <c r="Z966" t="str">
        <f t="shared" si="311"/>
        <v>CADDRIC Croutear</v>
      </c>
      <c r="AA966" t="str">
        <f>PROPER(Q966)</f>
        <v>Fonzie</v>
      </c>
      <c r="AB966" t="str">
        <f>PROPER(Y966)</f>
        <v>Caddric</v>
      </c>
      <c r="AC966" t="str">
        <f t="shared" si="312"/>
        <v>Caddric Croutear</v>
      </c>
      <c r="AD966" s="1" t="str">
        <f t="shared" si="313"/>
        <v>Croutear</v>
      </c>
      <c r="AE966" t="b">
        <f t="shared" si="314"/>
        <v>0</v>
      </c>
      <c r="AF966" t="str">
        <f t="shared" si="315"/>
        <v>Croutear</v>
      </c>
    </row>
    <row r="967" spans="1:32" x14ac:dyDescent="0.2">
      <c r="A967">
        <v>1475</v>
      </c>
      <c r="B967" t="s">
        <v>4058</v>
      </c>
      <c r="C967" s="62" t="str">
        <f t="shared" si="316"/>
        <v>01475</v>
      </c>
      <c r="D967" t="str">
        <f t="shared" si="317"/>
        <v>Parrnell</v>
      </c>
      <c r="E967" t="str">
        <f t="shared" si="318"/>
        <v xml:space="preserve"> </v>
      </c>
      <c r="F967" t="str">
        <f t="shared" si="319"/>
        <v>Creech</v>
      </c>
      <c r="G967">
        <f t="shared" si="300"/>
        <v>1</v>
      </c>
      <c r="H967">
        <f t="shared" si="301"/>
        <v>1475</v>
      </c>
      <c r="I967" t="str">
        <f t="shared" si="302"/>
        <v>01475</v>
      </c>
      <c r="J967" t="str">
        <f t="shared" si="303"/>
        <v>Parrnell»»creech</v>
      </c>
      <c r="K967" t="str">
        <f>SUBSTITUTE(J967,"‡","")</f>
        <v>Parrnell»»creech</v>
      </c>
      <c r="L967" t="str">
        <f t="shared" si="304"/>
        <v>Parrnellcreech</v>
      </c>
      <c r="M967" t="str">
        <f t="shared" si="305"/>
        <v>Parrnellcreech</v>
      </c>
      <c r="N967" t="s">
        <v>10193</v>
      </c>
      <c r="O967" t="str">
        <v>Parrnell creech</v>
      </c>
      <c r="P967">
        <f>FIND(" ",O967)</f>
        <v>9</v>
      </c>
      <c r="Q967" t="str">
        <f>LEFT(O967,SEARCH(" ", O967) -1)</f>
        <v>Parrnell</v>
      </c>
      <c r="R967" t="e">
        <f>MID(O967, SEARCH(" ", O967) + 1, SEARCH(" ", O967, SEARCH(" ", O967)+1) - SEARCH(" ", O967)-1)</f>
        <v>#VALUE!</v>
      </c>
      <c r="S967" t="str">
        <f t="shared" si="306"/>
        <v>creech</v>
      </c>
      <c r="T967" t="e">
        <f t="shared" si="307"/>
        <v>#VALUE!</v>
      </c>
      <c r="U967" t="b">
        <f t="shared" si="308"/>
        <v>1</v>
      </c>
      <c r="W967" t="b">
        <f t="shared" si="309"/>
        <v>1</v>
      </c>
      <c r="X967" t="b">
        <f>ISERR(S967)</f>
        <v>0</v>
      </c>
      <c r="Y967" t="str">
        <f t="shared" si="310"/>
        <v xml:space="preserve"> </v>
      </c>
      <c r="Z967" t="str">
        <f t="shared" si="311"/>
        <v>creech</v>
      </c>
      <c r="AA967" t="str">
        <f>PROPER(Q967)</f>
        <v>Parrnell</v>
      </c>
      <c r="AB967" t="str">
        <f>PROPER(Y967)</f>
        <v xml:space="preserve"> </v>
      </c>
      <c r="AC967" t="str">
        <f t="shared" si="312"/>
        <v>Creech</v>
      </c>
      <c r="AD967" s="1" t="e">
        <f t="shared" si="313"/>
        <v>#VALUE!</v>
      </c>
      <c r="AE967" t="b">
        <f t="shared" si="314"/>
        <v>1</v>
      </c>
      <c r="AF967" t="str">
        <f t="shared" si="315"/>
        <v>Creech</v>
      </c>
    </row>
    <row r="968" spans="1:32" x14ac:dyDescent="0.2">
      <c r="A968">
        <v>1476</v>
      </c>
      <c r="B968" t="s">
        <v>4059</v>
      </c>
      <c r="C968" s="62" t="str">
        <f t="shared" si="316"/>
        <v>01476</v>
      </c>
      <c r="D968" t="str">
        <f t="shared" si="317"/>
        <v>Kirstyn</v>
      </c>
      <c r="E968" t="str">
        <f t="shared" si="318"/>
        <v xml:space="preserve"> </v>
      </c>
      <c r="F968" t="str">
        <f t="shared" si="319"/>
        <v>Hawking</v>
      </c>
      <c r="G968">
        <f t="shared" si="300"/>
        <v>1</v>
      </c>
      <c r="H968">
        <f t="shared" si="301"/>
        <v>1476</v>
      </c>
      <c r="I968" t="str">
        <f t="shared" si="302"/>
        <v>01476</v>
      </c>
      <c r="J968" t="str">
        <f t="shared" si="303"/>
        <v>Kirstyn¬hawking</v>
      </c>
      <c r="K968" t="str">
        <f>SUBSTITUTE(J968,"‡","")</f>
        <v>Kirstyn¬hawking</v>
      </c>
      <c r="L968" t="str">
        <f t="shared" si="304"/>
        <v>Kirstyn¬hawking</v>
      </c>
      <c r="M968" t="str">
        <f t="shared" si="305"/>
        <v>Kirstynhawking</v>
      </c>
      <c r="N968" t="s">
        <v>9460</v>
      </c>
      <c r="O968" t="str">
        <v>Kirstyn hawking</v>
      </c>
      <c r="P968">
        <f>FIND(" ",O968)</f>
        <v>8</v>
      </c>
      <c r="Q968" t="str">
        <f>LEFT(O968,SEARCH(" ", O968) -1)</f>
        <v>Kirstyn</v>
      </c>
      <c r="R968" t="e">
        <f>MID(O968, SEARCH(" ", O968) + 1, SEARCH(" ", O968, SEARCH(" ", O968)+1) - SEARCH(" ", O968)-1)</f>
        <v>#VALUE!</v>
      </c>
      <c r="S968" t="str">
        <f t="shared" si="306"/>
        <v>hawking</v>
      </c>
      <c r="T968" t="e">
        <f t="shared" si="307"/>
        <v>#VALUE!</v>
      </c>
      <c r="U968" t="b">
        <f t="shared" si="308"/>
        <v>1</v>
      </c>
      <c r="W968" t="b">
        <f t="shared" si="309"/>
        <v>1</v>
      </c>
      <c r="X968" t="b">
        <f>ISERR(S968)</f>
        <v>0</v>
      </c>
      <c r="Y968" t="str">
        <f t="shared" si="310"/>
        <v xml:space="preserve"> </v>
      </c>
      <c r="Z968" t="str">
        <f t="shared" si="311"/>
        <v>hawking</v>
      </c>
      <c r="AA968" t="str">
        <f>PROPER(Q968)</f>
        <v>Kirstyn</v>
      </c>
      <c r="AB968" t="str">
        <f>PROPER(Y968)</f>
        <v xml:space="preserve"> </v>
      </c>
      <c r="AC968" t="str">
        <f t="shared" si="312"/>
        <v>Hawking</v>
      </c>
      <c r="AD968" s="1" t="e">
        <f t="shared" si="313"/>
        <v>#VALUE!</v>
      </c>
      <c r="AE968" t="b">
        <f t="shared" si="314"/>
        <v>1</v>
      </c>
      <c r="AF968" t="str">
        <f t="shared" si="315"/>
        <v>Hawking</v>
      </c>
    </row>
    <row r="969" spans="1:32" x14ac:dyDescent="0.2">
      <c r="A969">
        <v>1477</v>
      </c>
      <c r="B969" t="s">
        <v>4060</v>
      </c>
      <c r="C969" s="62" t="str">
        <f t="shared" si="316"/>
        <v>01477</v>
      </c>
      <c r="D969" t="str">
        <f t="shared" si="317"/>
        <v>Katha</v>
      </c>
      <c r="E969" t="str">
        <f t="shared" si="318"/>
        <v>Saba</v>
      </c>
      <c r="F969" t="str">
        <f t="shared" si="319"/>
        <v>Joddins</v>
      </c>
      <c r="G969">
        <f t="shared" si="300"/>
        <v>1</v>
      </c>
      <c r="H969">
        <f t="shared" si="301"/>
        <v>1477</v>
      </c>
      <c r="I969" t="str">
        <f t="shared" si="302"/>
        <v>01477</v>
      </c>
      <c r="J969" t="str">
        <f t="shared" si="303"/>
        <v>katha‡saba‡‡joddins</v>
      </c>
      <c r="K969" t="str">
        <f>SUBSTITUTE(J969,"‡","")</f>
        <v>kathasabajoddins</v>
      </c>
      <c r="L969" t="str">
        <f t="shared" si="304"/>
        <v>kathasabajoddins</v>
      </c>
      <c r="M969" t="str">
        <f t="shared" si="305"/>
        <v>kathasabajoddins</v>
      </c>
      <c r="N969" t="s">
        <v>8849</v>
      </c>
      <c r="O969" t="str">
        <v>katha saba joddins</v>
      </c>
      <c r="P969">
        <f>FIND(" ",O969)</f>
        <v>6</v>
      </c>
      <c r="Q969" t="str">
        <f>LEFT(O969,SEARCH(" ", O969) -1)</f>
        <v>katha</v>
      </c>
      <c r="R969" t="str">
        <f>MID(O969, SEARCH(" ", O969) + 1, SEARCH(" ", O969, SEARCH(" ", O969)+1) - SEARCH(" ", O969)-1)</f>
        <v>saba</v>
      </c>
      <c r="S969" t="str">
        <f t="shared" si="306"/>
        <v>saba joddins</v>
      </c>
      <c r="T969" t="str">
        <f t="shared" si="307"/>
        <v>joddins</v>
      </c>
      <c r="U969" t="b">
        <f t="shared" si="308"/>
        <v>0</v>
      </c>
      <c r="W969" t="b">
        <f t="shared" si="309"/>
        <v>0</v>
      </c>
      <c r="X969" t="b">
        <f>ISERR(S969)</f>
        <v>0</v>
      </c>
      <c r="Y969" t="str">
        <f t="shared" si="310"/>
        <v>saba</v>
      </c>
      <c r="Z969" t="str">
        <f t="shared" si="311"/>
        <v>saba joddins</v>
      </c>
      <c r="AA969" t="str">
        <f>PROPER(Q969)</f>
        <v>Katha</v>
      </c>
      <c r="AB969" t="str">
        <f>PROPER(Y969)</f>
        <v>Saba</v>
      </c>
      <c r="AC969" t="str">
        <f t="shared" si="312"/>
        <v>Saba Joddins</v>
      </c>
      <c r="AD969" s="1" t="str">
        <f t="shared" si="313"/>
        <v>Joddins</v>
      </c>
      <c r="AE969" t="b">
        <f t="shared" si="314"/>
        <v>0</v>
      </c>
      <c r="AF969" t="str">
        <f t="shared" si="315"/>
        <v>Joddins</v>
      </c>
    </row>
    <row r="970" spans="1:32" x14ac:dyDescent="0.2">
      <c r="A970">
        <v>1478</v>
      </c>
      <c r="B970" t="s">
        <v>4061</v>
      </c>
      <c r="C970" s="62" t="str">
        <f t="shared" si="316"/>
        <v>01478</v>
      </c>
      <c r="D970" t="str">
        <f t="shared" si="317"/>
        <v>Tiffani</v>
      </c>
      <c r="E970" t="str">
        <f t="shared" si="318"/>
        <v>Roseann</v>
      </c>
      <c r="F970" t="str">
        <f t="shared" si="319"/>
        <v>Novichenko</v>
      </c>
      <c r="G970">
        <f t="shared" si="300"/>
        <v>1</v>
      </c>
      <c r="H970">
        <f t="shared" si="301"/>
        <v>1478</v>
      </c>
      <c r="I970" t="str">
        <f t="shared" si="302"/>
        <v>01478</v>
      </c>
      <c r="J970" t="str">
        <f t="shared" si="303"/>
        <v>tiffani¬Roseann¬novichenko</v>
      </c>
      <c r="K970" t="str">
        <f>SUBSTITUTE(J970,"‡","")</f>
        <v>tiffani¬Roseann¬novichenko</v>
      </c>
      <c r="L970" t="str">
        <f t="shared" si="304"/>
        <v>tiffani¬Roseann¬novichenko</v>
      </c>
      <c r="M970" t="str">
        <f t="shared" si="305"/>
        <v>tiffaniRoseannnovichenko</v>
      </c>
      <c r="N970" t="s">
        <v>9461</v>
      </c>
      <c r="O970" t="str">
        <v>tiffani Roseann novichenko</v>
      </c>
      <c r="P970">
        <f>FIND(" ",O970)</f>
        <v>8</v>
      </c>
      <c r="Q970" t="str">
        <f>LEFT(O970,SEARCH(" ", O970) -1)</f>
        <v>tiffani</v>
      </c>
      <c r="R970" t="str">
        <f>MID(O970, SEARCH(" ", O970) + 1, SEARCH(" ", O970, SEARCH(" ", O970)+1) - SEARCH(" ", O970)-1)</f>
        <v>Roseann</v>
      </c>
      <c r="S970" t="str">
        <f t="shared" si="306"/>
        <v>Roseann novichenko</v>
      </c>
      <c r="T970" t="str">
        <f t="shared" si="307"/>
        <v>novichenko</v>
      </c>
      <c r="U970" t="b">
        <f t="shared" si="308"/>
        <v>0</v>
      </c>
      <c r="W970" t="b">
        <f t="shared" si="309"/>
        <v>0</v>
      </c>
      <c r="X970" t="b">
        <f>ISERR(S970)</f>
        <v>0</v>
      </c>
      <c r="Y970" t="str">
        <f t="shared" si="310"/>
        <v>Roseann</v>
      </c>
      <c r="Z970" t="str">
        <f t="shared" si="311"/>
        <v>Roseann novichenko</v>
      </c>
      <c r="AA970" t="str">
        <f>PROPER(Q970)</f>
        <v>Tiffani</v>
      </c>
      <c r="AB970" t="str">
        <f>PROPER(Y970)</f>
        <v>Roseann</v>
      </c>
      <c r="AC970" t="str">
        <f t="shared" si="312"/>
        <v>Roseann Novichenko</v>
      </c>
      <c r="AD970" s="1" t="str">
        <f t="shared" si="313"/>
        <v>Novichenko</v>
      </c>
      <c r="AE970" t="b">
        <f t="shared" si="314"/>
        <v>0</v>
      </c>
      <c r="AF970" t="str">
        <f t="shared" si="315"/>
        <v>Novichenko</v>
      </c>
    </row>
    <row r="971" spans="1:32" x14ac:dyDescent="0.2">
      <c r="A971">
        <v>1479</v>
      </c>
      <c r="B971" t="s">
        <v>4062</v>
      </c>
      <c r="C971" s="62" t="str">
        <f t="shared" si="316"/>
        <v>01479</v>
      </c>
      <c r="D971" t="str">
        <f t="shared" si="317"/>
        <v>Gwyneth</v>
      </c>
      <c r="E971" t="str">
        <f t="shared" si="318"/>
        <v xml:space="preserve"> </v>
      </c>
      <c r="F971" t="str">
        <f t="shared" si="319"/>
        <v>Merrell</v>
      </c>
      <c r="G971">
        <f t="shared" si="300"/>
        <v>1</v>
      </c>
      <c r="H971">
        <f t="shared" si="301"/>
        <v>1479</v>
      </c>
      <c r="I971" t="str">
        <f t="shared" si="302"/>
        <v>01479</v>
      </c>
      <c r="J971" t="str">
        <f t="shared" si="303"/>
        <v>GWYNETH‡Merrell</v>
      </c>
      <c r="K971" t="str">
        <f>SUBSTITUTE(J971,"‡","")</f>
        <v>GWYNETHMerrell</v>
      </c>
      <c r="L971" t="str">
        <f t="shared" si="304"/>
        <v>GWYNETHMerrell</v>
      </c>
      <c r="M971" t="str">
        <f t="shared" si="305"/>
        <v>GWYNETHMerrell</v>
      </c>
      <c r="N971" t="s">
        <v>8850</v>
      </c>
      <c r="O971" t="str">
        <v>GWYNETH Merrell</v>
      </c>
      <c r="P971">
        <f>FIND(" ",O971)</f>
        <v>8</v>
      </c>
      <c r="Q971" t="str">
        <f>LEFT(O971,SEARCH(" ", O971) -1)</f>
        <v>GWYNETH</v>
      </c>
      <c r="R971" t="e">
        <f>MID(O971, SEARCH(" ", O971) + 1, SEARCH(" ", O971, SEARCH(" ", O971)+1) - SEARCH(" ", O971)-1)</f>
        <v>#VALUE!</v>
      </c>
      <c r="S971" t="str">
        <f t="shared" si="306"/>
        <v>Merrell</v>
      </c>
      <c r="T971" t="e">
        <f t="shared" si="307"/>
        <v>#VALUE!</v>
      </c>
      <c r="U971" t="b">
        <f t="shared" si="308"/>
        <v>1</v>
      </c>
      <c r="W971" t="b">
        <f t="shared" si="309"/>
        <v>1</v>
      </c>
      <c r="X971" t="b">
        <f>ISERR(S971)</f>
        <v>0</v>
      </c>
      <c r="Y971" t="str">
        <f t="shared" si="310"/>
        <v xml:space="preserve"> </v>
      </c>
      <c r="Z971" t="str">
        <f t="shared" si="311"/>
        <v>Merrell</v>
      </c>
      <c r="AA971" t="str">
        <f>PROPER(Q971)</f>
        <v>Gwyneth</v>
      </c>
      <c r="AB971" t="str">
        <f>PROPER(Y971)</f>
        <v xml:space="preserve"> </v>
      </c>
      <c r="AC971" t="str">
        <f t="shared" si="312"/>
        <v>Merrell</v>
      </c>
      <c r="AD971" s="1" t="e">
        <f t="shared" si="313"/>
        <v>#VALUE!</v>
      </c>
      <c r="AE971" t="b">
        <f t="shared" si="314"/>
        <v>1</v>
      </c>
      <c r="AF971" t="str">
        <f t="shared" si="315"/>
        <v>Merrell</v>
      </c>
    </row>
    <row r="972" spans="1:32" x14ac:dyDescent="0.2">
      <c r="A972">
        <v>9999</v>
      </c>
      <c r="B972" t="s">
        <v>4063</v>
      </c>
      <c r="C972" s="62" t="str">
        <f t="shared" si="316"/>
        <v>???</v>
      </c>
      <c r="D972" t="str">
        <f t="shared" si="317"/>
        <v>Erek</v>
      </c>
      <c r="E972" t="str">
        <f t="shared" si="318"/>
        <v xml:space="preserve"> </v>
      </c>
      <c r="F972" t="str">
        <f t="shared" si="319"/>
        <v>Chainey</v>
      </c>
      <c r="G972">
        <f t="shared" si="300"/>
        <v>9</v>
      </c>
      <c r="H972" t="str">
        <f t="shared" si="301"/>
        <v>???</v>
      </c>
      <c r="I972" t="str">
        <f t="shared" si="302"/>
        <v>???</v>
      </c>
      <c r="J972" t="str">
        <f t="shared" si="303"/>
        <v>EREK¬chainey</v>
      </c>
      <c r="K972" t="str">
        <f>SUBSTITUTE(J972,"‡","")</f>
        <v>EREK¬chainey</v>
      </c>
      <c r="L972" t="str">
        <f t="shared" si="304"/>
        <v>EREK¬chainey</v>
      </c>
      <c r="M972" t="str">
        <f t="shared" si="305"/>
        <v>EREKchainey</v>
      </c>
      <c r="N972" t="s">
        <v>9462</v>
      </c>
      <c r="O972" t="str">
        <v>EREK chainey</v>
      </c>
      <c r="P972">
        <f>FIND(" ",O972)</f>
        <v>5</v>
      </c>
      <c r="Q972" t="str">
        <f>LEFT(O972,SEARCH(" ", O972) -1)</f>
        <v>EREK</v>
      </c>
      <c r="R972" t="e">
        <f>MID(O972, SEARCH(" ", O972) + 1, SEARCH(" ", O972, SEARCH(" ", O972)+1) - SEARCH(" ", O972)-1)</f>
        <v>#VALUE!</v>
      </c>
      <c r="S972" t="str">
        <f t="shared" si="306"/>
        <v>chainey</v>
      </c>
      <c r="T972" t="e">
        <f t="shared" si="307"/>
        <v>#VALUE!</v>
      </c>
      <c r="U972" t="b">
        <f t="shared" si="308"/>
        <v>1</v>
      </c>
      <c r="W972" t="b">
        <f t="shared" si="309"/>
        <v>1</v>
      </c>
      <c r="X972" t="b">
        <f>ISERR(S972)</f>
        <v>0</v>
      </c>
      <c r="Y972" t="str">
        <f t="shared" si="310"/>
        <v xml:space="preserve"> </v>
      </c>
      <c r="Z972" t="str">
        <f t="shared" si="311"/>
        <v>chainey</v>
      </c>
      <c r="AA972" t="str">
        <f>PROPER(Q972)</f>
        <v>Erek</v>
      </c>
      <c r="AB972" t="str">
        <f>PROPER(Y972)</f>
        <v xml:space="preserve"> </v>
      </c>
      <c r="AC972" t="str">
        <f t="shared" si="312"/>
        <v>Chainey</v>
      </c>
      <c r="AD972" s="1" t="e">
        <f t="shared" si="313"/>
        <v>#VALUE!</v>
      </c>
      <c r="AE972" t="b">
        <f t="shared" si="314"/>
        <v>1</v>
      </c>
      <c r="AF972" t="str">
        <f t="shared" si="315"/>
        <v>Chainey</v>
      </c>
    </row>
    <row r="973" spans="1:32" x14ac:dyDescent="0.2">
      <c r="A973">
        <v>1481</v>
      </c>
      <c r="B973" t="s">
        <v>4064</v>
      </c>
      <c r="C973" s="62" t="str">
        <f t="shared" si="316"/>
        <v>01481</v>
      </c>
      <c r="D973" t="str">
        <f t="shared" si="317"/>
        <v>Delphine</v>
      </c>
      <c r="E973" t="str">
        <f t="shared" si="318"/>
        <v xml:space="preserve"> </v>
      </c>
      <c r="F973" t="str">
        <f t="shared" si="319"/>
        <v>Sanchez</v>
      </c>
      <c r="G973">
        <f t="shared" si="300"/>
        <v>1</v>
      </c>
      <c r="H973">
        <f t="shared" si="301"/>
        <v>1481</v>
      </c>
      <c r="I973" t="str">
        <f t="shared" si="302"/>
        <v>01481</v>
      </c>
      <c r="J973" t="str">
        <f t="shared" si="303"/>
        <v>Delphine»sanchez</v>
      </c>
      <c r="K973" t="str">
        <f>SUBSTITUTE(J973,"‡","")</f>
        <v>Delphine»sanchez</v>
      </c>
      <c r="L973" t="str">
        <f t="shared" si="304"/>
        <v>Delphinesanchez</v>
      </c>
      <c r="M973" t="str">
        <f t="shared" si="305"/>
        <v>Delphinesanchez</v>
      </c>
      <c r="N973" t="s">
        <v>10194</v>
      </c>
      <c r="O973" t="str">
        <v>Delphine sanchez</v>
      </c>
      <c r="P973">
        <f>FIND(" ",O973)</f>
        <v>9</v>
      </c>
      <c r="Q973" t="str">
        <f>LEFT(O973,SEARCH(" ", O973) -1)</f>
        <v>Delphine</v>
      </c>
      <c r="R973" t="e">
        <f>MID(O973, SEARCH(" ", O973) + 1, SEARCH(" ", O973, SEARCH(" ", O973)+1) - SEARCH(" ", O973)-1)</f>
        <v>#VALUE!</v>
      </c>
      <c r="S973" t="str">
        <f t="shared" si="306"/>
        <v>sanchez</v>
      </c>
      <c r="T973" t="e">
        <f t="shared" si="307"/>
        <v>#VALUE!</v>
      </c>
      <c r="U973" t="b">
        <f t="shared" si="308"/>
        <v>1</v>
      </c>
      <c r="W973" t="b">
        <f t="shared" si="309"/>
        <v>1</v>
      </c>
      <c r="X973" t="b">
        <f>ISERR(S973)</f>
        <v>0</v>
      </c>
      <c r="Y973" t="str">
        <f t="shared" si="310"/>
        <v xml:space="preserve"> </v>
      </c>
      <c r="Z973" t="str">
        <f t="shared" si="311"/>
        <v>sanchez</v>
      </c>
      <c r="AA973" t="str">
        <f>PROPER(Q973)</f>
        <v>Delphine</v>
      </c>
      <c r="AB973" t="str">
        <f>PROPER(Y973)</f>
        <v xml:space="preserve"> </v>
      </c>
      <c r="AC973" t="str">
        <f t="shared" si="312"/>
        <v>Sanchez</v>
      </c>
      <c r="AD973" s="1" t="e">
        <f t="shared" si="313"/>
        <v>#VALUE!</v>
      </c>
      <c r="AE973" t="b">
        <f t="shared" si="314"/>
        <v>1</v>
      </c>
      <c r="AF973" t="str">
        <f t="shared" si="315"/>
        <v>Sanchez</v>
      </c>
    </row>
    <row r="974" spans="1:32" x14ac:dyDescent="0.2">
      <c r="A974">
        <v>1482</v>
      </c>
      <c r="B974" t="s">
        <v>4065</v>
      </c>
      <c r="C974" s="62" t="str">
        <f t="shared" si="316"/>
        <v>01482</v>
      </c>
      <c r="D974" t="str">
        <f t="shared" si="317"/>
        <v>Thane</v>
      </c>
      <c r="E974" t="str">
        <f t="shared" si="318"/>
        <v xml:space="preserve"> </v>
      </c>
      <c r="F974" t="str">
        <f t="shared" si="319"/>
        <v>Cecchi</v>
      </c>
      <c r="G974">
        <f t="shared" si="300"/>
        <v>1</v>
      </c>
      <c r="H974">
        <f t="shared" si="301"/>
        <v>1482</v>
      </c>
      <c r="I974" t="str">
        <f t="shared" si="302"/>
        <v>01482</v>
      </c>
      <c r="J974" t="str">
        <f t="shared" si="303"/>
        <v>thane»cecchi</v>
      </c>
      <c r="K974" t="str">
        <f>SUBSTITUTE(J974,"‡","")</f>
        <v>thane»cecchi</v>
      </c>
      <c r="L974" t="str">
        <f t="shared" si="304"/>
        <v>thanececchi</v>
      </c>
      <c r="M974" t="str">
        <f t="shared" si="305"/>
        <v>thanececchi</v>
      </c>
      <c r="N974" t="s">
        <v>10195</v>
      </c>
      <c r="O974" t="str">
        <v>thane cecchi</v>
      </c>
      <c r="P974">
        <f>FIND(" ",O974)</f>
        <v>6</v>
      </c>
      <c r="Q974" t="str">
        <f>LEFT(O974,SEARCH(" ", O974) -1)</f>
        <v>thane</v>
      </c>
      <c r="R974" t="e">
        <f>MID(O974, SEARCH(" ", O974) + 1, SEARCH(" ", O974, SEARCH(" ", O974)+1) - SEARCH(" ", O974)-1)</f>
        <v>#VALUE!</v>
      </c>
      <c r="S974" t="str">
        <f t="shared" si="306"/>
        <v>cecchi</v>
      </c>
      <c r="T974" t="e">
        <f t="shared" si="307"/>
        <v>#VALUE!</v>
      </c>
      <c r="U974" t="b">
        <f t="shared" si="308"/>
        <v>1</v>
      </c>
      <c r="W974" t="b">
        <f t="shared" si="309"/>
        <v>1</v>
      </c>
      <c r="X974" t="b">
        <f>ISERR(S974)</f>
        <v>0</v>
      </c>
      <c r="Y974" t="str">
        <f t="shared" si="310"/>
        <v xml:space="preserve"> </v>
      </c>
      <c r="Z974" t="str">
        <f t="shared" si="311"/>
        <v>cecchi</v>
      </c>
      <c r="AA974" t="str">
        <f>PROPER(Q974)</f>
        <v>Thane</v>
      </c>
      <c r="AB974" t="str">
        <f>PROPER(Y974)</f>
        <v xml:space="preserve"> </v>
      </c>
      <c r="AC974" t="str">
        <f t="shared" si="312"/>
        <v>Cecchi</v>
      </c>
      <c r="AD974" s="1" t="e">
        <f t="shared" si="313"/>
        <v>#VALUE!</v>
      </c>
      <c r="AE974" t="b">
        <f t="shared" si="314"/>
        <v>1</v>
      </c>
      <c r="AF974" t="str">
        <f t="shared" si="315"/>
        <v>Cecchi</v>
      </c>
    </row>
    <row r="975" spans="1:32" x14ac:dyDescent="0.2">
      <c r="A975">
        <v>1483</v>
      </c>
      <c r="B975" t="s">
        <v>4066</v>
      </c>
      <c r="C975" s="62" t="str">
        <f t="shared" si="316"/>
        <v>01483</v>
      </c>
      <c r="D975" t="str">
        <f t="shared" si="317"/>
        <v>Elka</v>
      </c>
      <c r="E975" t="str">
        <f t="shared" si="318"/>
        <v xml:space="preserve"> </v>
      </c>
      <c r="F975" t="str">
        <f t="shared" si="319"/>
        <v>Hamerton</v>
      </c>
      <c r="G975">
        <f t="shared" si="300"/>
        <v>1</v>
      </c>
      <c r="H975">
        <f t="shared" si="301"/>
        <v>1483</v>
      </c>
      <c r="I975" t="str">
        <f t="shared" si="302"/>
        <v>01483</v>
      </c>
      <c r="J975" t="str">
        <f t="shared" si="303"/>
        <v>ELKA¬Hamerton</v>
      </c>
      <c r="K975" t="str">
        <f>SUBSTITUTE(J975,"‡","")</f>
        <v>ELKA¬Hamerton</v>
      </c>
      <c r="L975" t="str">
        <f t="shared" si="304"/>
        <v>ELKA¬Hamerton</v>
      </c>
      <c r="M975" t="str">
        <f t="shared" si="305"/>
        <v>ELKAHamerton</v>
      </c>
      <c r="N975" t="s">
        <v>9463</v>
      </c>
      <c r="O975" t="str">
        <v>ELKA Hamerton</v>
      </c>
      <c r="P975">
        <f>FIND(" ",O975)</f>
        <v>5</v>
      </c>
      <c r="Q975" t="str">
        <f>LEFT(O975,SEARCH(" ", O975) -1)</f>
        <v>ELKA</v>
      </c>
      <c r="R975" t="e">
        <f>MID(O975, SEARCH(" ", O975) + 1, SEARCH(" ", O975, SEARCH(" ", O975)+1) - SEARCH(" ", O975)-1)</f>
        <v>#VALUE!</v>
      </c>
      <c r="S975" t="str">
        <f t="shared" si="306"/>
        <v>Hamerton</v>
      </c>
      <c r="T975" t="e">
        <f t="shared" si="307"/>
        <v>#VALUE!</v>
      </c>
      <c r="U975" t="b">
        <f t="shared" si="308"/>
        <v>1</v>
      </c>
      <c r="W975" t="b">
        <f t="shared" si="309"/>
        <v>1</v>
      </c>
      <c r="X975" t="b">
        <f>ISERR(S975)</f>
        <v>0</v>
      </c>
      <c r="Y975" t="str">
        <f t="shared" si="310"/>
        <v xml:space="preserve"> </v>
      </c>
      <c r="Z975" t="str">
        <f t="shared" si="311"/>
        <v>Hamerton</v>
      </c>
      <c r="AA975" t="str">
        <f>PROPER(Q975)</f>
        <v>Elka</v>
      </c>
      <c r="AB975" t="str">
        <f>PROPER(Y975)</f>
        <v xml:space="preserve"> </v>
      </c>
      <c r="AC975" t="str">
        <f t="shared" si="312"/>
        <v>Hamerton</v>
      </c>
      <c r="AD975" s="1" t="e">
        <f t="shared" si="313"/>
        <v>#VALUE!</v>
      </c>
      <c r="AE975" t="b">
        <f t="shared" si="314"/>
        <v>1</v>
      </c>
      <c r="AF975" t="str">
        <f t="shared" si="315"/>
        <v>Hamerton</v>
      </c>
    </row>
    <row r="976" spans="1:32" x14ac:dyDescent="0.2">
      <c r="A976">
        <v>1484</v>
      </c>
      <c r="B976" t="s">
        <v>4067</v>
      </c>
      <c r="C976" s="62" t="str">
        <f t="shared" si="316"/>
        <v>01484</v>
      </c>
      <c r="D976" t="str">
        <f t="shared" si="317"/>
        <v>Brady</v>
      </c>
      <c r="E976" t="str">
        <f t="shared" si="318"/>
        <v xml:space="preserve"> </v>
      </c>
      <c r="F976" t="str">
        <f t="shared" si="319"/>
        <v>Shilstone</v>
      </c>
      <c r="G976">
        <f t="shared" si="300"/>
        <v>1</v>
      </c>
      <c r="H976">
        <f t="shared" si="301"/>
        <v>1484</v>
      </c>
      <c r="I976" t="str">
        <f t="shared" si="302"/>
        <v>01484</v>
      </c>
      <c r="J976" t="str">
        <f t="shared" si="303"/>
        <v>BRADY‡SHILSTONE</v>
      </c>
      <c r="K976" t="str">
        <f>SUBSTITUTE(J976,"‡","")</f>
        <v>BRADYSHILSTONE</v>
      </c>
      <c r="L976" t="str">
        <f t="shared" si="304"/>
        <v>BRADYSHILSTONE</v>
      </c>
      <c r="M976" t="str">
        <f t="shared" si="305"/>
        <v>BRADYSHILSTONE</v>
      </c>
      <c r="N976" t="s">
        <v>8851</v>
      </c>
      <c r="O976" t="str">
        <v>BRADY SHILSTONE</v>
      </c>
      <c r="P976">
        <f>FIND(" ",O976)</f>
        <v>6</v>
      </c>
      <c r="Q976" t="str">
        <f>LEFT(O976,SEARCH(" ", O976) -1)</f>
        <v>BRADY</v>
      </c>
      <c r="R976" t="e">
        <f>MID(O976, SEARCH(" ", O976) + 1, SEARCH(" ", O976, SEARCH(" ", O976)+1) - SEARCH(" ", O976)-1)</f>
        <v>#VALUE!</v>
      </c>
      <c r="S976" t="str">
        <f t="shared" si="306"/>
        <v>SHILSTONE</v>
      </c>
      <c r="T976" t="e">
        <f t="shared" si="307"/>
        <v>#VALUE!</v>
      </c>
      <c r="U976" t="b">
        <f t="shared" si="308"/>
        <v>1</v>
      </c>
      <c r="W976" t="b">
        <f t="shared" si="309"/>
        <v>1</v>
      </c>
      <c r="X976" t="b">
        <f>ISERR(S976)</f>
        <v>0</v>
      </c>
      <c r="Y976" t="str">
        <f t="shared" si="310"/>
        <v xml:space="preserve"> </v>
      </c>
      <c r="Z976" t="str">
        <f t="shared" si="311"/>
        <v>SHILSTONE</v>
      </c>
      <c r="AA976" t="str">
        <f>PROPER(Q976)</f>
        <v>Brady</v>
      </c>
      <c r="AB976" t="str">
        <f>PROPER(Y976)</f>
        <v xml:space="preserve"> </v>
      </c>
      <c r="AC976" t="str">
        <f t="shared" si="312"/>
        <v>Shilstone</v>
      </c>
      <c r="AD976" s="1" t="e">
        <f t="shared" si="313"/>
        <v>#VALUE!</v>
      </c>
      <c r="AE976" t="b">
        <f t="shared" si="314"/>
        <v>1</v>
      </c>
      <c r="AF976" t="str">
        <f t="shared" si="315"/>
        <v>Shilstone</v>
      </c>
    </row>
    <row r="977" spans="1:32" x14ac:dyDescent="0.2">
      <c r="A977">
        <v>1485</v>
      </c>
      <c r="B977" t="s">
        <v>4068</v>
      </c>
      <c r="C977" s="62" t="str">
        <f t="shared" si="316"/>
        <v>01485</v>
      </c>
      <c r="D977" t="str">
        <f t="shared" si="317"/>
        <v>Atlanta</v>
      </c>
      <c r="E977" t="str">
        <f t="shared" si="318"/>
        <v xml:space="preserve"> </v>
      </c>
      <c r="F977" t="str">
        <f t="shared" si="319"/>
        <v>Kiddie</v>
      </c>
      <c r="G977">
        <f t="shared" si="300"/>
        <v>1</v>
      </c>
      <c r="H977">
        <f t="shared" si="301"/>
        <v>1485</v>
      </c>
      <c r="I977" t="str">
        <f t="shared" si="302"/>
        <v>01485</v>
      </c>
      <c r="J977" t="str">
        <f t="shared" si="303"/>
        <v>atlanta»Kiddie</v>
      </c>
      <c r="K977" t="str">
        <f>SUBSTITUTE(J977,"‡","")</f>
        <v>atlanta»Kiddie</v>
      </c>
      <c r="L977" t="str">
        <f t="shared" si="304"/>
        <v>atlantaKiddie</v>
      </c>
      <c r="M977" t="str">
        <f t="shared" si="305"/>
        <v>atlantaKiddie</v>
      </c>
      <c r="N977" t="s">
        <v>10196</v>
      </c>
      <c r="O977" t="str">
        <v>atlanta Kiddie</v>
      </c>
      <c r="P977">
        <f>FIND(" ",O977)</f>
        <v>8</v>
      </c>
      <c r="Q977" t="str">
        <f>LEFT(O977,SEARCH(" ", O977) -1)</f>
        <v>atlanta</v>
      </c>
      <c r="R977" t="e">
        <f>MID(O977, SEARCH(" ", O977) + 1, SEARCH(" ", O977, SEARCH(" ", O977)+1) - SEARCH(" ", O977)-1)</f>
        <v>#VALUE!</v>
      </c>
      <c r="S977" t="str">
        <f t="shared" si="306"/>
        <v>Kiddie</v>
      </c>
      <c r="T977" t="e">
        <f t="shared" si="307"/>
        <v>#VALUE!</v>
      </c>
      <c r="U977" t="b">
        <f t="shared" si="308"/>
        <v>1</v>
      </c>
      <c r="W977" t="b">
        <f t="shared" si="309"/>
        <v>1</v>
      </c>
      <c r="X977" t="b">
        <f>ISERR(S977)</f>
        <v>0</v>
      </c>
      <c r="Y977" t="str">
        <f t="shared" si="310"/>
        <v xml:space="preserve"> </v>
      </c>
      <c r="Z977" t="str">
        <f t="shared" si="311"/>
        <v>Kiddie</v>
      </c>
      <c r="AA977" t="str">
        <f>PROPER(Q977)</f>
        <v>Atlanta</v>
      </c>
      <c r="AB977" t="str">
        <f>PROPER(Y977)</f>
        <v xml:space="preserve"> </v>
      </c>
      <c r="AC977" t="str">
        <f t="shared" si="312"/>
        <v>Kiddie</v>
      </c>
      <c r="AD977" s="1" t="e">
        <f t="shared" si="313"/>
        <v>#VALUE!</v>
      </c>
      <c r="AE977" t="b">
        <f t="shared" si="314"/>
        <v>1</v>
      </c>
      <c r="AF977" t="str">
        <f t="shared" si="315"/>
        <v>Kiddie</v>
      </c>
    </row>
    <row r="978" spans="1:32" x14ac:dyDescent="0.2">
      <c r="A978">
        <v>1486</v>
      </c>
      <c r="B978" t="s">
        <v>4069</v>
      </c>
      <c r="C978" s="62" t="str">
        <f t="shared" si="316"/>
        <v>01486</v>
      </c>
      <c r="D978" t="str">
        <f t="shared" si="317"/>
        <v>Kari</v>
      </c>
      <c r="E978" t="str">
        <f t="shared" si="318"/>
        <v>Jennilee</v>
      </c>
      <c r="F978" t="str">
        <f t="shared" si="319"/>
        <v>Slyde</v>
      </c>
      <c r="G978">
        <f t="shared" si="300"/>
        <v>1</v>
      </c>
      <c r="H978">
        <f t="shared" si="301"/>
        <v>1486</v>
      </c>
      <c r="I978" t="str">
        <f t="shared" si="302"/>
        <v>01486</v>
      </c>
      <c r="J978" t="str">
        <f t="shared" si="303"/>
        <v>kari‡jennilee‡slyde</v>
      </c>
      <c r="K978" t="str">
        <f>SUBSTITUTE(J978,"‡","")</f>
        <v>karijennileeslyde</v>
      </c>
      <c r="L978" t="str">
        <f t="shared" si="304"/>
        <v>karijennileeslyde</v>
      </c>
      <c r="M978" t="str">
        <f t="shared" si="305"/>
        <v>karijennileeslyde</v>
      </c>
      <c r="N978" t="s">
        <v>8852</v>
      </c>
      <c r="O978" t="str">
        <v>kari jennilee slyde</v>
      </c>
      <c r="P978">
        <f>FIND(" ",O978)</f>
        <v>5</v>
      </c>
      <c r="Q978" t="str">
        <f>LEFT(O978,SEARCH(" ", O978) -1)</f>
        <v>kari</v>
      </c>
      <c r="R978" t="str">
        <f>MID(O978, SEARCH(" ", O978) + 1, SEARCH(" ", O978, SEARCH(" ", O978)+1) - SEARCH(" ", O978)-1)</f>
        <v>jennilee</v>
      </c>
      <c r="S978" t="str">
        <f t="shared" si="306"/>
        <v>jennilee slyde</v>
      </c>
      <c r="T978" t="str">
        <f t="shared" si="307"/>
        <v>slyde</v>
      </c>
      <c r="U978" t="b">
        <f t="shared" si="308"/>
        <v>0</v>
      </c>
      <c r="W978" t="b">
        <f t="shared" si="309"/>
        <v>0</v>
      </c>
      <c r="X978" t="b">
        <f>ISERR(S978)</f>
        <v>0</v>
      </c>
      <c r="Y978" t="str">
        <f t="shared" si="310"/>
        <v>jennilee</v>
      </c>
      <c r="Z978" t="str">
        <f t="shared" si="311"/>
        <v>jennilee slyde</v>
      </c>
      <c r="AA978" t="str">
        <f>PROPER(Q978)</f>
        <v>Kari</v>
      </c>
      <c r="AB978" t="str">
        <f>PROPER(Y978)</f>
        <v>Jennilee</v>
      </c>
      <c r="AC978" t="str">
        <f t="shared" si="312"/>
        <v>Jennilee Slyde</v>
      </c>
      <c r="AD978" s="1" t="str">
        <f t="shared" si="313"/>
        <v>Slyde</v>
      </c>
      <c r="AE978" t="b">
        <f t="shared" si="314"/>
        <v>0</v>
      </c>
      <c r="AF978" t="str">
        <f t="shared" si="315"/>
        <v>Slyde</v>
      </c>
    </row>
    <row r="979" spans="1:32" x14ac:dyDescent="0.2">
      <c r="A979">
        <v>1487</v>
      </c>
      <c r="B979" t="s">
        <v>4070</v>
      </c>
      <c r="C979" s="62" t="str">
        <f t="shared" si="316"/>
        <v>01487</v>
      </c>
      <c r="D979" t="str">
        <f t="shared" si="317"/>
        <v>Valentin</v>
      </c>
      <c r="E979" t="str">
        <f t="shared" si="318"/>
        <v xml:space="preserve"> </v>
      </c>
      <c r="F979" t="str">
        <f t="shared" si="319"/>
        <v>Suggitt</v>
      </c>
      <c r="G979">
        <f t="shared" si="300"/>
        <v>1</v>
      </c>
      <c r="H979">
        <f t="shared" si="301"/>
        <v>1487</v>
      </c>
      <c r="I979" t="str">
        <f t="shared" si="302"/>
        <v>01487</v>
      </c>
      <c r="J979" t="str">
        <f t="shared" si="303"/>
        <v>valentin¬¬Suggitt</v>
      </c>
      <c r="K979" t="str">
        <f>SUBSTITUTE(J979,"‡","")</f>
        <v>valentin¬¬Suggitt</v>
      </c>
      <c r="L979" t="str">
        <f t="shared" si="304"/>
        <v>valentin¬¬Suggitt</v>
      </c>
      <c r="M979" t="str">
        <f t="shared" si="305"/>
        <v>valentinSuggitt</v>
      </c>
      <c r="N979" t="s">
        <v>9464</v>
      </c>
      <c r="O979" t="str">
        <v>valentin Suggitt</v>
      </c>
      <c r="P979">
        <f>FIND(" ",O979)</f>
        <v>9</v>
      </c>
      <c r="Q979" t="str">
        <f>LEFT(O979,SEARCH(" ", O979) -1)</f>
        <v>valentin</v>
      </c>
      <c r="R979" t="e">
        <f>MID(O979, SEARCH(" ", O979) + 1, SEARCH(" ", O979, SEARCH(" ", O979)+1) - SEARCH(" ", O979)-1)</f>
        <v>#VALUE!</v>
      </c>
      <c r="S979" t="str">
        <f t="shared" si="306"/>
        <v>Suggitt</v>
      </c>
      <c r="T979" t="e">
        <f t="shared" si="307"/>
        <v>#VALUE!</v>
      </c>
      <c r="U979" t="b">
        <f t="shared" si="308"/>
        <v>1</v>
      </c>
      <c r="W979" t="b">
        <f t="shared" si="309"/>
        <v>1</v>
      </c>
      <c r="X979" t="b">
        <f>ISERR(S979)</f>
        <v>0</v>
      </c>
      <c r="Y979" t="str">
        <f t="shared" si="310"/>
        <v xml:space="preserve"> </v>
      </c>
      <c r="Z979" t="str">
        <f t="shared" si="311"/>
        <v>Suggitt</v>
      </c>
      <c r="AA979" t="str">
        <f>PROPER(Q979)</f>
        <v>Valentin</v>
      </c>
      <c r="AB979" t="str">
        <f>PROPER(Y979)</f>
        <v xml:space="preserve"> </v>
      </c>
      <c r="AC979" t="str">
        <f t="shared" si="312"/>
        <v>Suggitt</v>
      </c>
      <c r="AD979" s="1" t="e">
        <f t="shared" si="313"/>
        <v>#VALUE!</v>
      </c>
      <c r="AE979" t="b">
        <f t="shared" si="314"/>
        <v>1</v>
      </c>
      <c r="AF979" t="str">
        <f t="shared" si="315"/>
        <v>Suggitt</v>
      </c>
    </row>
    <row r="980" spans="1:32" x14ac:dyDescent="0.2">
      <c r="A980">
        <v>1488</v>
      </c>
      <c r="B980" t="s">
        <v>4071</v>
      </c>
      <c r="C980" s="62" t="str">
        <f t="shared" si="316"/>
        <v>01488</v>
      </c>
      <c r="D980" t="str">
        <f t="shared" si="317"/>
        <v>Iorgos</v>
      </c>
      <c r="E980" t="str">
        <f t="shared" si="318"/>
        <v xml:space="preserve"> </v>
      </c>
      <c r="F980" t="str">
        <f t="shared" si="319"/>
        <v>Stife</v>
      </c>
      <c r="G980">
        <f t="shared" si="300"/>
        <v>1</v>
      </c>
      <c r="H980">
        <f t="shared" si="301"/>
        <v>1488</v>
      </c>
      <c r="I980" t="str">
        <f t="shared" si="302"/>
        <v>01488</v>
      </c>
      <c r="J980" t="str">
        <f t="shared" si="303"/>
        <v>IORGOS‡STIFE</v>
      </c>
      <c r="K980" t="str">
        <f>SUBSTITUTE(J980,"‡","")</f>
        <v>IORGOSSTIFE</v>
      </c>
      <c r="L980" t="str">
        <f t="shared" si="304"/>
        <v>IORGOSSTIFE</v>
      </c>
      <c r="M980" t="str">
        <f t="shared" si="305"/>
        <v>IORGOSSTIFE</v>
      </c>
      <c r="N980" t="s">
        <v>8853</v>
      </c>
      <c r="O980" t="str">
        <v>IORGOS STIFE</v>
      </c>
      <c r="P980">
        <f>FIND(" ",O980)</f>
        <v>7</v>
      </c>
      <c r="Q980" t="str">
        <f>LEFT(O980,SEARCH(" ", O980) -1)</f>
        <v>IORGOS</v>
      </c>
      <c r="R980" t="e">
        <f>MID(O980, SEARCH(" ", O980) + 1, SEARCH(" ", O980, SEARCH(" ", O980)+1) - SEARCH(" ", O980)-1)</f>
        <v>#VALUE!</v>
      </c>
      <c r="S980" t="str">
        <f t="shared" si="306"/>
        <v>STIFE</v>
      </c>
      <c r="T980" t="e">
        <f t="shared" si="307"/>
        <v>#VALUE!</v>
      </c>
      <c r="U980" t="b">
        <f t="shared" si="308"/>
        <v>1</v>
      </c>
      <c r="W980" t="b">
        <f t="shared" si="309"/>
        <v>1</v>
      </c>
      <c r="X980" t="b">
        <f>ISERR(S980)</f>
        <v>0</v>
      </c>
      <c r="Y980" t="str">
        <f t="shared" si="310"/>
        <v xml:space="preserve"> </v>
      </c>
      <c r="Z980" t="str">
        <f t="shared" si="311"/>
        <v>STIFE</v>
      </c>
      <c r="AA980" t="str">
        <f>PROPER(Q980)</f>
        <v>Iorgos</v>
      </c>
      <c r="AB980" t="str">
        <f>PROPER(Y980)</f>
        <v xml:space="preserve"> </v>
      </c>
      <c r="AC980" t="str">
        <f t="shared" si="312"/>
        <v>Stife</v>
      </c>
      <c r="AD980" s="1" t="e">
        <f t="shared" si="313"/>
        <v>#VALUE!</v>
      </c>
      <c r="AE980" t="b">
        <f t="shared" si="314"/>
        <v>1</v>
      </c>
      <c r="AF980" t="str">
        <f t="shared" si="315"/>
        <v>Stife</v>
      </c>
    </row>
    <row r="981" spans="1:32" x14ac:dyDescent="0.2">
      <c r="A981">
        <v>1489</v>
      </c>
      <c r="B981" t="s">
        <v>4072</v>
      </c>
      <c r="C981" s="62" t="str">
        <f t="shared" si="316"/>
        <v>01489</v>
      </c>
      <c r="D981" t="str">
        <f t="shared" si="317"/>
        <v>Griff</v>
      </c>
      <c r="E981" t="str">
        <f t="shared" si="318"/>
        <v xml:space="preserve"> </v>
      </c>
      <c r="F981" t="str">
        <f t="shared" si="319"/>
        <v>Kettles</v>
      </c>
      <c r="G981">
        <f t="shared" si="300"/>
        <v>1</v>
      </c>
      <c r="H981">
        <f t="shared" si="301"/>
        <v>1489</v>
      </c>
      <c r="I981" t="str">
        <f t="shared" si="302"/>
        <v>01489</v>
      </c>
      <c r="J981" t="str">
        <f t="shared" si="303"/>
        <v>Griff¬KETTLES</v>
      </c>
      <c r="K981" t="str">
        <f>SUBSTITUTE(J981,"‡","")</f>
        <v>Griff¬KETTLES</v>
      </c>
      <c r="L981" t="str">
        <f t="shared" si="304"/>
        <v>Griff¬KETTLES</v>
      </c>
      <c r="M981" t="str">
        <f t="shared" si="305"/>
        <v>GriffKETTLES</v>
      </c>
      <c r="N981" t="s">
        <v>9465</v>
      </c>
      <c r="O981" t="str">
        <v>Griff KETTLES</v>
      </c>
      <c r="P981">
        <f>FIND(" ",O981)</f>
        <v>6</v>
      </c>
      <c r="Q981" t="str">
        <f>LEFT(O981,SEARCH(" ", O981) -1)</f>
        <v>Griff</v>
      </c>
      <c r="R981" t="e">
        <f>MID(O981, SEARCH(" ", O981) + 1, SEARCH(" ", O981, SEARCH(" ", O981)+1) - SEARCH(" ", O981)-1)</f>
        <v>#VALUE!</v>
      </c>
      <c r="S981" t="str">
        <f t="shared" si="306"/>
        <v>KETTLES</v>
      </c>
      <c r="T981" t="e">
        <f t="shared" si="307"/>
        <v>#VALUE!</v>
      </c>
      <c r="U981" t="b">
        <f t="shared" si="308"/>
        <v>1</v>
      </c>
      <c r="W981" t="b">
        <f t="shared" si="309"/>
        <v>1</v>
      </c>
      <c r="X981" t="b">
        <f>ISERR(S981)</f>
        <v>0</v>
      </c>
      <c r="Y981" t="str">
        <f t="shared" si="310"/>
        <v xml:space="preserve"> </v>
      </c>
      <c r="Z981" t="str">
        <f t="shared" si="311"/>
        <v>KETTLES</v>
      </c>
      <c r="AA981" t="str">
        <f>PROPER(Q981)</f>
        <v>Griff</v>
      </c>
      <c r="AB981" t="str">
        <f>PROPER(Y981)</f>
        <v xml:space="preserve"> </v>
      </c>
      <c r="AC981" t="str">
        <f t="shared" si="312"/>
        <v>Kettles</v>
      </c>
      <c r="AD981" s="1" t="e">
        <f t="shared" si="313"/>
        <v>#VALUE!</v>
      </c>
      <c r="AE981" t="b">
        <f t="shared" si="314"/>
        <v>1</v>
      </c>
      <c r="AF981" t="str">
        <f t="shared" si="315"/>
        <v>Kettles</v>
      </c>
    </row>
    <row r="982" spans="1:32" x14ac:dyDescent="0.2">
      <c r="A982">
        <v>1490</v>
      </c>
      <c r="B982" t="s">
        <v>4073</v>
      </c>
      <c r="C982" s="62" t="str">
        <f t="shared" si="316"/>
        <v>01490</v>
      </c>
      <c r="D982" t="str">
        <f t="shared" si="317"/>
        <v>Jannel</v>
      </c>
      <c r="E982" t="str">
        <f t="shared" si="318"/>
        <v xml:space="preserve"> </v>
      </c>
      <c r="F982" t="str">
        <f t="shared" si="319"/>
        <v>Mongenot</v>
      </c>
      <c r="G982">
        <f t="shared" si="300"/>
        <v>1</v>
      </c>
      <c r="H982">
        <f t="shared" si="301"/>
        <v>1490</v>
      </c>
      <c r="I982" t="str">
        <f t="shared" si="302"/>
        <v>01490</v>
      </c>
      <c r="J982" t="str">
        <f t="shared" si="303"/>
        <v>jannel‡mongenot</v>
      </c>
      <c r="K982" t="str">
        <f>SUBSTITUTE(J982,"‡","")</f>
        <v>jannelmongenot</v>
      </c>
      <c r="L982" t="str">
        <f t="shared" si="304"/>
        <v>jannelmongenot</v>
      </c>
      <c r="M982" t="str">
        <f t="shared" si="305"/>
        <v>jannelmongenot</v>
      </c>
      <c r="N982" t="s">
        <v>8854</v>
      </c>
      <c r="O982" t="str">
        <v>jannel mongenot</v>
      </c>
      <c r="P982">
        <f>FIND(" ",O982)</f>
        <v>7</v>
      </c>
      <c r="Q982" t="str">
        <f>LEFT(O982,SEARCH(" ", O982) -1)</f>
        <v>jannel</v>
      </c>
      <c r="R982" t="e">
        <f>MID(O982, SEARCH(" ", O982) + 1, SEARCH(" ", O982, SEARCH(" ", O982)+1) - SEARCH(" ", O982)-1)</f>
        <v>#VALUE!</v>
      </c>
      <c r="S982" t="str">
        <f t="shared" si="306"/>
        <v>mongenot</v>
      </c>
      <c r="T982" t="e">
        <f t="shared" si="307"/>
        <v>#VALUE!</v>
      </c>
      <c r="U982" t="b">
        <f t="shared" si="308"/>
        <v>1</v>
      </c>
      <c r="W982" t="b">
        <f t="shared" si="309"/>
        <v>1</v>
      </c>
      <c r="X982" t="b">
        <f>ISERR(S982)</f>
        <v>0</v>
      </c>
      <c r="Y982" t="str">
        <f t="shared" si="310"/>
        <v xml:space="preserve"> </v>
      </c>
      <c r="Z982" t="str">
        <f t="shared" si="311"/>
        <v>mongenot</v>
      </c>
      <c r="AA982" t="str">
        <f>PROPER(Q982)</f>
        <v>Jannel</v>
      </c>
      <c r="AB982" t="str">
        <f>PROPER(Y982)</f>
        <v xml:space="preserve"> </v>
      </c>
      <c r="AC982" t="str">
        <f t="shared" si="312"/>
        <v>Mongenot</v>
      </c>
      <c r="AD982" s="1" t="e">
        <f t="shared" si="313"/>
        <v>#VALUE!</v>
      </c>
      <c r="AE982" t="b">
        <f t="shared" si="314"/>
        <v>1</v>
      </c>
      <c r="AF982" t="str">
        <f t="shared" si="315"/>
        <v>Mongenot</v>
      </c>
    </row>
    <row r="983" spans="1:32" x14ac:dyDescent="0.2">
      <c r="A983">
        <v>1491</v>
      </c>
      <c r="B983" t="s">
        <v>4074</v>
      </c>
      <c r="C983" s="62" t="str">
        <f t="shared" si="316"/>
        <v>01491</v>
      </c>
      <c r="D983" t="str">
        <f t="shared" si="317"/>
        <v>Roarke</v>
      </c>
      <c r="E983" t="str">
        <f t="shared" si="318"/>
        <v xml:space="preserve"> </v>
      </c>
      <c r="F983" t="str">
        <f t="shared" si="319"/>
        <v>Stitch</v>
      </c>
      <c r="G983">
        <f t="shared" si="300"/>
        <v>1</v>
      </c>
      <c r="H983">
        <f t="shared" si="301"/>
        <v>1491</v>
      </c>
      <c r="I983" t="str">
        <f t="shared" si="302"/>
        <v>01491</v>
      </c>
      <c r="J983" t="str">
        <f t="shared" si="303"/>
        <v>roarke¬STITCH</v>
      </c>
      <c r="K983" t="str">
        <f>SUBSTITUTE(J983,"‡","")</f>
        <v>roarke¬STITCH</v>
      </c>
      <c r="L983" t="str">
        <f t="shared" si="304"/>
        <v>roarke¬STITCH</v>
      </c>
      <c r="M983" t="str">
        <f t="shared" si="305"/>
        <v>roarkeSTITCH</v>
      </c>
      <c r="N983" t="s">
        <v>9466</v>
      </c>
      <c r="O983" t="str">
        <v>roarke STITCH</v>
      </c>
      <c r="P983">
        <f>FIND(" ",O983)</f>
        <v>7</v>
      </c>
      <c r="Q983" t="str">
        <f>LEFT(O983,SEARCH(" ", O983) -1)</f>
        <v>roarke</v>
      </c>
      <c r="R983" t="e">
        <f>MID(O983, SEARCH(" ", O983) + 1, SEARCH(" ", O983, SEARCH(" ", O983)+1) - SEARCH(" ", O983)-1)</f>
        <v>#VALUE!</v>
      </c>
      <c r="S983" t="str">
        <f t="shared" si="306"/>
        <v>STITCH</v>
      </c>
      <c r="T983" t="e">
        <f t="shared" si="307"/>
        <v>#VALUE!</v>
      </c>
      <c r="U983" t="b">
        <f t="shared" si="308"/>
        <v>1</v>
      </c>
      <c r="W983" t="b">
        <f t="shared" si="309"/>
        <v>1</v>
      </c>
      <c r="X983" t="b">
        <f>ISERR(S983)</f>
        <v>0</v>
      </c>
      <c r="Y983" t="str">
        <f t="shared" si="310"/>
        <v xml:space="preserve"> </v>
      </c>
      <c r="Z983" t="str">
        <f t="shared" si="311"/>
        <v>STITCH</v>
      </c>
      <c r="AA983" t="str">
        <f>PROPER(Q983)</f>
        <v>Roarke</v>
      </c>
      <c r="AB983" t="str">
        <f>PROPER(Y983)</f>
        <v xml:space="preserve"> </v>
      </c>
      <c r="AC983" t="str">
        <f t="shared" si="312"/>
        <v>Stitch</v>
      </c>
      <c r="AD983" s="1" t="e">
        <f t="shared" si="313"/>
        <v>#VALUE!</v>
      </c>
      <c r="AE983" t="b">
        <f t="shared" si="314"/>
        <v>1</v>
      </c>
      <c r="AF983" t="str">
        <f t="shared" si="315"/>
        <v>Stitch</v>
      </c>
    </row>
    <row r="984" spans="1:32" x14ac:dyDescent="0.2">
      <c r="A984">
        <v>1492</v>
      </c>
      <c r="B984" t="s">
        <v>4075</v>
      </c>
      <c r="C984" s="62" t="str">
        <f t="shared" si="316"/>
        <v>01492</v>
      </c>
      <c r="D984" t="str">
        <f t="shared" si="317"/>
        <v>Melisent</v>
      </c>
      <c r="E984" t="str">
        <f t="shared" si="318"/>
        <v>Joceline</v>
      </c>
      <c r="F984" t="str">
        <f t="shared" si="319"/>
        <v>Prati</v>
      </c>
      <c r="G984">
        <f t="shared" si="300"/>
        <v>1</v>
      </c>
      <c r="H984">
        <f t="shared" si="301"/>
        <v>1492</v>
      </c>
      <c r="I984" t="str">
        <f t="shared" si="302"/>
        <v>01492</v>
      </c>
      <c r="J984" t="str">
        <f t="shared" si="303"/>
        <v>melisent¬Joceline‡PRATI</v>
      </c>
      <c r="K984" t="str">
        <f>SUBSTITUTE(J984,"‡","")</f>
        <v>melisent¬JocelinePRATI</v>
      </c>
      <c r="L984" t="str">
        <f t="shared" si="304"/>
        <v>melisent¬JocelinePRATI</v>
      </c>
      <c r="M984" t="str">
        <f t="shared" si="305"/>
        <v>melisentJocelinePRATI</v>
      </c>
      <c r="N984" t="s">
        <v>9467</v>
      </c>
      <c r="O984" t="str">
        <v>melisent Joceline PRATI</v>
      </c>
      <c r="P984">
        <f>FIND(" ",O984)</f>
        <v>9</v>
      </c>
      <c r="Q984" t="str">
        <f>LEFT(O984,SEARCH(" ", O984) -1)</f>
        <v>melisent</v>
      </c>
      <c r="R984" t="str">
        <f>MID(O984, SEARCH(" ", O984) + 1, SEARCH(" ", O984, SEARCH(" ", O984)+1) - SEARCH(" ", O984)-1)</f>
        <v>Joceline</v>
      </c>
      <c r="S984" t="str">
        <f t="shared" si="306"/>
        <v>Joceline PRATI</v>
      </c>
      <c r="T984" t="str">
        <f t="shared" si="307"/>
        <v>PRATI</v>
      </c>
      <c r="U984" t="b">
        <f t="shared" si="308"/>
        <v>0</v>
      </c>
      <c r="W984" t="b">
        <f t="shared" si="309"/>
        <v>0</v>
      </c>
      <c r="X984" t="b">
        <f>ISERR(S984)</f>
        <v>0</v>
      </c>
      <c r="Y984" t="str">
        <f t="shared" si="310"/>
        <v>Joceline</v>
      </c>
      <c r="Z984" t="str">
        <f t="shared" si="311"/>
        <v>Joceline PRATI</v>
      </c>
      <c r="AA984" t="str">
        <f>PROPER(Q984)</f>
        <v>Melisent</v>
      </c>
      <c r="AB984" t="str">
        <f>PROPER(Y984)</f>
        <v>Joceline</v>
      </c>
      <c r="AC984" t="str">
        <f t="shared" si="312"/>
        <v>Joceline Prati</v>
      </c>
      <c r="AD984" s="1" t="str">
        <f t="shared" si="313"/>
        <v>Prati</v>
      </c>
      <c r="AE984" t="b">
        <f t="shared" si="314"/>
        <v>0</v>
      </c>
      <c r="AF984" t="str">
        <f t="shared" si="315"/>
        <v>Prati</v>
      </c>
    </row>
    <row r="985" spans="1:32" x14ac:dyDescent="0.2">
      <c r="A985">
        <v>1493</v>
      </c>
      <c r="B985" t="s">
        <v>4076</v>
      </c>
      <c r="C985" s="62" t="str">
        <f t="shared" si="316"/>
        <v>01493</v>
      </c>
      <c r="D985" t="str">
        <f t="shared" si="317"/>
        <v>Nicholas</v>
      </c>
      <c r="E985" t="str">
        <f t="shared" si="318"/>
        <v>Siward</v>
      </c>
      <c r="F985" t="str">
        <f t="shared" si="319"/>
        <v>Deviney</v>
      </c>
      <c r="G985">
        <f t="shared" si="300"/>
        <v>1</v>
      </c>
      <c r="H985">
        <f t="shared" si="301"/>
        <v>1493</v>
      </c>
      <c r="I985" t="str">
        <f t="shared" si="302"/>
        <v>01493</v>
      </c>
      <c r="J985" t="str">
        <f t="shared" si="303"/>
        <v>nicholas‡SIWARD»deviney</v>
      </c>
      <c r="K985" t="str">
        <f>SUBSTITUTE(J985,"‡","")</f>
        <v>nicholasSIWARD»deviney</v>
      </c>
      <c r="L985" t="str">
        <f t="shared" si="304"/>
        <v>nicholasSIWARDdeviney</v>
      </c>
      <c r="M985" t="str">
        <f t="shared" si="305"/>
        <v>nicholasSIWARDdeviney</v>
      </c>
      <c r="N985" t="s">
        <v>10197</v>
      </c>
      <c r="O985" t="str">
        <v>nicholas SIWARD deviney</v>
      </c>
      <c r="P985">
        <f>FIND(" ",O985)</f>
        <v>9</v>
      </c>
      <c r="Q985" t="str">
        <f>LEFT(O985,SEARCH(" ", O985) -1)</f>
        <v>nicholas</v>
      </c>
      <c r="R985" t="str">
        <f>MID(O985, SEARCH(" ", O985) + 1, SEARCH(" ", O985, SEARCH(" ", O985)+1) - SEARCH(" ", O985)-1)</f>
        <v>SIWARD</v>
      </c>
      <c r="S985" t="str">
        <f t="shared" si="306"/>
        <v>SIWARD deviney</v>
      </c>
      <c r="T985" t="str">
        <f t="shared" si="307"/>
        <v>deviney</v>
      </c>
      <c r="U985" t="b">
        <f t="shared" si="308"/>
        <v>0</v>
      </c>
      <c r="W985" t="b">
        <f t="shared" si="309"/>
        <v>0</v>
      </c>
      <c r="X985" t="b">
        <f>ISERR(S985)</f>
        <v>0</v>
      </c>
      <c r="Y985" t="str">
        <f t="shared" si="310"/>
        <v>SIWARD</v>
      </c>
      <c r="Z985" t="str">
        <f t="shared" si="311"/>
        <v>SIWARD deviney</v>
      </c>
      <c r="AA985" t="str">
        <f>PROPER(Q985)</f>
        <v>Nicholas</v>
      </c>
      <c r="AB985" t="str">
        <f>PROPER(Y985)</f>
        <v>Siward</v>
      </c>
      <c r="AC985" t="str">
        <f t="shared" si="312"/>
        <v>Siward Deviney</v>
      </c>
      <c r="AD985" s="1" t="str">
        <f t="shared" si="313"/>
        <v>Deviney</v>
      </c>
      <c r="AE985" t="b">
        <f t="shared" si="314"/>
        <v>0</v>
      </c>
      <c r="AF985" t="str">
        <f t="shared" si="315"/>
        <v>Deviney</v>
      </c>
    </row>
    <row r="986" spans="1:32" x14ac:dyDescent="0.2">
      <c r="A986">
        <v>1494</v>
      </c>
      <c r="B986" t="s">
        <v>4077</v>
      </c>
      <c r="C986" s="62" t="str">
        <f t="shared" si="316"/>
        <v>01494</v>
      </c>
      <c r="D986" t="str">
        <f t="shared" si="317"/>
        <v>Finlay</v>
      </c>
      <c r="E986" t="str">
        <f t="shared" si="318"/>
        <v xml:space="preserve"> </v>
      </c>
      <c r="F986" t="str">
        <f t="shared" si="319"/>
        <v>Brikner</v>
      </c>
      <c r="G986">
        <f t="shared" si="300"/>
        <v>1</v>
      </c>
      <c r="H986">
        <f t="shared" si="301"/>
        <v>1494</v>
      </c>
      <c r="I986" t="str">
        <f t="shared" si="302"/>
        <v>01494</v>
      </c>
      <c r="J986" t="str">
        <f t="shared" si="303"/>
        <v>FINLAY»‡brikner</v>
      </c>
      <c r="K986" t="str">
        <f>SUBSTITUTE(J986,"‡","")</f>
        <v>FINLAY»brikner</v>
      </c>
      <c r="L986" t="str">
        <f t="shared" si="304"/>
        <v>FINLAYbrikner</v>
      </c>
      <c r="M986" t="str">
        <f t="shared" si="305"/>
        <v>FINLAYbrikner</v>
      </c>
      <c r="N986" t="s">
        <v>10198</v>
      </c>
      <c r="O986" t="str">
        <v>FINLAY brikner</v>
      </c>
      <c r="P986">
        <f>FIND(" ",O986)</f>
        <v>7</v>
      </c>
      <c r="Q986" t="str">
        <f>LEFT(O986,SEARCH(" ", O986) -1)</f>
        <v>FINLAY</v>
      </c>
      <c r="R986" t="e">
        <f>MID(O986, SEARCH(" ", O986) + 1, SEARCH(" ", O986, SEARCH(" ", O986)+1) - SEARCH(" ", O986)-1)</f>
        <v>#VALUE!</v>
      </c>
      <c r="S986" t="str">
        <f t="shared" si="306"/>
        <v>brikner</v>
      </c>
      <c r="T986" t="e">
        <f t="shared" si="307"/>
        <v>#VALUE!</v>
      </c>
      <c r="U986" t="b">
        <f t="shared" si="308"/>
        <v>1</v>
      </c>
      <c r="W986" t="b">
        <f t="shared" si="309"/>
        <v>1</v>
      </c>
      <c r="X986" t="b">
        <f>ISERR(S986)</f>
        <v>0</v>
      </c>
      <c r="Y986" t="str">
        <f t="shared" si="310"/>
        <v xml:space="preserve"> </v>
      </c>
      <c r="Z986" t="str">
        <f t="shared" si="311"/>
        <v>brikner</v>
      </c>
      <c r="AA986" t="str">
        <f>PROPER(Q986)</f>
        <v>Finlay</v>
      </c>
      <c r="AB986" t="str">
        <f>PROPER(Y986)</f>
        <v xml:space="preserve"> </v>
      </c>
      <c r="AC986" t="str">
        <f t="shared" si="312"/>
        <v>Brikner</v>
      </c>
      <c r="AD986" s="1" t="e">
        <f t="shared" si="313"/>
        <v>#VALUE!</v>
      </c>
      <c r="AE986" t="b">
        <f t="shared" si="314"/>
        <v>1</v>
      </c>
      <c r="AF986" t="str">
        <f t="shared" si="315"/>
        <v>Brikner</v>
      </c>
    </row>
    <row r="987" spans="1:32" x14ac:dyDescent="0.2">
      <c r="A987">
        <v>1495</v>
      </c>
      <c r="B987" t="s">
        <v>4078</v>
      </c>
      <c r="C987" s="62" t="str">
        <f t="shared" si="316"/>
        <v>01495</v>
      </c>
      <c r="D987" t="str">
        <f t="shared" si="317"/>
        <v>Emyle</v>
      </c>
      <c r="E987" t="str">
        <f t="shared" si="318"/>
        <v xml:space="preserve"> </v>
      </c>
      <c r="F987" t="str">
        <f t="shared" si="319"/>
        <v>Downgate</v>
      </c>
      <c r="G987">
        <f t="shared" si="300"/>
        <v>1</v>
      </c>
      <c r="H987">
        <f t="shared" si="301"/>
        <v>1495</v>
      </c>
      <c r="I987" t="str">
        <f t="shared" si="302"/>
        <v>01495</v>
      </c>
      <c r="J987" t="str">
        <f t="shared" si="303"/>
        <v>Emyle»¬Downgate</v>
      </c>
      <c r="K987" t="str">
        <f>SUBSTITUTE(J987,"‡","")</f>
        <v>Emyle»¬Downgate</v>
      </c>
      <c r="L987" t="str">
        <f t="shared" si="304"/>
        <v>Emyle¬Downgate</v>
      </c>
      <c r="M987" t="str">
        <f t="shared" si="305"/>
        <v>EmyleDowngate</v>
      </c>
      <c r="N987" t="s">
        <v>10199</v>
      </c>
      <c r="O987" t="str">
        <v>Emyle Downgate</v>
      </c>
      <c r="P987">
        <f>FIND(" ",O987)</f>
        <v>6</v>
      </c>
      <c r="Q987" t="str">
        <f>LEFT(O987,SEARCH(" ", O987) -1)</f>
        <v>Emyle</v>
      </c>
      <c r="R987" t="e">
        <f>MID(O987, SEARCH(" ", O987) + 1, SEARCH(" ", O987, SEARCH(" ", O987)+1) - SEARCH(" ", O987)-1)</f>
        <v>#VALUE!</v>
      </c>
      <c r="S987" t="str">
        <f t="shared" si="306"/>
        <v>Downgate</v>
      </c>
      <c r="T987" t="e">
        <f t="shared" si="307"/>
        <v>#VALUE!</v>
      </c>
      <c r="U987" t="b">
        <f t="shared" si="308"/>
        <v>1</v>
      </c>
      <c r="W987" t="b">
        <f t="shared" si="309"/>
        <v>1</v>
      </c>
      <c r="X987" t="b">
        <f>ISERR(S987)</f>
        <v>0</v>
      </c>
      <c r="Y987" t="str">
        <f t="shared" si="310"/>
        <v xml:space="preserve"> </v>
      </c>
      <c r="Z987" t="str">
        <f t="shared" si="311"/>
        <v>Downgate</v>
      </c>
      <c r="AA987" t="str">
        <f>PROPER(Q987)</f>
        <v>Emyle</v>
      </c>
      <c r="AB987" t="str">
        <f>PROPER(Y987)</f>
        <v xml:space="preserve"> </v>
      </c>
      <c r="AC987" t="str">
        <f t="shared" si="312"/>
        <v>Downgate</v>
      </c>
      <c r="AD987" s="1" t="e">
        <f t="shared" si="313"/>
        <v>#VALUE!</v>
      </c>
      <c r="AE987" t="b">
        <f t="shared" si="314"/>
        <v>1</v>
      </c>
      <c r="AF987" t="str">
        <f t="shared" si="315"/>
        <v>Downgate</v>
      </c>
    </row>
    <row r="988" spans="1:32" x14ac:dyDescent="0.2">
      <c r="A988">
        <v>1496</v>
      </c>
      <c r="B988" t="s">
        <v>4079</v>
      </c>
      <c r="C988" s="62" t="str">
        <f t="shared" si="316"/>
        <v>01496</v>
      </c>
      <c r="D988" t="str">
        <f t="shared" si="317"/>
        <v>Leicester</v>
      </c>
      <c r="E988" t="str">
        <f t="shared" si="318"/>
        <v xml:space="preserve"> </v>
      </c>
      <c r="F988" t="str">
        <f t="shared" si="319"/>
        <v>Crimin</v>
      </c>
      <c r="G988">
        <f t="shared" si="300"/>
        <v>1</v>
      </c>
      <c r="H988">
        <f t="shared" si="301"/>
        <v>1496</v>
      </c>
      <c r="I988" t="str">
        <f t="shared" si="302"/>
        <v>01496</v>
      </c>
      <c r="J988" t="str">
        <f t="shared" si="303"/>
        <v>LEICESTER‡CRIMIN</v>
      </c>
      <c r="K988" t="str">
        <f>SUBSTITUTE(J988,"‡","")</f>
        <v>LEICESTERCRIMIN</v>
      </c>
      <c r="L988" t="str">
        <f t="shared" si="304"/>
        <v>LEICESTERCRIMIN</v>
      </c>
      <c r="M988" t="str">
        <f t="shared" si="305"/>
        <v>LEICESTERCRIMIN</v>
      </c>
      <c r="N988" t="s">
        <v>8855</v>
      </c>
      <c r="O988" t="str">
        <v>LEICESTER CRIMIN</v>
      </c>
      <c r="P988">
        <f>FIND(" ",O988)</f>
        <v>10</v>
      </c>
      <c r="Q988" t="str">
        <f>LEFT(O988,SEARCH(" ", O988) -1)</f>
        <v>LEICESTER</v>
      </c>
      <c r="R988" t="e">
        <f>MID(O988, SEARCH(" ", O988) + 1, SEARCH(" ", O988, SEARCH(" ", O988)+1) - SEARCH(" ", O988)-1)</f>
        <v>#VALUE!</v>
      </c>
      <c r="S988" t="str">
        <f t="shared" si="306"/>
        <v>CRIMIN</v>
      </c>
      <c r="T988" t="e">
        <f t="shared" si="307"/>
        <v>#VALUE!</v>
      </c>
      <c r="U988" t="b">
        <f t="shared" si="308"/>
        <v>1</v>
      </c>
      <c r="W988" t="b">
        <f t="shared" si="309"/>
        <v>1</v>
      </c>
      <c r="X988" t="b">
        <f>ISERR(S988)</f>
        <v>0</v>
      </c>
      <c r="Y988" t="str">
        <f t="shared" si="310"/>
        <v xml:space="preserve"> </v>
      </c>
      <c r="Z988" t="str">
        <f t="shared" si="311"/>
        <v>CRIMIN</v>
      </c>
      <c r="AA988" t="str">
        <f>PROPER(Q988)</f>
        <v>Leicester</v>
      </c>
      <c r="AB988" t="str">
        <f>PROPER(Y988)</f>
        <v xml:space="preserve"> </v>
      </c>
      <c r="AC988" t="str">
        <f t="shared" si="312"/>
        <v>Crimin</v>
      </c>
      <c r="AD988" s="1" t="e">
        <f t="shared" si="313"/>
        <v>#VALUE!</v>
      </c>
      <c r="AE988" t="b">
        <f t="shared" si="314"/>
        <v>1</v>
      </c>
      <c r="AF988" t="str">
        <f t="shared" si="315"/>
        <v>Crimin</v>
      </c>
    </row>
    <row r="989" spans="1:32" x14ac:dyDescent="0.2">
      <c r="A989">
        <v>1497</v>
      </c>
      <c r="B989" t="s">
        <v>4080</v>
      </c>
      <c r="C989" s="62" t="str">
        <f t="shared" si="316"/>
        <v>01497</v>
      </c>
      <c r="D989" t="str">
        <f t="shared" si="317"/>
        <v>Goddart</v>
      </c>
      <c r="E989" t="str">
        <f t="shared" si="318"/>
        <v xml:space="preserve"> </v>
      </c>
      <c r="F989" t="str">
        <f t="shared" si="319"/>
        <v>Kik</v>
      </c>
      <c r="G989">
        <f t="shared" si="300"/>
        <v>1</v>
      </c>
      <c r="H989">
        <f t="shared" si="301"/>
        <v>1497</v>
      </c>
      <c r="I989" t="str">
        <f t="shared" si="302"/>
        <v>01497</v>
      </c>
      <c r="J989" t="str">
        <f t="shared" si="303"/>
        <v>GODDART¬KIK</v>
      </c>
      <c r="K989" t="str">
        <f>SUBSTITUTE(J989,"‡","")</f>
        <v>GODDART¬KIK</v>
      </c>
      <c r="L989" t="str">
        <f t="shared" si="304"/>
        <v>GODDART¬KIK</v>
      </c>
      <c r="M989" t="str">
        <f t="shared" si="305"/>
        <v>GODDARTKIK</v>
      </c>
      <c r="N989" t="s">
        <v>9468</v>
      </c>
      <c r="O989" t="str">
        <v>GODDART KIK</v>
      </c>
      <c r="P989">
        <f>FIND(" ",O989)</f>
        <v>8</v>
      </c>
      <c r="Q989" t="str">
        <f>LEFT(O989,SEARCH(" ", O989) -1)</f>
        <v>GODDART</v>
      </c>
      <c r="R989" t="e">
        <f>MID(O989, SEARCH(" ", O989) + 1, SEARCH(" ", O989, SEARCH(" ", O989)+1) - SEARCH(" ", O989)-1)</f>
        <v>#VALUE!</v>
      </c>
      <c r="S989" t="str">
        <f t="shared" si="306"/>
        <v>KIK</v>
      </c>
      <c r="T989" t="e">
        <f t="shared" si="307"/>
        <v>#VALUE!</v>
      </c>
      <c r="U989" t="b">
        <f t="shared" si="308"/>
        <v>1</v>
      </c>
      <c r="W989" t="b">
        <f t="shared" si="309"/>
        <v>1</v>
      </c>
      <c r="X989" t="b">
        <f>ISERR(S989)</f>
        <v>0</v>
      </c>
      <c r="Y989" t="str">
        <f t="shared" si="310"/>
        <v xml:space="preserve"> </v>
      </c>
      <c r="Z989" t="str">
        <f t="shared" si="311"/>
        <v>KIK</v>
      </c>
      <c r="AA989" t="str">
        <f>PROPER(Q989)</f>
        <v>Goddart</v>
      </c>
      <c r="AB989" t="str">
        <f>PROPER(Y989)</f>
        <v xml:space="preserve"> </v>
      </c>
      <c r="AC989" t="str">
        <f t="shared" si="312"/>
        <v>Kik</v>
      </c>
      <c r="AD989" s="1" t="e">
        <f t="shared" si="313"/>
        <v>#VALUE!</v>
      </c>
      <c r="AE989" t="b">
        <f t="shared" si="314"/>
        <v>1</v>
      </c>
      <c r="AF989" t="str">
        <f t="shared" si="315"/>
        <v>Kik</v>
      </c>
    </row>
    <row r="990" spans="1:32" x14ac:dyDescent="0.2">
      <c r="A990">
        <v>1498</v>
      </c>
      <c r="B990" t="s">
        <v>4081</v>
      </c>
      <c r="C990" s="62" t="str">
        <f t="shared" si="316"/>
        <v>01498</v>
      </c>
      <c r="D990" t="str">
        <f t="shared" si="317"/>
        <v>Reggie</v>
      </c>
      <c r="E990" t="str">
        <f t="shared" si="318"/>
        <v xml:space="preserve"> </v>
      </c>
      <c r="F990" t="str">
        <f t="shared" si="319"/>
        <v>Gajownik</v>
      </c>
      <c r="G990">
        <f t="shared" si="300"/>
        <v>1</v>
      </c>
      <c r="H990">
        <f t="shared" si="301"/>
        <v>1498</v>
      </c>
      <c r="I990" t="str">
        <f t="shared" si="302"/>
        <v>01498</v>
      </c>
      <c r="J990" t="str">
        <f t="shared" si="303"/>
        <v>REGGIE¬GAJOWNIK</v>
      </c>
      <c r="K990" t="str">
        <f>SUBSTITUTE(J990,"‡","")</f>
        <v>REGGIE¬GAJOWNIK</v>
      </c>
      <c r="L990" t="str">
        <f t="shared" si="304"/>
        <v>REGGIE¬GAJOWNIK</v>
      </c>
      <c r="M990" t="str">
        <f t="shared" si="305"/>
        <v>REGGIEGAJOWNIK</v>
      </c>
      <c r="N990" t="s">
        <v>9469</v>
      </c>
      <c r="O990" t="str">
        <v>REGGIE GAJOWNIK</v>
      </c>
      <c r="P990">
        <f>FIND(" ",O990)</f>
        <v>7</v>
      </c>
      <c r="Q990" t="str">
        <f>LEFT(O990,SEARCH(" ", O990) -1)</f>
        <v>REGGIE</v>
      </c>
      <c r="R990" t="e">
        <f>MID(O990, SEARCH(" ", O990) + 1, SEARCH(" ", O990, SEARCH(" ", O990)+1) - SEARCH(" ", O990)-1)</f>
        <v>#VALUE!</v>
      </c>
      <c r="S990" t="str">
        <f t="shared" si="306"/>
        <v>GAJOWNIK</v>
      </c>
      <c r="T990" t="e">
        <f t="shared" si="307"/>
        <v>#VALUE!</v>
      </c>
      <c r="U990" t="b">
        <f t="shared" si="308"/>
        <v>1</v>
      </c>
      <c r="W990" t="b">
        <f t="shared" si="309"/>
        <v>1</v>
      </c>
      <c r="X990" t="b">
        <f>ISERR(S990)</f>
        <v>0</v>
      </c>
      <c r="Y990" t="str">
        <f t="shared" si="310"/>
        <v xml:space="preserve"> </v>
      </c>
      <c r="Z990" t="str">
        <f t="shared" si="311"/>
        <v>GAJOWNIK</v>
      </c>
      <c r="AA990" t="str">
        <f>PROPER(Q990)</f>
        <v>Reggie</v>
      </c>
      <c r="AB990" t="str">
        <f>PROPER(Y990)</f>
        <v xml:space="preserve"> </v>
      </c>
      <c r="AC990" t="str">
        <f t="shared" si="312"/>
        <v>Gajownik</v>
      </c>
      <c r="AD990" s="1" t="e">
        <f t="shared" si="313"/>
        <v>#VALUE!</v>
      </c>
      <c r="AE990" t="b">
        <f t="shared" si="314"/>
        <v>1</v>
      </c>
      <c r="AF990" t="str">
        <f t="shared" si="315"/>
        <v>Gajownik</v>
      </c>
    </row>
    <row r="991" spans="1:32" x14ac:dyDescent="0.2">
      <c r="A991">
        <v>1499</v>
      </c>
      <c r="B991" t="s">
        <v>4082</v>
      </c>
      <c r="C991" s="62" t="str">
        <f t="shared" si="316"/>
        <v>01499</v>
      </c>
      <c r="D991" t="str">
        <f t="shared" si="317"/>
        <v>Sandi</v>
      </c>
      <c r="E991" t="str">
        <f t="shared" si="318"/>
        <v xml:space="preserve"> </v>
      </c>
      <c r="F991" t="str">
        <f t="shared" si="319"/>
        <v>Vanyushin</v>
      </c>
      <c r="G991">
        <f t="shared" si="300"/>
        <v>1</v>
      </c>
      <c r="H991">
        <f t="shared" si="301"/>
        <v>1499</v>
      </c>
      <c r="I991" t="str">
        <f t="shared" si="302"/>
        <v>01499</v>
      </c>
      <c r="J991" t="str">
        <f t="shared" si="303"/>
        <v>sandi»Vanyushin</v>
      </c>
      <c r="K991" t="str">
        <f>SUBSTITUTE(J991,"‡","")</f>
        <v>sandi»Vanyushin</v>
      </c>
      <c r="L991" t="str">
        <f t="shared" si="304"/>
        <v>sandiVanyushin</v>
      </c>
      <c r="M991" t="str">
        <f t="shared" si="305"/>
        <v>sandiVanyushin</v>
      </c>
      <c r="N991" t="s">
        <v>10200</v>
      </c>
      <c r="O991" t="str">
        <v>sandi Vanyushin</v>
      </c>
      <c r="P991">
        <f>FIND(" ",O991)</f>
        <v>6</v>
      </c>
      <c r="Q991" t="str">
        <f>LEFT(O991,SEARCH(" ", O991) -1)</f>
        <v>sandi</v>
      </c>
      <c r="R991" t="e">
        <f>MID(O991, SEARCH(" ", O991) + 1, SEARCH(" ", O991, SEARCH(" ", O991)+1) - SEARCH(" ", O991)-1)</f>
        <v>#VALUE!</v>
      </c>
      <c r="S991" t="str">
        <f t="shared" si="306"/>
        <v>Vanyushin</v>
      </c>
      <c r="T991" t="e">
        <f t="shared" si="307"/>
        <v>#VALUE!</v>
      </c>
      <c r="U991" t="b">
        <f t="shared" si="308"/>
        <v>1</v>
      </c>
      <c r="W991" t="b">
        <f t="shared" si="309"/>
        <v>1</v>
      </c>
      <c r="X991" t="b">
        <f>ISERR(S991)</f>
        <v>0</v>
      </c>
      <c r="Y991" t="str">
        <f t="shared" si="310"/>
        <v xml:space="preserve"> </v>
      </c>
      <c r="Z991" t="str">
        <f t="shared" si="311"/>
        <v>Vanyushin</v>
      </c>
      <c r="AA991" t="str">
        <f>PROPER(Q991)</f>
        <v>Sandi</v>
      </c>
      <c r="AB991" t="str">
        <f>PROPER(Y991)</f>
        <v xml:space="preserve"> </v>
      </c>
      <c r="AC991" t="str">
        <f t="shared" si="312"/>
        <v>Vanyushin</v>
      </c>
      <c r="AD991" s="1" t="e">
        <f t="shared" si="313"/>
        <v>#VALUE!</v>
      </c>
      <c r="AE991" t="b">
        <f t="shared" si="314"/>
        <v>1</v>
      </c>
      <c r="AF991" t="str">
        <f t="shared" si="315"/>
        <v>Vanyushin</v>
      </c>
    </row>
    <row r="992" spans="1:32" x14ac:dyDescent="0.2">
      <c r="A992">
        <v>1500</v>
      </c>
      <c r="B992" t="s">
        <v>4083</v>
      </c>
      <c r="C992" s="62" t="str">
        <f t="shared" si="316"/>
        <v>01500</v>
      </c>
      <c r="D992" t="str">
        <f t="shared" si="317"/>
        <v>Daren</v>
      </c>
      <c r="E992" t="str">
        <f t="shared" si="318"/>
        <v xml:space="preserve"> </v>
      </c>
      <c r="F992" t="str">
        <f t="shared" si="319"/>
        <v>Suggett</v>
      </c>
      <c r="G992">
        <f t="shared" si="300"/>
        <v>1</v>
      </c>
      <c r="H992">
        <f t="shared" si="301"/>
        <v>1500</v>
      </c>
      <c r="I992" t="str">
        <f t="shared" si="302"/>
        <v>01500</v>
      </c>
      <c r="J992" t="str">
        <f t="shared" si="303"/>
        <v>Daren¬SUGGETT</v>
      </c>
      <c r="K992" t="str">
        <f>SUBSTITUTE(J992,"‡","")</f>
        <v>Daren¬SUGGETT</v>
      </c>
      <c r="L992" t="str">
        <f t="shared" si="304"/>
        <v>Daren¬SUGGETT</v>
      </c>
      <c r="M992" t="str">
        <f t="shared" si="305"/>
        <v>DarenSUGGETT</v>
      </c>
      <c r="N992" t="s">
        <v>9470</v>
      </c>
      <c r="O992" t="str">
        <v>Daren SUGGETT</v>
      </c>
      <c r="P992">
        <f>FIND(" ",O992)</f>
        <v>6</v>
      </c>
      <c r="Q992" t="str">
        <f>LEFT(O992,SEARCH(" ", O992) -1)</f>
        <v>Daren</v>
      </c>
      <c r="R992" t="e">
        <f>MID(O992, SEARCH(" ", O992) + 1, SEARCH(" ", O992, SEARCH(" ", O992)+1) - SEARCH(" ", O992)-1)</f>
        <v>#VALUE!</v>
      </c>
      <c r="S992" t="str">
        <f t="shared" si="306"/>
        <v>SUGGETT</v>
      </c>
      <c r="T992" t="e">
        <f t="shared" si="307"/>
        <v>#VALUE!</v>
      </c>
      <c r="U992" t="b">
        <f t="shared" si="308"/>
        <v>1</v>
      </c>
      <c r="W992" t="b">
        <f t="shared" si="309"/>
        <v>1</v>
      </c>
      <c r="X992" t="b">
        <f>ISERR(S992)</f>
        <v>0</v>
      </c>
      <c r="Y992" t="str">
        <f t="shared" si="310"/>
        <v xml:space="preserve"> </v>
      </c>
      <c r="Z992" t="str">
        <f t="shared" si="311"/>
        <v>SUGGETT</v>
      </c>
      <c r="AA992" t="str">
        <f>PROPER(Q992)</f>
        <v>Daren</v>
      </c>
      <c r="AB992" t="str">
        <f>PROPER(Y992)</f>
        <v xml:space="preserve"> </v>
      </c>
      <c r="AC992" t="str">
        <f t="shared" si="312"/>
        <v>Suggett</v>
      </c>
      <c r="AD992" s="1" t="e">
        <f t="shared" si="313"/>
        <v>#VALUE!</v>
      </c>
      <c r="AE992" t="b">
        <f t="shared" si="314"/>
        <v>1</v>
      </c>
      <c r="AF992" t="str">
        <f t="shared" si="315"/>
        <v>Suggett</v>
      </c>
    </row>
    <row r="993" spans="1:32" x14ac:dyDescent="0.2">
      <c r="A993">
        <v>1501</v>
      </c>
      <c r="B993" t="s">
        <v>4084</v>
      </c>
      <c r="C993" s="62" t="str">
        <f t="shared" si="316"/>
        <v>01501</v>
      </c>
      <c r="D993" t="str">
        <f t="shared" si="317"/>
        <v>Cort</v>
      </c>
      <c r="E993" t="str">
        <f t="shared" si="318"/>
        <v>Graig</v>
      </c>
      <c r="F993" t="str">
        <f t="shared" si="319"/>
        <v>Filipovic</v>
      </c>
      <c r="G993">
        <f t="shared" si="300"/>
        <v>1</v>
      </c>
      <c r="H993">
        <f t="shared" si="301"/>
        <v>1501</v>
      </c>
      <c r="I993" t="str">
        <f t="shared" si="302"/>
        <v>01501</v>
      </c>
      <c r="J993" t="str">
        <f t="shared" si="303"/>
        <v>CORT¬Graig»Filipovic</v>
      </c>
      <c r="K993" t="str">
        <f>SUBSTITUTE(J993,"‡","")</f>
        <v>CORT¬Graig»Filipovic</v>
      </c>
      <c r="L993" t="str">
        <f t="shared" si="304"/>
        <v>CORT¬GraigFilipovic</v>
      </c>
      <c r="M993" t="str">
        <f t="shared" si="305"/>
        <v>CORTGraigFilipovic</v>
      </c>
      <c r="N993" t="s">
        <v>10201</v>
      </c>
      <c r="O993" t="str">
        <v>CORT Graig Filipovic</v>
      </c>
      <c r="P993">
        <f>FIND(" ",O993)</f>
        <v>5</v>
      </c>
      <c r="Q993" t="str">
        <f>LEFT(O993,SEARCH(" ", O993) -1)</f>
        <v>CORT</v>
      </c>
      <c r="R993" t="str">
        <f>MID(O993, SEARCH(" ", O993) + 1, SEARCH(" ", O993, SEARCH(" ", O993)+1) - SEARCH(" ", O993)-1)</f>
        <v>Graig</v>
      </c>
      <c r="S993" t="str">
        <f t="shared" si="306"/>
        <v>Graig Filipovic</v>
      </c>
      <c r="T993" t="str">
        <f t="shared" si="307"/>
        <v>Filipovic</v>
      </c>
      <c r="U993" t="b">
        <f t="shared" si="308"/>
        <v>0</v>
      </c>
      <c r="W993" t="b">
        <f t="shared" si="309"/>
        <v>0</v>
      </c>
      <c r="X993" t="b">
        <f>ISERR(S993)</f>
        <v>0</v>
      </c>
      <c r="Y993" t="str">
        <f t="shared" si="310"/>
        <v>Graig</v>
      </c>
      <c r="Z993" t="str">
        <f t="shared" si="311"/>
        <v>Graig Filipovic</v>
      </c>
      <c r="AA993" t="str">
        <f>PROPER(Q993)</f>
        <v>Cort</v>
      </c>
      <c r="AB993" t="str">
        <f>PROPER(Y993)</f>
        <v>Graig</v>
      </c>
      <c r="AC993" t="str">
        <f t="shared" si="312"/>
        <v>Graig Filipovic</v>
      </c>
      <c r="AD993" s="1" t="str">
        <f t="shared" si="313"/>
        <v>Filipovic</v>
      </c>
      <c r="AE993" t="b">
        <f t="shared" si="314"/>
        <v>0</v>
      </c>
      <c r="AF993" t="str">
        <f t="shared" si="315"/>
        <v>Filipovic</v>
      </c>
    </row>
    <row r="994" spans="1:32" x14ac:dyDescent="0.2">
      <c r="A994">
        <v>1502</v>
      </c>
      <c r="B994" t="s">
        <v>4085</v>
      </c>
      <c r="C994" s="62" t="str">
        <f t="shared" si="316"/>
        <v>01502</v>
      </c>
      <c r="D994" t="str">
        <f t="shared" si="317"/>
        <v>Dulcine</v>
      </c>
      <c r="E994" t="str">
        <f t="shared" si="318"/>
        <v xml:space="preserve"> </v>
      </c>
      <c r="F994" t="str">
        <f t="shared" si="319"/>
        <v>Helstrom</v>
      </c>
      <c r="G994">
        <f t="shared" si="300"/>
        <v>1</v>
      </c>
      <c r="H994">
        <f t="shared" si="301"/>
        <v>1502</v>
      </c>
      <c r="I994" t="str">
        <f t="shared" si="302"/>
        <v>01502</v>
      </c>
      <c r="J994" t="str">
        <f t="shared" si="303"/>
        <v>Dulcine»HELSTROM</v>
      </c>
      <c r="K994" t="str">
        <f>SUBSTITUTE(J994,"‡","")</f>
        <v>Dulcine»HELSTROM</v>
      </c>
      <c r="L994" t="str">
        <f t="shared" si="304"/>
        <v>DulcineHELSTROM</v>
      </c>
      <c r="M994" t="str">
        <f t="shared" si="305"/>
        <v>DulcineHELSTROM</v>
      </c>
      <c r="N994" t="s">
        <v>10202</v>
      </c>
      <c r="O994" t="str">
        <v>Dulcine HELSTROM</v>
      </c>
      <c r="P994">
        <f>FIND(" ",O994)</f>
        <v>8</v>
      </c>
      <c r="Q994" t="str">
        <f>LEFT(O994,SEARCH(" ", O994) -1)</f>
        <v>Dulcine</v>
      </c>
      <c r="R994" t="e">
        <f>MID(O994, SEARCH(" ", O994) + 1, SEARCH(" ", O994, SEARCH(" ", O994)+1) - SEARCH(" ", O994)-1)</f>
        <v>#VALUE!</v>
      </c>
      <c r="S994" t="str">
        <f t="shared" si="306"/>
        <v>HELSTROM</v>
      </c>
      <c r="T994" t="e">
        <f t="shared" si="307"/>
        <v>#VALUE!</v>
      </c>
      <c r="U994" t="b">
        <f t="shared" si="308"/>
        <v>1</v>
      </c>
      <c r="W994" t="b">
        <f t="shared" si="309"/>
        <v>1</v>
      </c>
      <c r="X994" t="b">
        <f>ISERR(S994)</f>
        <v>0</v>
      </c>
      <c r="Y994" t="str">
        <f t="shared" si="310"/>
        <v xml:space="preserve"> </v>
      </c>
      <c r="Z994" t="str">
        <f t="shared" si="311"/>
        <v>HELSTROM</v>
      </c>
      <c r="AA994" t="str">
        <f>PROPER(Q994)</f>
        <v>Dulcine</v>
      </c>
      <c r="AB994" t="str">
        <f>PROPER(Y994)</f>
        <v xml:space="preserve"> </v>
      </c>
      <c r="AC994" t="str">
        <f t="shared" si="312"/>
        <v>Helstrom</v>
      </c>
      <c r="AD994" s="1" t="e">
        <f t="shared" si="313"/>
        <v>#VALUE!</v>
      </c>
      <c r="AE994" t="b">
        <f t="shared" si="314"/>
        <v>1</v>
      </c>
      <c r="AF994" t="str">
        <f t="shared" si="315"/>
        <v>Helstrom</v>
      </c>
    </row>
    <row r="995" spans="1:32" x14ac:dyDescent="0.2">
      <c r="A995">
        <v>1503</v>
      </c>
      <c r="B995" t="s">
        <v>4086</v>
      </c>
      <c r="C995" s="62" t="str">
        <f t="shared" si="316"/>
        <v>01503</v>
      </c>
      <c r="D995" t="str">
        <f t="shared" si="317"/>
        <v>Gael</v>
      </c>
      <c r="E995" t="str">
        <f t="shared" si="318"/>
        <v>Jamaal</v>
      </c>
      <c r="F995" t="str">
        <f t="shared" si="319"/>
        <v>Baraja</v>
      </c>
      <c r="G995">
        <f t="shared" si="300"/>
        <v>1</v>
      </c>
      <c r="H995">
        <f t="shared" si="301"/>
        <v>1503</v>
      </c>
      <c r="I995" t="str">
        <f t="shared" si="302"/>
        <v>01503</v>
      </c>
      <c r="J995" t="str">
        <f t="shared" si="303"/>
        <v>Gael‡jamaal¬baraja</v>
      </c>
      <c r="K995" t="str">
        <f>SUBSTITUTE(J995,"‡","")</f>
        <v>Gaeljamaal¬baraja</v>
      </c>
      <c r="L995" t="str">
        <f t="shared" si="304"/>
        <v>Gaeljamaal¬baraja</v>
      </c>
      <c r="M995" t="str">
        <f t="shared" si="305"/>
        <v>Gaeljamaalbaraja</v>
      </c>
      <c r="N995" t="s">
        <v>9471</v>
      </c>
      <c r="O995" t="str">
        <v>Gael jamaal baraja</v>
      </c>
      <c r="P995">
        <f>FIND(" ",O995)</f>
        <v>5</v>
      </c>
      <c r="Q995" t="str">
        <f>LEFT(O995,SEARCH(" ", O995) -1)</f>
        <v>Gael</v>
      </c>
      <c r="R995" t="str">
        <f>MID(O995, SEARCH(" ", O995) + 1, SEARCH(" ", O995, SEARCH(" ", O995)+1) - SEARCH(" ", O995)-1)</f>
        <v>jamaal</v>
      </c>
      <c r="S995" t="str">
        <f t="shared" si="306"/>
        <v>jamaal baraja</v>
      </c>
      <c r="T995" t="str">
        <f t="shared" si="307"/>
        <v>baraja</v>
      </c>
      <c r="U995" t="b">
        <f t="shared" si="308"/>
        <v>0</v>
      </c>
      <c r="W995" t="b">
        <f t="shared" si="309"/>
        <v>0</v>
      </c>
      <c r="X995" t="b">
        <f>ISERR(S995)</f>
        <v>0</v>
      </c>
      <c r="Y995" t="str">
        <f t="shared" si="310"/>
        <v>jamaal</v>
      </c>
      <c r="Z995" t="str">
        <f t="shared" si="311"/>
        <v>jamaal baraja</v>
      </c>
      <c r="AA995" t="str">
        <f>PROPER(Q995)</f>
        <v>Gael</v>
      </c>
      <c r="AB995" t="str">
        <f>PROPER(Y995)</f>
        <v>Jamaal</v>
      </c>
      <c r="AC995" t="str">
        <f t="shared" si="312"/>
        <v>Jamaal Baraja</v>
      </c>
      <c r="AD995" s="1" t="str">
        <f t="shared" si="313"/>
        <v>Baraja</v>
      </c>
      <c r="AE995" t="b">
        <f t="shared" si="314"/>
        <v>0</v>
      </c>
      <c r="AF995" t="str">
        <f t="shared" si="315"/>
        <v>Baraja</v>
      </c>
    </row>
    <row r="996" spans="1:32" x14ac:dyDescent="0.2">
      <c r="A996">
        <v>1504</v>
      </c>
      <c r="B996" t="s">
        <v>4087</v>
      </c>
      <c r="C996" s="62" t="str">
        <f t="shared" si="316"/>
        <v>01504</v>
      </c>
      <c r="D996" t="str">
        <f t="shared" si="317"/>
        <v>Yule</v>
      </c>
      <c r="E996" t="str">
        <f t="shared" si="318"/>
        <v xml:space="preserve"> </v>
      </c>
      <c r="F996" t="str">
        <f t="shared" si="319"/>
        <v>Canto</v>
      </c>
      <c r="G996">
        <f t="shared" si="300"/>
        <v>1</v>
      </c>
      <c r="H996">
        <f t="shared" si="301"/>
        <v>1504</v>
      </c>
      <c r="I996" t="str">
        <f t="shared" si="302"/>
        <v>01504</v>
      </c>
      <c r="J996" t="str">
        <f t="shared" si="303"/>
        <v>YULE»canto</v>
      </c>
      <c r="K996" t="str">
        <f>SUBSTITUTE(J996,"‡","")</f>
        <v>YULE»canto</v>
      </c>
      <c r="L996" t="str">
        <f t="shared" si="304"/>
        <v>YULEcanto</v>
      </c>
      <c r="M996" t="str">
        <f t="shared" si="305"/>
        <v>YULEcanto</v>
      </c>
      <c r="N996" t="s">
        <v>10203</v>
      </c>
      <c r="O996" t="str">
        <v>YULE canto</v>
      </c>
      <c r="P996">
        <f>FIND(" ",O996)</f>
        <v>5</v>
      </c>
      <c r="Q996" t="str">
        <f>LEFT(O996,SEARCH(" ", O996) -1)</f>
        <v>YULE</v>
      </c>
      <c r="R996" t="e">
        <f>MID(O996, SEARCH(" ", O996) + 1, SEARCH(" ", O996, SEARCH(" ", O996)+1) - SEARCH(" ", O996)-1)</f>
        <v>#VALUE!</v>
      </c>
      <c r="S996" t="str">
        <f t="shared" si="306"/>
        <v>canto</v>
      </c>
      <c r="T996" t="e">
        <f t="shared" si="307"/>
        <v>#VALUE!</v>
      </c>
      <c r="U996" t="b">
        <f t="shared" si="308"/>
        <v>1</v>
      </c>
      <c r="W996" t="b">
        <f t="shared" si="309"/>
        <v>1</v>
      </c>
      <c r="X996" t="b">
        <f>ISERR(S996)</f>
        <v>0</v>
      </c>
      <c r="Y996" t="str">
        <f t="shared" si="310"/>
        <v xml:space="preserve"> </v>
      </c>
      <c r="Z996" t="str">
        <f t="shared" si="311"/>
        <v>canto</v>
      </c>
      <c r="AA996" t="str">
        <f>PROPER(Q996)</f>
        <v>Yule</v>
      </c>
      <c r="AB996" t="str">
        <f>PROPER(Y996)</f>
        <v xml:space="preserve"> </v>
      </c>
      <c r="AC996" t="str">
        <f t="shared" si="312"/>
        <v>Canto</v>
      </c>
      <c r="AD996" s="1" t="e">
        <f t="shared" si="313"/>
        <v>#VALUE!</v>
      </c>
      <c r="AE996" t="b">
        <f t="shared" si="314"/>
        <v>1</v>
      </c>
      <c r="AF996" t="str">
        <f t="shared" si="315"/>
        <v>Canto</v>
      </c>
    </row>
    <row r="997" spans="1:32" x14ac:dyDescent="0.2">
      <c r="A997">
        <v>1505</v>
      </c>
      <c r="B997" t="s">
        <v>4088</v>
      </c>
      <c r="C997" s="62" t="str">
        <f t="shared" si="316"/>
        <v>01505</v>
      </c>
      <c r="D997" t="str">
        <f t="shared" si="317"/>
        <v>Klaus</v>
      </c>
      <c r="E997" t="str">
        <f t="shared" si="318"/>
        <v>Harland</v>
      </c>
      <c r="F997" t="str">
        <f t="shared" si="319"/>
        <v>Benitti</v>
      </c>
      <c r="G997">
        <f t="shared" si="300"/>
        <v>1</v>
      </c>
      <c r="H997">
        <f t="shared" si="301"/>
        <v>1505</v>
      </c>
      <c r="I997" t="str">
        <f t="shared" si="302"/>
        <v>01505</v>
      </c>
      <c r="J997" t="str">
        <f t="shared" si="303"/>
        <v>KLAUS‡harland»Benitti</v>
      </c>
      <c r="K997" t="str">
        <f>SUBSTITUTE(J997,"‡","")</f>
        <v>KLAUSharland»Benitti</v>
      </c>
      <c r="L997" t="str">
        <f t="shared" si="304"/>
        <v>KLAUSharlandBenitti</v>
      </c>
      <c r="M997" t="str">
        <f t="shared" si="305"/>
        <v>KLAUSharlandBenitti</v>
      </c>
      <c r="N997" t="s">
        <v>10204</v>
      </c>
      <c r="O997" t="str">
        <v>KLAUS harland Benitti</v>
      </c>
      <c r="P997">
        <f>FIND(" ",O997)</f>
        <v>6</v>
      </c>
      <c r="Q997" t="str">
        <f>LEFT(O997,SEARCH(" ", O997) -1)</f>
        <v>KLAUS</v>
      </c>
      <c r="R997" t="str">
        <f>MID(O997, SEARCH(" ", O997) + 1, SEARCH(" ", O997, SEARCH(" ", O997)+1) - SEARCH(" ", O997)-1)</f>
        <v>harland</v>
      </c>
      <c r="S997" t="str">
        <f t="shared" si="306"/>
        <v>harland Benitti</v>
      </c>
      <c r="T997" t="str">
        <f t="shared" si="307"/>
        <v>Benitti</v>
      </c>
      <c r="U997" t="b">
        <f t="shared" si="308"/>
        <v>0</v>
      </c>
      <c r="W997" t="b">
        <f t="shared" si="309"/>
        <v>0</v>
      </c>
      <c r="X997" t="b">
        <f>ISERR(S997)</f>
        <v>0</v>
      </c>
      <c r="Y997" t="str">
        <f t="shared" si="310"/>
        <v>harland</v>
      </c>
      <c r="Z997" t="str">
        <f t="shared" si="311"/>
        <v>harland Benitti</v>
      </c>
      <c r="AA997" t="str">
        <f>PROPER(Q997)</f>
        <v>Klaus</v>
      </c>
      <c r="AB997" t="str">
        <f>PROPER(Y997)</f>
        <v>Harland</v>
      </c>
      <c r="AC997" t="str">
        <f t="shared" si="312"/>
        <v>Harland Benitti</v>
      </c>
      <c r="AD997" s="1" t="str">
        <f t="shared" si="313"/>
        <v>Benitti</v>
      </c>
      <c r="AE997" t="b">
        <f t="shared" si="314"/>
        <v>0</v>
      </c>
      <c r="AF997" t="str">
        <f t="shared" si="315"/>
        <v>Benitti</v>
      </c>
    </row>
    <row r="998" spans="1:32" x14ac:dyDescent="0.2">
      <c r="A998">
        <v>1506</v>
      </c>
      <c r="B998" t="s">
        <v>4089</v>
      </c>
      <c r="C998" s="62" t="str">
        <f t="shared" si="316"/>
        <v>01506</v>
      </c>
      <c r="D998" t="str">
        <f t="shared" si="317"/>
        <v>Maximo</v>
      </c>
      <c r="E998" t="str">
        <f t="shared" si="318"/>
        <v xml:space="preserve"> </v>
      </c>
      <c r="F998" t="str">
        <f t="shared" si="319"/>
        <v>Goldhawk</v>
      </c>
      <c r="G998">
        <f t="shared" si="300"/>
        <v>1</v>
      </c>
      <c r="H998">
        <f t="shared" si="301"/>
        <v>1506</v>
      </c>
      <c r="I998" t="str">
        <f t="shared" si="302"/>
        <v>01506</v>
      </c>
      <c r="J998" t="str">
        <f t="shared" si="303"/>
        <v>Maximo»GOLDHAWK</v>
      </c>
      <c r="K998" t="str">
        <f>SUBSTITUTE(J998,"‡","")</f>
        <v>Maximo»GOLDHAWK</v>
      </c>
      <c r="L998" t="str">
        <f t="shared" si="304"/>
        <v>MaximoGOLDHAWK</v>
      </c>
      <c r="M998" t="str">
        <f t="shared" si="305"/>
        <v>MaximoGOLDHAWK</v>
      </c>
      <c r="N998" t="s">
        <v>10205</v>
      </c>
      <c r="O998" t="str">
        <v>Maximo GOLDHAWK</v>
      </c>
      <c r="P998">
        <f>FIND(" ",O998)</f>
        <v>7</v>
      </c>
      <c r="Q998" t="str">
        <f>LEFT(O998,SEARCH(" ", O998) -1)</f>
        <v>Maximo</v>
      </c>
      <c r="R998" t="e">
        <f>MID(O998, SEARCH(" ", O998) + 1, SEARCH(" ", O998, SEARCH(" ", O998)+1) - SEARCH(" ", O998)-1)</f>
        <v>#VALUE!</v>
      </c>
      <c r="S998" t="str">
        <f t="shared" si="306"/>
        <v>GOLDHAWK</v>
      </c>
      <c r="T998" t="e">
        <f t="shared" si="307"/>
        <v>#VALUE!</v>
      </c>
      <c r="U998" t="b">
        <f t="shared" si="308"/>
        <v>1</v>
      </c>
      <c r="W998" t="b">
        <f t="shared" si="309"/>
        <v>1</v>
      </c>
      <c r="X998" t="b">
        <f>ISERR(S998)</f>
        <v>0</v>
      </c>
      <c r="Y998" t="str">
        <f t="shared" si="310"/>
        <v xml:space="preserve"> </v>
      </c>
      <c r="Z998" t="str">
        <f t="shared" si="311"/>
        <v>GOLDHAWK</v>
      </c>
      <c r="AA998" t="str">
        <f>PROPER(Q998)</f>
        <v>Maximo</v>
      </c>
      <c r="AB998" t="str">
        <f>PROPER(Y998)</f>
        <v xml:space="preserve"> </v>
      </c>
      <c r="AC998" t="str">
        <f t="shared" si="312"/>
        <v>Goldhawk</v>
      </c>
      <c r="AD998" s="1" t="e">
        <f t="shared" si="313"/>
        <v>#VALUE!</v>
      </c>
      <c r="AE998" t="b">
        <f t="shared" si="314"/>
        <v>1</v>
      </c>
      <c r="AF998" t="str">
        <f t="shared" si="315"/>
        <v>Goldhawk</v>
      </c>
    </row>
    <row r="999" spans="1:32" x14ac:dyDescent="0.2">
      <c r="A999">
        <v>1507</v>
      </c>
      <c r="B999" t="s">
        <v>4090</v>
      </c>
      <c r="C999" s="62" t="str">
        <f t="shared" si="316"/>
        <v>01507</v>
      </c>
      <c r="D999" t="str">
        <f t="shared" si="317"/>
        <v>Susie</v>
      </c>
      <c r="E999" t="str">
        <f t="shared" si="318"/>
        <v xml:space="preserve"> </v>
      </c>
      <c r="F999" t="str">
        <f t="shared" si="319"/>
        <v>Halling</v>
      </c>
      <c r="G999">
        <f t="shared" si="300"/>
        <v>1</v>
      </c>
      <c r="H999">
        <f t="shared" si="301"/>
        <v>1507</v>
      </c>
      <c r="I999" t="str">
        <f t="shared" si="302"/>
        <v>01507</v>
      </c>
      <c r="J999" t="str">
        <f t="shared" si="303"/>
        <v>SUSIE»HALLING</v>
      </c>
      <c r="K999" t="str">
        <f>SUBSTITUTE(J999,"‡","")</f>
        <v>SUSIE»HALLING</v>
      </c>
      <c r="L999" t="str">
        <f t="shared" si="304"/>
        <v>SUSIEHALLING</v>
      </c>
      <c r="M999" t="str">
        <f t="shared" si="305"/>
        <v>SUSIEHALLING</v>
      </c>
      <c r="N999" t="s">
        <v>10206</v>
      </c>
      <c r="O999" t="str">
        <v>SUSIE HALLING</v>
      </c>
      <c r="P999">
        <f>FIND(" ",O999)</f>
        <v>6</v>
      </c>
      <c r="Q999" t="str">
        <f>LEFT(O999,SEARCH(" ", O999) -1)</f>
        <v>SUSIE</v>
      </c>
      <c r="R999" t="e">
        <f>MID(O999, SEARCH(" ", O999) + 1, SEARCH(" ", O999, SEARCH(" ", O999)+1) - SEARCH(" ", O999)-1)</f>
        <v>#VALUE!</v>
      </c>
      <c r="S999" t="str">
        <f t="shared" si="306"/>
        <v>HALLING</v>
      </c>
      <c r="T999" t="e">
        <f t="shared" si="307"/>
        <v>#VALUE!</v>
      </c>
      <c r="U999" t="b">
        <f t="shared" si="308"/>
        <v>1</v>
      </c>
      <c r="W999" t="b">
        <f t="shared" si="309"/>
        <v>1</v>
      </c>
      <c r="X999" t="b">
        <f>ISERR(S999)</f>
        <v>0</v>
      </c>
      <c r="Y999" t="str">
        <f t="shared" si="310"/>
        <v xml:space="preserve"> </v>
      </c>
      <c r="Z999" t="str">
        <f t="shared" si="311"/>
        <v>HALLING</v>
      </c>
      <c r="AA999" t="str">
        <f>PROPER(Q999)</f>
        <v>Susie</v>
      </c>
      <c r="AB999" t="str">
        <f>PROPER(Y999)</f>
        <v xml:space="preserve"> </v>
      </c>
      <c r="AC999" t="str">
        <f t="shared" si="312"/>
        <v>Halling</v>
      </c>
      <c r="AD999" s="1" t="e">
        <f t="shared" si="313"/>
        <v>#VALUE!</v>
      </c>
      <c r="AE999" t="b">
        <f t="shared" si="314"/>
        <v>1</v>
      </c>
      <c r="AF999" t="str">
        <f t="shared" si="315"/>
        <v>Halling</v>
      </c>
    </row>
    <row r="1000" spans="1:32" x14ac:dyDescent="0.2">
      <c r="A1000">
        <v>1508</v>
      </c>
      <c r="B1000" t="s">
        <v>4091</v>
      </c>
      <c r="C1000" s="62" t="str">
        <f t="shared" si="316"/>
        <v>01508</v>
      </c>
      <c r="D1000" t="str">
        <f t="shared" si="317"/>
        <v>Joceline</v>
      </c>
      <c r="E1000" t="str">
        <f t="shared" si="318"/>
        <v>Georgianna</v>
      </c>
      <c r="F1000" t="str">
        <f t="shared" si="319"/>
        <v>Abbison</v>
      </c>
      <c r="G1000">
        <f t="shared" si="300"/>
        <v>1</v>
      </c>
      <c r="H1000">
        <f t="shared" si="301"/>
        <v>1508</v>
      </c>
      <c r="I1000" t="str">
        <f t="shared" si="302"/>
        <v>01508</v>
      </c>
      <c r="J1000" t="str">
        <f t="shared" si="303"/>
        <v>joceline‡GEORGIANNA»abbison</v>
      </c>
      <c r="K1000" t="str">
        <f>SUBSTITUTE(J1000,"‡","")</f>
        <v>jocelineGEORGIANNA»abbison</v>
      </c>
      <c r="L1000" t="str">
        <f t="shared" si="304"/>
        <v>jocelineGEORGIANNAabbison</v>
      </c>
      <c r="M1000" t="str">
        <f t="shared" si="305"/>
        <v>jocelineGEORGIANNAabbison</v>
      </c>
      <c r="N1000" t="s">
        <v>10207</v>
      </c>
      <c r="O1000" t="str">
        <v>joceline GEORGIANNA abbison</v>
      </c>
      <c r="P1000">
        <f>FIND(" ",O1000)</f>
        <v>9</v>
      </c>
      <c r="Q1000" t="str">
        <f>LEFT(O1000,SEARCH(" ", O1000) -1)</f>
        <v>joceline</v>
      </c>
      <c r="R1000" t="str">
        <f>MID(O1000, SEARCH(" ", O1000) + 1, SEARCH(" ", O1000, SEARCH(" ", O1000)+1) - SEARCH(" ", O1000)-1)</f>
        <v>GEORGIANNA</v>
      </c>
      <c r="S1000" t="str">
        <f t="shared" si="306"/>
        <v>GEORGIANNA abbison</v>
      </c>
      <c r="T1000" t="str">
        <f t="shared" si="307"/>
        <v>abbison</v>
      </c>
      <c r="U1000" t="b">
        <f t="shared" si="308"/>
        <v>0</v>
      </c>
      <c r="W1000" t="b">
        <f t="shared" si="309"/>
        <v>0</v>
      </c>
      <c r="X1000" t="b">
        <f>ISERR(S1000)</f>
        <v>0</v>
      </c>
      <c r="Y1000" t="str">
        <f t="shared" si="310"/>
        <v>GEORGIANNA</v>
      </c>
      <c r="Z1000" t="str">
        <f t="shared" si="311"/>
        <v>GEORGIANNA abbison</v>
      </c>
      <c r="AA1000" t="str">
        <f>PROPER(Q1000)</f>
        <v>Joceline</v>
      </c>
      <c r="AB1000" t="str">
        <f>PROPER(Y1000)</f>
        <v>Georgianna</v>
      </c>
      <c r="AC1000" t="str">
        <f t="shared" si="312"/>
        <v>Georgianna Abbison</v>
      </c>
      <c r="AD1000" s="1" t="str">
        <f t="shared" si="313"/>
        <v>Abbison</v>
      </c>
      <c r="AE1000" t="b">
        <f t="shared" si="314"/>
        <v>0</v>
      </c>
      <c r="AF1000" t="str">
        <f t="shared" si="315"/>
        <v>Abbison</v>
      </c>
    </row>
    <row r="1001" spans="1:32" x14ac:dyDescent="0.2">
      <c r="A1001">
        <v>1509</v>
      </c>
      <c r="B1001" t="s">
        <v>4092</v>
      </c>
      <c r="C1001" s="62" t="str">
        <f t="shared" si="316"/>
        <v>01509</v>
      </c>
      <c r="D1001" t="str">
        <f t="shared" si="317"/>
        <v>Maurizia</v>
      </c>
      <c r="E1001" t="str">
        <f t="shared" si="318"/>
        <v xml:space="preserve"> </v>
      </c>
      <c r="F1001" t="str">
        <f t="shared" si="319"/>
        <v>Tudge</v>
      </c>
      <c r="G1001">
        <f t="shared" si="300"/>
        <v>1</v>
      </c>
      <c r="H1001">
        <f t="shared" si="301"/>
        <v>1509</v>
      </c>
      <c r="I1001" t="str">
        <f t="shared" si="302"/>
        <v>01509</v>
      </c>
      <c r="J1001" t="str">
        <f t="shared" si="303"/>
        <v>maurizia»tudge</v>
      </c>
      <c r="K1001" t="str">
        <f>SUBSTITUTE(J1001,"‡","")</f>
        <v>maurizia»tudge</v>
      </c>
      <c r="L1001" t="str">
        <f t="shared" si="304"/>
        <v>mauriziatudge</v>
      </c>
      <c r="M1001" t="str">
        <f t="shared" si="305"/>
        <v>mauriziatudge</v>
      </c>
      <c r="N1001" t="s">
        <v>10208</v>
      </c>
      <c r="O1001" t="str">
        <v>maurizia tudge</v>
      </c>
      <c r="P1001">
        <f>FIND(" ",O1001)</f>
        <v>9</v>
      </c>
      <c r="Q1001" t="str">
        <f>LEFT(O1001,SEARCH(" ", O1001) -1)</f>
        <v>maurizia</v>
      </c>
      <c r="R1001" t="e">
        <f>MID(O1001, SEARCH(" ", O1001) + 1, SEARCH(" ", O1001, SEARCH(" ", O1001)+1) - SEARCH(" ", O1001)-1)</f>
        <v>#VALUE!</v>
      </c>
      <c r="S1001" t="str">
        <f t="shared" si="306"/>
        <v>tudge</v>
      </c>
      <c r="T1001" t="e">
        <f t="shared" si="307"/>
        <v>#VALUE!</v>
      </c>
      <c r="U1001" t="b">
        <f t="shared" si="308"/>
        <v>1</v>
      </c>
      <c r="W1001" t="b">
        <f t="shared" si="309"/>
        <v>1</v>
      </c>
      <c r="X1001" t="b">
        <f>ISERR(S1001)</f>
        <v>0</v>
      </c>
      <c r="Y1001" t="str">
        <f t="shared" si="310"/>
        <v xml:space="preserve"> </v>
      </c>
      <c r="Z1001" t="str">
        <f t="shared" si="311"/>
        <v>tudge</v>
      </c>
      <c r="AA1001" t="str">
        <f>PROPER(Q1001)</f>
        <v>Maurizia</v>
      </c>
      <c r="AB1001" t="str">
        <f>PROPER(Y1001)</f>
        <v xml:space="preserve"> </v>
      </c>
      <c r="AC1001" t="str">
        <f t="shared" si="312"/>
        <v>Tudge</v>
      </c>
      <c r="AD1001" s="1" t="e">
        <f t="shared" si="313"/>
        <v>#VALUE!</v>
      </c>
      <c r="AE1001" t="b">
        <f t="shared" si="314"/>
        <v>1</v>
      </c>
      <c r="AF1001" t="str">
        <f t="shared" si="315"/>
        <v>Tudge</v>
      </c>
    </row>
    <row r="1002" spans="1:32" x14ac:dyDescent="0.2">
      <c r="A1002">
        <v>1510</v>
      </c>
      <c r="B1002" t="s">
        <v>4093</v>
      </c>
      <c r="C1002" s="62" t="str">
        <f t="shared" si="316"/>
        <v>01510</v>
      </c>
      <c r="D1002" t="str">
        <f t="shared" si="317"/>
        <v>Melly</v>
      </c>
      <c r="E1002" t="str">
        <f t="shared" si="318"/>
        <v xml:space="preserve"> </v>
      </c>
      <c r="F1002" t="str">
        <f t="shared" si="319"/>
        <v>Tustin</v>
      </c>
      <c r="G1002">
        <f t="shared" si="300"/>
        <v>1</v>
      </c>
      <c r="H1002">
        <f t="shared" si="301"/>
        <v>1510</v>
      </c>
      <c r="I1002" t="str">
        <f t="shared" si="302"/>
        <v>01510</v>
      </c>
      <c r="J1002" t="str">
        <f t="shared" si="303"/>
        <v>MELLY»tustin</v>
      </c>
      <c r="K1002" t="str">
        <f>SUBSTITUTE(J1002,"‡","")</f>
        <v>MELLY»tustin</v>
      </c>
      <c r="L1002" t="str">
        <f t="shared" si="304"/>
        <v>MELLYtustin</v>
      </c>
      <c r="M1002" t="str">
        <f t="shared" si="305"/>
        <v>MELLYtustin</v>
      </c>
      <c r="N1002" t="s">
        <v>10209</v>
      </c>
      <c r="O1002" t="str">
        <v>MELLY tustin</v>
      </c>
      <c r="P1002">
        <f>FIND(" ",O1002)</f>
        <v>6</v>
      </c>
      <c r="Q1002" t="str">
        <f>LEFT(O1002,SEARCH(" ", O1002) -1)</f>
        <v>MELLY</v>
      </c>
      <c r="R1002" t="e">
        <f>MID(O1002, SEARCH(" ", O1002) + 1, SEARCH(" ", O1002, SEARCH(" ", O1002)+1) - SEARCH(" ", O1002)-1)</f>
        <v>#VALUE!</v>
      </c>
      <c r="S1002" t="str">
        <f t="shared" si="306"/>
        <v>tustin</v>
      </c>
      <c r="T1002" t="e">
        <f t="shared" si="307"/>
        <v>#VALUE!</v>
      </c>
      <c r="U1002" t="b">
        <f t="shared" si="308"/>
        <v>1</v>
      </c>
      <c r="W1002" t="b">
        <f t="shared" si="309"/>
        <v>1</v>
      </c>
      <c r="X1002" t="b">
        <f>ISERR(S1002)</f>
        <v>0</v>
      </c>
      <c r="Y1002" t="str">
        <f t="shared" si="310"/>
        <v xml:space="preserve"> </v>
      </c>
      <c r="Z1002" t="str">
        <f t="shared" si="311"/>
        <v>tustin</v>
      </c>
      <c r="AA1002" t="str">
        <f>PROPER(Q1002)</f>
        <v>Melly</v>
      </c>
      <c r="AB1002" t="str">
        <f>PROPER(Y1002)</f>
        <v xml:space="preserve"> </v>
      </c>
      <c r="AC1002" t="str">
        <f t="shared" si="312"/>
        <v>Tustin</v>
      </c>
      <c r="AD1002" s="1" t="e">
        <f t="shared" si="313"/>
        <v>#VALUE!</v>
      </c>
      <c r="AE1002" t="b">
        <f t="shared" si="314"/>
        <v>1</v>
      </c>
      <c r="AF1002" t="str">
        <f t="shared" si="315"/>
        <v>Tustin</v>
      </c>
    </row>
    <row r="1003" spans="1:32" x14ac:dyDescent="0.2">
      <c r="A1003">
        <v>1511</v>
      </c>
      <c r="B1003" t="s">
        <v>4094</v>
      </c>
      <c r="C1003" s="62" t="str">
        <f t="shared" si="316"/>
        <v>01511</v>
      </c>
      <c r="D1003" t="str">
        <f t="shared" si="317"/>
        <v>Palmer</v>
      </c>
      <c r="E1003" t="str">
        <f t="shared" si="318"/>
        <v xml:space="preserve"> </v>
      </c>
      <c r="F1003" t="str">
        <f t="shared" si="319"/>
        <v>Patman</v>
      </c>
      <c r="G1003">
        <f t="shared" si="300"/>
        <v>1</v>
      </c>
      <c r="H1003">
        <f t="shared" si="301"/>
        <v>1511</v>
      </c>
      <c r="I1003" t="str">
        <f t="shared" si="302"/>
        <v>01511</v>
      </c>
      <c r="J1003" t="str">
        <f t="shared" si="303"/>
        <v>PALMER‡patman</v>
      </c>
      <c r="K1003" t="str">
        <f>SUBSTITUTE(J1003,"‡","")</f>
        <v>PALMERpatman</v>
      </c>
      <c r="L1003" t="str">
        <f t="shared" si="304"/>
        <v>PALMERpatman</v>
      </c>
      <c r="M1003" t="str">
        <f t="shared" si="305"/>
        <v>PALMERpatman</v>
      </c>
      <c r="N1003" t="s">
        <v>8856</v>
      </c>
      <c r="O1003" t="str">
        <v>PALMER patman</v>
      </c>
      <c r="P1003">
        <f>FIND(" ",O1003)</f>
        <v>7</v>
      </c>
      <c r="Q1003" t="str">
        <f>LEFT(O1003,SEARCH(" ", O1003) -1)</f>
        <v>PALMER</v>
      </c>
      <c r="R1003" t="e">
        <f>MID(O1003, SEARCH(" ", O1003) + 1, SEARCH(" ", O1003, SEARCH(" ", O1003)+1) - SEARCH(" ", O1003)-1)</f>
        <v>#VALUE!</v>
      </c>
      <c r="S1003" t="str">
        <f t="shared" si="306"/>
        <v>patman</v>
      </c>
      <c r="T1003" t="e">
        <f t="shared" si="307"/>
        <v>#VALUE!</v>
      </c>
      <c r="U1003" t="b">
        <f t="shared" si="308"/>
        <v>1</v>
      </c>
      <c r="W1003" t="b">
        <f t="shared" si="309"/>
        <v>1</v>
      </c>
      <c r="X1003" t="b">
        <f>ISERR(S1003)</f>
        <v>0</v>
      </c>
      <c r="Y1003" t="str">
        <f t="shared" si="310"/>
        <v xml:space="preserve"> </v>
      </c>
      <c r="Z1003" t="str">
        <f t="shared" si="311"/>
        <v>patman</v>
      </c>
      <c r="AA1003" t="str">
        <f>PROPER(Q1003)</f>
        <v>Palmer</v>
      </c>
      <c r="AB1003" t="str">
        <f>PROPER(Y1003)</f>
        <v xml:space="preserve"> </v>
      </c>
      <c r="AC1003" t="str">
        <f t="shared" si="312"/>
        <v>Patman</v>
      </c>
      <c r="AD1003" s="1" t="e">
        <f t="shared" si="313"/>
        <v>#VALUE!</v>
      </c>
      <c r="AE1003" t="b">
        <f t="shared" si="314"/>
        <v>1</v>
      </c>
      <c r="AF1003" t="str">
        <f t="shared" si="315"/>
        <v>Patman</v>
      </c>
    </row>
    <row r="1004" spans="1:32" x14ac:dyDescent="0.2">
      <c r="A1004">
        <v>1512</v>
      </c>
      <c r="B1004" t="s">
        <v>4095</v>
      </c>
      <c r="C1004" s="62" t="str">
        <f t="shared" si="316"/>
        <v>01512</v>
      </c>
      <c r="D1004" t="str">
        <f t="shared" si="317"/>
        <v>Barty</v>
      </c>
      <c r="E1004" t="str">
        <f t="shared" si="318"/>
        <v xml:space="preserve"> </v>
      </c>
      <c r="F1004" t="str">
        <f t="shared" si="319"/>
        <v>Frantzen</v>
      </c>
      <c r="G1004">
        <f t="shared" si="300"/>
        <v>1</v>
      </c>
      <c r="H1004">
        <f t="shared" si="301"/>
        <v>1512</v>
      </c>
      <c r="I1004" t="str">
        <f t="shared" si="302"/>
        <v>01512</v>
      </c>
      <c r="J1004" t="str">
        <f t="shared" si="303"/>
        <v>barty¬FRANTZEN</v>
      </c>
      <c r="K1004" t="str">
        <f>SUBSTITUTE(J1004,"‡","")</f>
        <v>barty¬FRANTZEN</v>
      </c>
      <c r="L1004" t="str">
        <f t="shared" si="304"/>
        <v>barty¬FRANTZEN</v>
      </c>
      <c r="M1004" t="str">
        <f t="shared" si="305"/>
        <v>bartyFRANTZEN</v>
      </c>
      <c r="N1004" t="s">
        <v>9472</v>
      </c>
      <c r="O1004" t="str">
        <v>barty FRANTZEN</v>
      </c>
      <c r="P1004">
        <f>FIND(" ",O1004)</f>
        <v>6</v>
      </c>
      <c r="Q1004" t="str">
        <f>LEFT(O1004,SEARCH(" ", O1004) -1)</f>
        <v>barty</v>
      </c>
      <c r="R1004" t="e">
        <f>MID(O1004, SEARCH(" ", O1004) + 1, SEARCH(" ", O1004, SEARCH(" ", O1004)+1) - SEARCH(" ", O1004)-1)</f>
        <v>#VALUE!</v>
      </c>
      <c r="S1004" t="str">
        <f t="shared" si="306"/>
        <v>FRANTZEN</v>
      </c>
      <c r="T1004" t="e">
        <f t="shared" si="307"/>
        <v>#VALUE!</v>
      </c>
      <c r="U1004" t="b">
        <f t="shared" si="308"/>
        <v>1</v>
      </c>
      <c r="W1004" t="b">
        <f t="shared" si="309"/>
        <v>1</v>
      </c>
      <c r="X1004" t="b">
        <f>ISERR(S1004)</f>
        <v>0</v>
      </c>
      <c r="Y1004" t="str">
        <f t="shared" si="310"/>
        <v xml:space="preserve"> </v>
      </c>
      <c r="Z1004" t="str">
        <f t="shared" si="311"/>
        <v>FRANTZEN</v>
      </c>
      <c r="AA1004" t="str">
        <f>PROPER(Q1004)</f>
        <v>Barty</v>
      </c>
      <c r="AB1004" t="str">
        <f>PROPER(Y1004)</f>
        <v xml:space="preserve"> </v>
      </c>
      <c r="AC1004" t="str">
        <f t="shared" si="312"/>
        <v>Frantzen</v>
      </c>
      <c r="AD1004" s="1" t="e">
        <f t="shared" si="313"/>
        <v>#VALUE!</v>
      </c>
      <c r="AE1004" t="b">
        <f t="shared" si="314"/>
        <v>1</v>
      </c>
      <c r="AF1004" t="str">
        <f t="shared" si="315"/>
        <v>Frantzen</v>
      </c>
    </row>
    <row r="1005" spans="1:32" x14ac:dyDescent="0.2">
      <c r="A1005">
        <v>1513</v>
      </c>
      <c r="B1005" t="s">
        <v>4096</v>
      </c>
      <c r="C1005" s="62" t="str">
        <f t="shared" si="316"/>
        <v>01513</v>
      </c>
      <c r="D1005" t="str">
        <f t="shared" si="317"/>
        <v>Stillman</v>
      </c>
      <c r="E1005" t="str">
        <f t="shared" si="318"/>
        <v xml:space="preserve"> </v>
      </c>
      <c r="F1005" t="str">
        <f t="shared" si="319"/>
        <v>Humfrey</v>
      </c>
      <c r="G1005">
        <f t="shared" si="300"/>
        <v>1</v>
      </c>
      <c r="H1005">
        <f t="shared" si="301"/>
        <v>1513</v>
      </c>
      <c r="I1005" t="str">
        <f t="shared" si="302"/>
        <v>01513</v>
      </c>
      <c r="J1005" t="str">
        <f t="shared" si="303"/>
        <v>STILLMAN¬HUMFREY</v>
      </c>
      <c r="K1005" t="str">
        <f>SUBSTITUTE(J1005,"‡","")</f>
        <v>STILLMAN¬HUMFREY</v>
      </c>
      <c r="L1005" t="str">
        <f t="shared" si="304"/>
        <v>STILLMAN¬HUMFREY</v>
      </c>
      <c r="M1005" t="str">
        <f t="shared" si="305"/>
        <v>STILLMANHUMFREY</v>
      </c>
      <c r="N1005" t="s">
        <v>9473</v>
      </c>
      <c r="O1005" t="str">
        <v>STILLMAN HUMFREY</v>
      </c>
      <c r="P1005">
        <f>FIND(" ",O1005)</f>
        <v>9</v>
      </c>
      <c r="Q1005" t="str">
        <f>LEFT(O1005,SEARCH(" ", O1005) -1)</f>
        <v>STILLMAN</v>
      </c>
      <c r="R1005" t="e">
        <f>MID(O1005, SEARCH(" ", O1005) + 1, SEARCH(" ", O1005, SEARCH(" ", O1005)+1) - SEARCH(" ", O1005)-1)</f>
        <v>#VALUE!</v>
      </c>
      <c r="S1005" t="str">
        <f t="shared" si="306"/>
        <v>HUMFREY</v>
      </c>
      <c r="T1005" t="e">
        <f t="shared" si="307"/>
        <v>#VALUE!</v>
      </c>
      <c r="U1005" t="b">
        <f t="shared" si="308"/>
        <v>1</v>
      </c>
      <c r="W1005" t="b">
        <f t="shared" si="309"/>
        <v>1</v>
      </c>
      <c r="X1005" t="b">
        <f>ISERR(S1005)</f>
        <v>0</v>
      </c>
      <c r="Y1005" t="str">
        <f t="shared" si="310"/>
        <v xml:space="preserve"> </v>
      </c>
      <c r="Z1005" t="str">
        <f t="shared" si="311"/>
        <v>HUMFREY</v>
      </c>
      <c r="AA1005" t="str">
        <f>PROPER(Q1005)</f>
        <v>Stillman</v>
      </c>
      <c r="AB1005" t="str">
        <f>PROPER(Y1005)</f>
        <v xml:space="preserve"> </v>
      </c>
      <c r="AC1005" t="str">
        <f t="shared" si="312"/>
        <v>Humfrey</v>
      </c>
      <c r="AD1005" s="1" t="e">
        <f t="shared" si="313"/>
        <v>#VALUE!</v>
      </c>
      <c r="AE1005" t="b">
        <f t="shared" si="314"/>
        <v>1</v>
      </c>
      <c r="AF1005" t="str">
        <f t="shared" si="315"/>
        <v>Humfrey</v>
      </c>
    </row>
    <row r="1006" spans="1:32" x14ac:dyDescent="0.2">
      <c r="A1006">
        <v>1514</v>
      </c>
      <c r="B1006" t="s">
        <v>4097</v>
      </c>
      <c r="C1006" s="62" t="str">
        <f t="shared" si="316"/>
        <v>01514</v>
      </c>
      <c r="D1006" t="str">
        <f t="shared" si="317"/>
        <v>Molly</v>
      </c>
      <c r="E1006" t="str">
        <f t="shared" si="318"/>
        <v xml:space="preserve"> </v>
      </c>
      <c r="F1006" t="str">
        <f t="shared" si="319"/>
        <v>Landell</v>
      </c>
      <c r="G1006">
        <f t="shared" si="300"/>
        <v>1</v>
      </c>
      <c r="H1006">
        <f t="shared" si="301"/>
        <v>1514</v>
      </c>
      <c r="I1006" t="str">
        <f t="shared" si="302"/>
        <v>01514</v>
      </c>
      <c r="J1006" t="str">
        <f t="shared" si="303"/>
        <v>molly¬¬LANDELL</v>
      </c>
      <c r="K1006" t="str">
        <f>SUBSTITUTE(J1006,"‡","")</f>
        <v>molly¬¬LANDELL</v>
      </c>
      <c r="L1006" t="str">
        <f t="shared" si="304"/>
        <v>molly¬¬LANDELL</v>
      </c>
      <c r="M1006" t="str">
        <f t="shared" si="305"/>
        <v>mollyLANDELL</v>
      </c>
      <c r="N1006" t="s">
        <v>9474</v>
      </c>
      <c r="O1006" t="str">
        <v>molly LANDELL</v>
      </c>
      <c r="P1006">
        <f>FIND(" ",O1006)</f>
        <v>6</v>
      </c>
      <c r="Q1006" t="str">
        <f>LEFT(O1006,SEARCH(" ", O1006) -1)</f>
        <v>molly</v>
      </c>
      <c r="R1006" t="e">
        <f>MID(O1006, SEARCH(" ", O1006) + 1, SEARCH(" ", O1006, SEARCH(" ", O1006)+1) - SEARCH(" ", O1006)-1)</f>
        <v>#VALUE!</v>
      </c>
      <c r="S1006" t="str">
        <f t="shared" si="306"/>
        <v>LANDELL</v>
      </c>
      <c r="T1006" t="e">
        <f t="shared" si="307"/>
        <v>#VALUE!</v>
      </c>
      <c r="U1006" t="b">
        <f t="shared" si="308"/>
        <v>1</v>
      </c>
      <c r="W1006" t="b">
        <f t="shared" si="309"/>
        <v>1</v>
      </c>
      <c r="X1006" t="b">
        <f>ISERR(S1006)</f>
        <v>0</v>
      </c>
      <c r="Y1006" t="str">
        <f t="shared" si="310"/>
        <v xml:space="preserve"> </v>
      </c>
      <c r="Z1006" t="str">
        <f t="shared" si="311"/>
        <v>LANDELL</v>
      </c>
      <c r="AA1006" t="str">
        <f>PROPER(Q1006)</f>
        <v>Molly</v>
      </c>
      <c r="AB1006" t="str">
        <f>PROPER(Y1006)</f>
        <v xml:space="preserve"> </v>
      </c>
      <c r="AC1006" t="str">
        <f t="shared" si="312"/>
        <v>Landell</v>
      </c>
      <c r="AD1006" s="1" t="e">
        <f t="shared" si="313"/>
        <v>#VALUE!</v>
      </c>
      <c r="AE1006" t="b">
        <f t="shared" si="314"/>
        <v>1</v>
      </c>
      <c r="AF1006" t="str">
        <f t="shared" si="315"/>
        <v>Landell</v>
      </c>
    </row>
    <row r="1007" spans="1:32" x14ac:dyDescent="0.2">
      <c r="A1007">
        <v>1515</v>
      </c>
      <c r="B1007" t="s">
        <v>4098</v>
      </c>
      <c r="C1007" s="62" t="str">
        <f t="shared" si="316"/>
        <v>01515</v>
      </c>
      <c r="D1007" t="str">
        <f t="shared" si="317"/>
        <v>Aguistin</v>
      </c>
      <c r="E1007" t="str">
        <f t="shared" si="318"/>
        <v>Barrett</v>
      </c>
      <c r="F1007" t="str">
        <f t="shared" si="319"/>
        <v>Dugall</v>
      </c>
      <c r="G1007">
        <f t="shared" si="300"/>
        <v>1</v>
      </c>
      <c r="H1007">
        <f t="shared" si="301"/>
        <v>1515</v>
      </c>
      <c r="I1007" t="str">
        <f t="shared" si="302"/>
        <v>01515</v>
      </c>
      <c r="J1007" t="str">
        <f t="shared" si="303"/>
        <v>Aguistin‡Barrett‡DUGALL</v>
      </c>
      <c r="K1007" t="str">
        <f>SUBSTITUTE(J1007,"‡","")</f>
        <v>AguistinBarrettDUGALL</v>
      </c>
      <c r="L1007" t="str">
        <f t="shared" si="304"/>
        <v>AguistinBarrettDUGALL</v>
      </c>
      <c r="M1007" t="str">
        <f t="shared" si="305"/>
        <v>AguistinBarrettDUGALL</v>
      </c>
      <c r="N1007" t="s">
        <v>8857</v>
      </c>
      <c r="O1007" t="str">
        <v>Aguistin Barrett DUGALL</v>
      </c>
      <c r="P1007">
        <f>FIND(" ",O1007)</f>
        <v>9</v>
      </c>
      <c r="Q1007" t="str">
        <f>LEFT(O1007,SEARCH(" ", O1007) -1)</f>
        <v>Aguistin</v>
      </c>
      <c r="R1007" t="str">
        <f>MID(O1007, SEARCH(" ", O1007) + 1, SEARCH(" ", O1007, SEARCH(" ", O1007)+1) - SEARCH(" ", O1007)-1)</f>
        <v>Barrett</v>
      </c>
      <c r="S1007" t="str">
        <f t="shared" si="306"/>
        <v>Barrett DUGALL</v>
      </c>
      <c r="T1007" t="str">
        <f t="shared" si="307"/>
        <v>DUGALL</v>
      </c>
      <c r="U1007" t="b">
        <f t="shared" si="308"/>
        <v>0</v>
      </c>
      <c r="W1007" t="b">
        <f t="shared" si="309"/>
        <v>0</v>
      </c>
      <c r="X1007" t="b">
        <f>ISERR(S1007)</f>
        <v>0</v>
      </c>
      <c r="Y1007" t="str">
        <f t="shared" si="310"/>
        <v>Barrett</v>
      </c>
      <c r="Z1007" t="str">
        <f t="shared" si="311"/>
        <v>Barrett DUGALL</v>
      </c>
      <c r="AA1007" t="str">
        <f>PROPER(Q1007)</f>
        <v>Aguistin</v>
      </c>
      <c r="AB1007" t="str">
        <f>PROPER(Y1007)</f>
        <v>Barrett</v>
      </c>
      <c r="AC1007" t="str">
        <f t="shared" si="312"/>
        <v>Barrett Dugall</v>
      </c>
      <c r="AD1007" s="1" t="str">
        <f t="shared" si="313"/>
        <v>Dugall</v>
      </c>
      <c r="AE1007" t="b">
        <f t="shared" si="314"/>
        <v>0</v>
      </c>
      <c r="AF1007" t="str">
        <f t="shared" si="315"/>
        <v>Dugall</v>
      </c>
    </row>
    <row r="1008" spans="1:32" x14ac:dyDescent="0.2">
      <c r="A1008">
        <v>1516</v>
      </c>
      <c r="B1008" t="s">
        <v>4099</v>
      </c>
      <c r="C1008" s="62" t="str">
        <f t="shared" si="316"/>
        <v>01516</v>
      </c>
      <c r="D1008" t="str">
        <f t="shared" si="317"/>
        <v>Jerrylee</v>
      </c>
      <c r="E1008" t="str">
        <f t="shared" si="318"/>
        <v xml:space="preserve"> </v>
      </c>
      <c r="F1008" t="str">
        <f t="shared" si="319"/>
        <v>Adshead</v>
      </c>
      <c r="G1008">
        <f t="shared" si="300"/>
        <v>1</v>
      </c>
      <c r="H1008">
        <f t="shared" si="301"/>
        <v>1516</v>
      </c>
      <c r="I1008" t="str">
        <f t="shared" si="302"/>
        <v>01516</v>
      </c>
      <c r="J1008" t="str">
        <f t="shared" si="303"/>
        <v>jerrylee‡Adshead</v>
      </c>
      <c r="K1008" t="str">
        <f>SUBSTITUTE(J1008,"‡","")</f>
        <v>jerryleeAdshead</v>
      </c>
      <c r="L1008" t="str">
        <f t="shared" si="304"/>
        <v>jerryleeAdshead</v>
      </c>
      <c r="M1008" t="str">
        <f t="shared" si="305"/>
        <v>jerryleeAdshead</v>
      </c>
      <c r="N1008" t="s">
        <v>8858</v>
      </c>
      <c r="O1008" t="str">
        <v>jerrylee Adshead</v>
      </c>
      <c r="P1008">
        <f>FIND(" ",O1008)</f>
        <v>9</v>
      </c>
      <c r="Q1008" t="str">
        <f>LEFT(O1008,SEARCH(" ", O1008) -1)</f>
        <v>jerrylee</v>
      </c>
      <c r="R1008" t="e">
        <f>MID(O1008, SEARCH(" ", O1008) + 1, SEARCH(" ", O1008, SEARCH(" ", O1008)+1) - SEARCH(" ", O1008)-1)</f>
        <v>#VALUE!</v>
      </c>
      <c r="S1008" t="str">
        <f t="shared" si="306"/>
        <v>Adshead</v>
      </c>
      <c r="T1008" t="e">
        <f t="shared" si="307"/>
        <v>#VALUE!</v>
      </c>
      <c r="U1008" t="b">
        <f t="shared" si="308"/>
        <v>1</v>
      </c>
      <c r="W1008" t="b">
        <f t="shared" si="309"/>
        <v>1</v>
      </c>
      <c r="X1008" t="b">
        <f>ISERR(S1008)</f>
        <v>0</v>
      </c>
      <c r="Y1008" t="str">
        <f t="shared" si="310"/>
        <v xml:space="preserve"> </v>
      </c>
      <c r="Z1008" t="str">
        <f t="shared" si="311"/>
        <v>Adshead</v>
      </c>
      <c r="AA1008" t="str">
        <f>PROPER(Q1008)</f>
        <v>Jerrylee</v>
      </c>
      <c r="AB1008" t="str">
        <f>PROPER(Y1008)</f>
        <v xml:space="preserve"> </v>
      </c>
      <c r="AC1008" t="str">
        <f t="shared" si="312"/>
        <v>Adshead</v>
      </c>
      <c r="AD1008" s="1" t="e">
        <f t="shared" si="313"/>
        <v>#VALUE!</v>
      </c>
      <c r="AE1008" t="b">
        <f t="shared" si="314"/>
        <v>1</v>
      </c>
      <c r="AF1008" t="str">
        <f t="shared" si="315"/>
        <v>Adshead</v>
      </c>
    </row>
    <row r="1009" spans="1:32" x14ac:dyDescent="0.2">
      <c r="A1009">
        <v>1517</v>
      </c>
      <c r="B1009" t="s">
        <v>4100</v>
      </c>
      <c r="C1009" s="62" t="str">
        <f t="shared" si="316"/>
        <v>01517</v>
      </c>
      <c r="D1009" t="str">
        <f t="shared" si="317"/>
        <v>Garwood</v>
      </c>
      <c r="E1009" t="str">
        <f t="shared" si="318"/>
        <v xml:space="preserve"> </v>
      </c>
      <c r="F1009" t="str">
        <f t="shared" si="319"/>
        <v>Matteacci</v>
      </c>
      <c r="G1009">
        <f t="shared" si="300"/>
        <v>1</v>
      </c>
      <c r="H1009">
        <f t="shared" si="301"/>
        <v>1517</v>
      </c>
      <c r="I1009" t="str">
        <f t="shared" si="302"/>
        <v>01517</v>
      </c>
      <c r="J1009" t="str">
        <f t="shared" si="303"/>
        <v>garwood¬Matteacci</v>
      </c>
      <c r="K1009" t="str">
        <f>SUBSTITUTE(J1009,"‡","")</f>
        <v>garwood¬Matteacci</v>
      </c>
      <c r="L1009" t="str">
        <f t="shared" si="304"/>
        <v>garwood¬Matteacci</v>
      </c>
      <c r="M1009" t="str">
        <f t="shared" si="305"/>
        <v>garwoodMatteacci</v>
      </c>
      <c r="N1009" t="s">
        <v>9475</v>
      </c>
      <c r="O1009" t="str">
        <v>garwood Matteacci</v>
      </c>
      <c r="P1009">
        <f>FIND(" ",O1009)</f>
        <v>8</v>
      </c>
      <c r="Q1009" t="str">
        <f>LEFT(O1009,SEARCH(" ", O1009) -1)</f>
        <v>garwood</v>
      </c>
      <c r="R1009" t="e">
        <f>MID(O1009, SEARCH(" ", O1009) + 1, SEARCH(" ", O1009, SEARCH(" ", O1009)+1) - SEARCH(" ", O1009)-1)</f>
        <v>#VALUE!</v>
      </c>
      <c r="S1009" t="str">
        <f t="shared" si="306"/>
        <v>Matteacci</v>
      </c>
      <c r="T1009" t="e">
        <f t="shared" si="307"/>
        <v>#VALUE!</v>
      </c>
      <c r="U1009" t="b">
        <f t="shared" si="308"/>
        <v>1</v>
      </c>
      <c r="W1009" t="b">
        <f t="shared" si="309"/>
        <v>1</v>
      </c>
      <c r="X1009" t="b">
        <f>ISERR(S1009)</f>
        <v>0</v>
      </c>
      <c r="Y1009" t="str">
        <f t="shared" si="310"/>
        <v xml:space="preserve"> </v>
      </c>
      <c r="Z1009" t="str">
        <f t="shared" si="311"/>
        <v>Matteacci</v>
      </c>
      <c r="AA1009" t="str">
        <f>PROPER(Q1009)</f>
        <v>Garwood</v>
      </c>
      <c r="AB1009" t="str">
        <f>PROPER(Y1009)</f>
        <v xml:space="preserve"> </v>
      </c>
      <c r="AC1009" t="str">
        <f t="shared" si="312"/>
        <v>Matteacci</v>
      </c>
      <c r="AD1009" s="1" t="e">
        <f t="shared" si="313"/>
        <v>#VALUE!</v>
      </c>
      <c r="AE1009" t="b">
        <f t="shared" si="314"/>
        <v>1</v>
      </c>
      <c r="AF1009" t="str">
        <f t="shared" si="315"/>
        <v>Matteacci</v>
      </c>
    </row>
    <row r="1010" spans="1:32" x14ac:dyDescent="0.2">
      <c r="A1010">
        <v>1518</v>
      </c>
      <c r="B1010" t="s">
        <v>4101</v>
      </c>
      <c r="C1010" s="62" t="str">
        <f t="shared" si="316"/>
        <v>01518</v>
      </c>
      <c r="D1010" t="str">
        <f t="shared" si="317"/>
        <v>Dylan</v>
      </c>
      <c r="E1010" t="str">
        <f t="shared" si="318"/>
        <v>Francesco</v>
      </c>
      <c r="F1010" t="str">
        <f t="shared" si="319"/>
        <v>Seary</v>
      </c>
      <c r="G1010">
        <f t="shared" si="300"/>
        <v>1</v>
      </c>
      <c r="H1010">
        <f t="shared" si="301"/>
        <v>1518</v>
      </c>
      <c r="I1010" t="str">
        <f t="shared" si="302"/>
        <v>01518</v>
      </c>
      <c r="J1010" t="str">
        <f t="shared" si="303"/>
        <v>dylan‡FRANCESCO¬SEARY</v>
      </c>
      <c r="K1010" t="str">
        <f>SUBSTITUTE(J1010,"‡","")</f>
        <v>dylanFRANCESCO¬SEARY</v>
      </c>
      <c r="L1010" t="str">
        <f t="shared" si="304"/>
        <v>dylanFRANCESCO¬SEARY</v>
      </c>
      <c r="M1010" t="str">
        <f t="shared" si="305"/>
        <v>dylanFRANCESCOSEARY</v>
      </c>
      <c r="N1010" t="s">
        <v>9476</v>
      </c>
      <c r="O1010" t="str">
        <v>dylan FRANCESCO SEARY</v>
      </c>
      <c r="P1010">
        <f>FIND(" ",O1010)</f>
        <v>6</v>
      </c>
      <c r="Q1010" t="str">
        <f>LEFT(O1010,SEARCH(" ", O1010) -1)</f>
        <v>dylan</v>
      </c>
      <c r="R1010" t="str">
        <f>MID(O1010, SEARCH(" ", O1010) + 1, SEARCH(" ", O1010, SEARCH(" ", O1010)+1) - SEARCH(" ", O1010)-1)</f>
        <v>FRANCESCO</v>
      </c>
      <c r="S1010" t="str">
        <f t="shared" si="306"/>
        <v>FRANCESCO SEARY</v>
      </c>
      <c r="T1010" t="str">
        <f t="shared" si="307"/>
        <v>SEARY</v>
      </c>
      <c r="U1010" t="b">
        <f t="shared" si="308"/>
        <v>0</v>
      </c>
      <c r="W1010" t="b">
        <f t="shared" si="309"/>
        <v>0</v>
      </c>
      <c r="X1010" t="b">
        <f>ISERR(S1010)</f>
        <v>0</v>
      </c>
      <c r="Y1010" t="str">
        <f t="shared" si="310"/>
        <v>FRANCESCO</v>
      </c>
      <c r="Z1010" t="str">
        <f t="shared" si="311"/>
        <v>FRANCESCO SEARY</v>
      </c>
      <c r="AA1010" t="str">
        <f>PROPER(Q1010)</f>
        <v>Dylan</v>
      </c>
      <c r="AB1010" t="str">
        <f>PROPER(Y1010)</f>
        <v>Francesco</v>
      </c>
      <c r="AC1010" t="str">
        <f t="shared" si="312"/>
        <v>Francesco Seary</v>
      </c>
      <c r="AD1010" s="1" t="str">
        <f t="shared" si="313"/>
        <v>Seary</v>
      </c>
      <c r="AE1010" t="b">
        <f t="shared" si="314"/>
        <v>0</v>
      </c>
      <c r="AF1010" t="str">
        <f t="shared" si="315"/>
        <v>Seary</v>
      </c>
    </row>
    <row r="1011" spans="1:32" x14ac:dyDescent="0.2">
      <c r="A1011">
        <v>1519</v>
      </c>
      <c r="B1011" t="s">
        <v>4102</v>
      </c>
      <c r="C1011" s="62" t="str">
        <f t="shared" si="316"/>
        <v>01519</v>
      </c>
      <c r="D1011" t="str">
        <f t="shared" si="317"/>
        <v>Myra</v>
      </c>
      <c r="E1011" t="str">
        <f t="shared" si="318"/>
        <v>Reena</v>
      </c>
      <c r="F1011" t="str">
        <f t="shared" si="319"/>
        <v>Belding</v>
      </c>
      <c r="G1011">
        <f t="shared" si="300"/>
        <v>1</v>
      </c>
      <c r="H1011">
        <f t="shared" si="301"/>
        <v>1519</v>
      </c>
      <c r="I1011" t="str">
        <f t="shared" si="302"/>
        <v>01519</v>
      </c>
      <c r="J1011" t="str">
        <f t="shared" si="303"/>
        <v>MYRA¬reena‡belding</v>
      </c>
      <c r="K1011" t="str">
        <f>SUBSTITUTE(J1011,"‡","")</f>
        <v>MYRA¬reenabelding</v>
      </c>
      <c r="L1011" t="str">
        <f t="shared" si="304"/>
        <v>MYRA¬reenabelding</v>
      </c>
      <c r="M1011" t="str">
        <f t="shared" si="305"/>
        <v>MYRAreenabelding</v>
      </c>
      <c r="N1011" t="s">
        <v>9477</v>
      </c>
      <c r="O1011" t="str">
        <v>MYRA reena belding</v>
      </c>
      <c r="P1011">
        <f>FIND(" ",O1011)</f>
        <v>5</v>
      </c>
      <c r="Q1011" t="str">
        <f>LEFT(O1011,SEARCH(" ", O1011) -1)</f>
        <v>MYRA</v>
      </c>
      <c r="R1011" t="str">
        <f>MID(O1011, SEARCH(" ", O1011) + 1, SEARCH(" ", O1011, SEARCH(" ", O1011)+1) - SEARCH(" ", O1011)-1)</f>
        <v>reena</v>
      </c>
      <c r="S1011" t="str">
        <f t="shared" si="306"/>
        <v>reena belding</v>
      </c>
      <c r="T1011" t="str">
        <f t="shared" si="307"/>
        <v>belding</v>
      </c>
      <c r="U1011" t="b">
        <f t="shared" si="308"/>
        <v>0</v>
      </c>
      <c r="W1011" t="b">
        <f t="shared" si="309"/>
        <v>0</v>
      </c>
      <c r="X1011" t="b">
        <f>ISERR(S1011)</f>
        <v>0</v>
      </c>
      <c r="Y1011" t="str">
        <f t="shared" si="310"/>
        <v>reena</v>
      </c>
      <c r="Z1011" t="str">
        <f t="shared" si="311"/>
        <v>reena belding</v>
      </c>
      <c r="AA1011" t="str">
        <f>PROPER(Q1011)</f>
        <v>Myra</v>
      </c>
      <c r="AB1011" t="str">
        <f>PROPER(Y1011)</f>
        <v>Reena</v>
      </c>
      <c r="AC1011" t="str">
        <f t="shared" si="312"/>
        <v>Reena Belding</v>
      </c>
      <c r="AD1011" s="1" t="str">
        <f t="shared" si="313"/>
        <v>Belding</v>
      </c>
      <c r="AE1011" t="b">
        <f t="shared" si="314"/>
        <v>0</v>
      </c>
      <c r="AF1011" t="str">
        <f t="shared" si="315"/>
        <v>Belding</v>
      </c>
    </row>
    <row r="1012" spans="1:32" x14ac:dyDescent="0.2">
      <c r="A1012">
        <v>1520</v>
      </c>
      <c r="B1012" t="s">
        <v>4103</v>
      </c>
      <c r="C1012" s="62" t="str">
        <f t="shared" si="316"/>
        <v>01520</v>
      </c>
      <c r="D1012" t="str">
        <f t="shared" si="317"/>
        <v>Benson</v>
      </c>
      <c r="E1012" t="str">
        <f t="shared" si="318"/>
        <v xml:space="preserve"> </v>
      </c>
      <c r="F1012" t="str">
        <f t="shared" si="319"/>
        <v>Mclaine</v>
      </c>
      <c r="G1012">
        <f t="shared" si="300"/>
        <v>1</v>
      </c>
      <c r="H1012">
        <f t="shared" si="301"/>
        <v>1520</v>
      </c>
      <c r="I1012" t="str">
        <f t="shared" si="302"/>
        <v>01520</v>
      </c>
      <c r="J1012" t="str">
        <f t="shared" si="303"/>
        <v>benson»McLaine</v>
      </c>
      <c r="K1012" t="str">
        <f>SUBSTITUTE(J1012,"‡","")</f>
        <v>benson»McLaine</v>
      </c>
      <c r="L1012" t="str">
        <f t="shared" si="304"/>
        <v>bensonMcLaine</v>
      </c>
      <c r="M1012" t="str">
        <f t="shared" si="305"/>
        <v>bensonMcLaine</v>
      </c>
      <c r="N1012" t="s">
        <v>10210</v>
      </c>
      <c r="O1012" t="str">
        <v>benson McLaine</v>
      </c>
      <c r="P1012">
        <f>FIND(" ",O1012)</f>
        <v>7</v>
      </c>
      <c r="Q1012" t="str">
        <f>LEFT(O1012,SEARCH(" ", O1012) -1)</f>
        <v>benson</v>
      </c>
      <c r="R1012" t="e">
        <f>MID(O1012, SEARCH(" ", O1012) + 1, SEARCH(" ", O1012, SEARCH(" ", O1012)+1) - SEARCH(" ", O1012)-1)</f>
        <v>#VALUE!</v>
      </c>
      <c r="S1012" t="str">
        <f t="shared" si="306"/>
        <v>McLaine</v>
      </c>
      <c r="T1012" t="e">
        <f t="shared" si="307"/>
        <v>#VALUE!</v>
      </c>
      <c r="U1012" t="b">
        <f t="shared" si="308"/>
        <v>1</v>
      </c>
      <c r="W1012" t="b">
        <f t="shared" si="309"/>
        <v>1</v>
      </c>
      <c r="X1012" t="b">
        <f>ISERR(S1012)</f>
        <v>0</v>
      </c>
      <c r="Y1012" t="str">
        <f t="shared" si="310"/>
        <v xml:space="preserve"> </v>
      </c>
      <c r="Z1012" t="str">
        <f t="shared" si="311"/>
        <v>McLaine</v>
      </c>
      <c r="AA1012" t="str">
        <f>PROPER(Q1012)</f>
        <v>Benson</v>
      </c>
      <c r="AB1012" t="str">
        <f>PROPER(Y1012)</f>
        <v xml:space="preserve"> </v>
      </c>
      <c r="AC1012" t="str">
        <f t="shared" si="312"/>
        <v>Mclaine</v>
      </c>
      <c r="AD1012" s="1" t="e">
        <f t="shared" si="313"/>
        <v>#VALUE!</v>
      </c>
      <c r="AE1012" t="b">
        <f t="shared" si="314"/>
        <v>1</v>
      </c>
      <c r="AF1012" t="str">
        <f t="shared" si="315"/>
        <v>Mclaine</v>
      </c>
    </row>
    <row r="1013" spans="1:32" x14ac:dyDescent="0.2">
      <c r="A1013">
        <v>1521</v>
      </c>
      <c r="B1013" t="s">
        <v>4104</v>
      </c>
      <c r="C1013" s="62" t="str">
        <f t="shared" si="316"/>
        <v>01521</v>
      </c>
      <c r="D1013" t="str">
        <f t="shared" si="317"/>
        <v>Heinrick</v>
      </c>
      <c r="E1013" t="str">
        <f t="shared" si="318"/>
        <v xml:space="preserve"> </v>
      </c>
      <c r="F1013" t="str">
        <f t="shared" si="319"/>
        <v>Balentyne</v>
      </c>
      <c r="G1013">
        <f t="shared" si="300"/>
        <v>1</v>
      </c>
      <c r="H1013">
        <f t="shared" si="301"/>
        <v>1521</v>
      </c>
      <c r="I1013" t="str">
        <f t="shared" si="302"/>
        <v>01521</v>
      </c>
      <c r="J1013" t="str">
        <f t="shared" si="303"/>
        <v>Heinrick»Balentyne</v>
      </c>
      <c r="K1013" t="str">
        <f>SUBSTITUTE(J1013,"‡","")</f>
        <v>Heinrick»Balentyne</v>
      </c>
      <c r="L1013" t="str">
        <f t="shared" si="304"/>
        <v>HeinrickBalentyne</v>
      </c>
      <c r="M1013" t="str">
        <f t="shared" si="305"/>
        <v>HeinrickBalentyne</v>
      </c>
      <c r="N1013" t="s">
        <v>10211</v>
      </c>
      <c r="O1013" t="str">
        <v>Heinrick Balentyne</v>
      </c>
      <c r="P1013">
        <f>FIND(" ",O1013)</f>
        <v>9</v>
      </c>
      <c r="Q1013" t="str">
        <f>LEFT(O1013,SEARCH(" ", O1013) -1)</f>
        <v>Heinrick</v>
      </c>
      <c r="R1013" t="e">
        <f>MID(O1013, SEARCH(" ", O1013) + 1, SEARCH(" ", O1013, SEARCH(" ", O1013)+1) - SEARCH(" ", O1013)-1)</f>
        <v>#VALUE!</v>
      </c>
      <c r="S1013" t="str">
        <f t="shared" si="306"/>
        <v>Balentyne</v>
      </c>
      <c r="T1013" t="e">
        <f t="shared" si="307"/>
        <v>#VALUE!</v>
      </c>
      <c r="U1013" t="b">
        <f t="shared" si="308"/>
        <v>1</v>
      </c>
      <c r="W1013" t="b">
        <f t="shared" si="309"/>
        <v>1</v>
      </c>
      <c r="X1013" t="b">
        <f>ISERR(S1013)</f>
        <v>0</v>
      </c>
      <c r="Y1013" t="str">
        <f t="shared" si="310"/>
        <v xml:space="preserve"> </v>
      </c>
      <c r="Z1013" t="str">
        <f t="shared" si="311"/>
        <v>Balentyne</v>
      </c>
      <c r="AA1013" t="str">
        <f>PROPER(Q1013)</f>
        <v>Heinrick</v>
      </c>
      <c r="AB1013" t="str">
        <f>PROPER(Y1013)</f>
        <v xml:space="preserve"> </v>
      </c>
      <c r="AC1013" t="str">
        <f t="shared" si="312"/>
        <v>Balentyne</v>
      </c>
      <c r="AD1013" s="1" t="e">
        <f t="shared" si="313"/>
        <v>#VALUE!</v>
      </c>
      <c r="AE1013" t="b">
        <f t="shared" si="314"/>
        <v>1</v>
      </c>
      <c r="AF1013" t="str">
        <f t="shared" si="315"/>
        <v>Balentyne</v>
      </c>
    </row>
    <row r="1014" spans="1:32" x14ac:dyDescent="0.2">
      <c r="A1014">
        <v>1522</v>
      </c>
      <c r="B1014" t="s">
        <v>4105</v>
      </c>
      <c r="C1014" s="62" t="str">
        <f t="shared" si="316"/>
        <v>01522</v>
      </c>
      <c r="D1014" t="str">
        <f t="shared" si="317"/>
        <v>Rodina</v>
      </c>
      <c r="E1014" t="str">
        <f t="shared" si="318"/>
        <v>Arabele</v>
      </c>
      <c r="F1014" t="str">
        <f t="shared" si="319"/>
        <v>Cantwell</v>
      </c>
      <c r="G1014">
        <f t="shared" si="300"/>
        <v>1</v>
      </c>
      <c r="H1014">
        <f t="shared" si="301"/>
        <v>1522</v>
      </c>
      <c r="I1014" t="str">
        <f t="shared" si="302"/>
        <v>01522</v>
      </c>
      <c r="J1014" t="str">
        <f t="shared" si="303"/>
        <v>rodina¬Arabele»cantwell</v>
      </c>
      <c r="K1014" t="str">
        <f>SUBSTITUTE(J1014,"‡","")</f>
        <v>rodina¬Arabele»cantwell</v>
      </c>
      <c r="L1014" t="str">
        <f t="shared" si="304"/>
        <v>rodina¬Arabelecantwell</v>
      </c>
      <c r="M1014" t="str">
        <f t="shared" si="305"/>
        <v>rodinaArabelecantwell</v>
      </c>
      <c r="N1014" t="s">
        <v>10212</v>
      </c>
      <c r="O1014" t="str">
        <v>rodina Arabele cantwell</v>
      </c>
      <c r="P1014">
        <f>FIND(" ",O1014)</f>
        <v>7</v>
      </c>
      <c r="Q1014" t="str">
        <f>LEFT(O1014,SEARCH(" ", O1014) -1)</f>
        <v>rodina</v>
      </c>
      <c r="R1014" t="str">
        <f>MID(O1014, SEARCH(" ", O1014) + 1, SEARCH(" ", O1014, SEARCH(" ", O1014)+1) - SEARCH(" ", O1014)-1)</f>
        <v>Arabele</v>
      </c>
      <c r="S1014" t="str">
        <f t="shared" si="306"/>
        <v>Arabele cantwell</v>
      </c>
      <c r="T1014" t="str">
        <f t="shared" si="307"/>
        <v>cantwell</v>
      </c>
      <c r="U1014" t="b">
        <f t="shared" si="308"/>
        <v>0</v>
      </c>
      <c r="W1014" t="b">
        <f t="shared" si="309"/>
        <v>0</v>
      </c>
      <c r="X1014" t="b">
        <f>ISERR(S1014)</f>
        <v>0</v>
      </c>
      <c r="Y1014" t="str">
        <f t="shared" si="310"/>
        <v>Arabele</v>
      </c>
      <c r="Z1014" t="str">
        <f t="shared" si="311"/>
        <v>Arabele cantwell</v>
      </c>
      <c r="AA1014" t="str">
        <f>PROPER(Q1014)</f>
        <v>Rodina</v>
      </c>
      <c r="AB1014" t="str">
        <f>PROPER(Y1014)</f>
        <v>Arabele</v>
      </c>
      <c r="AC1014" t="str">
        <f t="shared" si="312"/>
        <v>Arabele Cantwell</v>
      </c>
      <c r="AD1014" s="1" t="str">
        <f t="shared" si="313"/>
        <v>Cantwell</v>
      </c>
      <c r="AE1014" t="b">
        <f t="shared" si="314"/>
        <v>0</v>
      </c>
      <c r="AF1014" t="str">
        <f t="shared" si="315"/>
        <v>Cantwell</v>
      </c>
    </row>
    <row r="1015" spans="1:32" x14ac:dyDescent="0.2">
      <c r="A1015">
        <v>1523</v>
      </c>
      <c r="B1015" t="s">
        <v>4106</v>
      </c>
      <c r="C1015" s="62" t="str">
        <f t="shared" si="316"/>
        <v>01523</v>
      </c>
      <c r="D1015" t="str">
        <f t="shared" si="317"/>
        <v>Kimble</v>
      </c>
      <c r="E1015" t="str">
        <f t="shared" si="318"/>
        <v xml:space="preserve"> </v>
      </c>
      <c r="F1015" t="str">
        <f t="shared" si="319"/>
        <v>Storks</v>
      </c>
      <c r="G1015">
        <f t="shared" si="300"/>
        <v>1</v>
      </c>
      <c r="H1015">
        <f t="shared" si="301"/>
        <v>1523</v>
      </c>
      <c r="I1015" t="str">
        <f t="shared" si="302"/>
        <v>01523</v>
      </c>
      <c r="J1015" t="str">
        <f t="shared" si="303"/>
        <v>kimble»STORKS</v>
      </c>
      <c r="K1015" t="str">
        <f>SUBSTITUTE(J1015,"‡","")</f>
        <v>kimble»STORKS</v>
      </c>
      <c r="L1015" t="str">
        <f t="shared" si="304"/>
        <v>kimbleSTORKS</v>
      </c>
      <c r="M1015" t="str">
        <f t="shared" si="305"/>
        <v>kimbleSTORKS</v>
      </c>
      <c r="N1015" t="s">
        <v>10213</v>
      </c>
      <c r="O1015" t="str">
        <v>kimble STORKS</v>
      </c>
      <c r="P1015">
        <f>FIND(" ",O1015)</f>
        <v>7</v>
      </c>
      <c r="Q1015" t="str">
        <f>LEFT(O1015,SEARCH(" ", O1015) -1)</f>
        <v>kimble</v>
      </c>
      <c r="R1015" t="e">
        <f>MID(O1015, SEARCH(" ", O1015) + 1, SEARCH(" ", O1015, SEARCH(" ", O1015)+1) - SEARCH(" ", O1015)-1)</f>
        <v>#VALUE!</v>
      </c>
      <c r="S1015" t="str">
        <f t="shared" si="306"/>
        <v>STORKS</v>
      </c>
      <c r="T1015" t="e">
        <f t="shared" si="307"/>
        <v>#VALUE!</v>
      </c>
      <c r="U1015" t="b">
        <f t="shared" si="308"/>
        <v>1</v>
      </c>
      <c r="W1015" t="b">
        <f t="shared" si="309"/>
        <v>1</v>
      </c>
      <c r="X1015" t="b">
        <f>ISERR(S1015)</f>
        <v>0</v>
      </c>
      <c r="Y1015" t="str">
        <f t="shared" si="310"/>
        <v xml:space="preserve"> </v>
      </c>
      <c r="Z1015" t="str">
        <f t="shared" si="311"/>
        <v>STORKS</v>
      </c>
      <c r="AA1015" t="str">
        <f>PROPER(Q1015)</f>
        <v>Kimble</v>
      </c>
      <c r="AB1015" t="str">
        <f>PROPER(Y1015)</f>
        <v xml:space="preserve"> </v>
      </c>
      <c r="AC1015" t="str">
        <f t="shared" si="312"/>
        <v>Storks</v>
      </c>
      <c r="AD1015" s="1" t="e">
        <f t="shared" si="313"/>
        <v>#VALUE!</v>
      </c>
      <c r="AE1015" t="b">
        <f t="shared" si="314"/>
        <v>1</v>
      </c>
      <c r="AF1015" t="str">
        <f t="shared" si="315"/>
        <v>Storks</v>
      </c>
    </row>
    <row r="1016" spans="1:32" x14ac:dyDescent="0.2">
      <c r="A1016">
        <v>1524</v>
      </c>
      <c r="B1016" t="s">
        <v>4107</v>
      </c>
      <c r="C1016" s="62" t="str">
        <f t="shared" si="316"/>
        <v>01524</v>
      </c>
      <c r="D1016" t="str">
        <f t="shared" si="317"/>
        <v>Nari</v>
      </c>
      <c r="E1016" t="str">
        <f t="shared" si="318"/>
        <v>Augustina</v>
      </c>
      <c r="F1016" t="str">
        <f t="shared" si="319"/>
        <v>Townson</v>
      </c>
      <c r="G1016">
        <f t="shared" si="300"/>
        <v>1</v>
      </c>
      <c r="H1016">
        <f t="shared" si="301"/>
        <v>1524</v>
      </c>
      <c r="I1016" t="str">
        <f t="shared" si="302"/>
        <v>01524</v>
      </c>
      <c r="J1016" t="str">
        <f t="shared" si="303"/>
        <v>Nari»augustina»‡Townson</v>
      </c>
      <c r="K1016" t="str">
        <f>SUBSTITUTE(J1016,"‡","")</f>
        <v>Nari»augustina»Townson</v>
      </c>
      <c r="L1016" t="str">
        <f t="shared" si="304"/>
        <v>NariaugustinaTownson</v>
      </c>
      <c r="M1016" t="str">
        <f t="shared" si="305"/>
        <v>NariaugustinaTownson</v>
      </c>
      <c r="N1016" t="s">
        <v>10214</v>
      </c>
      <c r="O1016" t="str">
        <v>Nari augustina Townson</v>
      </c>
      <c r="P1016">
        <f>FIND(" ",O1016)</f>
        <v>5</v>
      </c>
      <c r="Q1016" t="str">
        <f>LEFT(O1016,SEARCH(" ", O1016) -1)</f>
        <v>Nari</v>
      </c>
      <c r="R1016" t="str">
        <f>MID(O1016, SEARCH(" ", O1016) + 1, SEARCH(" ", O1016, SEARCH(" ", O1016)+1) - SEARCH(" ", O1016)-1)</f>
        <v>augustina</v>
      </c>
      <c r="S1016" t="str">
        <f t="shared" si="306"/>
        <v>augustina Townson</v>
      </c>
      <c r="T1016" t="str">
        <f t="shared" si="307"/>
        <v>Townson</v>
      </c>
      <c r="U1016" t="b">
        <f t="shared" si="308"/>
        <v>0</v>
      </c>
      <c r="W1016" t="b">
        <f t="shared" si="309"/>
        <v>0</v>
      </c>
      <c r="X1016" t="b">
        <f>ISERR(S1016)</f>
        <v>0</v>
      </c>
      <c r="Y1016" t="str">
        <f t="shared" si="310"/>
        <v>augustina</v>
      </c>
      <c r="Z1016" t="str">
        <f t="shared" si="311"/>
        <v>augustina Townson</v>
      </c>
      <c r="AA1016" t="str">
        <f>PROPER(Q1016)</f>
        <v>Nari</v>
      </c>
      <c r="AB1016" t="str">
        <f>PROPER(Y1016)</f>
        <v>Augustina</v>
      </c>
      <c r="AC1016" t="str">
        <f t="shared" si="312"/>
        <v>Augustina Townson</v>
      </c>
      <c r="AD1016" s="1" t="str">
        <f t="shared" si="313"/>
        <v>Townson</v>
      </c>
      <c r="AE1016" t="b">
        <f t="shared" si="314"/>
        <v>0</v>
      </c>
      <c r="AF1016" t="str">
        <f t="shared" si="315"/>
        <v>Townson</v>
      </c>
    </row>
    <row r="1017" spans="1:32" x14ac:dyDescent="0.2">
      <c r="A1017">
        <v>1525</v>
      </c>
      <c r="B1017" t="s">
        <v>4108</v>
      </c>
      <c r="C1017" s="62" t="str">
        <f t="shared" si="316"/>
        <v>01525</v>
      </c>
      <c r="D1017" t="str">
        <f t="shared" si="317"/>
        <v>Nappy</v>
      </c>
      <c r="E1017" t="str">
        <f t="shared" si="318"/>
        <v xml:space="preserve"> </v>
      </c>
      <c r="F1017" t="str">
        <f t="shared" si="319"/>
        <v>Dobel</v>
      </c>
      <c r="G1017">
        <f t="shared" si="300"/>
        <v>1</v>
      </c>
      <c r="H1017">
        <f t="shared" si="301"/>
        <v>1525</v>
      </c>
      <c r="I1017" t="str">
        <f t="shared" si="302"/>
        <v>01525</v>
      </c>
      <c r="J1017" t="str">
        <f t="shared" si="303"/>
        <v>NAPPY»dobel</v>
      </c>
      <c r="K1017" t="str">
        <f>SUBSTITUTE(J1017,"‡","")</f>
        <v>NAPPY»dobel</v>
      </c>
      <c r="L1017" t="str">
        <f t="shared" si="304"/>
        <v>NAPPYdobel</v>
      </c>
      <c r="M1017" t="str">
        <f t="shared" si="305"/>
        <v>NAPPYdobel</v>
      </c>
      <c r="N1017" t="s">
        <v>10215</v>
      </c>
      <c r="O1017" t="str">
        <v>NAPPY dobel</v>
      </c>
      <c r="P1017">
        <f>FIND(" ",O1017)</f>
        <v>6</v>
      </c>
      <c r="Q1017" t="str">
        <f>LEFT(O1017,SEARCH(" ", O1017) -1)</f>
        <v>NAPPY</v>
      </c>
      <c r="R1017" t="e">
        <f>MID(O1017, SEARCH(" ", O1017) + 1, SEARCH(" ", O1017, SEARCH(" ", O1017)+1) - SEARCH(" ", O1017)-1)</f>
        <v>#VALUE!</v>
      </c>
      <c r="S1017" t="str">
        <f t="shared" si="306"/>
        <v>dobel</v>
      </c>
      <c r="T1017" t="e">
        <f t="shared" si="307"/>
        <v>#VALUE!</v>
      </c>
      <c r="U1017" t="b">
        <f t="shared" si="308"/>
        <v>1</v>
      </c>
      <c r="W1017" t="b">
        <f t="shared" si="309"/>
        <v>1</v>
      </c>
      <c r="X1017" t="b">
        <f>ISERR(S1017)</f>
        <v>0</v>
      </c>
      <c r="Y1017" t="str">
        <f t="shared" si="310"/>
        <v xml:space="preserve"> </v>
      </c>
      <c r="Z1017" t="str">
        <f t="shared" si="311"/>
        <v>dobel</v>
      </c>
      <c r="AA1017" t="str">
        <f>PROPER(Q1017)</f>
        <v>Nappy</v>
      </c>
      <c r="AB1017" t="str">
        <f>PROPER(Y1017)</f>
        <v xml:space="preserve"> </v>
      </c>
      <c r="AC1017" t="str">
        <f t="shared" si="312"/>
        <v>Dobel</v>
      </c>
      <c r="AD1017" s="1" t="e">
        <f t="shared" si="313"/>
        <v>#VALUE!</v>
      </c>
      <c r="AE1017" t="b">
        <f t="shared" si="314"/>
        <v>1</v>
      </c>
      <c r="AF1017" t="str">
        <f t="shared" si="315"/>
        <v>Dobel</v>
      </c>
    </row>
    <row r="1018" spans="1:32" x14ac:dyDescent="0.2">
      <c r="A1018">
        <v>1526</v>
      </c>
      <c r="B1018" t="s">
        <v>4109</v>
      </c>
      <c r="C1018" s="62" t="str">
        <f t="shared" si="316"/>
        <v>01526</v>
      </c>
      <c r="D1018" t="str">
        <f t="shared" si="317"/>
        <v>Garey</v>
      </c>
      <c r="E1018" t="str">
        <f t="shared" si="318"/>
        <v xml:space="preserve"> </v>
      </c>
      <c r="F1018" t="str">
        <f t="shared" si="319"/>
        <v>Cardenosa</v>
      </c>
      <c r="G1018">
        <f t="shared" si="300"/>
        <v>1</v>
      </c>
      <c r="H1018">
        <f t="shared" si="301"/>
        <v>1526</v>
      </c>
      <c r="I1018" t="str">
        <f t="shared" si="302"/>
        <v>01526</v>
      </c>
      <c r="J1018" t="str">
        <f t="shared" si="303"/>
        <v>GAREY¬CARDENOSA</v>
      </c>
      <c r="K1018" t="str">
        <f>SUBSTITUTE(J1018,"‡","")</f>
        <v>GAREY¬CARDENOSA</v>
      </c>
      <c r="L1018" t="str">
        <f t="shared" si="304"/>
        <v>GAREY¬CARDENOSA</v>
      </c>
      <c r="M1018" t="str">
        <f t="shared" si="305"/>
        <v>GAREYCARDENOSA</v>
      </c>
      <c r="N1018" t="s">
        <v>9478</v>
      </c>
      <c r="O1018" t="str">
        <v>GAREY CARDENOSA</v>
      </c>
      <c r="P1018">
        <f>FIND(" ",O1018)</f>
        <v>6</v>
      </c>
      <c r="Q1018" t="str">
        <f>LEFT(O1018,SEARCH(" ", O1018) -1)</f>
        <v>GAREY</v>
      </c>
      <c r="R1018" t="e">
        <f>MID(O1018, SEARCH(" ", O1018) + 1, SEARCH(" ", O1018, SEARCH(" ", O1018)+1) - SEARCH(" ", O1018)-1)</f>
        <v>#VALUE!</v>
      </c>
      <c r="S1018" t="str">
        <f t="shared" si="306"/>
        <v>CARDENOSA</v>
      </c>
      <c r="T1018" t="e">
        <f t="shared" si="307"/>
        <v>#VALUE!</v>
      </c>
      <c r="U1018" t="b">
        <f t="shared" si="308"/>
        <v>1</v>
      </c>
      <c r="W1018" t="b">
        <f t="shared" si="309"/>
        <v>1</v>
      </c>
      <c r="X1018" t="b">
        <f>ISERR(S1018)</f>
        <v>0</v>
      </c>
      <c r="Y1018" t="str">
        <f t="shared" si="310"/>
        <v xml:space="preserve"> </v>
      </c>
      <c r="Z1018" t="str">
        <f t="shared" si="311"/>
        <v>CARDENOSA</v>
      </c>
      <c r="AA1018" t="str">
        <f>PROPER(Q1018)</f>
        <v>Garey</v>
      </c>
      <c r="AB1018" t="str">
        <f>PROPER(Y1018)</f>
        <v xml:space="preserve"> </v>
      </c>
      <c r="AC1018" t="str">
        <f t="shared" si="312"/>
        <v>Cardenosa</v>
      </c>
      <c r="AD1018" s="1" t="e">
        <f t="shared" si="313"/>
        <v>#VALUE!</v>
      </c>
      <c r="AE1018" t="b">
        <f t="shared" si="314"/>
        <v>1</v>
      </c>
      <c r="AF1018" t="str">
        <f t="shared" si="315"/>
        <v>Cardenosa</v>
      </c>
    </row>
    <row r="1019" spans="1:32" x14ac:dyDescent="0.2">
      <c r="A1019">
        <v>1527</v>
      </c>
      <c r="B1019" t="s">
        <v>4110</v>
      </c>
      <c r="C1019" s="62" t="str">
        <f t="shared" si="316"/>
        <v>01527</v>
      </c>
      <c r="D1019" t="str">
        <f t="shared" si="317"/>
        <v>Benita</v>
      </c>
      <c r="E1019" t="str">
        <f t="shared" si="318"/>
        <v xml:space="preserve"> </v>
      </c>
      <c r="F1019" t="str">
        <f t="shared" si="319"/>
        <v>Burkwood</v>
      </c>
      <c r="G1019">
        <f t="shared" si="300"/>
        <v>1</v>
      </c>
      <c r="H1019">
        <f t="shared" si="301"/>
        <v>1527</v>
      </c>
      <c r="I1019" t="str">
        <f t="shared" si="302"/>
        <v>01527</v>
      </c>
      <c r="J1019" t="str">
        <f t="shared" si="303"/>
        <v>Benita¬burkwood</v>
      </c>
      <c r="K1019" t="str">
        <f>SUBSTITUTE(J1019,"‡","")</f>
        <v>Benita¬burkwood</v>
      </c>
      <c r="L1019" t="str">
        <f t="shared" si="304"/>
        <v>Benita¬burkwood</v>
      </c>
      <c r="M1019" t="str">
        <f t="shared" si="305"/>
        <v>Benitaburkwood</v>
      </c>
      <c r="N1019" t="s">
        <v>9479</v>
      </c>
      <c r="O1019" t="str">
        <v>Benita burkwood</v>
      </c>
      <c r="P1019">
        <f>FIND(" ",O1019)</f>
        <v>7</v>
      </c>
      <c r="Q1019" t="str">
        <f>LEFT(O1019,SEARCH(" ", O1019) -1)</f>
        <v>Benita</v>
      </c>
      <c r="R1019" t="e">
        <f>MID(O1019, SEARCH(" ", O1019) + 1, SEARCH(" ", O1019, SEARCH(" ", O1019)+1) - SEARCH(" ", O1019)-1)</f>
        <v>#VALUE!</v>
      </c>
      <c r="S1019" t="str">
        <f t="shared" si="306"/>
        <v>burkwood</v>
      </c>
      <c r="T1019" t="e">
        <f t="shared" si="307"/>
        <v>#VALUE!</v>
      </c>
      <c r="U1019" t="b">
        <f t="shared" si="308"/>
        <v>1</v>
      </c>
      <c r="W1019" t="b">
        <f t="shared" si="309"/>
        <v>1</v>
      </c>
      <c r="X1019" t="b">
        <f>ISERR(S1019)</f>
        <v>0</v>
      </c>
      <c r="Y1019" t="str">
        <f t="shared" si="310"/>
        <v xml:space="preserve"> </v>
      </c>
      <c r="Z1019" t="str">
        <f t="shared" si="311"/>
        <v>burkwood</v>
      </c>
      <c r="AA1019" t="str">
        <f>PROPER(Q1019)</f>
        <v>Benita</v>
      </c>
      <c r="AB1019" t="str">
        <f>PROPER(Y1019)</f>
        <v xml:space="preserve"> </v>
      </c>
      <c r="AC1019" t="str">
        <f t="shared" si="312"/>
        <v>Burkwood</v>
      </c>
      <c r="AD1019" s="1" t="e">
        <f t="shared" si="313"/>
        <v>#VALUE!</v>
      </c>
      <c r="AE1019" t="b">
        <f t="shared" si="314"/>
        <v>1</v>
      </c>
      <c r="AF1019" t="str">
        <f t="shared" si="315"/>
        <v>Burkwood</v>
      </c>
    </row>
    <row r="1020" spans="1:32" x14ac:dyDescent="0.2">
      <c r="A1020">
        <v>1528</v>
      </c>
      <c r="B1020" t="s">
        <v>4111</v>
      </c>
      <c r="C1020" s="62" t="str">
        <f t="shared" si="316"/>
        <v>01528</v>
      </c>
      <c r="D1020" t="str">
        <f t="shared" si="317"/>
        <v>Frankie</v>
      </c>
      <c r="E1020" t="str">
        <f t="shared" si="318"/>
        <v xml:space="preserve"> </v>
      </c>
      <c r="F1020" t="str">
        <f t="shared" si="319"/>
        <v>Daughton</v>
      </c>
      <c r="G1020">
        <f t="shared" si="300"/>
        <v>1</v>
      </c>
      <c r="H1020">
        <f t="shared" si="301"/>
        <v>1528</v>
      </c>
      <c r="I1020" t="str">
        <f t="shared" si="302"/>
        <v>01528</v>
      </c>
      <c r="J1020" t="str">
        <f t="shared" si="303"/>
        <v>FRANKIE»Daughton</v>
      </c>
      <c r="K1020" t="str">
        <f>SUBSTITUTE(J1020,"‡","")</f>
        <v>FRANKIE»Daughton</v>
      </c>
      <c r="L1020" t="str">
        <f t="shared" si="304"/>
        <v>FRANKIEDaughton</v>
      </c>
      <c r="M1020" t="str">
        <f t="shared" si="305"/>
        <v>FRANKIEDaughton</v>
      </c>
      <c r="N1020" t="s">
        <v>10216</v>
      </c>
      <c r="O1020" t="str">
        <v>FRANKIE Daughton</v>
      </c>
      <c r="P1020">
        <f>FIND(" ",O1020)</f>
        <v>8</v>
      </c>
      <c r="Q1020" t="str">
        <f>LEFT(O1020,SEARCH(" ", O1020) -1)</f>
        <v>FRANKIE</v>
      </c>
      <c r="R1020" t="e">
        <f>MID(O1020, SEARCH(" ", O1020) + 1, SEARCH(" ", O1020, SEARCH(" ", O1020)+1) - SEARCH(" ", O1020)-1)</f>
        <v>#VALUE!</v>
      </c>
      <c r="S1020" t="str">
        <f t="shared" si="306"/>
        <v>Daughton</v>
      </c>
      <c r="T1020" t="e">
        <f t="shared" si="307"/>
        <v>#VALUE!</v>
      </c>
      <c r="U1020" t="b">
        <f t="shared" si="308"/>
        <v>1</v>
      </c>
      <c r="W1020" t="b">
        <f t="shared" si="309"/>
        <v>1</v>
      </c>
      <c r="X1020" t="b">
        <f>ISERR(S1020)</f>
        <v>0</v>
      </c>
      <c r="Y1020" t="str">
        <f t="shared" si="310"/>
        <v xml:space="preserve"> </v>
      </c>
      <c r="Z1020" t="str">
        <f t="shared" si="311"/>
        <v>Daughton</v>
      </c>
      <c r="AA1020" t="str">
        <f>PROPER(Q1020)</f>
        <v>Frankie</v>
      </c>
      <c r="AB1020" t="str">
        <f>PROPER(Y1020)</f>
        <v xml:space="preserve"> </v>
      </c>
      <c r="AC1020" t="str">
        <f t="shared" si="312"/>
        <v>Daughton</v>
      </c>
      <c r="AD1020" s="1" t="e">
        <f t="shared" si="313"/>
        <v>#VALUE!</v>
      </c>
      <c r="AE1020" t="b">
        <f t="shared" si="314"/>
        <v>1</v>
      </c>
      <c r="AF1020" t="str">
        <f t="shared" si="315"/>
        <v>Daughton</v>
      </c>
    </row>
    <row r="1021" spans="1:32" x14ac:dyDescent="0.2">
      <c r="A1021">
        <v>1529</v>
      </c>
      <c r="B1021" t="s">
        <v>4112</v>
      </c>
      <c r="C1021" s="62" t="str">
        <f t="shared" si="316"/>
        <v>01529</v>
      </c>
      <c r="D1021" t="str">
        <f t="shared" si="317"/>
        <v>Tarah</v>
      </c>
      <c r="E1021" t="str">
        <f t="shared" si="318"/>
        <v xml:space="preserve"> </v>
      </c>
      <c r="F1021" t="str">
        <f t="shared" si="319"/>
        <v>Vearncomb</v>
      </c>
      <c r="G1021">
        <f t="shared" si="300"/>
        <v>1</v>
      </c>
      <c r="H1021">
        <f t="shared" si="301"/>
        <v>1529</v>
      </c>
      <c r="I1021" t="str">
        <f t="shared" si="302"/>
        <v>01529</v>
      </c>
      <c r="J1021" t="str">
        <f t="shared" si="303"/>
        <v>Tarah»Vearncomb</v>
      </c>
      <c r="K1021" t="str">
        <f>SUBSTITUTE(J1021,"‡","")</f>
        <v>Tarah»Vearncomb</v>
      </c>
      <c r="L1021" t="str">
        <f t="shared" si="304"/>
        <v>TarahVearncomb</v>
      </c>
      <c r="M1021" t="str">
        <f t="shared" si="305"/>
        <v>TarahVearncomb</v>
      </c>
      <c r="N1021" t="s">
        <v>10217</v>
      </c>
      <c r="O1021" t="str">
        <v>Tarah Vearncomb</v>
      </c>
      <c r="P1021">
        <f>FIND(" ",O1021)</f>
        <v>6</v>
      </c>
      <c r="Q1021" t="str">
        <f>LEFT(O1021,SEARCH(" ", O1021) -1)</f>
        <v>Tarah</v>
      </c>
      <c r="R1021" t="e">
        <f>MID(O1021, SEARCH(" ", O1021) + 1, SEARCH(" ", O1021, SEARCH(" ", O1021)+1) - SEARCH(" ", O1021)-1)</f>
        <v>#VALUE!</v>
      </c>
      <c r="S1021" t="str">
        <f t="shared" si="306"/>
        <v>Vearncomb</v>
      </c>
      <c r="T1021" t="e">
        <f t="shared" si="307"/>
        <v>#VALUE!</v>
      </c>
      <c r="U1021" t="b">
        <f t="shared" si="308"/>
        <v>1</v>
      </c>
      <c r="W1021" t="b">
        <f t="shared" si="309"/>
        <v>1</v>
      </c>
      <c r="X1021" t="b">
        <f>ISERR(S1021)</f>
        <v>0</v>
      </c>
      <c r="Y1021" t="str">
        <f t="shared" si="310"/>
        <v xml:space="preserve"> </v>
      </c>
      <c r="Z1021" t="str">
        <f t="shared" si="311"/>
        <v>Vearncomb</v>
      </c>
      <c r="AA1021" t="str">
        <f>PROPER(Q1021)</f>
        <v>Tarah</v>
      </c>
      <c r="AB1021" t="str">
        <f>PROPER(Y1021)</f>
        <v xml:space="preserve"> </v>
      </c>
      <c r="AC1021" t="str">
        <f t="shared" si="312"/>
        <v>Vearncomb</v>
      </c>
      <c r="AD1021" s="1" t="e">
        <f t="shared" si="313"/>
        <v>#VALUE!</v>
      </c>
      <c r="AE1021" t="b">
        <f t="shared" si="314"/>
        <v>1</v>
      </c>
      <c r="AF1021" t="str">
        <f t="shared" si="315"/>
        <v>Vearncomb</v>
      </c>
    </row>
    <row r="1022" spans="1:32" x14ac:dyDescent="0.2">
      <c r="A1022">
        <v>1530</v>
      </c>
      <c r="B1022" t="s">
        <v>4113</v>
      </c>
      <c r="C1022" s="62" t="str">
        <f t="shared" si="316"/>
        <v>01530</v>
      </c>
      <c r="D1022" t="str">
        <f t="shared" si="317"/>
        <v>Nefen</v>
      </c>
      <c r="E1022" t="str">
        <f t="shared" si="318"/>
        <v xml:space="preserve"> </v>
      </c>
      <c r="F1022" t="str">
        <f t="shared" si="319"/>
        <v>Bentzen</v>
      </c>
      <c r="G1022">
        <f t="shared" si="300"/>
        <v>1</v>
      </c>
      <c r="H1022">
        <f t="shared" si="301"/>
        <v>1530</v>
      </c>
      <c r="I1022" t="str">
        <f t="shared" si="302"/>
        <v>01530</v>
      </c>
      <c r="J1022" t="str">
        <f t="shared" si="303"/>
        <v>nefen»BENTZEN</v>
      </c>
      <c r="K1022" t="str">
        <f>SUBSTITUTE(J1022,"‡","")</f>
        <v>nefen»BENTZEN</v>
      </c>
      <c r="L1022" t="str">
        <f t="shared" si="304"/>
        <v>nefenBENTZEN</v>
      </c>
      <c r="M1022" t="str">
        <f t="shared" si="305"/>
        <v>nefenBENTZEN</v>
      </c>
      <c r="N1022" t="s">
        <v>10218</v>
      </c>
      <c r="O1022" t="str">
        <v>nefen BENTZEN</v>
      </c>
      <c r="P1022">
        <f>FIND(" ",O1022)</f>
        <v>6</v>
      </c>
      <c r="Q1022" t="str">
        <f>LEFT(O1022,SEARCH(" ", O1022) -1)</f>
        <v>nefen</v>
      </c>
      <c r="R1022" t="e">
        <f>MID(O1022, SEARCH(" ", O1022) + 1, SEARCH(" ", O1022, SEARCH(" ", O1022)+1) - SEARCH(" ", O1022)-1)</f>
        <v>#VALUE!</v>
      </c>
      <c r="S1022" t="str">
        <f t="shared" si="306"/>
        <v>BENTZEN</v>
      </c>
      <c r="T1022" t="e">
        <f t="shared" si="307"/>
        <v>#VALUE!</v>
      </c>
      <c r="U1022" t="b">
        <f t="shared" si="308"/>
        <v>1</v>
      </c>
      <c r="W1022" t="b">
        <f t="shared" si="309"/>
        <v>1</v>
      </c>
      <c r="X1022" t="b">
        <f>ISERR(S1022)</f>
        <v>0</v>
      </c>
      <c r="Y1022" t="str">
        <f t="shared" si="310"/>
        <v xml:space="preserve"> </v>
      </c>
      <c r="Z1022" t="str">
        <f t="shared" si="311"/>
        <v>BENTZEN</v>
      </c>
      <c r="AA1022" t="str">
        <f>PROPER(Q1022)</f>
        <v>Nefen</v>
      </c>
      <c r="AB1022" t="str">
        <f>PROPER(Y1022)</f>
        <v xml:space="preserve"> </v>
      </c>
      <c r="AC1022" t="str">
        <f t="shared" si="312"/>
        <v>Bentzen</v>
      </c>
      <c r="AD1022" s="1" t="e">
        <f t="shared" si="313"/>
        <v>#VALUE!</v>
      </c>
      <c r="AE1022" t="b">
        <f t="shared" si="314"/>
        <v>1</v>
      </c>
      <c r="AF1022" t="str">
        <f t="shared" si="315"/>
        <v>Bentzen</v>
      </c>
    </row>
    <row r="1023" spans="1:32" x14ac:dyDescent="0.2">
      <c r="A1023">
        <v>1531</v>
      </c>
      <c r="B1023" t="s">
        <v>4114</v>
      </c>
      <c r="C1023" s="62" t="str">
        <f t="shared" si="316"/>
        <v>01531</v>
      </c>
      <c r="D1023" t="str">
        <f t="shared" si="317"/>
        <v>Dalston</v>
      </c>
      <c r="E1023" t="str">
        <f t="shared" si="318"/>
        <v>Lanie</v>
      </c>
      <c r="F1023" t="str">
        <f t="shared" si="319"/>
        <v>Brownbill</v>
      </c>
      <c r="G1023">
        <f t="shared" si="300"/>
        <v>1</v>
      </c>
      <c r="H1023">
        <f t="shared" si="301"/>
        <v>1531</v>
      </c>
      <c r="I1023" t="str">
        <f t="shared" si="302"/>
        <v>01531</v>
      </c>
      <c r="J1023" t="str">
        <f t="shared" si="303"/>
        <v>dalston¬Lanie¬BROWNBILL</v>
      </c>
      <c r="K1023" t="str">
        <f>SUBSTITUTE(J1023,"‡","")</f>
        <v>dalston¬Lanie¬BROWNBILL</v>
      </c>
      <c r="L1023" t="str">
        <f t="shared" si="304"/>
        <v>dalston¬Lanie¬BROWNBILL</v>
      </c>
      <c r="M1023" t="str">
        <f t="shared" si="305"/>
        <v>dalstonLanieBROWNBILL</v>
      </c>
      <c r="N1023" t="s">
        <v>9480</v>
      </c>
      <c r="O1023" t="str">
        <v>dalston Lanie BROWNBILL</v>
      </c>
      <c r="P1023">
        <f>FIND(" ",O1023)</f>
        <v>8</v>
      </c>
      <c r="Q1023" t="str">
        <f>LEFT(O1023,SEARCH(" ", O1023) -1)</f>
        <v>dalston</v>
      </c>
      <c r="R1023" t="str">
        <f>MID(O1023, SEARCH(" ", O1023) + 1, SEARCH(" ", O1023, SEARCH(" ", O1023)+1) - SEARCH(" ", O1023)-1)</f>
        <v>Lanie</v>
      </c>
      <c r="S1023" t="str">
        <f t="shared" si="306"/>
        <v>Lanie BROWNBILL</v>
      </c>
      <c r="T1023" t="str">
        <f t="shared" si="307"/>
        <v>BROWNBILL</v>
      </c>
      <c r="U1023" t="b">
        <f t="shared" si="308"/>
        <v>0</v>
      </c>
      <c r="W1023" t="b">
        <f t="shared" si="309"/>
        <v>0</v>
      </c>
      <c r="X1023" t="b">
        <f>ISERR(S1023)</f>
        <v>0</v>
      </c>
      <c r="Y1023" t="str">
        <f t="shared" si="310"/>
        <v>Lanie</v>
      </c>
      <c r="Z1023" t="str">
        <f t="shared" si="311"/>
        <v>Lanie BROWNBILL</v>
      </c>
      <c r="AA1023" t="str">
        <f>PROPER(Q1023)</f>
        <v>Dalston</v>
      </c>
      <c r="AB1023" t="str">
        <f>PROPER(Y1023)</f>
        <v>Lanie</v>
      </c>
      <c r="AC1023" t="str">
        <f t="shared" si="312"/>
        <v>Lanie Brownbill</v>
      </c>
      <c r="AD1023" s="1" t="str">
        <f t="shared" si="313"/>
        <v>Brownbill</v>
      </c>
      <c r="AE1023" t="b">
        <f t="shared" si="314"/>
        <v>0</v>
      </c>
      <c r="AF1023" t="str">
        <f t="shared" si="315"/>
        <v>Brownbill</v>
      </c>
    </row>
    <row r="1024" spans="1:32" x14ac:dyDescent="0.2">
      <c r="A1024">
        <v>1532</v>
      </c>
      <c r="B1024" t="s">
        <v>4115</v>
      </c>
      <c r="C1024" s="62" t="str">
        <f t="shared" si="316"/>
        <v>01532</v>
      </c>
      <c r="D1024" t="str">
        <f t="shared" si="317"/>
        <v>Mariana</v>
      </c>
      <c r="E1024" t="str">
        <f t="shared" si="318"/>
        <v xml:space="preserve"> </v>
      </c>
      <c r="F1024" t="str">
        <f t="shared" si="319"/>
        <v>Franke</v>
      </c>
      <c r="G1024">
        <f t="shared" si="300"/>
        <v>1</v>
      </c>
      <c r="H1024">
        <f t="shared" si="301"/>
        <v>1532</v>
      </c>
      <c r="I1024" t="str">
        <f t="shared" si="302"/>
        <v>01532</v>
      </c>
      <c r="J1024" t="str">
        <f t="shared" si="303"/>
        <v>mariana¬FRANKE</v>
      </c>
      <c r="K1024" t="str">
        <f>SUBSTITUTE(J1024,"‡","")</f>
        <v>mariana¬FRANKE</v>
      </c>
      <c r="L1024" t="str">
        <f t="shared" si="304"/>
        <v>mariana¬FRANKE</v>
      </c>
      <c r="M1024" t="str">
        <f t="shared" si="305"/>
        <v>marianaFRANKE</v>
      </c>
      <c r="N1024" t="s">
        <v>9481</v>
      </c>
      <c r="O1024" t="str">
        <v>mariana FRANKE</v>
      </c>
      <c r="P1024">
        <f>FIND(" ",O1024)</f>
        <v>8</v>
      </c>
      <c r="Q1024" t="str">
        <f>LEFT(O1024,SEARCH(" ", O1024) -1)</f>
        <v>mariana</v>
      </c>
      <c r="R1024" t="e">
        <f>MID(O1024, SEARCH(" ", O1024) + 1, SEARCH(" ", O1024, SEARCH(" ", O1024)+1) - SEARCH(" ", O1024)-1)</f>
        <v>#VALUE!</v>
      </c>
      <c r="S1024" t="str">
        <f t="shared" si="306"/>
        <v>FRANKE</v>
      </c>
      <c r="T1024" t="e">
        <f t="shared" si="307"/>
        <v>#VALUE!</v>
      </c>
      <c r="U1024" t="b">
        <f t="shared" si="308"/>
        <v>1</v>
      </c>
      <c r="W1024" t="b">
        <f t="shared" si="309"/>
        <v>1</v>
      </c>
      <c r="X1024" t="b">
        <f>ISERR(S1024)</f>
        <v>0</v>
      </c>
      <c r="Y1024" t="str">
        <f t="shared" si="310"/>
        <v xml:space="preserve"> </v>
      </c>
      <c r="Z1024" t="str">
        <f t="shared" si="311"/>
        <v>FRANKE</v>
      </c>
      <c r="AA1024" t="str">
        <f>PROPER(Q1024)</f>
        <v>Mariana</v>
      </c>
      <c r="AB1024" t="str">
        <f>PROPER(Y1024)</f>
        <v xml:space="preserve"> </v>
      </c>
      <c r="AC1024" t="str">
        <f t="shared" si="312"/>
        <v>Franke</v>
      </c>
      <c r="AD1024" s="1" t="e">
        <f t="shared" si="313"/>
        <v>#VALUE!</v>
      </c>
      <c r="AE1024" t="b">
        <f t="shared" si="314"/>
        <v>1</v>
      </c>
      <c r="AF1024" t="str">
        <f t="shared" si="315"/>
        <v>Franke</v>
      </c>
    </row>
    <row r="1025" spans="1:32" x14ac:dyDescent="0.2">
      <c r="A1025">
        <v>1533</v>
      </c>
      <c r="B1025" t="s">
        <v>4116</v>
      </c>
      <c r="C1025" s="62" t="str">
        <f t="shared" si="316"/>
        <v>01533</v>
      </c>
      <c r="D1025" t="str">
        <f t="shared" si="317"/>
        <v>Yardley</v>
      </c>
      <c r="E1025" t="str">
        <f t="shared" si="318"/>
        <v xml:space="preserve"> </v>
      </c>
      <c r="F1025" t="str">
        <f t="shared" si="319"/>
        <v>Radke</v>
      </c>
      <c r="G1025">
        <f t="shared" si="300"/>
        <v>1</v>
      </c>
      <c r="H1025">
        <f t="shared" si="301"/>
        <v>1533</v>
      </c>
      <c r="I1025" t="str">
        <f t="shared" si="302"/>
        <v>01533</v>
      </c>
      <c r="J1025" t="str">
        <f t="shared" si="303"/>
        <v>Yardley‡RADKE</v>
      </c>
      <c r="K1025" t="str">
        <f>SUBSTITUTE(J1025,"‡","")</f>
        <v>YardleyRADKE</v>
      </c>
      <c r="L1025" t="str">
        <f t="shared" si="304"/>
        <v>YardleyRADKE</v>
      </c>
      <c r="M1025" t="str">
        <f t="shared" si="305"/>
        <v>YardleyRADKE</v>
      </c>
      <c r="N1025" t="s">
        <v>8859</v>
      </c>
      <c r="O1025" t="str">
        <v>Yardley RADKE</v>
      </c>
      <c r="P1025">
        <f>FIND(" ",O1025)</f>
        <v>8</v>
      </c>
      <c r="Q1025" t="str">
        <f>LEFT(O1025,SEARCH(" ", O1025) -1)</f>
        <v>Yardley</v>
      </c>
      <c r="R1025" t="e">
        <f>MID(O1025, SEARCH(" ", O1025) + 1, SEARCH(" ", O1025, SEARCH(" ", O1025)+1) - SEARCH(" ", O1025)-1)</f>
        <v>#VALUE!</v>
      </c>
      <c r="S1025" t="str">
        <f t="shared" si="306"/>
        <v>RADKE</v>
      </c>
      <c r="T1025" t="e">
        <f t="shared" si="307"/>
        <v>#VALUE!</v>
      </c>
      <c r="U1025" t="b">
        <f t="shared" si="308"/>
        <v>1</v>
      </c>
      <c r="W1025" t="b">
        <f t="shared" si="309"/>
        <v>1</v>
      </c>
      <c r="X1025" t="b">
        <f>ISERR(S1025)</f>
        <v>0</v>
      </c>
      <c r="Y1025" t="str">
        <f t="shared" si="310"/>
        <v xml:space="preserve"> </v>
      </c>
      <c r="Z1025" t="str">
        <f t="shared" si="311"/>
        <v>RADKE</v>
      </c>
      <c r="AA1025" t="str">
        <f>PROPER(Q1025)</f>
        <v>Yardley</v>
      </c>
      <c r="AB1025" t="str">
        <f>PROPER(Y1025)</f>
        <v xml:space="preserve"> </v>
      </c>
      <c r="AC1025" t="str">
        <f t="shared" si="312"/>
        <v>Radke</v>
      </c>
      <c r="AD1025" s="1" t="e">
        <f t="shared" si="313"/>
        <v>#VALUE!</v>
      </c>
      <c r="AE1025" t="b">
        <f t="shared" si="314"/>
        <v>1</v>
      </c>
      <c r="AF1025" t="str">
        <f t="shared" si="315"/>
        <v>Radke</v>
      </c>
    </row>
    <row r="1026" spans="1:32" x14ac:dyDescent="0.2">
      <c r="A1026">
        <v>1534</v>
      </c>
      <c r="B1026" t="s">
        <v>4117</v>
      </c>
      <c r="C1026" s="62" t="str">
        <f t="shared" si="316"/>
        <v>01534</v>
      </c>
      <c r="D1026" t="str">
        <f t="shared" si="317"/>
        <v>Rorke</v>
      </c>
      <c r="E1026" t="str">
        <f t="shared" si="318"/>
        <v>Eldon</v>
      </c>
      <c r="F1026" t="str">
        <f t="shared" si="319"/>
        <v>Newvill</v>
      </c>
      <c r="G1026">
        <f t="shared" si="300"/>
        <v>1</v>
      </c>
      <c r="H1026">
        <f t="shared" si="301"/>
        <v>1534</v>
      </c>
      <c r="I1026" t="str">
        <f t="shared" si="302"/>
        <v>01534</v>
      </c>
      <c r="J1026" t="str">
        <f t="shared" si="303"/>
        <v>rorke»Eldon‡newvill</v>
      </c>
      <c r="K1026" t="str">
        <f>SUBSTITUTE(J1026,"‡","")</f>
        <v>rorke»Eldonnewvill</v>
      </c>
      <c r="L1026" t="str">
        <f t="shared" si="304"/>
        <v>rorkeEldonnewvill</v>
      </c>
      <c r="M1026" t="str">
        <f t="shared" si="305"/>
        <v>rorkeEldonnewvill</v>
      </c>
      <c r="N1026" t="s">
        <v>10219</v>
      </c>
      <c r="O1026" t="str">
        <v>rorke Eldon newvill</v>
      </c>
      <c r="P1026">
        <f>FIND(" ",O1026)</f>
        <v>6</v>
      </c>
      <c r="Q1026" t="str">
        <f>LEFT(O1026,SEARCH(" ", O1026) -1)</f>
        <v>rorke</v>
      </c>
      <c r="R1026" t="str">
        <f>MID(O1026, SEARCH(" ", O1026) + 1, SEARCH(" ", O1026, SEARCH(" ", O1026)+1) - SEARCH(" ", O1026)-1)</f>
        <v>Eldon</v>
      </c>
      <c r="S1026" t="str">
        <f t="shared" si="306"/>
        <v>Eldon newvill</v>
      </c>
      <c r="T1026" t="str">
        <f t="shared" si="307"/>
        <v>newvill</v>
      </c>
      <c r="U1026" t="b">
        <f t="shared" si="308"/>
        <v>0</v>
      </c>
      <c r="W1026" t="b">
        <f t="shared" si="309"/>
        <v>0</v>
      </c>
      <c r="X1026" t="b">
        <f>ISERR(S1026)</f>
        <v>0</v>
      </c>
      <c r="Y1026" t="str">
        <f t="shared" si="310"/>
        <v>Eldon</v>
      </c>
      <c r="Z1026" t="str">
        <f t="shared" si="311"/>
        <v>Eldon newvill</v>
      </c>
      <c r="AA1026" t="str">
        <f>PROPER(Q1026)</f>
        <v>Rorke</v>
      </c>
      <c r="AB1026" t="str">
        <f>PROPER(Y1026)</f>
        <v>Eldon</v>
      </c>
      <c r="AC1026" t="str">
        <f t="shared" si="312"/>
        <v>Eldon Newvill</v>
      </c>
      <c r="AD1026" s="1" t="str">
        <f t="shared" si="313"/>
        <v>Newvill</v>
      </c>
      <c r="AE1026" t="b">
        <f t="shared" si="314"/>
        <v>0</v>
      </c>
      <c r="AF1026" t="str">
        <f t="shared" si="315"/>
        <v>Newvill</v>
      </c>
    </row>
    <row r="1027" spans="1:32" x14ac:dyDescent="0.2">
      <c r="A1027">
        <v>1535</v>
      </c>
      <c r="B1027" t="s">
        <v>4118</v>
      </c>
      <c r="C1027" s="62" t="str">
        <f t="shared" si="316"/>
        <v>01535</v>
      </c>
      <c r="D1027" t="str">
        <f t="shared" si="317"/>
        <v>Jayson</v>
      </c>
      <c r="E1027" t="str">
        <f t="shared" si="318"/>
        <v>Beauregard</v>
      </c>
      <c r="F1027" t="str">
        <f t="shared" si="319"/>
        <v>Thaw</v>
      </c>
      <c r="G1027">
        <f t="shared" ref="G1027:G1090" si="320">COUNTIF($A$2:$A$1997,A1027)</f>
        <v>1</v>
      </c>
      <c r="H1027">
        <f t="shared" ref="H1027:H1090" si="321">IF(G1027=1,A1027,"???")</f>
        <v>1535</v>
      </c>
      <c r="I1027" t="str">
        <f t="shared" ref="I1027:I1090" si="322">TEXT(H1027,"00000")</f>
        <v>01535</v>
      </c>
      <c r="J1027" t="str">
        <f t="shared" ref="J1027:J1090" si="323">TRIM(B1027)</f>
        <v>jayson‡beauregard‡THAW</v>
      </c>
      <c r="K1027" t="str">
        <f>SUBSTITUTE(J1027,"‡","")</f>
        <v>jaysonbeauregardTHAW</v>
      </c>
      <c r="L1027" t="str">
        <f t="shared" ref="L1027:L1090" si="324">SUBSTITUTE(K1027,"»","")</f>
        <v>jaysonbeauregardTHAW</v>
      </c>
      <c r="M1027" t="str">
        <f t="shared" ref="M1027:M1090" si="325">SUBSTITUTE(L1027,"¬","")</f>
        <v>jaysonbeauregardTHAW</v>
      </c>
      <c r="N1027" t="s">
        <v>8860</v>
      </c>
      <c r="O1027" t="str">
        <v>jayson beauregard THAW</v>
      </c>
      <c r="P1027">
        <f>FIND(" ",O1027)</f>
        <v>7</v>
      </c>
      <c r="Q1027" t="str">
        <f>LEFT(O1027,SEARCH(" ", O1027) -1)</f>
        <v>jayson</v>
      </c>
      <c r="R1027" t="str">
        <f>MID(O1027, SEARCH(" ", O1027) + 1, SEARCH(" ", O1027, SEARCH(" ", O1027)+1) - SEARCH(" ", O1027)-1)</f>
        <v>beauregard</v>
      </c>
      <c r="S1027" t="str">
        <f t="shared" ref="S1027:S1090" si="326">RIGHT(O1027,LEN(O1027)-FIND(" ",O1027,1))</f>
        <v>beauregard THAW</v>
      </c>
      <c r="T1027" t="str">
        <f t="shared" ref="T1027:T1090" si="327">RIGHT(S1027,LEN(S1027)-FIND(" ",S1027,1))</f>
        <v>THAW</v>
      </c>
      <c r="U1027" t="b">
        <f t="shared" ref="U1027:U1090" si="328">ISERROR(T1027)</f>
        <v>0</v>
      </c>
      <c r="W1027" t="b">
        <f t="shared" ref="W1027:W1090" si="329">ISERR(R1027)</f>
        <v>0</v>
      </c>
      <c r="X1027" t="b">
        <f>ISERR(S1027)</f>
        <v>0</v>
      </c>
      <c r="Y1027" t="str">
        <f t="shared" ref="Y1027:Y1090" si="330">IF(W1027=TRUE," ",R1027)</f>
        <v>beauregard</v>
      </c>
      <c r="Z1027" t="str">
        <f t="shared" ref="Z1027:Z1090" si="331">IF(X1027=TRUE," ",S1027)</f>
        <v>beauregard THAW</v>
      </c>
      <c r="AA1027" t="str">
        <f>PROPER(Q1027)</f>
        <v>Jayson</v>
      </c>
      <c r="AB1027" t="str">
        <f>PROPER(Y1027)</f>
        <v>Beauregard</v>
      </c>
      <c r="AC1027" t="str">
        <f t="shared" ref="AC1027:AC1090" si="332">PROPER(Z1027)</f>
        <v>Beauregard Thaw</v>
      </c>
      <c r="AD1027" s="1" t="str">
        <f t="shared" ref="AD1027:AD1090" si="333">RIGHT(AC1027,LEN(AC1027)-FIND(" ",AC1027,1))</f>
        <v>Thaw</v>
      </c>
      <c r="AE1027" t="b">
        <f t="shared" ref="AE1027:AE1090" si="334">ISERR(AD1027)</f>
        <v>0</v>
      </c>
      <c r="AF1027" t="str">
        <f t="shared" ref="AF1027:AF1090" si="335">IF(AE1027=FALSE,AD1027,AC1027)</f>
        <v>Thaw</v>
      </c>
    </row>
    <row r="1028" spans="1:32" x14ac:dyDescent="0.2">
      <c r="A1028">
        <v>1536</v>
      </c>
      <c r="B1028" t="s">
        <v>4119</v>
      </c>
      <c r="C1028" s="62" t="str">
        <f t="shared" si="316"/>
        <v>01536</v>
      </c>
      <c r="D1028" t="str">
        <f t="shared" si="317"/>
        <v>Carolina</v>
      </c>
      <c r="E1028" t="str">
        <f t="shared" si="318"/>
        <v xml:space="preserve"> </v>
      </c>
      <c r="F1028" t="str">
        <f t="shared" si="319"/>
        <v>Learoid</v>
      </c>
      <c r="G1028">
        <f t="shared" si="320"/>
        <v>1</v>
      </c>
      <c r="H1028">
        <f t="shared" si="321"/>
        <v>1536</v>
      </c>
      <c r="I1028" t="str">
        <f t="shared" si="322"/>
        <v>01536</v>
      </c>
      <c r="J1028" t="str">
        <f t="shared" si="323"/>
        <v>Carolina‡LEAROID</v>
      </c>
      <c r="K1028" t="str">
        <f>SUBSTITUTE(J1028,"‡","")</f>
        <v>CarolinaLEAROID</v>
      </c>
      <c r="L1028" t="str">
        <f t="shared" si="324"/>
        <v>CarolinaLEAROID</v>
      </c>
      <c r="M1028" t="str">
        <f t="shared" si="325"/>
        <v>CarolinaLEAROID</v>
      </c>
      <c r="N1028" t="s">
        <v>8861</v>
      </c>
      <c r="O1028" t="str">
        <v>Carolina LEAROID</v>
      </c>
      <c r="P1028">
        <f>FIND(" ",O1028)</f>
        <v>9</v>
      </c>
      <c r="Q1028" t="str">
        <f>LEFT(O1028,SEARCH(" ", O1028) -1)</f>
        <v>Carolina</v>
      </c>
      <c r="R1028" t="e">
        <f>MID(O1028, SEARCH(" ", O1028) + 1, SEARCH(" ", O1028, SEARCH(" ", O1028)+1) - SEARCH(" ", O1028)-1)</f>
        <v>#VALUE!</v>
      </c>
      <c r="S1028" t="str">
        <f t="shared" si="326"/>
        <v>LEAROID</v>
      </c>
      <c r="T1028" t="e">
        <f t="shared" si="327"/>
        <v>#VALUE!</v>
      </c>
      <c r="U1028" t="b">
        <f t="shared" si="328"/>
        <v>1</v>
      </c>
      <c r="W1028" t="b">
        <f t="shared" si="329"/>
        <v>1</v>
      </c>
      <c r="X1028" t="b">
        <f>ISERR(S1028)</f>
        <v>0</v>
      </c>
      <c r="Y1028" t="str">
        <f t="shared" si="330"/>
        <v xml:space="preserve"> </v>
      </c>
      <c r="Z1028" t="str">
        <f t="shared" si="331"/>
        <v>LEAROID</v>
      </c>
      <c r="AA1028" t="str">
        <f>PROPER(Q1028)</f>
        <v>Carolina</v>
      </c>
      <c r="AB1028" t="str">
        <f>PROPER(Y1028)</f>
        <v xml:space="preserve"> </v>
      </c>
      <c r="AC1028" t="str">
        <f t="shared" si="332"/>
        <v>Learoid</v>
      </c>
      <c r="AD1028" s="1" t="e">
        <f t="shared" si="333"/>
        <v>#VALUE!</v>
      </c>
      <c r="AE1028" t="b">
        <f t="shared" si="334"/>
        <v>1</v>
      </c>
      <c r="AF1028" t="str">
        <f t="shared" si="335"/>
        <v>Learoid</v>
      </c>
    </row>
    <row r="1029" spans="1:32" x14ac:dyDescent="0.2">
      <c r="A1029">
        <v>1537</v>
      </c>
      <c r="B1029" t="s">
        <v>4120</v>
      </c>
      <c r="C1029" s="62" t="str">
        <f t="shared" ref="C1029:C1092" si="336">I1029</f>
        <v>01537</v>
      </c>
      <c r="D1029" t="str">
        <f t="shared" ref="D1029:D1092" si="337">AA1029</f>
        <v>Putnem</v>
      </c>
      <c r="E1029" t="str">
        <f t="shared" ref="E1029:E1092" si="338">AB1029</f>
        <v xml:space="preserve"> </v>
      </c>
      <c r="F1029" t="str">
        <f t="shared" ref="F1029:F1092" si="339">AF1029</f>
        <v>Garstan</v>
      </c>
      <c r="G1029">
        <f t="shared" si="320"/>
        <v>1</v>
      </c>
      <c r="H1029">
        <f t="shared" si="321"/>
        <v>1537</v>
      </c>
      <c r="I1029" t="str">
        <f t="shared" si="322"/>
        <v>01537</v>
      </c>
      <c r="J1029" t="str">
        <f t="shared" si="323"/>
        <v>putnem¬Garstan</v>
      </c>
      <c r="K1029" t="str">
        <f>SUBSTITUTE(J1029,"‡","")</f>
        <v>putnem¬Garstan</v>
      </c>
      <c r="L1029" t="str">
        <f t="shared" si="324"/>
        <v>putnem¬Garstan</v>
      </c>
      <c r="M1029" t="str">
        <f t="shared" si="325"/>
        <v>putnemGarstan</v>
      </c>
      <c r="N1029" t="s">
        <v>9482</v>
      </c>
      <c r="O1029" t="str">
        <v>putnem Garstan</v>
      </c>
      <c r="P1029">
        <f>FIND(" ",O1029)</f>
        <v>7</v>
      </c>
      <c r="Q1029" t="str">
        <f>LEFT(O1029,SEARCH(" ", O1029) -1)</f>
        <v>putnem</v>
      </c>
      <c r="R1029" t="e">
        <f>MID(O1029, SEARCH(" ", O1029) + 1, SEARCH(" ", O1029, SEARCH(" ", O1029)+1) - SEARCH(" ", O1029)-1)</f>
        <v>#VALUE!</v>
      </c>
      <c r="S1029" t="str">
        <f t="shared" si="326"/>
        <v>Garstan</v>
      </c>
      <c r="T1029" t="e">
        <f t="shared" si="327"/>
        <v>#VALUE!</v>
      </c>
      <c r="U1029" t="b">
        <f t="shared" si="328"/>
        <v>1</v>
      </c>
      <c r="W1029" t="b">
        <f t="shared" si="329"/>
        <v>1</v>
      </c>
      <c r="X1029" t="b">
        <f>ISERR(S1029)</f>
        <v>0</v>
      </c>
      <c r="Y1029" t="str">
        <f t="shared" si="330"/>
        <v xml:space="preserve"> </v>
      </c>
      <c r="Z1029" t="str">
        <f t="shared" si="331"/>
        <v>Garstan</v>
      </c>
      <c r="AA1029" t="str">
        <f>PROPER(Q1029)</f>
        <v>Putnem</v>
      </c>
      <c r="AB1029" t="str">
        <f>PROPER(Y1029)</f>
        <v xml:space="preserve"> </v>
      </c>
      <c r="AC1029" t="str">
        <f t="shared" si="332"/>
        <v>Garstan</v>
      </c>
      <c r="AD1029" s="1" t="e">
        <f t="shared" si="333"/>
        <v>#VALUE!</v>
      </c>
      <c r="AE1029" t="b">
        <f t="shared" si="334"/>
        <v>1</v>
      </c>
      <c r="AF1029" t="str">
        <f t="shared" si="335"/>
        <v>Garstan</v>
      </c>
    </row>
    <row r="1030" spans="1:32" x14ac:dyDescent="0.2">
      <c r="A1030">
        <v>1538</v>
      </c>
      <c r="B1030" t="s">
        <v>4121</v>
      </c>
      <c r="C1030" s="62" t="str">
        <f t="shared" si="336"/>
        <v>01538</v>
      </c>
      <c r="D1030" t="str">
        <f t="shared" si="337"/>
        <v>Sharyl</v>
      </c>
      <c r="E1030" t="str">
        <f t="shared" si="338"/>
        <v xml:space="preserve"> </v>
      </c>
      <c r="F1030" t="str">
        <f t="shared" si="339"/>
        <v>Keling</v>
      </c>
      <c r="G1030">
        <f t="shared" si="320"/>
        <v>1</v>
      </c>
      <c r="H1030">
        <f t="shared" si="321"/>
        <v>1538</v>
      </c>
      <c r="I1030" t="str">
        <f t="shared" si="322"/>
        <v>01538</v>
      </c>
      <c r="J1030" t="str">
        <f t="shared" si="323"/>
        <v>sharyl¬Keling</v>
      </c>
      <c r="K1030" t="str">
        <f>SUBSTITUTE(J1030,"‡","")</f>
        <v>sharyl¬Keling</v>
      </c>
      <c r="L1030" t="str">
        <f t="shared" si="324"/>
        <v>sharyl¬Keling</v>
      </c>
      <c r="M1030" t="str">
        <f t="shared" si="325"/>
        <v>sharylKeling</v>
      </c>
      <c r="N1030" t="s">
        <v>9483</v>
      </c>
      <c r="O1030" t="str">
        <v>sharyl Keling</v>
      </c>
      <c r="P1030">
        <f>FIND(" ",O1030)</f>
        <v>7</v>
      </c>
      <c r="Q1030" t="str">
        <f>LEFT(O1030,SEARCH(" ", O1030) -1)</f>
        <v>sharyl</v>
      </c>
      <c r="R1030" t="e">
        <f>MID(O1030, SEARCH(" ", O1030) + 1, SEARCH(" ", O1030, SEARCH(" ", O1030)+1) - SEARCH(" ", O1030)-1)</f>
        <v>#VALUE!</v>
      </c>
      <c r="S1030" t="str">
        <f t="shared" si="326"/>
        <v>Keling</v>
      </c>
      <c r="T1030" t="e">
        <f t="shared" si="327"/>
        <v>#VALUE!</v>
      </c>
      <c r="U1030" t="b">
        <f t="shared" si="328"/>
        <v>1</v>
      </c>
      <c r="W1030" t="b">
        <f t="shared" si="329"/>
        <v>1</v>
      </c>
      <c r="X1030" t="b">
        <f>ISERR(S1030)</f>
        <v>0</v>
      </c>
      <c r="Y1030" t="str">
        <f t="shared" si="330"/>
        <v xml:space="preserve"> </v>
      </c>
      <c r="Z1030" t="str">
        <f t="shared" si="331"/>
        <v>Keling</v>
      </c>
      <c r="AA1030" t="str">
        <f>PROPER(Q1030)</f>
        <v>Sharyl</v>
      </c>
      <c r="AB1030" t="str">
        <f>PROPER(Y1030)</f>
        <v xml:space="preserve"> </v>
      </c>
      <c r="AC1030" t="str">
        <f t="shared" si="332"/>
        <v>Keling</v>
      </c>
      <c r="AD1030" s="1" t="e">
        <f t="shared" si="333"/>
        <v>#VALUE!</v>
      </c>
      <c r="AE1030" t="b">
        <f t="shared" si="334"/>
        <v>1</v>
      </c>
      <c r="AF1030" t="str">
        <f t="shared" si="335"/>
        <v>Keling</v>
      </c>
    </row>
    <row r="1031" spans="1:32" x14ac:dyDescent="0.2">
      <c r="A1031">
        <v>1539</v>
      </c>
      <c r="B1031" t="s">
        <v>4122</v>
      </c>
      <c r="C1031" s="62" t="str">
        <f t="shared" si="336"/>
        <v>01539</v>
      </c>
      <c r="D1031" t="str">
        <f t="shared" si="337"/>
        <v>Nikolia</v>
      </c>
      <c r="E1031" t="str">
        <f t="shared" si="338"/>
        <v xml:space="preserve"> </v>
      </c>
      <c r="F1031" t="str">
        <f t="shared" si="339"/>
        <v>Jennens</v>
      </c>
      <c r="G1031">
        <f t="shared" si="320"/>
        <v>1</v>
      </c>
      <c r="H1031">
        <f t="shared" si="321"/>
        <v>1539</v>
      </c>
      <c r="I1031" t="str">
        <f t="shared" si="322"/>
        <v>01539</v>
      </c>
      <c r="J1031" t="str">
        <f t="shared" si="323"/>
        <v>Nikolia‡Jennens</v>
      </c>
      <c r="K1031" t="str">
        <f>SUBSTITUTE(J1031,"‡","")</f>
        <v>NikoliaJennens</v>
      </c>
      <c r="L1031" t="str">
        <f t="shared" si="324"/>
        <v>NikoliaJennens</v>
      </c>
      <c r="M1031" t="str">
        <f t="shared" si="325"/>
        <v>NikoliaJennens</v>
      </c>
      <c r="N1031" t="s">
        <v>8862</v>
      </c>
      <c r="O1031" t="str">
        <v>Nikolia Jennens</v>
      </c>
      <c r="P1031">
        <f>FIND(" ",O1031)</f>
        <v>8</v>
      </c>
      <c r="Q1031" t="str">
        <f>LEFT(O1031,SEARCH(" ", O1031) -1)</f>
        <v>Nikolia</v>
      </c>
      <c r="R1031" t="e">
        <f>MID(O1031, SEARCH(" ", O1031) + 1, SEARCH(" ", O1031, SEARCH(" ", O1031)+1) - SEARCH(" ", O1031)-1)</f>
        <v>#VALUE!</v>
      </c>
      <c r="S1031" t="str">
        <f t="shared" si="326"/>
        <v>Jennens</v>
      </c>
      <c r="T1031" t="e">
        <f t="shared" si="327"/>
        <v>#VALUE!</v>
      </c>
      <c r="U1031" t="b">
        <f t="shared" si="328"/>
        <v>1</v>
      </c>
      <c r="W1031" t="b">
        <f t="shared" si="329"/>
        <v>1</v>
      </c>
      <c r="X1031" t="b">
        <f>ISERR(S1031)</f>
        <v>0</v>
      </c>
      <c r="Y1031" t="str">
        <f t="shared" si="330"/>
        <v xml:space="preserve"> </v>
      </c>
      <c r="Z1031" t="str">
        <f t="shared" si="331"/>
        <v>Jennens</v>
      </c>
      <c r="AA1031" t="str">
        <f>PROPER(Q1031)</f>
        <v>Nikolia</v>
      </c>
      <c r="AB1031" t="str">
        <f>PROPER(Y1031)</f>
        <v xml:space="preserve"> </v>
      </c>
      <c r="AC1031" t="str">
        <f t="shared" si="332"/>
        <v>Jennens</v>
      </c>
      <c r="AD1031" s="1" t="e">
        <f t="shared" si="333"/>
        <v>#VALUE!</v>
      </c>
      <c r="AE1031" t="b">
        <f t="shared" si="334"/>
        <v>1</v>
      </c>
      <c r="AF1031" t="str">
        <f t="shared" si="335"/>
        <v>Jennens</v>
      </c>
    </row>
    <row r="1032" spans="1:32" x14ac:dyDescent="0.2">
      <c r="A1032">
        <v>1540</v>
      </c>
      <c r="B1032" t="s">
        <v>4123</v>
      </c>
      <c r="C1032" s="62" t="str">
        <f t="shared" si="336"/>
        <v>01540</v>
      </c>
      <c r="D1032" t="str">
        <f t="shared" si="337"/>
        <v>Jasmin</v>
      </c>
      <c r="E1032" t="str">
        <f t="shared" si="338"/>
        <v xml:space="preserve"> </v>
      </c>
      <c r="F1032" t="str">
        <f t="shared" si="339"/>
        <v>Loomes</v>
      </c>
      <c r="G1032">
        <f t="shared" si="320"/>
        <v>1</v>
      </c>
      <c r="H1032">
        <f t="shared" si="321"/>
        <v>1540</v>
      </c>
      <c r="I1032" t="str">
        <f t="shared" si="322"/>
        <v>01540</v>
      </c>
      <c r="J1032" t="str">
        <f t="shared" si="323"/>
        <v>Jasmin¬Loomes</v>
      </c>
      <c r="K1032" t="str">
        <f>SUBSTITUTE(J1032,"‡","")</f>
        <v>Jasmin¬Loomes</v>
      </c>
      <c r="L1032" t="str">
        <f t="shared" si="324"/>
        <v>Jasmin¬Loomes</v>
      </c>
      <c r="M1032" t="str">
        <f t="shared" si="325"/>
        <v>JasminLoomes</v>
      </c>
      <c r="N1032" t="s">
        <v>9484</v>
      </c>
      <c r="O1032" t="str">
        <v>Jasmin Loomes</v>
      </c>
      <c r="P1032">
        <f>FIND(" ",O1032)</f>
        <v>7</v>
      </c>
      <c r="Q1032" t="str">
        <f>LEFT(O1032,SEARCH(" ", O1032) -1)</f>
        <v>Jasmin</v>
      </c>
      <c r="R1032" t="e">
        <f>MID(O1032, SEARCH(" ", O1032) + 1, SEARCH(" ", O1032, SEARCH(" ", O1032)+1) - SEARCH(" ", O1032)-1)</f>
        <v>#VALUE!</v>
      </c>
      <c r="S1032" t="str">
        <f t="shared" si="326"/>
        <v>Loomes</v>
      </c>
      <c r="T1032" t="e">
        <f t="shared" si="327"/>
        <v>#VALUE!</v>
      </c>
      <c r="U1032" t="b">
        <f t="shared" si="328"/>
        <v>1</v>
      </c>
      <c r="W1032" t="b">
        <f t="shared" si="329"/>
        <v>1</v>
      </c>
      <c r="X1032" t="b">
        <f>ISERR(S1032)</f>
        <v>0</v>
      </c>
      <c r="Y1032" t="str">
        <f t="shared" si="330"/>
        <v xml:space="preserve"> </v>
      </c>
      <c r="Z1032" t="str">
        <f t="shared" si="331"/>
        <v>Loomes</v>
      </c>
      <c r="AA1032" t="str">
        <f>PROPER(Q1032)</f>
        <v>Jasmin</v>
      </c>
      <c r="AB1032" t="str">
        <f>PROPER(Y1032)</f>
        <v xml:space="preserve"> </v>
      </c>
      <c r="AC1032" t="str">
        <f t="shared" si="332"/>
        <v>Loomes</v>
      </c>
      <c r="AD1032" s="1" t="e">
        <f t="shared" si="333"/>
        <v>#VALUE!</v>
      </c>
      <c r="AE1032" t="b">
        <f t="shared" si="334"/>
        <v>1</v>
      </c>
      <c r="AF1032" t="str">
        <f t="shared" si="335"/>
        <v>Loomes</v>
      </c>
    </row>
    <row r="1033" spans="1:32" x14ac:dyDescent="0.2">
      <c r="A1033">
        <v>1541</v>
      </c>
      <c r="B1033" t="s">
        <v>4124</v>
      </c>
      <c r="C1033" s="62" t="str">
        <f t="shared" si="336"/>
        <v>01541</v>
      </c>
      <c r="D1033" t="str">
        <f t="shared" si="337"/>
        <v>Theodore</v>
      </c>
      <c r="E1033" t="str">
        <f t="shared" si="338"/>
        <v xml:space="preserve"> </v>
      </c>
      <c r="F1033" t="str">
        <f t="shared" si="339"/>
        <v>Barnardo</v>
      </c>
      <c r="G1033">
        <f t="shared" si="320"/>
        <v>1</v>
      </c>
      <c r="H1033">
        <f t="shared" si="321"/>
        <v>1541</v>
      </c>
      <c r="I1033" t="str">
        <f t="shared" si="322"/>
        <v>01541</v>
      </c>
      <c r="J1033" t="str">
        <f t="shared" si="323"/>
        <v>Theodore¬‡Barnardo</v>
      </c>
      <c r="K1033" t="str">
        <f>SUBSTITUTE(J1033,"‡","")</f>
        <v>Theodore¬Barnardo</v>
      </c>
      <c r="L1033" t="str">
        <f t="shared" si="324"/>
        <v>Theodore¬Barnardo</v>
      </c>
      <c r="M1033" t="str">
        <f t="shared" si="325"/>
        <v>TheodoreBarnardo</v>
      </c>
      <c r="N1033" t="s">
        <v>9485</v>
      </c>
      <c r="O1033" t="str">
        <v>Theodore Barnardo</v>
      </c>
      <c r="P1033">
        <f>FIND(" ",O1033)</f>
        <v>9</v>
      </c>
      <c r="Q1033" t="str">
        <f>LEFT(O1033,SEARCH(" ", O1033) -1)</f>
        <v>Theodore</v>
      </c>
      <c r="R1033" t="e">
        <f>MID(O1033, SEARCH(" ", O1033) + 1, SEARCH(" ", O1033, SEARCH(" ", O1033)+1) - SEARCH(" ", O1033)-1)</f>
        <v>#VALUE!</v>
      </c>
      <c r="S1033" t="str">
        <f t="shared" si="326"/>
        <v>Barnardo</v>
      </c>
      <c r="T1033" t="e">
        <f t="shared" si="327"/>
        <v>#VALUE!</v>
      </c>
      <c r="U1033" t="b">
        <f t="shared" si="328"/>
        <v>1</v>
      </c>
      <c r="W1033" t="b">
        <f t="shared" si="329"/>
        <v>1</v>
      </c>
      <c r="X1033" t="b">
        <f>ISERR(S1033)</f>
        <v>0</v>
      </c>
      <c r="Y1033" t="str">
        <f t="shared" si="330"/>
        <v xml:space="preserve"> </v>
      </c>
      <c r="Z1033" t="str">
        <f t="shared" si="331"/>
        <v>Barnardo</v>
      </c>
      <c r="AA1033" t="str">
        <f>PROPER(Q1033)</f>
        <v>Theodore</v>
      </c>
      <c r="AB1033" t="str">
        <f>PROPER(Y1033)</f>
        <v xml:space="preserve"> </v>
      </c>
      <c r="AC1033" t="str">
        <f t="shared" si="332"/>
        <v>Barnardo</v>
      </c>
      <c r="AD1033" s="1" t="e">
        <f t="shared" si="333"/>
        <v>#VALUE!</v>
      </c>
      <c r="AE1033" t="b">
        <f t="shared" si="334"/>
        <v>1</v>
      </c>
      <c r="AF1033" t="str">
        <f t="shared" si="335"/>
        <v>Barnardo</v>
      </c>
    </row>
    <row r="1034" spans="1:32" x14ac:dyDescent="0.2">
      <c r="A1034">
        <v>1542</v>
      </c>
      <c r="B1034" t="s">
        <v>4125</v>
      </c>
      <c r="C1034" s="62" t="str">
        <f t="shared" si="336"/>
        <v>01542</v>
      </c>
      <c r="D1034" t="str">
        <f t="shared" si="337"/>
        <v>Padraig</v>
      </c>
      <c r="E1034" t="str">
        <f t="shared" si="338"/>
        <v>Lamond</v>
      </c>
      <c r="F1034" t="str">
        <f t="shared" si="339"/>
        <v>Strangeways</v>
      </c>
      <c r="G1034">
        <f t="shared" si="320"/>
        <v>1</v>
      </c>
      <c r="H1034">
        <f t="shared" si="321"/>
        <v>1542</v>
      </c>
      <c r="I1034" t="str">
        <f t="shared" si="322"/>
        <v>01542</v>
      </c>
      <c r="J1034" t="str">
        <f t="shared" si="323"/>
        <v>Padraig¬Lamond»strangeways</v>
      </c>
      <c r="K1034" t="str">
        <f>SUBSTITUTE(J1034,"‡","")</f>
        <v>Padraig¬Lamond»strangeways</v>
      </c>
      <c r="L1034" t="str">
        <f t="shared" si="324"/>
        <v>Padraig¬Lamondstrangeways</v>
      </c>
      <c r="M1034" t="str">
        <f t="shared" si="325"/>
        <v>PadraigLamondstrangeways</v>
      </c>
      <c r="N1034" t="s">
        <v>10220</v>
      </c>
      <c r="O1034" t="str">
        <v>Padraig Lamond strangeways</v>
      </c>
      <c r="P1034">
        <f>FIND(" ",O1034)</f>
        <v>8</v>
      </c>
      <c r="Q1034" t="str">
        <f>LEFT(O1034,SEARCH(" ", O1034) -1)</f>
        <v>Padraig</v>
      </c>
      <c r="R1034" t="str">
        <f>MID(O1034, SEARCH(" ", O1034) + 1, SEARCH(" ", O1034, SEARCH(" ", O1034)+1) - SEARCH(" ", O1034)-1)</f>
        <v>Lamond</v>
      </c>
      <c r="S1034" t="str">
        <f t="shared" si="326"/>
        <v>Lamond strangeways</v>
      </c>
      <c r="T1034" t="str">
        <f t="shared" si="327"/>
        <v>strangeways</v>
      </c>
      <c r="U1034" t="b">
        <f t="shared" si="328"/>
        <v>0</v>
      </c>
      <c r="W1034" t="b">
        <f t="shared" si="329"/>
        <v>0</v>
      </c>
      <c r="X1034" t="b">
        <f>ISERR(S1034)</f>
        <v>0</v>
      </c>
      <c r="Y1034" t="str">
        <f t="shared" si="330"/>
        <v>Lamond</v>
      </c>
      <c r="Z1034" t="str">
        <f t="shared" si="331"/>
        <v>Lamond strangeways</v>
      </c>
      <c r="AA1034" t="str">
        <f>PROPER(Q1034)</f>
        <v>Padraig</v>
      </c>
      <c r="AB1034" t="str">
        <f>PROPER(Y1034)</f>
        <v>Lamond</v>
      </c>
      <c r="AC1034" t="str">
        <f t="shared" si="332"/>
        <v>Lamond Strangeways</v>
      </c>
      <c r="AD1034" s="1" t="str">
        <f t="shared" si="333"/>
        <v>Strangeways</v>
      </c>
      <c r="AE1034" t="b">
        <f t="shared" si="334"/>
        <v>0</v>
      </c>
      <c r="AF1034" t="str">
        <f t="shared" si="335"/>
        <v>Strangeways</v>
      </c>
    </row>
    <row r="1035" spans="1:32" x14ac:dyDescent="0.2">
      <c r="A1035">
        <v>1543</v>
      </c>
      <c r="B1035" s="1" t="s">
        <v>4126</v>
      </c>
      <c r="C1035" s="62" t="str">
        <f t="shared" si="336"/>
        <v>01543</v>
      </c>
      <c r="D1035" t="str">
        <f t="shared" si="337"/>
        <v>Addie</v>
      </c>
      <c r="E1035" t="str">
        <f t="shared" si="338"/>
        <v>Herc</v>
      </c>
      <c r="F1035" t="str">
        <f t="shared" si="339"/>
        <v>Bruyntjes</v>
      </c>
      <c r="G1035">
        <f t="shared" si="320"/>
        <v>1</v>
      </c>
      <c r="H1035">
        <f t="shared" si="321"/>
        <v>1543</v>
      </c>
      <c r="I1035" t="str">
        <f t="shared" si="322"/>
        <v>01543</v>
      </c>
      <c r="J1035" t="str">
        <f t="shared" si="323"/>
        <v>addie‡herc»bruyntjes</v>
      </c>
      <c r="K1035" t="str">
        <f>SUBSTITUTE(J1035,"‡","")</f>
        <v>addieherc»bruyntjes</v>
      </c>
      <c r="L1035" t="str">
        <f t="shared" si="324"/>
        <v>addiehercbruyntjes</v>
      </c>
      <c r="M1035" t="str">
        <f t="shared" si="325"/>
        <v>addiehercbruyntjes</v>
      </c>
      <c r="N1035" s="1" t="s">
        <v>10221</v>
      </c>
      <c r="O1035" t="str">
        <v>addie herc bruyntjes</v>
      </c>
      <c r="P1035">
        <f>FIND(" ",O1035)</f>
        <v>6</v>
      </c>
      <c r="Q1035" t="str">
        <f>LEFT(O1035,SEARCH(" ", O1035) -1)</f>
        <v>addie</v>
      </c>
      <c r="R1035" t="str">
        <f>MID(O1035, SEARCH(" ", O1035) + 1, SEARCH(" ", O1035, SEARCH(" ", O1035)+1) - SEARCH(" ", O1035)-1)</f>
        <v>herc</v>
      </c>
      <c r="S1035" t="str">
        <f t="shared" si="326"/>
        <v>herc bruyntjes</v>
      </c>
      <c r="T1035" t="str">
        <f t="shared" si="327"/>
        <v>bruyntjes</v>
      </c>
      <c r="U1035" t="b">
        <f t="shared" si="328"/>
        <v>0</v>
      </c>
      <c r="W1035" t="b">
        <f t="shared" si="329"/>
        <v>0</v>
      </c>
      <c r="X1035" t="b">
        <f>ISERR(S1035)</f>
        <v>0</v>
      </c>
      <c r="Y1035" t="str">
        <f t="shared" si="330"/>
        <v>herc</v>
      </c>
      <c r="Z1035" t="str">
        <f t="shared" si="331"/>
        <v>herc bruyntjes</v>
      </c>
      <c r="AA1035" t="str">
        <f>PROPER(Q1035)</f>
        <v>Addie</v>
      </c>
      <c r="AB1035" t="str">
        <f>PROPER(Y1035)</f>
        <v>Herc</v>
      </c>
      <c r="AC1035" t="str">
        <f t="shared" si="332"/>
        <v>Herc Bruyntjes</v>
      </c>
      <c r="AD1035" s="1" t="str">
        <f t="shared" si="333"/>
        <v>Bruyntjes</v>
      </c>
      <c r="AE1035" t="b">
        <f t="shared" si="334"/>
        <v>0</v>
      </c>
      <c r="AF1035" t="str">
        <f t="shared" si="335"/>
        <v>Bruyntjes</v>
      </c>
    </row>
    <row r="1036" spans="1:32" x14ac:dyDescent="0.2">
      <c r="A1036">
        <v>1544</v>
      </c>
      <c r="B1036" t="s">
        <v>4127</v>
      </c>
      <c r="C1036" s="62" t="str">
        <f t="shared" si="336"/>
        <v>01544</v>
      </c>
      <c r="D1036" t="str">
        <f t="shared" si="337"/>
        <v>Lek</v>
      </c>
      <c r="E1036" t="str">
        <f t="shared" si="338"/>
        <v xml:space="preserve"> </v>
      </c>
      <c r="F1036" t="str">
        <f t="shared" si="339"/>
        <v>Aldine</v>
      </c>
      <c r="G1036">
        <f t="shared" si="320"/>
        <v>1</v>
      </c>
      <c r="H1036">
        <f t="shared" si="321"/>
        <v>1544</v>
      </c>
      <c r="I1036" t="str">
        <f t="shared" si="322"/>
        <v>01544</v>
      </c>
      <c r="J1036" t="str">
        <f t="shared" si="323"/>
        <v>Lek‡Aldine</v>
      </c>
      <c r="K1036" t="str">
        <f>SUBSTITUTE(J1036,"‡","")</f>
        <v>LekAldine</v>
      </c>
      <c r="L1036" t="str">
        <f t="shared" si="324"/>
        <v>LekAldine</v>
      </c>
      <c r="M1036" t="str">
        <f t="shared" si="325"/>
        <v>LekAldine</v>
      </c>
      <c r="N1036" t="s">
        <v>8863</v>
      </c>
      <c r="O1036" t="str">
        <v>Lek Aldine</v>
      </c>
      <c r="P1036">
        <f>FIND(" ",O1036)</f>
        <v>4</v>
      </c>
      <c r="Q1036" t="str">
        <f>LEFT(O1036,SEARCH(" ", O1036) -1)</f>
        <v>Lek</v>
      </c>
      <c r="R1036" t="e">
        <f>MID(O1036, SEARCH(" ", O1036) + 1, SEARCH(" ", O1036, SEARCH(" ", O1036)+1) - SEARCH(" ", O1036)-1)</f>
        <v>#VALUE!</v>
      </c>
      <c r="S1036" t="str">
        <f t="shared" si="326"/>
        <v>Aldine</v>
      </c>
      <c r="T1036" t="e">
        <f t="shared" si="327"/>
        <v>#VALUE!</v>
      </c>
      <c r="U1036" t="b">
        <f t="shared" si="328"/>
        <v>1</v>
      </c>
      <c r="W1036" t="b">
        <f t="shared" si="329"/>
        <v>1</v>
      </c>
      <c r="X1036" t="b">
        <f>ISERR(S1036)</f>
        <v>0</v>
      </c>
      <c r="Y1036" t="str">
        <f t="shared" si="330"/>
        <v xml:space="preserve"> </v>
      </c>
      <c r="Z1036" t="str">
        <f t="shared" si="331"/>
        <v>Aldine</v>
      </c>
      <c r="AA1036" t="str">
        <f>PROPER(Q1036)</f>
        <v>Lek</v>
      </c>
      <c r="AB1036" t="str">
        <f>PROPER(Y1036)</f>
        <v xml:space="preserve"> </v>
      </c>
      <c r="AC1036" t="str">
        <f t="shared" si="332"/>
        <v>Aldine</v>
      </c>
      <c r="AD1036" s="1" t="e">
        <f t="shared" si="333"/>
        <v>#VALUE!</v>
      </c>
      <c r="AE1036" t="b">
        <f t="shared" si="334"/>
        <v>1</v>
      </c>
      <c r="AF1036" t="str">
        <f t="shared" si="335"/>
        <v>Aldine</v>
      </c>
    </row>
    <row r="1037" spans="1:32" x14ac:dyDescent="0.2">
      <c r="A1037">
        <v>1545</v>
      </c>
      <c r="B1037" t="s">
        <v>4128</v>
      </c>
      <c r="C1037" s="62" t="str">
        <f t="shared" si="336"/>
        <v>01545</v>
      </c>
      <c r="D1037" t="str">
        <f t="shared" si="337"/>
        <v>Quentin</v>
      </c>
      <c r="E1037" t="str">
        <f t="shared" si="338"/>
        <v xml:space="preserve"> </v>
      </c>
      <c r="F1037" t="str">
        <f t="shared" si="339"/>
        <v>Sallter</v>
      </c>
      <c r="G1037">
        <f t="shared" si="320"/>
        <v>1</v>
      </c>
      <c r="H1037">
        <f t="shared" si="321"/>
        <v>1545</v>
      </c>
      <c r="I1037" t="str">
        <f t="shared" si="322"/>
        <v>01545</v>
      </c>
      <c r="J1037" t="str">
        <f t="shared" si="323"/>
        <v>Quentin‡sallter</v>
      </c>
      <c r="K1037" t="str">
        <f>SUBSTITUTE(J1037,"‡","")</f>
        <v>Quentinsallter</v>
      </c>
      <c r="L1037" t="str">
        <f t="shared" si="324"/>
        <v>Quentinsallter</v>
      </c>
      <c r="M1037" t="str">
        <f t="shared" si="325"/>
        <v>Quentinsallter</v>
      </c>
      <c r="N1037" t="s">
        <v>8864</v>
      </c>
      <c r="O1037" t="str">
        <v>Quentin sallter</v>
      </c>
      <c r="P1037">
        <f>FIND(" ",O1037)</f>
        <v>8</v>
      </c>
      <c r="Q1037" t="str">
        <f>LEFT(O1037,SEARCH(" ", O1037) -1)</f>
        <v>Quentin</v>
      </c>
      <c r="R1037" t="e">
        <f>MID(O1037, SEARCH(" ", O1037) + 1, SEARCH(" ", O1037, SEARCH(" ", O1037)+1) - SEARCH(" ", O1037)-1)</f>
        <v>#VALUE!</v>
      </c>
      <c r="S1037" t="str">
        <f t="shared" si="326"/>
        <v>sallter</v>
      </c>
      <c r="T1037" t="e">
        <f t="shared" si="327"/>
        <v>#VALUE!</v>
      </c>
      <c r="U1037" t="b">
        <f t="shared" si="328"/>
        <v>1</v>
      </c>
      <c r="W1037" t="b">
        <f t="shared" si="329"/>
        <v>1</v>
      </c>
      <c r="X1037" t="b">
        <f>ISERR(S1037)</f>
        <v>0</v>
      </c>
      <c r="Y1037" t="str">
        <f t="shared" si="330"/>
        <v xml:space="preserve"> </v>
      </c>
      <c r="Z1037" t="str">
        <f t="shared" si="331"/>
        <v>sallter</v>
      </c>
      <c r="AA1037" t="str">
        <f>PROPER(Q1037)</f>
        <v>Quentin</v>
      </c>
      <c r="AB1037" t="str">
        <f>PROPER(Y1037)</f>
        <v xml:space="preserve"> </v>
      </c>
      <c r="AC1037" t="str">
        <f t="shared" si="332"/>
        <v>Sallter</v>
      </c>
      <c r="AD1037" s="1" t="e">
        <f t="shared" si="333"/>
        <v>#VALUE!</v>
      </c>
      <c r="AE1037" t="b">
        <f t="shared" si="334"/>
        <v>1</v>
      </c>
      <c r="AF1037" t="str">
        <f t="shared" si="335"/>
        <v>Sallter</v>
      </c>
    </row>
    <row r="1038" spans="1:32" x14ac:dyDescent="0.2">
      <c r="A1038">
        <v>1546</v>
      </c>
      <c r="B1038" t="s">
        <v>4129</v>
      </c>
      <c r="C1038" s="62" t="str">
        <f t="shared" si="336"/>
        <v>01546</v>
      </c>
      <c r="D1038" t="str">
        <f t="shared" si="337"/>
        <v>Gonzales</v>
      </c>
      <c r="E1038" t="str">
        <f t="shared" si="338"/>
        <v xml:space="preserve"> </v>
      </c>
      <c r="F1038" t="str">
        <f t="shared" si="339"/>
        <v>Simukov</v>
      </c>
      <c r="G1038">
        <f t="shared" si="320"/>
        <v>1</v>
      </c>
      <c r="H1038">
        <f t="shared" si="321"/>
        <v>1546</v>
      </c>
      <c r="I1038" t="str">
        <f t="shared" si="322"/>
        <v>01546</v>
      </c>
      <c r="J1038" t="str">
        <f t="shared" si="323"/>
        <v>GONZALES¬Simukov</v>
      </c>
      <c r="K1038" t="str">
        <f>SUBSTITUTE(J1038,"‡","")</f>
        <v>GONZALES¬Simukov</v>
      </c>
      <c r="L1038" t="str">
        <f t="shared" si="324"/>
        <v>GONZALES¬Simukov</v>
      </c>
      <c r="M1038" t="str">
        <f t="shared" si="325"/>
        <v>GONZALESSimukov</v>
      </c>
      <c r="N1038" t="s">
        <v>9486</v>
      </c>
      <c r="O1038" t="str">
        <v>GONZALES Simukov</v>
      </c>
      <c r="P1038">
        <f>FIND(" ",O1038)</f>
        <v>9</v>
      </c>
      <c r="Q1038" t="str">
        <f>LEFT(O1038,SEARCH(" ", O1038) -1)</f>
        <v>GONZALES</v>
      </c>
      <c r="R1038" t="e">
        <f>MID(O1038, SEARCH(" ", O1038) + 1, SEARCH(" ", O1038, SEARCH(" ", O1038)+1) - SEARCH(" ", O1038)-1)</f>
        <v>#VALUE!</v>
      </c>
      <c r="S1038" t="str">
        <f t="shared" si="326"/>
        <v>Simukov</v>
      </c>
      <c r="T1038" t="e">
        <f t="shared" si="327"/>
        <v>#VALUE!</v>
      </c>
      <c r="U1038" t="b">
        <f t="shared" si="328"/>
        <v>1</v>
      </c>
      <c r="W1038" t="b">
        <f t="shared" si="329"/>
        <v>1</v>
      </c>
      <c r="X1038" t="b">
        <f>ISERR(S1038)</f>
        <v>0</v>
      </c>
      <c r="Y1038" t="str">
        <f t="shared" si="330"/>
        <v xml:space="preserve"> </v>
      </c>
      <c r="Z1038" t="str">
        <f t="shared" si="331"/>
        <v>Simukov</v>
      </c>
      <c r="AA1038" t="str">
        <f>PROPER(Q1038)</f>
        <v>Gonzales</v>
      </c>
      <c r="AB1038" t="str">
        <f>PROPER(Y1038)</f>
        <v xml:space="preserve"> </v>
      </c>
      <c r="AC1038" t="str">
        <f t="shared" si="332"/>
        <v>Simukov</v>
      </c>
      <c r="AD1038" s="1" t="e">
        <f t="shared" si="333"/>
        <v>#VALUE!</v>
      </c>
      <c r="AE1038" t="b">
        <f t="shared" si="334"/>
        <v>1</v>
      </c>
      <c r="AF1038" t="str">
        <f t="shared" si="335"/>
        <v>Simukov</v>
      </c>
    </row>
    <row r="1039" spans="1:32" x14ac:dyDescent="0.2">
      <c r="A1039">
        <v>1547</v>
      </c>
      <c r="B1039" t="s">
        <v>4130</v>
      </c>
      <c r="C1039" s="62" t="str">
        <f t="shared" si="336"/>
        <v>01547</v>
      </c>
      <c r="D1039" t="str">
        <f t="shared" si="337"/>
        <v>Dex</v>
      </c>
      <c r="E1039" t="str">
        <f t="shared" si="338"/>
        <v>Salomone</v>
      </c>
      <c r="F1039" t="str">
        <f t="shared" si="339"/>
        <v>Kimberly</v>
      </c>
      <c r="G1039">
        <f t="shared" si="320"/>
        <v>1</v>
      </c>
      <c r="H1039">
        <f t="shared" si="321"/>
        <v>1547</v>
      </c>
      <c r="I1039" t="str">
        <f t="shared" si="322"/>
        <v>01547</v>
      </c>
      <c r="J1039" t="str">
        <f t="shared" si="323"/>
        <v>dex‡salomone¬¬KIMBERLY</v>
      </c>
      <c r="K1039" t="str">
        <f>SUBSTITUTE(J1039,"‡","")</f>
        <v>dexsalomone¬¬KIMBERLY</v>
      </c>
      <c r="L1039" t="str">
        <f t="shared" si="324"/>
        <v>dexsalomone¬¬KIMBERLY</v>
      </c>
      <c r="M1039" t="str">
        <f t="shared" si="325"/>
        <v>dexsalomoneKIMBERLY</v>
      </c>
      <c r="N1039" t="s">
        <v>9487</v>
      </c>
      <c r="O1039" t="str">
        <v>dex salomone KIMBERLY</v>
      </c>
      <c r="P1039">
        <f>FIND(" ",O1039)</f>
        <v>4</v>
      </c>
      <c r="Q1039" t="str">
        <f>LEFT(O1039,SEARCH(" ", O1039) -1)</f>
        <v>dex</v>
      </c>
      <c r="R1039" t="str">
        <f>MID(O1039, SEARCH(" ", O1039) + 1, SEARCH(" ", O1039, SEARCH(" ", O1039)+1) - SEARCH(" ", O1039)-1)</f>
        <v>salomone</v>
      </c>
      <c r="S1039" t="str">
        <f t="shared" si="326"/>
        <v>salomone KIMBERLY</v>
      </c>
      <c r="T1039" t="str">
        <f t="shared" si="327"/>
        <v>KIMBERLY</v>
      </c>
      <c r="U1039" t="b">
        <f t="shared" si="328"/>
        <v>0</v>
      </c>
      <c r="W1039" t="b">
        <f t="shared" si="329"/>
        <v>0</v>
      </c>
      <c r="X1039" t="b">
        <f>ISERR(S1039)</f>
        <v>0</v>
      </c>
      <c r="Y1039" t="str">
        <f t="shared" si="330"/>
        <v>salomone</v>
      </c>
      <c r="Z1039" t="str">
        <f t="shared" si="331"/>
        <v>salomone KIMBERLY</v>
      </c>
      <c r="AA1039" t="str">
        <f>PROPER(Q1039)</f>
        <v>Dex</v>
      </c>
      <c r="AB1039" t="str">
        <f>PROPER(Y1039)</f>
        <v>Salomone</v>
      </c>
      <c r="AC1039" t="str">
        <f t="shared" si="332"/>
        <v>Salomone Kimberly</v>
      </c>
      <c r="AD1039" s="1" t="str">
        <f t="shared" si="333"/>
        <v>Kimberly</v>
      </c>
      <c r="AE1039" t="b">
        <f t="shared" si="334"/>
        <v>0</v>
      </c>
      <c r="AF1039" t="str">
        <f t="shared" si="335"/>
        <v>Kimberly</v>
      </c>
    </row>
    <row r="1040" spans="1:32" x14ac:dyDescent="0.2">
      <c r="A1040">
        <v>1548</v>
      </c>
      <c r="B1040" t="s">
        <v>4131</v>
      </c>
      <c r="C1040" s="62" t="str">
        <f t="shared" si="336"/>
        <v>01548</v>
      </c>
      <c r="D1040" t="str">
        <f t="shared" si="337"/>
        <v>Hulda</v>
      </c>
      <c r="E1040" t="str">
        <f t="shared" si="338"/>
        <v xml:space="preserve"> </v>
      </c>
      <c r="F1040" t="str">
        <f t="shared" si="339"/>
        <v>Lawling</v>
      </c>
      <c r="G1040">
        <f t="shared" si="320"/>
        <v>1</v>
      </c>
      <c r="H1040">
        <f t="shared" si="321"/>
        <v>1548</v>
      </c>
      <c r="I1040" t="str">
        <f t="shared" si="322"/>
        <v>01548</v>
      </c>
      <c r="J1040" t="str">
        <f t="shared" si="323"/>
        <v>HULDA‡Lawling</v>
      </c>
      <c r="K1040" t="str">
        <f>SUBSTITUTE(J1040,"‡","")</f>
        <v>HULDALawling</v>
      </c>
      <c r="L1040" t="str">
        <f t="shared" si="324"/>
        <v>HULDALawling</v>
      </c>
      <c r="M1040" t="str">
        <f t="shared" si="325"/>
        <v>HULDALawling</v>
      </c>
      <c r="N1040" t="s">
        <v>8865</v>
      </c>
      <c r="O1040" t="str">
        <v>HULDA Lawling</v>
      </c>
      <c r="P1040">
        <f>FIND(" ",O1040)</f>
        <v>6</v>
      </c>
      <c r="Q1040" t="str">
        <f>LEFT(O1040,SEARCH(" ", O1040) -1)</f>
        <v>HULDA</v>
      </c>
      <c r="R1040" t="e">
        <f>MID(O1040, SEARCH(" ", O1040) + 1, SEARCH(" ", O1040, SEARCH(" ", O1040)+1) - SEARCH(" ", O1040)-1)</f>
        <v>#VALUE!</v>
      </c>
      <c r="S1040" t="str">
        <f t="shared" si="326"/>
        <v>Lawling</v>
      </c>
      <c r="T1040" t="e">
        <f t="shared" si="327"/>
        <v>#VALUE!</v>
      </c>
      <c r="U1040" t="b">
        <f t="shared" si="328"/>
        <v>1</v>
      </c>
      <c r="W1040" t="b">
        <f t="shared" si="329"/>
        <v>1</v>
      </c>
      <c r="X1040" t="b">
        <f>ISERR(S1040)</f>
        <v>0</v>
      </c>
      <c r="Y1040" t="str">
        <f t="shared" si="330"/>
        <v xml:space="preserve"> </v>
      </c>
      <c r="Z1040" t="str">
        <f t="shared" si="331"/>
        <v>Lawling</v>
      </c>
      <c r="AA1040" t="str">
        <f>PROPER(Q1040)</f>
        <v>Hulda</v>
      </c>
      <c r="AB1040" t="str">
        <f>PROPER(Y1040)</f>
        <v xml:space="preserve"> </v>
      </c>
      <c r="AC1040" t="str">
        <f t="shared" si="332"/>
        <v>Lawling</v>
      </c>
      <c r="AD1040" s="1" t="e">
        <f t="shared" si="333"/>
        <v>#VALUE!</v>
      </c>
      <c r="AE1040" t="b">
        <f t="shared" si="334"/>
        <v>1</v>
      </c>
      <c r="AF1040" t="str">
        <f t="shared" si="335"/>
        <v>Lawling</v>
      </c>
    </row>
    <row r="1041" spans="1:32" x14ac:dyDescent="0.2">
      <c r="A1041">
        <v>1549</v>
      </c>
      <c r="B1041" t="s">
        <v>4132</v>
      </c>
      <c r="C1041" s="62" t="str">
        <f t="shared" si="336"/>
        <v>01549</v>
      </c>
      <c r="D1041" t="str">
        <f t="shared" si="337"/>
        <v>Ali</v>
      </c>
      <c r="E1041" t="str">
        <f t="shared" si="338"/>
        <v xml:space="preserve"> </v>
      </c>
      <c r="F1041" t="str">
        <f t="shared" si="339"/>
        <v>Ivens</v>
      </c>
      <c r="G1041">
        <f t="shared" si="320"/>
        <v>1</v>
      </c>
      <c r="H1041">
        <f t="shared" si="321"/>
        <v>1549</v>
      </c>
      <c r="I1041" t="str">
        <f t="shared" si="322"/>
        <v>01549</v>
      </c>
      <c r="J1041" t="str">
        <f t="shared" si="323"/>
        <v>Ali»IVENS</v>
      </c>
      <c r="K1041" t="str">
        <f>SUBSTITUTE(J1041,"‡","")</f>
        <v>Ali»IVENS</v>
      </c>
      <c r="L1041" t="str">
        <f t="shared" si="324"/>
        <v>AliIVENS</v>
      </c>
      <c r="M1041" t="str">
        <f t="shared" si="325"/>
        <v>AliIVENS</v>
      </c>
      <c r="N1041" t="s">
        <v>10222</v>
      </c>
      <c r="O1041" t="str">
        <v>Ali IVENS</v>
      </c>
      <c r="P1041">
        <f>FIND(" ",O1041)</f>
        <v>4</v>
      </c>
      <c r="Q1041" t="str">
        <f>LEFT(O1041,SEARCH(" ", O1041) -1)</f>
        <v>Ali</v>
      </c>
      <c r="R1041" t="e">
        <f>MID(O1041, SEARCH(" ", O1041) + 1, SEARCH(" ", O1041, SEARCH(" ", O1041)+1) - SEARCH(" ", O1041)-1)</f>
        <v>#VALUE!</v>
      </c>
      <c r="S1041" t="str">
        <f t="shared" si="326"/>
        <v>IVENS</v>
      </c>
      <c r="T1041" t="e">
        <f t="shared" si="327"/>
        <v>#VALUE!</v>
      </c>
      <c r="U1041" t="b">
        <f t="shared" si="328"/>
        <v>1</v>
      </c>
      <c r="W1041" t="b">
        <f t="shared" si="329"/>
        <v>1</v>
      </c>
      <c r="X1041" t="b">
        <f>ISERR(S1041)</f>
        <v>0</v>
      </c>
      <c r="Y1041" t="str">
        <f t="shared" si="330"/>
        <v xml:space="preserve"> </v>
      </c>
      <c r="Z1041" t="str">
        <f t="shared" si="331"/>
        <v>IVENS</v>
      </c>
      <c r="AA1041" t="str">
        <f>PROPER(Q1041)</f>
        <v>Ali</v>
      </c>
      <c r="AB1041" t="str">
        <f>PROPER(Y1041)</f>
        <v xml:space="preserve"> </v>
      </c>
      <c r="AC1041" t="str">
        <f t="shared" si="332"/>
        <v>Ivens</v>
      </c>
      <c r="AD1041" s="1" t="e">
        <f t="shared" si="333"/>
        <v>#VALUE!</v>
      </c>
      <c r="AE1041" t="b">
        <f t="shared" si="334"/>
        <v>1</v>
      </c>
      <c r="AF1041" t="str">
        <f t="shared" si="335"/>
        <v>Ivens</v>
      </c>
    </row>
    <row r="1042" spans="1:32" x14ac:dyDescent="0.2">
      <c r="A1042">
        <v>1550</v>
      </c>
      <c r="B1042" t="s">
        <v>4133</v>
      </c>
      <c r="C1042" s="62" t="str">
        <f t="shared" si="336"/>
        <v>01550</v>
      </c>
      <c r="D1042" t="str">
        <f t="shared" si="337"/>
        <v>Ibrahim</v>
      </c>
      <c r="E1042" t="str">
        <f t="shared" si="338"/>
        <v>Itch</v>
      </c>
      <c r="F1042" t="str">
        <f t="shared" si="339"/>
        <v>Stickford</v>
      </c>
      <c r="G1042">
        <f t="shared" si="320"/>
        <v>1</v>
      </c>
      <c r="H1042">
        <f t="shared" si="321"/>
        <v>1550</v>
      </c>
      <c r="I1042" t="str">
        <f t="shared" si="322"/>
        <v>01550</v>
      </c>
      <c r="J1042" t="str">
        <f t="shared" si="323"/>
        <v>ibrahim¬itch»Stickford</v>
      </c>
      <c r="K1042" t="str">
        <f>SUBSTITUTE(J1042,"‡","")</f>
        <v>ibrahim¬itch»Stickford</v>
      </c>
      <c r="L1042" t="str">
        <f t="shared" si="324"/>
        <v>ibrahim¬itchStickford</v>
      </c>
      <c r="M1042" t="str">
        <f t="shared" si="325"/>
        <v>ibrahimitchStickford</v>
      </c>
      <c r="N1042" t="s">
        <v>10223</v>
      </c>
      <c r="O1042" t="str">
        <v>ibrahim itch Stickford</v>
      </c>
      <c r="P1042">
        <f>FIND(" ",O1042)</f>
        <v>8</v>
      </c>
      <c r="Q1042" t="str">
        <f>LEFT(O1042,SEARCH(" ", O1042) -1)</f>
        <v>ibrahim</v>
      </c>
      <c r="R1042" t="str">
        <f>MID(O1042, SEARCH(" ", O1042) + 1, SEARCH(" ", O1042, SEARCH(" ", O1042)+1) - SEARCH(" ", O1042)-1)</f>
        <v>itch</v>
      </c>
      <c r="S1042" t="str">
        <f t="shared" si="326"/>
        <v>itch Stickford</v>
      </c>
      <c r="T1042" t="str">
        <f t="shared" si="327"/>
        <v>Stickford</v>
      </c>
      <c r="U1042" t="b">
        <f t="shared" si="328"/>
        <v>0</v>
      </c>
      <c r="W1042" t="b">
        <f t="shared" si="329"/>
        <v>0</v>
      </c>
      <c r="X1042" t="b">
        <f>ISERR(S1042)</f>
        <v>0</v>
      </c>
      <c r="Y1042" t="str">
        <f t="shared" si="330"/>
        <v>itch</v>
      </c>
      <c r="Z1042" t="str">
        <f t="shared" si="331"/>
        <v>itch Stickford</v>
      </c>
      <c r="AA1042" t="str">
        <f>PROPER(Q1042)</f>
        <v>Ibrahim</v>
      </c>
      <c r="AB1042" t="str">
        <f>PROPER(Y1042)</f>
        <v>Itch</v>
      </c>
      <c r="AC1042" t="str">
        <f t="shared" si="332"/>
        <v>Itch Stickford</v>
      </c>
      <c r="AD1042" s="1" t="str">
        <f t="shared" si="333"/>
        <v>Stickford</v>
      </c>
      <c r="AE1042" t="b">
        <f t="shared" si="334"/>
        <v>0</v>
      </c>
      <c r="AF1042" t="str">
        <f t="shared" si="335"/>
        <v>Stickford</v>
      </c>
    </row>
    <row r="1043" spans="1:32" x14ac:dyDescent="0.2">
      <c r="A1043">
        <v>1551</v>
      </c>
      <c r="B1043" t="s">
        <v>4134</v>
      </c>
      <c r="C1043" s="62" t="str">
        <f t="shared" si="336"/>
        <v>01551</v>
      </c>
      <c r="D1043" t="str">
        <f t="shared" si="337"/>
        <v>Aimil</v>
      </c>
      <c r="E1043" t="str">
        <f t="shared" si="338"/>
        <v xml:space="preserve"> </v>
      </c>
      <c r="F1043" t="str">
        <f t="shared" si="339"/>
        <v>Birkby</v>
      </c>
      <c r="G1043">
        <f t="shared" si="320"/>
        <v>1</v>
      </c>
      <c r="H1043">
        <f t="shared" si="321"/>
        <v>1551</v>
      </c>
      <c r="I1043" t="str">
        <f t="shared" si="322"/>
        <v>01551</v>
      </c>
      <c r="J1043" t="str">
        <f t="shared" si="323"/>
        <v>AIMIL‡Birkby</v>
      </c>
      <c r="K1043" t="str">
        <f>SUBSTITUTE(J1043,"‡","")</f>
        <v>AIMILBirkby</v>
      </c>
      <c r="L1043" t="str">
        <f t="shared" si="324"/>
        <v>AIMILBirkby</v>
      </c>
      <c r="M1043" t="str">
        <f t="shared" si="325"/>
        <v>AIMILBirkby</v>
      </c>
      <c r="N1043" t="s">
        <v>8866</v>
      </c>
      <c r="O1043" t="str">
        <v>AIMIL Birkby</v>
      </c>
      <c r="P1043">
        <f>FIND(" ",O1043)</f>
        <v>6</v>
      </c>
      <c r="Q1043" t="str">
        <f>LEFT(O1043,SEARCH(" ", O1043) -1)</f>
        <v>AIMIL</v>
      </c>
      <c r="R1043" t="e">
        <f>MID(O1043, SEARCH(" ", O1043) + 1, SEARCH(" ", O1043, SEARCH(" ", O1043)+1) - SEARCH(" ", O1043)-1)</f>
        <v>#VALUE!</v>
      </c>
      <c r="S1043" t="str">
        <f t="shared" si="326"/>
        <v>Birkby</v>
      </c>
      <c r="T1043" t="e">
        <f t="shared" si="327"/>
        <v>#VALUE!</v>
      </c>
      <c r="U1043" t="b">
        <f t="shared" si="328"/>
        <v>1</v>
      </c>
      <c r="W1043" t="b">
        <f t="shared" si="329"/>
        <v>1</v>
      </c>
      <c r="X1043" t="b">
        <f>ISERR(S1043)</f>
        <v>0</v>
      </c>
      <c r="Y1043" t="str">
        <f t="shared" si="330"/>
        <v xml:space="preserve"> </v>
      </c>
      <c r="Z1043" t="str">
        <f t="shared" si="331"/>
        <v>Birkby</v>
      </c>
      <c r="AA1043" t="str">
        <f>PROPER(Q1043)</f>
        <v>Aimil</v>
      </c>
      <c r="AB1043" t="str">
        <f>PROPER(Y1043)</f>
        <v xml:space="preserve"> </v>
      </c>
      <c r="AC1043" t="str">
        <f t="shared" si="332"/>
        <v>Birkby</v>
      </c>
      <c r="AD1043" s="1" t="e">
        <f t="shared" si="333"/>
        <v>#VALUE!</v>
      </c>
      <c r="AE1043" t="b">
        <f t="shared" si="334"/>
        <v>1</v>
      </c>
      <c r="AF1043" t="str">
        <f t="shared" si="335"/>
        <v>Birkby</v>
      </c>
    </row>
    <row r="1044" spans="1:32" x14ac:dyDescent="0.2">
      <c r="A1044">
        <v>1552</v>
      </c>
      <c r="B1044" t="s">
        <v>4135</v>
      </c>
      <c r="C1044" s="62" t="str">
        <f t="shared" si="336"/>
        <v>01552</v>
      </c>
      <c r="D1044" t="str">
        <f t="shared" si="337"/>
        <v>Yuma</v>
      </c>
      <c r="E1044" t="str">
        <f t="shared" si="338"/>
        <v xml:space="preserve"> </v>
      </c>
      <c r="F1044" t="str">
        <f t="shared" si="339"/>
        <v>Spincke</v>
      </c>
      <c r="G1044">
        <f t="shared" si="320"/>
        <v>1</v>
      </c>
      <c r="H1044">
        <f t="shared" si="321"/>
        <v>1552</v>
      </c>
      <c r="I1044" t="str">
        <f t="shared" si="322"/>
        <v>01552</v>
      </c>
      <c r="J1044" t="str">
        <f t="shared" si="323"/>
        <v>YUMA»Spincke</v>
      </c>
      <c r="K1044" t="str">
        <f>SUBSTITUTE(J1044,"‡","")</f>
        <v>YUMA»Spincke</v>
      </c>
      <c r="L1044" t="str">
        <f t="shared" si="324"/>
        <v>YUMASpincke</v>
      </c>
      <c r="M1044" t="str">
        <f t="shared" si="325"/>
        <v>YUMASpincke</v>
      </c>
      <c r="N1044" t="s">
        <v>10224</v>
      </c>
      <c r="O1044" t="str">
        <v>YUMA Spincke</v>
      </c>
      <c r="P1044">
        <f>FIND(" ",O1044)</f>
        <v>5</v>
      </c>
      <c r="Q1044" t="str">
        <f>LEFT(O1044,SEARCH(" ", O1044) -1)</f>
        <v>YUMA</v>
      </c>
      <c r="R1044" t="e">
        <f>MID(O1044, SEARCH(" ", O1044) + 1, SEARCH(" ", O1044, SEARCH(" ", O1044)+1) - SEARCH(" ", O1044)-1)</f>
        <v>#VALUE!</v>
      </c>
      <c r="S1044" t="str">
        <f t="shared" si="326"/>
        <v>Spincke</v>
      </c>
      <c r="T1044" t="e">
        <f t="shared" si="327"/>
        <v>#VALUE!</v>
      </c>
      <c r="U1044" t="b">
        <f t="shared" si="328"/>
        <v>1</v>
      </c>
      <c r="W1044" t="b">
        <f t="shared" si="329"/>
        <v>1</v>
      </c>
      <c r="X1044" t="b">
        <f>ISERR(S1044)</f>
        <v>0</v>
      </c>
      <c r="Y1044" t="str">
        <f t="shared" si="330"/>
        <v xml:space="preserve"> </v>
      </c>
      <c r="Z1044" t="str">
        <f t="shared" si="331"/>
        <v>Spincke</v>
      </c>
      <c r="AA1044" t="str">
        <f>PROPER(Q1044)</f>
        <v>Yuma</v>
      </c>
      <c r="AB1044" t="str">
        <f>PROPER(Y1044)</f>
        <v xml:space="preserve"> </v>
      </c>
      <c r="AC1044" t="str">
        <f t="shared" si="332"/>
        <v>Spincke</v>
      </c>
      <c r="AD1044" s="1" t="e">
        <f t="shared" si="333"/>
        <v>#VALUE!</v>
      </c>
      <c r="AE1044" t="b">
        <f t="shared" si="334"/>
        <v>1</v>
      </c>
      <c r="AF1044" t="str">
        <f t="shared" si="335"/>
        <v>Spincke</v>
      </c>
    </row>
    <row r="1045" spans="1:32" x14ac:dyDescent="0.2">
      <c r="A1045">
        <v>1553</v>
      </c>
      <c r="B1045" t="s">
        <v>4136</v>
      </c>
      <c r="C1045" s="62" t="str">
        <f t="shared" si="336"/>
        <v>01553</v>
      </c>
      <c r="D1045" t="str">
        <f t="shared" si="337"/>
        <v>Andrei</v>
      </c>
      <c r="E1045" t="str">
        <f t="shared" si="338"/>
        <v xml:space="preserve"> </v>
      </c>
      <c r="F1045" t="str">
        <f t="shared" si="339"/>
        <v>Perdue</v>
      </c>
      <c r="G1045">
        <f t="shared" si="320"/>
        <v>1</v>
      </c>
      <c r="H1045">
        <f t="shared" si="321"/>
        <v>1553</v>
      </c>
      <c r="I1045" t="str">
        <f t="shared" si="322"/>
        <v>01553</v>
      </c>
      <c r="J1045" t="str">
        <f t="shared" si="323"/>
        <v>andrei‡perdue</v>
      </c>
      <c r="K1045" t="str">
        <f>SUBSTITUTE(J1045,"‡","")</f>
        <v>andreiperdue</v>
      </c>
      <c r="L1045" t="str">
        <f t="shared" si="324"/>
        <v>andreiperdue</v>
      </c>
      <c r="M1045" t="str">
        <f t="shared" si="325"/>
        <v>andreiperdue</v>
      </c>
      <c r="N1045" t="s">
        <v>8867</v>
      </c>
      <c r="O1045" t="str">
        <v>andrei perdue</v>
      </c>
      <c r="P1045">
        <f>FIND(" ",O1045)</f>
        <v>7</v>
      </c>
      <c r="Q1045" t="str">
        <f>LEFT(O1045,SEARCH(" ", O1045) -1)</f>
        <v>andrei</v>
      </c>
      <c r="R1045" t="e">
        <f>MID(O1045, SEARCH(" ", O1045) + 1, SEARCH(" ", O1045, SEARCH(" ", O1045)+1) - SEARCH(" ", O1045)-1)</f>
        <v>#VALUE!</v>
      </c>
      <c r="S1045" t="str">
        <f t="shared" si="326"/>
        <v>perdue</v>
      </c>
      <c r="T1045" t="e">
        <f t="shared" si="327"/>
        <v>#VALUE!</v>
      </c>
      <c r="U1045" t="b">
        <f t="shared" si="328"/>
        <v>1</v>
      </c>
      <c r="W1045" t="b">
        <f t="shared" si="329"/>
        <v>1</v>
      </c>
      <c r="X1045" t="b">
        <f>ISERR(S1045)</f>
        <v>0</v>
      </c>
      <c r="Y1045" t="str">
        <f t="shared" si="330"/>
        <v xml:space="preserve"> </v>
      </c>
      <c r="Z1045" t="str">
        <f t="shared" si="331"/>
        <v>perdue</v>
      </c>
      <c r="AA1045" t="str">
        <f>PROPER(Q1045)</f>
        <v>Andrei</v>
      </c>
      <c r="AB1045" t="str">
        <f>PROPER(Y1045)</f>
        <v xml:space="preserve"> </v>
      </c>
      <c r="AC1045" t="str">
        <f t="shared" si="332"/>
        <v>Perdue</v>
      </c>
      <c r="AD1045" s="1" t="e">
        <f t="shared" si="333"/>
        <v>#VALUE!</v>
      </c>
      <c r="AE1045" t="b">
        <f t="shared" si="334"/>
        <v>1</v>
      </c>
      <c r="AF1045" t="str">
        <f t="shared" si="335"/>
        <v>Perdue</v>
      </c>
    </row>
    <row r="1046" spans="1:32" x14ac:dyDescent="0.2">
      <c r="A1046">
        <v>1554</v>
      </c>
      <c r="B1046" t="s">
        <v>4137</v>
      </c>
      <c r="C1046" s="62" t="str">
        <f t="shared" si="336"/>
        <v>01554</v>
      </c>
      <c r="D1046" t="str">
        <f t="shared" si="337"/>
        <v>Delphinia</v>
      </c>
      <c r="E1046" t="str">
        <f t="shared" si="338"/>
        <v>Meridel</v>
      </c>
      <c r="F1046" t="str">
        <f t="shared" si="339"/>
        <v>Wegman</v>
      </c>
      <c r="G1046">
        <f t="shared" si="320"/>
        <v>1</v>
      </c>
      <c r="H1046">
        <f t="shared" si="321"/>
        <v>1554</v>
      </c>
      <c r="I1046" t="str">
        <f t="shared" si="322"/>
        <v>01554</v>
      </c>
      <c r="J1046" t="str">
        <f t="shared" si="323"/>
        <v>DELPHINIA‡meridel»wegman</v>
      </c>
      <c r="K1046" t="str">
        <f>SUBSTITUTE(J1046,"‡","")</f>
        <v>DELPHINIAmeridel»wegman</v>
      </c>
      <c r="L1046" t="str">
        <f t="shared" si="324"/>
        <v>DELPHINIAmeridelwegman</v>
      </c>
      <c r="M1046" t="str">
        <f t="shared" si="325"/>
        <v>DELPHINIAmeridelwegman</v>
      </c>
      <c r="N1046" t="s">
        <v>10225</v>
      </c>
      <c r="O1046" t="str">
        <v>DELPHINIA meridel wegman</v>
      </c>
      <c r="P1046">
        <f>FIND(" ",O1046)</f>
        <v>10</v>
      </c>
      <c r="Q1046" t="str">
        <f>LEFT(O1046,SEARCH(" ", O1046) -1)</f>
        <v>DELPHINIA</v>
      </c>
      <c r="R1046" t="str">
        <f>MID(O1046, SEARCH(" ", O1046) + 1, SEARCH(" ", O1046, SEARCH(" ", O1046)+1) - SEARCH(" ", O1046)-1)</f>
        <v>meridel</v>
      </c>
      <c r="S1046" t="str">
        <f t="shared" si="326"/>
        <v>meridel wegman</v>
      </c>
      <c r="T1046" t="str">
        <f t="shared" si="327"/>
        <v>wegman</v>
      </c>
      <c r="U1046" t="b">
        <f t="shared" si="328"/>
        <v>0</v>
      </c>
      <c r="W1046" t="b">
        <f t="shared" si="329"/>
        <v>0</v>
      </c>
      <c r="X1046" t="b">
        <f>ISERR(S1046)</f>
        <v>0</v>
      </c>
      <c r="Y1046" t="str">
        <f t="shared" si="330"/>
        <v>meridel</v>
      </c>
      <c r="Z1046" t="str">
        <f t="shared" si="331"/>
        <v>meridel wegman</v>
      </c>
      <c r="AA1046" t="str">
        <f>PROPER(Q1046)</f>
        <v>Delphinia</v>
      </c>
      <c r="AB1046" t="str">
        <f>PROPER(Y1046)</f>
        <v>Meridel</v>
      </c>
      <c r="AC1046" t="str">
        <f t="shared" si="332"/>
        <v>Meridel Wegman</v>
      </c>
      <c r="AD1046" s="1" t="str">
        <f t="shared" si="333"/>
        <v>Wegman</v>
      </c>
      <c r="AE1046" t="b">
        <f t="shared" si="334"/>
        <v>0</v>
      </c>
      <c r="AF1046" t="str">
        <f t="shared" si="335"/>
        <v>Wegman</v>
      </c>
    </row>
    <row r="1047" spans="1:32" x14ac:dyDescent="0.2">
      <c r="A1047">
        <v>1555</v>
      </c>
      <c r="B1047" t="s">
        <v>4138</v>
      </c>
      <c r="C1047" s="62" t="str">
        <f t="shared" si="336"/>
        <v>01555</v>
      </c>
      <c r="D1047" t="str">
        <f t="shared" si="337"/>
        <v>Linell</v>
      </c>
      <c r="E1047" t="str">
        <f t="shared" si="338"/>
        <v xml:space="preserve"> </v>
      </c>
      <c r="F1047" t="str">
        <f t="shared" si="339"/>
        <v>Rochelle</v>
      </c>
      <c r="G1047">
        <f t="shared" si="320"/>
        <v>1</v>
      </c>
      <c r="H1047">
        <f t="shared" si="321"/>
        <v>1555</v>
      </c>
      <c r="I1047" t="str">
        <f t="shared" si="322"/>
        <v>01555</v>
      </c>
      <c r="J1047" t="str">
        <f t="shared" si="323"/>
        <v>LINELL‡Rochelle</v>
      </c>
      <c r="K1047" t="str">
        <f>SUBSTITUTE(J1047,"‡","")</f>
        <v>LINELLRochelle</v>
      </c>
      <c r="L1047" t="str">
        <f t="shared" si="324"/>
        <v>LINELLRochelle</v>
      </c>
      <c r="M1047" t="str">
        <f t="shared" si="325"/>
        <v>LINELLRochelle</v>
      </c>
      <c r="N1047" t="s">
        <v>8868</v>
      </c>
      <c r="O1047" t="str">
        <v>LINELL Rochelle</v>
      </c>
      <c r="P1047">
        <f>FIND(" ",O1047)</f>
        <v>7</v>
      </c>
      <c r="Q1047" t="str">
        <f>LEFT(O1047,SEARCH(" ", O1047) -1)</f>
        <v>LINELL</v>
      </c>
      <c r="R1047" t="e">
        <f>MID(O1047, SEARCH(" ", O1047) + 1, SEARCH(" ", O1047, SEARCH(" ", O1047)+1) - SEARCH(" ", O1047)-1)</f>
        <v>#VALUE!</v>
      </c>
      <c r="S1047" t="str">
        <f t="shared" si="326"/>
        <v>Rochelle</v>
      </c>
      <c r="T1047" t="e">
        <f t="shared" si="327"/>
        <v>#VALUE!</v>
      </c>
      <c r="U1047" t="b">
        <f t="shared" si="328"/>
        <v>1</v>
      </c>
      <c r="W1047" t="b">
        <f t="shared" si="329"/>
        <v>1</v>
      </c>
      <c r="X1047" t="b">
        <f>ISERR(S1047)</f>
        <v>0</v>
      </c>
      <c r="Y1047" t="str">
        <f t="shared" si="330"/>
        <v xml:space="preserve"> </v>
      </c>
      <c r="Z1047" t="str">
        <f t="shared" si="331"/>
        <v>Rochelle</v>
      </c>
      <c r="AA1047" t="str">
        <f>PROPER(Q1047)</f>
        <v>Linell</v>
      </c>
      <c r="AB1047" t="str">
        <f>PROPER(Y1047)</f>
        <v xml:space="preserve"> </v>
      </c>
      <c r="AC1047" t="str">
        <f t="shared" si="332"/>
        <v>Rochelle</v>
      </c>
      <c r="AD1047" s="1" t="e">
        <f t="shared" si="333"/>
        <v>#VALUE!</v>
      </c>
      <c r="AE1047" t="b">
        <f t="shared" si="334"/>
        <v>1</v>
      </c>
      <c r="AF1047" t="str">
        <f t="shared" si="335"/>
        <v>Rochelle</v>
      </c>
    </row>
    <row r="1048" spans="1:32" x14ac:dyDescent="0.2">
      <c r="A1048">
        <v>1556</v>
      </c>
      <c r="B1048" t="s">
        <v>4139</v>
      </c>
      <c r="C1048" s="62" t="str">
        <f t="shared" si="336"/>
        <v>01556</v>
      </c>
      <c r="D1048" t="str">
        <f t="shared" si="337"/>
        <v>Godfree</v>
      </c>
      <c r="E1048" t="str">
        <f t="shared" si="338"/>
        <v xml:space="preserve"> </v>
      </c>
      <c r="F1048" t="str">
        <f t="shared" si="339"/>
        <v>Turner</v>
      </c>
      <c r="G1048">
        <f t="shared" si="320"/>
        <v>1</v>
      </c>
      <c r="H1048">
        <f t="shared" si="321"/>
        <v>1556</v>
      </c>
      <c r="I1048" t="str">
        <f t="shared" si="322"/>
        <v>01556</v>
      </c>
      <c r="J1048" t="str">
        <f t="shared" si="323"/>
        <v>godfree‡Turner</v>
      </c>
      <c r="K1048" t="str">
        <f>SUBSTITUTE(J1048,"‡","")</f>
        <v>godfreeTurner</v>
      </c>
      <c r="L1048" t="str">
        <f t="shared" si="324"/>
        <v>godfreeTurner</v>
      </c>
      <c r="M1048" t="str">
        <f t="shared" si="325"/>
        <v>godfreeTurner</v>
      </c>
      <c r="N1048" t="s">
        <v>8869</v>
      </c>
      <c r="O1048" t="str">
        <v>godfree Turner</v>
      </c>
      <c r="P1048">
        <f>FIND(" ",O1048)</f>
        <v>8</v>
      </c>
      <c r="Q1048" t="str">
        <f>LEFT(O1048,SEARCH(" ", O1048) -1)</f>
        <v>godfree</v>
      </c>
      <c r="R1048" t="e">
        <f>MID(O1048, SEARCH(" ", O1048) + 1, SEARCH(" ", O1048, SEARCH(" ", O1048)+1) - SEARCH(" ", O1048)-1)</f>
        <v>#VALUE!</v>
      </c>
      <c r="S1048" t="str">
        <f t="shared" si="326"/>
        <v>Turner</v>
      </c>
      <c r="T1048" t="e">
        <f t="shared" si="327"/>
        <v>#VALUE!</v>
      </c>
      <c r="U1048" t="b">
        <f t="shared" si="328"/>
        <v>1</v>
      </c>
      <c r="W1048" t="b">
        <f t="shared" si="329"/>
        <v>1</v>
      </c>
      <c r="X1048" t="b">
        <f>ISERR(S1048)</f>
        <v>0</v>
      </c>
      <c r="Y1048" t="str">
        <f t="shared" si="330"/>
        <v xml:space="preserve"> </v>
      </c>
      <c r="Z1048" t="str">
        <f t="shared" si="331"/>
        <v>Turner</v>
      </c>
      <c r="AA1048" t="str">
        <f>PROPER(Q1048)</f>
        <v>Godfree</v>
      </c>
      <c r="AB1048" t="str">
        <f>PROPER(Y1048)</f>
        <v xml:space="preserve"> </v>
      </c>
      <c r="AC1048" t="str">
        <f t="shared" si="332"/>
        <v>Turner</v>
      </c>
      <c r="AD1048" s="1" t="e">
        <f t="shared" si="333"/>
        <v>#VALUE!</v>
      </c>
      <c r="AE1048" t="b">
        <f t="shared" si="334"/>
        <v>1</v>
      </c>
      <c r="AF1048" t="str">
        <f t="shared" si="335"/>
        <v>Turner</v>
      </c>
    </row>
    <row r="1049" spans="1:32" x14ac:dyDescent="0.2">
      <c r="A1049">
        <v>1557</v>
      </c>
      <c r="B1049" t="s">
        <v>4140</v>
      </c>
      <c r="C1049" s="62" t="str">
        <f t="shared" si="336"/>
        <v>01557</v>
      </c>
      <c r="D1049" t="str">
        <f t="shared" si="337"/>
        <v>Angelita</v>
      </c>
      <c r="E1049" t="str">
        <f t="shared" si="338"/>
        <v xml:space="preserve"> </v>
      </c>
      <c r="F1049" t="str">
        <f t="shared" si="339"/>
        <v>Gorden</v>
      </c>
      <c r="G1049">
        <f t="shared" si="320"/>
        <v>1</v>
      </c>
      <c r="H1049">
        <f t="shared" si="321"/>
        <v>1557</v>
      </c>
      <c r="I1049" t="str">
        <f t="shared" si="322"/>
        <v>01557</v>
      </c>
      <c r="J1049" t="str">
        <f t="shared" si="323"/>
        <v>angelita‡Gorden</v>
      </c>
      <c r="K1049" t="str">
        <f>SUBSTITUTE(J1049,"‡","")</f>
        <v>angelitaGorden</v>
      </c>
      <c r="L1049" t="str">
        <f t="shared" si="324"/>
        <v>angelitaGorden</v>
      </c>
      <c r="M1049" t="str">
        <f t="shared" si="325"/>
        <v>angelitaGorden</v>
      </c>
      <c r="N1049" t="s">
        <v>8870</v>
      </c>
      <c r="O1049" t="str">
        <v>angelita Gorden</v>
      </c>
      <c r="P1049">
        <f>FIND(" ",O1049)</f>
        <v>9</v>
      </c>
      <c r="Q1049" t="str">
        <f>LEFT(O1049,SEARCH(" ", O1049) -1)</f>
        <v>angelita</v>
      </c>
      <c r="R1049" t="e">
        <f>MID(O1049, SEARCH(" ", O1049) + 1, SEARCH(" ", O1049, SEARCH(" ", O1049)+1) - SEARCH(" ", O1049)-1)</f>
        <v>#VALUE!</v>
      </c>
      <c r="S1049" t="str">
        <f t="shared" si="326"/>
        <v>Gorden</v>
      </c>
      <c r="T1049" t="e">
        <f t="shared" si="327"/>
        <v>#VALUE!</v>
      </c>
      <c r="U1049" t="b">
        <f t="shared" si="328"/>
        <v>1</v>
      </c>
      <c r="W1049" t="b">
        <f t="shared" si="329"/>
        <v>1</v>
      </c>
      <c r="X1049" t="b">
        <f>ISERR(S1049)</f>
        <v>0</v>
      </c>
      <c r="Y1049" t="str">
        <f t="shared" si="330"/>
        <v xml:space="preserve"> </v>
      </c>
      <c r="Z1049" t="str">
        <f t="shared" si="331"/>
        <v>Gorden</v>
      </c>
      <c r="AA1049" t="str">
        <f>PROPER(Q1049)</f>
        <v>Angelita</v>
      </c>
      <c r="AB1049" t="str">
        <f>PROPER(Y1049)</f>
        <v xml:space="preserve"> </v>
      </c>
      <c r="AC1049" t="str">
        <f t="shared" si="332"/>
        <v>Gorden</v>
      </c>
      <c r="AD1049" s="1" t="e">
        <f t="shared" si="333"/>
        <v>#VALUE!</v>
      </c>
      <c r="AE1049" t="b">
        <f t="shared" si="334"/>
        <v>1</v>
      </c>
      <c r="AF1049" t="str">
        <f t="shared" si="335"/>
        <v>Gorden</v>
      </c>
    </row>
    <row r="1050" spans="1:32" x14ac:dyDescent="0.2">
      <c r="A1050">
        <v>1558</v>
      </c>
      <c r="B1050" t="s">
        <v>4141</v>
      </c>
      <c r="C1050" s="62" t="str">
        <f t="shared" si="336"/>
        <v>01558</v>
      </c>
      <c r="D1050" t="str">
        <f t="shared" si="337"/>
        <v>Gerard</v>
      </c>
      <c r="E1050" t="str">
        <f t="shared" si="338"/>
        <v>Stearne</v>
      </c>
      <c r="F1050" t="str">
        <f t="shared" si="339"/>
        <v>Spaven</v>
      </c>
      <c r="G1050">
        <f t="shared" si="320"/>
        <v>1</v>
      </c>
      <c r="H1050">
        <f t="shared" si="321"/>
        <v>1558</v>
      </c>
      <c r="I1050" t="str">
        <f t="shared" si="322"/>
        <v>01558</v>
      </c>
      <c r="J1050" t="str">
        <f t="shared" si="323"/>
        <v>Gerard¬Stearne»¬SPAVEN</v>
      </c>
      <c r="K1050" t="str">
        <f>SUBSTITUTE(J1050,"‡","")</f>
        <v>Gerard¬Stearne»¬SPAVEN</v>
      </c>
      <c r="L1050" t="str">
        <f t="shared" si="324"/>
        <v>Gerard¬Stearne¬SPAVEN</v>
      </c>
      <c r="M1050" t="str">
        <f t="shared" si="325"/>
        <v>GerardStearneSPAVEN</v>
      </c>
      <c r="N1050" t="s">
        <v>10226</v>
      </c>
      <c r="O1050" t="str">
        <v>Gerard Stearne SPAVEN</v>
      </c>
      <c r="P1050">
        <f>FIND(" ",O1050)</f>
        <v>7</v>
      </c>
      <c r="Q1050" t="str">
        <f>LEFT(O1050,SEARCH(" ", O1050) -1)</f>
        <v>Gerard</v>
      </c>
      <c r="R1050" t="str">
        <f>MID(O1050, SEARCH(" ", O1050) + 1, SEARCH(" ", O1050, SEARCH(" ", O1050)+1) - SEARCH(" ", O1050)-1)</f>
        <v>Stearne</v>
      </c>
      <c r="S1050" t="str">
        <f t="shared" si="326"/>
        <v>Stearne SPAVEN</v>
      </c>
      <c r="T1050" t="str">
        <f t="shared" si="327"/>
        <v>SPAVEN</v>
      </c>
      <c r="U1050" t="b">
        <f t="shared" si="328"/>
        <v>0</v>
      </c>
      <c r="W1050" t="b">
        <f t="shared" si="329"/>
        <v>0</v>
      </c>
      <c r="X1050" t="b">
        <f>ISERR(S1050)</f>
        <v>0</v>
      </c>
      <c r="Y1050" t="str">
        <f t="shared" si="330"/>
        <v>Stearne</v>
      </c>
      <c r="Z1050" t="str">
        <f t="shared" si="331"/>
        <v>Stearne SPAVEN</v>
      </c>
      <c r="AA1050" t="str">
        <f>PROPER(Q1050)</f>
        <v>Gerard</v>
      </c>
      <c r="AB1050" t="str">
        <f>PROPER(Y1050)</f>
        <v>Stearne</v>
      </c>
      <c r="AC1050" t="str">
        <f t="shared" si="332"/>
        <v>Stearne Spaven</v>
      </c>
      <c r="AD1050" s="1" t="str">
        <f t="shared" si="333"/>
        <v>Spaven</v>
      </c>
      <c r="AE1050" t="b">
        <f t="shared" si="334"/>
        <v>0</v>
      </c>
      <c r="AF1050" t="str">
        <f t="shared" si="335"/>
        <v>Spaven</v>
      </c>
    </row>
    <row r="1051" spans="1:32" x14ac:dyDescent="0.2">
      <c r="A1051">
        <v>1559</v>
      </c>
      <c r="B1051" t="s">
        <v>4142</v>
      </c>
      <c r="C1051" s="62" t="str">
        <f t="shared" si="336"/>
        <v>01559</v>
      </c>
      <c r="D1051" t="str">
        <f t="shared" si="337"/>
        <v>Adey</v>
      </c>
      <c r="E1051" t="str">
        <f t="shared" si="338"/>
        <v>Silvana</v>
      </c>
      <c r="F1051" t="str">
        <f t="shared" si="339"/>
        <v>Westcarr</v>
      </c>
      <c r="G1051">
        <f t="shared" si="320"/>
        <v>1</v>
      </c>
      <c r="H1051">
        <f t="shared" si="321"/>
        <v>1559</v>
      </c>
      <c r="I1051" t="str">
        <f t="shared" si="322"/>
        <v>01559</v>
      </c>
      <c r="J1051" t="str">
        <f t="shared" si="323"/>
        <v>ADEY‡SILVANA¬WESTCARR</v>
      </c>
      <c r="K1051" t="str">
        <f>SUBSTITUTE(J1051,"‡","")</f>
        <v>ADEYSILVANA¬WESTCARR</v>
      </c>
      <c r="L1051" t="str">
        <f t="shared" si="324"/>
        <v>ADEYSILVANA¬WESTCARR</v>
      </c>
      <c r="M1051" t="str">
        <f t="shared" si="325"/>
        <v>ADEYSILVANAWESTCARR</v>
      </c>
      <c r="N1051" t="s">
        <v>9488</v>
      </c>
      <c r="O1051" t="str">
        <v>ADEY SILVANA WESTCARR</v>
      </c>
      <c r="P1051">
        <f>FIND(" ",O1051)</f>
        <v>5</v>
      </c>
      <c r="Q1051" t="str">
        <f>LEFT(O1051,SEARCH(" ", O1051) -1)</f>
        <v>ADEY</v>
      </c>
      <c r="R1051" t="str">
        <f>MID(O1051, SEARCH(" ", O1051) + 1, SEARCH(" ", O1051, SEARCH(" ", O1051)+1) - SEARCH(" ", O1051)-1)</f>
        <v>SILVANA</v>
      </c>
      <c r="S1051" t="str">
        <f t="shared" si="326"/>
        <v>SILVANA WESTCARR</v>
      </c>
      <c r="T1051" t="str">
        <f t="shared" si="327"/>
        <v>WESTCARR</v>
      </c>
      <c r="U1051" t="b">
        <f t="shared" si="328"/>
        <v>0</v>
      </c>
      <c r="W1051" t="b">
        <f t="shared" si="329"/>
        <v>0</v>
      </c>
      <c r="X1051" t="b">
        <f>ISERR(S1051)</f>
        <v>0</v>
      </c>
      <c r="Y1051" t="str">
        <f t="shared" si="330"/>
        <v>SILVANA</v>
      </c>
      <c r="Z1051" t="str">
        <f t="shared" si="331"/>
        <v>SILVANA WESTCARR</v>
      </c>
      <c r="AA1051" t="str">
        <f>PROPER(Q1051)</f>
        <v>Adey</v>
      </c>
      <c r="AB1051" t="str">
        <f>PROPER(Y1051)</f>
        <v>Silvana</v>
      </c>
      <c r="AC1051" t="str">
        <f t="shared" si="332"/>
        <v>Silvana Westcarr</v>
      </c>
      <c r="AD1051" s="1" t="str">
        <f t="shared" si="333"/>
        <v>Westcarr</v>
      </c>
      <c r="AE1051" t="b">
        <f t="shared" si="334"/>
        <v>0</v>
      </c>
      <c r="AF1051" t="str">
        <f t="shared" si="335"/>
        <v>Westcarr</v>
      </c>
    </row>
    <row r="1052" spans="1:32" x14ac:dyDescent="0.2">
      <c r="A1052">
        <v>1560</v>
      </c>
      <c r="B1052" t="s">
        <v>4143</v>
      </c>
      <c r="C1052" s="62" t="str">
        <f t="shared" si="336"/>
        <v>01560</v>
      </c>
      <c r="D1052" t="str">
        <f t="shared" si="337"/>
        <v>Dulsea</v>
      </c>
      <c r="E1052" t="str">
        <f t="shared" si="338"/>
        <v>Antonina</v>
      </c>
      <c r="F1052" t="str">
        <f t="shared" si="339"/>
        <v>Lowmass</v>
      </c>
      <c r="G1052">
        <f t="shared" si="320"/>
        <v>1</v>
      </c>
      <c r="H1052">
        <f t="shared" si="321"/>
        <v>1560</v>
      </c>
      <c r="I1052" t="str">
        <f t="shared" si="322"/>
        <v>01560</v>
      </c>
      <c r="J1052" t="str">
        <f t="shared" si="323"/>
        <v>Dulsea‡antonina‡Lowmass</v>
      </c>
      <c r="K1052" t="str">
        <f>SUBSTITUTE(J1052,"‡","")</f>
        <v>DulseaantoninaLowmass</v>
      </c>
      <c r="L1052" t="str">
        <f t="shared" si="324"/>
        <v>DulseaantoninaLowmass</v>
      </c>
      <c r="M1052" t="str">
        <f t="shared" si="325"/>
        <v>DulseaantoninaLowmass</v>
      </c>
      <c r="N1052" t="s">
        <v>8871</v>
      </c>
      <c r="O1052" t="str">
        <v>Dulsea antonina Lowmass</v>
      </c>
      <c r="P1052">
        <f>FIND(" ",O1052)</f>
        <v>7</v>
      </c>
      <c r="Q1052" t="str">
        <f>LEFT(O1052,SEARCH(" ", O1052) -1)</f>
        <v>Dulsea</v>
      </c>
      <c r="R1052" t="str">
        <f>MID(O1052, SEARCH(" ", O1052) + 1, SEARCH(" ", O1052, SEARCH(" ", O1052)+1) - SEARCH(" ", O1052)-1)</f>
        <v>antonina</v>
      </c>
      <c r="S1052" t="str">
        <f t="shared" si="326"/>
        <v>antonina Lowmass</v>
      </c>
      <c r="T1052" t="str">
        <f t="shared" si="327"/>
        <v>Lowmass</v>
      </c>
      <c r="U1052" t="b">
        <f t="shared" si="328"/>
        <v>0</v>
      </c>
      <c r="W1052" t="b">
        <f t="shared" si="329"/>
        <v>0</v>
      </c>
      <c r="X1052" t="b">
        <f>ISERR(S1052)</f>
        <v>0</v>
      </c>
      <c r="Y1052" t="str">
        <f t="shared" si="330"/>
        <v>antonina</v>
      </c>
      <c r="Z1052" t="str">
        <f t="shared" si="331"/>
        <v>antonina Lowmass</v>
      </c>
      <c r="AA1052" t="str">
        <f>PROPER(Q1052)</f>
        <v>Dulsea</v>
      </c>
      <c r="AB1052" t="str">
        <f>PROPER(Y1052)</f>
        <v>Antonina</v>
      </c>
      <c r="AC1052" t="str">
        <f t="shared" si="332"/>
        <v>Antonina Lowmass</v>
      </c>
      <c r="AD1052" s="1" t="str">
        <f t="shared" si="333"/>
        <v>Lowmass</v>
      </c>
      <c r="AE1052" t="b">
        <f t="shared" si="334"/>
        <v>0</v>
      </c>
      <c r="AF1052" t="str">
        <f t="shared" si="335"/>
        <v>Lowmass</v>
      </c>
    </row>
    <row r="1053" spans="1:32" x14ac:dyDescent="0.2">
      <c r="A1053">
        <v>1561</v>
      </c>
      <c r="B1053" t="s">
        <v>4144</v>
      </c>
      <c r="C1053" s="62" t="str">
        <f t="shared" si="336"/>
        <v>01561</v>
      </c>
      <c r="D1053" t="str">
        <f t="shared" si="337"/>
        <v>Shaun</v>
      </c>
      <c r="E1053" t="str">
        <f t="shared" si="338"/>
        <v>Lisetta</v>
      </c>
      <c r="F1053" t="str">
        <f t="shared" si="339"/>
        <v>Stidever</v>
      </c>
      <c r="G1053">
        <f t="shared" si="320"/>
        <v>1</v>
      </c>
      <c r="H1053">
        <f t="shared" si="321"/>
        <v>1561</v>
      </c>
      <c r="I1053" t="str">
        <f t="shared" si="322"/>
        <v>01561</v>
      </c>
      <c r="J1053" t="str">
        <f t="shared" si="323"/>
        <v>shaun¬lisetta»stidever</v>
      </c>
      <c r="K1053" t="str">
        <f>SUBSTITUTE(J1053,"‡","")</f>
        <v>shaun¬lisetta»stidever</v>
      </c>
      <c r="L1053" t="str">
        <f t="shared" si="324"/>
        <v>shaun¬lisettastidever</v>
      </c>
      <c r="M1053" t="str">
        <f t="shared" si="325"/>
        <v>shaunlisettastidever</v>
      </c>
      <c r="N1053" t="s">
        <v>10227</v>
      </c>
      <c r="O1053" t="str">
        <v>shaun lisetta stidever</v>
      </c>
      <c r="P1053">
        <f>FIND(" ",O1053)</f>
        <v>6</v>
      </c>
      <c r="Q1053" t="str">
        <f>LEFT(O1053,SEARCH(" ", O1053) -1)</f>
        <v>shaun</v>
      </c>
      <c r="R1053" t="str">
        <f>MID(O1053, SEARCH(" ", O1053) + 1, SEARCH(" ", O1053, SEARCH(" ", O1053)+1) - SEARCH(" ", O1053)-1)</f>
        <v>lisetta</v>
      </c>
      <c r="S1053" t="str">
        <f t="shared" si="326"/>
        <v>lisetta stidever</v>
      </c>
      <c r="T1053" t="str">
        <f t="shared" si="327"/>
        <v>stidever</v>
      </c>
      <c r="U1053" t="b">
        <f t="shared" si="328"/>
        <v>0</v>
      </c>
      <c r="W1053" t="b">
        <f t="shared" si="329"/>
        <v>0</v>
      </c>
      <c r="X1053" t="b">
        <f>ISERR(S1053)</f>
        <v>0</v>
      </c>
      <c r="Y1053" t="str">
        <f t="shared" si="330"/>
        <v>lisetta</v>
      </c>
      <c r="Z1053" t="str">
        <f t="shared" si="331"/>
        <v>lisetta stidever</v>
      </c>
      <c r="AA1053" t="str">
        <f>PROPER(Q1053)</f>
        <v>Shaun</v>
      </c>
      <c r="AB1053" t="str">
        <f>PROPER(Y1053)</f>
        <v>Lisetta</v>
      </c>
      <c r="AC1053" t="str">
        <f t="shared" si="332"/>
        <v>Lisetta Stidever</v>
      </c>
      <c r="AD1053" s="1" t="str">
        <f t="shared" si="333"/>
        <v>Stidever</v>
      </c>
      <c r="AE1053" t="b">
        <f t="shared" si="334"/>
        <v>0</v>
      </c>
      <c r="AF1053" t="str">
        <f t="shared" si="335"/>
        <v>Stidever</v>
      </c>
    </row>
    <row r="1054" spans="1:32" x14ac:dyDescent="0.2">
      <c r="A1054">
        <v>1562</v>
      </c>
      <c r="B1054" t="s">
        <v>4145</v>
      </c>
      <c r="C1054" s="62" t="str">
        <f t="shared" si="336"/>
        <v>01562</v>
      </c>
      <c r="D1054" t="str">
        <f t="shared" si="337"/>
        <v>Stavros</v>
      </c>
      <c r="E1054" t="str">
        <f t="shared" si="338"/>
        <v xml:space="preserve"> </v>
      </c>
      <c r="F1054" t="str">
        <f t="shared" si="339"/>
        <v>Cromarty</v>
      </c>
      <c r="G1054">
        <f t="shared" si="320"/>
        <v>1</v>
      </c>
      <c r="H1054">
        <f t="shared" si="321"/>
        <v>1562</v>
      </c>
      <c r="I1054" t="str">
        <f t="shared" si="322"/>
        <v>01562</v>
      </c>
      <c r="J1054" t="str">
        <f t="shared" si="323"/>
        <v>stavros¬CROMARTY</v>
      </c>
      <c r="K1054" t="str">
        <f>SUBSTITUTE(J1054,"‡","")</f>
        <v>stavros¬CROMARTY</v>
      </c>
      <c r="L1054" t="str">
        <f t="shared" si="324"/>
        <v>stavros¬CROMARTY</v>
      </c>
      <c r="M1054" t="str">
        <f t="shared" si="325"/>
        <v>stavrosCROMARTY</v>
      </c>
      <c r="N1054" t="s">
        <v>9489</v>
      </c>
      <c r="O1054" t="str">
        <v>stavros CROMARTY</v>
      </c>
      <c r="P1054">
        <f>FIND(" ",O1054)</f>
        <v>8</v>
      </c>
      <c r="Q1054" t="str">
        <f>LEFT(O1054,SEARCH(" ", O1054) -1)</f>
        <v>stavros</v>
      </c>
      <c r="R1054" t="e">
        <f>MID(O1054, SEARCH(" ", O1054) + 1, SEARCH(" ", O1054, SEARCH(" ", O1054)+1) - SEARCH(" ", O1054)-1)</f>
        <v>#VALUE!</v>
      </c>
      <c r="S1054" t="str">
        <f t="shared" si="326"/>
        <v>CROMARTY</v>
      </c>
      <c r="T1054" t="e">
        <f t="shared" si="327"/>
        <v>#VALUE!</v>
      </c>
      <c r="U1054" t="b">
        <f t="shared" si="328"/>
        <v>1</v>
      </c>
      <c r="W1054" t="b">
        <f t="shared" si="329"/>
        <v>1</v>
      </c>
      <c r="X1054" t="b">
        <f>ISERR(S1054)</f>
        <v>0</v>
      </c>
      <c r="Y1054" t="str">
        <f t="shared" si="330"/>
        <v xml:space="preserve"> </v>
      </c>
      <c r="Z1054" t="str">
        <f t="shared" si="331"/>
        <v>CROMARTY</v>
      </c>
      <c r="AA1054" t="str">
        <f>PROPER(Q1054)</f>
        <v>Stavros</v>
      </c>
      <c r="AB1054" t="str">
        <f>PROPER(Y1054)</f>
        <v xml:space="preserve"> </v>
      </c>
      <c r="AC1054" t="str">
        <f t="shared" si="332"/>
        <v>Cromarty</v>
      </c>
      <c r="AD1054" s="1" t="e">
        <f t="shared" si="333"/>
        <v>#VALUE!</v>
      </c>
      <c r="AE1054" t="b">
        <f t="shared" si="334"/>
        <v>1</v>
      </c>
      <c r="AF1054" t="str">
        <f t="shared" si="335"/>
        <v>Cromarty</v>
      </c>
    </row>
    <row r="1055" spans="1:32" x14ac:dyDescent="0.2">
      <c r="A1055">
        <v>1563</v>
      </c>
      <c r="B1055" t="s">
        <v>4146</v>
      </c>
      <c r="C1055" s="62" t="str">
        <f t="shared" si="336"/>
        <v>01563</v>
      </c>
      <c r="D1055" t="str">
        <f t="shared" si="337"/>
        <v>Daron</v>
      </c>
      <c r="E1055" t="str">
        <f t="shared" si="338"/>
        <v xml:space="preserve"> </v>
      </c>
      <c r="F1055" t="str">
        <f t="shared" si="339"/>
        <v>Mellhuish</v>
      </c>
      <c r="G1055">
        <f t="shared" si="320"/>
        <v>1</v>
      </c>
      <c r="H1055">
        <f t="shared" si="321"/>
        <v>1563</v>
      </c>
      <c r="I1055" t="str">
        <f t="shared" si="322"/>
        <v>01563</v>
      </c>
      <c r="J1055" t="str">
        <f t="shared" si="323"/>
        <v>Daron‡MELLHUISH</v>
      </c>
      <c r="K1055" t="str">
        <f>SUBSTITUTE(J1055,"‡","")</f>
        <v>DaronMELLHUISH</v>
      </c>
      <c r="L1055" t="str">
        <f t="shared" si="324"/>
        <v>DaronMELLHUISH</v>
      </c>
      <c r="M1055" t="str">
        <f t="shared" si="325"/>
        <v>DaronMELLHUISH</v>
      </c>
      <c r="N1055" t="s">
        <v>8872</v>
      </c>
      <c r="O1055" t="str">
        <v>Daron MELLHUISH</v>
      </c>
      <c r="P1055">
        <f>FIND(" ",O1055)</f>
        <v>6</v>
      </c>
      <c r="Q1055" t="str">
        <f>LEFT(O1055,SEARCH(" ", O1055) -1)</f>
        <v>Daron</v>
      </c>
      <c r="R1055" t="e">
        <f>MID(O1055, SEARCH(" ", O1055) + 1, SEARCH(" ", O1055, SEARCH(" ", O1055)+1) - SEARCH(" ", O1055)-1)</f>
        <v>#VALUE!</v>
      </c>
      <c r="S1055" t="str">
        <f t="shared" si="326"/>
        <v>MELLHUISH</v>
      </c>
      <c r="T1055" t="e">
        <f t="shared" si="327"/>
        <v>#VALUE!</v>
      </c>
      <c r="U1055" t="b">
        <f t="shared" si="328"/>
        <v>1</v>
      </c>
      <c r="W1055" t="b">
        <f t="shared" si="329"/>
        <v>1</v>
      </c>
      <c r="X1055" t="b">
        <f>ISERR(S1055)</f>
        <v>0</v>
      </c>
      <c r="Y1055" t="str">
        <f t="shared" si="330"/>
        <v xml:space="preserve"> </v>
      </c>
      <c r="Z1055" t="str">
        <f t="shared" si="331"/>
        <v>MELLHUISH</v>
      </c>
      <c r="AA1055" t="str">
        <f>PROPER(Q1055)</f>
        <v>Daron</v>
      </c>
      <c r="AB1055" t="str">
        <f>PROPER(Y1055)</f>
        <v xml:space="preserve"> </v>
      </c>
      <c r="AC1055" t="str">
        <f t="shared" si="332"/>
        <v>Mellhuish</v>
      </c>
      <c r="AD1055" s="1" t="e">
        <f t="shared" si="333"/>
        <v>#VALUE!</v>
      </c>
      <c r="AE1055" t="b">
        <f t="shared" si="334"/>
        <v>1</v>
      </c>
      <c r="AF1055" t="str">
        <f t="shared" si="335"/>
        <v>Mellhuish</v>
      </c>
    </row>
    <row r="1056" spans="1:32" x14ac:dyDescent="0.2">
      <c r="A1056">
        <v>1564</v>
      </c>
      <c r="B1056" t="s">
        <v>4147</v>
      </c>
      <c r="C1056" s="62" t="str">
        <f t="shared" si="336"/>
        <v>01564</v>
      </c>
      <c r="D1056" t="str">
        <f t="shared" si="337"/>
        <v>Waneta</v>
      </c>
      <c r="E1056" t="str">
        <f t="shared" si="338"/>
        <v xml:space="preserve"> </v>
      </c>
      <c r="F1056" t="str">
        <f t="shared" si="339"/>
        <v>Attkins</v>
      </c>
      <c r="G1056">
        <f t="shared" si="320"/>
        <v>1</v>
      </c>
      <c r="H1056">
        <f t="shared" si="321"/>
        <v>1564</v>
      </c>
      <c r="I1056" t="str">
        <f t="shared" si="322"/>
        <v>01564</v>
      </c>
      <c r="J1056" t="str">
        <f t="shared" si="323"/>
        <v>waneta»»ATTKINS</v>
      </c>
      <c r="K1056" t="str">
        <f>SUBSTITUTE(J1056,"‡","")</f>
        <v>waneta»»ATTKINS</v>
      </c>
      <c r="L1056" t="str">
        <f t="shared" si="324"/>
        <v>wanetaATTKINS</v>
      </c>
      <c r="M1056" t="str">
        <f t="shared" si="325"/>
        <v>wanetaATTKINS</v>
      </c>
      <c r="N1056" t="s">
        <v>10228</v>
      </c>
      <c r="O1056" t="str">
        <v>waneta ATTKINS</v>
      </c>
      <c r="P1056">
        <f>FIND(" ",O1056)</f>
        <v>7</v>
      </c>
      <c r="Q1056" t="str">
        <f>LEFT(O1056,SEARCH(" ", O1056) -1)</f>
        <v>waneta</v>
      </c>
      <c r="R1056" t="e">
        <f>MID(O1056, SEARCH(" ", O1056) + 1, SEARCH(" ", O1056, SEARCH(" ", O1056)+1) - SEARCH(" ", O1056)-1)</f>
        <v>#VALUE!</v>
      </c>
      <c r="S1056" t="str">
        <f t="shared" si="326"/>
        <v>ATTKINS</v>
      </c>
      <c r="T1056" t="e">
        <f t="shared" si="327"/>
        <v>#VALUE!</v>
      </c>
      <c r="U1056" t="b">
        <f t="shared" si="328"/>
        <v>1</v>
      </c>
      <c r="W1056" t="b">
        <f t="shared" si="329"/>
        <v>1</v>
      </c>
      <c r="X1056" t="b">
        <f>ISERR(S1056)</f>
        <v>0</v>
      </c>
      <c r="Y1056" t="str">
        <f t="shared" si="330"/>
        <v xml:space="preserve"> </v>
      </c>
      <c r="Z1056" t="str">
        <f t="shared" si="331"/>
        <v>ATTKINS</v>
      </c>
      <c r="AA1056" t="str">
        <f>PROPER(Q1056)</f>
        <v>Waneta</v>
      </c>
      <c r="AB1056" t="str">
        <f>PROPER(Y1056)</f>
        <v xml:space="preserve"> </v>
      </c>
      <c r="AC1056" t="str">
        <f t="shared" si="332"/>
        <v>Attkins</v>
      </c>
      <c r="AD1056" s="1" t="e">
        <f t="shared" si="333"/>
        <v>#VALUE!</v>
      </c>
      <c r="AE1056" t="b">
        <f t="shared" si="334"/>
        <v>1</v>
      </c>
      <c r="AF1056" t="str">
        <f t="shared" si="335"/>
        <v>Attkins</v>
      </c>
    </row>
    <row r="1057" spans="1:32" x14ac:dyDescent="0.2">
      <c r="A1057">
        <v>1565</v>
      </c>
      <c r="B1057" t="s">
        <v>4148</v>
      </c>
      <c r="C1057" s="62" t="str">
        <f t="shared" si="336"/>
        <v>01565</v>
      </c>
      <c r="D1057" t="str">
        <f t="shared" si="337"/>
        <v>Gus</v>
      </c>
      <c r="E1057" t="str">
        <f t="shared" si="338"/>
        <v xml:space="preserve"> </v>
      </c>
      <c r="F1057" t="str">
        <f t="shared" si="339"/>
        <v>Yakunkin</v>
      </c>
      <c r="G1057">
        <f t="shared" si="320"/>
        <v>1</v>
      </c>
      <c r="H1057">
        <f t="shared" si="321"/>
        <v>1565</v>
      </c>
      <c r="I1057" t="str">
        <f t="shared" si="322"/>
        <v>01565</v>
      </c>
      <c r="J1057" t="str">
        <f t="shared" si="323"/>
        <v>GUS»Yakunkin</v>
      </c>
      <c r="K1057" t="str">
        <f>SUBSTITUTE(J1057,"‡","")</f>
        <v>GUS»Yakunkin</v>
      </c>
      <c r="L1057" t="str">
        <f t="shared" si="324"/>
        <v>GUSYakunkin</v>
      </c>
      <c r="M1057" t="str">
        <f t="shared" si="325"/>
        <v>GUSYakunkin</v>
      </c>
      <c r="N1057" t="s">
        <v>10229</v>
      </c>
      <c r="O1057" t="str">
        <v>GUS Yakunkin</v>
      </c>
      <c r="P1057">
        <f>FIND(" ",O1057)</f>
        <v>4</v>
      </c>
      <c r="Q1057" t="str">
        <f>LEFT(O1057,SEARCH(" ", O1057) -1)</f>
        <v>GUS</v>
      </c>
      <c r="R1057" t="e">
        <f>MID(O1057, SEARCH(" ", O1057) + 1, SEARCH(" ", O1057, SEARCH(" ", O1057)+1) - SEARCH(" ", O1057)-1)</f>
        <v>#VALUE!</v>
      </c>
      <c r="S1057" t="str">
        <f t="shared" si="326"/>
        <v>Yakunkin</v>
      </c>
      <c r="T1057" t="e">
        <f t="shared" si="327"/>
        <v>#VALUE!</v>
      </c>
      <c r="U1057" t="b">
        <f t="shared" si="328"/>
        <v>1</v>
      </c>
      <c r="W1057" t="b">
        <f t="shared" si="329"/>
        <v>1</v>
      </c>
      <c r="X1057" t="b">
        <f>ISERR(S1057)</f>
        <v>0</v>
      </c>
      <c r="Y1057" t="str">
        <f t="shared" si="330"/>
        <v xml:space="preserve"> </v>
      </c>
      <c r="Z1057" t="str">
        <f t="shared" si="331"/>
        <v>Yakunkin</v>
      </c>
      <c r="AA1057" t="str">
        <f>PROPER(Q1057)</f>
        <v>Gus</v>
      </c>
      <c r="AB1057" t="str">
        <f>PROPER(Y1057)</f>
        <v xml:space="preserve"> </v>
      </c>
      <c r="AC1057" t="str">
        <f t="shared" si="332"/>
        <v>Yakunkin</v>
      </c>
      <c r="AD1057" s="1" t="e">
        <f t="shared" si="333"/>
        <v>#VALUE!</v>
      </c>
      <c r="AE1057" t="b">
        <f t="shared" si="334"/>
        <v>1</v>
      </c>
      <c r="AF1057" t="str">
        <f t="shared" si="335"/>
        <v>Yakunkin</v>
      </c>
    </row>
    <row r="1058" spans="1:32" x14ac:dyDescent="0.2">
      <c r="A1058">
        <v>1566</v>
      </c>
      <c r="B1058" t="s">
        <v>4149</v>
      </c>
      <c r="C1058" s="62" t="str">
        <f t="shared" si="336"/>
        <v>01566</v>
      </c>
      <c r="D1058" t="str">
        <f t="shared" si="337"/>
        <v>Birgitta</v>
      </c>
      <c r="E1058" t="str">
        <f t="shared" si="338"/>
        <v xml:space="preserve"> </v>
      </c>
      <c r="F1058" t="str">
        <f t="shared" si="339"/>
        <v>Evins</v>
      </c>
      <c r="G1058">
        <f t="shared" si="320"/>
        <v>1</v>
      </c>
      <c r="H1058">
        <f t="shared" si="321"/>
        <v>1566</v>
      </c>
      <c r="I1058" t="str">
        <f t="shared" si="322"/>
        <v>01566</v>
      </c>
      <c r="J1058" t="str">
        <f t="shared" si="323"/>
        <v>BIRGITTA¬evins</v>
      </c>
      <c r="K1058" t="str">
        <f>SUBSTITUTE(J1058,"‡","")</f>
        <v>BIRGITTA¬evins</v>
      </c>
      <c r="L1058" t="str">
        <f t="shared" si="324"/>
        <v>BIRGITTA¬evins</v>
      </c>
      <c r="M1058" t="str">
        <f t="shared" si="325"/>
        <v>BIRGITTAevins</v>
      </c>
      <c r="N1058" t="s">
        <v>9490</v>
      </c>
      <c r="O1058" t="str">
        <v>BIRGITTA evins</v>
      </c>
      <c r="P1058">
        <f>FIND(" ",O1058)</f>
        <v>9</v>
      </c>
      <c r="Q1058" t="str">
        <f>LEFT(O1058,SEARCH(" ", O1058) -1)</f>
        <v>BIRGITTA</v>
      </c>
      <c r="R1058" t="e">
        <f>MID(O1058, SEARCH(" ", O1058) + 1, SEARCH(" ", O1058, SEARCH(" ", O1058)+1) - SEARCH(" ", O1058)-1)</f>
        <v>#VALUE!</v>
      </c>
      <c r="S1058" t="str">
        <f t="shared" si="326"/>
        <v>evins</v>
      </c>
      <c r="T1058" t="e">
        <f t="shared" si="327"/>
        <v>#VALUE!</v>
      </c>
      <c r="U1058" t="b">
        <f t="shared" si="328"/>
        <v>1</v>
      </c>
      <c r="W1058" t="b">
        <f t="shared" si="329"/>
        <v>1</v>
      </c>
      <c r="X1058" t="b">
        <f>ISERR(S1058)</f>
        <v>0</v>
      </c>
      <c r="Y1058" t="str">
        <f t="shared" si="330"/>
        <v xml:space="preserve"> </v>
      </c>
      <c r="Z1058" t="str">
        <f t="shared" si="331"/>
        <v>evins</v>
      </c>
      <c r="AA1058" t="str">
        <f>PROPER(Q1058)</f>
        <v>Birgitta</v>
      </c>
      <c r="AB1058" t="str">
        <f>PROPER(Y1058)</f>
        <v xml:space="preserve"> </v>
      </c>
      <c r="AC1058" t="str">
        <f t="shared" si="332"/>
        <v>Evins</v>
      </c>
      <c r="AD1058" s="1" t="e">
        <f t="shared" si="333"/>
        <v>#VALUE!</v>
      </c>
      <c r="AE1058" t="b">
        <f t="shared" si="334"/>
        <v>1</v>
      </c>
      <c r="AF1058" t="str">
        <f t="shared" si="335"/>
        <v>Evins</v>
      </c>
    </row>
    <row r="1059" spans="1:32" x14ac:dyDescent="0.2">
      <c r="A1059">
        <v>1567</v>
      </c>
      <c r="B1059" t="s">
        <v>4150</v>
      </c>
      <c r="C1059" s="62" t="str">
        <f t="shared" si="336"/>
        <v>01567</v>
      </c>
      <c r="D1059" t="str">
        <f t="shared" si="337"/>
        <v>Kari</v>
      </c>
      <c r="E1059" t="str">
        <f t="shared" si="338"/>
        <v xml:space="preserve"> </v>
      </c>
      <c r="F1059" t="str">
        <f t="shared" si="339"/>
        <v>Brydie</v>
      </c>
      <c r="G1059">
        <f t="shared" si="320"/>
        <v>1</v>
      </c>
      <c r="H1059">
        <f t="shared" si="321"/>
        <v>1567</v>
      </c>
      <c r="I1059" t="str">
        <f t="shared" si="322"/>
        <v>01567</v>
      </c>
      <c r="J1059" t="str">
        <f t="shared" si="323"/>
        <v>kari‡BRYDIE</v>
      </c>
      <c r="K1059" t="str">
        <f>SUBSTITUTE(J1059,"‡","")</f>
        <v>kariBRYDIE</v>
      </c>
      <c r="L1059" t="str">
        <f t="shared" si="324"/>
        <v>kariBRYDIE</v>
      </c>
      <c r="M1059" t="str">
        <f t="shared" si="325"/>
        <v>kariBRYDIE</v>
      </c>
      <c r="N1059" t="s">
        <v>8873</v>
      </c>
      <c r="O1059" t="str">
        <v>kari BRYDIE</v>
      </c>
      <c r="P1059">
        <f>FIND(" ",O1059)</f>
        <v>5</v>
      </c>
      <c r="Q1059" t="str">
        <f>LEFT(O1059,SEARCH(" ", O1059) -1)</f>
        <v>kari</v>
      </c>
      <c r="R1059" t="e">
        <f>MID(O1059, SEARCH(" ", O1059) + 1, SEARCH(" ", O1059, SEARCH(" ", O1059)+1) - SEARCH(" ", O1059)-1)</f>
        <v>#VALUE!</v>
      </c>
      <c r="S1059" t="str">
        <f t="shared" si="326"/>
        <v>BRYDIE</v>
      </c>
      <c r="T1059" t="e">
        <f t="shared" si="327"/>
        <v>#VALUE!</v>
      </c>
      <c r="U1059" t="b">
        <f t="shared" si="328"/>
        <v>1</v>
      </c>
      <c r="W1059" t="b">
        <f t="shared" si="329"/>
        <v>1</v>
      </c>
      <c r="X1059" t="b">
        <f>ISERR(S1059)</f>
        <v>0</v>
      </c>
      <c r="Y1059" t="str">
        <f t="shared" si="330"/>
        <v xml:space="preserve"> </v>
      </c>
      <c r="Z1059" t="str">
        <f t="shared" si="331"/>
        <v>BRYDIE</v>
      </c>
      <c r="AA1059" t="str">
        <f>PROPER(Q1059)</f>
        <v>Kari</v>
      </c>
      <c r="AB1059" t="str">
        <f>PROPER(Y1059)</f>
        <v xml:space="preserve"> </v>
      </c>
      <c r="AC1059" t="str">
        <f t="shared" si="332"/>
        <v>Brydie</v>
      </c>
      <c r="AD1059" s="1" t="e">
        <f t="shared" si="333"/>
        <v>#VALUE!</v>
      </c>
      <c r="AE1059" t="b">
        <f t="shared" si="334"/>
        <v>1</v>
      </c>
      <c r="AF1059" t="str">
        <f t="shared" si="335"/>
        <v>Brydie</v>
      </c>
    </row>
    <row r="1060" spans="1:32" x14ac:dyDescent="0.2">
      <c r="A1060">
        <v>1568</v>
      </c>
      <c r="B1060" t="s">
        <v>4151</v>
      </c>
      <c r="C1060" s="62" t="str">
        <f t="shared" si="336"/>
        <v>01568</v>
      </c>
      <c r="D1060" t="str">
        <f t="shared" si="337"/>
        <v>Sephira</v>
      </c>
      <c r="E1060" t="str">
        <f t="shared" si="338"/>
        <v xml:space="preserve"> </v>
      </c>
      <c r="F1060" t="str">
        <f t="shared" si="339"/>
        <v>Menilove</v>
      </c>
      <c r="G1060">
        <f t="shared" si="320"/>
        <v>1</v>
      </c>
      <c r="H1060">
        <f t="shared" si="321"/>
        <v>1568</v>
      </c>
      <c r="I1060" t="str">
        <f t="shared" si="322"/>
        <v>01568</v>
      </c>
      <c r="J1060" t="str">
        <f t="shared" si="323"/>
        <v>SEPHIRA‡menilove</v>
      </c>
      <c r="K1060" t="str">
        <f>SUBSTITUTE(J1060,"‡","")</f>
        <v>SEPHIRAmenilove</v>
      </c>
      <c r="L1060" t="str">
        <f t="shared" si="324"/>
        <v>SEPHIRAmenilove</v>
      </c>
      <c r="M1060" t="str">
        <f t="shared" si="325"/>
        <v>SEPHIRAmenilove</v>
      </c>
      <c r="N1060" t="s">
        <v>8874</v>
      </c>
      <c r="O1060" t="str">
        <v>SEPHIRA menilove</v>
      </c>
      <c r="P1060">
        <f>FIND(" ",O1060)</f>
        <v>8</v>
      </c>
      <c r="Q1060" t="str">
        <f>LEFT(O1060,SEARCH(" ", O1060) -1)</f>
        <v>SEPHIRA</v>
      </c>
      <c r="R1060" t="e">
        <f>MID(O1060, SEARCH(" ", O1060) + 1, SEARCH(" ", O1060, SEARCH(" ", O1060)+1) - SEARCH(" ", O1060)-1)</f>
        <v>#VALUE!</v>
      </c>
      <c r="S1060" t="str">
        <f t="shared" si="326"/>
        <v>menilove</v>
      </c>
      <c r="T1060" t="e">
        <f t="shared" si="327"/>
        <v>#VALUE!</v>
      </c>
      <c r="U1060" t="b">
        <f t="shared" si="328"/>
        <v>1</v>
      </c>
      <c r="W1060" t="b">
        <f t="shared" si="329"/>
        <v>1</v>
      </c>
      <c r="X1060" t="b">
        <f>ISERR(S1060)</f>
        <v>0</v>
      </c>
      <c r="Y1060" t="str">
        <f t="shared" si="330"/>
        <v xml:space="preserve"> </v>
      </c>
      <c r="Z1060" t="str">
        <f t="shared" si="331"/>
        <v>menilove</v>
      </c>
      <c r="AA1060" t="str">
        <f>PROPER(Q1060)</f>
        <v>Sephira</v>
      </c>
      <c r="AB1060" t="str">
        <f>PROPER(Y1060)</f>
        <v xml:space="preserve"> </v>
      </c>
      <c r="AC1060" t="str">
        <f t="shared" si="332"/>
        <v>Menilove</v>
      </c>
      <c r="AD1060" s="1" t="e">
        <f t="shared" si="333"/>
        <v>#VALUE!</v>
      </c>
      <c r="AE1060" t="b">
        <f t="shared" si="334"/>
        <v>1</v>
      </c>
      <c r="AF1060" t="str">
        <f t="shared" si="335"/>
        <v>Menilove</v>
      </c>
    </row>
    <row r="1061" spans="1:32" x14ac:dyDescent="0.2">
      <c r="A1061">
        <v>1569</v>
      </c>
      <c r="B1061" t="s">
        <v>4152</v>
      </c>
      <c r="C1061" s="62" t="str">
        <f t="shared" si="336"/>
        <v>01569</v>
      </c>
      <c r="D1061" t="str">
        <f t="shared" si="337"/>
        <v>Hilton</v>
      </c>
      <c r="E1061" t="str">
        <f t="shared" si="338"/>
        <v>Esteban</v>
      </c>
      <c r="F1061" t="str">
        <f t="shared" si="339"/>
        <v>Davioud</v>
      </c>
      <c r="G1061">
        <f t="shared" si="320"/>
        <v>1</v>
      </c>
      <c r="H1061">
        <f t="shared" si="321"/>
        <v>1569</v>
      </c>
      <c r="I1061" t="str">
        <f t="shared" si="322"/>
        <v>01569</v>
      </c>
      <c r="J1061" t="str">
        <f t="shared" si="323"/>
        <v>Hilton¬esteban¬DAVIOUD</v>
      </c>
      <c r="K1061" t="str">
        <f>SUBSTITUTE(J1061,"‡","")</f>
        <v>Hilton¬esteban¬DAVIOUD</v>
      </c>
      <c r="L1061" t="str">
        <f t="shared" si="324"/>
        <v>Hilton¬esteban¬DAVIOUD</v>
      </c>
      <c r="M1061" t="str">
        <f t="shared" si="325"/>
        <v>HiltonestebanDAVIOUD</v>
      </c>
      <c r="N1061" t="s">
        <v>9491</v>
      </c>
      <c r="O1061" t="str">
        <v>Hilton esteban DAVIOUD</v>
      </c>
      <c r="P1061">
        <f>FIND(" ",O1061)</f>
        <v>7</v>
      </c>
      <c r="Q1061" t="str">
        <f>LEFT(O1061,SEARCH(" ", O1061) -1)</f>
        <v>Hilton</v>
      </c>
      <c r="R1061" t="str">
        <f>MID(O1061, SEARCH(" ", O1061) + 1, SEARCH(" ", O1061, SEARCH(" ", O1061)+1) - SEARCH(" ", O1061)-1)</f>
        <v>esteban</v>
      </c>
      <c r="S1061" t="str">
        <f t="shared" si="326"/>
        <v>esteban DAVIOUD</v>
      </c>
      <c r="T1061" t="str">
        <f t="shared" si="327"/>
        <v>DAVIOUD</v>
      </c>
      <c r="U1061" t="b">
        <f t="shared" si="328"/>
        <v>0</v>
      </c>
      <c r="W1061" t="b">
        <f t="shared" si="329"/>
        <v>0</v>
      </c>
      <c r="X1061" t="b">
        <f>ISERR(S1061)</f>
        <v>0</v>
      </c>
      <c r="Y1061" t="str">
        <f t="shared" si="330"/>
        <v>esteban</v>
      </c>
      <c r="Z1061" t="str">
        <f t="shared" si="331"/>
        <v>esteban DAVIOUD</v>
      </c>
      <c r="AA1061" t="str">
        <f>PROPER(Q1061)</f>
        <v>Hilton</v>
      </c>
      <c r="AB1061" t="str">
        <f>PROPER(Y1061)</f>
        <v>Esteban</v>
      </c>
      <c r="AC1061" t="str">
        <f t="shared" si="332"/>
        <v>Esteban Davioud</v>
      </c>
      <c r="AD1061" s="1" t="str">
        <f t="shared" si="333"/>
        <v>Davioud</v>
      </c>
      <c r="AE1061" t="b">
        <f t="shared" si="334"/>
        <v>0</v>
      </c>
      <c r="AF1061" t="str">
        <f t="shared" si="335"/>
        <v>Davioud</v>
      </c>
    </row>
    <row r="1062" spans="1:32" x14ac:dyDescent="0.2">
      <c r="A1062">
        <v>1570</v>
      </c>
      <c r="B1062" t="s">
        <v>4153</v>
      </c>
      <c r="C1062" s="62" t="str">
        <f t="shared" si="336"/>
        <v>01570</v>
      </c>
      <c r="D1062" t="str">
        <f t="shared" si="337"/>
        <v>Rube</v>
      </c>
      <c r="E1062" t="str">
        <f t="shared" si="338"/>
        <v xml:space="preserve"> </v>
      </c>
      <c r="F1062" t="str">
        <f t="shared" si="339"/>
        <v>Sobieski</v>
      </c>
      <c r="G1062">
        <f t="shared" si="320"/>
        <v>1</v>
      </c>
      <c r="H1062">
        <f t="shared" si="321"/>
        <v>1570</v>
      </c>
      <c r="I1062" t="str">
        <f t="shared" si="322"/>
        <v>01570</v>
      </c>
      <c r="J1062" t="str">
        <f t="shared" si="323"/>
        <v>Rube»sobieski</v>
      </c>
      <c r="K1062" t="str">
        <f>SUBSTITUTE(J1062,"‡","")</f>
        <v>Rube»sobieski</v>
      </c>
      <c r="L1062" t="str">
        <f t="shared" si="324"/>
        <v>Rubesobieski</v>
      </c>
      <c r="M1062" t="str">
        <f t="shared" si="325"/>
        <v>Rubesobieski</v>
      </c>
      <c r="N1062" t="s">
        <v>10230</v>
      </c>
      <c r="O1062" t="str">
        <v>Rube sobieski</v>
      </c>
      <c r="P1062">
        <f>FIND(" ",O1062)</f>
        <v>5</v>
      </c>
      <c r="Q1062" t="str">
        <f>LEFT(O1062,SEARCH(" ", O1062) -1)</f>
        <v>Rube</v>
      </c>
      <c r="R1062" t="e">
        <f>MID(O1062, SEARCH(" ", O1062) + 1, SEARCH(" ", O1062, SEARCH(" ", O1062)+1) - SEARCH(" ", O1062)-1)</f>
        <v>#VALUE!</v>
      </c>
      <c r="S1062" t="str">
        <f t="shared" si="326"/>
        <v>sobieski</v>
      </c>
      <c r="T1062" t="e">
        <f t="shared" si="327"/>
        <v>#VALUE!</v>
      </c>
      <c r="U1062" t="b">
        <f t="shared" si="328"/>
        <v>1</v>
      </c>
      <c r="W1062" t="b">
        <f t="shared" si="329"/>
        <v>1</v>
      </c>
      <c r="X1062" t="b">
        <f>ISERR(S1062)</f>
        <v>0</v>
      </c>
      <c r="Y1062" t="str">
        <f t="shared" si="330"/>
        <v xml:space="preserve"> </v>
      </c>
      <c r="Z1062" t="str">
        <f t="shared" si="331"/>
        <v>sobieski</v>
      </c>
      <c r="AA1062" t="str">
        <f>PROPER(Q1062)</f>
        <v>Rube</v>
      </c>
      <c r="AB1062" t="str">
        <f>PROPER(Y1062)</f>
        <v xml:space="preserve"> </v>
      </c>
      <c r="AC1062" t="str">
        <f t="shared" si="332"/>
        <v>Sobieski</v>
      </c>
      <c r="AD1062" s="1" t="e">
        <f t="shared" si="333"/>
        <v>#VALUE!</v>
      </c>
      <c r="AE1062" t="b">
        <f t="shared" si="334"/>
        <v>1</v>
      </c>
      <c r="AF1062" t="str">
        <f t="shared" si="335"/>
        <v>Sobieski</v>
      </c>
    </row>
    <row r="1063" spans="1:32" x14ac:dyDescent="0.2">
      <c r="A1063">
        <v>1571</v>
      </c>
      <c r="B1063" t="s">
        <v>4154</v>
      </c>
      <c r="C1063" s="62" t="str">
        <f t="shared" si="336"/>
        <v>01571</v>
      </c>
      <c r="D1063" t="str">
        <f t="shared" si="337"/>
        <v>Corrine</v>
      </c>
      <c r="E1063" t="str">
        <f t="shared" si="338"/>
        <v xml:space="preserve"> </v>
      </c>
      <c r="F1063" t="str">
        <f t="shared" si="339"/>
        <v>Prendiville</v>
      </c>
      <c r="G1063">
        <f t="shared" si="320"/>
        <v>1</v>
      </c>
      <c r="H1063">
        <f t="shared" si="321"/>
        <v>1571</v>
      </c>
      <c r="I1063" t="str">
        <f t="shared" si="322"/>
        <v>01571</v>
      </c>
      <c r="J1063" t="str">
        <f t="shared" si="323"/>
        <v>Corrine‡prendiville</v>
      </c>
      <c r="K1063" t="str">
        <f>SUBSTITUTE(J1063,"‡","")</f>
        <v>Corrineprendiville</v>
      </c>
      <c r="L1063" t="str">
        <f t="shared" si="324"/>
        <v>Corrineprendiville</v>
      </c>
      <c r="M1063" t="str">
        <f t="shared" si="325"/>
        <v>Corrineprendiville</v>
      </c>
      <c r="N1063" t="s">
        <v>8875</v>
      </c>
      <c r="O1063" t="str">
        <v>Corrine prendiville</v>
      </c>
      <c r="P1063">
        <f>FIND(" ",O1063)</f>
        <v>8</v>
      </c>
      <c r="Q1063" t="str">
        <f>LEFT(O1063,SEARCH(" ", O1063) -1)</f>
        <v>Corrine</v>
      </c>
      <c r="R1063" t="e">
        <f>MID(O1063, SEARCH(" ", O1063) + 1, SEARCH(" ", O1063, SEARCH(" ", O1063)+1) - SEARCH(" ", O1063)-1)</f>
        <v>#VALUE!</v>
      </c>
      <c r="S1063" t="str">
        <f t="shared" si="326"/>
        <v>prendiville</v>
      </c>
      <c r="T1063" t="e">
        <f t="shared" si="327"/>
        <v>#VALUE!</v>
      </c>
      <c r="U1063" t="b">
        <f t="shared" si="328"/>
        <v>1</v>
      </c>
      <c r="W1063" t="b">
        <f t="shared" si="329"/>
        <v>1</v>
      </c>
      <c r="X1063" t="b">
        <f>ISERR(S1063)</f>
        <v>0</v>
      </c>
      <c r="Y1063" t="str">
        <f t="shared" si="330"/>
        <v xml:space="preserve"> </v>
      </c>
      <c r="Z1063" t="str">
        <f t="shared" si="331"/>
        <v>prendiville</v>
      </c>
      <c r="AA1063" t="str">
        <f>PROPER(Q1063)</f>
        <v>Corrine</v>
      </c>
      <c r="AB1063" t="str">
        <f>PROPER(Y1063)</f>
        <v xml:space="preserve"> </v>
      </c>
      <c r="AC1063" t="str">
        <f t="shared" si="332"/>
        <v>Prendiville</v>
      </c>
      <c r="AD1063" s="1" t="e">
        <f t="shared" si="333"/>
        <v>#VALUE!</v>
      </c>
      <c r="AE1063" t="b">
        <f t="shared" si="334"/>
        <v>1</v>
      </c>
      <c r="AF1063" t="str">
        <f t="shared" si="335"/>
        <v>Prendiville</v>
      </c>
    </row>
    <row r="1064" spans="1:32" x14ac:dyDescent="0.2">
      <c r="A1064">
        <v>1572</v>
      </c>
      <c r="B1064" t="s">
        <v>4155</v>
      </c>
      <c r="C1064" s="62" t="str">
        <f t="shared" si="336"/>
        <v>01572</v>
      </c>
      <c r="D1064" t="str">
        <f t="shared" si="337"/>
        <v>Violetta</v>
      </c>
      <c r="E1064" t="str">
        <f t="shared" si="338"/>
        <v xml:space="preserve"> </v>
      </c>
      <c r="F1064" t="str">
        <f t="shared" si="339"/>
        <v>Scargle</v>
      </c>
      <c r="G1064">
        <f t="shared" si="320"/>
        <v>1</v>
      </c>
      <c r="H1064">
        <f t="shared" si="321"/>
        <v>1572</v>
      </c>
      <c r="I1064" t="str">
        <f t="shared" si="322"/>
        <v>01572</v>
      </c>
      <c r="J1064" t="str">
        <f t="shared" si="323"/>
        <v>violetta‡SCARGLE</v>
      </c>
      <c r="K1064" t="str">
        <f>SUBSTITUTE(J1064,"‡","")</f>
        <v>violettaSCARGLE</v>
      </c>
      <c r="L1064" t="str">
        <f t="shared" si="324"/>
        <v>violettaSCARGLE</v>
      </c>
      <c r="M1064" t="str">
        <f t="shared" si="325"/>
        <v>violettaSCARGLE</v>
      </c>
      <c r="N1064" t="s">
        <v>8876</v>
      </c>
      <c r="O1064" t="str">
        <v>violetta SCARGLE</v>
      </c>
      <c r="P1064">
        <f>FIND(" ",O1064)</f>
        <v>9</v>
      </c>
      <c r="Q1064" t="str">
        <f>LEFT(O1064,SEARCH(" ", O1064) -1)</f>
        <v>violetta</v>
      </c>
      <c r="R1064" t="e">
        <f>MID(O1064, SEARCH(" ", O1064) + 1, SEARCH(" ", O1064, SEARCH(" ", O1064)+1) - SEARCH(" ", O1064)-1)</f>
        <v>#VALUE!</v>
      </c>
      <c r="S1064" t="str">
        <f t="shared" si="326"/>
        <v>SCARGLE</v>
      </c>
      <c r="T1064" t="e">
        <f t="shared" si="327"/>
        <v>#VALUE!</v>
      </c>
      <c r="U1064" t="b">
        <f t="shared" si="328"/>
        <v>1</v>
      </c>
      <c r="W1064" t="b">
        <f t="shared" si="329"/>
        <v>1</v>
      </c>
      <c r="X1064" t="b">
        <f>ISERR(S1064)</f>
        <v>0</v>
      </c>
      <c r="Y1064" t="str">
        <f t="shared" si="330"/>
        <v xml:space="preserve"> </v>
      </c>
      <c r="Z1064" t="str">
        <f t="shared" si="331"/>
        <v>SCARGLE</v>
      </c>
      <c r="AA1064" t="str">
        <f>PROPER(Q1064)</f>
        <v>Violetta</v>
      </c>
      <c r="AB1064" t="str">
        <f>PROPER(Y1064)</f>
        <v xml:space="preserve"> </v>
      </c>
      <c r="AC1064" t="str">
        <f t="shared" si="332"/>
        <v>Scargle</v>
      </c>
      <c r="AD1064" s="1" t="e">
        <f t="shared" si="333"/>
        <v>#VALUE!</v>
      </c>
      <c r="AE1064" t="b">
        <f t="shared" si="334"/>
        <v>1</v>
      </c>
      <c r="AF1064" t="str">
        <f t="shared" si="335"/>
        <v>Scargle</v>
      </c>
    </row>
    <row r="1065" spans="1:32" x14ac:dyDescent="0.2">
      <c r="A1065">
        <v>1573</v>
      </c>
      <c r="B1065" t="s">
        <v>4156</v>
      </c>
      <c r="C1065" s="62" t="str">
        <f t="shared" si="336"/>
        <v>01573</v>
      </c>
      <c r="D1065" t="str">
        <f t="shared" si="337"/>
        <v>Millie</v>
      </c>
      <c r="E1065" t="str">
        <f t="shared" si="338"/>
        <v xml:space="preserve"> </v>
      </c>
      <c r="F1065" t="str">
        <f t="shared" si="339"/>
        <v>Dann</v>
      </c>
      <c r="G1065">
        <f t="shared" si="320"/>
        <v>1</v>
      </c>
      <c r="H1065">
        <f t="shared" si="321"/>
        <v>1573</v>
      </c>
      <c r="I1065" t="str">
        <f t="shared" si="322"/>
        <v>01573</v>
      </c>
      <c r="J1065" t="str">
        <f t="shared" si="323"/>
        <v>Millie»DANN</v>
      </c>
      <c r="K1065" t="str">
        <f>SUBSTITUTE(J1065,"‡","")</f>
        <v>Millie»DANN</v>
      </c>
      <c r="L1065" t="str">
        <f t="shared" si="324"/>
        <v>MillieDANN</v>
      </c>
      <c r="M1065" t="str">
        <f t="shared" si="325"/>
        <v>MillieDANN</v>
      </c>
      <c r="N1065" t="s">
        <v>10231</v>
      </c>
      <c r="O1065" t="str">
        <v>Millie DANN</v>
      </c>
      <c r="P1065">
        <f>FIND(" ",O1065)</f>
        <v>7</v>
      </c>
      <c r="Q1065" t="str">
        <f>LEFT(O1065,SEARCH(" ", O1065) -1)</f>
        <v>Millie</v>
      </c>
      <c r="R1065" t="e">
        <f>MID(O1065, SEARCH(" ", O1065) + 1, SEARCH(" ", O1065, SEARCH(" ", O1065)+1) - SEARCH(" ", O1065)-1)</f>
        <v>#VALUE!</v>
      </c>
      <c r="S1065" t="str">
        <f t="shared" si="326"/>
        <v>DANN</v>
      </c>
      <c r="T1065" t="e">
        <f t="shared" si="327"/>
        <v>#VALUE!</v>
      </c>
      <c r="U1065" t="b">
        <f t="shared" si="328"/>
        <v>1</v>
      </c>
      <c r="W1065" t="b">
        <f t="shared" si="329"/>
        <v>1</v>
      </c>
      <c r="X1065" t="b">
        <f>ISERR(S1065)</f>
        <v>0</v>
      </c>
      <c r="Y1065" t="str">
        <f t="shared" si="330"/>
        <v xml:space="preserve"> </v>
      </c>
      <c r="Z1065" t="str">
        <f t="shared" si="331"/>
        <v>DANN</v>
      </c>
      <c r="AA1065" t="str">
        <f>PROPER(Q1065)</f>
        <v>Millie</v>
      </c>
      <c r="AB1065" t="str">
        <f>PROPER(Y1065)</f>
        <v xml:space="preserve"> </v>
      </c>
      <c r="AC1065" t="str">
        <f t="shared" si="332"/>
        <v>Dann</v>
      </c>
      <c r="AD1065" s="1" t="e">
        <f t="shared" si="333"/>
        <v>#VALUE!</v>
      </c>
      <c r="AE1065" t="b">
        <f t="shared" si="334"/>
        <v>1</v>
      </c>
      <c r="AF1065" t="str">
        <f t="shared" si="335"/>
        <v>Dann</v>
      </c>
    </row>
    <row r="1066" spans="1:32" x14ac:dyDescent="0.2">
      <c r="A1066">
        <v>1574</v>
      </c>
      <c r="B1066" t="s">
        <v>4157</v>
      </c>
      <c r="C1066" s="62" t="str">
        <f t="shared" si="336"/>
        <v>01574</v>
      </c>
      <c r="D1066" t="str">
        <f t="shared" si="337"/>
        <v>Merry</v>
      </c>
      <c r="E1066" t="str">
        <f t="shared" si="338"/>
        <v xml:space="preserve"> </v>
      </c>
      <c r="F1066" t="str">
        <f t="shared" si="339"/>
        <v>Chiverstone</v>
      </c>
      <c r="G1066">
        <f t="shared" si="320"/>
        <v>1</v>
      </c>
      <c r="H1066">
        <f t="shared" si="321"/>
        <v>1574</v>
      </c>
      <c r="I1066" t="str">
        <f t="shared" si="322"/>
        <v>01574</v>
      </c>
      <c r="J1066" t="str">
        <f t="shared" si="323"/>
        <v>merry‡chiverstone</v>
      </c>
      <c r="K1066" t="str">
        <f>SUBSTITUTE(J1066,"‡","")</f>
        <v>merrychiverstone</v>
      </c>
      <c r="L1066" t="str">
        <f t="shared" si="324"/>
        <v>merrychiverstone</v>
      </c>
      <c r="M1066" t="str">
        <f t="shared" si="325"/>
        <v>merrychiverstone</v>
      </c>
      <c r="N1066" t="s">
        <v>8877</v>
      </c>
      <c r="O1066" t="str">
        <v>merry chiverstone</v>
      </c>
      <c r="P1066">
        <f>FIND(" ",O1066)</f>
        <v>6</v>
      </c>
      <c r="Q1066" t="str">
        <f>LEFT(O1066,SEARCH(" ", O1066) -1)</f>
        <v>merry</v>
      </c>
      <c r="R1066" t="e">
        <f>MID(O1066, SEARCH(" ", O1066) + 1, SEARCH(" ", O1066, SEARCH(" ", O1066)+1) - SEARCH(" ", O1066)-1)</f>
        <v>#VALUE!</v>
      </c>
      <c r="S1066" t="str">
        <f t="shared" si="326"/>
        <v>chiverstone</v>
      </c>
      <c r="T1066" t="e">
        <f t="shared" si="327"/>
        <v>#VALUE!</v>
      </c>
      <c r="U1066" t="b">
        <f t="shared" si="328"/>
        <v>1</v>
      </c>
      <c r="W1066" t="b">
        <f t="shared" si="329"/>
        <v>1</v>
      </c>
      <c r="X1066" t="b">
        <f>ISERR(S1066)</f>
        <v>0</v>
      </c>
      <c r="Y1066" t="str">
        <f t="shared" si="330"/>
        <v xml:space="preserve"> </v>
      </c>
      <c r="Z1066" t="str">
        <f t="shared" si="331"/>
        <v>chiverstone</v>
      </c>
      <c r="AA1066" t="str">
        <f>PROPER(Q1066)</f>
        <v>Merry</v>
      </c>
      <c r="AB1066" t="str">
        <f>PROPER(Y1066)</f>
        <v xml:space="preserve"> </v>
      </c>
      <c r="AC1066" t="str">
        <f t="shared" si="332"/>
        <v>Chiverstone</v>
      </c>
      <c r="AD1066" s="1" t="e">
        <f t="shared" si="333"/>
        <v>#VALUE!</v>
      </c>
      <c r="AE1066" t="b">
        <f t="shared" si="334"/>
        <v>1</v>
      </c>
      <c r="AF1066" t="str">
        <f t="shared" si="335"/>
        <v>Chiverstone</v>
      </c>
    </row>
    <row r="1067" spans="1:32" x14ac:dyDescent="0.2">
      <c r="A1067">
        <v>1575</v>
      </c>
      <c r="B1067" t="s">
        <v>4158</v>
      </c>
      <c r="C1067" s="62" t="str">
        <f t="shared" si="336"/>
        <v>01575</v>
      </c>
      <c r="D1067" t="str">
        <f t="shared" si="337"/>
        <v>Gerrilee</v>
      </c>
      <c r="E1067" t="str">
        <f t="shared" si="338"/>
        <v>Romy</v>
      </c>
      <c r="F1067" t="str">
        <f t="shared" si="339"/>
        <v>Baudi</v>
      </c>
      <c r="G1067">
        <f t="shared" si="320"/>
        <v>1</v>
      </c>
      <c r="H1067">
        <f t="shared" si="321"/>
        <v>1575</v>
      </c>
      <c r="I1067" t="str">
        <f t="shared" si="322"/>
        <v>01575</v>
      </c>
      <c r="J1067" t="str">
        <f t="shared" si="323"/>
        <v>Gerrilee¬romy¬»BAUDI</v>
      </c>
      <c r="K1067" t="str">
        <f>SUBSTITUTE(J1067,"‡","")</f>
        <v>Gerrilee¬romy¬»BAUDI</v>
      </c>
      <c r="L1067" t="str">
        <f t="shared" si="324"/>
        <v>Gerrilee¬romy¬BAUDI</v>
      </c>
      <c r="M1067" t="str">
        <f t="shared" si="325"/>
        <v>GerrileeromyBAUDI</v>
      </c>
      <c r="N1067" t="s">
        <v>10232</v>
      </c>
      <c r="O1067" t="str">
        <v>Gerrilee romy BAUDI</v>
      </c>
      <c r="P1067">
        <f>FIND(" ",O1067)</f>
        <v>9</v>
      </c>
      <c r="Q1067" t="str">
        <f>LEFT(O1067,SEARCH(" ", O1067) -1)</f>
        <v>Gerrilee</v>
      </c>
      <c r="R1067" t="str">
        <f>MID(O1067, SEARCH(" ", O1067) + 1, SEARCH(" ", O1067, SEARCH(" ", O1067)+1) - SEARCH(" ", O1067)-1)</f>
        <v>romy</v>
      </c>
      <c r="S1067" t="str">
        <f t="shared" si="326"/>
        <v>romy BAUDI</v>
      </c>
      <c r="T1067" t="str">
        <f t="shared" si="327"/>
        <v>BAUDI</v>
      </c>
      <c r="U1067" t="b">
        <f t="shared" si="328"/>
        <v>0</v>
      </c>
      <c r="W1067" t="b">
        <f t="shared" si="329"/>
        <v>0</v>
      </c>
      <c r="X1067" t="b">
        <f>ISERR(S1067)</f>
        <v>0</v>
      </c>
      <c r="Y1067" t="str">
        <f t="shared" si="330"/>
        <v>romy</v>
      </c>
      <c r="Z1067" t="str">
        <f t="shared" si="331"/>
        <v>romy BAUDI</v>
      </c>
      <c r="AA1067" t="str">
        <f>PROPER(Q1067)</f>
        <v>Gerrilee</v>
      </c>
      <c r="AB1067" t="str">
        <f>PROPER(Y1067)</f>
        <v>Romy</v>
      </c>
      <c r="AC1067" t="str">
        <f t="shared" si="332"/>
        <v>Romy Baudi</v>
      </c>
      <c r="AD1067" s="1" t="str">
        <f t="shared" si="333"/>
        <v>Baudi</v>
      </c>
      <c r="AE1067" t="b">
        <f t="shared" si="334"/>
        <v>0</v>
      </c>
      <c r="AF1067" t="str">
        <f t="shared" si="335"/>
        <v>Baudi</v>
      </c>
    </row>
    <row r="1068" spans="1:32" x14ac:dyDescent="0.2">
      <c r="A1068">
        <v>1576</v>
      </c>
      <c r="B1068" t="s">
        <v>4159</v>
      </c>
      <c r="C1068" s="62" t="str">
        <f t="shared" si="336"/>
        <v>01576</v>
      </c>
      <c r="D1068" t="str">
        <f t="shared" si="337"/>
        <v>Simeon</v>
      </c>
      <c r="E1068" t="str">
        <f t="shared" si="338"/>
        <v xml:space="preserve"> </v>
      </c>
      <c r="F1068" t="str">
        <f t="shared" si="339"/>
        <v>Novis</v>
      </c>
      <c r="G1068">
        <f t="shared" si="320"/>
        <v>1</v>
      </c>
      <c r="H1068">
        <f t="shared" si="321"/>
        <v>1576</v>
      </c>
      <c r="I1068" t="str">
        <f t="shared" si="322"/>
        <v>01576</v>
      </c>
      <c r="J1068" t="str">
        <f t="shared" si="323"/>
        <v>SIMEON¬‡NOVIS</v>
      </c>
      <c r="K1068" t="str">
        <f>SUBSTITUTE(J1068,"‡","")</f>
        <v>SIMEON¬NOVIS</v>
      </c>
      <c r="L1068" t="str">
        <f t="shared" si="324"/>
        <v>SIMEON¬NOVIS</v>
      </c>
      <c r="M1068" t="str">
        <f t="shared" si="325"/>
        <v>SIMEONNOVIS</v>
      </c>
      <c r="N1068" t="s">
        <v>9492</v>
      </c>
      <c r="O1068" t="str">
        <v>SIMEON NOVIS</v>
      </c>
      <c r="P1068">
        <f>FIND(" ",O1068)</f>
        <v>7</v>
      </c>
      <c r="Q1068" t="str">
        <f>LEFT(O1068,SEARCH(" ", O1068) -1)</f>
        <v>SIMEON</v>
      </c>
      <c r="R1068" t="e">
        <f>MID(O1068, SEARCH(" ", O1068) + 1, SEARCH(" ", O1068, SEARCH(" ", O1068)+1) - SEARCH(" ", O1068)-1)</f>
        <v>#VALUE!</v>
      </c>
      <c r="S1068" t="str">
        <f t="shared" si="326"/>
        <v>NOVIS</v>
      </c>
      <c r="T1068" t="e">
        <f t="shared" si="327"/>
        <v>#VALUE!</v>
      </c>
      <c r="U1068" t="b">
        <f t="shared" si="328"/>
        <v>1</v>
      </c>
      <c r="W1068" t="b">
        <f t="shared" si="329"/>
        <v>1</v>
      </c>
      <c r="X1068" t="b">
        <f>ISERR(S1068)</f>
        <v>0</v>
      </c>
      <c r="Y1068" t="str">
        <f t="shared" si="330"/>
        <v xml:space="preserve"> </v>
      </c>
      <c r="Z1068" t="str">
        <f t="shared" si="331"/>
        <v>NOVIS</v>
      </c>
      <c r="AA1068" t="str">
        <f>PROPER(Q1068)</f>
        <v>Simeon</v>
      </c>
      <c r="AB1068" t="str">
        <f>PROPER(Y1068)</f>
        <v xml:space="preserve"> </v>
      </c>
      <c r="AC1068" t="str">
        <f t="shared" si="332"/>
        <v>Novis</v>
      </c>
      <c r="AD1068" s="1" t="e">
        <f t="shared" si="333"/>
        <v>#VALUE!</v>
      </c>
      <c r="AE1068" t="b">
        <f t="shared" si="334"/>
        <v>1</v>
      </c>
      <c r="AF1068" t="str">
        <f t="shared" si="335"/>
        <v>Novis</v>
      </c>
    </row>
    <row r="1069" spans="1:32" x14ac:dyDescent="0.2">
      <c r="A1069">
        <v>1577</v>
      </c>
      <c r="B1069" t="s">
        <v>4160</v>
      </c>
      <c r="C1069" s="62" t="str">
        <f t="shared" si="336"/>
        <v>01577</v>
      </c>
      <c r="D1069" t="str">
        <f t="shared" si="337"/>
        <v>Rodolphe</v>
      </c>
      <c r="E1069" t="str">
        <f t="shared" si="338"/>
        <v xml:space="preserve"> </v>
      </c>
      <c r="F1069" t="str">
        <f t="shared" si="339"/>
        <v>Pettis</v>
      </c>
      <c r="G1069">
        <f t="shared" si="320"/>
        <v>1</v>
      </c>
      <c r="H1069">
        <f t="shared" si="321"/>
        <v>1577</v>
      </c>
      <c r="I1069" t="str">
        <f t="shared" si="322"/>
        <v>01577</v>
      </c>
      <c r="J1069" t="str">
        <f t="shared" si="323"/>
        <v>rodolphe‡PETTIS</v>
      </c>
      <c r="K1069" t="str">
        <f>SUBSTITUTE(J1069,"‡","")</f>
        <v>rodolphePETTIS</v>
      </c>
      <c r="L1069" t="str">
        <f t="shared" si="324"/>
        <v>rodolphePETTIS</v>
      </c>
      <c r="M1069" t="str">
        <f t="shared" si="325"/>
        <v>rodolphePETTIS</v>
      </c>
      <c r="N1069" t="s">
        <v>8878</v>
      </c>
      <c r="O1069" t="str">
        <v>rodolphe PETTIS</v>
      </c>
      <c r="P1069">
        <f>FIND(" ",O1069)</f>
        <v>9</v>
      </c>
      <c r="Q1069" t="str">
        <f>LEFT(O1069,SEARCH(" ", O1069) -1)</f>
        <v>rodolphe</v>
      </c>
      <c r="R1069" t="e">
        <f>MID(O1069, SEARCH(" ", O1069) + 1, SEARCH(" ", O1069, SEARCH(" ", O1069)+1) - SEARCH(" ", O1069)-1)</f>
        <v>#VALUE!</v>
      </c>
      <c r="S1069" t="str">
        <f t="shared" si="326"/>
        <v>PETTIS</v>
      </c>
      <c r="T1069" t="e">
        <f t="shared" si="327"/>
        <v>#VALUE!</v>
      </c>
      <c r="U1069" t="b">
        <f t="shared" si="328"/>
        <v>1</v>
      </c>
      <c r="W1069" t="b">
        <f t="shared" si="329"/>
        <v>1</v>
      </c>
      <c r="X1069" t="b">
        <f>ISERR(S1069)</f>
        <v>0</v>
      </c>
      <c r="Y1069" t="str">
        <f t="shared" si="330"/>
        <v xml:space="preserve"> </v>
      </c>
      <c r="Z1069" t="str">
        <f t="shared" si="331"/>
        <v>PETTIS</v>
      </c>
      <c r="AA1069" t="str">
        <f>PROPER(Q1069)</f>
        <v>Rodolphe</v>
      </c>
      <c r="AB1069" t="str">
        <f>PROPER(Y1069)</f>
        <v xml:space="preserve"> </v>
      </c>
      <c r="AC1069" t="str">
        <f t="shared" si="332"/>
        <v>Pettis</v>
      </c>
      <c r="AD1069" s="1" t="e">
        <f t="shared" si="333"/>
        <v>#VALUE!</v>
      </c>
      <c r="AE1069" t="b">
        <f t="shared" si="334"/>
        <v>1</v>
      </c>
      <c r="AF1069" t="str">
        <f t="shared" si="335"/>
        <v>Pettis</v>
      </c>
    </row>
    <row r="1070" spans="1:32" x14ac:dyDescent="0.2">
      <c r="A1070">
        <v>1578</v>
      </c>
      <c r="B1070" t="s">
        <v>4161</v>
      </c>
      <c r="C1070" s="62" t="str">
        <f t="shared" si="336"/>
        <v>01578</v>
      </c>
      <c r="D1070" t="str">
        <f t="shared" si="337"/>
        <v>Lucienne</v>
      </c>
      <c r="E1070" t="str">
        <f t="shared" si="338"/>
        <v xml:space="preserve"> </v>
      </c>
      <c r="F1070" t="str">
        <f t="shared" si="339"/>
        <v>Capstaff</v>
      </c>
      <c r="G1070">
        <f t="shared" si="320"/>
        <v>1</v>
      </c>
      <c r="H1070">
        <f t="shared" si="321"/>
        <v>1578</v>
      </c>
      <c r="I1070" t="str">
        <f t="shared" si="322"/>
        <v>01578</v>
      </c>
      <c r="J1070" t="str">
        <f t="shared" si="323"/>
        <v>Lucienne»capstaff</v>
      </c>
      <c r="K1070" t="str">
        <f>SUBSTITUTE(J1070,"‡","")</f>
        <v>Lucienne»capstaff</v>
      </c>
      <c r="L1070" t="str">
        <f t="shared" si="324"/>
        <v>Luciennecapstaff</v>
      </c>
      <c r="M1070" t="str">
        <f t="shared" si="325"/>
        <v>Luciennecapstaff</v>
      </c>
      <c r="N1070" t="s">
        <v>10233</v>
      </c>
      <c r="O1070" t="str">
        <v>Lucienne capstaff</v>
      </c>
      <c r="P1070">
        <f>FIND(" ",O1070)</f>
        <v>9</v>
      </c>
      <c r="Q1070" t="str">
        <f>LEFT(O1070,SEARCH(" ", O1070) -1)</f>
        <v>Lucienne</v>
      </c>
      <c r="R1070" t="e">
        <f>MID(O1070, SEARCH(" ", O1070) + 1, SEARCH(" ", O1070, SEARCH(" ", O1070)+1) - SEARCH(" ", O1070)-1)</f>
        <v>#VALUE!</v>
      </c>
      <c r="S1070" t="str">
        <f t="shared" si="326"/>
        <v>capstaff</v>
      </c>
      <c r="T1070" t="e">
        <f t="shared" si="327"/>
        <v>#VALUE!</v>
      </c>
      <c r="U1070" t="b">
        <f t="shared" si="328"/>
        <v>1</v>
      </c>
      <c r="W1070" t="b">
        <f t="shared" si="329"/>
        <v>1</v>
      </c>
      <c r="X1070" t="b">
        <f>ISERR(S1070)</f>
        <v>0</v>
      </c>
      <c r="Y1070" t="str">
        <f t="shared" si="330"/>
        <v xml:space="preserve"> </v>
      </c>
      <c r="Z1070" t="str">
        <f t="shared" si="331"/>
        <v>capstaff</v>
      </c>
      <c r="AA1070" t="str">
        <f>PROPER(Q1070)</f>
        <v>Lucienne</v>
      </c>
      <c r="AB1070" t="str">
        <f>PROPER(Y1070)</f>
        <v xml:space="preserve"> </v>
      </c>
      <c r="AC1070" t="str">
        <f t="shared" si="332"/>
        <v>Capstaff</v>
      </c>
      <c r="AD1070" s="1" t="e">
        <f t="shared" si="333"/>
        <v>#VALUE!</v>
      </c>
      <c r="AE1070" t="b">
        <f t="shared" si="334"/>
        <v>1</v>
      </c>
      <c r="AF1070" t="str">
        <f t="shared" si="335"/>
        <v>Capstaff</v>
      </c>
    </row>
    <row r="1071" spans="1:32" x14ac:dyDescent="0.2">
      <c r="A1071">
        <v>1579</v>
      </c>
      <c r="B1071" t="s">
        <v>4162</v>
      </c>
      <c r="C1071" s="62" t="str">
        <f t="shared" si="336"/>
        <v>01579</v>
      </c>
      <c r="D1071" t="str">
        <f t="shared" si="337"/>
        <v>Netta</v>
      </c>
      <c r="E1071" t="str">
        <f t="shared" si="338"/>
        <v xml:space="preserve"> </v>
      </c>
      <c r="F1071" t="str">
        <f t="shared" si="339"/>
        <v>Mathivet</v>
      </c>
      <c r="G1071">
        <f t="shared" si="320"/>
        <v>1</v>
      </c>
      <c r="H1071">
        <f t="shared" si="321"/>
        <v>1579</v>
      </c>
      <c r="I1071" t="str">
        <f t="shared" si="322"/>
        <v>01579</v>
      </c>
      <c r="J1071" t="str">
        <f t="shared" si="323"/>
        <v>Netta‡Mathivet</v>
      </c>
      <c r="K1071" t="str">
        <f>SUBSTITUTE(J1071,"‡","")</f>
        <v>NettaMathivet</v>
      </c>
      <c r="L1071" t="str">
        <f t="shared" si="324"/>
        <v>NettaMathivet</v>
      </c>
      <c r="M1071" t="str">
        <f t="shared" si="325"/>
        <v>NettaMathivet</v>
      </c>
      <c r="N1071" t="s">
        <v>8879</v>
      </c>
      <c r="O1071" t="str">
        <v>Netta Mathivet</v>
      </c>
      <c r="P1071">
        <f>FIND(" ",O1071)</f>
        <v>6</v>
      </c>
      <c r="Q1071" t="str">
        <f>LEFT(O1071,SEARCH(" ", O1071) -1)</f>
        <v>Netta</v>
      </c>
      <c r="R1071" t="e">
        <f>MID(O1071, SEARCH(" ", O1071) + 1, SEARCH(" ", O1071, SEARCH(" ", O1071)+1) - SEARCH(" ", O1071)-1)</f>
        <v>#VALUE!</v>
      </c>
      <c r="S1071" t="str">
        <f t="shared" si="326"/>
        <v>Mathivet</v>
      </c>
      <c r="T1071" t="e">
        <f t="shared" si="327"/>
        <v>#VALUE!</v>
      </c>
      <c r="U1071" t="b">
        <f t="shared" si="328"/>
        <v>1</v>
      </c>
      <c r="W1071" t="b">
        <f t="shared" si="329"/>
        <v>1</v>
      </c>
      <c r="X1071" t="b">
        <f>ISERR(S1071)</f>
        <v>0</v>
      </c>
      <c r="Y1071" t="str">
        <f t="shared" si="330"/>
        <v xml:space="preserve"> </v>
      </c>
      <c r="Z1071" t="str">
        <f t="shared" si="331"/>
        <v>Mathivet</v>
      </c>
      <c r="AA1071" t="str">
        <f>PROPER(Q1071)</f>
        <v>Netta</v>
      </c>
      <c r="AB1071" t="str">
        <f>PROPER(Y1071)</f>
        <v xml:space="preserve"> </v>
      </c>
      <c r="AC1071" t="str">
        <f t="shared" si="332"/>
        <v>Mathivet</v>
      </c>
      <c r="AD1071" s="1" t="e">
        <f t="shared" si="333"/>
        <v>#VALUE!</v>
      </c>
      <c r="AE1071" t="b">
        <f t="shared" si="334"/>
        <v>1</v>
      </c>
      <c r="AF1071" t="str">
        <f t="shared" si="335"/>
        <v>Mathivet</v>
      </c>
    </row>
    <row r="1072" spans="1:32" x14ac:dyDescent="0.2">
      <c r="A1072">
        <v>1580</v>
      </c>
      <c r="B1072" t="s">
        <v>4163</v>
      </c>
      <c r="C1072" s="62" t="str">
        <f t="shared" si="336"/>
        <v>01580</v>
      </c>
      <c r="D1072" t="str">
        <f t="shared" si="337"/>
        <v>Bridgette</v>
      </c>
      <c r="E1072" t="str">
        <f t="shared" si="338"/>
        <v xml:space="preserve"> </v>
      </c>
      <c r="F1072" t="str">
        <f t="shared" si="339"/>
        <v>Gyford</v>
      </c>
      <c r="G1072">
        <f t="shared" si="320"/>
        <v>1</v>
      </c>
      <c r="H1072">
        <f t="shared" si="321"/>
        <v>1580</v>
      </c>
      <c r="I1072" t="str">
        <f t="shared" si="322"/>
        <v>01580</v>
      </c>
      <c r="J1072" t="str">
        <f t="shared" si="323"/>
        <v>BRIDGETTE‡GYFORD</v>
      </c>
      <c r="K1072" t="str">
        <f>SUBSTITUTE(J1072,"‡","")</f>
        <v>BRIDGETTEGYFORD</v>
      </c>
      <c r="L1072" t="str">
        <f t="shared" si="324"/>
        <v>BRIDGETTEGYFORD</v>
      </c>
      <c r="M1072" t="str">
        <f t="shared" si="325"/>
        <v>BRIDGETTEGYFORD</v>
      </c>
      <c r="N1072" t="s">
        <v>8880</v>
      </c>
      <c r="O1072" t="str">
        <v>BRIDGETTE GYFORD</v>
      </c>
      <c r="P1072">
        <f>FIND(" ",O1072)</f>
        <v>10</v>
      </c>
      <c r="Q1072" t="str">
        <f>LEFT(O1072,SEARCH(" ", O1072) -1)</f>
        <v>BRIDGETTE</v>
      </c>
      <c r="R1072" t="e">
        <f>MID(O1072, SEARCH(" ", O1072) + 1, SEARCH(" ", O1072, SEARCH(" ", O1072)+1) - SEARCH(" ", O1072)-1)</f>
        <v>#VALUE!</v>
      </c>
      <c r="S1072" t="str">
        <f t="shared" si="326"/>
        <v>GYFORD</v>
      </c>
      <c r="T1072" t="e">
        <f t="shared" si="327"/>
        <v>#VALUE!</v>
      </c>
      <c r="U1072" t="b">
        <f t="shared" si="328"/>
        <v>1</v>
      </c>
      <c r="W1072" t="b">
        <f t="shared" si="329"/>
        <v>1</v>
      </c>
      <c r="X1072" t="b">
        <f>ISERR(S1072)</f>
        <v>0</v>
      </c>
      <c r="Y1072" t="str">
        <f t="shared" si="330"/>
        <v xml:space="preserve"> </v>
      </c>
      <c r="Z1072" t="str">
        <f t="shared" si="331"/>
        <v>GYFORD</v>
      </c>
      <c r="AA1072" t="str">
        <f>PROPER(Q1072)</f>
        <v>Bridgette</v>
      </c>
      <c r="AB1072" t="str">
        <f>PROPER(Y1072)</f>
        <v xml:space="preserve"> </v>
      </c>
      <c r="AC1072" t="str">
        <f t="shared" si="332"/>
        <v>Gyford</v>
      </c>
      <c r="AD1072" s="1" t="e">
        <f t="shared" si="333"/>
        <v>#VALUE!</v>
      </c>
      <c r="AE1072" t="b">
        <f t="shared" si="334"/>
        <v>1</v>
      </c>
      <c r="AF1072" t="str">
        <f t="shared" si="335"/>
        <v>Gyford</v>
      </c>
    </row>
    <row r="1073" spans="1:32" x14ac:dyDescent="0.2">
      <c r="A1073">
        <v>1581</v>
      </c>
      <c r="B1073" t="s">
        <v>4164</v>
      </c>
      <c r="C1073" s="62" t="str">
        <f t="shared" si="336"/>
        <v>01581</v>
      </c>
      <c r="D1073" t="str">
        <f t="shared" si="337"/>
        <v>Krystalle</v>
      </c>
      <c r="E1073" t="str">
        <f t="shared" si="338"/>
        <v xml:space="preserve"> </v>
      </c>
      <c r="F1073" t="str">
        <f t="shared" si="339"/>
        <v>Wellbelove</v>
      </c>
      <c r="G1073">
        <f t="shared" si="320"/>
        <v>1</v>
      </c>
      <c r="H1073">
        <f t="shared" si="321"/>
        <v>1581</v>
      </c>
      <c r="I1073" t="str">
        <f t="shared" si="322"/>
        <v>01581</v>
      </c>
      <c r="J1073" t="str">
        <f t="shared" si="323"/>
        <v>Krystalle»Wellbelove</v>
      </c>
      <c r="K1073" t="str">
        <f>SUBSTITUTE(J1073,"‡","")</f>
        <v>Krystalle»Wellbelove</v>
      </c>
      <c r="L1073" t="str">
        <f t="shared" si="324"/>
        <v>KrystalleWellbelove</v>
      </c>
      <c r="M1073" t="str">
        <f t="shared" si="325"/>
        <v>KrystalleWellbelove</v>
      </c>
      <c r="N1073" t="s">
        <v>10234</v>
      </c>
      <c r="O1073" t="str">
        <v>Krystalle Wellbelove</v>
      </c>
      <c r="P1073">
        <f>FIND(" ",O1073)</f>
        <v>10</v>
      </c>
      <c r="Q1073" t="str">
        <f>LEFT(O1073,SEARCH(" ", O1073) -1)</f>
        <v>Krystalle</v>
      </c>
      <c r="R1073" t="e">
        <f>MID(O1073, SEARCH(" ", O1073) + 1, SEARCH(" ", O1073, SEARCH(" ", O1073)+1) - SEARCH(" ", O1073)-1)</f>
        <v>#VALUE!</v>
      </c>
      <c r="S1073" t="str">
        <f t="shared" si="326"/>
        <v>Wellbelove</v>
      </c>
      <c r="T1073" t="e">
        <f t="shared" si="327"/>
        <v>#VALUE!</v>
      </c>
      <c r="U1073" t="b">
        <f t="shared" si="328"/>
        <v>1</v>
      </c>
      <c r="W1073" t="b">
        <f t="shared" si="329"/>
        <v>1</v>
      </c>
      <c r="X1073" t="b">
        <f>ISERR(S1073)</f>
        <v>0</v>
      </c>
      <c r="Y1073" t="str">
        <f t="shared" si="330"/>
        <v xml:space="preserve"> </v>
      </c>
      <c r="Z1073" t="str">
        <f t="shared" si="331"/>
        <v>Wellbelove</v>
      </c>
      <c r="AA1073" t="str">
        <f>PROPER(Q1073)</f>
        <v>Krystalle</v>
      </c>
      <c r="AB1073" t="str">
        <f>PROPER(Y1073)</f>
        <v xml:space="preserve"> </v>
      </c>
      <c r="AC1073" t="str">
        <f t="shared" si="332"/>
        <v>Wellbelove</v>
      </c>
      <c r="AD1073" s="1" t="e">
        <f t="shared" si="333"/>
        <v>#VALUE!</v>
      </c>
      <c r="AE1073" t="b">
        <f t="shared" si="334"/>
        <v>1</v>
      </c>
      <c r="AF1073" t="str">
        <f t="shared" si="335"/>
        <v>Wellbelove</v>
      </c>
    </row>
    <row r="1074" spans="1:32" x14ac:dyDescent="0.2">
      <c r="A1074">
        <v>1582</v>
      </c>
      <c r="B1074" t="s">
        <v>4165</v>
      </c>
      <c r="C1074" s="62" t="str">
        <f t="shared" si="336"/>
        <v>01582</v>
      </c>
      <c r="D1074" t="str">
        <f t="shared" si="337"/>
        <v>Stillmann</v>
      </c>
      <c r="E1074" t="str">
        <f t="shared" si="338"/>
        <v>Farrel</v>
      </c>
      <c r="F1074" t="str">
        <f t="shared" si="339"/>
        <v>Ruck</v>
      </c>
      <c r="G1074">
        <f t="shared" si="320"/>
        <v>1</v>
      </c>
      <c r="H1074">
        <f t="shared" si="321"/>
        <v>1582</v>
      </c>
      <c r="I1074" t="str">
        <f t="shared" si="322"/>
        <v>01582</v>
      </c>
      <c r="J1074" t="str">
        <f t="shared" si="323"/>
        <v>STILLMANN¬FARREL¬RUCK</v>
      </c>
      <c r="K1074" t="str">
        <f>SUBSTITUTE(J1074,"‡","")</f>
        <v>STILLMANN¬FARREL¬RUCK</v>
      </c>
      <c r="L1074" t="str">
        <f t="shared" si="324"/>
        <v>STILLMANN¬FARREL¬RUCK</v>
      </c>
      <c r="M1074" t="str">
        <f t="shared" si="325"/>
        <v>STILLMANNFARRELRUCK</v>
      </c>
      <c r="N1074" t="s">
        <v>9493</v>
      </c>
      <c r="O1074" t="str">
        <v>STILLMANN FARREL RUCK</v>
      </c>
      <c r="P1074">
        <f>FIND(" ",O1074)</f>
        <v>10</v>
      </c>
      <c r="Q1074" t="str">
        <f>LEFT(O1074,SEARCH(" ", O1074) -1)</f>
        <v>STILLMANN</v>
      </c>
      <c r="R1074" t="str">
        <f>MID(O1074, SEARCH(" ", O1074) + 1, SEARCH(" ", O1074, SEARCH(" ", O1074)+1) - SEARCH(" ", O1074)-1)</f>
        <v>FARREL</v>
      </c>
      <c r="S1074" t="str">
        <f t="shared" si="326"/>
        <v>FARREL RUCK</v>
      </c>
      <c r="T1074" t="str">
        <f t="shared" si="327"/>
        <v>RUCK</v>
      </c>
      <c r="U1074" t="b">
        <f t="shared" si="328"/>
        <v>0</v>
      </c>
      <c r="W1074" t="b">
        <f t="shared" si="329"/>
        <v>0</v>
      </c>
      <c r="X1074" t="b">
        <f>ISERR(S1074)</f>
        <v>0</v>
      </c>
      <c r="Y1074" t="str">
        <f t="shared" si="330"/>
        <v>FARREL</v>
      </c>
      <c r="Z1074" t="str">
        <f t="shared" si="331"/>
        <v>FARREL RUCK</v>
      </c>
      <c r="AA1074" t="str">
        <f>PROPER(Q1074)</f>
        <v>Stillmann</v>
      </c>
      <c r="AB1074" t="str">
        <f>PROPER(Y1074)</f>
        <v>Farrel</v>
      </c>
      <c r="AC1074" t="str">
        <f t="shared" si="332"/>
        <v>Farrel Ruck</v>
      </c>
      <c r="AD1074" s="1" t="str">
        <f t="shared" si="333"/>
        <v>Ruck</v>
      </c>
      <c r="AE1074" t="b">
        <f t="shared" si="334"/>
        <v>0</v>
      </c>
      <c r="AF1074" t="str">
        <f t="shared" si="335"/>
        <v>Ruck</v>
      </c>
    </row>
    <row r="1075" spans="1:32" x14ac:dyDescent="0.2">
      <c r="A1075">
        <v>1583</v>
      </c>
      <c r="B1075" t="s">
        <v>4166</v>
      </c>
      <c r="C1075" s="62" t="str">
        <f t="shared" si="336"/>
        <v>01583</v>
      </c>
      <c r="D1075" t="str">
        <f t="shared" si="337"/>
        <v>Brody</v>
      </c>
      <c r="E1075" t="str">
        <f t="shared" si="338"/>
        <v>Carlin</v>
      </c>
      <c r="F1075" t="str">
        <f t="shared" si="339"/>
        <v>Rawdales</v>
      </c>
      <c r="G1075">
        <f t="shared" si="320"/>
        <v>1</v>
      </c>
      <c r="H1075">
        <f t="shared" si="321"/>
        <v>1583</v>
      </c>
      <c r="I1075" t="str">
        <f t="shared" si="322"/>
        <v>01583</v>
      </c>
      <c r="J1075" t="str">
        <f t="shared" si="323"/>
        <v>brody¬carlin‡rawdales</v>
      </c>
      <c r="K1075" t="str">
        <f>SUBSTITUTE(J1075,"‡","")</f>
        <v>brody¬carlinrawdales</v>
      </c>
      <c r="L1075" t="str">
        <f t="shared" si="324"/>
        <v>brody¬carlinrawdales</v>
      </c>
      <c r="M1075" t="str">
        <f t="shared" si="325"/>
        <v>brodycarlinrawdales</v>
      </c>
      <c r="N1075" t="s">
        <v>9494</v>
      </c>
      <c r="O1075" t="str">
        <v>brody carlin rawdales</v>
      </c>
      <c r="P1075">
        <f>FIND(" ",O1075)</f>
        <v>6</v>
      </c>
      <c r="Q1075" t="str">
        <f>LEFT(O1075,SEARCH(" ", O1075) -1)</f>
        <v>brody</v>
      </c>
      <c r="R1075" t="str">
        <f>MID(O1075, SEARCH(" ", O1075) + 1, SEARCH(" ", O1075, SEARCH(" ", O1075)+1) - SEARCH(" ", O1075)-1)</f>
        <v>carlin</v>
      </c>
      <c r="S1075" t="str">
        <f t="shared" si="326"/>
        <v>carlin rawdales</v>
      </c>
      <c r="T1075" t="str">
        <f t="shared" si="327"/>
        <v>rawdales</v>
      </c>
      <c r="U1075" t="b">
        <f t="shared" si="328"/>
        <v>0</v>
      </c>
      <c r="W1075" t="b">
        <f t="shared" si="329"/>
        <v>0</v>
      </c>
      <c r="X1075" t="b">
        <f>ISERR(S1075)</f>
        <v>0</v>
      </c>
      <c r="Y1075" t="str">
        <f t="shared" si="330"/>
        <v>carlin</v>
      </c>
      <c r="Z1075" t="str">
        <f t="shared" si="331"/>
        <v>carlin rawdales</v>
      </c>
      <c r="AA1075" t="str">
        <f>PROPER(Q1075)</f>
        <v>Brody</v>
      </c>
      <c r="AB1075" t="str">
        <f>PROPER(Y1075)</f>
        <v>Carlin</v>
      </c>
      <c r="AC1075" t="str">
        <f t="shared" si="332"/>
        <v>Carlin Rawdales</v>
      </c>
      <c r="AD1075" s="1" t="str">
        <f t="shared" si="333"/>
        <v>Rawdales</v>
      </c>
      <c r="AE1075" t="b">
        <f t="shared" si="334"/>
        <v>0</v>
      </c>
      <c r="AF1075" t="str">
        <f t="shared" si="335"/>
        <v>Rawdales</v>
      </c>
    </row>
    <row r="1076" spans="1:32" x14ac:dyDescent="0.2">
      <c r="A1076">
        <v>1584</v>
      </c>
      <c r="B1076" t="s">
        <v>4167</v>
      </c>
      <c r="C1076" s="62" t="str">
        <f t="shared" si="336"/>
        <v>01584</v>
      </c>
      <c r="D1076" t="str">
        <f t="shared" si="337"/>
        <v>Carter</v>
      </c>
      <c r="E1076" t="str">
        <f t="shared" si="338"/>
        <v xml:space="preserve"> </v>
      </c>
      <c r="F1076" t="str">
        <f t="shared" si="339"/>
        <v>Wrack</v>
      </c>
      <c r="G1076">
        <f t="shared" si="320"/>
        <v>1</v>
      </c>
      <c r="H1076">
        <f t="shared" si="321"/>
        <v>1584</v>
      </c>
      <c r="I1076" t="str">
        <f t="shared" si="322"/>
        <v>01584</v>
      </c>
      <c r="J1076" t="str">
        <f t="shared" si="323"/>
        <v>Carter‡Wrack</v>
      </c>
      <c r="K1076" t="str">
        <f>SUBSTITUTE(J1076,"‡","")</f>
        <v>CarterWrack</v>
      </c>
      <c r="L1076" t="str">
        <f t="shared" si="324"/>
        <v>CarterWrack</v>
      </c>
      <c r="M1076" t="str">
        <f t="shared" si="325"/>
        <v>CarterWrack</v>
      </c>
      <c r="N1076" t="s">
        <v>8881</v>
      </c>
      <c r="O1076" t="str">
        <v>Carter Wrack</v>
      </c>
      <c r="P1076">
        <f>FIND(" ",O1076)</f>
        <v>7</v>
      </c>
      <c r="Q1076" t="str">
        <f>LEFT(O1076,SEARCH(" ", O1076) -1)</f>
        <v>Carter</v>
      </c>
      <c r="R1076" t="e">
        <f>MID(O1076, SEARCH(" ", O1076) + 1, SEARCH(" ", O1076, SEARCH(" ", O1076)+1) - SEARCH(" ", O1076)-1)</f>
        <v>#VALUE!</v>
      </c>
      <c r="S1076" t="str">
        <f t="shared" si="326"/>
        <v>Wrack</v>
      </c>
      <c r="T1076" t="e">
        <f t="shared" si="327"/>
        <v>#VALUE!</v>
      </c>
      <c r="U1076" t="b">
        <f t="shared" si="328"/>
        <v>1</v>
      </c>
      <c r="W1076" t="b">
        <f t="shared" si="329"/>
        <v>1</v>
      </c>
      <c r="X1076" t="b">
        <f>ISERR(S1076)</f>
        <v>0</v>
      </c>
      <c r="Y1076" t="str">
        <f t="shared" si="330"/>
        <v xml:space="preserve"> </v>
      </c>
      <c r="Z1076" t="str">
        <f t="shared" si="331"/>
        <v>Wrack</v>
      </c>
      <c r="AA1076" t="str">
        <f>PROPER(Q1076)</f>
        <v>Carter</v>
      </c>
      <c r="AB1076" t="str">
        <f>PROPER(Y1076)</f>
        <v xml:space="preserve"> </v>
      </c>
      <c r="AC1076" t="str">
        <f t="shared" si="332"/>
        <v>Wrack</v>
      </c>
      <c r="AD1076" s="1" t="e">
        <f t="shared" si="333"/>
        <v>#VALUE!</v>
      </c>
      <c r="AE1076" t="b">
        <f t="shared" si="334"/>
        <v>1</v>
      </c>
      <c r="AF1076" t="str">
        <f t="shared" si="335"/>
        <v>Wrack</v>
      </c>
    </row>
    <row r="1077" spans="1:32" x14ac:dyDescent="0.2">
      <c r="A1077">
        <v>1585</v>
      </c>
      <c r="B1077" t="s">
        <v>4168</v>
      </c>
      <c r="C1077" s="62" t="str">
        <f t="shared" si="336"/>
        <v>01585</v>
      </c>
      <c r="D1077" t="str">
        <f t="shared" si="337"/>
        <v>Talbot</v>
      </c>
      <c r="E1077" t="str">
        <f t="shared" si="338"/>
        <v xml:space="preserve"> </v>
      </c>
      <c r="F1077" t="str">
        <f t="shared" si="339"/>
        <v>Berling</v>
      </c>
      <c r="G1077">
        <f t="shared" si="320"/>
        <v>1</v>
      </c>
      <c r="H1077">
        <f t="shared" si="321"/>
        <v>1585</v>
      </c>
      <c r="I1077" t="str">
        <f t="shared" si="322"/>
        <v>01585</v>
      </c>
      <c r="J1077" t="str">
        <f t="shared" si="323"/>
        <v>Talbot»BERLING</v>
      </c>
      <c r="K1077" t="str">
        <f>SUBSTITUTE(J1077,"‡","")</f>
        <v>Talbot»BERLING</v>
      </c>
      <c r="L1077" t="str">
        <f t="shared" si="324"/>
        <v>TalbotBERLING</v>
      </c>
      <c r="M1077" t="str">
        <f t="shared" si="325"/>
        <v>TalbotBERLING</v>
      </c>
      <c r="N1077" t="s">
        <v>10235</v>
      </c>
      <c r="O1077" t="str">
        <v>Talbot BERLING</v>
      </c>
      <c r="P1077">
        <f>FIND(" ",O1077)</f>
        <v>7</v>
      </c>
      <c r="Q1077" t="str">
        <f>LEFT(O1077,SEARCH(" ", O1077) -1)</f>
        <v>Talbot</v>
      </c>
      <c r="R1077" t="e">
        <f>MID(O1077, SEARCH(" ", O1077) + 1, SEARCH(" ", O1077, SEARCH(" ", O1077)+1) - SEARCH(" ", O1077)-1)</f>
        <v>#VALUE!</v>
      </c>
      <c r="S1077" t="str">
        <f t="shared" si="326"/>
        <v>BERLING</v>
      </c>
      <c r="T1077" t="e">
        <f t="shared" si="327"/>
        <v>#VALUE!</v>
      </c>
      <c r="U1077" t="b">
        <f t="shared" si="328"/>
        <v>1</v>
      </c>
      <c r="W1077" t="b">
        <f t="shared" si="329"/>
        <v>1</v>
      </c>
      <c r="X1077" t="b">
        <f>ISERR(S1077)</f>
        <v>0</v>
      </c>
      <c r="Y1077" t="str">
        <f t="shared" si="330"/>
        <v xml:space="preserve"> </v>
      </c>
      <c r="Z1077" t="str">
        <f t="shared" si="331"/>
        <v>BERLING</v>
      </c>
      <c r="AA1077" t="str">
        <f>PROPER(Q1077)</f>
        <v>Talbot</v>
      </c>
      <c r="AB1077" t="str">
        <f>PROPER(Y1077)</f>
        <v xml:space="preserve"> </v>
      </c>
      <c r="AC1077" t="str">
        <f t="shared" si="332"/>
        <v>Berling</v>
      </c>
      <c r="AD1077" s="1" t="e">
        <f t="shared" si="333"/>
        <v>#VALUE!</v>
      </c>
      <c r="AE1077" t="b">
        <f t="shared" si="334"/>
        <v>1</v>
      </c>
      <c r="AF1077" t="str">
        <f t="shared" si="335"/>
        <v>Berling</v>
      </c>
    </row>
    <row r="1078" spans="1:32" x14ac:dyDescent="0.2">
      <c r="A1078">
        <v>1586</v>
      </c>
      <c r="B1078" t="s">
        <v>4169</v>
      </c>
      <c r="C1078" s="62" t="str">
        <f t="shared" si="336"/>
        <v>01586</v>
      </c>
      <c r="D1078" t="str">
        <f t="shared" si="337"/>
        <v>Rori</v>
      </c>
      <c r="E1078" t="str">
        <f t="shared" si="338"/>
        <v xml:space="preserve"> </v>
      </c>
      <c r="F1078" t="str">
        <f t="shared" si="339"/>
        <v>Easson</v>
      </c>
      <c r="G1078">
        <f t="shared" si="320"/>
        <v>1</v>
      </c>
      <c r="H1078">
        <f t="shared" si="321"/>
        <v>1586</v>
      </c>
      <c r="I1078" t="str">
        <f t="shared" si="322"/>
        <v>01586</v>
      </c>
      <c r="J1078" t="str">
        <f t="shared" si="323"/>
        <v>Rori¬‡Easson</v>
      </c>
      <c r="K1078" t="str">
        <f>SUBSTITUTE(J1078,"‡","")</f>
        <v>Rori¬Easson</v>
      </c>
      <c r="L1078" t="str">
        <f t="shared" si="324"/>
        <v>Rori¬Easson</v>
      </c>
      <c r="M1078" t="str">
        <f t="shared" si="325"/>
        <v>RoriEasson</v>
      </c>
      <c r="N1078" t="s">
        <v>9495</v>
      </c>
      <c r="O1078" t="str">
        <v>Rori Easson</v>
      </c>
      <c r="P1078">
        <f>FIND(" ",O1078)</f>
        <v>5</v>
      </c>
      <c r="Q1078" t="str">
        <f>LEFT(O1078,SEARCH(" ", O1078) -1)</f>
        <v>Rori</v>
      </c>
      <c r="R1078" t="e">
        <f>MID(O1078, SEARCH(" ", O1078) + 1, SEARCH(" ", O1078, SEARCH(" ", O1078)+1) - SEARCH(" ", O1078)-1)</f>
        <v>#VALUE!</v>
      </c>
      <c r="S1078" t="str">
        <f t="shared" si="326"/>
        <v>Easson</v>
      </c>
      <c r="T1078" t="e">
        <f t="shared" si="327"/>
        <v>#VALUE!</v>
      </c>
      <c r="U1078" t="b">
        <f t="shared" si="328"/>
        <v>1</v>
      </c>
      <c r="W1078" t="b">
        <f t="shared" si="329"/>
        <v>1</v>
      </c>
      <c r="X1078" t="b">
        <f>ISERR(S1078)</f>
        <v>0</v>
      </c>
      <c r="Y1078" t="str">
        <f t="shared" si="330"/>
        <v xml:space="preserve"> </v>
      </c>
      <c r="Z1078" t="str">
        <f t="shared" si="331"/>
        <v>Easson</v>
      </c>
      <c r="AA1078" t="str">
        <f>PROPER(Q1078)</f>
        <v>Rori</v>
      </c>
      <c r="AB1078" t="str">
        <f>PROPER(Y1078)</f>
        <v xml:space="preserve"> </v>
      </c>
      <c r="AC1078" t="str">
        <f t="shared" si="332"/>
        <v>Easson</v>
      </c>
      <c r="AD1078" s="1" t="e">
        <f t="shared" si="333"/>
        <v>#VALUE!</v>
      </c>
      <c r="AE1078" t="b">
        <f t="shared" si="334"/>
        <v>1</v>
      </c>
      <c r="AF1078" t="str">
        <f t="shared" si="335"/>
        <v>Easson</v>
      </c>
    </row>
    <row r="1079" spans="1:32" x14ac:dyDescent="0.2">
      <c r="A1079">
        <v>1587</v>
      </c>
      <c r="B1079" t="s">
        <v>4170</v>
      </c>
      <c r="C1079" s="62" t="str">
        <f t="shared" si="336"/>
        <v>01587</v>
      </c>
      <c r="D1079" t="str">
        <f t="shared" si="337"/>
        <v>Dietrich</v>
      </c>
      <c r="E1079" t="str">
        <f t="shared" si="338"/>
        <v xml:space="preserve"> </v>
      </c>
      <c r="F1079" t="str">
        <f t="shared" si="339"/>
        <v>Colbeck</v>
      </c>
      <c r="G1079">
        <f t="shared" si="320"/>
        <v>1</v>
      </c>
      <c r="H1079">
        <f t="shared" si="321"/>
        <v>1587</v>
      </c>
      <c r="I1079" t="str">
        <f t="shared" si="322"/>
        <v>01587</v>
      </c>
      <c r="J1079" t="str">
        <f t="shared" si="323"/>
        <v>DIETRICH¬‡COLBECK</v>
      </c>
      <c r="K1079" t="str">
        <f>SUBSTITUTE(J1079,"‡","")</f>
        <v>DIETRICH¬COLBECK</v>
      </c>
      <c r="L1079" t="str">
        <f t="shared" si="324"/>
        <v>DIETRICH¬COLBECK</v>
      </c>
      <c r="M1079" t="str">
        <f t="shared" si="325"/>
        <v>DIETRICHCOLBECK</v>
      </c>
      <c r="N1079" t="s">
        <v>9496</v>
      </c>
      <c r="O1079" t="str">
        <v>DIETRICH COLBECK</v>
      </c>
      <c r="P1079">
        <f>FIND(" ",O1079)</f>
        <v>9</v>
      </c>
      <c r="Q1079" t="str">
        <f>LEFT(O1079,SEARCH(" ", O1079) -1)</f>
        <v>DIETRICH</v>
      </c>
      <c r="R1079" t="e">
        <f>MID(O1079, SEARCH(" ", O1079) + 1, SEARCH(" ", O1079, SEARCH(" ", O1079)+1) - SEARCH(" ", O1079)-1)</f>
        <v>#VALUE!</v>
      </c>
      <c r="S1079" t="str">
        <f t="shared" si="326"/>
        <v>COLBECK</v>
      </c>
      <c r="T1079" t="e">
        <f t="shared" si="327"/>
        <v>#VALUE!</v>
      </c>
      <c r="U1079" t="b">
        <f t="shared" si="328"/>
        <v>1</v>
      </c>
      <c r="W1079" t="b">
        <f t="shared" si="329"/>
        <v>1</v>
      </c>
      <c r="X1079" t="b">
        <f>ISERR(S1079)</f>
        <v>0</v>
      </c>
      <c r="Y1079" t="str">
        <f t="shared" si="330"/>
        <v xml:space="preserve"> </v>
      </c>
      <c r="Z1079" t="str">
        <f t="shared" si="331"/>
        <v>COLBECK</v>
      </c>
      <c r="AA1079" t="str">
        <f>PROPER(Q1079)</f>
        <v>Dietrich</v>
      </c>
      <c r="AB1079" t="str">
        <f>PROPER(Y1079)</f>
        <v xml:space="preserve"> </v>
      </c>
      <c r="AC1079" t="str">
        <f t="shared" si="332"/>
        <v>Colbeck</v>
      </c>
      <c r="AD1079" s="1" t="e">
        <f t="shared" si="333"/>
        <v>#VALUE!</v>
      </c>
      <c r="AE1079" t="b">
        <f t="shared" si="334"/>
        <v>1</v>
      </c>
      <c r="AF1079" t="str">
        <f t="shared" si="335"/>
        <v>Colbeck</v>
      </c>
    </row>
    <row r="1080" spans="1:32" x14ac:dyDescent="0.2">
      <c r="A1080">
        <v>1588</v>
      </c>
      <c r="B1080" t="s">
        <v>4171</v>
      </c>
      <c r="C1080" s="62" t="str">
        <f t="shared" si="336"/>
        <v>01588</v>
      </c>
      <c r="D1080" t="str">
        <f t="shared" si="337"/>
        <v>Claudie</v>
      </c>
      <c r="E1080" t="str">
        <f t="shared" si="338"/>
        <v>Mathilde</v>
      </c>
      <c r="F1080" t="str">
        <f t="shared" si="339"/>
        <v>Romanet</v>
      </c>
      <c r="G1080">
        <f t="shared" si="320"/>
        <v>1</v>
      </c>
      <c r="H1080">
        <f t="shared" si="321"/>
        <v>1588</v>
      </c>
      <c r="I1080" t="str">
        <f t="shared" si="322"/>
        <v>01588</v>
      </c>
      <c r="J1080" t="str">
        <f t="shared" si="323"/>
        <v>CLAUDIE¬mathilde»ROMANET</v>
      </c>
      <c r="K1080" t="str">
        <f>SUBSTITUTE(J1080,"‡","")</f>
        <v>CLAUDIE¬mathilde»ROMANET</v>
      </c>
      <c r="L1080" t="str">
        <f t="shared" si="324"/>
        <v>CLAUDIE¬mathildeROMANET</v>
      </c>
      <c r="M1080" t="str">
        <f t="shared" si="325"/>
        <v>CLAUDIEmathildeROMANET</v>
      </c>
      <c r="N1080" t="s">
        <v>10236</v>
      </c>
      <c r="O1080" t="str">
        <v>CLAUDIE mathilde ROMANET</v>
      </c>
      <c r="P1080">
        <f>FIND(" ",O1080)</f>
        <v>8</v>
      </c>
      <c r="Q1080" t="str">
        <f>LEFT(O1080,SEARCH(" ", O1080) -1)</f>
        <v>CLAUDIE</v>
      </c>
      <c r="R1080" t="str">
        <f>MID(O1080, SEARCH(" ", O1080) + 1, SEARCH(" ", O1080, SEARCH(" ", O1080)+1) - SEARCH(" ", O1080)-1)</f>
        <v>mathilde</v>
      </c>
      <c r="S1080" t="str">
        <f t="shared" si="326"/>
        <v>mathilde ROMANET</v>
      </c>
      <c r="T1080" t="str">
        <f t="shared" si="327"/>
        <v>ROMANET</v>
      </c>
      <c r="U1080" t="b">
        <f t="shared" si="328"/>
        <v>0</v>
      </c>
      <c r="W1080" t="b">
        <f t="shared" si="329"/>
        <v>0</v>
      </c>
      <c r="X1080" t="b">
        <f>ISERR(S1080)</f>
        <v>0</v>
      </c>
      <c r="Y1080" t="str">
        <f t="shared" si="330"/>
        <v>mathilde</v>
      </c>
      <c r="Z1080" t="str">
        <f t="shared" si="331"/>
        <v>mathilde ROMANET</v>
      </c>
      <c r="AA1080" t="str">
        <f>PROPER(Q1080)</f>
        <v>Claudie</v>
      </c>
      <c r="AB1080" t="str">
        <f>PROPER(Y1080)</f>
        <v>Mathilde</v>
      </c>
      <c r="AC1080" t="str">
        <f t="shared" si="332"/>
        <v>Mathilde Romanet</v>
      </c>
      <c r="AD1080" s="1" t="str">
        <f t="shared" si="333"/>
        <v>Romanet</v>
      </c>
      <c r="AE1080" t="b">
        <f t="shared" si="334"/>
        <v>0</v>
      </c>
      <c r="AF1080" t="str">
        <f t="shared" si="335"/>
        <v>Romanet</v>
      </c>
    </row>
    <row r="1081" spans="1:32" x14ac:dyDescent="0.2">
      <c r="A1081">
        <v>1589</v>
      </c>
      <c r="B1081" t="s">
        <v>4172</v>
      </c>
      <c r="C1081" s="62" t="str">
        <f t="shared" si="336"/>
        <v>01589</v>
      </c>
      <c r="D1081" t="str">
        <f t="shared" si="337"/>
        <v>Tania</v>
      </c>
      <c r="E1081" t="str">
        <f t="shared" si="338"/>
        <v xml:space="preserve"> </v>
      </c>
      <c r="F1081" t="str">
        <f t="shared" si="339"/>
        <v>Nursey</v>
      </c>
      <c r="G1081">
        <f t="shared" si="320"/>
        <v>1</v>
      </c>
      <c r="H1081">
        <f t="shared" si="321"/>
        <v>1589</v>
      </c>
      <c r="I1081" t="str">
        <f t="shared" si="322"/>
        <v>01589</v>
      </c>
      <c r="J1081" t="str">
        <f t="shared" si="323"/>
        <v>tania»nursey</v>
      </c>
      <c r="K1081" t="str">
        <f>SUBSTITUTE(J1081,"‡","")</f>
        <v>tania»nursey</v>
      </c>
      <c r="L1081" t="str">
        <f t="shared" si="324"/>
        <v>tanianursey</v>
      </c>
      <c r="M1081" t="str">
        <f t="shared" si="325"/>
        <v>tanianursey</v>
      </c>
      <c r="N1081" t="s">
        <v>10237</v>
      </c>
      <c r="O1081" t="str">
        <v>tania nursey</v>
      </c>
      <c r="P1081">
        <f>FIND(" ",O1081)</f>
        <v>6</v>
      </c>
      <c r="Q1081" t="str">
        <f>LEFT(O1081,SEARCH(" ", O1081) -1)</f>
        <v>tania</v>
      </c>
      <c r="R1081" t="e">
        <f>MID(O1081, SEARCH(" ", O1081) + 1, SEARCH(" ", O1081, SEARCH(" ", O1081)+1) - SEARCH(" ", O1081)-1)</f>
        <v>#VALUE!</v>
      </c>
      <c r="S1081" t="str">
        <f t="shared" si="326"/>
        <v>nursey</v>
      </c>
      <c r="T1081" t="e">
        <f t="shared" si="327"/>
        <v>#VALUE!</v>
      </c>
      <c r="U1081" t="b">
        <f t="shared" si="328"/>
        <v>1</v>
      </c>
      <c r="W1081" t="b">
        <f t="shared" si="329"/>
        <v>1</v>
      </c>
      <c r="X1081" t="b">
        <f>ISERR(S1081)</f>
        <v>0</v>
      </c>
      <c r="Y1081" t="str">
        <f t="shared" si="330"/>
        <v xml:space="preserve"> </v>
      </c>
      <c r="Z1081" t="str">
        <f t="shared" si="331"/>
        <v>nursey</v>
      </c>
      <c r="AA1081" t="str">
        <f>PROPER(Q1081)</f>
        <v>Tania</v>
      </c>
      <c r="AB1081" t="str">
        <f>PROPER(Y1081)</f>
        <v xml:space="preserve"> </v>
      </c>
      <c r="AC1081" t="str">
        <f t="shared" si="332"/>
        <v>Nursey</v>
      </c>
      <c r="AD1081" s="1" t="e">
        <f t="shared" si="333"/>
        <v>#VALUE!</v>
      </c>
      <c r="AE1081" t="b">
        <f t="shared" si="334"/>
        <v>1</v>
      </c>
      <c r="AF1081" t="str">
        <f t="shared" si="335"/>
        <v>Nursey</v>
      </c>
    </row>
    <row r="1082" spans="1:32" x14ac:dyDescent="0.2">
      <c r="A1082">
        <v>1590</v>
      </c>
      <c r="B1082" t="s">
        <v>4173</v>
      </c>
      <c r="C1082" s="62" t="str">
        <f t="shared" si="336"/>
        <v>01590</v>
      </c>
      <c r="D1082" t="str">
        <f t="shared" si="337"/>
        <v>Livvie</v>
      </c>
      <c r="E1082" t="str">
        <f t="shared" si="338"/>
        <v>Timi</v>
      </c>
      <c r="F1082" t="str">
        <f t="shared" si="339"/>
        <v>Faux</v>
      </c>
      <c r="G1082">
        <f t="shared" si="320"/>
        <v>1</v>
      </c>
      <c r="H1082">
        <f t="shared" si="321"/>
        <v>1590</v>
      </c>
      <c r="I1082" t="str">
        <f t="shared" si="322"/>
        <v>01590</v>
      </c>
      <c r="J1082" t="str">
        <f t="shared" si="323"/>
        <v>livvie‡timi¬Faux</v>
      </c>
      <c r="K1082" t="str">
        <f>SUBSTITUTE(J1082,"‡","")</f>
        <v>livvietimi¬Faux</v>
      </c>
      <c r="L1082" t="str">
        <f t="shared" si="324"/>
        <v>livvietimi¬Faux</v>
      </c>
      <c r="M1082" t="str">
        <f t="shared" si="325"/>
        <v>livvietimiFaux</v>
      </c>
      <c r="N1082" t="s">
        <v>9497</v>
      </c>
      <c r="O1082" t="str">
        <v>livvie timi Faux</v>
      </c>
      <c r="P1082">
        <f>FIND(" ",O1082)</f>
        <v>7</v>
      </c>
      <c r="Q1082" t="str">
        <f>LEFT(O1082,SEARCH(" ", O1082) -1)</f>
        <v>livvie</v>
      </c>
      <c r="R1082" t="str">
        <f>MID(O1082, SEARCH(" ", O1082) + 1, SEARCH(" ", O1082, SEARCH(" ", O1082)+1) - SEARCH(" ", O1082)-1)</f>
        <v>timi</v>
      </c>
      <c r="S1082" t="str">
        <f t="shared" si="326"/>
        <v>timi Faux</v>
      </c>
      <c r="T1082" t="str">
        <f t="shared" si="327"/>
        <v>Faux</v>
      </c>
      <c r="U1082" t="b">
        <f t="shared" si="328"/>
        <v>0</v>
      </c>
      <c r="W1082" t="b">
        <f t="shared" si="329"/>
        <v>0</v>
      </c>
      <c r="X1082" t="b">
        <f>ISERR(S1082)</f>
        <v>0</v>
      </c>
      <c r="Y1082" t="str">
        <f t="shared" si="330"/>
        <v>timi</v>
      </c>
      <c r="Z1082" t="str">
        <f t="shared" si="331"/>
        <v>timi Faux</v>
      </c>
      <c r="AA1082" t="str">
        <f>PROPER(Q1082)</f>
        <v>Livvie</v>
      </c>
      <c r="AB1082" t="str">
        <f>PROPER(Y1082)</f>
        <v>Timi</v>
      </c>
      <c r="AC1082" t="str">
        <f t="shared" si="332"/>
        <v>Timi Faux</v>
      </c>
      <c r="AD1082" s="1" t="str">
        <f t="shared" si="333"/>
        <v>Faux</v>
      </c>
      <c r="AE1082" t="b">
        <f t="shared" si="334"/>
        <v>0</v>
      </c>
      <c r="AF1082" t="str">
        <f t="shared" si="335"/>
        <v>Faux</v>
      </c>
    </row>
    <row r="1083" spans="1:32" x14ac:dyDescent="0.2">
      <c r="A1083">
        <v>1591</v>
      </c>
      <c r="B1083" t="s">
        <v>4174</v>
      </c>
      <c r="C1083" s="62" t="str">
        <f t="shared" si="336"/>
        <v>01591</v>
      </c>
      <c r="D1083" t="str">
        <f t="shared" si="337"/>
        <v>Kip</v>
      </c>
      <c r="E1083" t="str">
        <f t="shared" si="338"/>
        <v xml:space="preserve"> </v>
      </c>
      <c r="F1083" t="str">
        <f t="shared" si="339"/>
        <v>Flannigan</v>
      </c>
      <c r="G1083">
        <f t="shared" si="320"/>
        <v>1</v>
      </c>
      <c r="H1083">
        <f t="shared" si="321"/>
        <v>1591</v>
      </c>
      <c r="I1083" t="str">
        <f t="shared" si="322"/>
        <v>01591</v>
      </c>
      <c r="J1083" t="str">
        <f t="shared" si="323"/>
        <v>kip¬flannigan</v>
      </c>
      <c r="K1083" t="str">
        <f>SUBSTITUTE(J1083,"‡","")</f>
        <v>kip¬flannigan</v>
      </c>
      <c r="L1083" t="str">
        <f t="shared" si="324"/>
        <v>kip¬flannigan</v>
      </c>
      <c r="M1083" t="str">
        <f t="shared" si="325"/>
        <v>kipflannigan</v>
      </c>
      <c r="N1083" t="s">
        <v>9498</v>
      </c>
      <c r="O1083" t="str">
        <v>kip flannigan</v>
      </c>
      <c r="P1083">
        <f>FIND(" ",O1083)</f>
        <v>4</v>
      </c>
      <c r="Q1083" t="str">
        <f>LEFT(O1083,SEARCH(" ", O1083) -1)</f>
        <v>kip</v>
      </c>
      <c r="R1083" t="e">
        <f>MID(O1083, SEARCH(" ", O1083) + 1, SEARCH(" ", O1083, SEARCH(" ", O1083)+1) - SEARCH(" ", O1083)-1)</f>
        <v>#VALUE!</v>
      </c>
      <c r="S1083" t="str">
        <f t="shared" si="326"/>
        <v>flannigan</v>
      </c>
      <c r="T1083" t="e">
        <f t="shared" si="327"/>
        <v>#VALUE!</v>
      </c>
      <c r="U1083" t="b">
        <f t="shared" si="328"/>
        <v>1</v>
      </c>
      <c r="W1083" t="b">
        <f t="shared" si="329"/>
        <v>1</v>
      </c>
      <c r="X1083" t="b">
        <f>ISERR(S1083)</f>
        <v>0</v>
      </c>
      <c r="Y1083" t="str">
        <f t="shared" si="330"/>
        <v xml:space="preserve"> </v>
      </c>
      <c r="Z1083" t="str">
        <f t="shared" si="331"/>
        <v>flannigan</v>
      </c>
      <c r="AA1083" t="str">
        <f>PROPER(Q1083)</f>
        <v>Kip</v>
      </c>
      <c r="AB1083" t="str">
        <f>PROPER(Y1083)</f>
        <v xml:space="preserve"> </v>
      </c>
      <c r="AC1083" t="str">
        <f t="shared" si="332"/>
        <v>Flannigan</v>
      </c>
      <c r="AD1083" s="1" t="e">
        <f t="shared" si="333"/>
        <v>#VALUE!</v>
      </c>
      <c r="AE1083" t="b">
        <f t="shared" si="334"/>
        <v>1</v>
      </c>
      <c r="AF1083" t="str">
        <f t="shared" si="335"/>
        <v>Flannigan</v>
      </c>
    </row>
    <row r="1084" spans="1:32" x14ac:dyDescent="0.2">
      <c r="A1084">
        <v>1592</v>
      </c>
      <c r="B1084" t="s">
        <v>4175</v>
      </c>
      <c r="C1084" s="62" t="str">
        <f t="shared" si="336"/>
        <v>01592</v>
      </c>
      <c r="D1084" t="str">
        <f t="shared" si="337"/>
        <v>Randolf</v>
      </c>
      <c r="E1084" t="str">
        <f t="shared" si="338"/>
        <v xml:space="preserve"> </v>
      </c>
      <c r="F1084" t="str">
        <f t="shared" si="339"/>
        <v>Tattoo</v>
      </c>
      <c r="G1084">
        <f t="shared" si="320"/>
        <v>1</v>
      </c>
      <c r="H1084">
        <f t="shared" si="321"/>
        <v>1592</v>
      </c>
      <c r="I1084" t="str">
        <f t="shared" si="322"/>
        <v>01592</v>
      </c>
      <c r="J1084" t="str">
        <f t="shared" si="323"/>
        <v>RANDOLF‡TATTOO</v>
      </c>
      <c r="K1084" t="str">
        <f>SUBSTITUTE(J1084,"‡","")</f>
        <v>RANDOLFTATTOO</v>
      </c>
      <c r="L1084" t="str">
        <f t="shared" si="324"/>
        <v>RANDOLFTATTOO</v>
      </c>
      <c r="M1084" t="str">
        <f t="shared" si="325"/>
        <v>RANDOLFTATTOO</v>
      </c>
      <c r="N1084" t="s">
        <v>8882</v>
      </c>
      <c r="O1084" t="str">
        <v>RANDOLF TATTOO</v>
      </c>
      <c r="P1084">
        <f>FIND(" ",O1084)</f>
        <v>8</v>
      </c>
      <c r="Q1084" t="str">
        <f>LEFT(O1084,SEARCH(" ", O1084) -1)</f>
        <v>RANDOLF</v>
      </c>
      <c r="R1084" t="e">
        <f>MID(O1084, SEARCH(" ", O1084) + 1, SEARCH(" ", O1084, SEARCH(" ", O1084)+1) - SEARCH(" ", O1084)-1)</f>
        <v>#VALUE!</v>
      </c>
      <c r="S1084" t="str">
        <f t="shared" si="326"/>
        <v>TATTOO</v>
      </c>
      <c r="T1084" t="e">
        <f t="shared" si="327"/>
        <v>#VALUE!</v>
      </c>
      <c r="U1084" t="b">
        <f t="shared" si="328"/>
        <v>1</v>
      </c>
      <c r="W1084" t="b">
        <f t="shared" si="329"/>
        <v>1</v>
      </c>
      <c r="X1084" t="b">
        <f>ISERR(S1084)</f>
        <v>0</v>
      </c>
      <c r="Y1084" t="str">
        <f t="shared" si="330"/>
        <v xml:space="preserve"> </v>
      </c>
      <c r="Z1084" t="str">
        <f t="shared" si="331"/>
        <v>TATTOO</v>
      </c>
      <c r="AA1084" t="str">
        <f>PROPER(Q1084)</f>
        <v>Randolf</v>
      </c>
      <c r="AB1084" t="str">
        <f>PROPER(Y1084)</f>
        <v xml:space="preserve"> </v>
      </c>
      <c r="AC1084" t="str">
        <f t="shared" si="332"/>
        <v>Tattoo</v>
      </c>
      <c r="AD1084" s="1" t="e">
        <f t="shared" si="333"/>
        <v>#VALUE!</v>
      </c>
      <c r="AE1084" t="b">
        <f t="shared" si="334"/>
        <v>1</v>
      </c>
      <c r="AF1084" t="str">
        <f t="shared" si="335"/>
        <v>Tattoo</v>
      </c>
    </row>
    <row r="1085" spans="1:32" x14ac:dyDescent="0.2">
      <c r="A1085">
        <v>1593</v>
      </c>
      <c r="B1085" t="s">
        <v>4176</v>
      </c>
      <c r="C1085" s="62" t="str">
        <f t="shared" si="336"/>
        <v>01593</v>
      </c>
      <c r="D1085" t="str">
        <f t="shared" si="337"/>
        <v>Bridget</v>
      </c>
      <c r="E1085" t="str">
        <f t="shared" si="338"/>
        <v xml:space="preserve"> </v>
      </c>
      <c r="F1085" t="str">
        <f t="shared" si="339"/>
        <v>Benninger</v>
      </c>
      <c r="G1085">
        <f t="shared" si="320"/>
        <v>1</v>
      </c>
      <c r="H1085">
        <f t="shared" si="321"/>
        <v>1593</v>
      </c>
      <c r="I1085" t="str">
        <f t="shared" si="322"/>
        <v>01593</v>
      </c>
      <c r="J1085" t="str">
        <f t="shared" si="323"/>
        <v>bridget¬BENNINGER</v>
      </c>
      <c r="K1085" t="str">
        <f>SUBSTITUTE(J1085,"‡","")</f>
        <v>bridget¬BENNINGER</v>
      </c>
      <c r="L1085" t="str">
        <f t="shared" si="324"/>
        <v>bridget¬BENNINGER</v>
      </c>
      <c r="M1085" t="str">
        <f t="shared" si="325"/>
        <v>bridgetBENNINGER</v>
      </c>
      <c r="N1085" t="s">
        <v>9499</v>
      </c>
      <c r="O1085" t="str">
        <v>bridget BENNINGER</v>
      </c>
      <c r="P1085">
        <f>FIND(" ",O1085)</f>
        <v>8</v>
      </c>
      <c r="Q1085" t="str">
        <f>LEFT(O1085,SEARCH(" ", O1085) -1)</f>
        <v>bridget</v>
      </c>
      <c r="R1085" t="e">
        <f>MID(O1085, SEARCH(" ", O1085) + 1, SEARCH(" ", O1085, SEARCH(" ", O1085)+1) - SEARCH(" ", O1085)-1)</f>
        <v>#VALUE!</v>
      </c>
      <c r="S1085" t="str">
        <f t="shared" si="326"/>
        <v>BENNINGER</v>
      </c>
      <c r="T1085" t="e">
        <f t="shared" si="327"/>
        <v>#VALUE!</v>
      </c>
      <c r="U1085" t="b">
        <f t="shared" si="328"/>
        <v>1</v>
      </c>
      <c r="W1085" t="b">
        <f t="shared" si="329"/>
        <v>1</v>
      </c>
      <c r="X1085" t="b">
        <f>ISERR(S1085)</f>
        <v>0</v>
      </c>
      <c r="Y1085" t="str">
        <f t="shared" si="330"/>
        <v xml:space="preserve"> </v>
      </c>
      <c r="Z1085" t="str">
        <f t="shared" si="331"/>
        <v>BENNINGER</v>
      </c>
      <c r="AA1085" t="str">
        <f>PROPER(Q1085)</f>
        <v>Bridget</v>
      </c>
      <c r="AB1085" t="str">
        <f>PROPER(Y1085)</f>
        <v xml:space="preserve"> </v>
      </c>
      <c r="AC1085" t="str">
        <f t="shared" si="332"/>
        <v>Benninger</v>
      </c>
      <c r="AD1085" s="1" t="e">
        <f t="shared" si="333"/>
        <v>#VALUE!</v>
      </c>
      <c r="AE1085" t="b">
        <f t="shared" si="334"/>
        <v>1</v>
      </c>
      <c r="AF1085" t="str">
        <f t="shared" si="335"/>
        <v>Benninger</v>
      </c>
    </row>
    <row r="1086" spans="1:32" x14ac:dyDescent="0.2">
      <c r="A1086">
        <v>1594</v>
      </c>
      <c r="B1086" t="s">
        <v>4177</v>
      </c>
      <c r="C1086" s="62" t="str">
        <f t="shared" si="336"/>
        <v>01594</v>
      </c>
      <c r="D1086" t="str">
        <f t="shared" si="337"/>
        <v>Coleman</v>
      </c>
      <c r="E1086" t="str">
        <f t="shared" si="338"/>
        <v>Adolphus</v>
      </c>
      <c r="F1086" t="str">
        <f t="shared" si="339"/>
        <v>Clitherow</v>
      </c>
      <c r="G1086">
        <f t="shared" si="320"/>
        <v>1</v>
      </c>
      <c r="H1086">
        <f t="shared" si="321"/>
        <v>1594</v>
      </c>
      <c r="I1086" t="str">
        <f t="shared" si="322"/>
        <v>01594</v>
      </c>
      <c r="J1086" t="str">
        <f t="shared" si="323"/>
        <v>Coleman‡ADOLPHUS‡CLITHEROW</v>
      </c>
      <c r="K1086" t="str">
        <f>SUBSTITUTE(J1086,"‡","")</f>
        <v>ColemanADOLPHUSCLITHEROW</v>
      </c>
      <c r="L1086" t="str">
        <f t="shared" si="324"/>
        <v>ColemanADOLPHUSCLITHEROW</v>
      </c>
      <c r="M1086" t="str">
        <f t="shared" si="325"/>
        <v>ColemanADOLPHUSCLITHEROW</v>
      </c>
      <c r="N1086" t="s">
        <v>8883</v>
      </c>
      <c r="O1086" t="str">
        <v>Coleman ADOLPHUS CLITHEROW</v>
      </c>
      <c r="P1086">
        <f>FIND(" ",O1086)</f>
        <v>8</v>
      </c>
      <c r="Q1086" t="str">
        <f>LEFT(O1086,SEARCH(" ", O1086) -1)</f>
        <v>Coleman</v>
      </c>
      <c r="R1086" t="str">
        <f>MID(O1086, SEARCH(" ", O1086) + 1, SEARCH(" ", O1086, SEARCH(" ", O1086)+1) - SEARCH(" ", O1086)-1)</f>
        <v>ADOLPHUS</v>
      </c>
      <c r="S1086" t="str">
        <f t="shared" si="326"/>
        <v>ADOLPHUS CLITHEROW</v>
      </c>
      <c r="T1086" t="str">
        <f t="shared" si="327"/>
        <v>CLITHEROW</v>
      </c>
      <c r="U1086" t="b">
        <f t="shared" si="328"/>
        <v>0</v>
      </c>
      <c r="W1086" t="b">
        <f t="shared" si="329"/>
        <v>0</v>
      </c>
      <c r="X1086" t="b">
        <f>ISERR(S1086)</f>
        <v>0</v>
      </c>
      <c r="Y1086" t="str">
        <f t="shared" si="330"/>
        <v>ADOLPHUS</v>
      </c>
      <c r="Z1086" t="str">
        <f t="shared" si="331"/>
        <v>ADOLPHUS CLITHEROW</v>
      </c>
      <c r="AA1086" t="str">
        <f>PROPER(Q1086)</f>
        <v>Coleman</v>
      </c>
      <c r="AB1086" t="str">
        <f>PROPER(Y1086)</f>
        <v>Adolphus</v>
      </c>
      <c r="AC1086" t="str">
        <f t="shared" si="332"/>
        <v>Adolphus Clitherow</v>
      </c>
      <c r="AD1086" s="1" t="str">
        <f t="shared" si="333"/>
        <v>Clitherow</v>
      </c>
      <c r="AE1086" t="b">
        <f t="shared" si="334"/>
        <v>0</v>
      </c>
      <c r="AF1086" t="str">
        <f t="shared" si="335"/>
        <v>Clitherow</v>
      </c>
    </row>
    <row r="1087" spans="1:32" x14ac:dyDescent="0.2">
      <c r="A1087">
        <v>1595</v>
      </c>
      <c r="B1087" t="s">
        <v>4178</v>
      </c>
      <c r="C1087" s="62" t="str">
        <f t="shared" si="336"/>
        <v>01595</v>
      </c>
      <c r="D1087" t="str">
        <f t="shared" si="337"/>
        <v>Nicky</v>
      </c>
      <c r="E1087" t="str">
        <f t="shared" si="338"/>
        <v xml:space="preserve"> </v>
      </c>
      <c r="F1087" t="str">
        <f t="shared" si="339"/>
        <v>Whitehorne</v>
      </c>
      <c r="G1087">
        <f t="shared" si="320"/>
        <v>1</v>
      </c>
      <c r="H1087">
        <f t="shared" si="321"/>
        <v>1595</v>
      </c>
      <c r="I1087" t="str">
        <f t="shared" si="322"/>
        <v>01595</v>
      </c>
      <c r="J1087" t="str">
        <f t="shared" si="323"/>
        <v>NICKY‡whitehorne</v>
      </c>
      <c r="K1087" t="str">
        <f>SUBSTITUTE(J1087,"‡","")</f>
        <v>NICKYwhitehorne</v>
      </c>
      <c r="L1087" t="str">
        <f t="shared" si="324"/>
        <v>NICKYwhitehorne</v>
      </c>
      <c r="M1087" t="str">
        <f t="shared" si="325"/>
        <v>NICKYwhitehorne</v>
      </c>
      <c r="N1087" t="s">
        <v>8884</v>
      </c>
      <c r="O1087" t="str">
        <v>NICKY whitehorne</v>
      </c>
      <c r="P1087">
        <f>FIND(" ",O1087)</f>
        <v>6</v>
      </c>
      <c r="Q1087" t="str">
        <f>LEFT(O1087,SEARCH(" ", O1087) -1)</f>
        <v>NICKY</v>
      </c>
      <c r="R1087" t="e">
        <f>MID(O1087, SEARCH(" ", O1087) + 1, SEARCH(" ", O1087, SEARCH(" ", O1087)+1) - SEARCH(" ", O1087)-1)</f>
        <v>#VALUE!</v>
      </c>
      <c r="S1087" t="str">
        <f t="shared" si="326"/>
        <v>whitehorne</v>
      </c>
      <c r="T1087" t="e">
        <f t="shared" si="327"/>
        <v>#VALUE!</v>
      </c>
      <c r="U1087" t="b">
        <f t="shared" si="328"/>
        <v>1</v>
      </c>
      <c r="W1087" t="b">
        <f t="shared" si="329"/>
        <v>1</v>
      </c>
      <c r="X1087" t="b">
        <f>ISERR(S1087)</f>
        <v>0</v>
      </c>
      <c r="Y1087" t="str">
        <f t="shared" si="330"/>
        <v xml:space="preserve"> </v>
      </c>
      <c r="Z1087" t="str">
        <f t="shared" si="331"/>
        <v>whitehorne</v>
      </c>
      <c r="AA1087" t="str">
        <f>PROPER(Q1087)</f>
        <v>Nicky</v>
      </c>
      <c r="AB1087" t="str">
        <f>PROPER(Y1087)</f>
        <v xml:space="preserve"> </v>
      </c>
      <c r="AC1087" t="str">
        <f t="shared" si="332"/>
        <v>Whitehorne</v>
      </c>
      <c r="AD1087" s="1" t="e">
        <f t="shared" si="333"/>
        <v>#VALUE!</v>
      </c>
      <c r="AE1087" t="b">
        <f t="shared" si="334"/>
        <v>1</v>
      </c>
      <c r="AF1087" t="str">
        <f t="shared" si="335"/>
        <v>Whitehorne</v>
      </c>
    </row>
    <row r="1088" spans="1:32" x14ac:dyDescent="0.2">
      <c r="A1088">
        <v>1596</v>
      </c>
      <c r="B1088" t="s">
        <v>4179</v>
      </c>
      <c r="C1088" s="62" t="str">
        <f t="shared" si="336"/>
        <v>01596</v>
      </c>
      <c r="D1088" t="str">
        <f t="shared" si="337"/>
        <v>Franky</v>
      </c>
      <c r="E1088" t="str">
        <f t="shared" si="338"/>
        <v xml:space="preserve"> </v>
      </c>
      <c r="F1088" t="str">
        <f t="shared" si="339"/>
        <v>Dolle</v>
      </c>
      <c r="G1088">
        <f t="shared" si="320"/>
        <v>1</v>
      </c>
      <c r="H1088">
        <f t="shared" si="321"/>
        <v>1596</v>
      </c>
      <c r="I1088" t="str">
        <f t="shared" si="322"/>
        <v>01596</v>
      </c>
      <c r="J1088" t="str">
        <f t="shared" si="323"/>
        <v>FRANKY¬dolle</v>
      </c>
      <c r="K1088" t="str">
        <f>SUBSTITUTE(J1088,"‡","")</f>
        <v>FRANKY¬dolle</v>
      </c>
      <c r="L1088" t="str">
        <f t="shared" si="324"/>
        <v>FRANKY¬dolle</v>
      </c>
      <c r="M1088" t="str">
        <f t="shared" si="325"/>
        <v>FRANKYdolle</v>
      </c>
      <c r="N1088" t="s">
        <v>9500</v>
      </c>
      <c r="O1088" t="str">
        <v>FRANKY dolle</v>
      </c>
      <c r="P1088">
        <f>FIND(" ",O1088)</f>
        <v>7</v>
      </c>
      <c r="Q1088" t="str">
        <f>LEFT(O1088,SEARCH(" ", O1088) -1)</f>
        <v>FRANKY</v>
      </c>
      <c r="R1088" t="e">
        <f>MID(O1088, SEARCH(" ", O1088) + 1, SEARCH(" ", O1088, SEARCH(" ", O1088)+1) - SEARCH(" ", O1088)-1)</f>
        <v>#VALUE!</v>
      </c>
      <c r="S1088" t="str">
        <f t="shared" si="326"/>
        <v>dolle</v>
      </c>
      <c r="T1088" t="e">
        <f t="shared" si="327"/>
        <v>#VALUE!</v>
      </c>
      <c r="U1088" t="b">
        <f t="shared" si="328"/>
        <v>1</v>
      </c>
      <c r="W1088" t="b">
        <f t="shared" si="329"/>
        <v>1</v>
      </c>
      <c r="X1088" t="b">
        <f>ISERR(S1088)</f>
        <v>0</v>
      </c>
      <c r="Y1088" t="str">
        <f t="shared" si="330"/>
        <v xml:space="preserve"> </v>
      </c>
      <c r="Z1088" t="str">
        <f t="shared" si="331"/>
        <v>dolle</v>
      </c>
      <c r="AA1088" t="str">
        <f>PROPER(Q1088)</f>
        <v>Franky</v>
      </c>
      <c r="AB1088" t="str">
        <f>PROPER(Y1088)</f>
        <v xml:space="preserve"> </v>
      </c>
      <c r="AC1088" t="str">
        <f t="shared" si="332"/>
        <v>Dolle</v>
      </c>
      <c r="AD1088" s="1" t="e">
        <f t="shared" si="333"/>
        <v>#VALUE!</v>
      </c>
      <c r="AE1088" t="b">
        <f t="shared" si="334"/>
        <v>1</v>
      </c>
      <c r="AF1088" t="str">
        <f t="shared" si="335"/>
        <v>Dolle</v>
      </c>
    </row>
    <row r="1089" spans="1:32" x14ac:dyDescent="0.2">
      <c r="A1089">
        <v>1597</v>
      </c>
      <c r="B1089" t="s">
        <v>4180</v>
      </c>
      <c r="C1089" s="62" t="str">
        <f t="shared" si="336"/>
        <v>01597</v>
      </c>
      <c r="D1089" t="str">
        <f t="shared" si="337"/>
        <v>Sigfrid</v>
      </c>
      <c r="E1089" t="str">
        <f t="shared" si="338"/>
        <v xml:space="preserve"> </v>
      </c>
      <c r="F1089" t="str">
        <f t="shared" si="339"/>
        <v>Ilyasov</v>
      </c>
      <c r="G1089">
        <f t="shared" si="320"/>
        <v>1</v>
      </c>
      <c r="H1089">
        <f t="shared" si="321"/>
        <v>1597</v>
      </c>
      <c r="I1089" t="str">
        <f t="shared" si="322"/>
        <v>01597</v>
      </c>
      <c r="J1089" t="str">
        <f t="shared" si="323"/>
        <v>Sigfrid¬ILYASOV</v>
      </c>
      <c r="K1089" t="str">
        <f>SUBSTITUTE(J1089,"‡","")</f>
        <v>Sigfrid¬ILYASOV</v>
      </c>
      <c r="L1089" t="str">
        <f t="shared" si="324"/>
        <v>Sigfrid¬ILYASOV</v>
      </c>
      <c r="M1089" t="str">
        <f t="shared" si="325"/>
        <v>SigfridILYASOV</v>
      </c>
      <c r="N1089" t="s">
        <v>9501</v>
      </c>
      <c r="O1089" t="str">
        <v>Sigfrid ILYASOV</v>
      </c>
      <c r="P1089">
        <f>FIND(" ",O1089)</f>
        <v>8</v>
      </c>
      <c r="Q1089" t="str">
        <f>LEFT(O1089,SEARCH(" ", O1089) -1)</f>
        <v>Sigfrid</v>
      </c>
      <c r="R1089" t="e">
        <f>MID(O1089, SEARCH(" ", O1089) + 1, SEARCH(" ", O1089, SEARCH(" ", O1089)+1) - SEARCH(" ", O1089)-1)</f>
        <v>#VALUE!</v>
      </c>
      <c r="S1089" t="str">
        <f t="shared" si="326"/>
        <v>ILYASOV</v>
      </c>
      <c r="T1089" t="e">
        <f t="shared" si="327"/>
        <v>#VALUE!</v>
      </c>
      <c r="U1089" t="b">
        <f t="shared" si="328"/>
        <v>1</v>
      </c>
      <c r="W1089" t="b">
        <f t="shared" si="329"/>
        <v>1</v>
      </c>
      <c r="X1089" t="b">
        <f>ISERR(S1089)</f>
        <v>0</v>
      </c>
      <c r="Y1089" t="str">
        <f t="shared" si="330"/>
        <v xml:space="preserve"> </v>
      </c>
      <c r="Z1089" t="str">
        <f t="shared" si="331"/>
        <v>ILYASOV</v>
      </c>
      <c r="AA1089" t="str">
        <f>PROPER(Q1089)</f>
        <v>Sigfrid</v>
      </c>
      <c r="AB1089" t="str">
        <f>PROPER(Y1089)</f>
        <v xml:space="preserve"> </v>
      </c>
      <c r="AC1089" t="str">
        <f t="shared" si="332"/>
        <v>Ilyasov</v>
      </c>
      <c r="AD1089" s="1" t="e">
        <f t="shared" si="333"/>
        <v>#VALUE!</v>
      </c>
      <c r="AE1089" t="b">
        <f t="shared" si="334"/>
        <v>1</v>
      </c>
      <c r="AF1089" t="str">
        <f t="shared" si="335"/>
        <v>Ilyasov</v>
      </c>
    </row>
    <row r="1090" spans="1:32" x14ac:dyDescent="0.2">
      <c r="A1090">
        <v>1598</v>
      </c>
      <c r="B1090" t="s">
        <v>4181</v>
      </c>
      <c r="C1090" s="62" t="str">
        <f t="shared" si="336"/>
        <v>01598</v>
      </c>
      <c r="D1090" t="str">
        <f t="shared" si="337"/>
        <v>Koral</v>
      </c>
      <c r="E1090" t="str">
        <f t="shared" si="338"/>
        <v xml:space="preserve"> </v>
      </c>
      <c r="F1090" t="str">
        <f t="shared" si="339"/>
        <v>Pimlott</v>
      </c>
      <c r="G1090">
        <f t="shared" si="320"/>
        <v>1</v>
      </c>
      <c r="H1090">
        <f t="shared" si="321"/>
        <v>1598</v>
      </c>
      <c r="I1090" t="str">
        <f t="shared" si="322"/>
        <v>01598</v>
      </c>
      <c r="J1090" t="str">
        <f t="shared" si="323"/>
        <v>Koral‡»PIMLOTT</v>
      </c>
      <c r="K1090" t="str">
        <f>SUBSTITUTE(J1090,"‡","")</f>
        <v>Koral»PIMLOTT</v>
      </c>
      <c r="L1090" t="str">
        <f t="shared" si="324"/>
        <v>KoralPIMLOTT</v>
      </c>
      <c r="M1090" t="str">
        <f t="shared" si="325"/>
        <v>KoralPIMLOTT</v>
      </c>
      <c r="N1090" t="s">
        <v>10238</v>
      </c>
      <c r="O1090" t="str">
        <v>Koral PIMLOTT</v>
      </c>
      <c r="P1090">
        <f>FIND(" ",O1090)</f>
        <v>6</v>
      </c>
      <c r="Q1090" t="str">
        <f>LEFT(O1090,SEARCH(" ", O1090) -1)</f>
        <v>Koral</v>
      </c>
      <c r="R1090" t="e">
        <f>MID(O1090, SEARCH(" ", O1090) + 1, SEARCH(" ", O1090, SEARCH(" ", O1090)+1) - SEARCH(" ", O1090)-1)</f>
        <v>#VALUE!</v>
      </c>
      <c r="S1090" t="str">
        <f t="shared" si="326"/>
        <v>PIMLOTT</v>
      </c>
      <c r="T1090" t="e">
        <f t="shared" si="327"/>
        <v>#VALUE!</v>
      </c>
      <c r="U1090" t="b">
        <f t="shared" si="328"/>
        <v>1</v>
      </c>
      <c r="W1090" t="b">
        <f t="shared" si="329"/>
        <v>1</v>
      </c>
      <c r="X1090" t="b">
        <f>ISERR(S1090)</f>
        <v>0</v>
      </c>
      <c r="Y1090" t="str">
        <f t="shared" si="330"/>
        <v xml:space="preserve"> </v>
      </c>
      <c r="Z1090" t="str">
        <f t="shared" si="331"/>
        <v>PIMLOTT</v>
      </c>
      <c r="AA1090" t="str">
        <f>PROPER(Q1090)</f>
        <v>Koral</v>
      </c>
      <c r="AB1090" t="str">
        <f>PROPER(Y1090)</f>
        <v xml:space="preserve"> </v>
      </c>
      <c r="AC1090" t="str">
        <f t="shared" si="332"/>
        <v>Pimlott</v>
      </c>
      <c r="AD1090" s="1" t="e">
        <f t="shared" si="333"/>
        <v>#VALUE!</v>
      </c>
      <c r="AE1090" t="b">
        <f t="shared" si="334"/>
        <v>1</v>
      </c>
      <c r="AF1090" t="str">
        <f t="shared" si="335"/>
        <v>Pimlott</v>
      </c>
    </row>
    <row r="1091" spans="1:32" x14ac:dyDescent="0.2">
      <c r="A1091">
        <v>1599</v>
      </c>
      <c r="B1091" t="s">
        <v>4182</v>
      </c>
      <c r="C1091" s="62" t="str">
        <f t="shared" si="336"/>
        <v>01599</v>
      </c>
      <c r="D1091" t="str">
        <f t="shared" si="337"/>
        <v>Thaxter</v>
      </c>
      <c r="E1091" t="str">
        <f t="shared" si="338"/>
        <v>Ulysses</v>
      </c>
      <c r="F1091" t="str">
        <f t="shared" si="339"/>
        <v>Goodlatt</v>
      </c>
      <c r="G1091">
        <f t="shared" ref="G1091:G1154" si="340">COUNTIF($A$2:$A$1997,A1091)</f>
        <v>1</v>
      </c>
      <c r="H1091">
        <f t="shared" ref="H1091:H1154" si="341">IF(G1091=1,A1091,"???")</f>
        <v>1599</v>
      </c>
      <c r="I1091" t="str">
        <f t="shared" ref="I1091:I1154" si="342">TEXT(H1091,"00000")</f>
        <v>01599</v>
      </c>
      <c r="J1091" t="str">
        <f t="shared" ref="J1091:J1154" si="343">TRIM(B1091)</f>
        <v>thaxter‡ULYSSES‡¬Goodlatt</v>
      </c>
      <c r="K1091" t="str">
        <f>SUBSTITUTE(J1091,"‡","")</f>
        <v>thaxterULYSSES¬Goodlatt</v>
      </c>
      <c r="L1091" t="str">
        <f t="shared" ref="L1091:L1154" si="344">SUBSTITUTE(K1091,"»","")</f>
        <v>thaxterULYSSES¬Goodlatt</v>
      </c>
      <c r="M1091" t="str">
        <f t="shared" ref="M1091:M1154" si="345">SUBSTITUTE(L1091,"¬","")</f>
        <v>thaxterULYSSESGoodlatt</v>
      </c>
      <c r="N1091" t="s">
        <v>9502</v>
      </c>
      <c r="O1091" t="str">
        <v>thaxter ULYSSES Goodlatt</v>
      </c>
      <c r="P1091">
        <f>FIND(" ",O1091)</f>
        <v>8</v>
      </c>
      <c r="Q1091" t="str">
        <f>LEFT(O1091,SEARCH(" ", O1091) -1)</f>
        <v>thaxter</v>
      </c>
      <c r="R1091" t="str">
        <f>MID(O1091, SEARCH(" ", O1091) + 1, SEARCH(" ", O1091, SEARCH(" ", O1091)+1) - SEARCH(" ", O1091)-1)</f>
        <v>ULYSSES</v>
      </c>
      <c r="S1091" t="str">
        <f t="shared" ref="S1091:S1154" si="346">RIGHT(O1091,LEN(O1091)-FIND(" ",O1091,1))</f>
        <v>ULYSSES Goodlatt</v>
      </c>
      <c r="T1091" t="str">
        <f t="shared" ref="T1091:T1154" si="347">RIGHT(S1091,LEN(S1091)-FIND(" ",S1091,1))</f>
        <v>Goodlatt</v>
      </c>
      <c r="U1091" t="b">
        <f t="shared" ref="U1091:U1154" si="348">ISERROR(T1091)</f>
        <v>0</v>
      </c>
      <c r="W1091" t="b">
        <f t="shared" ref="W1091:W1154" si="349">ISERR(R1091)</f>
        <v>0</v>
      </c>
      <c r="X1091" t="b">
        <f>ISERR(S1091)</f>
        <v>0</v>
      </c>
      <c r="Y1091" t="str">
        <f t="shared" ref="Y1091:Y1154" si="350">IF(W1091=TRUE," ",R1091)</f>
        <v>ULYSSES</v>
      </c>
      <c r="Z1091" t="str">
        <f t="shared" ref="Z1091:Z1154" si="351">IF(X1091=TRUE," ",S1091)</f>
        <v>ULYSSES Goodlatt</v>
      </c>
      <c r="AA1091" t="str">
        <f>PROPER(Q1091)</f>
        <v>Thaxter</v>
      </c>
      <c r="AB1091" t="str">
        <f>PROPER(Y1091)</f>
        <v>Ulysses</v>
      </c>
      <c r="AC1091" t="str">
        <f t="shared" ref="AC1091:AC1154" si="352">PROPER(Z1091)</f>
        <v>Ulysses Goodlatt</v>
      </c>
      <c r="AD1091" s="1" t="str">
        <f t="shared" ref="AD1091:AD1154" si="353">RIGHT(AC1091,LEN(AC1091)-FIND(" ",AC1091,1))</f>
        <v>Goodlatt</v>
      </c>
      <c r="AE1091" t="b">
        <f t="shared" ref="AE1091:AE1154" si="354">ISERR(AD1091)</f>
        <v>0</v>
      </c>
      <c r="AF1091" t="str">
        <f t="shared" ref="AF1091:AF1154" si="355">IF(AE1091=FALSE,AD1091,AC1091)</f>
        <v>Goodlatt</v>
      </c>
    </row>
    <row r="1092" spans="1:32" x14ac:dyDescent="0.2">
      <c r="A1092">
        <v>1600</v>
      </c>
      <c r="B1092" t="s">
        <v>4183</v>
      </c>
      <c r="C1092" s="62" t="str">
        <f t="shared" si="336"/>
        <v>01600</v>
      </c>
      <c r="D1092" t="str">
        <f t="shared" si="337"/>
        <v>Aryn</v>
      </c>
      <c r="E1092" t="str">
        <f t="shared" si="338"/>
        <v xml:space="preserve"> </v>
      </c>
      <c r="F1092" t="str">
        <f t="shared" si="339"/>
        <v>Jobling</v>
      </c>
      <c r="G1092">
        <f t="shared" si="340"/>
        <v>1</v>
      </c>
      <c r="H1092">
        <f t="shared" si="341"/>
        <v>1600</v>
      </c>
      <c r="I1092" t="str">
        <f t="shared" si="342"/>
        <v>01600</v>
      </c>
      <c r="J1092" t="str">
        <f t="shared" si="343"/>
        <v>aryn»Jobling</v>
      </c>
      <c r="K1092" t="str">
        <f>SUBSTITUTE(J1092,"‡","")</f>
        <v>aryn»Jobling</v>
      </c>
      <c r="L1092" t="str">
        <f t="shared" si="344"/>
        <v>arynJobling</v>
      </c>
      <c r="M1092" t="str">
        <f t="shared" si="345"/>
        <v>arynJobling</v>
      </c>
      <c r="N1092" t="s">
        <v>10239</v>
      </c>
      <c r="O1092" t="str">
        <v>aryn Jobling</v>
      </c>
      <c r="P1092">
        <f>FIND(" ",O1092)</f>
        <v>5</v>
      </c>
      <c r="Q1092" t="str">
        <f>LEFT(O1092,SEARCH(" ", O1092) -1)</f>
        <v>aryn</v>
      </c>
      <c r="R1092" t="e">
        <f>MID(O1092, SEARCH(" ", O1092) + 1, SEARCH(" ", O1092, SEARCH(" ", O1092)+1) - SEARCH(" ", O1092)-1)</f>
        <v>#VALUE!</v>
      </c>
      <c r="S1092" t="str">
        <f t="shared" si="346"/>
        <v>Jobling</v>
      </c>
      <c r="T1092" t="e">
        <f t="shared" si="347"/>
        <v>#VALUE!</v>
      </c>
      <c r="U1092" t="b">
        <f t="shared" si="348"/>
        <v>1</v>
      </c>
      <c r="W1092" t="b">
        <f t="shared" si="349"/>
        <v>1</v>
      </c>
      <c r="X1092" t="b">
        <f>ISERR(S1092)</f>
        <v>0</v>
      </c>
      <c r="Y1092" t="str">
        <f t="shared" si="350"/>
        <v xml:space="preserve"> </v>
      </c>
      <c r="Z1092" t="str">
        <f t="shared" si="351"/>
        <v>Jobling</v>
      </c>
      <c r="AA1092" t="str">
        <f>PROPER(Q1092)</f>
        <v>Aryn</v>
      </c>
      <c r="AB1092" t="str">
        <f>PROPER(Y1092)</f>
        <v xml:space="preserve"> </v>
      </c>
      <c r="AC1092" t="str">
        <f t="shared" si="352"/>
        <v>Jobling</v>
      </c>
      <c r="AD1092" s="1" t="e">
        <f t="shared" si="353"/>
        <v>#VALUE!</v>
      </c>
      <c r="AE1092" t="b">
        <f t="shared" si="354"/>
        <v>1</v>
      </c>
      <c r="AF1092" t="str">
        <f t="shared" si="355"/>
        <v>Jobling</v>
      </c>
    </row>
    <row r="1093" spans="1:32" x14ac:dyDescent="0.2">
      <c r="A1093">
        <v>1601</v>
      </c>
      <c r="B1093" t="s">
        <v>4184</v>
      </c>
      <c r="C1093" s="62" t="str">
        <f t="shared" ref="C1093:C1156" si="356">I1093</f>
        <v>01601</v>
      </c>
      <c r="D1093" t="str">
        <f t="shared" ref="D1093:D1156" si="357">AA1093</f>
        <v>Davidde</v>
      </c>
      <c r="E1093" t="str">
        <f t="shared" ref="E1093:E1156" si="358">AB1093</f>
        <v>Husein</v>
      </c>
      <c r="F1093" t="str">
        <f t="shared" ref="F1093:F1156" si="359">AF1093</f>
        <v>Kaming</v>
      </c>
      <c r="G1093">
        <f t="shared" si="340"/>
        <v>1</v>
      </c>
      <c r="H1093">
        <f t="shared" si="341"/>
        <v>1601</v>
      </c>
      <c r="I1093" t="str">
        <f t="shared" si="342"/>
        <v>01601</v>
      </c>
      <c r="J1093" t="str">
        <f t="shared" si="343"/>
        <v>Davidde¬Husein‡Kaming</v>
      </c>
      <c r="K1093" t="str">
        <f>SUBSTITUTE(J1093,"‡","")</f>
        <v>Davidde¬HuseinKaming</v>
      </c>
      <c r="L1093" t="str">
        <f t="shared" si="344"/>
        <v>Davidde¬HuseinKaming</v>
      </c>
      <c r="M1093" t="str">
        <f t="shared" si="345"/>
        <v>DaviddeHuseinKaming</v>
      </c>
      <c r="N1093" t="s">
        <v>9503</v>
      </c>
      <c r="O1093" t="str">
        <v>Davidde Husein Kaming</v>
      </c>
      <c r="P1093">
        <f>FIND(" ",O1093)</f>
        <v>8</v>
      </c>
      <c r="Q1093" t="str">
        <f>LEFT(O1093,SEARCH(" ", O1093) -1)</f>
        <v>Davidde</v>
      </c>
      <c r="R1093" t="str">
        <f>MID(O1093, SEARCH(" ", O1093) + 1, SEARCH(" ", O1093, SEARCH(" ", O1093)+1) - SEARCH(" ", O1093)-1)</f>
        <v>Husein</v>
      </c>
      <c r="S1093" t="str">
        <f t="shared" si="346"/>
        <v>Husein Kaming</v>
      </c>
      <c r="T1093" t="str">
        <f t="shared" si="347"/>
        <v>Kaming</v>
      </c>
      <c r="U1093" t="b">
        <f t="shared" si="348"/>
        <v>0</v>
      </c>
      <c r="W1093" t="b">
        <f t="shared" si="349"/>
        <v>0</v>
      </c>
      <c r="X1093" t="b">
        <f>ISERR(S1093)</f>
        <v>0</v>
      </c>
      <c r="Y1093" t="str">
        <f t="shared" si="350"/>
        <v>Husein</v>
      </c>
      <c r="Z1093" t="str">
        <f t="shared" si="351"/>
        <v>Husein Kaming</v>
      </c>
      <c r="AA1093" t="str">
        <f>PROPER(Q1093)</f>
        <v>Davidde</v>
      </c>
      <c r="AB1093" t="str">
        <f>PROPER(Y1093)</f>
        <v>Husein</v>
      </c>
      <c r="AC1093" t="str">
        <f t="shared" si="352"/>
        <v>Husein Kaming</v>
      </c>
      <c r="AD1093" s="1" t="str">
        <f t="shared" si="353"/>
        <v>Kaming</v>
      </c>
      <c r="AE1093" t="b">
        <f t="shared" si="354"/>
        <v>0</v>
      </c>
      <c r="AF1093" t="str">
        <f t="shared" si="355"/>
        <v>Kaming</v>
      </c>
    </row>
    <row r="1094" spans="1:32" x14ac:dyDescent="0.2">
      <c r="A1094">
        <v>1602</v>
      </c>
      <c r="B1094" t="s">
        <v>4185</v>
      </c>
      <c r="C1094" s="62" t="str">
        <f t="shared" si="356"/>
        <v>01602</v>
      </c>
      <c r="D1094" t="str">
        <f t="shared" si="357"/>
        <v>Rudolph</v>
      </c>
      <c r="E1094" t="str">
        <f t="shared" si="358"/>
        <v>Salvidor</v>
      </c>
      <c r="F1094" t="str">
        <f t="shared" si="359"/>
        <v>Corradi</v>
      </c>
      <c r="G1094">
        <f t="shared" si="340"/>
        <v>1</v>
      </c>
      <c r="H1094">
        <f t="shared" si="341"/>
        <v>1602</v>
      </c>
      <c r="I1094" t="str">
        <f t="shared" si="342"/>
        <v>01602</v>
      </c>
      <c r="J1094" t="str">
        <f t="shared" si="343"/>
        <v>Rudolph»salvidor¬Corradi</v>
      </c>
      <c r="K1094" t="str">
        <f>SUBSTITUTE(J1094,"‡","")</f>
        <v>Rudolph»salvidor¬Corradi</v>
      </c>
      <c r="L1094" t="str">
        <f t="shared" si="344"/>
        <v>Rudolphsalvidor¬Corradi</v>
      </c>
      <c r="M1094" t="str">
        <f t="shared" si="345"/>
        <v>RudolphsalvidorCorradi</v>
      </c>
      <c r="N1094" t="s">
        <v>10240</v>
      </c>
      <c r="O1094" t="str">
        <v>Rudolph salvidor Corradi</v>
      </c>
      <c r="P1094">
        <f>FIND(" ",O1094)</f>
        <v>8</v>
      </c>
      <c r="Q1094" t="str">
        <f>LEFT(O1094,SEARCH(" ", O1094) -1)</f>
        <v>Rudolph</v>
      </c>
      <c r="R1094" t="str">
        <f>MID(O1094, SEARCH(" ", O1094) + 1, SEARCH(" ", O1094, SEARCH(" ", O1094)+1) - SEARCH(" ", O1094)-1)</f>
        <v>salvidor</v>
      </c>
      <c r="S1094" t="str">
        <f t="shared" si="346"/>
        <v>salvidor Corradi</v>
      </c>
      <c r="T1094" t="str">
        <f t="shared" si="347"/>
        <v>Corradi</v>
      </c>
      <c r="U1094" t="b">
        <f t="shared" si="348"/>
        <v>0</v>
      </c>
      <c r="W1094" t="b">
        <f t="shared" si="349"/>
        <v>0</v>
      </c>
      <c r="X1094" t="b">
        <f>ISERR(S1094)</f>
        <v>0</v>
      </c>
      <c r="Y1094" t="str">
        <f t="shared" si="350"/>
        <v>salvidor</v>
      </c>
      <c r="Z1094" t="str">
        <f t="shared" si="351"/>
        <v>salvidor Corradi</v>
      </c>
      <c r="AA1094" t="str">
        <f>PROPER(Q1094)</f>
        <v>Rudolph</v>
      </c>
      <c r="AB1094" t="str">
        <f>PROPER(Y1094)</f>
        <v>Salvidor</v>
      </c>
      <c r="AC1094" t="str">
        <f t="shared" si="352"/>
        <v>Salvidor Corradi</v>
      </c>
      <c r="AD1094" s="1" t="str">
        <f t="shared" si="353"/>
        <v>Corradi</v>
      </c>
      <c r="AE1094" t="b">
        <f t="shared" si="354"/>
        <v>0</v>
      </c>
      <c r="AF1094" t="str">
        <f t="shared" si="355"/>
        <v>Corradi</v>
      </c>
    </row>
    <row r="1095" spans="1:32" x14ac:dyDescent="0.2">
      <c r="A1095">
        <v>1603</v>
      </c>
      <c r="B1095" t="s">
        <v>4186</v>
      </c>
      <c r="C1095" s="62" t="str">
        <f t="shared" si="356"/>
        <v>01603</v>
      </c>
      <c r="D1095" t="str">
        <f t="shared" si="357"/>
        <v>Ariella</v>
      </c>
      <c r="E1095" t="str">
        <f t="shared" si="358"/>
        <v xml:space="preserve"> </v>
      </c>
      <c r="F1095" t="str">
        <f t="shared" si="359"/>
        <v>Habbergham</v>
      </c>
      <c r="G1095">
        <f t="shared" si="340"/>
        <v>1</v>
      </c>
      <c r="H1095">
        <f t="shared" si="341"/>
        <v>1603</v>
      </c>
      <c r="I1095" t="str">
        <f t="shared" si="342"/>
        <v>01603</v>
      </c>
      <c r="J1095" t="str">
        <f t="shared" si="343"/>
        <v>ARIELLA¬‡habbergham</v>
      </c>
      <c r="K1095" t="str">
        <f>SUBSTITUTE(J1095,"‡","")</f>
        <v>ARIELLA¬habbergham</v>
      </c>
      <c r="L1095" t="str">
        <f t="shared" si="344"/>
        <v>ARIELLA¬habbergham</v>
      </c>
      <c r="M1095" t="str">
        <f t="shared" si="345"/>
        <v>ARIELLAhabbergham</v>
      </c>
      <c r="N1095" t="s">
        <v>9504</v>
      </c>
      <c r="O1095" t="str">
        <v>ARIELLA habbergham</v>
      </c>
      <c r="P1095">
        <f>FIND(" ",O1095)</f>
        <v>8</v>
      </c>
      <c r="Q1095" t="str">
        <f>LEFT(O1095,SEARCH(" ", O1095) -1)</f>
        <v>ARIELLA</v>
      </c>
      <c r="R1095" t="e">
        <f>MID(O1095, SEARCH(" ", O1095) + 1, SEARCH(" ", O1095, SEARCH(" ", O1095)+1) - SEARCH(" ", O1095)-1)</f>
        <v>#VALUE!</v>
      </c>
      <c r="S1095" t="str">
        <f t="shared" si="346"/>
        <v>habbergham</v>
      </c>
      <c r="T1095" t="e">
        <f t="shared" si="347"/>
        <v>#VALUE!</v>
      </c>
      <c r="U1095" t="b">
        <f t="shared" si="348"/>
        <v>1</v>
      </c>
      <c r="W1095" t="b">
        <f t="shared" si="349"/>
        <v>1</v>
      </c>
      <c r="X1095" t="b">
        <f>ISERR(S1095)</f>
        <v>0</v>
      </c>
      <c r="Y1095" t="str">
        <f t="shared" si="350"/>
        <v xml:space="preserve"> </v>
      </c>
      <c r="Z1095" t="str">
        <f t="shared" si="351"/>
        <v>habbergham</v>
      </c>
      <c r="AA1095" t="str">
        <f>PROPER(Q1095)</f>
        <v>Ariella</v>
      </c>
      <c r="AB1095" t="str">
        <f>PROPER(Y1095)</f>
        <v xml:space="preserve"> </v>
      </c>
      <c r="AC1095" t="str">
        <f t="shared" si="352"/>
        <v>Habbergham</v>
      </c>
      <c r="AD1095" s="1" t="e">
        <f t="shared" si="353"/>
        <v>#VALUE!</v>
      </c>
      <c r="AE1095" t="b">
        <f t="shared" si="354"/>
        <v>1</v>
      </c>
      <c r="AF1095" t="str">
        <f t="shared" si="355"/>
        <v>Habbergham</v>
      </c>
    </row>
    <row r="1096" spans="1:32" x14ac:dyDescent="0.2">
      <c r="A1096">
        <v>1604</v>
      </c>
      <c r="B1096" t="s">
        <v>4187</v>
      </c>
      <c r="C1096" s="62" t="str">
        <f t="shared" si="356"/>
        <v>???</v>
      </c>
      <c r="D1096" t="str">
        <f t="shared" si="357"/>
        <v>Torey</v>
      </c>
      <c r="E1096" t="str">
        <f t="shared" si="358"/>
        <v>Melvin</v>
      </c>
      <c r="F1096" t="str">
        <f t="shared" si="359"/>
        <v>Pflieger</v>
      </c>
      <c r="G1096">
        <f t="shared" si="340"/>
        <v>2</v>
      </c>
      <c r="H1096" t="str">
        <f t="shared" si="341"/>
        <v>???</v>
      </c>
      <c r="I1096" t="str">
        <f t="shared" si="342"/>
        <v>???</v>
      </c>
      <c r="J1096" t="str">
        <f t="shared" si="343"/>
        <v>Torey»melvin‡PFLIEGER</v>
      </c>
      <c r="K1096" t="str">
        <f>SUBSTITUTE(J1096,"‡","")</f>
        <v>Torey»melvinPFLIEGER</v>
      </c>
      <c r="L1096" t="str">
        <f t="shared" si="344"/>
        <v>ToreymelvinPFLIEGER</v>
      </c>
      <c r="M1096" t="str">
        <f t="shared" si="345"/>
        <v>ToreymelvinPFLIEGER</v>
      </c>
      <c r="N1096" t="s">
        <v>10241</v>
      </c>
      <c r="O1096" t="str">
        <v>Torey melvin PFLIEGER</v>
      </c>
      <c r="P1096">
        <f>FIND(" ",O1096)</f>
        <v>6</v>
      </c>
      <c r="Q1096" t="str">
        <f>LEFT(O1096,SEARCH(" ", O1096) -1)</f>
        <v>Torey</v>
      </c>
      <c r="R1096" t="str">
        <f>MID(O1096, SEARCH(" ", O1096) + 1, SEARCH(" ", O1096, SEARCH(" ", O1096)+1) - SEARCH(" ", O1096)-1)</f>
        <v>melvin</v>
      </c>
      <c r="S1096" t="str">
        <f t="shared" si="346"/>
        <v>melvin PFLIEGER</v>
      </c>
      <c r="T1096" t="str">
        <f t="shared" si="347"/>
        <v>PFLIEGER</v>
      </c>
      <c r="U1096" t="b">
        <f t="shared" si="348"/>
        <v>0</v>
      </c>
      <c r="W1096" t="b">
        <f t="shared" si="349"/>
        <v>0</v>
      </c>
      <c r="X1096" t="b">
        <f>ISERR(S1096)</f>
        <v>0</v>
      </c>
      <c r="Y1096" t="str">
        <f t="shared" si="350"/>
        <v>melvin</v>
      </c>
      <c r="Z1096" t="str">
        <f t="shared" si="351"/>
        <v>melvin PFLIEGER</v>
      </c>
      <c r="AA1096" t="str">
        <f>PROPER(Q1096)</f>
        <v>Torey</v>
      </c>
      <c r="AB1096" t="str">
        <f>PROPER(Y1096)</f>
        <v>Melvin</v>
      </c>
      <c r="AC1096" t="str">
        <f t="shared" si="352"/>
        <v>Melvin Pflieger</v>
      </c>
      <c r="AD1096" s="1" t="str">
        <f t="shared" si="353"/>
        <v>Pflieger</v>
      </c>
      <c r="AE1096" t="b">
        <f t="shared" si="354"/>
        <v>0</v>
      </c>
      <c r="AF1096" t="str">
        <f t="shared" si="355"/>
        <v>Pflieger</v>
      </c>
    </row>
    <row r="1097" spans="1:32" x14ac:dyDescent="0.2">
      <c r="A1097">
        <v>1604</v>
      </c>
      <c r="B1097" t="s">
        <v>4188</v>
      </c>
      <c r="C1097" s="62" t="str">
        <f t="shared" si="356"/>
        <v>???</v>
      </c>
      <c r="D1097" t="str">
        <f t="shared" si="357"/>
        <v>Shelbi</v>
      </c>
      <c r="E1097" t="str">
        <f t="shared" si="358"/>
        <v xml:space="preserve"> </v>
      </c>
      <c r="F1097" t="str">
        <f t="shared" si="359"/>
        <v>Tessington</v>
      </c>
      <c r="G1097">
        <f t="shared" si="340"/>
        <v>2</v>
      </c>
      <c r="H1097" t="str">
        <f t="shared" si="341"/>
        <v>???</v>
      </c>
      <c r="I1097" t="str">
        <f t="shared" si="342"/>
        <v>???</v>
      </c>
      <c r="J1097" t="str">
        <f t="shared" si="343"/>
        <v>shelbi»tessington</v>
      </c>
      <c r="K1097" t="str">
        <f>SUBSTITUTE(J1097,"‡","")</f>
        <v>shelbi»tessington</v>
      </c>
      <c r="L1097" t="str">
        <f t="shared" si="344"/>
        <v>shelbitessington</v>
      </c>
      <c r="M1097" t="str">
        <f t="shared" si="345"/>
        <v>shelbitessington</v>
      </c>
      <c r="N1097" t="s">
        <v>10242</v>
      </c>
      <c r="O1097" t="str">
        <v>shelbi tessington</v>
      </c>
      <c r="P1097">
        <f>FIND(" ",O1097)</f>
        <v>7</v>
      </c>
      <c r="Q1097" t="str">
        <f>LEFT(O1097,SEARCH(" ", O1097) -1)</f>
        <v>shelbi</v>
      </c>
      <c r="R1097" t="e">
        <f>MID(O1097, SEARCH(" ", O1097) + 1, SEARCH(" ", O1097, SEARCH(" ", O1097)+1) - SEARCH(" ", O1097)-1)</f>
        <v>#VALUE!</v>
      </c>
      <c r="S1097" t="str">
        <f t="shared" si="346"/>
        <v>tessington</v>
      </c>
      <c r="T1097" t="e">
        <f t="shared" si="347"/>
        <v>#VALUE!</v>
      </c>
      <c r="U1097" t="b">
        <f t="shared" si="348"/>
        <v>1</v>
      </c>
      <c r="W1097" t="b">
        <f t="shared" si="349"/>
        <v>1</v>
      </c>
      <c r="X1097" t="b">
        <f>ISERR(S1097)</f>
        <v>0</v>
      </c>
      <c r="Y1097" t="str">
        <f t="shared" si="350"/>
        <v xml:space="preserve"> </v>
      </c>
      <c r="Z1097" t="str">
        <f t="shared" si="351"/>
        <v>tessington</v>
      </c>
      <c r="AA1097" t="str">
        <f>PROPER(Q1097)</f>
        <v>Shelbi</v>
      </c>
      <c r="AB1097" t="str">
        <f>PROPER(Y1097)</f>
        <v xml:space="preserve"> </v>
      </c>
      <c r="AC1097" t="str">
        <f t="shared" si="352"/>
        <v>Tessington</v>
      </c>
      <c r="AD1097" s="1" t="e">
        <f t="shared" si="353"/>
        <v>#VALUE!</v>
      </c>
      <c r="AE1097" t="b">
        <f t="shared" si="354"/>
        <v>1</v>
      </c>
      <c r="AF1097" t="str">
        <f t="shared" si="355"/>
        <v>Tessington</v>
      </c>
    </row>
    <row r="1098" spans="1:32" x14ac:dyDescent="0.2">
      <c r="A1098">
        <v>1605</v>
      </c>
      <c r="B1098" t="s">
        <v>4189</v>
      </c>
      <c r="C1098" s="62" t="str">
        <f t="shared" si="356"/>
        <v>01605</v>
      </c>
      <c r="D1098" t="str">
        <f t="shared" si="357"/>
        <v>Teddy</v>
      </c>
      <c r="E1098" t="str">
        <f t="shared" si="358"/>
        <v xml:space="preserve"> </v>
      </c>
      <c r="F1098" t="str">
        <f t="shared" si="359"/>
        <v>Normavill</v>
      </c>
      <c r="G1098">
        <f t="shared" si="340"/>
        <v>1</v>
      </c>
      <c r="H1098">
        <f t="shared" si="341"/>
        <v>1605</v>
      </c>
      <c r="I1098" t="str">
        <f t="shared" si="342"/>
        <v>01605</v>
      </c>
      <c r="J1098" t="str">
        <f t="shared" si="343"/>
        <v>Teddy¬Normavill</v>
      </c>
      <c r="K1098" t="str">
        <f>SUBSTITUTE(J1098,"‡","")</f>
        <v>Teddy¬Normavill</v>
      </c>
      <c r="L1098" t="str">
        <f t="shared" si="344"/>
        <v>Teddy¬Normavill</v>
      </c>
      <c r="M1098" t="str">
        <f t="shared" si="345"/>
        <v>TeddyNormavill</v>
      </c>
      <c r="N1098" t="s">
        <v>9505</v>
      </c>
      <c r="O1098" t="str">
        <v>Teddy Normavill</v>
      </c>
      <c r="P1098">
        <f>FIND(" ",O1098)</f>
        <v>6</v>
      </c>
      <c r="Q1098" t="str">
        <f>LEFT(O1098,SEARCH(" ", O1098) -1)</f>
        <v>Teddy</v>
      </c>
      <c r="R1098" t="e">
        <f>MID(O1098, SEARCH(" ", O1098) + 1, SEARCH(" ", O1098, SEARCH(" ", O1098)+1) - SEARCH(" ", O1098)-1)</f>
        <v>#VALUE!</v>
      </c>
      <c r="S1098" t="str">
        <f t="shared" si="346"/>
        <v>Normavill</v>
      </c>
      <c r="T1098" t="e">
        <f t="shared" si="347"/>
        <v>#VALUE!</v>
      </c>
      <c r="U1098" t="b">
        <f t="shared" si="348"/>
        <v>1</v>
      </c>
      <c r="W1098" t="b">
        <f t="shared" si="349"/>
        <v>1</v>
      </c>
      <c r="X1098" t="b">
        <f>ISERR(S1098)</f>
        <v>0</v>
      </c>
      <c r="Y1098" t="str">
        <f t="shared" si="350"/>
        <v xml:space="preserve"> </v>
      </c>
      <c r="Z1098" t="str">
        <f t="shared" si="351"/>
        <v>Normavill</v>
      </c>
      <c r="AA1098" t="str">
        <f>PROPER(Q1098)</f>
        <v>Teddy</v>
      </c>
      <c r="AB1098" t="str">
        <f>PROPER(Y1098)</f>
        <v xml:space="preserve"> </v>
      </c>
      <c r="AC1098" t="str">
        <f t="shared" si="352"/>
        <v>Normavill</v>
      </c>
      <c r="AD1098" s="1" t="e">
        <f t="shared" si="353"/>
        <v>#VALUE!</v>
      </c>
      <c r="AE1098" t="b">
        <f t="shared" si="354"/>
        <v>1</v>
      </c>
      <c r="AF1098" t="str">
        <f t="shared" si="355"/>
        <v>Normavill</v>
      </c>
    </row>
    <row r="1099" spans="1:32" x14ac:dyDescent="0.2">
      <c r="A1099">
        <v>1606</v>
      </c>
      <c r="B1099" t="s">
        <v>4190</v>
      </c>
      <c r="C1099" s="62" t="str">
        <f t="shared" si="356"/>
        <v>01606</v>
      </c>
      <c r="D1099" t="str">
        <f t="shared" si="357"/>
        <v>Halley</v>
      </c>
      <c r="E1099" t="str">
        <f t="shared" si="358"/>
        <v xml:space="preserve"> </v>
      </c>
      <c r="F1099" t="str">
        <f t="shared" si="359"/>
        <v>Shuxsmith</v>
      </c>
      <c r="G1099">
        <f t="shared" si="340"/>
        <v>1</v>
      </c>
      <c r="H1099">
        <f t="shared" si="341"/>
        <v>1606</v>
      </c>
      <c r="I1099" t="str">
        <f t="shared" si="342"/>
        <v>01606</v>
      </c>
      <c r="J1099" t="str">
        <f t="shared" si="343"/>
        <v>HALLEY¬Shuxsmith</v>
      </c>
      <c r="K1099" t="str">
        <f>SUBSTITUTE(J1099,"‡","")</f>
        <v>HALLEY¬Shuxsmith</v>
      </c>
      <c r="L1099" t="str">
        <f t="shared" si="344"/>
        <v>HALLEY¬Shuxsmith</v>
      </c>
      <c r="M1099" t="str">
        <f t="shared" si="345"/>
        <v>HALLEYShuxsmith</v>
      </c>
      <c r="N1099" t="s">
        <v>9506</v>
      </c>
      <c r="O1099" t="str">
        <v>HALLEY Shuxsmith</v>
      </c>
      <c r="P1099">
        <f>FIND(" ",O1099)</f>
        <v>7</v>
      </c>
      <c r="Q1099" t="str">
        <f>LEFT(O1099,SEARCH(" ", O1099) -1)</f>
        <v>HALLEY</v>
      </c>
      <c r="R1099" t="e">
        <f>MID(O1099, SEARCH(" ", O1099) + 1, SEARCH(" ", O1099, SEARCH(" ", O1099)+1) - SEARCH(" ", O1099)-1)</f>
        <v>#VALUE!</v>
      </c>
      <c r="S1099" t="str">
        <f t="shared" si="346"/>
        <v>Shuxsmith</v>
      </c>
      <c r="T1099" t="e">
        <f t="shared" si="347"/>
        <v>#VALUE!</v>
      </c>
      <c r="U1099" t="b">
        <f t="shared" si="348"/>
        <v>1</v>
      </c>
      <c r="W1099" t="b">
        <f t="shared" si="349"/>
        <v>1</v>
      </c>
      <c r="X1099" t="b">
        <f>ISERR(S1099)</f>
        <v>0</v>
      </c>
      <c r="Y1099" t="str">
        <f t="shared" si="350"/>
        <v xml:space="preserve"> </v>
      </c>
      <c r="Z1099" t="str">
        <f t="shared" si="351"/>
        <v>Shuxsmith</v>
      </c>
      <c r="AA1099" t="str">
        <f>PROPER(Q1099)</f>
        <v>Halley</v>
      </c>
      <c r="AB1099" t="str">
        <f>PROPER(Y1099)</f>
        <v xml:space="preserve"> </v>
      </c>
      <c r="AC1099" t="str">
        <f t="shared" si="352"/>
        <v>Shuxsmith</v>
      </c>
      <c r="AD1099" s="1" t="e">
        <f t="shared" si="353"/>
        <v>#VALUE!</v>
      </c>
      <c r="AE1099" t="b">
        <f t="shared" si="354"/>
        <v>1</v>
      </c>
      <c r="AF1099" t="str">
        <f t="shared" si="355"/>
        <v>Shuxsmith</v>
      </c>
    </row>
    <row r="1100" spans="1:32" x14ac:dyDescent="0.2">
      <c r="A1100">
        <v>1608</v>
      </c>
      <c r="B1100" t="s">
        <v>4191</v>
      </c>
      <c r="C1100" s="62" t="str">
        <f t="shared" si="356"/>
        <v>01608</v>
      </c>
      <c r="D1100" t="str">
        <f t="shared" si="357"/>
        <v>Caz</v>
      </c>
      <c r="E1100" t="str">
        <f t="shared" si="358"/>
        <v xml:space="preserve"> </v>
      </c>
      <c r="F1100" t="str">
        <f t="shared" si="359"/>
        <v>Crawcour</v>
      </c>
      <c r="G1100">
        <f t="shared" si="340"/>
        <v>1</v>
      </c>
      <c r="H1100">
        <f t="shared" si="341"/>
        <v>1608</v>
      </c>
      <c r="I1100" t="str">
        <f t="shared" si="342"/>
        <v>01608</v>
      </c>
      <c r="J1100" t="str">
        <f t="shared" si="343"/>
        <v>CAZ»Crawcour</v>
      </c>
      <c r="K1100" t="str">
        <f>SUBSTITUTE(J1100,"‡","")</f>
        <v>CAZ»Crawcour</v>
      </c>
      <c r="L1100" t="str">
        <f t="shared" si="344"/>
        <v>CAZCrawcour</v>
      </c>
      <c r="M1100" t="str">
        <f t="shared" si="345"/>
        <v>CAZCrawcour</v>
      </c>
      <c r="N1100" t="s">
        <v>10243</v>
      </c>
      <c r="O1100" t="str">
        <v>CAZ Crawcour</v>
      </c>
      <c r="P1100">
        <f>FIND(" ",O1100)</f>
        <v>4</v>
      </c>
      <c r="Q1100" t="str">
        <f>LEFT(O1100,SEARCH(" ", O1100) -1)</f>
        <v>CAZ</v>
      </c>
      <c r="R1100" t="e">
        <f>MID(O1100, SEARCH(" ", O1100) + 1, SEARCH(" ", O1100, SEARCH(" ", O1100)+1) - SEARCH(" ", O1100)-1)</f>
        <v>#VALUE!</v>
      </c>
      <c r="S1100" t="str">
        <f t="shared" si="346"/>
        <v>Crawcour</v>
      </c>
      <c r="T1100" t="e">
        <f t="shared" si="347"/>
        <v>#VALUE!</v>
      </c>
      <c r="U1100" t="b">
        <f t="shared" si="348"/>
        <v>1</v>
      </c>
      <c r="W1100" t="b">
        <f t="shared" si="349"/>
        <v>1</v>
      </c>
      <c r="X1100" t="b">
        <f>ISERR(S1100)</f>
        <v>0</v>
      </c>
      <c r="Y1100" t="str">
        <f t="shared" si="350"/>
        <v xml:space="preserve"> </v>
      </c>
      <c r="Z1100" t="str">
        <f t="shared" si="351"/>
        <v>Crawcour</v>
      </c>
      <c r="AA1100" t="str">
        <f>PROPER(Q1100)</f>
        <v>Caz</v>
      </c>
      <c r="AB1100" t="str">
        <f>PROPER(Y1100)</f>
        <v xml:space="preserve"> </v>
      </c>
      <c r="AC1100" t="str">
        <f t="shared" si="352"/>
        <v>Crawcour</v>
      </c>
      <c r="AD1100" s="1" t="e">
        <f t="shared" si="353"/>
        <v>#VALUE!</v>
      </c>
      <c r="AE1100" t="b">
        <f t="shared" si="354"/>
        <v>1</v>
      </c>
      <c r="AF1100" t="str">
        <f t="shared" si="355"/>
        <v>Crawcour</v>
      </c>
    </row>
    <row r="1101" spans="1:32" x14ac:dyDescent="0.2">
      <c r="A1101">
        <v>1609</v>
      </c>
      <c r="B1101" t="s">
        <v>4192</v>
      </c>
      <c r="C1101" s="62" t="str">
        <f t="shared" si="356"/>
        <v>01609</v>
      </c>
      <c r="D1101" t="str">
        <f t="shared" si="357"/>
        <v>Fara</v>
      </c>
      <c r="E1101" t="str">
        <f t="shared" si="358"/>
        <v xml:space="preserve"> </v>
      </c>
      <c r="F1101" t="str">
        <f t="shared" si="359"/>
        <v>Benford</v>
      </c>
      <c r="G1101">
        <f t="shared" si="340"/>
        <v>1</v>
      </c>
      <c r="H1101">
        <f t="shared" si="341"/>
        <v>1609</v>
      </c>
      <c r="I1101" t="str">
        <f t="shared" si="342"/>
        <v>01609</v>
      </c>
      <c r="J1101" t="str">
        <f t="shared" si="343"/>
        <v>FARA¬benford</v>
      </c>
      <c r="K1101" t="str">
        <f>SUBSTITUTE(J1101,"‡","")</f>
        <v>FARA¬benford</v>
      </c>
      <c r="L1101" t="str">
        <f t="shared" si="344"/>
        <v>FARA¬benford</v>
      </c>
      <c r="M1101" t="str">
        <f t="shared" si="345"/>
        <v>FARAbenford</v>
      </c>
      <c r="N1101" t="s">
        <v>9507</v>
      </c>
      <c r="O1101" t="str">
        <v>FARA benford</v>
      </c>
      <c r="P1101">
        <f>FIND(" ",O1101)</f>
        <v>5</v>
      </c>
      <c r="Q1101" t="str">
        <f>LEFT(O1101,SEARCH(" ", O1101) -1)</f>
        <v>FARA</v>
      </c>
      <c r="R1101" t="e">
        <f>MID(O1101, SEARCH(" ", O1101) + 1, SEARCH(" ", O1101, SEARCH(" ", O1101)+1) - SEARCH(" ", O1101)-1)</f>
        <v>#VALUE!</v>
      </c>
      <c r="S1101" t="str">
        <f t="shared" si="346"/>
        <v>benford</v>
      </c>
      <c r="T1101" t="e">
        <f t="shared" si="347"/>
        <v>#VALUE!</v>
      </c>
      <c r="U1101" t="b">
        <f t="shared" si="348"/>
        <v>1</v>
      </c>
      <c r="W1101" t="b">
        <f t="shared" si="349"/>
        <v>1</v>
      </c>
      <c r="X1101" t="b">
        <f>ISERR(S1101)</f>
        <v>0</v>
      </c>
      <c r="Y1101" t="str">
        <f t="shared" si="350"/>
        <v xml:space="preserve"> </v>
      </c>
      <c r="Z1101" t="str">
        <f t="shared" si="351"/>
        <v>benford</v>
      </c>
      <c r="AA1101" t="str">
        <f>PROPER(Q1101)</f>
        <v>Fara</v>
      </c>
      <c r="AB1101" t="str">
        <f>PROPER(Y1101)</f>
        <v xml:space="preserve"> </v>
      </c>
      <c r="AC1101" t="str">
        <f t="shared" si="352"/>
        <v>Benford</v>
      </c>
      <c r="AD1101" s="1" t="e">
        <f t="shared" si="353"/>
        <v>#VALUE!</v>
      </c>
      <c r="AE1101" t="b">
        <f t="shared" si="354"/>
        <v>1</v>
      </c>
      <c r="AF1101" t="str">
        <f t="shared" si="355"/>
        <v>Benford</v>
      </c>
    </row>
    <row r="1102" spans="1:32" x14ac:dyDescent="0.2">
      <c r="A1102">
        <v>1610</v>
      </c>
      <c r="B1102" t="s">
        <v>4193</v>
      </c>
      <c r="C1102" s="62" t="str">
        <f t="shared" si="356"/>
        <v>01610</v>
      </c>
      <c r="D1102" t="str">
        <f t="shared" si="357"/>
        <v>Sharity</v>
      </c>
      <c r="E1102" t="str">
        <f t="shared" si="358"/>
        <v xml:space="preserve"> </v>
      </c>
      <c r="F1102" t="str">
        <f t="shared" si="359"/>
        <v>Mccracken</v>
      </c>
      <c r="G1102">
        <f t="shared" si="340"/>
        <v>1</v>
      </c>
      <c r="H1102">
        <f t="shared" si="341"/>
        <v>1610</v>
      </c>
      <c r="I1102" t="str">
        <f t="shared" si="342"/>
        <v>01610</v>
      </c>
      <c r="J1102" t="str">
        <f t="shared" si="343"/>
        <v>SHARITY¬McCracken</v>
      </c>
      <c r="K1102" t="str">
        <f>SUBSTITUTE(J1102,"‡","")</f>
        <v>SHARITY¬McCracken</v>
      </c>
      <c r="L1102" t="str">
        <f t="shared" si="344"/>
        <v>SHARITY¬McCracken</v>
      </c>
      <c r="M1102" t="str">
        <f t="shared" si="345"/>
        <v>SHARITYMcCracken</v>
      </c>
      <c r="N1102" t="s">
        <v>9508</v>
      </c>
      <c r="O1102" t="str">
        <v>SHARITY McCracken</v>
      </c>
      <c r="P1102">
        <f>FIND(" ",O1102)</f>
        <v>8</v>
      </c>
      <c r="Q1102" t="str">
        <f>LEFT(O1102,SEARCH(" ", O1102) -1)</f>
        <v>SHARITY</v>
      </c>
      <c r="R1102" t="e">
        <f>MID(O1102, SEARCH(" ", O1102) + 1, SEARCH(" ", O1102, SEARCH(" ", O1102)+1) - SEARCH(" ", O1102)-1)</f>
        <v>#VALUE!</v>
      </c>
      <c r="S1102" t="str">
        <f t="shared" si="346"/>
        <v>McCracken</v>
      </c>
      <c r="T1102" t="e">
        <f t="shared" si="347"/>
        <v>#VALUE!</v>
      </c>
      <c r="U1102" t="b">
        <f t="shared" si="348"/>
        <v>1</v>
      </c>
      <c r="W1102" t="b">
        <f t="shared" si="349"/>
        <v>1</v>
      </c>
      <c r="X1102" t="b">
        <f>ISERR(S1102)</f>
        <v>0</v>
      </c>
      <c r="Y1102" t="str">
        <f t="shared" si="350"/>
        <v xml:space="preserve"> </v>
      </c>
      <c r="Z1102" t="str">
        <f t="shared" si="351"/>
        <v>McCracken</v>
      </c>
      <c r="AA1102" t="str">
        <f>PROPER(Q1102)</f>
        <v>Sharity</v>
      </c>
      <c r="AB1102" t="str">
        <f>PROPER(Y1102)</f>
        <v xml:space="preserve"> </v>
      </c>
      <c r="AC1102" t="str">
        <f t="shared" si="352"/>
        <v>Mccracken</v>
      </c>
      <c r="AD1102" s="1" t="e">
        <f t="shared" si="353"/>
        <v>#VALUE!</v>
      </c>
      <c r="AE1102" t="b">
        <f t="shared" si="354"/>
        <v>1</v>
      </c>
      <c r="AF1102" t="str">
        <f t="shared" si="355"/>
        <v>Mccracken</v>
      </c>
    </row>
    <row r="1103" spans="1:32" x14ac:dyDescent="0.2">
      <c r="A1103">
        <v>1611</v>
      </c>
      <c r="B1103" t="s">
        <v>4194</v>
      </c>
      <c r="C1103" s="62" t="str">
        <f t="shared" si="356"/>
        <v>01611</v>
      </c>
      <c r="D1103" t="str">
        <f t="shared" si="357"/>
        <v>Robenia</v>
      </c>
      <c r="E1103" t="str">
        <f t="shared" si="358"/>
        <v>Albertine</v>
      </c>
      <c r="F1103" t="str">
        <f t="shared" si="359"/>
        <v>Wishkar</v>
      </c>
      <c r="G1103">
        <f t="shared" si="340"/>
        <v>1</v>
      </c>
      <c r="H1103">
        <f t="shared" si="341"/>
        <v>1611</v>
      </c>
      <c r="I1103" t="str">
        <f t="shared" si="342"/>
        <v>01611</v>
      </c>
      <c r="J1103" t="str">
        <f t="shared" si="343"/>
        <v>robenia¬Albertine‡WISHKAR</v>
      </c>
      <c r="K1103" t="str">
        <f>SUBSTITUTE(J1103,"‡","")</f>
        <v>robenia¬AlbertineWISHKAR</v>
      </c>
      <c r="L1103" t="str">
        <f t="shared" si="344"/>
        <v>robenia¬AlbertineWISHKAR</v>
      </c>
      <c r="M1103" t="str">
        <f t="shared" si="345"/>
        <v>robeniaAlbertineWISHKAR</v>
      </c>
      <c r="N1103" t="s">
        <v>9509</v>
      </c>
      <c r="O1103" t="str">
        <v>robenia Albertine WISHKAR</v>
      </c>
      <c r="P1103">
        <f>FIND(" ",O1103)</f>
        <v>8</v>
      </c>
      <c r="Q1103" t="str">
        <f>LEFT(O1103,SEARCH(" ", O1103) -1)</f>
        <v>robenia</v>
      </c>
      <c r="R1103" t="str">
        <f>MID(O1103, SEARCH(" ", O1103) + 1, SEARCH(" ", O1103, SEARCH(" ", O1103)+1) - SEARCH(" ", O1103)-1)</f>
        <v>Albertine</v>
      </c>
      <c r="S1103" t="str">
        <f t="shared" si="346"/>
        <v>Albertine WISHKAR</v>
      </c>
      <c r="T1103" t="str">
        <f t="shared" si="347"/>
        <v>WISHKAR</v>
      </c>
      <c r="U1103" t="b">
        <f t="shared" si="348"/>
        <v>0</v>
      </c>
      <c r="W1103" t="b">
        <f t="shared" si="349"/>
        <v>0</v>
      </c>
      <c r="X1103" t="b">
        <f>ISERR(S1103)</f>
        <v>0</v>
      </c>
      <c r="Y1103" t="str">
        <f t="shared" si="350"/>
        <v>Albertine</v>
      </c>
      <c r="Z1103" t="str">
        <f t="shared" si="351"/>
        <v>Albertine WISHKAR</v>
      </c>
      <c r="AA1103" t="str">
        <f>PROPER(Q1103)</f>
        <v>Robenia</v>
      </c>
      <c r="AB1103" t="str">
        <f>PROPER(Y1103)</f>
        <v>Albertine</v>
      </c>
      <c r="AC1103" t="str">
        <f t="shared" si="352"/>
        <v>Albertine Wishkar</v>
      </c>
      <c r="AD1103" s="1" t="str">
        <f t="shared" si="353"/>
        <v>Wishkar</v>
      </c>
      <c r="AE1103" t="b">
        <f t="shared" si="354"/>
        <v>0</v>
      </c>
      <c r="AF1103" t="str">
        <f t="shared" si="355"/>
        <v>Wishkar</v>
      </c>
    </row>
    <row r="1104" spans="1:32" x14ac:dyDescent="0.2">
      <c r="A1104">
        <v>1612</v>
      </c>
      <c r="B1104" t="s">
        <v>4195</v>
      </c>
      <c r="C1104" s="62" t="str">
        <f t="shared" si="356"/>
        <v>01612</v>
      </c>
      <c r="D1104" t="str">
        <f t="shared" si="357"/>
        <v>Gisella</v>
      </c>
      <c r="E1104" t="str">
        <f t="shared" si="358"/>
        <v xml:space="preserve"> </v>
      </c>
      <c r="F1104" t="str">
        <f t="shared" si="359"/>
        <v>Lusted</v>
      </c>
      <c r="G1104">
        <f t="shared" si="340"/>
        <v>1</v>
      </c>
      <c r="H1104">
        <f t="shared" si="341"/>
        <v>1612</v>
      </c>
      <c r="I1104" t="str">
        <f t="shared" si="342"/>
        <v>01612</v>
      </c>
      <c r="J1104" t="str">
        <f t="shared" si="343"/>
        <v>GISELLA»LUSTED</v>
      </c>
      <c r="K1104" t="str">
        <f>SUBSTITUTE(J1104,"‡","")</f>
        <v>GISELLA»LUSTED</v>
      </c>
      <c r="L1104" t="str">
        <f t="shared" si="344"/>
        <v>GISELLALUSTED</v>
      </c>
      <c r="M1104" t="str">
        <f t="shared" si="345"/>
        <v>GISELLALUSTED</v>
      </c>
      <c r="N1104" t="s">
        <v>10244</v>
      </c>
      <c r="O1104" t="str">
        <v>GISELLA LUSTED</v>
      </c>
      <c r="P1104">
        <f>FIND(" ",O1104)</f>
        <v>8</v>
      </c>
      <c r="Q1104" t="str">
        <f>LEFT(O1104,SEARCH(" ", O1104) -1)</f>
        <v>GISELLA</v>
      </c>
      <c r="R1104" t="e">
        <f>MID(O1104, SEARCH(" ", O1104) + 1, SEARCH(" ", O1104, SEARCH(" ", O1104)+1) - SEARCH(" ", O1104)-1)</f>
        <v>#VALUE!</v>
      </c>
      <c r="S1104" t="str">
        <f t="shared" si="346"/>
        <v>LUSTED</v>
      </c>
      <c r="T1104" t="e">
        <f t="shared" si="347"/>
        <v>#VALUE!</v>
      </c>
      <c r="U1104" t="b">
        <f t="shared" si="348"/>
        <v>1</v>
      </c>
      <c r="W1104" t="b">
        <f t="shared" si="349"/>
        <v>1</v>
      </c>
      <c r="X1104" t="b">
        <f>ISERR(S1104)</f>
        <v>0</v>
      </c>
      <c r="Y1104" t="str">
        <f t="shared" si="350"/>
        <v xml:space="preserve"> </v>
      </c>
      <c r="Z1104" t="str">
        <f t="shared" si="351"/>
        <v>LUSTED</v>
      </c>
      <c r="AA1104" t="str">
        <f>PROPER(Q1104)</f>
        <v>Gisella</v>
      </c>
      <c r="AB1104" t="str">
        <f>PROPER(Y1104)</f>
        <v xml:space="preserve"> </v>
      </c>
      <c r="AC1104" t="str">
        <f t="shared" si="352"/>
        <v>Lusted</v>
      </c>
      <c r="AD1104" s="1" t="e">
        <f t="shared" si="353"/>
        <v>#VALUE!</v>
      </c>
      <c r="AE1104" t="b">
        <f t="shared" si="354"/>
        <v>1</v>
      </c>
      <c r="AF1104" t="str">
        <f t="shared" si="355"/>
        <v>Lusted</v>
      </c>
    </row>
    <row r="1105" spans="1:32" x14ac:dyDescent="0.2">
      <c r="A1105">
        <v>1613</v>
      </c>
      <c r="B1105" t="s">
        <v>4196</v>
      </c>
      <c r="C1105" s="62" t="str">
        <f t="shared" si="356"/>
        <v>01613</v>
      </c>
      <c r="D1105" t="str">
        <f t="shared" si="357"/>
        <v>Oswell</v>
      </c>
      <c r="E1105" t="str">
        <f t="shared" si="358"/>
        <v xml:space="preserve"> </v>
      </c>
      <c r="F1105" t="str">
        <f t="shared" si="359"/>
        <v>Dyshart</v>
      </c>
      <c r="G1105">
        <f t="shared" si="340"/>
        <v>1</v>
      </c>
      <c r="H1105">
        <f t="shared" si="341"/>
        <v>1613</v>
      </c>
      <c r="I1105" t="str">
        <f t="shared" si="342"/>
        <v>01613</v>
      </c>
      <c r="J1105" t="str">
        <f t="shared" si="343"/>
        <v>Oswell‡DYSHART</v>
      </c>
      <c r="K1105" t="str">
        <f>SUBSTITUTE(J1105,"‡","")</f>
        <v>OswellDYSHART</v>
      </c>
      <c r="L1105" t="str">
        <f t="shared" si="344"/>
        <v>OswellDYSHART</v>
      </c>
      <c r="M1105" t="str">
        <f t="shared" si="345"/>
        <v>OswellDYSHART</v>
      </c>
      <c r="N1105" t="s">
        <v>8885</v>
      </c>
      <c r="O1105" t="str">
        <v>Oswell DYSHART</v>
      </c>
      <c r="P1105">
        <f>FIND(" ",O1105)</f>
        <v>7</v>
      </c>
      <c r="Q1105" t="str">
        <f>LEFT(O1105,SEARCH(" ", O1105) -1)</f>
        <v>Oswell</v>
      </c>
      <c r="R1105" t="e">
        <f>MID(O1105, SEARCH(" ", O1105) + 1, SEARCH(" ", O1105, SEARCH(" ", O1105)+1) - SEARCH(" ", O1105)-1)</f>
        <v>#VALUE!</v>
      </c>
      <c r="S1105" t="str">
        <f t="shared" si="346"/>
        <v>DYSHART</v>
      </c>
      <c r="T1105" t="e">
        <f t="shared" si="347"/>
        <v>#VALUE!</v>
      </c>
      <c r="U1105" t="b">
        <f t="shared" si="348"/>
        <v>1</v>
      </c>
      <c r="W1105" t="b">
        <f t="shared" si="349"/>
        <v>1</v>
      </c>
      <c r="X1105" t="b">
        <f>ISERR(S1105)</f>
        <v>0</v>
      </c>
      <c r="Y1105" t="str">
        <f t="shared" si="350"/>
        <v xml:space="preserve"> </v>
      </c>
      <c r="Z1105" t="str">
        <f t="shared" si="351"/>
        <v>DYSHART</v>
      </c>
      <c r="AA1105" t="str">
        <f>PROPER(Q1105)</f>
        <v>Oswell</v>
      </c>
      <c r="AB1105" t="str">
        <f>PROPER(Y1105)</f>
        <v xml:space="preserve"> </v>
      </c>
      <c r="AC1105" t="str">
        <f t="shared" si="352"/>
        <v>Dyshart</v>
      </c>
      <c r="AD1105" s="1" t="e">
        <f t="shared" si="353"/>
        <v>#VALUE!</v>
      </c>
      <c r="AE1105" t="b">
        <f t="shared" si="354"/>
        <v>1</v>
      </c>
      <c r="AF1105" t="str">
        <f t="shared" si="355"/>
        <v>Dyshart</v>
      </c>
    </row>
    <row r="1106" spans="1:32" x14ac:dyDescent="0.2">
      <c r="A1106">
        <v>1614</v>
      </c>
      <c r="B1106" t="s">
        <v>4197</v>
      </c>
      <c r="C1106" s="62" t="str">
        <f t="shared" si="356"/>
        <v>01614</v>
      </c>
      <c r="D1106" t="str">
        <f t="shared" si="357"/>
        <v>Willem</v>
      </c>
      <c r="E1106" t="str">
        <f t="shared" si="358"/>
        <v xml:space="preserve"> </v>
      </c>
      <c r="F1106" t="str">
        <f t="shared" si="359"/>
        <v>Suter</v>
      </c>
      <c r="G1106">
        <f t="shared" si="340"/>
        <v>1</v>
      </c>
      <c r="H1106">
        <f t="shared" si="341"/>
        <v>1614</v>
      </c>
      <c r="I1106" t="str">
        <f t="shared" si="342"/>
        <v>01614</v>
      </c>
      <c r="J1106" t="str">
        <f t="shared" si="343"/>
        <v>WILLEM‡SUTER</v>
      </c>
      <c r="K1106" t="str">
        <f>SUBSTITUTE(J1106,"‡","")</f>
        <v>WILLEMSUTER</v>
      </c>
      <c r="L1106" t="str">
        <f t="shared" si="344"/>
        <v>WILLEMSUTER</v>
      </c>
      <c r="M1106" t="str">
        <f t="shared" si="345"/>
        <v>WILLEMSUTER</v>
      </c>
      <c r="N1106" t="s">
        <v>8886</v>
      </c>
      <c r="O1106" t="str">
        <v>WILLEM SUTER</v>
      </c>
      <c r="P1106">
        <f>FIND(" ",O1106)</f>
        <v>7</v>
      </c>
      <c r="Q1106" t="str">
        <f>LEFT(O1106,SEARCH(" ", O1106) -1)</f>
        <v>WILLEM</v>
      </c>
      <c r="R1106" t="e">
        <f>MID(O1106, SEARCH(" ", O1106) + 1, SEARCH(" ", O1106, SEARCH(" ", O1106)+1) - SEARCH(" ", O1106)-1)</f>
        <v>#VALUE!</v>
      </c>
      <c r="S1106" t="str">
        <f t="shared" si="346"/>
        <v>SUTER</v>
      </c>
      <c r="T1106" t="e">
        <f t="shared" si="347"/>
        <v>#VALUE!</v>
      </c>
      <c r="U1106" t="b">
        <f t="shared" si="348"/>
        <v>1</v>
      </c>
      <c r="W1106" t="b">
        <f t="shared" si="349"/>
        <v>1</v>
      </c>
      <c r="X1106" t="b">
        <f>ISERR(S1106)</f>
        <v>0</v>
      </c>
      <c r="Y1106" t="str">
        <f t="shared" si="350"/>
        <v xml:space="preserve"> </v>
      </c>
      <c r="Z1106" t="str">
        <f t="shared" si="351"/>
        <v>SUTER</v>
      </c>
      <c r="AA1106" t="str">
        <f>PROPER(Q1106)</f>
        <v>Willem</v>
      </c>
      <c r="AB1106" t="str">
        <f>PROPER(Y1106)</f>
        <v xml:space="preserve"> </v>
      </c>
      <c r="AC1106" t="str">
        <f t="shared" si="352"/>
        <v>Suter</v>
      </c>
      <c r="AD1106" s="1" t="e">
        <f t="shared" si="353"/>
        <v>#VALUE!</v>
      </c>
      <c r="AE1106" t="b">
        <f t="shared" si="354"/>
        <v>1</v>
      </c>
      <c r="AF1106" t="str">
        <f t="shared" si="355"/>
        <v>Suter</v>
      </c>
    </row>
    <row r="1107" spans="1:32" x14ac:dyDescent="0.2">
      <c r="A1107">
        <v>1615</v>
      </c>
      <c r="B1107" t="s">
        <v>4198</v>
      </c>
      <c r="C1107" s="62" t="str">
        <f t="shared" si="356"/>
        <v>01615</v>
      </c>
      <c r="D1107" t="str">
        <f t="shared" si="357"/>
        <v>Bernarr</v>
      </c>
      <c r="E1107" t="str">
        <f t="shared" si="358"/>
        <v xml:space="preserve"> </v>
      </c>
      <c r="F1107" t="str">
        <f t="shared" si="359"/>
        <v>Dyde</v>
      </c>
      <c r="G1107">
        <f t="shared" si="340"/>
        <v>1</v>
      </c>
      <c r="H1107">
        <f t="shared" si="341"/>
        <v>1615</v>
      </c>
      <c r="I1107" t="str">
        <f t="shared" si="342"/>
        <v>01615</v>
      </c>
      <c r="J1107" t="str">
        <f t="shared" si="343"/>
        <v>Bernarr¬DYDE</v>
      </c>
      <c r="K1107" t="str">
        <f>SUBSTITUTE(J1107,"‡","")</f>
        <v>Bernarr¬DYDE</v>
      </c>
      <c r="L1107" t="str">
        <f t="shared" si="344"/>
        <v>Bernarr¬DYDE</v>
      </c>
      <c r="M1107" t="str">
        <f t="shared" si="345"/>
        <v>BernarrDYDE</v>
      </c>
      <c r="N1107" t="s">
        <v>9510</v>
      </c>
      <c r="O1107" t="str">
        <v>Bernarr DYDE</v>
      </c>
      <c r="P1107">
        <f>FIND(" ",O1107)</f>
        <v>8</v>
      </c>
      <c r="Q1107" t="str">
        <f>LEFT(O1107,SEARCH(" ", O1107) -1)</f>
        <v>Bernarr</v>
      </c>
      <c r="R1107" t="e">
        <f>MID(O1107, SEARCH(" ", O1107) + 1, SEARCH(" ", O1107, SEARCH(" ", O1107)+1) - SEARCH(" ", O1107)-1)</f>
        <v>#VALUE!</v>
      </c>
      <c r="S1107" t="str">
        <f t="shared" si="346"/>
        <v>DYDE</v>
      </c>
      <c r="T1107" t="e">
        <f t="shared" si="347"/>
        <v>#VALUE!</v>
      </c>
      <c r="U1107" t="b">
        <f t="shared" si="348"/>
        <v>1</v>
      </c>
      <c r="W1107" t="b">
        <f t="shared" si="349"/>
        <v>1</v>
      </c>
      <c r="X1107" t="b">
        <f>ISERR(S1107)</f>
        <v>0</v>
      </c>
      <c r="Y1107" t="str">
        <f t="shared" si="350"/>
        <v xml:space="preserve"> </v>
      </c>
      <c r="Z1107" t="str">
        <f t="shared" si="351"/>
        <v>DYDE</v>
      </c>
      <c r="AA1107" t="str">
        <f>PROPER(Q1107)</f>
        <v>Bernarr</v>
      </c>
      <c r="AB1107" t="str">
        <f>PROPER(Y1107)</f>
        <v xml:space="preserve"> </v>
      </c>
      <c r="AC1107" t="str">
        <f t="shared" si="352"/>
        <v>Dyde</v>
      </c>
      <c r="AD1107" s="1" t="e">
        <f t="shared" si="353"/>
        <v>#VALUE!</v>
      </c>
      <c r="AE1107" t="b">
        <f t="shared" si="354"/>
        <v>1</v>
      </c>
      <c r="AF1107" t="str">
        <f t="shared" si="355"/>
        <v>Dyde</v>
      </c>
    </row>
    <row r="1108" spans="1:32" x14ac:dyDescent="0.2">
      <c r="A1108">
        <v>1616</v>
      </c>
      <c r="B1108" t="s">
        <v>4199</v>
      </c>
      <c r="C1108" s="62" t="str">
        <f t="shared" si="356"/>
        <v>01616</v>
      </c>
      <c r="D1108" t="str">
        <f t="shared" si="357"/>
        <v>Emmet</v>
      </c>
      <c r="E1108" t="str">
        <f t="shared" si="358"/>
        <v>Alessandro</v>
      </c>
      <c r="F1108" t="str">
        <f t="shared" si="359"/>
        <v>Mcgarrell</v>
      </c>
      <c r="G1108">
        <f t="shared" si="340"/>
        <v>1</v>
      </c>
      <c r="H1108">
        <f t="shared" si="341"/>
        <v>1616</v>
      </c>
      <c r="I1108" t="str">
        <f t="shared" si="342"/>
        <v>01616</v>
      </c>
      <c r="J1108" t="str">
        <f t="shared" si="343"/>
        <v>emmet¬Alessandro‡McGarrell</v>
      </c>
      <c r="K1108" t="str">
        <f>SUBSTITUTE(J1108,"‡","")</f>
        <v>emmet¬AlessandroMcGarrell</v>
      </c>
      <c r="L1108" t="str">
        <f t="shared" si="344"/>
        <v>emmet¬AlessandroMcGarrell</v>
      </c>
      <c r="M1108" t="str">
        <f t="shared" si="345"/>
        <v>emmetAlessandroMcGarrell</v>
      </c>
      <c r="N1108" t="s">
        <v>9511</v>
      </c>
      <c r="O1108" t="str">
        <v>emmet Alessandro McGarrell</v>
      </c>
      <c r="P1108">
        <f>FIND(" ",O1108)</f>
        <v>6</v>
      </c>
      <c r="Q1108" t="str">
        <f>LEFT(O1108,SEARCH(" ", O1108) -1)</f>
        <v>emmet</v>
      </c>
      <c r="R1108" t="str">
        <f>MID(O1108, SEARCH(" ", O1108) + 1, SEARCH(" ", O1108, SEARCH(" ", O1108)+1) - SEARCH(" ", O1108)-1)</f>
        <v>Alessandro</v>
      </c>
      <c r="S1108" t="str">
        <f t="shared" si="346"/>
        <v>Alessandro McGarrell</v>
      </c>
      <c r="T1108" t="str">
        <f t="shared" si="347"/>
        <v>McGarrell</v>
      </c>
      <c r="U1108" t="b">
        <f t="shared" si="348"/>
        <v>0</v>
      </c>
      <c r="W1108" t="b">
        <f t="shared" si="349"/>
        <v>0</v>
      </c>
      <c r="X1108" t="b">
        <f>ISERR(S1108)</f>
        <v>0</v>
      </c>
      <c r="Y1108" t="str">
        <f t="shared" si="350"/>
        <v>Alessandro</v>
      </c>
      <c r="Z1108" t="str">
        <f t="shared" si="351"/>
        <v>Alessandro McGarrell</v>
      </c>
      <c r="AA1108" t="str">
        <f>PROPER(Q1108)</f>
        <v>Emmet</v>
      </c>
      <c r="AB1108" t="str">
        <f>PROPER(Y1108)</f>
        <v>Alessandro</v>
      </c>
      <c r="AC1108" t="str">
        <f t="shared" si="352"/>
        <v>Alessandro Mcgarrell</v>
      </c>
      <c r="AD1108" s="1" t="str">
        <f t="shared" si="353"/>
        <v>Mcgarrell</v>
      </c>
      <c r="AE1108" t="b">
        <f t="shared" si="354"/>
        <v>0</v>
      </c>
      <c r="AF1108" t="str">
        <f t="shared" si="355"/>
        <v>Mcgarrell</v>
      </c>
    </row>
    <row r="1109" spans="1:32" x14ac:dyDescent="0.2">
      <c r="A1109">
        <v>1617</v>
      </c>
      <c r="B1109" t="s">
        <v>4200</v>
      </c>
      <c r="C1109" s="62" t="str">
        <f t="shared" si="356"/>
        <v>01617</v>
      </c>
      <c r="D1109" t="str">
        <f t="shared" si="357"/>
        <v>Norman</v>
      </c>
      <c r="E1109" t="str">
        <f t="shared" si="358"/>
        <v xml:space="preserve"> </v>
      </c>
      <c r="F1109" t="str">
        <f t="shared" si="359"/>
        <v>Castleman</v>
      </c>
      <c r="G1109">
        <f t="shared" si="340"/>
        <v>1</v>
      </c>
      <c r="H1109">
        <f t="shared" si="341"/>
        <v>1617</v>
      </c>
      <c r="I1109" t="str">
        <f t="shared" si="342"/>
        <v>01617</v>
      </c>
      <c r="J1109" t="str">
        <f t="shared" si="343"/>
        <v>Norman»CASTLEMAN</v>
      </c>
      <c r="K1109" t="str">
        <f>SUBSTITUTE(J1109,"‡","")</f>
        <v>Norman»CASTLEMAN</v>
      </c>
      <c r="L1109" t="str">
        <f t="shared" si="344"/>
        <v>NormanCASTLEMAN</v>
      </c>
      <c r="M1109" t="str">
        <f t="shared" si="345"/>
        <v>NormanCASTLEMAN</v>
      </c>
      <c r="N1109" t="s">
        <v>10245</v>
      </c>
      <c r="O1109" t="str">
        <v>Norman CASTLEMAN</v>
      </c>
      <c r="P1109">
        <f>FIND(" ",O1109)</f>
        <v>7</v>
      </c>
      <c r="Q1109" t="str">
        <f>LEFT(O1109,SEARCH(" ", O1109) -1)</f>
        <v>Norman</v>
      </c>
      <c r="R1109" t="e">
        <f>MID(O1109, SEARCH(" ", O1109) + 1, SEARCH(" ", O1109, SEARCH(" ", O1109)+1) - SEARCH(" ", O1109)-1)</f>
        <v>#VALUE!</v>
      </c>
      <c r="S1109" t="str">
        <f t="shared" si="346"/>
        <v>CASTLEMAN</v>
      </c>
      <c r="T1109" t="e">
        <f t="shared" si="347"/>
        <v>#VALUE!</v>
      </c>
      <c r="U1109" t="b">
        <f t="shared" si="348"/>
        <v>1</v>
      </c>
      <c r="W1109" t="b">
        <f t="shared" si="349"/>
        <v>1</v>
      </c>
      <c r="X1109" t="b">
        <f>ISERR(S1109)</f>
        <v>0</v>
      </c>
      <c r="Y1109" t="str">
        <f t="shared" si="350"/>
        <v xml:space="preserve"> </v>
      </c>
      <c r="Z1109" t="str">
        <f t="shared" si="351"/>
        <v>CASTLEMAN</v>
      </c>
      <c r="AA1109" t="str">
        <f>PROPER(Q1109)</f>
        <v>Norman</v>
      </c>
      <c r="AB1109" t="str">
        <f>PROPER(Y1109)</f>
        <v xml:space="preserve"> </v>
      </c>
      <c r="AC1109" t="str">
        <f t="shared" si="352"/>
        <v>Castleman</v>
      </c>
      <c r="AD1109" s="1" t="e">
        <f t="shared" si="353"/>
        <v>#VALUE!</v>
      </c>
      <c r="AE1109" t="b">
        <f t="shared" si="354"/>
        <v>1</v>
      </c>
      <c r="AF1109" t="str">
        <f t="shared" si="355"/>
        <v>Castleman</v>
      </c>
    </row>
    <row r="1110" spans="1:32" x14ac:dyDescent="0.2">
      <c r="A1110">
        <v>1618</v>
      </c>
      <c r="B1110" t="s">
        <v>4201</v>
      </c>
      <c r="C1110" s="62" t="str">
        <f t="shared" si="356"/>
        <v>01618</v>
      </c>
      <c r="D1110" t="str">
        <f t="shared" si="357"/>
        <v>Dayle</v>
      </c>
      <c r="E1110" t="str">
        <f t="shared" si="358"/>
        <v>Marylynne</v>
      </c>
      <c r="F1110" t="str">
        <f t="shared" si="359"/>
        <v>Skellern</v>
      </c>
      <c r="G1110">
        <f t="shared" si="340"/>
        <v>1</v>
      </c>
      <c r="H1110">
        <f t="shared" si="341"/>
        <v>1618</v>
      </c>
      <c r="I1110" t="str">
        <f t="shared" si="342"/>
        <v>01618</v>
      </c>
      <c r="J1110" t="str">
        <f t="shared" si="343"/>
        <v>dayle¬Marylynne‡»SKELLERN</v>
      </c>
      <c r="K1110" t="str">
        <f>SUBSTITUTE(J1110,"‡","")</f>
        <v>dayle¬Marylynne»SKELLERN</v>
      </c>
      <c r="L1110" t="str">
        <f t="shared" si="344"/>
        <v>dayle¬MarylynneSKELLERN</v>
      </c>
      <c r="M1110" t="str">
        <f t="shared" si="345"/>
        <v>dayleMarylynneSKELLERN</v>
      </c>
      <c r="N1110" t="s">
        <v>10246</v>
      </c>
      <c r="O1110" t="str">
        <v>dayle Marylynne SKELLERN</v>
      </c>
      <c r="P1110">
        <f>FIND(" ",O1110)</f>
        <v>6</v>
      </c>
      <c r="Q1110" t="str">
        <f>LEFT(O1110,SEARCH(" ", O1110) -1)</f>
        <v>dayle</v>
      </c>
      <c r="R1110" t="str">
        <f>MID(O1110, SEARCH(" ", O1110) + 1, SEARCH(" ", O1110, SEARCH(" ", O1110)+1) - SEARCH(" ", O1110)-1)</f>
        <v>Marylynne</v>
      </c>
      <c r="S1110" t="str">
        <f t="shared" si="346"/>
        <v>Marylynne SKELLERN</v>
      </c>
      <c r="T1110" t="str">
        <f t="shared" si="347"/>
        <v>SKELLERN</v>
      </c>
      <c r="U1110" t="b">
        <f t="shared" si="348"/>
        <v>0</v>
      </c>
      <c r="W1110" t="b">
        <f t="shared" si="349"/>
        <v>0</v>
      </c>
      <c r="X1110" t="b">
        <f>ISERR(S1110)</f>
        <v>0</v>
      </c>
      <c r="Y1110" t="str">
        <f t="shared" si="350"/>
        <v>Marylynne</v>
      </c>
      <c r="Z1110" t="str">
        <f t="shared" si="351"/>
        <v>Marylynne SKELLERN</v>
      </c>
      <c r="AA1110" t="str">
        <f>PROPER(Q1110)</f>
        <v>Dayle</v>
      </c>
      <c r="AB1110" t="str">
        <f>PROPER(Y1110)</f>
        <v>Marylynne</v>
      </c>
      <c r="AC1110" t="str">
        <f t="shared" si="352"/>
        <v>Marylynne Skellern</v>
      </c>
      <c r="AD1110" s="1" t="str">
        <f t="shared" si="353"/>
        <v>Skellern</v>
      </c>
      <c r="AE1110" t="b">
        <f t="shared" si="354"/>
        <v>0</v>
      </c>
      <c r="AF1110" t="str">
        <f t="shared" si="355"/>
        <v>Skellern</v>
      </c>
    </row>
    <row r="1111" spans="1:32" x14ac:dyDescent="0.2">
      <c r="A1111">
        <v>1619</v>
      </c>
      <c r="B1111" t="s">
        <v>4202</v>
      </c>
      <c r="C1111" s="62" t="str">
        <f t="shared" si="356"/>
        <v>01619</v>
      </c>
      <c r="D1111" t="str">
        <f t="shared" si="357"/>
        <v>Bill</v>
      </c>
      <c r="E1111" t="str">
        <f t="shared" si="358"/>
        <v xml:space="preserve"> </v>
      </c>
      <c r="F1111" t="str">
        <f t="shared" si="359"/>
        <v>Nanninini</v>
      </c>
      <c r="G1111">
        <f t="shared" si="340"/>
        <v>1</v>
      </c>
      <c r="H1111">
        <f t="shared" si="341"/>
        <v>1619</v>
      </c>
      <c r="I1111" t="str">
        <f t="shared" si="342"/>
        <v>01619</v>
      </c>
      <c r="J1111" t="str">
        <f t="shared" si="343"/>
        <v>bill»Nanninini</v>
      </c>
      <c r="K1111" t="str">
        <f>SUBSTITUTE(J1111,"‡","")</f>
        <v>bill»Nanninini</v>
      </c>
      <c r="L1111" t="str">
        <f t="shared" si="344"/>
        <v>billNanninini</v>
      </c>
      <c r="M1111" t="str">
        <f t="shared" si="345"/>
        <v>billNanninini</v>
      </c>
      <c r="N1111" t="s">
        <v>10247</v>
      </c>
      <c r="O1111" t="str">
        <v>bill Nanninini</v>
      </c>
      <c r="P1111">
        <f>FIND(" ",O1111)</f>
        <v>5</v>
      </c>
      <c r="Q1111" t="str">
        <f>LEFT(O1111,SEARCH(" ", O1111) -1)</f>
        <v>bill</v>
      </c>
      <c r="R1111" t="e">
        <f>MID(O1111, SEARCH(" ", O1111) + 1, SEARCH(" ", O1111, SEARCH(" ", O1111)+1) - SEARCH(" ", O1111)-1)</f>
        <v>#VALUE!</v>
      </c>
      <c r="S1111" t="str">
        <f t="shared" si="346"/>
        <v>Nanninini</v>
      </c>
      <c r="T1111" t="e">
        <f t="shared" si="347"/>
        <v>#VALUE!</v>
      </c>
      <c r="U1111" t="b">
        <f t="shared" si="348"/>
        <v>1</v>
      </c>
      <c r="W1111" t="b">
        <f t="shared" si="349"/>
        <v>1</v>
      </c>
      <c r="X1111" t="b">
        <f>ISERR(S1111)</f>
        <v>0</v>
      </c>
      <c r="Y1111" t="str">
        <f t="shared" si="350"/>
        <v xml:space="preserve"> </v>
      </c>
      <c r="Z1111" t="str">
        <f t="shared" si="351"/>
        <v>Nanninini</v>
      </c>
      <c r="AA1111" t="str">
        <f>PROPER(Q1111)</f>
        <v>Bill</v>
      </c>
      <c r="AB1111" t="str">
        <f>PROPER(Y1111)</f>
        <v xml:space="preserve"> </v>
      </c>
      <c r="AC1111" t="str">
        <f t="shared" si="352"/>
        <v>Nanninini</v>
      </c>
      <c r="AD1111" s="1" t="e">
        <f t="shared" si="353"/>
        <v>#VALUE!</v>
      </c>
      <c r="AE1111" t="b">
        <f t="shared" si="354"/>
        <v>1</v>
      </c>
      <c r="AF1111" t="str">
        <f t="shared" si="355"/>
        <v>Nanninini</v>
      </c>
    </row>
    <row r="1112" spans="1:32" x14ac:dyDescent="0.2">
      <c r="A1112">
        <v>1620</v>
      </c>
      <c r="B1112" t="s">
        <v>4203</v>
      </c>
      <c r="C1112" s="62" t="str">
        <f t="shared" si="356"/>
        <v>01620</v>
      </c>
      <c r="D1112" t="str">
        <f t="shared" si="357"/>
        <v>Daffi</v>
      </c>
      <c r="E1112" t="str">
        <f t="shared" si="358"/>
        <v>Yasmin</v>
      </c>
      <c r="F1112" t="str">
        <f t="shared" si="359"/>
        <v>Farbrace</v>
      </c>
      <c r="G1112">
        <f t="shared" si="340"/>
        <v>1</v>
      </c>
      <c r="H1112">
        <f t="shared" si="341"/>
        <v>1620</v>
      </c>
      <c r="I1112" t="str">
        <f t="shared" si="342"/>
        <v>01620</v>
      </c>
      <c r="J1112" t="str">
        <f t="shared" si="343"/>
        <v>DAFFI»Yasmin»FARBRACE</v>
      </c>
      <c r="K1112" t="str">
        <f>SUBSTITUTE(J1112,"‡","")</f>
        <v>DAFFI»Yasmin»FARBRACE</v>
      </c>
      <c r="L1112" t="str">
        <f t="shared" si="344"/>
        <v>DAFFIYasminFARBRACE</v>
      </c>
      <c r="M1112" t="str">
        <f t="shared" si="345"/>
        <v>DAFFIYasminFARBRACE</v>
      </c>
      <c r="N1112" t="s">
        <v>10248</v>
      </c>
      <c r="O1112" t="str">
        <v>DAFFI Yasmin FARBRACE</v>
      </c>
      <c r="P1112">
        <f>FIND(" ",O1112)</f>
        <v>6</v>
      </c>
      <c r="Q1112" t="str">
        <f>LEFT(O1112,SEARCH(" ", O1112) -1)</f>
        <v>DAFFI</v>
      </c>
      <c r="R1112" t="str">
        <f>MID(O1112, SEARCH(" ", O1112) + 1, SEARCH(" ", O1112, SEARCH(" ", O1112)+1) - SEARCH(" ", O1112)-1)</f>
        <v>Yasmin</v>
      </c>
      <c r="S1112" t="str">
        <f t="shared" si="346"/>
        <v>Yasmin FARBRACE</v>
      </c>
      <c r="T1112" t="str">
        <f t="shared" si="347"/>
        <v>FARBRACE</v>
      </c>
      <c r="U1112" t="b">
        <f t="shared" si="348"/>
        <v>0</v>
      </c>
      <c r="W1112" t="b">
        <f t="shared" si="349"/>
        <v>0</v>
      </c>
      <c r="X1112" t="b">
        <f>ISERR(S1112)</f>
        <v>0</v>
      </c>
      <c r="Y1112" t="str">
        <f t="shared" si="350"/>
        <v>Yasmin</v>
      </c>
      <c r="Z1112" t="str">
        <f t="shared" si="351"/>
        <v>Yasmin FARBRACE</v>
      </c>
      <c r="AA1112" t="str">
        <f>PROPER(Q1112)</f>
        <v>Daffi</v>
      </c>
      <c r="AB1112" t="str">
        <f>PROPER(Y1112)</f>
        <v>Yasmin</v>
      </c>
      <c r="AC1112" t="str">
        <f t="shared" si="352"/>
        <v>Yasmin Farbrace</v>
      </c>
      <c r="AD1112" s="1" t="str">
        <f t="shared" si="353"/>
        <v>Farbrace</v>
      </c>
      <c r="AE1112" t="b">
        <f t="shared" si="354"/>
        <v>0</v>
      </c>
      <c r="AF1112" t="str">
        <f t="shared" si="355"/>
        <v>Farbrace</v>
      </c>
    </row>
    <row r="1113" spans="1:32" x14ac:dyDescent="0.2">
      <c r="A1113">
        <v>1621</v>
      </c>
      <c r="B1113" t="s">
        <v>4204</v>
      </c>
      <c r="C1113" s="62" t="str">
        <f t="shared" si="356"/>
        <v>01621</v>
      </c>
      <c r="D1113" t="str">
        <f t="shared" si="357"/>
        <v>Ramsay</v>
      </c>
      <c r="E1113" t="str">
        <f t="shared" si="358"/>
        <v>Alyosha</v>
      </c>
      <c r="F1113" t="str">
        <f t="shared" si="359"/>
        <v>Gainsburgh</v>
      </c>
      <c r="G1113">
        <f t="shared" si="340"/>
        <v>1</v>
      </c>
      <c r="H1113">
        <f t="shared" si="341"/>
        <v>1621</v>
      </c>
      <c r="I1113" t="str">
        <f t="shared" si="342"/>
        <v>01621</v>
      </c>
      <c r="J1113" t="str">
        <f t="shared" si="343"/>
        <v>RAMSAY‡alyosha‡‡Gainsburgh</v>
      </c>
      <c r="K1113" t="str">
        <f>SUBSTITUTE(J1113,"‡","")</f>
        <v>RAMSAYalyoshaGainsburgh</v>
      </c>
      <c r="L1113" t="str">
        <f t="shared" si="344"/>
        <v>RAMSAYalyoshaGainsburgh</v>
      </c>
      <c r="M1113" t="str">
        <f t="shared" si="345"/>
        <v>RAMSAYalyoshaGainsburgh</v>
      </c>
      <c r="N1113" t="s">
        <v>8887</v>
      </c>
      <c r="O1113" t="str">
        <v>RAMSAY alyosha Gainsburgh</v>
      </c>
      <c r="P1113">
        <f>FIND(" ",O1113)</f>
        <v>7</v>
      </c>
      <c r="Q1113" t="str">
        <f>LEFT(O1113,SEARCH(" ", O1113) -1)</f>
        <v>RAMSAY</v>
      </c>
      <c r="R1113" t="str">
        <f>MID(O1113, SEARCH(" ", O1113) + 1, SEARCH(" ", O1113, SEARCH(" ", O1113)+1) - SEARCH(" ", O1113)-1)</f>
        <v>alyosha</v>
      </c>
      <c r="S1113" t="str">
        <f t="shared" si="346"/>
        <v>alyosha Gainsburgh</v>
      </c>
      <c r="T1113" t="str">
        <f t="shared" si="347"/>
        <v>Gainsburgh</v>
      </c>
      <c r="U1113" t="b">
        <f t="shared" si="348"/>
        <v>0</v>
      </c>
      <c r="W1113" t="b">
        <f t="shared" si="349"/>
        <v>0</v>
      </c>
      <c r="X1113" t="b">
        <f>ISERR(S1113)</f>
        <v>0</v>
      </c>
      <c r="Y1113" t="str">
        <f t="shared" si="350"/>
        <v>alyosha</v>
      </c>
      <c r="Z1113" t="str">
        <f t="shared" si="351"/>
        <v>alyosha Gainsburgh</v>
      </c>
      <c r="AA1113" t="str">
        <f>PROPER(Q1113)</f>
        <v>Ramsay</v>
      </c>
      <c r="AB1113" t="str">
        <f>PROPER(Y1113)</f>
        <v>Alyosha</v>
      </c>
      <c r="AC1113" t="str">
        <f t="shared" si="352"/>
        <v>Alyosha Gainsburgh</v>
      </c>
      <c r="AD1113" s="1" t="str">
        <f t="shared" si="353"/>
        <v>Gainsburgh</v>
      </c>
      <c r="AE1113" t="b">
        <f t="shared" si="354"/>
        <v>0</v>
      </c>
      <c r="AF1113" t="str">
        <f t="shared" si="355"/>
        <v>Gainsburgh</v>
      </c>
    </row>
    <row r="1114" spans="1:32" x14ac:dyDescent="0.2">
      <c r="A1114">
        <v>1622</v>
      </c>
      <c r="B1114" t="s">
        <v>4205</v>
      </c>
      <c r="C1114" s="62" t="str">
        <f t="shared" si="356"/>
        <v>01622</v>
      </c>
      <c r="D1114" t="str">
        <f t="shared" si="357"/>
        <v>Mannie</v>
      </c>
      <c r="E1114" t="str">
        <f t="shared" si="358"/>
        <v>Harmon</v>
      </c>
      <c r="F1114" t="str">
        <f t="shared" si="359"/>
        <v>Sidwell</v>
      </c>
      <c r="G1114">
        <f t="shared" si="340"/>
        <v>1</v>
      </c>
      <c r="H1114">
        <f t="shared" si="341"/>
        <v>1622</v>
      </c>
      <c r="I1114" t="str">
        <f t="shared" si="342"/>
        <v>01622</v>
      </c>
      <c r="J1114" t="str">
        <f t="shared" si="343"/>
        <v>MANNIE‡Harmon»sidwell</v>
      </c>
      <c r="K1114" t="str">
        <f>SUBSTITUTE(J1114,"‡","")</f>
        <v>MANNIEHarmon»sidwell</v>
      </c>
      <c r="L1114" t="str">
        <f t="shared" si="344"/>
        <v>MANNIEHarmonsidwell</v>
      </c>
      <c r="M1114" t="str">
        <f t="shared" si="345"/>
        <v>MANNIEHarmonsidwell</v>
      </c>
      <c r="N1114" t="s">
        <v>10249</v>
      </c>
      <c r="O1114" t="str">
        <v>MANNIE Harmon sidwell</v>
      </c>
      <c r="P1114">
        <f>FIND(" ",O1114)</f>
        <v>7</v>
      </c>
      <c r="Q1114" t="str">
        <f>LEFT(O1114,SEARCH(" ", O1114) -1)</f>
        <v>MANNIE</v>
      </c>
      <c r="R1114" t="str">
        <f>MID(O1114, SEARCH(" ", O1114) + 1, SEARCH(" ", O1114, SEARCH(" ", O1114)+1) - SEARCH(" ", O1114)-1)</f>
        <v>Harmon</v>
      </c>
      <c r="S1114" t="str">
        <f t="shared" si="346"/>
        <v>Harmon sidwell</v>
      </c>
      <c r="T1114" t="str">
        <f t="shared" si="347"/>
        <v>sidwell</v>
      </c>
      <c r="U1114" t="b">
        <f t="shared" si="348"/>
        <v>0</v>
      </c>
      <c r="W1114" t="b">
        <f t="shared" si="349"/>
        <v>0</v>
      </c>
      <c r="X1114" t="b">
        <f>ISERR(S1114)</f>
        <v>0</v>
      </c>
      <c r="Y1114" t="str">
        <f t="shared" si="350"/>
        <v>Harmon</v>
      </c>
      <c r="Z1114" t="str">
        <f t="shared" si="351"/>
        <v>Harmon sidwell</v>
      </c>
      <c r="AA1114" t="str">
        <f>PROPER(Q1114)</f>
        <v>Mannie</v>
      </c>
      <c r="AB1114" t="str">
        <f>PROPER(Y1114)</f>
        <v>Harmon</v>
      </c>
      <c r="AC1114" t="str">
        <f t="shared" si="352"/>
        <v>Harmon Sidwell</v>
      </c>
      <c r="AD1114" s="1" t="str">
        <f t="shared" si="353"/>
        <v>Sidwell</v>
      </c>
      <c r="AE1114" t="b">
        <f t="shared" si="354"/>
        <v>0</v>
      </c>
      <c r="AF1114" t="str">
        <f t="shared" si="355"/>
        <v>Sidwell</v>
      </c>
    </row>
    <row r="1115" spans="1:32" x14ac:dyDescent="0.2">
      <c r="A1115">
        <v>1623</v>
      </c>
      <c r="B1115" t="s">
        <v>4206</v>
      </c>
      <c r="C1115" s="62" t="str">
        <f t="shared" si="356"/>
        <v>01623</v>
      </c>
      <c r="D1115" t="str">
        <f t="shared" si="357"/>
        <v>Lamond</v>
      </c>
      <c r="E1115" t="str">
        <f t="shared" si="358"/>
        <v xml:space="preserve"> </v>
      </c>
      <c r="F1115" t="str">
        <f t="shared" si="359"/>
        <v>Bavage</v>
      </c>
      <c r="G1115">
        <f t="shared" si="340"/>
        <v>1</v>
      </c>
      <c r="H1115">
        <f t="shared" si="341"/>
        <v>1623</v>
      </c>
      <c r="I1115" t="str">
        <f t="shared" si="342"/>
        <v>01623</v>
      </c>
      <c r="J1115" t="str">
        <f t="shared" si="343"/>
        <v>Lamond‡bavage</v>
      </c>
      <c r="K1115" t="str">
        <f>SUBSTITUTE(J1115,"‡","")</f>
        <v>Lamondbavage</v>
      </c>
      <c r="L1115" t="str">
        <f t="shared" si="344"/>
        <v>Lamondbavage</v>
      </c>
      <c r="M1115" t="str">
        <f t="shared" si="345"/>
        <v>Lamondbavage</v>
      </c>
      <c r="N1115" t="s">
        <v>8888</v>
      </c>
      <c r="O1115" t="str">
        <v>Lamond bavage</v>
      </c>
      <c r="P1115">
        <f>FIND(" ",O1115)</f>
        <v>7</v>
      </c>
      <c r="Q1115" t="str">
        <f>LEFT(O1115,SEARCH(" ", O1115) -1)</f>
        <v>Lamond</v>
      </c>
      <c r="R1115" t="e">
        <f>MID(O1115, SEARCH(" ", O1115) + 1, SEARCH(" ", O1115, SEARCH(" ", O1115)+1) - SEARCH(" ", O1115)-1)</f>
        <v>#VALUE!</v>
      </c>
      <c r="S1115" t="str">
        <f t="shared" si="346"/>
        <v>bavage</v>
      </c>
      <c r="T1115" t="e">
        <f t="shared" si="347"/>
        <v>#VALUE!</v>
      </c>
      <c r="U1115" t="b">
        <f t="shared" si="348"/>
        <v>1</v>
      </c>
      <c r="W1115" t="b">
        <f t="shared" si="349"/>
        <v>1</v>
      </c>
      <c r="X1115" t="b">
        <f>ISERR(S1115)</f>
        <v>0</v>
      </c>
      <c r="Y1115" t="str">
        <f t="shared" si="350"/>
        <v xml:space="preserve"> </v>
      </c>
      <c r="Z1115" t="str">
        <f t="shared" si="351"/>
        <v>bavage</v>
      </c>
      <c r="AA1115" t="str">
        <f>PROPER(Q1115)</f>
        <v>Lamond</v>
      </c>
      <c r="AB1115" t="str">
        <f>PROPER(Y1115)</f>
        <v xml:space="preserve"> </v>
      </c>
      <c r="AC1115" t="str">
        <f t="shared" si="352"/>
        <v>Bavage</v>
      </c>
      <c r="AD1115" s="1" t="e">
        <f t="shared" si="353"/>
        <v>#VALUE!</v>
      </c>
      <c r="AE1115" t="b">
        <f t="shared" si="354"/>
        <v>1</v>
      </c>
      <c r="AF1115" t="str">
        <f t="shared" si="355"/>
        <v>Bavage</v>
      </c>
    </row>
    <row r="1116" spans="1:32" x14ac:dyDescent="0.2">
      <c r="A1116">
        <v>1624</v>
      </c>
      <c r="B1116" t="s">
        <v>4207</v>
      </c>
      <c r="C1116" s="62" t="str">
        <f t="shared" si="356"/>
        <v>01624</v>
      </c>
      <c r="D1116" t="str">
        <f t="shared" si="357"/>
        <v>Fonzie</v>
      </c>
      <c r="E1116" t="str">
        <f t="shared" si="358"/>
        <v xml:space="preserve"> </v>
      </c>
      <c r="F1116" t="str">
        <f t="shared" si="359"/>
        <v>Colleton</v>
      </c>
      <c r="G1116">
        <f t="shared" si="340"/>
        <v>1</v>
      </c>
      <c r="H1116">
        <f t="shared" si="341"/>
        <v>1624</v>
      </c>
      <c r="I1116" t="str">
        <f t="shared" si="342"/>
        <v>01624</v>
      </c>
      <c r="J1116" t="str">
        <f t="shared" si="343"/>
        <v>Fonzie»COLLETON</v>
      </c>
      <c r="K1116" t="str">
        <f>SUBSTITUTE(J1116,"‡","")</f>
        <v>Fonzie»COLLETON</v>
      </c>
      <c r="L1116" t="str">
        <f t="shared" si="344"/>
        <v>FonzieCOLLETON</v>
      </c>
      <c r="M1116" t="str">
        <f t="shared" si="345"/>
        <v>FonzieCOLLETON</v>
      </c>
      <c r="N1116" t="s">
        <v>10250</v>
      </c>
      <c r="O1116" t="str">
        <v>Fonzie COLLETON</v>
      </c>
      <c r="P1116">
        <f>FIND(" ",O1116)</f>
        <v>7</v>
      </c>
      <c r="Q1116" t="str">
        <f>LEFT(O1116,SEARCH(" ", O1116) -1)</f>
        <v>Fonzie</v>
      </c>
      <c r="R1116" t="e">
        <f>MID(O1116, SEARCH(" ", O1116) + 1, SEARCH(" ", O1116, SEARCH(" ", O1116)+1) - SEARCH(" ", O1116)-1)</f>
        <v>#VALUE!</v>
      </c>
      <c r="S1116" t="str">
        <f t="shared" si="346"/>
        <v>COLLETON</v>
      </c>
      <c r="T1116" t="e">
        <f t="shared" si="347"/>
        <v>#VALUE!</v>
      </c>
      <c r="U1116" t="b">
        <f t="shared" si="348"/>
        <v>1</v>
      </c>
      <c r="W1116" t="b">
        <f t="shared" si="349"/>
        <v>1</v>
      </c>
      <c r="X1116" t="b">
        <f>ISERR(S1116)</f>
        <v>0</v>
      </c>
      <c r="Y1116" t="str">
        <f t="shared" si="350"/>
        <v xml:space="preserve"> </v>
      </c>
      <c r="Z1116" t="str">
        <f t="shared" si="351"/>
        <v>COLLETON</v>
      </c>
      <c r="AA1116" t="str">
        <f>PROPER(Q1116)</f>
        <v>Fonzie</v>
      </c>
      <c r="AB1116" t="str">
        <f>PROPER(Y1116)</f>
        <v xml:space="preserve"> </v>
      </c>
      <c r="AC1116" t="str">
        <f t="shared" si="352"/>
        <v>Colleton</v>
      </c>
      <c r="AD1116" s="1" t="e">
        <f t="shared" si="353"/>
        <v>#VALUE!</v>
      </c>
      <c r="AE1116" t="b">
        <f t="shared" si="354"/>
        <v>1</v>
      </c>
      <c r="AF1116" t="str">
        <f t="shared" si="355"/>
        <v>Colleton</v>
      </c>
    </row>
    <row r="1117" spans="1:32" x14ac:dyDescent="0.2">
      <c r="A1117">
        <v>1625</v>
      </c>
      <c r="B1117" t="s">
        <v>4208</v>
      </c>
      <c r="C1117" s="62" t="str">
        <f t="shared" si="356"/>
        <v>01625</v>
      </c>
      <c r="D1117" t="str">
        <f t="shared" si="357"/>
        <v>Tim</v>
      </c>
      <c r="E1117" t="str">
        <f t="shared" si="358"/>
        <v xml:space="preserve"> </v>
      </c>
      <c r="F1117" t="str">
        <f t="shared" si="359"/>
        <v>Trower</v>
      </c>
      <c r="G1117">
        <f t="shared" si="340"/>
        <v>1</v>
      </c>
      <c r="H1117">
        <f t="shared" si="341"/>
        <v>1625</v>
      </c>
      <c r="I1117" t="str">
        <f t="shared" si="342"/>
        <v>01625</v>
      </c>
      <c r="J1117" t="str">
        <f t="shared" si="343"/>
        <v>tim¬‡trower</v>
      </c>
      <c r="K1117" t="str">
        <f>SUBSTITUTE(J1117,"‡","")</f>
        <v>tim¬trower</v>
      </c>
      <c r="L1117" t="str">
        <f t="shared" si="344"/>
        <v>tim¬trower</v>
      </c>
      <c r="M1117" t="str">
        <f t="shared" si="345"/>
        <v>timtrower</v>
      </c>
      <c r="N1117" t="s">
        <v>9512</v>
      </c>
      <c r="O1117" t="str">
        <v>tim trower</v>
      </c>
      <c r="P1117">
        <f>FIND(" ",O1117)</f>
        <v>4</v>
      </c>
      <c r="Q1117" t="str">
        <f>LEFT(O1117,SEARCH(" ", O1117) -1)</f>
        <v>tim</v>
      </c>
      <c r="R1117" t="e">
        <f>MID(O1117, SEARCH(" ", O1117) + 1, SEARCH(" ", O1117, SEARCH(" ", O1117)+1) - SEARCH(" ", O1117)-1)</f>
        <v>#VALUE!</v>
      </c>
      <c r="S1117" t="str">
        <f t="shared" si="346"/>
        <v>trower</v>
      </c>
      <c r="T1117" t="e">
        <f t="shared" si="347"/>
        <v>#VALUE!</v>
      </c>
      <c r="U1117" t="b">
        <f t="shared" si="348"/>
        <v>1</v>
      </c>
      <c r="W1117" t="b">
        <f t="shared" si="349"/>
        <v>1</v>
      </c>
      <c r="X1117" t="b">
        <f>ISERR(S1117)</f>
        <v>0</v>
      </c>
      <c r="Y1117" t="str">
        <f t="shared" si="350"/>
        <v xml:space="preserve"> </v>
      </c>
      <c r="Z1117" t="str">
        <f t="shared" si="351"/>
        <v>trower</v>
      </c>
      <c r="AA1117" t="str">
        <f>PROPER(Q1117)</f>
        <v>Tim</v>
      </c>
      <c r="AB1117" t="str">
        <f>PROPER(Y1117)</f>
        <v xml:space="preserve"> </v>
      </c>
      <c r="AC1117" t="str">
        <f t="shared" si="352"/>
        <v>Trower</v>
      </c>
      <c r="AD1117" s="1" t="e">
        <f t="shared" si="353"/>
        <v>#VALUE!</v>
      </c>
      <c r="AE1117" t="b">
        <f t="shared" si="354"/>
        <v>1</v>
      </c>
      <c r="AF1117" t="str">
        <f t="shared" si="355"/>
        <v>Trower</v>
      </c>
    </row>
    <row r="1118" spans="1:32" x14ac:dyDescent="0.2">
      <c r="A1118">
        <v>1626</v>
      </c>
      <c r="B1118" t="s">
        <v>4209</v>
      </c>
      <c r="C1118" s="62" t="str">
        <f t="shared" si="356"/>
        <v>01626</v>
      </c>
      <c r="D1118" t="str">
        <f t="shared" si="357"/>
        <v>Thomasa</v>
      </c>
      <c r="E1118" t="str">
        <f t="shared" si="358"/>
        <v>Elisabeth</v>
      </c>
      <c r="F1118" t="str">
        <f t="shared" si="359"/>
        <v>Iamittii</v>
      </c>
      <c r="G1118">
        <f t="shared" si="340"/>
        <v>1</v>
      </c>
      <c r="H1118">
        <f t="shared" si="341"/>
        <v>1626</v>
      </c>
      <c r="I1118" t="str">
        <f t="shared" si="342"/>
        <v>01626</v>
      </c>
      <c r="J1118" t="str">
        <f t="shared" si="343"/>
        <v>Thomasa¬ELISABETH‡iamittii</v>
      </c>
      <c r="K1118" t="str">
        <f>SUBSTITUTE(J1118,"‡","")</f>
        <v>Thomasa¬ELISABETHiamittii</v>
      </c>
      <c r="L1118" t="str">
        <f t="shared" si="344"/>
        <v>Thomasa¬ELISABETHiamittii</v>
      </c>
      <c r="M1118" t="str">
        <f t="shared" si="345"/>
        <v>ThomasaELISABETHiamittii</v>
      </c>
      <c r="N1118" t="s">
        <v>9513</v>
      </c>
      <c r="O1118" t="str">
        <v>Thomasa ELISABETH iamittii</v>
      </c>
      <c r="P1118">
        <f>FIND(" ",O1118)</f>
        <v>8</v>
      </c>
      <c r="Q1118" t="str">
        <f>LEFT(O1118,SEARCH(" ", O1118) -1)</f>
        <v>Thomasa</v>
      </c>
      <c r="R1118" t="str">
        <f>MID(O1118, SEARCH(" ", O1118) + 1, SEARCH(" ", O1118, SEARCH(" ", O1118)+1) - SEARCH(" ", O1118)-1)</f>
        <v>ELISABETH</v>
      </c>
      <c r="S1118" t="str">
        <f t="shared" si="346"/>
        <v>ELISABETH iamittii</v>
      </c>
      <c r="T1118" t="str">
        <f t="shared" si="347"/>
        <v>iamittii</v>
      </c>
      <c r="U1118" t="b">
        <f t="shared" si="348"/>
        <v>0</v>
      </c>
      <c r="W1118" t="b">
        <f t="shared" si="349"/>
        <v>0</v>
      </c>
      <c r="X1118" t="b">
        <f>ISERR(S1118)</f>
        <v>0</v>
      </c>
      <c r="Y1118" t="str">
        <f t="shared" si="350"/>
        <v>ELISABETH</v>
      </c>
      <c r="Z1118" t="str">
        <f t="shared" si="351"/>
        <v>ELISABETH iamittii</v>
      </c>
      <c r="AA1118" t="str">
        <f>PROPER(Q1118)</f>
        <v>Thomasa</v>
      </c>
      <c r="AB1118" t="str">
        <f>PROPER(Y1118)</f>
        <v>Elisabeth</v>
      </c>
      <c r="AC1118" t="str">
        <f t="shared" si="352"/>
        <v>Elisabeth Iamittii</v>
      </c>
      <c r="AD1118" s="1" t="str">
        <f t="shared" si="353"/>
        <v>Iamittii</v>
      </c>
      <c r="AE1118" t="b">
        <f t="shared" si="354"/>
        <v>0</v>
      </c>
      <c r="AF1118" t="str">
        <f t="shared" si="355"/>
        <v>Iamittii</v>
      </c>
    </row>
    <row r="1119" spans="1:32" x14ac:dyDescent="0.2">
      <c r="A1119">
        <v>1627</v>
      </c>
      <c r="B1119" t="s">
        <v>4210</v>
      </c>
      <c r="C1119" s="62" t="str">
        <f t="shared" si="356"/>
        <v>01627</v>
      </c>
      <c r="D1119" t="str">
        <f t="shared" si="357"/>
        <v>Calv</v>
      </c>
      <c r="E1119" t="str">
        <f t="shared" si="358"/>
        <v xml:space="preserve"> </v>
      </c>
      <c r="F1119" t="str">
        <f t="shared" si="359"/>
        <v>Eastam</v>
      </c>
      <c r="G1119">
        <f t="shared" si="340"/>
        <v>1</v>
      </c>
      <c r="H1119">
        <f t="shared" si="341"/>
        <v>1627</v>
      </c>
      <c r="I1119" t="str">
        <f t="shared" si="342"/>
        <v>01627</v>
      </c>
      <c r="J1119" t="str">
        <f t="shared" si="343"/>
        <v>CALV»Eastam</v>
      </c>
      <c r="K1119" t="str">
        <f>SUBSTITUTE(J1119,"‡","")</f>
        <v>CALV»Eastam</v>
      </c>
      <c r="L1119" t="str">
        <f t="shared" si="344"/>
        <v>CALVEastam</v>
      </c>
      <c r="M1119" t="str">
        <f t="shared" si="345"/>
        <v>CALVEastam</v>
      </c>
      <c r="N1119" t="s">
        <v>10251</v>
      </c>
      <c r="O1119" t="str">
        <v>CALV Eastam</v>
      </c>
      <c r="P1119">
        <f>FIND(" ",O1119)</f>
        <v>5</v>
      </c>
      <c r="Q1119" t="str">
        <f>LEFT(O1119,SEARCH(" ", O1119) -1)</f>
        <v>CALV</v>
      </c>
      <c r="R1119" t="e">
        <f>MID(O1119, SEARCH(" ", O1119) + 1, SEARCH(" ", O1119, SEARCH(" ", O1119)+1) - SEARCH(" ", O1119)-1)</f>
        <v>#VALUE!</v>
      </c>
      <c r="S1119" t="str">
        <f t="shared" si="346"/>
        <v>Eastam</v>
      </c>
      <c r="T1119" t="e">
        <f t="shared" si="347"/>
        <v>#VALUE!</v>
      </c>
      <c r="U1119" t="b">
        <f t="shared" si="348"/>
        <v>1</v>
      </c>
      <c r="W1119" t="b">
        <f t="shared" si="349"/>
        <v>1</v>
      </c>
      <c r="X1119" t="b">
        <f>ISERR(S1119)</f>
        <v>0</v>
      </c>
      <c r="Y1119" t="str">
        <f t="shared" si="350"/>
        <v xml:space="preserve"> </v>
      </c>
      <c r="Z1119" t="str">
        <f t="shared" si="351"/>
        <v>Eastam</v>
      </c>
      <c r="AA1119" t="str">
        <f>PROPER(Q1119)</f>
        <v>Calv</v>
      </c>
      <c r="AB1119" t="str">
        <f>PROPER(Y1119)</f>
        <v xml:space="preserve"> </v>
      </c>
      <c r="AC1119" t="str">
        <f t="shared" si="352"/>
        <v>Eastam</v>
      </c>
      <c r="AD1119" s="1" t="e">
        <f t="shared" si="353"/>
        <v>#VALUE!</v>
      </c>
      <c r="AE1119" t="b">
        <f t="shared" si="354"/>
        <v>1</v>
      </c>
      <c r="AF1119" t="str">
        <f t="shared" si="355"/>
        <v>Eastam</v>
      </c>
    </row>
    <row r="1120" spans="1:32" x14ac:dyDescent="0.2">
      <c r="A1120">
        <v>1628</v>
      </c>
      <c r="B1120" t="s">
        <v>4211</v>
      </c>
      <c r="C1120" s="62" t="str">
        <f t="shared" si="356"/>
        <v>01628</v>
      </c>
      <c r="D1120" t="str">
        <f t="shared" si="357"/>
        <v>Chauncey</v>
      </c>
      <c r="E1120" t="str">
        <f t="shared" si="358"/>
        <v>Derrik</v>
      </c>
      <c r="F1120" t="str">
        <f t="shared" si="359"/>
        <v>Maidlow</v>
      </c>
      <c r="G1120">
        <f t="shared" si="340"/>
        <v>1</v>
      </c>
      <c r="H1120">
        <f t="shared" si="341"/>
        <v>1628</v>
      </c>
      <c r="I1120" t="str">
        <f t="shared" si="342"/>
        <v>01628</v>
      </c>
      <c r="J1120" t="str">
        <f t="shared" si="343"/>
        <v>CHAUNCEY‡derrik‡¬MAIDLOW</v>
      </c>
      <c r="K1120" t="str">
        <f>SUBSTITUTE(J1120,"‡","")</f>
        <v>CHAUNCEYderrik¬MAIDLOW</v>
      </c>
      <c r="L1120" t="str">
        <f t="shared" si="344"/>
        <v>CHAUNCEYderrik¬MAIDLOW</v>
      </c>
      <c r="M1120" t="str">
        <f t="shared" si="345"/>
        <v>CHAUNCEYderrikMAIDLOW</v>
      </c>
      <c r="N1120" t="s">
        <v>9514</v>
      </c>
      <c r="O1120" t="str">
        <v>CHAUNCEY derrik MAIDLOW</v>
      </c>
      <c r="P1120">
        <f>FIND(" ",O1120)</f>
        <v>9</v>
      </c>
      <c r="Q1120" t="str">
        <f>LEFT(O1120,SEARCH(" ", O1120) -1)</f>
        <v>CHAUNCEY</v>
      </c>
      <c r="R1120" t="str">
        <f>MID(O1120, SEARCH(" ", O1120) + 1, SEARCH(" ", O1120, SEARCH(" ", O1120)+1) - SEARCH(" ", O1120)-1)</f>
        <v>derrik</v>
      </c>
      <c r="S1120" t="str">
        <f t="shared" si="346"/>
        <v>derrik MAIDLOW</v>
      </c>
      <c r="T1120" t="str">
        <f t="shared" si="347"/>
        <v>MAIDLOW</v>
      </c>
      <c r="U1120" t="b">
        <f t="shared" si="348"/>
        <v>0</v>
      </c>
      <c r="W1120" t="b">
        <f t="shared" si="349"/>
        <v>0</v>
      </c>
      <c r="X1120" t="b">
        <f>ISERR(S1120)</f>
        <v>0</v>
      </c>
      <c r="Y1120" t="str">
        <f t="shared" si="350"/>
        <v>derrik</v>
      </c>
      <c r="Z1120" t="str">
        <f t="shared" si="351"/>
        <v>derrik MAIDLOW</v>
      </c>
      <c r="AA1120" t="str">
        <f>PROPER(Q1120)</f>
        <v>Chauncey</v>
      </c>
      <c r="AB1120" t="str">
        <f>PROPER(Y1120)</f>
        <v>Derrik</v>
      </c>
      <c r="AC1120" t="str">
        <f t="shared" si="352"/>
        <v>Derrik Maidlow</v>
      </c>
      <c r="AD1120" s="1" t="str">
        <f t="shared" si="353"/>
        <v>Maidlow</v>
      </c>
      <c r="AE1120" t="b">
        <f t="shared" si="354"/>
        <v>0</v>
      </c>
      <c r="AF1120" t="str">
        <f t="shared" si="355"/>
        <v>Maidlow</v>
      </c>
    </row>
    <row r="1121" spans="1:32" x14ac:dyDescent="0.2">
      <c r="A1121">
        <v>1629</v>
      </c>
      <c r="B1121" t="s">
        <v>4212</v>
      </c>
      <c r="C1121" s="62" t="str">
        <f t="shared" si="356"/>
        <v>01629</v>
      </c>
      <c r="D1121" t="str">
        <f t="shared" si="357"/>
        <v>Dalila</v>
      </c>
      <c r="E1121" t="str">
        <f t="shared" si="358"/>
        <v xml:space="preserve"> </v>
      </c>
      <c r="F1121" t="str">
        <f t="shared" si="359"/>
        <v>Giovannazzi</v>
      </c>
      <c r="G1121">
        <f t="shared" si="340"/>
        <v>1</v>
      </c>
      <c r="H1121">
        <f t="shared" si="341"/>
        <v>1629</v>
      </c>
      <c r="I1121" t="str">
        <f t="shared" si="342"/>
        <v>01629</v>
      </c>
      <c r="J1121" t="str">
        <f t="shared" si="343"/>
        <v>Dalila¬Giovannazzi</v>
      </c>
      <c r="K1121" t="str">
        <f>SUBSTITUTE(J1121,"‡","")</f>
        <v>Dalila¬Giovannazzi</v>
      </c>
      <c r="L1121" t="str">
        <f t="shared" si="344"/>
        <v>Dalila¬Giovannazzi</v>
      </c>
      <c r="M1121" t="str">
        <f t="shared" si="345"/>
        <v>DalilaGiovannazzi</v>
      </c>
      <c r="N1121" t="s">
        <v>9515</v>
      </c>
      <c r="O1121" t="str">
        <v>Dalila Giovannazzi</v>
      </c>
      <c r="P1121">
        <f>FIND(" ",O1121)</f>
        <v>7</v>
      </c>
      <c r="Q1121" t="str">
        <f>LEFT(O1121,SEARCH(" ", O1121) -1)</f>
        <v>Dalila</v>
      </c>
      <c r="R1121" t="e">
        <f>MID(O1121, SEARCH(" ", O1121) + 1, SEARCH(" ", O1121, SEARCH(" ", O1121)+1) - SEARCH(" ", O1121)-1)</f>
        <v>#VALUE!</v>
      </c>
      <c r="S1121" t="str">
        <f t="shared" si="346"/>
        <v>Giovannazzi</v>
      </c>
      <c r="T1121" t="e">
        <f t="shared" si="347"/>
        <v>#VALUE!</v>
      </c>
      <c r="U1121" t="b">
        <f t="shared" si="348"/>
        <v>1</v>
      </c>
      <c r="W1121" t="b">
        <f t="shared" si="349"/>
        <v>1</v>
      </c>
      <c r="X1121" t="b">
        <f>ISERR(S1121)</f>
        <v>0</v>
      </c>
      <c r="Y1121" t="str">
        <f t="shared" si="350"/>
        <v xml:space="preserve"> </v>
      </c>
      <c r="Z1121" t="str">
        <f t="shared" si="351"/>
        <v>Giovannazzi</v>
      </c>
      <c r="AA1121" t="str">
        <f>PROPER(Q1121)</f>
        <v>Dalila</v>
      </c>
      <c r="AB1121" t="str">
        <f>PROPER(Y1121)</f>
        <v xml:space="preserve"> </v>
      </c>
      <c r="AC1121" t="str">
        <f t="shared" si="352"/>
        <v>Giovannazzi</v>
      </c>
      <c r="AD1121" s="1" t="e">
        <f t="shared" si="353"/>
        <v>#VALUE!</v>
      </c>
      <c r="AE1121" t="b">
        <f t="shared" si="354"/>
        <v>1</v>
      </c>
      <c r="AF1121" t="str">
        <f t="shared" si="355"/>
        <v>Giovannazzi</v>
      </c>
    </row>
    <row r="1122" spans="1:32" x14ac:dyDescent="0.2">
      <c r="A1122">
        <v>1630</v>
      </c>
      <c r="B1122" t="s">
        <v>4213</v>
      </c>
      <c r="C1122" s="62" t="str">
        <f t="shared" si="356"/>
        <v>01630</v>
      </c>
      <c r="D1122" t="str">
        <f t="shared" si="357"/>
        <v>Randene</v>
      </c>
      <c r="E1122" t="str">
        <f t="shared" si="358"/>
        <v xml:space="preserve"> </v>
      </c>
      <c r="F1122" t="str">
        <f t="shared" si="359"/>
        <v>Kesten</v>
      </c>
      <c r="G1122">
        <f t="shared" si="340"/>
        <v>1</v>
      </c>
      <c r="H1122">
        <f t="shared" si="341"/>
        <v>1630</v>
      </c>
      <c r="I1122" t="str">
        <f t="shared" si="342"/>
        <v>01630</v>
      </c>
      <c r="J1122" t="str">
        <f t="shared" si="343"/>
        <v>randene»»Kesten</v>
      </c>
      <c r="K1122" t="str">
        <f>SUBSTITUTE(J1122,"‡","")</f>
        <v>randene»»Kesten</v>
      </c>
      <c r="L1122" t="str">
        <f t="shared" si="344"/>
        <v>randeneKesten</v>
      </c>
      <c r="M1122" t="str">
        <f t="shared" si="345"/>
        <v>randeneKesten</v>
      </c>
      <c r="N1122" t="s">
        <v>10252</v>
      </c>
      <c r="O1122" t="str">
        <v>randene Kesten</v>
      </c>
      <c r="P1122">
        <f>FIND(" ",O1122)</f>
        <v>8</v>
      </c>
      <c r="Q1122" t="str">
        <f>LEFT(O1122,SEARCH(" ", O1122) -1)</f>
        <v>randene</v>
      </c>
      <c r="R1122" t="e">
        <f>MID(O1122, SEARCH(" ", O1122) + 1, SEARCH(" ", O1122, SEARCH(" ", O1122)+1) - SEARCH(" ", O1122)-1)</f>
        <v>#VALUE!</v>
      </c>
      <c r="S1122" t="str">
        <f t="shared" si="346"/>
        <v>Kesten</v>
      </c>
      <c r="T1122" t="e">
        <f t="shared" si="347"/>
        <v>#VALUE!</v>
      </c>
      <c r="U1122" t="b">
        <f t="shared" si="348"/>
        <v>1</v>
      </c>
      <c r="W1122" t="b">
        <f t="shared" si="349"/>
        <v>1</v>
      </c>
      <c r="X1122" t="b">
        <f>ISERR(S1122)</f>
        <v>0</v>
      </c>
      <c r="Y1122" t="str">
        <f t="shared" si="350"/>
        <v xml:space="preserve"> </v>
      </c>
      <c r="Z1122" t="str">
        <f t="shared" si="351"/>
        <v>Kesten</v>
      </c>
      <c r="AA1122" t="str">
        <f>PROPER(Q1122)</f>
        <v>Randene</v>
      </c>
      <c r="AB1122" t="str">
        <f>PROPER(Y1122)</f>
        <v xml:space="preserve"> </v>
      </c>
      <c r="AC1122" t="str">
        <f t="shared" si="352"/>
        <v>Kesten</v>
      </c>
      <c r="AD1122" s="1" t="e">
        <f t="shared" si="353"/>
        <v>#VALUE!</v>
      </c>
      <c r="AE1122" t="b">
        <f t="shared" si="354"/>
        <v>1</v>
      </c>
      <c r="AF1122" t="str">
        <f t="shared" si="355"/>
        <v>Kesten</v>
      </c>
    </row>
    <row r="1123" spans="1:32" x14ac:dyDescent="0.2">
      <c r="A1123">
        <v>1631</v>
      </c>
      <c r="B1123" t="s">
        <v>4214</v>
      </c>
      <c r="C1123" s="62" t="str">
        <f t="shared" si="356"/>
        <v>01631</v>
      </c>
      <c r="D1123" t="str">
        <f t="shared" si="357"/>
        <v>Catlee</v>
      </c>
      <c r="E1123" t="str">
        <f t="shared" si="358"/>
        <v xml:space="preserve"> </v>
      </c>
      <c r="F1123" t="str">
        <f t="shared" si="359"/>
        <v>Guarnier</v>
      </c>
      <c r="G1123">
        <f t="shared" si="340"/>
        <v>1</v>
      </c>
      <c r="H1123">
        <f t="shared" si="341"/>
        <v>1631</v>
      </c>
      <c r="I1123" t="str">
        <f t="shared" si="342"/>
        <v>01631</v>
      </c>
      <c r="J1123" t="str">
        <f t="shared" si="343"/>
        <v>catlee»Guarnier</v>
      </c>
      <c r="K1123" t="str">
        <f>SUBSTITUTE(J1123,"‡","")</f>
        <v>catlee»Guarnier</v>
      </c>
      <c r="L1123" t="str">
        <f t="shared" si="344"/>
        <v>catleeGuarnier</v>
      </c>
      <c r="M1123" t="str">
        <f t="shared" si="345"/>
        <v>catleeGuarnier</v>
      </c>
      <c r="N1123" t="s">
        <v>10253</v>
      </c>
      <c r="O1123" t="str">
        <v>catlee Guarnier</v>
      </c>
      <c r="P1123">
        <f>FIND(" ",O1123)</f>
        <v>7</v>
      </c>
      <c r="Q1123" t="str">
        <f>LEFT(O1123,SEARCH(" ", O1123) -1)</f>
        <v>catlee</v>
      </c>
      <c r="R1123" t="e">
        <f>MID(O1123, SEARCH(" ", O1123) + 1, SEARCH(" ", O1123, SEARCH(" ", O1123)+1) - SEARCH(" ", O1123)-1)</f>
        <v>#VALUE!</v>
      </c>
      <c r="S1123" t="str">
        <f t="shared" si="346"/>
        <v>Guarnier</v>
      </c>
      <c r="T1123" t="e">
        <f t="shared" si="347"/>
        <v>#VALUE!</v>
      </c>
      <c r="U1123" t="b">
        <f t="shared" si="348"/>
        <v>1</v>
      </c>
      <c r="W1123" t="b">
        <f t="shared" si="349"/>
        <v>1</v>
      </c>
      <c r="X1123" t="b">
        <f>ISERR(S1123)</f>
        <v>0</v>
      </c>
      <c r="Y1123" t="str">
        <f t="shared" si="350"/>
        <v xml:space="preserve"> </v>
      </c>
      <c r="Z1123" t="str">
        <f t="shared" si="351"/>
        <v>Guarnier</v>
      </c>
      <c r="AA1123" t="str">
        <f>PROPER(Q1123)</f>
        <v>Catlee</v>
      </c>
      <c r="AB1123" t="str">
        <f>PROPER(Y1123)</f>
        <v xml:space="preserve"> </v>
      </c>
      <c r="AC1123" t="str">
        <f t="shared" si="352"/>
        <v>Guarnier</v>
      </c>
      <c r="AD1123" s="1" t="e">
        <f t="shared" si="353"/>
        <v>#VALUE!</v>
      </c>
      <c r="AE1123" t="b">
        <f t="shared" si="354"/>
        <v>1</v>
      </c>
      <c r="AF1123" t="str">
        <f t="shared" si="355"/>
        <v>Guarnier</v>
      </c>
    </row>
    <row r="1124" spans="1:32" x14ac:dyDescent="0.2">
      <c r="A1124">
        <v>1632</v>
      </c>
      <c r="B1124" t="s">
        <v>4215</v>
      </c>
      <c r="C1124" s="62" t="str">
        <f t="shared" si="356"/>
        <v>01632</v>
      </c>
      <c r="D1124" t="str">
        <f t="shared" si="357"/>
        <v>Carrie</v>
      </c>
      <c r="E1124" t="str">
        <f t="shared" si="358"/>
        <v>Liane</v>
      </c>
      <c r="F1124" t="str">
        <f t="shared" si="359"/>
        <v>Mccole</v>
      </c>
      <c r="G1124">
        <f t="shared" si="340"/>
        <v>1</v>
      </c>
      <c r="H1124">
        <f t="shared" si="341"/>
        <v>1632</v>
      </c>
      <c r="I1124" t="str">
        <f t="shared" si="342"/>
        <v>01632</v>
      </c>
      <c r="J1124" t="str">
        <f t="shared" si="343"/>
        <v>CARRIE¬Liane¬McCole</v>
      </c>
      <c r="K1124" t="str">
        <f>SUBSTITUTE(J1124,"‡","")</f>
        <v>CARRIE¬Liane¬McCole</v>
      </c>
      <c r="L1124" t="str">
        <f t="shared" si="344"/>
        <v>CARRIE¬Liane¬McCole</v>
      </c>
      <c r="M1124" t="str">
        <f t="shared" si="345"/>
        <v>CARRIELianeMcCole</v>
      </c>
      <c r="N1124" t="s">
        <v>9516</v>
      </c>
      <c r="O1124" t="str">
        <v>CARRIE Liane McCole</v>
      </c>
      <c r="P1124">
        <f>FIND(" ",O1124)</f>
        <v>7</v>
      </c>
      <c r="Q1124" t="str">
        <f>LEFT(O1124,SEARCH(" ", O1124) -1)</f>
        <v>CARRIE</v>
      </c>
      <c r="R1124" t="str">
        <f>MID(O1124, SEARCH(" ", O1124) + 1, SEARCH(" ", O1124, SEARCH(" ", O1124)+1) - SEARCH(" ", O1124)-1)</f>
        <v>Liane</v>
      </c>
      <c r="S1124" t="str">
        <f t="shared" si="346"/>
        <v>Liane McCole</v>
      </c>
      <c r="T1124" t="str">
        <f t="shared" si="347"/>
        <v>McCole</v>
      </c>
      <c r="U1124" t="b">
        <f t="shared" si="348"/>
        <v>0</v>
      </c>
      <c r="W1124" t="b">
        <f t="shared" si="349"/>
        <v>0</v>
      </c>
      <c r="X1124" t="b">
        <f>ISERR(S1124)</f>
        <v>0</v>
      </c>
      <c r="Y1124" t="str">
        <f t="shared" si="350"/>
        <v>Liane</v>
      </c>
      <c r="Z1124" t="str">
        <f t="shared" si="351"/>
        <v>Liane McCole</v>
      </c>
      <c r="AA1124" t="str">
        <f>PROPER(Q1124)</f>
        <v>Carrie</v>
      </c>
      <c r="AB1124" t="str">
        <f>PROPER(Y1124)</f>
        <v>Liane</v>
      </c>
      <c r="AC1124" t="str">
        <f t="shared" si="352"/>
        <v>Liane Mccole</v>
      </c>
      <c r="AD1124" s="1" t="str">
        <f t="shared" si="353"/>
        <v>Mccole</v>
      </c>
      <c r="AE1124" t="b">
        <f t="shared" si="354"/>
        <v>0</v>
      </c>
      <c r="AF1124" t="str">
        <f t="shared" si="355"/>
        <v>Mccole</v>
      </c>
    </row>
    <row r="1125" spans="1:32" x14ac:dyDescent="0.2">
      <c r="A1125">
        <v>1633</v>
      </c>
      <c r="B1125" t="s">
        <v>4216</v>
      </c>
      <c r="C1125" s="62" t="str">
        <f t="shared" si="356"/>
        <v>01633</v>
      </c>
      <c r="D1125" t="str">
        <f t="shared" si="357"/>
        <v>Jessi</v>
      </c>
      <c r="E1125" t="str">
        <f t="shared" si="358"/>
        <v xml:space="preserve"> </v>
      </c>
      <c r="F1125" t="str">
        <f t="shared" si="359"/>
        <v>Bau</v>
      </c>
      <c r="G1125">
        <f t="shared" si="340"/>
        <v>1</v>
      </c>
      <c r="H1125">
        <f t="shared" si="341"/>
        <v>1633</v>
      </c>
      <c r="I1125" t="str">
        <f t="shared" si="342"/>
        <v>01633</v>
      </c>
      <c r="J1125" t="str">
        <f t="shared" si="343"/>
        <v>jessi¬‡Bau</v>
      </c>
      <c r="K1125" t="str">
        <f>SUBSTITUTE(J1125,"‡","")</f>
        <v>jessi¬Bau</v>
      </c>
      <c r="L1125" t="str">
        <f t="shared" si="344"/>
        <v>jessi¬Bau</v>
      </c>
      <c r="M1125" t="str">
        <f t="shared" si="345"/>
        <v>jessiBau</v>
      </c>
      <c r="N1125" t="s">
        <v>9517</v>
      </c>
      <c r="O1125" t="str">
        <v>jessi Bau</v>
      </c>
      <c r="P1125">
        <f>FIND(" ",O1125)</f>
        <v>6</v>
      </c>
      <c r="Q1125" t="str">
        <f>LEFT(O1125,SEARCH(" ", O1125) -1)</f>
        <v>jessi</v>
      </c>
      <c r="R1125" t="e">
        <f>MID(O1125, SEARCH(" ", O1125) + 1, SEARCH(" ", O1125, SEARCH(" ", O1125)+1) - SEARCH(" ", O1125)-1)</f>
        <v>#VALUE!</v>
      </c>
      <c r="S1125" t="str">
        <f t="shared" si="346"/>
        <v>Bau</v>
      </c>
      <c r="T1125" t="e">
        <f t="shared" si="347"/>
        <v>#VALUE!</v>
      </c>
      <c r="U1125" t="b">
        <f t="shared" si="348"/>
        <v>1</v>
      </c>
      <c r="W1125" t="b">
        <f t="shared" si="349"/>
        <v>1</v>
      </c>
      <c r="X1125" t="b">
        <f>ISERR(S1125)</f>
        <v>0</v>
      </c>
      <c r="Y1125" t="str">
        <f t="shared" si="350"/>
        <v xml:space="preserve"> </v>
      </c>
      <c r="Z1125" t="str">
        <f t="shared" si="351"/>
        <v>Bau</v>
      </c>
      <c r="AA1125" t="str">
        <f>PROPER(Q1125)</f>
        <v>Jessi</v>
      </c>
      <c r="AB1125" t="str">
        <f>PROPER(Y1125)</f>
        <v xml:space="preserve"> </v>
      </c>
      <c r="AC1125" t="str">
        <f t="shared" si="352"/>
        <v>Bau</v>
      </c>
      <c r="AD1125" s="1" t="e">
        <f t="shared" si="353"/>
        <v>#VALUE!</v>
      </c>
      <c r="AE1125" t="b">
        <f t="shared" si="354"/>
        <v>1</v>
      </c>
      <c r="AF1125" t="str">
        <f t="shared" si="355"/>
        <v>Bau</v>
      </c>
    </row>
    <row r="1126" spans="1:32" x14ac:dyDescent="0.2">
      <c r="A1126">
        <v>1634</v>
      </c>
      <c r="B1126" t="s">
        <v>4217</v>
      </c>
      <c r="C1126" s="62" t="str">
        <f t="shared" si="356"/>
        <v>01634</v>
      </c>
      <c r="D1126" t="str">
        <f t="shared" si="357"/>
        <v>Andrey</v>
      </c>
      <c r="E1126" t="str">
        <f t="shared" si="358"/>
        <v xml:space="preserve"> </v>
      </c>
      <c r="F1126" t="str">
        <f t="shared" si="359"/>
        <v>Duplock</v>
      </c>
      <c r="G1126">
        <f t="shared" si="340"/>
        <v>1</v>
      </c>
      <c r="H1126">
        <f t="shared" si="341"/>
        <v>1634</v>
      </c>
      <c r="I1126" t="str">
        <f t="shared" si="342"/>
        <v>01634</v>
      </c>
      <c r="J1126" t="str">
        <f t="shared" si="343"/>
        <v>ANDREY‡DUPLOCK</v>
      </c>
      <c r="K1126" t="str">
        <f>SUBSTITUTE(J1126,"‡","")</f>
        <v>ANDREYDUPLOCK</v>
      </c>
      <c r="L1126" t="str">
        <f t="shared" si="344"/>
        <v>ANDREYDUPLOCK</v>
      </c>
      <c r="M1126" t="str">
        <f t="shared" si="345"/>
        <v>ANDREYDUPLOCK</v>
      </c>
      <c r="N1126" t="s">
        <v>8889</v>
      </c>
      <c r="O1126" t="str">
        <v>ANDREY DUPLOCK</v>
      </c>
      <c r="P1126">
        <f>FIND(" ",O1126)</f>
        <v>7</v>
      </c>
      <c r="Q1126" t="str">
        <f>LEFT(O1126,SEARCH(" ", O1126) -1)</f>
        <v>ANDREY</v>
      </c>
      <c r="R1126" t="e">
        <f>MID(O1126, SEARCH(" ", O1126) + 1, SEARCH(" ", O1126, SEARCH(" ", O1126)+1) - SEARCH(" ", O1126)-1)</f>
        <v>#VALUE!</v>
      </c>
      <c r="S1126" t="str">
        <f t="shared" si="346"/>
        <v>DUPLOCK</v>
      </c>
      <c r="T1126" t="e">
        <f t="shared" si="347"/>
        <v>#VALUE!</v>
      </c>
      <c r="U1126" t="b">
        <f t="shared" si="348"/>
        <v>1</v>
      </c>
      <c r="W1126" t="b">
        <f t="shared" si="349"/>
        <v>1</v>
      </c>
      <c r="X1126" t="b">
        <f>ISERR(S1126)</f>
        <v>0</v>
      </c>
      <c r="Y1126" t="str">
        <f t="shared" si="350"/>
        <v xml:space="preserve"> </v>
      </c>
      <c r="Z1126" t="str">
        <f t="shared" si="351"/>
        <v>DUPLOCK</v>
      </c>
      <c r="AA1126" t="str">
        <f>PROPER(Q1126)</f>
        <v>Andrey</v>
      </c>
      <c r="AB1126" t="str">
        <f>PROPER(Y1126)</f>
        <v xml:space="preserve"> </v>
      </c>
      <c r="AC1126" t="str">
        <f t="shared" si="352"/>
        <v>Duplock</v>
      </c>
      <c r="AD1126" s="1" t="e">
        <f t="shared" si="353"/>
        <v>#VALUE!</v>
      </c>
      <c r="AE1126" t="b">
        <f t="shared" si="354"/>
        <v>1</v>
      </c>
      <c r="AF1126" t="str">
        <f t="shared" si="355"/>
        <v>Duplock</v>
      </c>
    </row>
    <row r="1127" spans="1:32" x14ac:dyDescent="0.2">
      <c r="A1127">
        <v>1635</v>
      </c>
      <c r="B1127" t="s">
        <v>4218</v>
      </c>
      <c r="C1127" s="62" t="str">
        <f t="shared" si="356"/>
        <v>01635</v>
      </c>
      <c r="D1127" t="str">
        <f t="shared" si="357"/>
        <v>Tonnie</v>
      </c>
      <c r="E1127" t="str">
        <f t="shared" si="358"/>
        <v xml:space="preserve"> </v>
      </c>
      <c r="F1127" t="str">
        <f t="shared" si="359"/>
        <v>Croasdale</v>
      </c>
      <c r="G1127">
        <f t="shared" si="340"/>
        <v>1</v>
      </c>
      <c r="H1127">
        <f t="shared" si="341"/>
        <v>1635</v>
      </c>
      <c r="I1127" t="str">
        <f t="shared" si="342"/>
        <v>01635</v>
      </c>
      <c r="J1127" t="str">
        <f t="shared" si="343"/>
        <v>TONNIE»¬CROASDALE</v>
      </c>
      <c r="K1127" t="str">
        <f>SUBSTITUTE(J1127,"‡","")</f>
        <v>TONNIE»¬CROASDALE</v>
      </c>
      <c r="L1127" t="str">
        <f t="shared" si="344"/>
        <v>TONNIE¬CROASDALE</v>
      </c>
      <c r="M1127" t="str">
        <f t="shared" si="345"/>
        <v>TONNIECROASDALE</v>
      </c>
      <c r="N1127" t="s">
        <v>10254</v>
      </c>
      <c r="O1127" t="str">
        <v>TONNIE CROASDALE</v>
      </c>
      <c r="P1127">
        <f>FIND(" ",O1127)</f>
        <v>7</v>
      </c>
      <c r="Q1127" t="str">
        <f>LEFT(O1127,SEARCH(" ", O1127) -1)</f>
        <v>TONNIE</v>
      </c>
      <c r="R1127" t="e">
        <f>MID(O1127, SEARCH(" ", O1127) + 1, SEARCH(" ", O1127, SEARCH(" ", O1127)+1) - SEARCH(" ", O1127)-1)</f>
        <v>#VALUE!</v>
      </c>
      <c r="S1127" t="str">
        <f t="shared" si="346"/>
        <v>CROASDALE</v>
      </c>
      <c r="T1127" t="e">
        <f t="shared" si="347"/>
        <v>#VALUE!</v>
      </c>
      <c r="U1127" t="b">
        <f t="shared" si="348"/>
        <v>1</v>
      </c>
      <c r="W1127" t="b">
        <f t="shared" si="349"/>
        <v>1</v>
      </c>
      <c r="X1127" t="b">
        <f>ISERR(S1127)</f>
        <v>0</v>
      </c>
      <c r="Y1127" t="str">
        <f t="shared" si="350"/>
        <v xml:space="preserve"> </v>
      </c>
      <c r="Z1127" t="str">
        <f t="shared" si="351"/>
        <v>CROASDALE</v>
      </c>
      <c r="AA1127" t="str">
        <f>PROPER(Q1127)</f>
        <v>Tonnie</v>
      </c>
      <c r="AB1127" t="str">
        <f>PROPER(Y1127)</f>
        <v xml:space="preserve"> </v>
      </c>
      <c r="AC1127" t="str">
        <f t="shared" si="352"/>
        <v>Croasdale</v>
      </c>
      <c r="AD1127" s="1" t="e">
        <f t="shared" si="353"/>
        <v>#VALUE!</v>
      </c>
      <c r="AE1127" t="b">
        <f t="shared" si="354"/>
        <v>1</v>
      </c>
      <c r="AF1127" t="str">
        <f t="shared" si="355"/>
        <v>Croasdale</v>
      </c>
    </row>
    <row r="1128" spans="1:32" x14ac:dyDescent="0.2">
      <c r="A1128">
        <v>1636</v>
      </c>
      <c r="B1128" t="s">
        <v>4219</v>
      </c>
      <c r="C1128" s="62" t="str">
        <f t="shared" si="356"/>
        <v>01636</v>
      </c>
      <c r="D1128" t="str">
        <f t="shared" si="357"/>
        <v>Yank</v>
      </c>
      <c r="E1128" t="str">
        <f t="shared" si="358"/>
        <v xml:space="preserve"> </v>
      </c>
      <c r="F1128" t="str">
        <f t="shared" si="359"/>
        <v>Schwant</v>
      </c>
      <c r="G1128">
        <f t="shared" si="340"/>
        <v>1</v>
      </c>
      <c r="H1128">
        <f t="shared" si="341"/>
        <v>1636</v>
      </c>
      <c r="I1128" t="str">
        <f t="shared" si="342"/>
        <v>01636</v>
      </c>
      <c r="J1128" t="str">
        <f t="shared" si="343"/>
        <v>Yank‡SCHWANT</v>
      </c>
      <c r="K1128" t="str">
        <f>SUBSTITUTE(J1128,"‡","")</f>
        <v>YankSCHWANT</v>
      </c>
      <c r="L1128" t="str">
        <f t="shared" si="344"/>
        <v>YankSCHWANT</v>
      </c>
      <c r="M1128" t="str">
        <f t="shared" si="345"/>
        <v>YankSCHWANT</v>
      </c>
      <c r="N1128" t="s">
        <v>8890</v>
      </c>
      <c r="O1128" t="str">
        <v>Yank SCHWANT</v>
      </c>
      <c r="P1128">
        <f>FIND(" ",O1128)</f>
        <v>5</v>
      </c>
      <c r="Q1128" t="str">
        <f>LEFT(O1128,SEARCH(" ", O1128) -1)</f>
        <v>Yank</v>
      </c>
      <c r="R1128" t="e">
        <f>MID(O1128, SEARCH(" ", O1128) + 1, SEARCH(" ", O1128, SEARCH(" ", O1128)+1) - SEARCH(" ", O1128)-1)</f>
        <v>#VALUE!</v>
      </c>
      <c r="S1128" t="str">
        <f t="shared" si="346"/>
        <v>SCHWANT</v>
      </c>
      <c r="T1128" t="e">
        <f t="shared" si="347"/>
        <v>#VALUE!</v>
      </c>
      <c r="U1128" t="b">
        <f t="shared" si="348"/>
        <v>1</v>
      </c>
      <c r="W1128" t="b">
        <f t="shared" si="349"/>
        <v>1</v>
      </c>
      <c r="X1128" t="b">
        <f>ISERR(S1128)</f>
        <v>0</v>
      </c>
      <c r="Y1128" t="str">
        <f t="shared" si="350"/>
        <v xml:space="preserve"> </v>
      </c>
      <c r="Z1128" t="str">
        <f t="shared" si="351"/>
        <v>SCHWANT</v>
      </c>
      <c r="AA1128" t="str">
        <f>PROPER(Q1128)</f>
        <v>Yank</v>
      </c>
      <c r="AB1128" t="str">
        <f>PROPER(Y1128)</f>
        <v xml:space="preserve"> </v>
      </c>
      <c r="AC1128" t="str">
        <f t="shared" si="352"/>
        <v>Schwant</v>
      </c>
      <c r="AD1128" s="1" t="e">
        <f t="shared" si="353"/>
        <v>#VALUE!</v>
      </c>
      <c r="AE1128" t="b">
        <f t="shared" si="354"/>
        <v>1</v>
      </c>
      <c r="AF1128" t="str">
        <f t="shared" si="355"/>
        <v>Schwant</v>
      </c>
    </row>
    <row r="1129" spans="1:32" x14ac:dyDescent="0.2">
      <c r="A1129">
        <v>1637</v>
      </c>
      <c r="B1129" t="s">
        <v>4220</v>
      </c>
      <c r="C1129" s="62" t="str">
        <f t="shared" si="356"/>
        <v>01637</v>
      </c>
      <c r="D1129" t="str">
        <f t="shared" si="357"/>
        <v>Valle</v>
      </c>
      <c r="E1129" t="str">
        <f t="shared" si="358"/>
        <v xml:space="preserve"> </v>
      </c>
      <c r="F1129" t="str">
        <f t="shared" si="359"/>
        <v>Thomlinson</v>
      </c>
      <c r="G1129">
        <f t="shared" si="340"/>
        <v>1</v>
      </c>
      <c r="H1129">
        <f t="shared" si="341"/>
        <v>1637</v>
      </c>
      <c r="I1129" t="str">
        <f t="shared" si="342"/>
        <v>01637</v>
      </c>
      <c r="J1129" t="str">
        <f t="shared" si="343"/>
        <v>VALLE‡»thomlinson</v>
      </c>
      <c r="K1129" t="str">
        <f>SUBSTITUTE(J1129,"‡","")</f>
        <v>VALLE»thomlinson</v>
      </c>
      <c r="L1129" t="str">
        <f t="shared" si="344"/>
        <v>VALLEthomlinson</v>
      </c>
      <c r="M1129" t="str">
        <f t="shared" si="345"/>
        <v>VALLEthomlinson</v>
      </c>
      <c r="N1129" t="s">
        <v>10255</v>
      </c>
      <c r="O1129" t="str">
        <v>VALLE thomlinson</v>
      </c>
      <c r="P1129">
        <f>FIND(" ",O1129)</f>
        <v>6</v>
      </c>
      <c r="Q1129" t="str">
        <f>LEFT(O1129,SEARCH(" ", O1129) -1)</f>
        <v>VALLE</v>
      </c>
      <c r="R1129" t="e">
        <f>MID(O1129, SEARCH(" ", O1129) + 1, SEARCH(" ", O1129, SEARCH(" ", O1129)+1) - SEARCH(" ", O1129)-1)</f>
        <v>#VALUE!</v>
      </c>
      <c r="S1129" t="str">
        <f t="shared" si="346"/>
        <v>thomlinson</v>
      </c>
      <c r="T1129" t="e">
        <f t="shared" si="347"/>
        <v>#VALUE!</v>
      </c>
      <c r="U1129" t="b">
        <f t="shared" si="348"/>
        <v>1</v>
      </c>
      <c r="W1129" t="b">
        <f t="shared" si="349"/>
        <v>1</v>
      </c>
      <c r="X1129" t="b">
        <f>ISERR(S1129)</f>
        <v>0</v>
      </c>
      <c r="Y1129" t="str">
        <f t="shared" si="350"/>
        <v xml:space="preserve"> </v>
      </c>
      <c r="Z1129" t="str">
        <f t="shared" si="351"/>
        <v>thomlinson</v>
      </c>
      <c r="AA1129" t="str">
        <f>PROPER(Q1129)</f>
        <v>Valle</v>
      </c>
      <c r="AB1129" t="str">
        <f>PROPER(Y1129)</f>
        <v xml:space="preserve"> </v>
      </c>
      <c r="AC1129" t="str">
        <f t="shared" si="352"/>
        <v>Thomlinson</v>
      </c>
      <c r="AD1129" s="1" t="e">
        <f t="shared" si="353"/>
        <v>#VALUE!</v>
      </c>
      <c r="AE1129" t="b">
        <f t="shared" si="354"/>
        <v>1</v>
      </c>
      <c r="AF1129" t="str">
        <f t="shared" si="355"/>
        <v>Thomlinson</v>
      </c>
    </row>
    <row r="1130" spans="1:32" x14ac:dyDescent="0.2">
      <c r="A1130">
        <v>1638</v>
      </c>
      <c r="B1130" t="s">
        <v>4221</v>
      </c>
      <c r="C1130" s="62" t="str">
        <f t="shared" si="356"/>
        <v>01638</v>
      </c>
      <c r="D1130" t="str">
        <f t="shared" si="357"/>
        <v>Aeriela</v>
      </c>
      <c r="E1130" t="str">
        <f t="shared" si="358"/>
        <v xml:space="preserve"> </v>
      </c>
      <c r="F1130" t="str">
        <f t="shared" si="359"/>
        <v>Leupoldt</v>
      </c>
      <c r="G1130">
        <f t="shared" si="340"/>
        <v>1</v>
      </c>
      <c r="H1130">
        <f t="shared" si="341"/>
        <v>1638</v>
      </c>
      <c r="I1130" t="str">
        <f t="shared" si="342"/>
        <v>01638</v>
      </c>
      <c r="J1130" t="str">
        <f t="shared" si="343"/>
        <v>aeriela»Leupoldt</v>
      </c>
      <c r="K1130" t="str">
        <f>SUBSTITUTE(J1130,"‡","")</f>
        <v>aeriela»Leupoldt</v>
      </c>
      <c r="L1130" t="str">
        <f t="shared" si="344"/>
        <v>aerielaLeupoldt</v>
      </c>
      <c r="M1130" t="str">
        <f t="shared" si="345"/>
        <v>aerielaLeupoldt</v>
      </c>
      <c r="N1130" t="s">
        <v>10256</v>
      </c>
      <c r="O1130" t="str">
        <v>aeriela Leupoldt</v>
      </c>
      <c r="P1130">
        <f>FIND(" ",O1130)</f>
        <v>8</v>
      </c>
      <c r="Q1130" t="str">
        <f>LEFT(O1130,SEARCH(" ", O1130) -1)</f>
        <v>aeriela</v>
      </c>
      <c r="R1130" t="e">
        <f>MID(O1130, SEARCH(" ", O1130) + 1, SEARCH(" ", O1130, SEARCH(" ", O1130)+1) - SEARCH(" ", O1130)-1)</f>
        <v>#VALUE!</v>
      </c>
      <c r="S1130" t="str">
        <f t="shared" si="346"/>
        <v>Leupoldt</v>
      </c>
      <c r="T1130" t="e">
        <f t="shared" si="347"/>
        <v>#VALUE!</v>
      </c>
      <c r="U1130" t="b">
        <f t="shared" si="348"/>
        <v>1</v>
      </c>
      <c r="W1130" t="b">
        <f t="shared" si="349"/>
        <v>1</v>
      </c>
      <c r="X1130" t="b">
        <f>ISERR(S1130)</f>
        <v>0</v>
      </c>
      <c r="Y1130" t="str">
        <f t="shared" si="350"/>
        <v xml:space="preserve"> </v>
      </c>
      <c r="Z1130" t="str">
        <f t="shared" si="351"/>
        <v>Leupoldt</v>
      </c>
      <c r="AA1130" t="str">
        <f>PROPER(Q1130)</f>
        <v>Aeriela</v>
      </c>
      <c r="AB1130" t="str">
        <f>PROPER(Y1130)</f>
        <v xml:space="preserve"> </v>
      </c>
      <c r="AC1130" t="str">
        <f t="shared" si="352"/>
        <v>Leupoldt</v>
      </c>
      <c r="AD1130" s="1" t="e">
        <f t="shared" si="353"/>
        <v>#VALUE!</v>
      </c>
      <c r="AE1130" t="b">
        <f t="shared" si="354"/>
        <v>1</v>
      </c>
      <c r="AF1130" t="str">
        <f t="shared" si="355"/>
        <v>Leupoldt</v>
      </c>
    </row>
    <row r="1131" spans="1:32" x14ac:dyDescent="0.2">
      <c r="A1131">
        <v>1639</v>
      </c>
      <c r="B1131" t="s">
        <v>4222</v>
      </c>
      <c r="C1131" s="62" t="str">
        <f t="shared" si="356"/>
        <v>01639</v>
      </c>
      <c r="D1131" t="str">
        <f t="shared" si="357"/>
        <v>Creight</v>
      </c>
      <c r="E1131" t="str">
        <f t="shared" si="358"/>
        <v xml:space="preserve"> </v>
      </c>
      <c r="F1131" t="str">
        <f t="shared" si="359"/>
        <v>Darnborough</v>
      </c>
      <c r="G1131">
        <f t="shared" si="340"/>
        <v>1</v>
      </c>
      <c r="H1131">
        <f t="shared" si="341"/>
        <v>1639</v>
      </c>
      <c r="I1131" t="str">
        <f t="shared" si="342"/>
        <v>01639</v>
      </c>
      <c r="J1131" t="str">
        <f t="shared" si="343"/>
        <v>CREIGHT»Darnborough</v>
      </c>
      <c r="K1131" t="str">
        <f>SUBSTITUTE(J1131,"‡","")</f>
        <v>CREIGHT»Darnborough</v>
      </c>
      <c r="L1131" t="str">
        <f t="shared" si="344"/>
        <v>CREIGHTDarnborough</v>
      </c>
      <c r="M1131" t="str">
        <f t="shared" si="345"/>
        <v>CREIGHTDarnborough</v>
      </c>
      <c r="N1131" t="s">
        <v>10257</v>
      </c>
      <c r="O1131" t="str">
        <v>CREIGHT Darnborough</v>
      </c>
      <c r="P1131">
        <f>FIND(" ",O1131)</f>
        <v>8</v>
      </c>
      <c r="Q1131" t="str">
        <f>LEFT(O1131,SEARCH(" ", O1131) -1)</f>
        <v>CREIGHT</v>
      </c>
      <c r="R1131" t="e">
        <f>MID(O1131, SEARCH(" ", O1131) + 1, SEARCH(" ", O1131, SEARCH(" ", O1131)+1) - SEARCH(" ", O1131)-1)</f>
        <v>#VALUE!</v>
      </c>
      <c r="S1131" t="str">
        <f t="shared" si="346"/>
        <v>Darnborough</v>
      </c>
      <c r="T1131" t="e">
        <f t="shared" si="347"/>
        <v>#VALUE!</v>
      </c>
      <c r="U1131" t="b">
        <f t="shared" si="348"/>
        <v>1</v>
      </c>
      <c r="W1131" t="b">
        <f t="shared" si="349"/>
        <v>1</v>
      </c>
      <c r="X1131" t="b">
        <f>ISERR(S1131)</f>
        <v>0</v>
      </c>
      <c r="Y1131" t="str">
        <f t="shared" si="350"/>
        <v xml:space="preserve"> </v>
      </c>
      <c r="Z1131" t="str">
        <f t="shared" si="351"/>
        <v>Darnborough</v>
      </c>
      <c r="AA1131" t="str">
        <f>PROPER(Q1131)</f>
        <v>Creight</v>
      </c>
      <c r="AB1131" t="str">
        <f>PROPER(Y1131)</f>
        <v xml:space="preserve"> </v>
      </c>
      <c r="AC1131" t="str">
        <f t="shared" si="352"/>
        <v>Darnborough</v>
      </c>
      <c r="AD1131" s="1" t="e">
        <f t="shared" si="353"/>
        <v>#VALUE!</v>
      </c>
      <c r="AE1131" t="b">
        <f t="shared" si="354"/>
        <v>1</v>
      </c>
      <c r="AF1131" t="str">
        <f t="shared" si="355"/>
        <v>Darnborough</v>
      </c>
    </row>
    <row r="1132" spans="1:32" x14ac:dyDescent="0.2">
      <c r="A1132">
        <v>1640</v>
      </c>
      <c r="B1132" t="s">
        <v>4223</v>
      </c>
      <c r="C1132" s="62" t="str">
        <f t="shared" si="356"/>
        <v>01640</v>
      </c>
      <c r="D1132" t="str">
        <f t="shared" si="357"/>
        <v>Ode</v>
      </c>
      <c r="E1132" t="str">
        <f t="shared" si="358"/>
        <v xml:space="preserve"> </v>
      </c>
      <c r="F1132" t="str">
        <f t="shared" si="359"/>
        <v>Gammons</v>
      </c>
      <c r="G1132">
        <f t="shared" si="340"/>
        <v>1</v>
      </c>
      <c r="H1132">
        <f t="shared" si="341"/>
        <v>1640</v>
      </c>
      <c r="I1132" t="str">
        <f t="shared" si="342"/>
        <v>01640</v>
      </c>
      <c r="J1132" t="str">
        <f t="shared" si="343"/>
        <v>Ode¬»Gammons</v>
      </c>
      <c r="K1132" t="str">
        <f>SUBSTITUTE(J1132,"‡","")</f>
        <v>Ode¬»Gammons</v>
      </c>
      <c r="L1132" t="str">
        <f t="shared" si="344"/>
        <v>Ode¬Gammons</v>
      </c>
      <c r="M1132" t="str">
        <f t="shared" si="345"/>
        <v>OdeGammons</v>
      </c>
      <c r="N1132" t="s">
        <v>10258</v>
      </c>
      <c r="O1132" t="str">
        <v>Ode Gammons</v>
      </c>
      <c r="P1132">
        <f>FIND(" ",O1132)</f>
        <v>4</v>
      </c>
      <c r="Q1132" t="str">
        <f>LEFT(O1132,SEARCH(" ", O1132) -1)</f>
        <v>Ode</v>
      </c>
      <c r="R1132" t="e">
        <f>MID(O1132, SEARCH(" ", O1132) + 1, SEARCH(" ", O1132, SEARCH(" ", O1132)+1) - SEARCH(" ", O1132)-1)</f>
        <v>#VALUE!</v>
      </c>
      <c r="S1132" t="str">
        <f t="shared" si="346"/>
        <v>Gammons</v>
      </c>
      <c r="T1132" t="e">
        <f t="shared" si="347"/>
        <v>#VALUE!</v>
      </c>
      <c r="U1132" t="b">
        <f t="shared" si="348"/>
        <v>1</v>
      </c>
      <c r="W1132" t="b">
        <f t="shared" si="349"/>
        <v>1</v>
      </c>
      <c r="X1132" t="b">
        <f>ISERR(S1132)</f>
        <v>0</v>
      </c>
      <c r="Y1132" t="str">
        <f t="shared" si="350"/>
        <v xml:space="preserve"> </v>
      </c>
      <c r="Z1132" t="str">
        <f t="shared" si="351"/>
        <v>Gammons</v>
      </c>
      <c r="AA1132" t="str">
        <f>PROPER(Q1132)</f>
        <v>Ode</v>
      </c>
      <c r="AB1132" t="str">
        <f>PROPER(Y1132)</f>
        <v xml:space="preserve"> </v>
      </c>
      <c r="AC1132" t="str">
        <f t="shared" si="352"/>
        <v>Gammons</v>
      </c>
      <c r="AD1132" s="1" t="e">
        <f t="shared" si="353"/>
        <v>#VALUE!</v>
      </c>
      <c r="AE1132" t="b">
        <f t="shared" si="354"/>
        <v>1</v>
      </c>
      <c r="AF1132" t="str">
        <f t="shared" si="355"/>
        <v>Gammons</v>
      </c>
    </row>
    <row r="1133" spans="1:32" x14ac:dyDescent="0.2">
      <c r="A1133">
        <v>1641</v>
      </c>
      <c r="B1133" t="s">
        <v>4224</v>
      </c>
      <c r="C1133" s="62" t="str">
        <f t="shared" si="356"/>
        <v>01641</v>
      </c>
      <c r="D1133" t="str">
        <f t="shared" si="357"/>
        <v>Konrad</v>
      </c>
      <c r="E1133" t="str">
        <f t="shared" si="358"/>
        <v xml:space="preserve"> </v>
      </c>
      <c r="F1133" t="str">
        <f t="shared" si="359"/>
        <v>Scoles</v>
      </c>
      <c r="G1133">
        <f t="shared" si="340"/>
        <v>1</v>
      </c>
      <c r="H1133">
        <f t="shared" si="341"/>
        <v>1641</v>
      </c>
      <c r="I1133" t="str">
        <f t="shared" si="342"/>
        <v>01641</v>
      </c>
      <c r="J1133" t="str">
        <f t="shared" si="343"/>
        <v>konrad»SCOLES</v>
      </c>
      <c r="K1133" t="str">
        <f>SUBSTITUTE(J1133,"‡","")</f>
        <v>konrad»SCOLES</v>
      </c>
      <c r="L1133" t="str">
        <f t="shared" si="344"/>
        <v>konradSCOLES</v>
      </c>
      <c r="M1133" t="str">
        <f t="shared" si="345"/>
        <v>konradSCOLES</v>
      </c>
      <c r="N1133" t="s">
        <v>10259</v>
      </c>
      <c r="O1133" t="str">
        <v>konrad SCOLES</v>
      </c>
      <c r="P1133">
        <f>FIND(" ",O1133)</f>
        <v>7</v>
      </c>
      <c r="Q1133" t="str">
        <f>LEFT(O1133,SEARCH(" ", O1133) -1)</f>
        <v>konrad</v>
      </c>
      <c r="R1133" t="e">
        <f>MID(O1133, SEARCH(" ", O1133) + 1, SEARCH(" ", O1133, SEARCH(" ", O1133)+1) - SEARCH(" ", O1133)-1)</f>
        <v>#VALUE!</v>
      </c>
      <c r="S1133" t="str">
        <f t="shared" si="346"/>
        <v>SCOLES</v>
      </c>
      <c r="T1133" t="e">
        <f t="shared" si="347"/>
        <v>#VALUE!</v>
      </c>
      <c r="U1133" t="b">
        <f t="shared" si="348"/>
        <v>1</v>
      </c>
      <c r="W1133" t="b">
        <f t="shared" si="349"/>
        <v>1</v>
      </c>
      <c r="X1133" t="b">
        <f>ISERR(S1133)</f>
        <v>0</v>
      </c>
      <c r="Y1133" t="str">
        <f t="shared" si="350"/>
        <v xml:space="preserve"> </v>
      </c>
      <c r="Z1133" t="str">
        <f t="shared" si="351"/>
        <v>SCOLES</v>
      </c>
      <c r="AA1133" t="str">
        <f>PROPER(Q1133)</f>
        <v>Konrad</v>
      </c>
      <c r="AB1133" t="str">
        <f>PROPER(Y1133)</f>
        <v xml:space="preserve"> </v>
      </c>
      <c r="AC1133" t="str">
        <f t="shared" si="352"/>
        <v>Scoles</v>
      </c>
      <c r="AD1133" s="1" t="e">
        <f t="shared" si="353"/>
        <v>#VALUE!</v>
      </c>
      <c r="AE1133" t="b">
        <f t="shared" si="354"/>
        <v>1</v>
      </c>
      <c r="AF1133" t="str">
        <f t="shared" si="355"/>
        <v>Scoles</v>
      </c>
    </row>
    <row r="1134" spans="1:32" x14ac:dyDescent="0.2">
      <c r="A1134">
        <v>1642</v>
      </c>
      <c r="B1134" t="s">
        <v>4225</v>
      </c>
      <c r="C1134" s="62" t="str">
        <f t="shared" si="356"/>
        <v>01642</v>
      </c>
      <c r="D1134" t="str">
        <f t="shared" si="357"/>
        <v>Jorgan</v>
      </c>
      <c r="E1134" t="str">
        <f t="shared" si="358"/>
        <v xml:space="preserve"> </v>
      </c>
      <c r="F1134" t="str">
        <f t="shared" si="359"/>
        <v>Treher</v>
      </c>
      <c r="G1134">
        <f t="shared" si="340"/>
        <v>1</v>
      </c>
      <c r="H1134">
        <f t="shared" si="341"/>
        <v>1642</v>
      </c>
      <c r="I1134" t="str">
        <f t="shared" si="342"/>
        <v>01642</v>
      </c>
      <c r="J1134" t="str">
        <f t="shared" si="343"/>
        <v>jorgan¬TREHER</v>
      </c>
      <c r="K1134" t="str">
        <f>SUBSTITUTE(J1134,"‡","")</f>
        <v>jorgan¬TREHER</v>
      </c>
      <c r="L1134" t="str">
        <f t="shared" si="344"/>
        <v>jorgan¬TREHER</v>
      </c>
      <c r="M1134" t="str">
        <f t="shared" si="345"/>
        <v>jorganTREHER</v>
      </c>
      <c r="N1134" t="s">
        <v>9518</v>
      </c>
      <c r="O1134" t="str">
        <v>jorgan TREHER</v>
      </c>
      <c r="P1134">
        <f>FIND(" ",O1134)</f>
        <v>7</v>
      </c>
      <c r="Q1134" t="str">
        <f>LEFT(O1134,SEARCH(" ", O1134) -1)</f>
        <v>jorgan</v>
      </c>
      <c r="R1134" t="e">
        <f>MID(O1134, SEARCH(" ", O1134) + 1, SEARCH(" ", O1134, SEARCH(" ", O1134)+1) - SEARCH(" ", O1134)-1)</f>
        <v>#VALUE!</v>
      </c>
      <c r="S1134" t="str">
        <f t="shared" si="346"/>
        <v>TREHER</v>
      </c>
      <c r="T1134" t="e">
        <f t="shared" si="347"/>
        <v>#VALUE!</v>
      </c>
      <c r="U1134" t="b">
        <f t="shared" si="348"/>
        <v>1</v>
      </c>
      <c r="W1134" t="b">
        <f t="shared" si="349"/>
        <v>1</v>
      </c>
      <c r="X1134" t="b">
        <f>ISERR(S1134)</f>
        <v>0</v>
      </c>
      <c r="Y1134" t="str">
        <f t="shared" si="350"/>
        <v xml:space="preserve"> </v>
      </c>
      <c r="Z1134" t="str">
        <f t="shared" si="351"/>
        <v>TREHER</v>
      </c>
      <c r="AA1134" t="str">
        <f>PROPER(Q1134)</f>
        <v>Jorgan</v>
      </c>
      <c r="AB1134" t="str">
        <f>PROPER(Y1134)</f>
        <v xml:space="preserve"> </v>
      </c>
      <c r="AC1134" t="str">
        <f t="shared" si="352"/>
        <v>Treher</v>
      </c>
      <c r="AD1134" s="1" t="e">
        <f t="shared" si="353"/>
        <v>#VALUE!</v>
      </c>
      <c r="AE1134" t="b">
        <f t="shared" si="354"/>
        <v>1</v>
      </c>
      <c r="AF1134" t="str">
        <f t="shared" si="355"/>
        <v>Treher</v>
      </c>
    </row>
    <row r="1135" spans="1:32" x14ac:dyDescent="0.2">
      <c r="A1135">
        <v>1643</v>
      </c>
      <c r="B1135" t="s">
        <v>4226</v>
      </c>
      <c r="C1135" s="62" t="str">
        <f t="shared" si="356"/>
        <v>01643</v>
      </c>
      <c r="D1135" t="str">
        <f t="shared" si="357"/>
        <v>Ronna</v>
      </c>
      <c r="E1135" t="str">
        <f t="shared" si="358"/>
        <v xml:space="preserve"> </v>
      </c>
      <c r="F1135" t="str">
        <f t="shared" si="359"/>
        <v>Markwick</v>
      </c>
      <c r="G1135">
        <f t="shared" si="340"/>
        <v>1</v>
      </c>
      <c r="H1135">
        <f t="shared" si="341"/>
        <v>1643</v>
      </c>
      <c r="I1135" t="str">
        <f t="shared" si="342"/>
        <v>01643</v>
      </c>
      <c r="J1135" t="str">
        <f t="shared" si="343"/>
        <v>RONNA‡markwick</v>
      </c>
      <c r="K1135" t="str">
        <f>SUBSTITUTE(J1135,"‡","")</f>
        <v>RONNAmarkwick</v>
      </c>
      <c r="L1135" t="str">
        <f t="shared" si="344"/>
        <v>RONNAmarkwick</v>
      </c>
      <c r="M1135" t="str">
        <f t="shared" si="345"/>
        <v>RONNAmarkwick</v>
      </c>
      <c r="N1135" t="s">
        <v>8891</v>
      </c>
      <c r="O1135" t="str">
        <v>RONNA markwick</v>
      </c>
      <c r="P1135">
        <f>FIND(" ",O1135)</f>
        <v>6</v>
      </c>
      <c r="Q1135" t="str">
        <f>LEFT(O1135,SEARCH(" ", O1135) -1)</f>
        <v>RONNA</v>
      </c>
      <c r="R1135" t="e">
        <f>MID(O1135, SEARCH(" ", O1135) + 1, SEARCH(" ", O1135, SEARCH(" ", O1135)+1) - SEARCH(" ", O1135)-1)</f>
        <v>#VALUE!</v>
      </c>
      <c r="S1135" t="str">
        <f t="shared" si="346"/>
        <v>markwick</v>
      </c>
      <c r="T1135" t="e">
        <f t="shared" si="347"/>
        <v>#VALUE!</v>
      </c>
      <c r="U1135" t="b">
        <f t="shared" si="348"/>
        <v>1</v>
      </c>
      <c r="W1135" t="b">
        <f t="shared" si="349"/>
        <v>1</v>
      </c>
      <c r="X1135" t="b">
        <f>ISERR(S1135)</f>
        <v>0</v>
      </c>
      <c r="Y1135" t="str">
        <f t="shared" si="350"/>
        <v xml:space="preserve"> </v>
      </c>
      <c r="Z1135" t="str">
        <f t="shared" si="351"/>
        <v>markwick</v>
      </c>
      <c r="AA1135" t="str">
        <f>PROPER(Q1135)</f>
        <v>Ronna</v>
      </c>
      <c r="AB1135" t="str">
        <f>PROPER(Y1135)</f>
        <v xml:space="preserve"> </v>
      </c>
      <c r="AC1135" t="str">
        <f t="shared" si="352"/>
        <v>Markwick</v>
      </c>
      <c r="AD1135" s="1" t="e">
        <f t="shared" si="353"/>
        <v>#VALUE!</v>
      </c>
      <c r="AE1135" t="b">
        <f t="shared" si="354"/>
        <v>1</v>
      </c>
      <c r="AF1135" t="str">
        <f t="shared" si="355"/>
        <v>Markwick</v>
      </c>
    </row>
    <row r="1136" spans="1:32" x14ac:dyDescent="0.2">
      <c r="A1136">
        <v>1644</v>
      </c>
      <c r="B1136" t="s">
        <v>4227</v>
      </c>
      <c r="C1136" s="62" t="str">
        <f t="shared" si="356"/>
        <v>01644</v>
      </c>
      <c r="D1136" t="str">
        <f t="shared" si="357"/>
        <v>Lebbie</v>
      </c>
      <c r="E1136" t="str">
        <f t="shared" si="358"/>
        <v xml:space="preserve"> </v>
      </c>
      <c r="F1136" t="str">
        <f t="shared" si="359"/>
        <v>Maltman</v>
      </c>
      <c r="G1136">
        <f t="shared" si="340"/>
        <v>1</v>
      </c>
      <c r="H1136">
        <f t="shared" si="341"/>
        <v>1644</v>
      </c>
      <c r="I1136" t="str">
        <f t="shared" si="342"/>
        <v>01644</v>
      </c>
      <c r="J1136" t="str">
        <f t="shared" si="343"/>
        <v>lebbie¬MALTMAN</v>
      </c>
      <c r="K1136" t="str">
        <f>SUBSTITUTE(J1136,"‡","")</f>
        <v>lebbie¬MALTMAN</v>
      </c>
      <c r="L1136" t="str">
        <f t="shared" si="344"/>
        <v>lebbie¬MALTMAN</v>
      </c>
      <c r="M1136" t="str">
        <f t="shared" si="345"/>
        <v>lebbieMALTMAN</v>
      </c>
      <c r="N1136" t="s">
        <v>9519</v>
      </c>
      <c r="O1136" t="str">
        <v>lebbie MALTMAN</v>
      </c>
      <c r="P1136">
        <f>FIND(" ",O1136)</f>
        <v>7</v>
      </c>
      <c r="Q1136" t="str">
        <f>LEFT(O1136,SEARCH(" ", O1136) -1)</f>
        <v>lebbie</v>
      </c>
      <c r="R1136" t="e">
        <f>MID(O1136, SEARCH(" ", O1136) + 1, SEARCH(" ", O1136, SEARCH(" ", O1136)+1) - SEARCH(" ", O1136)-1)</f>
        <v>#VALUE!</v>
      </c>
      <c r="S1136" t="str">
        <f t="shared" si="346"/>
        <v>MALTMAN</v>
      </c>
      <c r="T1136" t="e">
        <f t="shared" si="347"/>
        <v>#VALUE!</v>
      </c>
      <c r="U1136" t="b">
        <f t="shared" si="348"/>
        <v>1</v>
      </c>
      <c r="W1136" t="b">
        <f t="shared" si="349"/>
        <v>1</v>
      </c>
      <c r="X1136" t="b">
        <f>ISERR(S1136)</f>
        <v>0</v>
      </c>
      <c r="Y1136" t="str">
        <f t="shared" si="350"/>
        <v xml:space="preserve"> </v>
      </c>
      <c r="Z1136" t="str">
        <f t="shared" si="351"/>
        <v>MALTMAN</v>
      </c>
      <c r="AA1136" t="str">
        <f>PROPER(Q1136)</f>
        <v>Lebbie</v>
      </c>
      <c r="AB1136" t="str">
        <f>PROPER(Y1136)</f>
        <v xml:space="preserve"> </v>
      </c>
      <c r="AC1136" t="str">
        <f t="shared" si="352"/>
        <v>Maltman</v>
      </c>
      <c r="AD1136" s="1" t="e">
        <f t="shared" si="353"/>
        <v>#VALUE!</v>
      </c>
      <c r="AE1136" t="b">
        <f t="shared" si="354"/>
        <v>1</v>
      </c>
      <c r="AF1136" t="str">
        <f t="shared" si="355"/>
        <v>Maltman</v>
      </c>
    </row>
    <row r="1137" spans="1:32" x14ac:dyDescent="0.2">
      <c r="A1137">
        <v>1645</v>
      </c>
      <c r="B1137" t="s">
        <v>4228</v>
      </c>
      <c r="C1137" s="62" t="str">
        <f t="shared" si="356"/>
        <v>01645</v>
      </c>
      <c r="D1137" t="str">
        <f t="shared" si="357"/>
        <v>Clarence</v>
      </c>
      <c r="E1137" t="str">
        <f t="shared" si="358"/>
        <v xml:space="preserve"> </v>
      </c>
      <c r="F1137" t="str">
        <f t="shared" si="359"/>
        <v>Yaldren</v>
      </c>
      <c r="G1137">
        <f t="shared" si="340"/>
        <v>1</v>
      </c>
      <c r="H1137">
        <f t="shared" si="341"/>
        <v>1645</v>
      </c>
      <c r="I1137" t="str">
        <f t="shared" si="342"/>
        <v>01645</v>
      </c>
      <c r="J1137" t="str">
        <f t="shared" si="343"/>
        <v>clarence‡yaldren</v>
      </c>
      <c r="K1137" t="str">
        <f>SUBSTITUTE(J1137,"‡","")</f>
        <v>clarenceyaldren</v>
      </c>
      <c r="L1137" t="str">
        <f t="shared" si="344"/>
        <v>clarenceyaldren</v>
      </c>
      <c r="M1137" t="str">
        <f t="shared" si="345"/>
        <v>clarenceyaldren</v>
      </c>
      <c r="N1137" t="s">
        <v>8892</v>
      </c>
      <c r="O1137" t="str">
        <v>clarence yaldren</v>
      </c>
      <c r="P1137">
        <f>FIND(" ",O1137)</f>
        <v>9</v>
      </c>
      <c r="Q1137" t="str">
        <f>LEFT(O1137,SEARCH(" ", O1137) -1)</f>
        <v>clarence</v>
      </c>
      <c r="R1137" t="e">
        <f>MID(O1137, SEARCH(" ", O1137) + 1, SEARCH(" ", O1137, SEARCH(" ", O1137)+1) - SEARCH(" ", O1137)-1)</f>
        <v>#VALUE!</v>
      </c>
      <c r="S1137" t="str">
        <f t="shared" si="346"/>
        <v>yaldren</v>
      </c>
      <c r="T1137" t="e">
        <f t="shared" si="347"/>
        <v>#VALUE!</v>
      </c>
      <c r="U1137" t="b">
        <f t="shared" si="348"/>
        <v>1</v>
      </c>
      <c r="W1137" t="b">
        <f t="shared" si="349"/>
        <v>1</v>
      </c>
      <c r="X1137" t="b">
        <f>ISERR(S1137)</f>
        <v>0</v>
      </c>
      <c r="Y1137" t="str">
        <f t="shared" si="350"/>
        <v xml:space="preserve"> </v>
      </c>
      <c r="Z1137" t="str">
        <f t="shared" si="351"/>
        <v>yaldren</v>
      </c>
      <c r="AA1137" t="str">
        <f>PROPER(Q1137)</f>
        <v>Clarence</v>
      </c>
      <c r="AB1137" t="str">
        <f>PROPER(Y1137)</f>
        <v xml:space="preserve"> </v>
      </c>
      <c r="AC1137" t="str">
        <f t="shared" si="352"/>
        <v>Yaldren</v>
      </c>
      <c r="AD1137" s="1" t="e">
        <f t="shared" si="353"/>
        <v>#VALUE!</v>
      </c>
      <c r="AE1137" t="b">
        <f t="shared" si="354"/>
        <v>1</v>
      </c>
      <c r="AF1137" t="str">
        <f t="shared" si="355"/>
        <v>Yaldren</v>
      </c>
    </row>
    <row r="1138" spans="1:32" x14ac:dyDescent="0.2">
      <c r="A1138">
        <v>1646</v>
      </c>
      <c r="B1138" t="s">
        <v>4229</v>
      </c>
      <c r="C1138" s="62" t="str">
        <f t="shared" si="356"/>
        <v>01646</v>
      </c>
      <c r="D1138" t="str">
        <f t="shared" si="357"/>
        <v>Sybilla</v>
      </c>
      <c r="E1138" t="str">
        <f t="shared" si="358"/>
        <v xml:space="preserve"> </v>
      </c>
      <c r="F1138" t="str">
        <f t="shared" si="359"/>
        <v>Riding</v>
      </c>
      <c r="G1138">
        <f t="shared" si="340"/>
        <v>1</v>
      </c>
      <c r="H1138">
        <f t="shared" si="341"/>
        <v>1646</v>
      </c>
      <c r="I1138" t="str">
        <f t="shared" si="342"/>
        <v>01646</v>
      </c>
      <c r="J1138" t="str">
        <f t="shared" si="343"/>
        <v>Sybilla»RIDING</v>
      </c>
      <c r="K1138" t="str">
        <f>SUBSTITUTE(J1138,"‡","")</f>
        <v>Sybilla»RIDING</v>
      </c>
      <c r="L1138" t="str">
        <f t="shared" si="344"/>
        <v>SybillaRIDING</v>
      </c>
      <c r="M1138" t="str">
        <f t="shared" si="345"/>
        <v>SybillaRIDING</v>
      </c>
      <c r="N1138" t="s">
        <v>10260</v>
      </c>
      <c r="O1138" t="str">
        <v>Sybilla RIDING</v>
      </c>
      <c r="P1138">
        <f>FIND(" ",O1138)</f>
        <v>8</v>
      </c>
      <c r="Q1138" t="str">
        <f>LEFT(O1138,SEARCH(" ", O1138) -1)</f>
        <v>Sybilla</v>
      </c>
      <c r="R1138" t="e">
        <f>MID(O1138, SEARCH(" ", O1138) + 1, SEARCH(" ", O1138, SEARCH(" ", O1138)+1) - SEARCH(" ", O1138)-1)</f>
        <v>#VALUE!</v>
      </c>
      <c r="S1138" t="str">
        <f t="shared" si="346"/>
        <v>RIDING</v>
      </c>
      <c r="T1138" t="e">
        <f t="shared" si="347"/>
        <v>#VALUE!</v>
      </c>
      <c r="U1138" t="b">
        <f t="shared" si="348"/>
        <v>1</v>
      </c>
      <c r="W1138" t="b">
        <f t="shared" si="349"/>
        <v>1</v>
      </c>
      <c r="X1138" t="b">
        <f>ISERR(S1138)</f>
        <v>0</v>
      </c>
      <c r="Y1138" t="str">
        <f t="shared" si="350"/>
        <v xml:space="preserve"> </v>
      </c>
      <c r="Z1138" t="str">
        <f t="shared" si="351"/>
        <v>RIDING</v>
      </c>
      <c r="AA1138" t="str">
        <f>PROPER(Q1138)</f>
        <v>Sybilla</v>
      </c>
      <c r="AB1138" t="str">
        <f>PROPER(Y1138)</f>
        <v xml:space="preserve"> </v>
      </c>
      <c r="AC1138" t="str">
        <f t="shared" si="352"/>
        <v>Riding</v>
      </c>
      <c r="AD1138" s="1" t="e">
        <f t="shared" si="353"/>
        <v>#VALUE!</v>
      </c>
      <c r="AE1138" t="b">
        <f t="shared" si="354"/>
        <v>1</v>
      </c>
      <c r="AF1138" t="str">
        <f t="shared" si="355"/>
        <v>Riding</v>
      </c>
    </row>
    <row r="1139" spans="1:32" x14ac:dyDescent="0.2">
      <c r="A1139">
        <v>1647</v>
      </c>
      <c r="B1139" t="s">
        <v>4230</v>
      </c>
      <c r="C1139" s="62" t="str">
        <f t="shared" si="356"/>
        <v>01647</v>
      </c>
      <c r="D1139" t="str">
        <f t="shared" si="357"/>
        <v>Marwin</v>
      </c>
      <c r="E1139" t="str">
        <f t="shared" si="358"/>
        <v xml:space="preserve"> </v>
      </c>
      <c r="F1139" t="str">
        <f t="shared" si="359"/>
        <v>Slowcock</v>
      </c>
      <c r="G1139">
        <f t="shared" si="340"/>
        <v>1</v>
      </c>
      <c r="H1139">
        <f t="shared" si="341"/>
        <v>1647</v>
      </c>
      <c r="I1139" t="str">
        <f t="shared" si="342"/>
        <v>01647</v>
      </c>
      <c r="J1139" t="str">
        <f t="shared" si="343"/>
        <v>marwin‡SLOWCOCK</v>
      </c>
      <c r="K1139" t="str">
        <f>SUBSTITUTE(J1139,"‡","")</f>
        <v>marwinSLOWCOCK</v>
      </c>
      <c r="L1139" t="str">
        <f t="shared" si="344"/>
        <v>marwinSLOWCOCK</v>
      </c>
      <c r="M1139" t="str">
        <f t="shared" si="345"/>
        <v>marwinSLOWCOCK</v>
      </c>
      <c r="N1139" t="s">
        <v>8893</v>
      </c>
      <c r="O1139" t="str">
        <v>marwin SLOWCOCK</v>
      </c>
      <c r="P1139">
        <f>FIND(" ",O1139)</f>
        <v>7</v>
      </c>
      <c r="Q1139" t="str">
        <f>LEFT(O1139,SEARCH(" ", O1139) -1)</f>
        <v>marwin</v>
      </c>
      <c r="R1139" t="e">
        <f>MID(O1139, SEARCH(" ", O1139) + 1, SEARCH(" ", O1139, SEARCH(" ", O1139)+1) - SEARCH(" ", O1139)-1)</f>
        <v>#VALUE!</v>
      </c>
      <c r="S1139" t="str">
        <f t="shared" si="346"/>
        <v>SLOWCOCK</v>
      </c>
      <c r="T1139" t="e">
        <f t="shared" si="347"/>
        <v>#VALUE!</v>
      </c>
      <c r="U1139" t="b">
        <f t="shared" si="348"/>
        <v>1</v>
      </c>
      <c r="W1139" t="b">
        <f t="shared" si="349"/>
        <v>1</v>
      </c>
      <c r="X1139" t="b">
        <f>ISERR(S1139)</f>
        <v>0</v>
      </c>
      <c r="Y1139" t="str">
        <f t="shared" si="350"/>
        <v xml:space="preserve"> </v>
      </c>
      <c r="Z1139" t="str">
        <f t="shared" si="351"/>
        <v>SLOWCOCK</v>
      </c>
      <c r="AA1139" t="str">
        <f>PROPER(Q1139)</f>
        <v>Marwin</v>
      </c>
      <c r="AB1139" t="str">
        <f>PROPER(Y1139)</f>
        <v xml:space="preserve"> </v>
      </c>
      <c r="AC1139" t="str">
        <f t="shared" si="352"/>
        <v>Slowcock</v>
      </c>
      <c r="AD1139" s="1" t="e">
        <f t="shared" si="353"/>
        <v>#VALUE!</v>
      </c>
      <c r="AE1139" t="b">
        <f t="shared" si="354"/>
        <v>1</v>
      </c>
      <c r="AF1139" t="str">
        <f t="shared" si="355"/>
        <v>Slowcock</v>
      </c>
    </row>
    <row r="1140" spans="1:32" x14ac:dyDescent="0.2">
      <c r="A1140">
        <v>1648</v>
      </c>
      <c r="B1140" t="s">
        <v>4231</v>
      </c>
      <c r="C1140" s="62" t="str">
        <f t="shared" si="356"/>
        <v>01648</v>
      </c>
      <c r="D1140" t="str">
        <f t="shared" si="357"/>
        <v>Woodman</v>
      </c>
      <c r="E1140" t="str">
        <f t="shared" si="358"/>
        <v xml:space="preserve"> </v>
      </c>
      <c r="F1140" t="str">
        <f t="shared" si="359"/>
        <v>Jurisic</v>
      </c>
      <c r="G1140">
        <f t="shared" si="340"/>
        <v>1</v>
      </c>
      <c r="H1140">
        <f t="shared" si="341"/>
        <v>1648</v>
      </c>
      <c r="I1140" t="str">
        <f t="shared" si="342"/>
        <v>01648</v>
      </c>
      <c r="J1140" t="str">
        <f t="shared" si="343"/>
        <v>Woodman»jurisic</v>
      </c>
      <c r="K1140" t="str">
        <f>SUBSTITUTE(J1140,"‡","")</f>
        <v>Woodman»jurisic</v>
      </c>
      <c r="L1140" t="str">
        <f t="shared" si="344"/>
        <v>Woodmanjurisic</v>
      </c>
      <c r="M1140" t="str">
        <f t="shared" si="345"/>
        <v>Woodmanjurisic</v>
      </c>
      <c r="N1140" t="s">
        <v>10261</v>
      </c>
      <c r="O1140" t="str">
        <v>Woodman jurisic</v>
      </c>
      <c r="P1140">
        <f>FIND(" ",O1140)</f>
        <v>8</v>
      </c>
      <c r="Q1140" t="str">
        <f>LEFT(O1140,SEARCH(" ", O1140) -1)</f>
        <v>Woodman</v>
      </c>
      <c r="R1140" t="e">
        <f>MID(O1140, SEARCH(" ", O1140) + 1, SEARCH(" ", O1140, SEARCH(" ", O1140)+1) - SEARCH(" ", O1140)-1)</f>
        <v>#VALUE!</v>
      </c>
      <c r="S1140" t="str">
        <f t="shared" si="346"/>
        <v>jurisic</v>
      </c>
      <c r="T1140" t="e">
        <f t="shared" si="347"/>
        <v>#VALUE!</v>
      </c>
      <c r="U1140" t="b">
        <f t="shared" si="348"/>
        <v>1</v>
      </c>
      <c r="W1140" t="b">
        <f t="shared" si="349"/>
        <v>1</v>
      </c>
      <c r="X1140" t="b">
        <f>ISERR(S1140)</f>
        <v>0</v>
      </c>
      <c r="Y1140" t="str">
        <f t="shared" si="350"/>
        <v xml:space="preserve"> </v>
      </c>
      <c r="Z1140" t="str">
        <f t="shared" si="351"/>
        <v>jurisic</v>
      </c>
      <c r="AA1140" t="str">
        <f>PROPER(Q1140)</f>
        <v>Woodman</v>
      </c>
      <c r="AB1140" t="str">
        <f>PROPER(Y1140)</f>
        <v xml:space="preserve"> </v>
      </c>
      <c r="AC1140" t="str">
        <f t="shared" si="352"/>
        <v>Jurisic</v>
      </c>
      <c r="AD1140" s="1" t="e">
        <f t="shared" si="353"/>
        <v>#VALUE!</v>
      </c>
      <c r="AE1140" t="b">
        <f t="shared" si="354"/>
        <v>1</v>
      </c>
      <c r="AF1140" t="str">
        <f t="shared" si="355"/>
        <v>Jurisic</v>
      </c>
    </row>
    <row r="1141" spans="1:32" x14ac:dyDescent="0.2">
      <c r="A1141">
        <v>1649</v>
      </c>
      <c r="B1141" t="s">
        <v>4232</v>
      </c>
      <c r="C1141" s="62" t="str">
        <f t="shared" si="356"/>
        <v>01649</v>
      </c>
      <c r="D1141" t="str">
        <f t="shared" si="357"/>
        <v>Quintana</v>
      </c>
      <c r="E1141" t="str">
        <f t="shared" si="358"/>
        <v xml:space="preserve"> </v>
      </c>
      <c r="F1141" t="str">
        <f t="shared" si="359"/>
        <v>Chetwin</v>
      </c>
      <c r="G1141">
        <f t="shared" si="340"/>
        <v>1</v>
      </c>
      <c r="H1141">
        <f t="shared" si="341"/>
        <v>1649</v>
      </c>
      <c r="I1141" t="str">
        <f t="shared" si="342"/>
        <v>01649</v>
      </c>
      <c r="J1141" t="str">
        <f t="shared" si="343"/>
        <v>Quintana‡Chetwin</v>
      </c>
      <c r="K1141" t="str">
        <f>SUBSTITUTE(J1141,"‡","")</f>
        <v>QuintanaChetwin</v>
      </c>
      <c r="L1141" t="str">
        <f t="shared" si="344"/>
        <v>QuintanaChetwin</v>
      </c>
      <c r="M1141" t="str">
        <f t="shared" si="345"/>
        <v>QuintanaChetwin</v>
      </c>
      <c r="N1141" t="s">
        <v>8894</v>
      </c>
      <c r="O1141" t="str">
        <v>Quintana Chetwin</v>
      </c>
      <c r="P1141">
        <f>FIND(" ",O1141)</f>
        <v>9</v>
      </c>
      <c r="Q1141" t="str">
        <f>LEFT(O1141,SEARCH(" ", O1141) -1)</f>
        <v>Quintana</v>
      </c>
      <c r="R1141" t="e">
        <f>MID(O1141, SEARCH(" ", O1141) + 1, SEARCH(" ", O1141, SEARCH(" ", O1141)+1) - SEARCH(" ", O1141)-1)</f>
        <v>#VALUE!</v>
      </c>
      <c r="S1141" t="str">
        <f t="shared" si="346"/>
        <v>Chetwin</v>
      </c>
      <c r="T1141" t="e">
        <f t="shared" si="347"/>
        <v>#VALUE!</v>
      </c>
      <c r="U1141" t="b">
        <f t="shared" si="348"/>
        <v>1</v>
      </c>
      <c r="W1141" t="b">
        <f t="shared" si="349"/>
        <v>1</v>
      </c>
      <c r="X1141" t="b">
        <f>ISERR(S1141)</f>
        <v>0</v>
      </c>
      <c r="Y1141" t="str">
        <f t="shared" si="350"/>
        <v xml:space="preserve"> </v>
      </c>
      <c r="Z1141" t="str">
        <f t="shared" si="351"/>
        <v>Chetwin</v>
      </c>
      <c r="AA1141" t="str">
        <f>PROPER(Q1141)</f>
        <v>Quintana</v>
      </c>
      <c r="AB1141" t="str">
        <f>PROPER(Y1141)</f>
        <v xml:space="preserve"> </v>
      </c>
      <c r="AC1141" t="str">
        <f t="shared" si="352"/>
        <v>Chetwin</v>
      </c>
      <c r="AD1141" s="1" t="e">
        <f t="shared" si="353"/>
        <v>#VALUE!</v>
      </c>
      <c r="AE1141" t="b">
        <f t="shared" si="354"/>
        <v>1</v>
      </c>
      <c r="AF1141" t="str">
        <f t="shared" si="355"/>
        <v>Chetwin</v>
      </c>
    </row>
    <row r="1142" spans="1:32" x14ac:dyDescent="0.2">
      <c r="A1142">
        <v>1650</v>
      </c>
      <c r="B1142" t="s">
        <v>4233</v>
      </c>
      <c r="C1142" s="62" t="str">
        <f t="shared" si="356"/>
        <v>01650</v>
      </c>
      <c r="D1142" t="str">
        <f t="shared" si="357"/>
        <v>Nina</v>
      </c>
      <c r="E1142" t="str">
        <f t="shared" si="358"/>
        <v xml:space="preserve"> </v>
      </c>
      <c r="F1142" t="str">
        <f t="shared" si="359"/>
        <v>Proschek</v>
      </c>
      <c r="G1142">
        <f t="shared" si="340"/>
        <v>1</v>
      </c>
      <c r="H1142">
        <f t="shared" si="341"/>
        <v>1650</v>
      </c>
      <c r="I1142" t="str">
        <f t="shared" si="342"/>
        <v>01650</v>
      </c>
      <c r="J1142" t="str">
        <f t="shared" si="343"/>
        <v>nina¬Proschek</v>
      </c>
      <c r="K1142" t="str">
        <f>SUBSTITUTE(J1142,"‡","")</f>
        <v>nina¬Proschek</v>
      </c>
      <c r="L1142" t="str">
        <f t="shared" si="344"/>
        <v>nina¬Proschek</v>
      </c>
      <c r="M1142" t="str">
        <f t="shared" si="345"/>
        <v>ninaProschek</v>
      </c>
      <c r="N1142" t="s">
        <v>9520</v>
      </c>
      <c r="O1142" t="str">
        <v>nina Proschek</v>
      </c>
      <c r="P1142">
        <f>FIND(" ",O1142)</f>
        <v>5</v>
      </c>
      <c r="Q1142" t="str">
        <f>LEFT(O1142,SEARCH(" ", O1142) -1)</f>
        <v>nina</v>
      </c>
      <c r="R1142" t="e">
        <f>MID(O1142, SEARCH(" ", O1142) + 1, SEARCH(" ", O1142, SEARCH(" ", O1142)+1) - SEARCH(" ", O1142)-1)</f>
        <v>#VALUE!</v>
      </c>
      <c r="S1142" t="str">
        <f t="shared" si="346"/>
        <v>Proschek</v>
      </c>
      <c r="T1142" t="e">
        <f t="shared" si="347"/>
        <v>#VALUE!</v>
      </c>
      <c r="U1142" t="b">
        <f t="shared" si="348"/>
        <v>1</v>
      </c>
      <c r="W1142" t="b">
        <f t="shared" si="349"/>
        <v>1</v>
      </c>
      <c r="X1142" t="b">
        <f>ISERR(S1142)</f>
        <v>0</v>
      </c>
      <c r="Y1142" t="str">
        <f t="shared" si="350"/>
        <v xml:space="preserve"> </v>
      </c>
      <c r="Z1142" t="str">
        <f t="shared" si="351"/>
        <v>Proschek</v>
      </c>
      <c r="AA1142" t="str">
        <f>PROPER(Q1142)</f>
        <v>Nina</v>
      </c>
      <c r="AB1142" t="str">
        <f>PROPER(Y1142)</f>
        <v xml:space="preserve"> </v>
      </c>
      <c r="AC1142" t="str">
        <f t="shared" si="352"/>
        <v>Proschek</v>
      </c>
      <c r="AD1142" s="1" t="e">
        <f t="shared" si="353"/>
        <v>#VALUE!</v>
      </c>
      <c r="AE1142" t="b">
        <f t="shared" si="354"/>
        <v>1</v>
      </c>
      <c r="AF1142" t="str">
        <f t="shared" si="355"/>
        <v>Proschek</v>
      </c>
    </row>
    <row r="1143" spans="1:32" x14ac:dyDescent="0.2">
      <c r="A1143">
        <v>1651</v>
      </c>
      <c r="B1143" t="s">
        <v>4234</v>
      </c>
      <c r="C1143" s="62" t="str">
        <f t="shared" si="356"/>
        <v>01651</v>
      </c>
      <c r="D1143" t="str">
        <f t="shared" si="357"/>
        <v>Puff</v>
      </c>
      <c r="E1143" t="str">
        <f t="shared" si="358"/>
        <v xml:space="preserve"> </v>
      </c>
      <c r="F1143" t="str">
        <f t="shared" si="359"/>
        <v>Behning</v>
      </c>
      <c r="G1143">
        <f t="shared" si="340"/>
        <v>1</v>
      </c>
      <c r="H1143">
        <f t="shared" si="341"/>
        <v>1651</v>
      </c>
      <c r="I1143" t="str">
        <f t="shared" si="342"/>
        <v>01651</v>
      </c>
      <c r="J1143" t="str">
        <f t="shared" si="343"/>
        <v>Puff‡behning</v>
      </c>
      <c r="K1143" t="str">
        <f>SUBSTITUTE(J1143,"‡","")</f>
        <v>Puffbehning</v>
      </c>
      <c r="L1143" t="str">
        <f t="shared" si="344"/>
        <v>Puffbehning</v>
      </c>
      <c r="M1143" t="str">
        <f t="shared" si="345"/>
        <v>Puffbehning</v>
      </c>
      <c r="N1143" t="s">
        <v>8895</v>
      </c>
      <c r="O1143" t="str">
        <v>Puff behning</v>
      </c>
      <c r="P1143">
        <f>FIND(" ",O1143)</f>
        <v>5</v>
      </c>
      <c r="Q1143" t="str">
        <f>LEFT(O1143,SEARCH(" ", O1143) -1)</f>
        <v>Puff</v>
      </c>
      <c r="R1143" t="e">
        <f>MID(O1143, SEARCH(" ", O1143) + 1, SEARCH(" ", O1143, SEARCH(" ", O1143)+1) - SEARCH(" ", O1143)-1)</f>
        <v>#VALUE!</v>
      </c>
      <c r="S1143" t="str">
        <f t="shared" si="346"/>
        <v>behning</v>
      </c>
      <c r="T1143" t="e">
        <f t="shared" si="347"/>
        <v>#VALUE!</v>
      </c>
      <c r="U1143" t="b">
        <f t="shared" si="348"/>
        <v>1</v>
      </c>
      <c r="W1143" t="b">
        <f t="shared" si="349"/>
        <v>1</v>
      </c>
      <c r="X1143" t="b">
        <f>ISERR(S1143)</f>
        <v>0</v>
      </c>
      <c r="Y1143" t="str">
        <f t="shared" si="350"/>
        <v xml:space="preserve"> </v>
      </c>
      <c r="Z1143" t="str">
        <f t="shared" si="351"/>
        <v>behning</v>
      </c>
      <c r="AA1143" t="str">
        <f>PROPER(Q1143)</f>
        <v>Puff</v>
      </c>
      <c r="AB1143" t="str">
        <f>PROPER(Y1143)</f>
        <v xml:space="preserve"> </v>
      </c>
      <c r="AC1143" t="str">
        <f t="shared" si="352"/>
        <v>Behning</v>
      </c>
      <c r="AD1143" s="1" t="e">
        <f t="shared" si="353"/>
        <v>#VALUE!</v>
      </c>
      <c r="AE1143" t="b">
        <f t="shared" si="354"/>
        <v>1</v>
      </c>
      <c r="AF1143" t="str">
        <f t="shared" si="355"/>
        <v>Behning</v>
      </c>
    </row>
    <row r="1144" spans="1:32" x14ac:dyDescent="0.2">
      <c r="A1144">
        <v>1652</v>
      </c>
      <c r="B1144" t="s">
        <v>4235</v>
      </c>
      <c r="C1144" s="62" t="str">
        <f t="shared" si="356"/>
        <v>01652</v>
      </c>
      <c r="D1144" t="str">
        <f t="shared" si="357"/>
        <v>Edna</v>
      </c>
      <c r="E1144" t="str">
        <f t="shared" si="358"/>
        <v xml:space="preserve"> </v>
      </c>
      <c r="F1144" t="str">
        <f t="shared" si="359"/>
        <v>Haldene</v>
      </c>
      <c r="G1144">
        <f t="shared" si="340"/>
        <v>1</v>
      </c>
      <c r="H1144">
        <f t="shared" si="341"/>
        <v>1652</v>
      </c>
      <c r="I1144" t="str">
        <f t="shared" si="342"/>
        <v>01652</v>
      </c>
      <c r="J1144" t="str">
        <f t="shared" si="343"/>
        <v>EDNA¬haldene</v>
      </c>
      <c r="K1144" t="str">
        <f>SUBSTITUTE(J1144,"‡","")</f>
        <v>EDNA¬haldene</v>
      </c>
      <c r="L1144" t="str">
        <f t="shared" si="344"/>
        <v>EDNA¬haldene</v>
      </c>
      <c r="M1144" t="str">
        <f t="shared" si="345"/>
        <v>EDNAhaldene</v>
      </c>
      <c r="N1144" t="s">
        <v>9521</v>
      </c>
      <c r="O1144" t="str">
        <v>EDNA haldene</v>
      </c>
      <c r="P1144">
        <f>FIND(" ",O1144)</f>
        <v>5</v>
      </c>
      <c r="Q1144" t="str">
        <f>LEFT(O1144,SEARCH(" ", O1144) -1)</f>
        <v>EDNA</v>
      </c>
      <c r="R1144" t="e">
        <f>MID(O1144, SEARCH(" ", O1144) + 1, SEARCH(" ", O1144, SEARCH(" ", O1144)+1) - SEARCH(" ", O1144)-1)</f>
        <v>#VALUE!</v>
      </c>
      <c r="S1144" t="str">
        <f t="shared" si="346"/>
        <v>haldene</v>
      </c>
      <c r="T1144" t="e">
        <f t="shared" si="347"/>
        <v>#VALUE!</v>
      </c>
      <c r="U1144" t="b">
        <f t="shared" si="348"/>
        <v>1</v>
      </c>
      <c r="W1144" t="b">
        <f t="shared" si="349"/>
        <v>1</v>
      </c>
      <c r="X1144" t="b">
        <f>ISERR(S1144)</f>
        <v>0</v>
      </c>
      <c r="Y1144" t="str">
        <f t="shared" si="350"/>
        <v xml:space="preserve"> </v>
      </c>
      <c r="Z1144" t="str">
        <f t="shared" si="351"/>
        <v>haldene</v>
      </c>
      <c r="AA1144" t="str">
        <f>PROPER(Q1144)</f>
        <v>Edna</v>
      </c>
      <c r="AB1144" t="str">
        <f>PROPER(Y1144)</f>
        <v xml:space="preserve"> </v>
      </c>
      <c r="AC1144" t="str">
        <f t="shared" si="352"/>
        <v>Haldene</v>
      </c>
      <c r="AD1144" s="1" t="e">
        <f t="shared" si="353"/>
        <v>#VALUE!</v>
      </c>
      <c r="AE1144" t="b">
        <f t="shared" si="354"/>
        <v>1</v>
      </c>
      <c r="AF1144" t="str">
        <f t="shared" si="355"/>
        <v>Haldene</v>
      </c>
    </row>
    <row r="1145" spans="1:32" x14ac:dyDescent="0.2">
      <c r="A1145">
        <v>1653</v>
      </c>
      <c r="B1145" t="s">
        <v>4236</v>
      </c>
      <c r="C1145" s="62" t="str">
        <f t="shared" si="356"/>
        <v>01653</v>
      </c>
      <c r="D1145" t="str">
        <f t="shared" si="357"/>
        <v>Michal</v>
      </c>
      <c r="E1145" t="str">
        <f t="shared" si="358"/>
        <v xml:space="preserve"> </v>
      </c>
      <c r="F1145" t="str">
        <f t="shared" si="359"/>
        <v>Thon</v>
      </c>
      <c r="G1145">
        <f t="shared" si="340"/>
        <v>1</v>
      </c>
      <c r="H1145">
        <f t="shared" si="341"/>
        <v>1653</v>
      </c>
      <c r="I1145" t="str">
        <f t="shared" si="342"/>
        <v>01653</v>
      </c>
      <c r="J1145" t="str">
        <f t="shared" si="343"/>
        <v>Michal¬Thon</v>
      </c>
      <c r="K1145" t="str">
        <f>SUBSTITUTE(J1145,"‡","")</f>
        <v>Michal¬Thon</v>
      </c>
      <c r="L1145" t="str">
        <f t="shared" si="344"/>
        <v>Michal¬Thon</v>
      </c>
      <c r="M1145" t="str">
        <f t="shared" si="345"/>
        <v>MichalThon</v>
      </c>
      <c r="N1145" t="s">
        <v>9522</v>
      </c>
      <c r="O1145" t="str">
        <v>Michal Thon</v>
      </c>
      <c r="P1145">
        <f>FIND(" ",O1145)</f>
        <v>7</v>
      </c>
      <c r="Q1145" t="str">
        <f>LEFT(O1145,SEARCH(" ", O1145) -1)</f>
        <v>Michal</v>
      </c>
      <c r="R1145" t="e">
        <f>MID(O1145, SEARCH(" ", O1145) + 1, SEARCH(" ", O1145, SEARCH(" ", O1145)+1) - SEARCH(" ", O1145)-1)</f>
        <v>#VALUE!</v>
      </c>
      <c r="S1145" t="str">
        <f t="shared" si="346"/>
        <v>Thon</v>
      </c>
      <c r="T1145" t="e">
        <f t="shared" si="347"/>
        <v>#VALUE!</v>
      </c>
      <c r="U1145" t="b">
        <f t="shared" si="348"/>
        <v>1</v>
      </c>
      <c r="W1145" t="b">
        <f t="shared" si="349"/>
        <v>1</v>
      </c>
      <c r="X1145" t="b">
        <f>ISERR(S1145)</f>
        <v>0</v>
      </c>
      <c r="Y1145" t="str">
        <f t="shared" si="350"/>
        <v xml:space="preserve"> </v>
      </c>
      <c r="Z1145" t="str">
        <f t="shared" si="351"/>
        <v>Thon</v>
      </c>
      <c r="AA1145" t="str">
        <f>PROPER(Q1145)</f>
        <v>Michal</v>
      </c>
      <c r="AB1145" t="str">
        <f>PROPER(Y1145)</f>
        <v xml:space="preserve"> </v>
      </c>
      <c r="AC1145" t="str">
        <f t="shared" si="352"/>
        <v>Thon</v>
      </c>
      <c r="AD1145" s="1" t="e">
        <f t="shared" si="353"/>
        <v>#VALUE!</v>
      </c>
      <c r="AE1145" t="b">
        <f t="shared" si="354"/>
        <v>1</v>
      </c>
      <c r="AF1145" t="str">
        <f t="shared" si="355"/>
        <v>Thon</v>
      </c>
    </row>
    <row r="1146" spans="1:32" x14ac:dyDescent="0.2">
      <c r="A1146">
        <v>1654</v>
      </c>
      <c r="B1146" t="s">
        <v>4237</v>
      </c>
      <c r="C1146" s="62" t="str">
        <f t="shared" si="356"/>
        <v>01654</v>
      </c>
      <c r="D1146" t="str">
        <f t="shared" si="357"/>
        <v>June</v>
      </c>
      <c r="E1146" t="str">
        <f t="shared" si="358"/>
        <v xml:space="preserve"> </v>
      </c>
      <c r="F1146" t="str">
        <f t="shared" si="359"/>
        <v>Morecombe</v>
      </c>
      <c r="G1146">
        <f t="shared" si="340"/>
        <v>1</v>
      </c>
      <c r="H1146">
        <f t="shared" si="341"/>
        <v>1654</v>
      </c>
      <c r="I1146" t="str">
        <f t="shared" si="342"/>
        <v>01654</v>
      </c>
      <c r="J1146" t="str">
        <f t="shared" si="343"/>
        <v>JUNE‡morecombe</v>
      </c>
      <c r="K1146" t="str">
        <f>SUBSTITUTE(J1146,"‡","")</f>
        <v>JUNEmorecombe</v>
      </c>
      <c r="L1146" t="str">
        <f t="shared" si="344"/>
        <v>JUNEmorecombe</v>
      </c>
      <c r="M1146" t="str">
        <f t="shared" si="345"/>
        <v>JUNEmorecombe</v>
      </c>
      <c r="N1146" t="s">
        <v>8896</v>
      </c>
      <c r="O1146" t="str">
        <v>JUNE morecombe</v>
      </c>
      <c r="P1146">
        <f>FIND(" ",O1146)</f>
        <v>5</v>
      </c>
      <c r="Q1146" t="str">
        <f>LEFT(O1146,SEARCH(" ", O1146) -1)</f>
        <v>JUNE</v>
      </c>
      <c r="R1146" t="e">
        <f>MID(O1146, SEARCH(" ", O1146) + 1, SEARCH(" ", O1146, SEARCH(" ", O1146)+1) - SEARCH(" ", O1146)-1)</f>
        <v>#VALUE!</v>
      </c>
      <c r="S1146" t="str">
        <f t="shared" si="346"/>
        <v>morecombe</v>
      </c>
      <c r="T1146" t="e">
        <f t="shared" si="347"/>
        <v>#VALUE!</v>
      </c>
      <c r="U1146" t="b">
        <f t="shared" si="348"/>
        <v>1</v>
      </c>
      <c r="W1146" t="b">
        <f t="shared" si="349"/>
        <v>1</v>
      </c>
      <c r="X1146" t="b">
        <f>ISERR(S1146)</f>
        <v>0</v>
      </c>
      <c r="Y1146" t="str">
        <f t="shared" si="350"/>
        <v xml:space="preserve"> </v>
      </c>
      <c r="Z1146" t="str">
        <f t="shared" si="351"/>
        <v>morecombe</v>
      </c>
      <c r="AA1146" t="str">
        <f>PROPER(Q1146)</f>
        <v>June</v>
      </c>
      <c r="AB1146" t="str">
        <f>PROPER(Y1146)</f>
        <v xml:space="preserve"> </v>
      </c>
      <c r="AC1146" t="str">
        <f t="shared" si="352"/>
        <v>Morecombe</v>
      </c>
      <c r="AD1146" s="1" t="e">
        <f t="shared" si="353"/>
        <v>#VALUE!</v>
      </c>
      <c r="AE1146" t="b">
        <f t="shared" si="354"/>
        <v>1</v>
      </c>
      <c r="AF1146" t="str">
        <f t="shared" si="355"/>
        <v>Morecombe</v>
      </c>
    </row>
    <row r="1147" spans="1:32" x14ac:dyDescent="0.2">
      <c r="A1147">
        <v>1655</v>
      </c>
      <c r="B1147" t="s">
        <v>4238</v>
      </c>
      <c r="C1147" s="62" t="str">
        <f t="shared" si="356"/>
        <v>01655</v>
      </c>
      <c r="D1147" t="str">
        <f t="shared" si="357"/>
        <v>Jobey</v>
      </c>
      <c r="E1147" t="str">
        <f t="shared" si="358"/>
        <v>Deerdre</v>
      </c>
      <c r="F1147" t="str">
        <f t="shared" si="359"/>
        <v>Queenborough</v>
      </c>
      <c r="G1147">
        <f t="shared" si="340"/>
        <v>1</v>
      </c>
      <c r="H1147">
        <f t="shared" si="341"/>
        <v>1655</v>
      </c>
      <c r="I1147" t="str">
        <f t="shared" si="342"/>
        <v>01655</v>
      </c>
      <c r="J1147" t="str">
        <f t="shared" si="343"/>
        <v>jobey‡deerdre‡queenborough</v>
      </c>
      <c r="K1147" t="str">
        <f>SUBSTITUTE(J1147,"‡","")</f>
        <v>jobeydeerdrequeenborough</v>
      </c>
      <c r="L1147" t="str">
        <f t="shared" si="344"/>
        <v>jobeydeerdrequeenborough</v>
      </c>
      <c r="M1147" t="str">
        <f t="shared" si="345"/>
        <v>jobeydeerdrequeenborough</v>
      </c>
      <c r="N1147" t="s">
        <v>8897</v>
      </c>
      <c r="O1147" t="str">
        <v>jobey deerdre queenborough</v>
      </c>
      <c r="P1147">
        <f>FIND(" ",O1147)</f>
        <v>6</v>
      </c>
      <c r="Q1147" t="str">
        <f>LEFT(O1147,SEARCH(" ", O1147) -1)</f>
        <v>jobey</v>
      </c>
      <c r="R1147" t="str">
        <f>MID(O1147, SEARCH(" ", O1147) + 1, SEARCH(" ", O1147, SEARCH(" ", O1147)+1) - SEARCH(" ", O1147)-1)</f>
        <v>deerdre</v>
      </c>
      <c r="S1147" t="str">
        <f t="shared" si="346"/>
        <v>deerdre queenborough</v>
      </c>
      <c r="T1147" t="str">
        <f t="shared" si="347"/>
        <v>queenborough</v>
      </c>
      <c r="U1147" t="b">
        <f t="shared" si="348"/>
        <v>0</v>
      </c>
      <c r="W1147" t="b">
        <f t="shared" si="349"/>
        <v>0</v>
      </c>
      <c r="X1147" t="b">
        <f>ISERR(S1147)</f>
        <v>0</v>
      </c>
      <c r="Y1147" t="str">
        <f t="shared" si="350"/>
        <v>deerdre</v>
      </c>
      <c r="Z1147" t="str">
        <f t="shared" si="351"/>
        <v>deerdre queenborough</v>
      </c>
      <c r="AA1147" t="str">
        <f>PROPER(Q1147)</f>
        <v>Jobey</v>
      </c>
      <c r="AB1147" t="str">
        <f>PROPER(Y1147)</f>
        <v>Deerdre</v>
      </c>
      <c r="AC1147" t="str">
        <f t="shared" si="352"/>
        <v>Deerdre Queenborough</v>
      </c>
      <c r="AD1147" s="1" t="str">
        <f t="shared" si="353"/>
        <v>Queenborough</v>
      </c>
      <c r="AE1147" t="b">
        <f t="shared" si="354"/>
        <v>0</v>
      </c>
      <c r="AF1147" t="str">
        <f t="shared" si="355"/>
        <v>Queenborough</v>
      </c>
    </row>
    <row r="1148" spans="1:32" x14ac:dyDescent="0.2">
      <c r="A1148">
        <v>1656</v>
      </c>
      <c r="B1148" t="s">
        <v>4239</v>
      </c>
      <c r="C1148" s="62" t="str">
        <f t="shared" si="356"/>
        <v>01656</v>
      </c>
      <c r="D1148" t="str">
        <f t="shared" si="357"/>
        <v>Danica</v>
      </c>
      <c r="E1148" t="str">
        <f t="shared" si="358"/>
        <v>Blinnie</v>
      </c>
      <c r="F1148" t="str">
        <f t="shared" si="359"/>
        <v>Hundy</v>
      </c>
      <c r="G1148">
        <f t="shared" si="340"/>
        <v>1</v>
      </c>
      <c r="H1148">
        <f t="shared" si="341"/>
        <v>1656</v>
      </c>
      <c r="I1148" t="str">
        <f t="shared" si="342"/>
        <v>01656</v>
      </c>
      <c r="J1148" t="str">
        <f t="shared" si="343"/>
        <v>Danica»Blinnie»Hundy</v>
      </c>
      <c r="K1148" t="str">
        <f>SUBSTITUTE(J1148,"‡","")</f>
        <v>Danica»Blinnie»Hundy</v>
      </c>
      <c r="L1148" t="str">
        <f t="shared" si="344"/>
        <v>DanicaBlinnieHundy</v>
      </c>
      <c r="M1148" t="str">
        <f t="shared" si="345"/>
        <v>DanicaBlinnieHundy</v>
      </c>
      <c r="N1148" t="s">
        <v>10262</v>
      </c>
      <c r="O1148" t="str">
        <v>Danica Blinnie Hundy</v>
      </c>
      <c r="P1148">
        <f>FIND(" ",O1148)</f>
        <v>7</v>
      </c>
      <c r="Q1148" t="str">
        <f>LEFT(O1148,SEARCH(" ", O1148) -1)</f>
        <v>Danica</v>
      </c>
      <c r="R1148" t="str">
        <f>MID(O1148, SEARCH(" ", O1148) + 1, SEARCH(" ", O1148, SEARCH(" ", O1148)+1) - SEARCH(" ", O1148)-1)</f>
        <v>Blinnie</v>
      </c>
      <c r="S1148" t="str">
        <f t="shared" si="346"/>
        <v>Blinnie Hundy</v>
      </c>
      <c r="T1148" t="str">
        <f t="shared" si="347"/>
        <v>Hundy</v>
      </c>
      <c r="U1148" t="b">
        <f t="shared" si="348"/>
        <v>0</v>
      </c>
      <c r="W1148" t="b">
        <f t="shared" si="349"/>
        <v>0</v>
      </c>
      <c r="X1148" t="b">
        <f>ISERR(S1148)</f>
        <v>0</v>
      </c>
      <c r="Y1148" t="str">
        <f t="shared" si="350"/>
        <v>Blinnie</v>
      </c>
      <c r="Z1148" t="str">
        <f t="shared" si="351"/>
        <v>Blinnie Hundy</v>
      </c>
      <c r="AA1148" t="str">
        <f>PROPER(Q1148)</f>
        <v>Danica</v>
      </c>
      <c r="AB1148" t="str">
        <f>PROPER(Y1148)</f>
        <v>Blinnie</v>
      </c>
      <c r="AC1148" t="str">
        <f t="shared" si="352"/>
        <v>Blinnie Hundy</v>
      </c>
      <c r="AD1148" s="1" t="str">
        <f t="shared" si="353"/>
        <v>Hundy</v>
      </c>
      <c r="AE1148" t="b">
        <f t="shared" si="354"/>
        <v>0</v>
      </c>
      <c r="AF1148" t="str">
        <f t="shared" si="355"/>
        <v>Hundy</v>
      </c>
    </row>
    <row r="1149" spans="1:32" x14ac:dyDescent="0.2">
      <c r="A1149">
        <v>1657</v>
      </c>
      <c r="B1149" t="s">
        <v>4240</v>
      </c>
      <c r="C1149" s="62" t="str">
        <f t="shared" si="356"/>
        <v>01657</v>
      </c>
      <c r="D1149" t="str">
        <f t="shared" si="357"/>
        <v>Marty</v>
      </c>
      <c r="E1149" t="str">
        <f t="shared" si="358"/>
        <v xml:space="preserve"> </v>
      </c>
      <c r="F1149" t="str">
        <f t="shared" si="359"/>
        <v>Kingsmill</v>
      </c>
      <c r="G1149">
        <f t="shared" si="340"/>
        <v>1</v>
      </c>
      <c r="H1149">
        <f t="shared" si="341"/>
        <v>1657</v>
      </c>
      <c r="I1149" t="str">
        <f t="shared" si="342"/>
        <v>01657</v>
      </c>
      <c r="J1149" t="str">
        <f t="shared" si="343"/>
        <v>MARTY»kingsmill</v>
      </c>
      <c r="K1149" t="str">
        <f>SUBSTITUTE(J1149,"‡","")</f>
        <v>MARTY»kingsmill</v>
      </c>
      <c r="L1149" t="str">
        <f t="shared" si="344"/>
        <v>MARTYkingsmill</v>
      </c>
      <c r="M1149" t="str">
        <f t="shared" si="345"/>
        <v>MARTYkingsmill</v>
      </c>
      <c r="N1149" t="s">
        <v>10263</v>
      </c>
      <c r="O1149" t="str">
        <v>MARTY kingsmill</v>
      </c>
      <c r="P1149">
        <f>FIND(" ",O1149)</f>
        <v>6</v>
      </c>
      <c r="Q1149" t="str">
        <f>LEFT(O1149,SEARCH(" ", O1149) -1)</f>
        <v>MARTY</v>
      </c>
      <c r="R1149" t="e">
        <f>MID(O1149, SEARCH(" ", O1149) + 1, SEARCH(" ", O1149, SEARCH(" ", O1149)+1) - SEARCH(" ", O1149)-1)</f>
        <v>#VALUE!</v>
      </c>
      <c r="S1149" t="str">
        <f t="shared" si="346"/>
        <v>kingsmill</v>
      </c>
      <c r="T1149" t="e">
        <f t="shared" si="347"/>
        <v>#VALUE!</v>
      </c>
      <c r="U1149" t="b">
        <f t="shared" si="348"/>
        <v>1</v>
      </c>
      <c r="W1149" t="b">
        <f t="shared" si="349"/>
        <v>1</v>
      </c>
      <c r="X1149" t="b">
        <f>ISERR(S1149)</f>
        <v>0</v>
      </c>
      <c r="Y1149" t="str">
        <f t="shared" si="350"/>
        <v xml:space="preserve"> </v>
      </c>
      <c r="Z1149" t="str">
        <f t="shared" si="351"/>
        <v>kingsmill</v>
      </c>
      <c r="AA1149" t="str">
        <f>PROPER(Q1149)</f>
        <v>Marty</v>
      </c>
      <c r="AB1149" t="str">
        <f>PROPER(Y1149)</f>
        <v xml:space="preserve"> </v>
      </c>
      <c r="AC1149" t="str">
        <f t="shared" si="352"/>
        <v>Kingsmill</v>
      </c>
      <c r="AD1149" s="1" t="e">
        <f t="shared" si="353"/>
        <v>#VALUE!</v>
      </c>
      <c r="AE1149" t="b">
        <f t="shared" si="354"/>
        <v>1</v>
      </c>
      <c r="AF1149" t="str">
        <f t="shared" si="355"/>
        <v>Kingsmill</v>
      </c>
    </row>
    <row r="1150" spans="1:32" x14ac:dyDescent="0.2">
      <c r="A1150">
        <v>1658</v>
      </c>
      <c r="B1150" t="s">
        <v>4241</v>
      </c>
      <c r="C1150" s="62" t="str">
        <f t="shared" si="356"/>
        <v>01658</v>
      </c>
      <c r="D1150" t="str">
        <f t="shared" si="357"/>
        <v>Jaquelyn</v>
      </c>
      <c r="E1150" t="str">
        <f t="shared" si="358"/>
        <v>Veradis</v>
      </c>
      <c r="F1150" t="str">
        <f t="shared" si="359"/>
        <v>Huws</v>
      </c>
      <c r="G1150">
        <f t="shared" si="340"/>
        <v>1</v>
      </c>
      <c r="H1150">
        <f t="shared" si="341"/>
        <v>1658</v>
      </c>
      <c r="I1150" t="str">
        <f t="shared" si="342"/>
        <v>01658</v>
      </c>
      <c r="J1150" t="str">
        <f t="shared" si="343"/>
        <v>Jaquelyn‡VERADIS»huws</v>
      </c>
      <c r="K1150" t="str">
        <f>SUBSTITUTE(J1150,"‡","")</f>
        <v>JaquelynVERADIS»huws</v>
      </c>
      <c r="L1150" t="str">
        <f t="shared" si="344"/>
        <v>JaquelynVERADIShuws</v>
      </c>
      <c r="M1150" t="str">
        <f t="shared" si="345"/>
        <v>JaquelynVERADIShuws</v>
      </c>
      <c r="N1150" t="s">
        <v>10264</v>
      </c>
      <c r="O1150" t="str">
        <v>Jaquelyn VERADIS huws</v>
      </c>
      <c r="P1150">
        <f>FIND(" ",O1150)</f>
        <v>9</v>
      </c>
      <c r="Q1150" t="str">
        <f>LEFT(O1150,SEARCH(" ", O1150) -1)</f>
        <v>Jaquelyn</v>
      </c>
      <c r="R1150" t="str">
        <f>MID(O1150, SEARCH(" ", O1150) + 1, SEARCH(" ", O1150, SEARCH(" ", O1150)+1) - SEARCH(" ", O1150)-1)</f>
        <v>VERADIS</v>
      </c>
      <c r="S1150" t="str">
        <f t="shared" si="346"/>
        <v>VERADIS huws</v>
      </c>
      <c r="T1150" t="str">
        <f t="shared" si="347"/>
        <v>huws</v>
      </c>
      <c r="U1150" t="b">
        <f t="shared" si="348"/>
        <v>0</v>
      </c>
      <c r="W1150" t="b">
        <f t="shared" si="349"/>
        <v>0</v>
      </c>
      <c r="X1150" t="b">
        <f>ISERR(S1150)</f>
        <v>0</v>
      </c>
      <c r="Y1150" t="str">
        <f t="shared" si="350"/>
        <v>VERADIS</v>
      </c>
      <c r="Z1150" t="str">
        <f t="shared" si="351"/>
        <v>VERADIS huws</v>
      </c>
      <c r="AA1150" t="str">
        <f>PROPER(Q1150)</f>
        <v>Jaquelyn</v>
      </c>
      <c r="AB1150" t="str">
        <f>PROPER(Y1150)</f>
        <v>Veradis</v>
      </c>
      <c r="AC1150" t="str">
        <f t="shared" si="352"/>
        <v>Veradis Huws</v>
      </c>
      <c r="AD1150" s="1" t="str">
        <f t="shared" si="353"/>
        <v>Huws</v>
      </c>
      <c r="AE1150" t="b">
        <f t="shared" si="354"/>
        <v>0</v>
      </c>
      <c r="AF1150" t="str">
        <f t="shared" si="355"/>
        <v>Huws</v>
      </c>
    </row>
    <row r="1151" spans="1:32" x14ac:dyDescent="0.2">
      <c r="A1151">
        <v>1659</v>
      </c>
      <c r="B1151" t="s">
        <v>4242</v>
      </c>
      <c r="C1151" s="62" t="str">
        <f t="shared" si="356"/>
        <v>01659</v>
      </c>
      <c r="D1151" t="str">
        <f t="shared" si="357"/>
        <v>Corty</v>
      </c>
      <c r="E1151" t="str">
        <f t="shared" si="358"/>
        <v xml:space="preserve"> </v>
      </c>
      <c r="F1151" t="str">
        <f t="shared" si="359"/>
        <v>O'Crevy</v>
      </c>
      <c r="G1151">
        <f t="shared" si="340"/>
        <v>1</v>
      </c>
      <c r="H1151">
        <f t="shared" si="341"/>
        <v>1659</v>
      </c>
      <c r="I1151" t="str">
        <f t="shared" si="342"/>
        <v>01659</v>
      </c>
      <c r="J1151" t="str">
        <f t="shared" si="343"/>
        <v>CORTY»O'CREVY</v>
      </c>
      <c r="K1151" t="str">
        <f>SUBSTITUTE(J1151,"‡","")</f>
        <v>CORTY»O'CREVY</v>
      </c>
      <c r="L1151" t="str">
        <f t="shared" si="344"/>
        <v>CORTYO'CREVY</v>
      </c>
      <c r="M1151" t="str">
        <f t="shared" si="345"/>
        <v>CORTYO'CREVY</v>
      </c>
      <c r="N1151" t="s">
        <v>10265</v>
      </c>
      <c r="O1151" t="str">
        <v>CORTY O'CREVY</v>
      </c>
      <c r="P1151">
        <f>FIND(" ",O1151)</f>
        <v>6</v>
      </c>
      <c r="Q1151" t="str">
        <f>LEFT(O1151,SEARCH(" ", O1151) -1)</f>
        <v>CORTY</v>
      </c>
      <c r="R1151" t="e">
        <f>MID(O1151, SEARCH(" ", O1151) + 1, SEARCH(" ", O1151, SEARCH(" ", O1151)+1) - SEARCH(" ", O1151)-1)</f>
        <v>#VALUE!</v>
      </c>
      <c r="S1151" t="str">
        <f t="shared" si="346"/>
        <v>O'CREVY</v>
      </c>
      <c r="T1151" t="e">
        <f t="shared" si="347"/>
        <v>#VALUE!</v>
      </c>
      <c r="U1151" t="b">
        <f t="shared" si="348"/>
        <v>1</v>
      </c>
      <c r="W1151" t="b">
        <f t="shared" si="349"/>
        <v>1</v>
      </c>
      <c r="X1151" t="b">
        <f>ISERR(S1151)</f>
        <v>0</v>
      </c>
      <c r="Y1151" t="str">
        <f t="shared" si="350"/>
        <v xml:space="preserve"> </v>
      </c>
      <c r="Z1151" t="str">
        <f t="shared" si="351"/>
        <v>O'CREVY</v>
      </c>
      <c r="AA1151" t="str">
        <f>PROPER(Q1151)</f>
        <v>Corty</v>
      </c>
      <c r="AB1151" t="str">
        <f>PROPER(Y1151)</f>
        <v xml:space="preserve"> </v>
      </c>
      <c r="AC1151" t="str">
        <f t="shared" si="352"/>
        <v>O'Crevy</v>
      </c>
      <c r="AD1151" s="1" t="e">
        <f t="shared" si="353"/>
        <v>#VALUE!</v>
      </c>
      <c r="AE1151" t="b">
        <f t="shared" si="354"/>
        <v>1</v>
      </c>
      <c r="AF1151" t="str">
        <f t="shared" si="355"/>
        <v>O'Crevy</v>
      </c>
    </row>
    <row r="1152" spans="1:32" x14ac:dyDescent="0.2">
      <c r="A1152">
        <v>1660</v>
      </c>
      <c r="B1152" t="s">
        <v>4243</v>
      </c>
      <c r="C1152" s="62" t="str">
        <f t="shared" si="356"/>
        <v>01660</v>
      </c>
      <c r="D1152" t="str">
        <f t="shared" si="357"/>
        <v>Tracy</v>
      </c>
      <c r="E1152" t="str">
        <f t="shared" si="358"/>
        <v>Emera</v>
      </c>
      <c r="F1152" t="str">
        <f t="shared" si="359"/>
        <v>Peye</v>
      </c>
      <c r="G1152">
        <f t="shared" si="340"/>
        <v>1</v>
      </c>
      <c r="H1152">
        <f t="shared" si="341"/>
        <v>1660</v>
      </c>
      <c r="I1152" t="str">
        <f t="shared" si="342"/>
        <v>01660</v>
      </c>
      <c r="J1152" t="str">
        <f t="shared" si="343"/>
        <v>Tracy»EMERA»Peye</v>
      </c>
      <c r="K1152" t="str">
        <f>SUBSTITUTE(J1152,"‡","")</f>
        <v>Tracy»EMERA»Peye</v>
      </c>
      <c r="L1152" t="str">
        <f t="shared" si="344"/>
        <v>TracyEMERAPeye</v>
      </c>
      <c r="M1152" t="str">
        <f t="shared" si="345"/>
        <v>TracyEMERAPeye</v>
      </c>
      <c r="N1152" t="s">
        <v>10266</v>
      </c>
      <c r="O1152" t="str">
        <v>Tracy EMERA Peye</v>
      </c>
      <c r="P1152">
        <f>FIND(" ",O1152)</f>
        <v>6</v>
      </c>
      <c r="Q1152" t="str">
        <f>LEFT(O1152,SEARCH(" ", O1152) -1)</f>
        <v>Tracy</v>
      </c>
      <c r="R1152" t="str">
        <f>MID(O1152, SEARCH(" ", O1152) + 1, SEARCH(" ", O1152, SEARCH(" ", O1152)+1) - SEARCH(" ", O1152)-1)</f>
        <v>EMERA</v>
      </c>
      <c r="S1152" t="str">
        <f t="shared" si="346"/>
        <v>EMERA Peye</v>
      </c>
      <c r="T1152" t="str">
        <f t="shared" si="347"/>
        <v>Peye</v>
      </c>
      <c r="U1152" t="b">
        <f t="shared" si="348"/>
        <v>0</v>
      </c>
      <c r="W1152" t="b">
        <f t="shared" si="349"/>
        <v>0</v>
      </c>
      <c r="X1152" t="b">
        <f>ISERR(S1152)</f>
        <v>0</v>
      </c>
      <c r="Y1152" t="str">
        <f t="shared" si="350"/>
        <v>EMERA</v>
      </c>
      <c r="Z1152" t="str">
        <f t="shared" si="351"/>
        <v>EMERA Peye</v>
      </c>
      <c r="AA1152" t="str">
        <f>PROPER(Q1152)</f>
        <v>Tracy</v>
      </c>
      <c r="AB1152" t="str">
        <f>PROPER(Y1152)</f>
        <v>Emera</v>
      </c>
      <c r="AC1152" t="str">
        <f t="shared" si="352"/>
        <v>Emera Peye</v>
      </c>
      <c r="AD1152" s="1" t="str">
        <f t="shared" si="353"/>
        <v>Peye</v>
      </c>
      <c r="AE1152" t="b">
        <f t="shared" si="354"/>
        <v>0</v>
      </c>
      <c r="AF1152" t="str">
        <f t="shared" si="355"/>
        <v>Peye</v>
      </c>
    </row>
    <row r="1153" spans="1:32" x14ac:dyDescent="0.2">
      <c r="A1153">
        <v>1661</v>
      </c>
      <c r="B1153" t="s">
        <v>4244</v>
      </c>
      <c r="C1153" s="62" t="str">
        <f t="shared" si="356"/>
        <v>01661</v>
      </c>
      <c r="D1153" t="str">
        <f t="shared" si="357"/>
        <v>Carlotta</v>
      </c>
      <c r="E1153" t="str">
        <f t="shared" si="358"/>
        <v xml:space="preserve"> </v>
      </c>
      <c r="F1153" t="str">
        <f t="shared" si="359"/>
        <v>Baudino</v>
      </c>
      <c r="G1153">
        <f t="shared" si="340"/>
        <v>1</v>
      </c>
      <c r="H1153">
        <f t="shared" si="341"/>
        <v>1661</v>
      </c>
      <c r="I1153" t="str">
        <f t="shared" si="342"/>
        <v>01661</v>
      </c>
      <c r="J1153" t="str">
        <f t="shared" si="343"/>
        <v>Carlotta»BAUDINO</v>
      </c>
      <c r="K1153" t="str">
        <f>SUBSTITUTE(J1153,"‡","")</f>
        <v>Carlotta»BAUDINO</v>
      </c>
      <c r="L1153" t="str">
        <f t="shared" si="344"/>
        <v>CarlottaBAUDINO</v>
      </c>
      <c r="M1153" t="str">
        <f t="shared" si="345"/>
        <v>CarlottaBAUDINO</v>
      </c>
      <c r="N1153" t="s">
        <v>10267</v>
      </c>
      <c r="O1153" t="str">
        <v>Carlotta BAUDINO</v>
      </c>
      <c r="P1153">
        <f>FIND(" ",O1153)</f>
        <v>9</v>
      </c>
      <c r="Q1153" t="str">
        <f>LEFT(O1153,SEARCH(" ", O1153) -1)</f>
        <v>Carlotta</v>
      </c>
      <c r="R1153" t="e">
        <f>MID(O1153, SEARCH(" ", O1153) + 1, SEARCH(" ", O1153, SEARCH(" ", O1153)+1) - SEARCH(" ", O1153)-1)</f>
        <v>#VALUE!</v>
      </c>
      <c r="S1153" t="str">
        <f t="shared" si="346"/>
        <v>BAUDINO</v>
      </c>
      <c r="T1153" t="e">
        <f t="shared" si="347"/>
        <v>#VALUE!</v>
      </c>
      <c r="U1153" t="b">
        <f t="shared" si="348"/>
        <v>1</v>
      </c>
      <c r="W1153" t="b">
        <f t="shared" si="349"/>
        <v>1</v>
      </c>
      <c r="X1153" t="b">
        <f>ISERR(S1153)</f>
        <v>0</v>
      </c>
      <c r="Y1153" t="str">
        <f t="shared" si="350"/>
        <v xml:space="preserve"> </v>
      </c>
      <c r="Z1153" t="str">
        <f t="shared" si="351"/>
        <v>BAUDINO</v>
      </c>
      <c r="AA1153" t="str">
        <f>PROPER(Q1153)</f>
        <v>Carlotta</v>
      </c>
      <c r="AB1153" t="str">
        <f>PROPER(Y1153)</f>
        <v xml:space="preserve"> </v>
      </c>
      <c r="AC1153" t="str">
        <f t="shared" si="352"/>
        <v>Baudino</v>
      </c>
      <c r="AD1153" s="1" t="e">
        <f t="shared" si="353"/>
        <v>#VALUE!</v>
      </c>
      <c r="AE1153" t="b">
        <f t="shared" si="354"/>
        <v>1</v>
      </c>
      <c r="AF1153" t="str">
        <f t="shared" si="355"/>
        <v>Baudino</v>
      </c>
    </row>
    <row r="1154" spans="1:32" x14ac:dyDescent="0.2">
      <c r="A1154">
        <v>1662</v>
      </c>
      <c r="B1154" t="s">
        <v>4245</v>
      </c>
      <c r="C1154" s="62" t="str">
        <f t="shared" si="356"/>
        <v>01662</v>
      </c>
      <c r="D1154" t="str">
        <f t="shared" si="357"/>
        <v>Dolli</v>
      </c>
      <c r="E1154" t="str">
        <f t="shared" si="358"/>
        <v>Delphinia</v>
      </c>
      <c r="F1154" t="str">
        <f t="shared" si="359"/>
        <v>Eastmead</v>
      </c>
      <c r="G1154">
        <f t="shared" si="340"/>
        <v>1</v>
      </c>
      <c r="H1154">
        <f t="shared" si="341"/>
        <v>1662</v>
      </c>
      <c r="I1154" t="str">
        <f t="shared" si="342"/>
        <v>01662</v>
      </c>
      <c r="J1154" t="str">
        <f t="shared" si="343"/>
        <v>dolli»DELPHINIA¬EASTMEAD</v>
      </c>
      <c r="K1154" t="str">
        <f>SUBSTITUTE(J1154,"‡","")</f>
        <v>dolli»DELPHINIA¬EASTMEAD</v>
      </c>
      <c r="L1154" t="str">
        <f t="shared" si="344"/>
        <v>dolliDELPHINIA¬EASTMEAD</v>
      </c>
      <c r="M1154" t="str">
        <f t="shared" si="345"/>
        <v>dolliDELPHINIAEASTMEAD</v>
      </c>
      <c r="N1154" t="s">
        <v>10268</v>
      </c>
      <c r="O1154" t="str">
        <v>dolli DELPHINIA EASTMEAD</v>
      </c>
      <c r="P1154">
        <f>FIND(" ",O1154)</f>
        <v>6</v>
      </c>
      <c r="Q1154" t="str">
        <f>LEFT(O1154,SEARCH(" ", O1154) -1)</f>
        <v>dolli</v>
      </c>
      <c r="R1154" t="str">
        <f>MID(O1154, SEARCH(" ", O1154) + 1, SEARCH(" ", O1154, SEARCH(" ", O1154)+1) - SEARCH(" ", O1154)-1)</f>
        <v>DELPHINIA</v>
      </c>
      <c r="S1154" t="str">
        <f t="shared" si="346"/>
        <v>DELPHINIA EASTMEAD</v>
      </c>
      <c r="T1154" t="str">
        <f t="shared" si="347"/>
        <v>EASTMEAD</v>
      </c>
      <c r="U1154" t="b">
        <f t="shared" si="348"/>
        <v>0</v>
      </c>
      <c r="W1154" t="b">
        <f t="shared" si="349"/>
        <v>0</v>
      </c>
      <c r="X1154" t="b">
        <f>ISERR(S1154)</f>
        <v>0</v>
      </c>
      <c r="Y1154" t="str">
        <f t="shared" si="350"/>
        <v>DELPHINIA</v>
      </c>
      <c r="Z1154" t="str">
        <f t="shared" si="351"/>
        <v>DELPHINIA EASTMEAD</v>
      </c>
      <c r="AA1154" t="str">
        <f>PROPER(Q1154)</f>
        <v>Dolli</v>
      </c>
      <c r="AB1154" t="str">
        <f>PROPER(Y1154)</f>
        <v>Delphinia</v>
      </c>
      <c r="AC1154" t="str">
        <f t="shared" si="352"/>
        <v>Delphinia Eastmead</v>
      </c>
      <c r="AD1154" s="1" t="str">
        <f t="shared" si="353"/>
        <v>Eastmead</v>
      </c>
      <c r="AE1154" t="b">
        <f t="shared" si="354"/>
        <v>0</v>
      </c>
      <c r="AF1154" t="str">
        <f t="shared" si="355"/>
        <v>Eastmead</v>
      </c>
    </row>
    <row r="1155" spans="1:32" x14ac:dyDescent="0.2">
      <c r="A1155">
        <v>1663</v>
      </c>
      <c r="B1155" t="s">
        <v>4246</v>
      </c>
      <c r="C1155" s="62" t="str">
        <f t="shared" si="356"/>
        <v>01663</v>
      </c>
      <c r="D1155" t="str">
        <f t="shared" si="357"/>
        <v>Hadrian</v>
      </c>
      <c r="E1155" t="str">
        <f t="shared" si="358"/>
        <v>Ximenez</v>
      </c>
      <c r="F1155" t="str">
        <f t="shared" si="359"/>
        <v>Sonier</v>
      </c>
      <c r="G1155">
        <f t="shared" ref="G1155:G1218" si="360">COUNTIF($A$2:$A$1997,A1155)</f>
        <v>1</v>
      </c>
      <c r="H1155">
        <f t="shared" ref="H1155:H1218" si="361">IF(G1155=1,A1155,"???")</f>
        <v>1663</v>
      </c>
      <c r="I1155" t="str">
        <f t="shared" ref="I1155:I1218" si="362">TEXT(H1155,"00000")</f>
        <v>01663</v>
      </c>
      <c r="J1155" t="str">
        <f t="shared" ref="J1155:J1218" si="363">TRIM(B1155)</f>
        <v>hadrian¬XIMENEZ»SONIER</v>
      </c>
      <c r="K1155" t="str">
        <f>SUBSTITUTE(J1155,"‡","")</f>
        <v>hadrian¬XIMENEZ»SONIER</v>
      </c>
      <c r="L1155" t="str">
        <f t="shared" ref="L1155:L1218" si="364">SUBSTITUTE(K1155,"»","")</f>
        <v>hadrian¬XIMENEZSONIER</v>
      </c>
      <c r="M1155" t="str">
        <f t="shared" ref="M1155:M1218" si="365">SUBSTITUTE(L1155,"¬","")</f>
        <v>hadrianXIMENEZSONIER</v>
      </c>
      <c r="N1155" t="s">
        <v>10269</v>
      </c>
      <c r="O1155" t="str">
        <v>hadrian XIMENEZ SONIER</v>
      </c>
      <c r="P1155">
        <f>FIND(" ",O1155)</f>
        <v>8</v>
      </c>
      <c r="Q1155" t="str">
        <f>LEFT(O1155,SEARCH(" ", O1155) -1)</f>
        <v>hadrian</v>
      </c>
      <c r="R1155" t="str">
        <f>MID(O1155, SEARCH(" ", O1155) + 1, SEARCH(" ", O1155, SEARCH(" ", O1155)+1) - SEARCH(" ", O1155)-1)</f>
        <v>XIMENEZ</v>
      </c>
      <c r="S1155" t="str">
        <f t="shared" ref="S1155:S1218" si="366">RIGHT(O1155,LEN(O1155)-FIND(" ",O1155,1))</f>
        <v>XIMENEZ SONIER</v>
      </c>
      <c r="T1155" t="str">
        <f t="shared" ref="T1155:T1218" si="367">RIGHT(S1155,LEN(S1155)-FIND(" ",S1155,1))</f>
        <v>SONIER</v>
      </c>
      <c r="U1155" t="b">
        <f t="shared" ref="U1155:U1218" si="368">ISERROR(T1155)</f>
        <v>0</v>
      </c>
      <c r="W1155" t="b">
        <f t="shared" ref="W1155:W1218" si="369">ISERR(R1155)</f>
        <v>0</v>
      </c>
      <c r="X1155" t="b">
        <f>ISERR(S1155)</f>
        <v>0</v>
      </c>
      <c r="Y1155" t="str">
        <f t="shared" ref="Y1155:Y1218" si="370">IF(W1155=TRUE," ",R1155)</f>
        <v>XIMENEZ</v>
      </c>
      <c r="Z1155" t="str">
        <f t="shared" ref="Z1155:Z1218" si="371">IF(X1155=TRUE," ",S1155)</f>
        <v>XIMENEZ SONIER</v>
      </c>
      <c r="AA1155" t="str">
        <f>PROPER(Q1155)</f>
        <v>Hadrian</v>
      </c>
      <c r="AB1155" t="str">
        <f>PROPER(Y1155)</f>
        <v>Ximenez</v>
      </c>
      <c r="AC1155" t="str">
        <f t="shared" ref="AC1155:AC1218" si="372">PROPER(Z1155)</f>
        <v>Ximenez Sonier</v>
      </c>
      <c r="AD1155" s="1" t="str">
        <f t="shared" ref="AD1155:AD1218" si="373">RIGHT(AC1155,LEN(AC1155)-FIND(" ",AC1155,1))</f>
        <v>Sonier</v>
      </c>
      <c r="AE1155" t="b">
        <f t="shared" ref="AE1155:AE1218" si="374">ISERR(AD1155)</f>
        <v>0</v>
      </c>
      <c r="AF1155" t="str">
        <f t="shared" ref="AF1155:AF1218" si="375">IF(AE1155=FALSE,AD1155,AC1155)</f>
        <v>Sonier</v>
      </c>
    </row>
    <row r="1156" spans="1:32" x14ac:dyDescent="0.2">
      <c r="A1156">
        <v>1664</v>
      </c>
      <c r="B1156" t="s">
        <v>4247</v>
      </c>
      <c r="C1156" s="62" t="str">
        <f t="shared" si="356"/>
        <v>01664</v>
      </c>
      <c r="D1156" t="str">
        <f t="shared" si="357"/>
        <v>Gaspar</v>
      </c>
      <c r="E1156" t="str">
        <f t="shared" si="358"/>
        <v xml:space="preserve"> </v>
      </c>
      <c r="F1156" t="str">
        <f t="shared" si="359"/>
        <v>Joost</v>
      </c>
      <c r="G1156">
        <f t="shared" si="360"/>
        <v>1</v>
      </c>
      <c r="H1156">
        <f t="shared" si="361"/>
        <v>1664</v>
      </c>
      <c r="I1156" t="str">
        <f t="shared" si="362"/>
        <v>01664</v>
      </c>
      <c r="J1156" t="str">
        <f t="shared" si="363"/>
        <v>gaspar»JOOST</v>
      </c>
      <c r="K1156" t="str">
        <f>SUBSTITUTE(J1156,"‡","")</f>
        <v>gaspar»JOOST</v>
      </c>
      <c r="L1156" t="str">
        <f t="shared" si="364"/>
        <v>gasparJOOST</v>
      </c>
      <c r="M1156" t="str">
        <f t="shared" si="365"/>
        <v>gasparJOOST</v>
      </c>
      <c r="N1156" t="s">
        <v>10270</v>
      </c>
      <c r="O1156" t="str">
        <v>gaspar JOOST</v>
      </c>
      <c r="P1156">
        <f>FIND(" ",O1156)</f>
        <v>7</v>
      </c>
      <c r="Q1156" t="str">
        <f>LEFT(O1156,SEARCH(" ", O1156) -1)</f>
        <v>gaspar</v>
      </c>
      <c r="R1156" t="e">
        <f>MID(O1156, SEARCH(" ", O1156) + 1, SEARCH(" ", O1156, SEARCH(" ", O1156)+1) - SEARCH(" ", O1156)-1)</f>
        <v>#VALUE!</v>
      </c>
      <c r="S1156" t="str">
        <f t="shared" si="366"/>
        <v>JOOST</v>
      </c>
      <c r="T1156" t="e">
        <f t="shared" si="367"/>
        <v>#VALUE!</v>
      </c>
      <c r="U1156" t="b">
        <f t="shared" si="368"/>
        <v>1</v>
      </c>
      <c r="W1156" t="b">
        <f t="shared" si="369"/>
        <v>1</v>
      </c>
      <c r="X1156" t="b">
        <f>ISERR(S1156)</f>
        <v>0</v>
      </c>
      <c r="Y1156" t="str">
        <f t="shared" si="370"/>
        <v xml:space="preserve"> </v>
      </c>
      <c r="Z1156" t="str">
        <f t="shared" si="371"/>
        <v>JOOST</v>
      </c>
      <c r="AA1156" t="str">
        <f>PROPER(Q1156)</f>
        <v>Gaspar</v>
      </c>
      <c r="AB1156" t="str">
        <f>PROPER(Y1156)</f>
        <v xml:space="preserve"> </v>
      </c>
      <c r="AC1156" t="str">
        <f t="shared" si="372"/>
        <v>Joost</v>
      </c>
      <c r="AD1156" s="1" t="e">
        <f t="shared" si="373"/>
        <v>#VALUE!</v>
      </c>
      <c r="AE1156" t="b">
        <f t="shared" si="374"/>
        <v>1</v>
      </c>
      <c r="AF1156" t="str">
        <f t="shared" si="375"/>
        <v>Joost</v>
      </c>
    </row>
    <row r="1157" spans="1:32" x14ac:dyDescent="0.2">
      <c r="A1157">
        <v>1665</v>
      </c>
      <c r="B1157" t="s">
        <v>4248</v>
      </c>
      <c r="C1157" s="62" t="str">
        <f t="shared" ref="C1157:C1220" si="376">I1157</f>
        <v>01665</v>
      </c>
      <c r="D1157" t="str">
        <f t="shared" ref="D1157:D1220" si="377">AA1157</f>
        <v>Irma</v>
      </c>
      <c r="E1157" t="str">
        <f t="shared" ref="E1157:E1220" si="378">AB1157</f>
        <v xml:space="preserve"> </v>
      </c>
      <c r="F1157" t="str">
        <f t="shared" ref="F1157:F1220" si="379">AF1157</f>
        <v>Corbet</v>
      </c>
      <c r="G1157">
        <f t="shared" si="360"/>
        <v>1</v>
      </c>
      <c r="H1157">
        <f t="shared" si="361"/>
        <v>1665</v>
      </c>
      <c r="I1157" t="str">
        <f t="shared" si="362"/>
        <v>01665</v>
      </c>
      <c r="J1157" t="str">
        <f t="shared" si="363"/>
        <v>IRMA‡corbet</v>
      </c>
      <c r="K1157" t="str">
        <f>SUBSTITUTE(J1157,"‡","")</f>
        <v>IRMAcorbet</v>
      </c>
      <c r="L1157" t="str">
        <f t="shared" si="364"/>
        <v>IRMAcorbet</v>
      </c>
      <c r="M1157" t="str">
        <f t="shared" si="365"/>
        <v>IRMAcorbet</v>
      </c>
      <c r="N1157" t="s">
        <v>8898</v>
      </c>
      <c r="O1157" t="str">
        <v>IRMA corbet</v>
      </c>
      <c r="P1157">
        <f>FIND(" ",O1157)</f>
        <v>5</v>
      </c>
      <c r="Q1157" t="str">
        <f>LEFT(O1157,SEARCH(" ", O1157) -1)</f>
        <v>IRMA</v>
      </c>
      <c r="R1157" t="e">
        <f>MID(O1157, SEARCH(" ", O1157) + 1, SEARCH(" ", O1157, SEARCH(" ", O1157)+1) - SEARCH(" ", O1157)-1)</f>
        <v>#VALUE!</v>
      </c>
      <c r="S1157" t="str">
        <f t="shared" si="366"/>
        <v>corbet</v>
      </c>
      <c r="T1157" t="e">
        <f t="shared" si="367"/>
        <v>#VALUE!</v>
      </c>
      <c r="U1157" t="b">
        <f t="shared" si="368"/>
        <v>1</v>
      </c>
      <c r="W1157" t="b">
        <f t="shared" si="369"/>
        <v>1</v>
      </c>
      <c r="X1157" t="b">
        <f>ISERR(S1157)</f>
        <v>0</v>
      </c>
      <c r="Y1157" t="str">
        <f t="shared" si="370"/>
        <v xml:space="preserve"> </v>
      </c>
      <c r="Z1157" t="str">
        <f t="shared" si="371"/>
        <v>corbet</v>
      </c>
      <c r="AA1157" t="str">
        <f>PROPER(Q1157)</f>
        <v>Irma</v>
      </c>
      <c r="AB1157" t="str">
        <f>PROPER(Y1157)</f>
        <v xml:space="preserve"> </v>
      </c>
      <c r="AC1157" t="str">
        <f t="shared" si="372"/>
        <v>Corbet</v>
      </c>
      <c r="AD1157" s="1" t="e">
        <f t="shared" si="373"/>
        <v>#VALUE!</v>
      </c>
      <c r="AE1157" t="b">
        <f t="shared" si="374"/>
        <v>1</v>
      </c>
      <c r="AF1157" t="str">
        <f t="shared" si="375"/>
        <v>Corbet</v>
      </c>
    </row>
    <row r="1158" spans="1:32" x14ac:dyDescent="0.2">
      <c r="A1158">
        <v>1666</v>
      </c>
      <c r="B1158" t="s">
        <v>4249</v>
      </c>
      <c r="C1158" s="62" t="str">
        <f t="shared" si="376"/>
        <v>01666</v>
      </c>
      <c r="D1158" t="str">
        <f t="shared" si="377"/>
        <v>Willy</v>
      </c>
      <c r="E1158" t="str">
        <f t="shared" si="378"/>
        <v xml:space="preserve"> </v>
      </c>
      <c r="F1158" t="str">
        <f t="shared" si="379"/>
        <v>Reddel</v>
      </c>
      <c r="G1158">
        <f t="shared" si="360"/>
        <v>1</v>
      </c>
      <c r="H1158">
        <f t="shared" si="361"/>
        <v>1666</v>
      </c>
      <c r="I1158" t="str">
        <f t="shared" si="362"/>
        <v>01666</v>
      </c>
      <c r="J1158" t="str">
        <f t="shared" si="363"/>
        <v>willy‡‡reddel</v>
      </c>
      <c r="K1158" t="str">
        <f>SUBSTITUTE(J1158,"‡","")</f>
        <v>willyreddel</v>
      </c>
      <c r="L1158" t="str">
        <f t="shared" si="364"/>
        <v>willyreddel</v>
      </c>
      <c r="M1158" t="str">
        <f t="shared" si="365"/>
        <v>willyreddel</v>
      </c>
      <c r="N1158" t="s">
        <v>8899</v>
      </c>
      <c r="O1158" t="str">
        <v>willy reddel</v>
      </c>
      <c r="P1158">
        <f>FIND(" ",O1158)</f>
        <v>6</v>
      </c>
      <c r="Q1158" t="str">
        <f>LEFT(O1158,SEARCH(" ", O1158) -1)</f>
        <v>willy</v>
      </c>
      <c r="R1158" t="e">
        <f>MID(O1158, SEARCH(" ", O1158) + 1, SEARCH(" ", O1158, SEARCH(" ", O1158)+1) - SEARCH(" ", O1158)-1)</f>
        <v>#VALUE!</v>
      </c>
      <c r="S1158" t="str">
        <f t="shared" si="366"/>
        <v>reddel</v>
      </c>
      <c r="T1158" t="e">
        <f t="shared" si="367"/>
        <v>#VALUE!</v>
      </c>
      <c r="U1158" t="b">
        <f t="shared" si="368"/>
        <v>1</v>
      </c>
      <c r="W1158" t="b">
        <f t="shared" si="369"/>
        <v>1</v>
      </c>
      <c r="X1158" t="b">
        <f>ISERR(S1158)</f>
        <v>0</v>
      </c>
      <c r="Y1158" t="str">
        <f t="shared" si="370"/>
        <v xml:space="preserve"> </v>
      </c>
      <c r="Z1158" t="str">
        <f t="shared" si="371"/>
        <v>reddel</v>
      </c>
      <c r="AA1158" t="str">
        <f>PROPER(Q1158)</f>
        <v>Willy</v>
      </c>
      <c r="AB1158" t="str">
        <f>PROPER(Y1158)</f>
        <v xml:space="preserve"> </v>
      </c>
      <c r="AC1158" t="str">
        <f t="shared" si="372"/>
        <v>Reddel</v>
      </c>
      <c r="AD1158" s="1" t="e">
        <f t="shared" si="373"/>
        <v>#VALUE!</v>
      </c>
      <c r="AE1158" t="b">
        <f t="shared" si="374"/>
        <v>1</v>
      </c>
      <c r="AF1158" t="str">
        <f t="shared" si="375"/>
        <v>Reddel</v>
      </c>
    </row>
    <row r="1159" spans="1:32" x14ac:dyDescent="0.2">
      <c r="A1159">
        <v>1667</v>
      </c>
      <c r="B1159" t="s">
        <v>4250</v>
      </c>
      <c r="C1159" s="62" t="str">
        <f t="shared" si="376"/>
        <v>01667</v>
      </c>
      <c r="D1159" t="str">
        <f t="shared" si="377"/>
        <v>Sheela</v>
      </c>
      <c r="E1159" t="str">
        <f t="shared" si="378"/>
        <v>Abigale</v>
      </c>
      <c r="F1159" t="str">
        <f t="shared" si="379"/>
        <v>Loyley</v>
      </c>
      <c r="G1159">
        <f t="shared" si="360"/>
        <v>1</v>
      </c>
      <c r="H1159">
        <f t="shared" si="361"/>
        <v>1667</v>
      </c>
      <c r="I1159" t="str">
        <f t="shared" si="362"/>
        <v>01667</v>
      </c>
      <c r="J1159" t="str">
        <f t="shared" si="363"/>
        <v>SHEELA‡ABIGALE¬LOYLEY</v>
      </c>
      <c r="K1159" t="str">
        <f>SUBSTITUTE(J1159,"‡","")</f>
        <v>SHEELAABIGALE¬LOYLEY</v>
      </c>
      <c r="L1159" t="str">
        <f t="shared" si="364"/>
        <v>SHEELAABIGALE¬LOYLEY</v>
      </c>
      <c r="M1159" t="str">
        <f t="shared" si="365"/>
        <v>SHEELAABIGALELOYLEY</v>
      </c>
      <c r="N1159" t="s">
        <v>9523</v>
      </c>
      <c r="O1159" t="str">
        <v>SHEELA ABIGALE LOYLEY</v>
      </c>
      <c r="P1159">
        <f>FIND(" ",O1159)</f>
        <v>7</v>
      </c>
      <c r="Q1159" t="str">
        <f>LEFT(O1159,SEARCH(" ", O1159) -1)</f>
        <v>SHEELA</v>
      </c>
      <c r="R1159" t="str">
        <f>MID(O1159, SEARCH(" ", O1159) + 1, SEARCH(" ", O1159, SEARCH(" ", O1159)+1) - SEARCH(" ", O1159)-1)</f>
        <v>ABIGALE</v>
      </c>
      <c r="S1159" t="str">
        <f t="shared" si="366"/>
        <v>ABIGALE LOYLEY</v>
      </c>
      <c r="T1159" t="str">
        <f t="shared" si="367"/>
        <v>LOYLEY</v>
      </c>
      <c r="U1159" t="b">
        <f t="shared" si="368"/>
        <v>0</v>
      </c>
      <c r="W1159" t="b">
        <f t="shared" si="369"/>
        <v>0</v>
      </c>
      <c r="X1159" t="b">
        <f>ISERR(S1159)</f>
        <v>0</v>
      </c>
      <c r="Y1159" t="str">
        <f t="shared" si="370"/>
        <v>ABIGALE</v>
      </c>
      <c r="Z1159" t="str">
        <f t="shared" si="371"/>
        <v>ABIGALE LOYLEY</v>
      </c>
      <c r="AA1159" t="str">
        <f>PROPER(Q1159)</f>
        <v>Sheela</v>
      </c>
      <c r="AB1159" t="str">
        <f>PROPER(Y1159)</f>
        <v>Abigale</v>
      </c>
      <c r="AC1159" t="str">
        <f t="shared" si="372"/>
        <v>Abigale Loyley</v>
      </c>
      <c r="AD1159" s="1" t="str">
        <f t="shared" si="373"/>
        <v>Loyley</v>
      </c>
      <c r="AE1159" t="b">
        <f t="shared" si="374"/>
        <v>0</v>
      </c>
      <c r="AF1159" t="str">
        <f t="shared" si="375"/>
        <v>Loyley</v>
      </c>
    </row>
    <row r="1160" spans="1:32" x14ac:dyDescent="0.2">
      <c r="A1160">
        <v>1668</v>
      </c>
      <c r="B1160" t="s">
        <v>4251</v>
      </c>
      <c r="C1160" s="62" t="str">
        <f t="shared" si="376"/>
        <v>01668</v>
      </c>
      <c r="D1160" t="str">
        <f t="shared" si="377"/>
        <v>Billy</v>
      </c>
      <c r="E1160" t="str">
        <f t="shared" si="378"/>
        <v xml:space="preserve"> </v>
      </c>
      <c r="F1160" t="str">
        <f t="shared" si="379"/>
        <v>Bedo</v>
      </c>
      <c r="G1160">
        <f t="shared" si="360"/>
        <v>1</v>
      </c>
      <c r="H1160">
        <f t="shared" si="361"/>
        <v>1668</v>
      </c>
      <c r="I1160" t="str">
        <f t="shared" si="362"/>
        <v>01668</v>
      </c>
      <c r="J1160" t="str">
        <f t="shared" si="363"/>
        <v>billy»bedo</v>
      </c>
      <c r="K1160" t="str">
        <f>SUBSTITUTE(J1160,"‡","")</f>
        <v>billy»bedo</v>
      </c>
      <c r="L1160" t="str">
        <f t="shared" si="364"/>
        <v>billybedo</v>
      </c>
      <c r="M1160" t="str">
        <f t="shared" si="365"/>
        <v>billybedo</v>
      </c>
      <c r="N1160" t="s">
        <v>10271</v>
      </c>
      <c r="O1160" t="str">
        <v>billy bedo</v>
      </c>
      <c r="P1160">
        <f>FIND(" ",O1160)</f>
        <v>6</v>
      </c>
      <c r="Q1160" t="str">
        <f>LEFT(O1160,SEARCH(" ", O1160) -1)</f>
        <v>billy</v>
      </c>
      <c r="R1160" t="e">
        <f>MID(O1160, SEARCH(" ", O1160) + 1, SEARCH(" ", O1160, SEARCH(" ", O1160)+1) - SEARCH(" ", O1160)-1)</f>
        <v>#VALUE!</v>
      </c>
      <c r="S1160" t="str">
        <f t="shared" si="366"/>
        <v>bedo</v>
      </c>
      <c r="T1160" t="e">
        <f t="shared" si="367"/>
        <v>#VALUE!</v>
      </c>
      <c r="U1160" t="b">
        <f t="shared" si="368"/>
        <v>1</v>
      </c>
      <c r="W1160" t="b">
        <f t="shared" si="369"/>
        <v>1</v>
      </c>
      <c r="X1160" t="b">
        <f>ISERR(S1160)</f>
        <v>0</v>
      </c>
      <c r="Y1160" t="str">
        <f t="shared" si="370"/>
        <v xml:space="preserve"> </v>
      </c>
      <c r="Z1160" t="str">
        <f t="shared" si="371"/>
        <v>bedo</v>
      </c>
      <c r="AA1160" t="str">
        <f>PROPER(Q1160)</f>
        <v>Billy</v>
      </c>
      <c r="AB1160" t="str">
        <f>PROPER(Y1160)</f>
        <v xml:space="preserve"> </v>
      </c>
      <c r="AC1160" t="str">
        <f t="shared" si="372"/>
        <v>Bedo</v>
      </c>
      <c r="AD1160" s="1" t="e">
        <f t="shared" si="373"/>
        <v>#VALUE!</v>
      </c>
      <c r="AE1160" t="b">
        <f t="shared" si="374"/>
        <v>1</v>
      </c>
      <c r="AF1160" t="str">
        <f t="shared" si="375"/>
        <v>Bedo</v>
      </c>
    </row>
    <row r="1161" spans="1:32" x14ac:dyDescent="0.2">
      <c r="A1161">
        <v>1669</v>
      </c>
      <c r="B1161" t="s">
        <v>4252</v>
      </c>
      <c r="C1161" s="62" t="str">
        <f t="shared" si="376"/>
        <v>01669</v>
      </c>
      <c r="D1161" t="str">
        <f t="shared" si="377"/>
        <v>Mahmoud</v>
      </c>
      <c r="E1161" t="str">
        <f t="shared" si="378"/>
        <v xml:space="preserve"> </v>
      </c>
      <c r="F1161" t="str">
        <f t="shared" si="379"/>
        <v>Enrich</v>
      </c>
      <c r="G1161">
        <f t="shared" si="360"/>
        <v>1</v>
      </c>
      <c r="H1161">
        <f t="shared" si="361"/>
        <v>1669</v>
      </c>
      <c r="I1161" t="str">
        <f t="shared" si="362"/>
        <v>01669</v>
      </c>
      <c r="J1161" t="str">
        <f t="shared" si="363"/>
        <v>mahmoud»enrich</v>
      </c>
      <c r="K1161" t="str">
        <f>SUBSTITUTE(J1161,"‡","")</f>
        <v>mahmoud»enrich</v>
      </c>
      <c r="L1161" t="str">
        <f t="shared" si="364"/>
        <v>mahmoudenrich</v>
      </c>
      <c r="M1161" t="str">
        <f t="shared" si="365"/>
        <v>mahmoudenrich</v>
      </c>
      <c r="N1161" t="s">
        <v>10272</v>
      </c>
      <c r="O1161" t="str">
        <v>mahmoud enrich</v>
      </c>
      <c r="P1161">
        <f>FIND(" ",O1161)</f>
        <v>8</v>
      </c>
      <c r="Q1161" t="str">
        <f>LEFT(O1161,SEARCH(" ", O1161) -1)</f>
        <v>mahmoud</v>
      </c>
      <c r="R1161" t="e">
        <f>MID(O1161, SEARCH(" ", O1161) + 1, SEARCH(" ", O1161, SEARCH(" ", O1161)+1) - SEARCH(" ", O1161)-1)</f>
        <v>#VALUE!</v>
      </c>
      <c r="S1161" t="str">
        <f t="shared" si="366"/>
        <v>enrich</v>
      </c>
      <c r="T1161" t="e">
        <f t="shared" si="367"/>
        <v>#VALUE!</v>
      </c>
      <c r="U1161" t="b">
        <f t="shared" si="368"/>
        <v>1</v>
      </c>
      <c r="W1161" t="b">
        <f t="shared" si="369"/>
        <v>1</v>
      </c>
      <c r="X1161" t="b">
        <f>ISERR(S1161)</f>
        <v>0</v>
      </c>
      <c r="Y1161" t="str">
        <f t="shared" si="370"/>
        <v xml:space="preserve"> </v>
      </c>
      <c r="Z1161" t="str">
        <f t="shared" si="371"/>
        <v>enrich</v>
      </c>
      <c r="AA1161" t="str">
        <f>PROPER(Q1161)</f>
        <v>Mahmoud</v>
      </c>
      <c r="AB1161" t="str">
        <f>PROPER(Y1161)</f>
        <v xml:space="preserve"> </v>
      </c>
      <c r="AC1161" t="str">
        <f t="shared" si="372"/>
        <v>Enrich</v>
      </c>
      <c r="AD1161" s="1" t="e">
        <f t="shared" si="373"/>
        <v>#VALUE!</v>
      </c>
      <c r="AE1161" t="b">
        <f t="shared" si="374"/>
        <v>1</v>
      </c>
      <c r="AF1161" t="str">
        <f t="shared" si="375"/>
        <v>Enrich</v>
      </c>
    </row>
    <row r="1162" spans="1:32" x14ac:dyDescent="0.2">
      <c r="A1162">
        <v>1670</v>
      </c>
      <c r="B1162" t="s">
        <v>4253</v>
      </c>
      <c r="C1162" s="62" t="str">
        <f t="shared" si="376"/>
        <v>01670</v>
      </c>
      <c r="D1162" t="str">
        <f t="shared" si="377"/>
        <v>Powell</v>
      </c>
      <c r="E1162" t="str">
        <f t="shared" si="378"/>
        <v xml:space="preserve"> </v>
      </c>
      <c r="F1162" t="str">
        <f t="shared" si="379"/>
        <v>Beeby</v>
      </c>
      <c r="G1162">
        <f t="shared" si="360"/>
        <v>1</v>
      </c>
      <c r="H1162">
        <f t="shared" si="361"/>
        <v>1670</v>
      </c>
      <c r="I1162" t="str">
        <f t="shared" si="362"/>
        <v>01670</v>
      </c>
      <c r="J1162" t="str">
        <f t="shared" si="363"/>
        <v>POWELL‡BEEBY</v>
      </c>
      <c r="K1162" t="str">
        <f>SUBSTITUTE(J1162,"‡","")</f>
        <v>POWELLBEEBY</v>
      </c>
      <c r="L1162" t="str">
        <f t="shared" si="364"/>
        <v>POWELLBEEBY</v>
      </c>
      <c r="M1162" t="str">
        <f t="shared" si="365"/>
        <v>POWELLBEEBY</v>
      </c>
      <c r="N1162" t="s">
        <v>8900</v>
      </c>
      <c r="O1162" t="str">
        <v>POWELL BEEBY</v>
      </c>
      <c r="P1162">
        <f>FIND(" ",O1162)</f>
        <v>7</v>
      </c>
      <c r="Q1162" t="str">
        <f>LEFT(O1162,SEARCH(" ", O1162) -1)</f>
        <v>POWELL</v>
      </c>
      <c r="R1162" t="e">
        <f>MID(O1162, SEARCH(" ", O1162) + 1, SEARCH(" ", O1162, SEARCH(" ", O1162)+1) - SEARCH(" ", O1162)-1)</f>
        <v>#VALUE!</v>
      </c>
      <c r="S1162" t="str">
        <f t="shared" si="366"/>
        <v>BEEBY</v>
      </c>
      <c r="T1162" t="e">
        <f t="shared" si="367"/>
        <v>#VALUE!</v>
      </c>
      <c r="U1162" t="b">
        <f t="shared" si="368"/>
        <v>1</v>
      </c>
      <c r="W1162" t="b">
        <f t="shared" si="369"/>
        <v>1</v>
      </c>
      <c r="X1162" t="b">
        <f>ISERR(S1162)</f>
        <v>0</v>
      </c>
      <c r="Y1162" t="str">
        <f t="shared" si="370"/>
        <v xml:space="preserve"> </v>
      </c>
      <c r="Z1162" t="str">
        <f t="shared" si="371"/>
        <v>BEEBY</v>
      </c>
      <c r="AA1162" t="str">
        <f>PROPER(Q1162)</f>
        <v>Powell</v>
      </c>
      <c r="AB1162" t="str">
        <f>PROPER(Y1162)</f>
        <v xml:space="preserve"> </v>
      </c>
      <c r="AC1162" t="str">
        <f t="shared" si="372"/>
        <v>Beeby</v>
      </c>
      <c r="AD1162" s="1" t="e">
        <f t="shared" si="373"/>
        <v>#VALUE!</v>
      </c>
      <c r="AE1162" t="b">
        <f t="shared" si="374"/>
        <v>1</v>
      </c>
      <c r="AF1162" t="str">
        <f t="shared" si="375"/>
        <v>Beeby</v>
      </c>
    </row>
    <row r="1163" spans="1:32" x14ac:dyDescent="0.2">
      <c r="A1163">
        <v>1671</v>
      </c>
      <c r="B1163" t="s">
        <v>4254</v>
      </c>
      <c r="C1163" s="62" t="str">
        <f t="shared" si="376"/>
        <v>01671</v>
      </c>
      <c r="D1163" t="str">
        <f t="shared" si="377"/>
        <v>Ralina</v>
      </c>
      <c r="E1163" t="str">
        <f t="shared" si="378"/>
        <v xml:space="preserve"> </v>
      </c>
      <c r="F1163" t="str">
        <f t="shared" si="379"/>
        <v>Hull</v>
      </c>
      <c r="G1163">
        <f t="shared" si="360"/>
        <v>1</v>
      </c>
      <c r="H1163">
        <f t="shared" si="361"/>
        <v>1671</v>
      </c>
      <c r="I1163" t="str">
        <f t="shared" si="362"/>
        <v>01671</v>
      </c>
      <c r="J1163" t="str">
        <f t="shared" si="363"/>
        <v>RALINA¬hull</v>
      </c>
      <c r="K1163" t="str">
        <f>SUBSTITUTE(J1163,"‡","")</f>
        <v>RALINA¬hull</v>
      </c>
      <c r="L1163" t="str">
        <f t="shared" si="364"/>
        <v>RALINA¬hull</v>
      </c>
      <c r="M1163" t="str">
        <f t="shared" si="365"/>
        <v>RALINAhull</v>
      </c>
      <c r="N1163" t="s">
        <v>9524</v>
      </c>
      <c r="O1163" t="str">
        <v>RALINA hull</v>
      </c>
      <c r="P1163">
        <f>FIND(" ",O1163)</f>
        <v>7</v>
      </c>
      <c r="Q1163" t="str">
        <f>LEFT(O1163,SEARCH(" ", O1163) -1)</f>
        <v>RALINA</v>
      </c>
      <c r="R1163" t="e">
        <f>MID(O1163, SEARCH(" ", O1163) + 1, SEARCH(" ", O1163, SEARCH(" ", O1163)+1) - SEARCH(" ", O1163)-1)</f>
        <v>#VALUE!</v>
      </c>
      <c r="S1163" t="str">
        <f t="shared" si="366"/>
        <v>hull</v>
      </c>
      <c r="T1163" t="e">
        <f t="shared" si="367"/>
        <v>#VALUE!</v>
      </c>
      <c r="U1163" t="b">
        <f t="shared" si="368"/>
        <v>1</v>
      </c>
      <c r="W1163" t="b">
        <f t="shared" si="369"/>
        <v>1</v>
      </c>
      <c r="X1163" t="b">
        <f>ISERR(S1163)</f>
        <v>0</v>
      </c>
      <c r="Y1163" t="str">
        <f t="shared" si="370"/>
        <v xml:space="preserve"> </v>
      </c>
      <c r="Z1163" t="str">
        <f t="shared" si="371"/>
        <v>hull</v>
      </c>
      <c r="AA1163" t="str">
        <f>PROPER(Q1163)</f>
        <v>Ralina</v>
      </c>
      <c r="AB1163" t="str">
        <f>PROPER(Y1163)</f>
        <v xml:space="preserve"> </v>
      </c>
      <c r="AC1163" t="str">
        <f t="shared" si="372"/>
        <v>Hull</v>
      </c>
      <c r="AD1163" s="1" t="e">
        <f t="shared" si="373"/>
        <v>#VALUE!</v>
      </c>
      <c r="AE1163" t="b">
        <f t="shared" si="374"/>
        <v>1</v>
      </c>
      <c r="AF1163" t="str">
        <f t="shared" si="375"/>
        <v>Hull</v>
      </c>
    </row>
    <row r="1164" spans="1:32" x14ac:dyDescent="0.2">
      <c r="A1164">
        <v>1672</v>
      </c>
      <c r="B1164" t="s">
        <v>4255</v>
      </c>
      <c r="C1164" s="62" t="str">
        <f t="shared" si="376"/>
        <v>01672</v>
      </c>
      <c r="D1164" t="str">
        <f t="shared" si="377"/>
        <v>Nance</v>
      </c>
      <c r="E1164" t="str">
        <f t="shared" si="378"/>
        <v xml:space="preserve"> </v>
      </c>
      <c r="F1164" t="str">
        <f t="shared" si="379"/>
        <v>Dogerty</v>
      </c>
      <c r="G1164">
        <f t="shared" si="360"/>
        <v>1</v>
      </c>
      <c r="H1164">
        <f t="shared" si="361"/>
        <v>1672</v>
      </c>
      <c r="I1164" t="str">
        <f t="shared" si="362"/>
        <v>01672</v>
      </c>
      <c r="J1164" t="str">
        <f t="shared" si="363"/>
        <v>nance»dogerty</v>
      </c>
      <c r="K1164" t="str">
        <f>SUBSTITUTE(J1164,"‡","")</f>
        <v>nance»dogerty</v>
      </c>
      <c r="L1164" t="str">
        <f t="shared" si="364"/>
        <v>nancedogerty</v>
      </c>
      <c r="M1164" t="str">
        <f t="shared" si="365"/>
        <v>nancedogerty</v>
      </c>
      <c r="N1164" t="s">
        <v>10273</v>
      </c>
      <c r="O1164" t="str">
        <v>nance dogerty</v>
      </c>
      <c r="P1164">
        <f>FIND(" ",O1164)</f>
        <v>6</v>
      </c>
      <c r="Q1164" t="str">
        <f>LEFT(O1164,SEARCH(" ", O1164) -1)</f>
        <v>nance</v>
      </c>
      <c r="R1164" t="e">
        <f>MID(O1164, SEARCH(" ", O1164) + 1, SEARCH(" ", O1164, SEARCH(" ", O1164)+1) - SEARCH(" ", O1164)-1)</f>
        <v>#VALUE!</v>
      </c>
      <c r="S1164" t="str">
        <f t="shared" si="366"/>
        <v>dogerty</v>
      </c>
      <c r="T1164" t="e">
        <f t="shared" si="367"/>
        <v>#VALUE!</v>
      </c>
      <c r="U1164" t="b">
        <f t="shared" si="368"/>
        <v>1</v>
      </c>
      <c r="W1164" t="b">
        <f t="shared" si="369"/>
        <v>1</v>
      </c>
      <c r="X1164" t="b">
        <f>ISERR(S1164)</f>
        <v>0</v>
      </c>
      <c r="Y1164" t="str">
        <f t="shared" si="370"/>
        <v xml:space="preserve"> </v>
      </c>
      <c r="Z1164" t="str">
        <f t="shared" si="371"/>
        <v>dogerty</v>
      </c>
      <c r="AA1164" t="str">
        <f>PROPER(Q1164)</f>
        <v>Nance</v>
      </c>
      <c r="AB1164" t="str">
        <f>PROPER(Y1164)</f>
        <v xml:space="preserve"> </v>
      </c>
      <c r="AC1164" t="str">
        <f t="shared" si="372"/>
        <v>Dogerty</v>
      </c>
      <c r="AD1164" s="1" t="e">
        <f t="shared" si="373"/>
        <v>#VALUE!</v>
      </c>
      <c r="AE1164" t="b">
        <f t="shared" si="374"/>
        <v>1</v>
      </c>
      <c r="AF1164" t="str">
        <f t="shared" si="375"/>
        <v>Dogerty</v>
      </c>
    </row>
    <row r="1165" spans="1:32" x14ac:dyDescent="0.2">
      <c r="A1165">
        <v>1673</v>
      </c>
      <c r="B1165" t="s">
        <v>4256</v>
      </c>
      <c r="C1165" s="62" t="str">
        <f t="shared" si="376"/>
        <v>01673</v>
      </c>
      <c r="D1165" t="str">
        <f t="shared" si="377"/>
        <v>Francisca</v>
      </c>
      <c r="E1165" t="str">
        <f t="shared" si="378"/>
        <v xml:space="preserve"> </v>
      </c>
      <c r="F1165" t="str">
        <f t="shared" si="379"/>
        <v>Threlfall</v>
      </c>
      <c r="G1165">
        <f t="shared" si="360"/>
        <v>1</v>
      </c>
      <c r="H1165">
        <f t="shared" si="361"/>
        <v>1673</v>
      </c>
      <c r="I1165" t="str">
        <f t="shared" si="362"/>
        <v>01673</v>
      </c>
      <c r="J1165" t="str">
        <f t="shared" si="363"/>
        <v>FRANCISCA‡threlfall</v>
      </c>
      <c r="K1165" t="str">
        <f>SUBSTITUTE(J1165,"‡","")</f>
        <v>FRANCISCAthrelfall</v>
      </c>
      <c r="L1165" t="str">
        <f t="shared" si="364"/>
        <v>FRANCISCAthrelfall</v>
      </c>
      <c r="M1165" t="str">
        <f t="shared" si="365"/>
        <v>FRANCISCAthrelfall</v>
      </c>
      <c r="N1165" t="s">
        <v>8901</v>
      </c>
      <c r="O1165" t="str">
        <v>FRANCISCA threlfall</v>
      </c>
      <c r="P1165">
        <f>FIND(" ",O1165)</f>
        <v>10</v>
      </c>
      <c r="Q1165" t="str">
        <f>LEFT(O1165,SEARCH(" ", O1165) -1)</f>
        <v>FRANCISCA</v>
      </c>
      <c r="R1165" t="e">
        <f>MID(O1165, SEARCH(" ", O1165) + 1, SEARCH(" ", O1165, SEARCH(" ", O1165)+1) - SEARCH(" ", O1165)-1)</f>
        <v>#VALUE!</v>
      </c>
      <c r="S1165" t="str">
        <f t="shared" si="366"/>
        <v>threlfall</v>
      </c>
      <c r="T1165" t="e">
        <f t="shared" si="367"/>
        <v>#VALUE!</v>
      </c>
      <c r="U1165" t="b">
        <f t="shared" si="368"/>
        <v>1</v>
      </c>
      <c r="W1165" t="b">
        <f t="shared" si="369"/>
        <v>1</v>
      </c>
      <c r="X1165" t="b">
        <f>ISERR(S1165)</f>
        <v>0</v>
      </c>
      <c r="Y1165" t="str">
        <f t="shared" si="370"/>
        <v xml:space="preserve"> </v>
      </c>
      <c r="Z1165" t="str">
        <f t="shared" si="371"/>
        <v>threlfall</v>
      </c>
      <c r="AA1165" t="str">
        <f>PROPER(Q1165)</f>
        <v>Francisca</v>
      </c>
      <c r="AB1165" t="str">
        <f>PROPER(Y1165)</f>
        <v xml:space="preserve"> </v>
      </c>
      <c r="AC1165" t="str">
        <f t="shared" si="372"/>
        <v>Threlfall</v>
      </c>
      <c r="AD1165" s="1" t="e">
        <f t="shared" si="373"/>
        <v>#VALUE!</v>
      </c>
      <c r="AE1165" t="b">
        <f t="shared" si="374"/>
        <v>1</v>
      </c>
      <c r="AF1165" t="str">
        <f t="shared" si="375"/>
        <v>Threlfall</v>
      </c>
    </row>
    <row r="1166" spans="1:32" x14ac:dyDescent="0.2">
      <c r="A1166">
        <v>1674</v>
      </c>
      <c r="B1166" t="s">
        <v>4257</v>
      </c>
      <c r="C1166" s="62" t="str">
        <f t="shared" si="376"/>
        <v>01674</v>
      </c>
      <c r="D1166" t="str">
        <f t="shared" si="377"/>
        <v>Fabe</v>
      </c>
      <c r="E1166" t="str">
        <f t="shared" si="378"/>
        <v>Yank</v>
      </c>
      <c r="F1166" t="str">
        <f t="shared" si="379"/>
        <v>Hymer</v>
      </c>
      <c r="G1166">
        <f t="shared" si="360"/>
        <v>1</v>
      </c>
      <c r="H1166">
        <f t="shared" si="361"/>
        <v>1674</v>
      </c>
      <c r="I1166" t="str">
        <f t="shared" si="362"/>
        <v>01674</v>
      </c>
      <c r="J1166" t="str">
        <f t="shared" si="363"/>
        <v>Fabe»Yank‡Hymer</v>
      </c>
      <c r="K1166" t="str">
        <f>SUBSTITUTE(J1166,"‡","")</f>
        <v>Fabe»YankHymer</v>
      </c>
      <c r="L1166" t="str">
        <f t="shared" si="364"/>
        <v>FabeYankHymer</v>
      </c>
      <c r="M1166" t="str">
        <f t="shared" si="365"/>
        <v>FabeYankHymer</v>
      </c>
      <c r="N1166" t="s">
        <v>10274</v>
      </c>
      <c r="O1166" t="str">
        <v>Fabe Yank Hymer</v>
      </c>
      <c r="P1166">
        <f>FIND(" ",O1166)</f>
        <v>5</v>
      </c>
      <c r="Q1166" t="str">
        <f>LEFT(O1166,SEARCH(" ", O1166) -1)</f>
        <v>Fabe</v>
      </c>
      <c r="R1166" t="str">
        <f>MID(O1166, SEARCH(" ", O1166) + 1, SEARCH(" ", O1166, SEARCH(" ", O1166)+1) - SEARCH(" ", O1166)-1)</f>
        <v>Yank</v>
      </c>
      <c r="S1166" t="str">
        <f t="shared" si="366"/>
        <v>Yank Hymer</v>
      </c>
      <c r="T1166" t="str">
        <f t="shared" si="367"/>
        <v>Hymer</v>
      </c>
      <c r="U1166" t="b">
        <f t="shared" si="368"/>
        <v>0</v>
      </c>
      <c r="W1166" t="b">
        <f t="shared" si="369"/>
        <v>0</v>
      </c>
      <c r="X1166" t="b">
        <f>ISERR(S1166)</f>
        <v>0</v>
      </c>
      <c r="Y1166" t="str">
        <f t="shared" si="370"/>
        <v>Yank</v>
      </c>
      <c r="Z1166" t="str">
        <f t="shared" si="371"/>
        <v>Yank Hymer</v>
      </c>
      <c r="AA1166" t="str">
        <f>PROPER(Q1166)</f>
        <v>Fabe</v>
      </c>
      <c r="AB1166" t="str">
        <f>PROPER(Y1166)</f>
        <v>Yank</v>
      </c>
      <c r="AC1166" t="str">
        <f t="shared" si="372"/>
        <v>Yank Hymer</v>
      </c>
      <c r="AD1166" s="1" t="str">
        <f t="shared" si="373"/>
        <v>Hymer</v>
      </c>
      <c r="AE1166" t="b">
        <f t="shared" si="374"/>
        <v>0</v>
      </c>
      <c r="AF1166" t="str">
        <f t="shared" si="375"/>
        <v>Hymer</v>
      </c>
    </row>
    <row r="1167" spans="1:32" x14ac:dyDescent="0.2">
      <c r="A1167">
        <v>1675</v>
      </c>
      <c r="B1167" t="s">
        <v>4258</v>
      </c>
      <c r="C1167" s="62" t="str">
        <f t="shared" si="376"/>
        <v>01675</v>
      </c>
      <c r="D1167" t="str">
        <f t="shared" si="377"/>
        <v>Ulberto</v>
      </c>
      <c r="E1167" t="str">
        <f t="shared" si="378"/>
        <v xml:space="preserve"> </v>
      </c>
      <c r="F1167" t="str">
        <f t="shared" si="379"/>
        <v>Radbond</v>
      </c>
      <c r="G1167">
        <f t="shared" si="360"/>
        <v>1</v>
      </c>
      <c r="H1167">
        <f t="shared" si="361"/>
        <v>1675</v>
      </c>
      <c r="I1167" t="str">
        <f t="shared" si="362"/>
        <v>01675</v>
      </c>
      <c r="J1167" t="str">
        <f t="shared" si="363"/>
        <v>ULBERTO‡radbond</v>
      </c>
      <c r="K1167" t="str">
        <f>SUBSTITUTE(J1167,"‡","")</f>
        <v>ULBERTOradbond</v>
      </c>
      <c r="L1167" t="str">
        <f t="shared" si="364"/>
        <v>ULBERTOradbond</v>
      </c>
      <c r="M1167" t="str">
        <f t="shared" si="365"/>
        <v>ULBERTOradbond</v>
      </c>
      <c r="N1167" t="s">
        <v>8902</v>
      </c>
      <c r="O1167" t="str">
        <v>ULBERTO radbond</v>
      </c>
      <c r="P1167">
        <f>FIND(" ",O1167)</f>
        <v>8</v>
      </c>
      <c r="Q1167" t="str">
        <f>LEFT(O1167,SEARCH(" ", O1167) -1)</f>
        <v>ULBERTO</v>
      </c>
      <c r="R1167" t="e">
        <f>MID(O1167, SEARCH(" ", O1167) + 1, SEARCH(" ", O1167, SEARCH(" ", O1167)+1) - SEARCH(" ", O1167)-1)</f>
        <v>#VALUE!</v>
      </c>
      <c r="S1167" t="str">
        <f t="shared" si="366"/>
        <v>radbond</v>
      </c>
      <c r="T1167" t="e">
        <f t="shared" si="367"/>
        <v>#VALUE!</v>
      </c>
      <c r="U1167" t="b">
        <f t="shared" si="368"/>
        <v>1</v>
      </c>
      <c r="W1167" t="b">
        <f t="shared" si="369"/>
        <v>1</v>
      </c>
      <c r="X1167" t="b">
        <f>ISERR(S1167)</f>
        <v>0</v>
      </c>
      <c r="Y1167" t="str">
        <f t="shared" si="370"/>
        <v xml:space="preserve"> </v>
      </c>
      <c r="Z1167" t="str">
        <f t="shared" si="371"/>
        <v>radbond</v>
      </c>
      <c r="AA1167" t="str">
        <f>PROPER(Q1167)</f>
        <v>Ulberto</v>
      </c>
      <c r="AB1167" t="str">
        <f>PROPER(Y1167)</f>
        <v xml:space="preserve"> </v>
      </c>
      <c r="AC1167" t="str">
        <f t="shared" si="372"/>
        <v>Radbond</v>
      </c>
      <c r="AD1167" s="1" t="e">
        <f t="shared" si="373"/>
        <v>#VALUE!</v>
      </c>
      <c r="AE1167" t="b">
        <f t="shared" si="374"/>
        <v>1</v>
      </c>
      <c r="AF1167" t="str">
        <f t="shared" si="375"/>
        <v>Radbond</v>
      </c>
    </row>
    <row r="1168" spans="1:32" x14ac:dyDescent="0.2">
      <c r="A1168">
        <v>1676</v>
      </c>
      <c r="B1168" t="s">
        <v>4259</v>
      </c>
      <c r="C1168" s="62" t="str">
        <f t="shared" si="376"/>
        <v>01676</v>
      </c>
      <c r="D1168" t="str">
        <f t="shared" si="377"/>
        <v>Billi</v>
      </c>
      <c r="E1168" t="str">
        <f t="shared" si="378"/>
        <v>Cori</v>
      </c>
      <c r="F1168" t="str">
        <f t="shared" si="379"/>
        <v>Millam</v>
      </c>
      <c r="G1168">
        <f t="shared" si="360"/>
        <v>1</v>
      </c>
      <c r="H1168">
        <f t="shared" si="361"/>
        <v>1676</v>
      </c>
      <c r="I1168" t="str">
        <f t="shared" si="362"/>
        <v>01676</v>
      </c>
      <c r="J1168" t="str">
        <f t="shared" si="363"/>
        <v>Billi‡cori¬MILLAM</v>
      </c>
      <c r="K1168" t="str">
        <f>SUBSTITUTE(J1168,"‡","")</f>
        <v>Billicori¬MILLAM</v>
      </c>
      <c r="L1168" t="str">
        <f t="shared" si="364"/>
        <v>Billicori¬MILLAM</v>
      </c>
      <c r="M1168" t="str">
        <f t="shared" si="365"/>
        <v>BillicoriMILLAM</v>
      </c>
      <c r="N1168" t="s">
        <v>9525</v>
      </c>
      <c r="O1168" t="str">
        <v>Billi cori MILLAM</v>
      </c>
      <c r="P1168">
        <f>FIND(" ",O1168)</f>
        <v>6</v>
      </c>
      <c r="Q1168" t="str">
        <f>LEFT(O1168,SEARCH(" ", O1168) -1)</f>
        <v>Billi</v>
      </c>
      <c r="R1168" t="str">
        <f>MID(O1168, SEARCH(" ", O1168) + 1, SEARCH(" ", O1168, SEARCH(" ", O1168)+1) - SEARCH(" ", O1168)-1)</f>
        <v>cori</v>
      </c>
      <c r="S1168" t="str">
        <f t="shared" si="366"/>
        <v>cori MILLAM</v>
      </c>
      <c r="T1168" t="str">
        <f t="shared" si="367"/>
        <v>MILLAM</v>
      </c>
      <c r="U1168" t="b">
        <f t="shared" si="368"/>
        <v>0</v>
      </c>
      <c r="W1168" t="b">
        <f t="shared" si="369"/>
        <v>0</v>
      </c>
      <c r="X1168" t="b">
        <f>ISERR(S1168)</f>
        <v>0</v>
      </c>
      <c r="Y1168" t="str">
        <f t="shared" si="370"/>
        <v>cori</v>
      </c>
      <c r="Z1168" t="str">
        <f t="shared" si="371"/>
        <v>cori MILLAM</v>
      </c>
      <c r="AA1168" t="str">
        <f>PROPER(Q1168)</f>
        <v>Billi</v>
      </c>
      <c r="AB1168" t="str">
        <f>PROPER(Y1168)</f>
        <v>Cori</v>
      </c>
      <c r="AC1168" t="str">
        <f t="shared" si="372"/>
        <v>Cori Millam</v>
      </c>
      <c r="AD1168" s="1" t="str">
        <f t="shared" si="373"/>
        <v>Millam</v>
      </c>
      <c r="AE1168" t="b">
        <f t="shared" si="374"/>
        <v>0</v>
      </c>
      <c r="AF1168" t="str">
        <f t="shared" si="375"/>
        <v>Millam</v>
      </c>
    </row>
    <row r="1169" spans="1:32" x14ac:dyDescent="0.2">
      <c r="A1169">
        <v>1677</v>
      </c>
      <c r="B1169" t="s">
        <v>4260</v>
      </c>
      <c r="C1169" s="62" t="str">
        <f t="shared" si="376"/>
        <v>01677</v>
      </c>
      <c r="D1169" t="str">
        <f t="shared" si="377"/>
        <v>Broddie</v>
      </c>
      <c r="E1169" t="str">
        <f t="shared" si="378"/>
        <v xml:space="preserve"> </v>
      </c>
      <c r="F1169" t="str">
        <f t="shared" si="379"/>
        <v>Sarney</v>
      </c>
      <c r="G1169">
        <f t="shared" si="360"/>
        <v>1</v>
      </c>
      <c r="H1169">
        <f t="shared" si="361"/>
        <v>1677</v>
      </c>
      <c r="I1169" t="str">
        <f t="shared" si="362"/>
        <v>01677</v>
      </c>
      <c r="J1169" t="str">
        <f t="shared" si="363"/>
        <v>broddie¬Sarney</v>
      </c>
      <c r="K1169" t="str">
        <f>SUBSTITUTE(J1169,"‡","")</f>
        <v>broddie¬Sarney</v>
      </c>
      <c r="L1169" t="str">
        <f t="shared" si="364"/>
        <v>broddie¬Sarney</v>
      </c>
      <c r="M1169" t="str">
        <f t="shared" si="365"/>
        <v>broddieSarney</v>
      </c>
      <c r="N1169" t="s">
        <v>9526</v>
      </c>
      <c r="O1169" t="str">
        <v>broddie Sarney</v>
      </c>
      <c r="P1169">
        <f>FIND(" ",O1169)</f>
        <v>8</v>
      </c>
      <c r="Q1169" t="str">
        <f>LEFT(O1169,SEARCH(" ", O1169) -1)</f>
        <v>broddie</v>
      </c>
      <c r="R1169" t="e">
        <f>MID(O1169, SEARCH(" ", O1169) + 1, SEARCH(" ", O1169, SEARCH(" ", O1169)+1) - SEARCH(" ", O1169)-1)</f>
        <v>#VALUE!</v>
      </c>
      <c r="S1169" t="str">
        <f t="shared" si="366"/>
        <v>Sarney</v>
      </c>
      <c r="T1169" t="e">
        <f t="shared" si="367"/>
        <v>#VALUE!</v>
      </c>
      <c r="U1169" t="b">
        <f t="shared" si="368"/>
        <v>1</v>
      </c>
      <c r="W1169" t="b">
        <f t="shared" si="369"/>
        <v>1</v>
      </c>
      <c r="X1169" t="b">
        <f>ISERR(S1169)</f>
        <v>0</v>
      </c>
      <c r="Y1169" t="str">
        <f t="shared" si="370"/>
        <v xml:space="preserve"> </v>
      </c>
      <c r="Z1169" t="str">
        <f t="shared" si="371"/>
        <v>Sarney</v>
      </c>
      <c r="AA1169" t="str">
        <f>PROPER(Q1169)</f>
        <v>Broddie</v>
      </c>
      <c r="AB1169" t="str">
        <f>PROPER(Y1169)</f>
        <v xml:space="preserve"> </v>
      </c>
      <c r="AC1169" t="str">
        <f t="shared" si="372"/>
        <v>Sarney</v>
      </c>
      <c r="AD1169" s="1" t="e">
        <f t="shared" si="373"/>
        <v>#VALUE!</v>
      </c>
      <c r="AE1169" t="b">
        <f t="shared" si="374"/>
        <v>1</v>
      </c>
      <c r="AF1169" t="str">
        <f t="shared" si="375"/>
        <v>Sarney</v>
      </c>
    </row>
    <row r="1170" spans="1:32" x14ac:dyDescent="0.2">
      <c r="A1170">
        <v>1678</v>
      </c>
      <c r="B1170" t="s">
        <v>4261</v>
      </c>
      <c r="C1170" s="62" t="str">
        <f t="shared" si="376"/>
        <v>01678</v>
      </c>
      <c r="D1170" t="str">
        <f t="shared" si="377"/>
        <v>Edithe</v>
      </c>
      <c r="E1170" t="str">
        <f t="shared" si="378"/>
        <v xml:space="preserve"> </v>
      </c>
      <c r="F1170" t="str">
        <f t="shared" si="379"/>
        <v>Petyanin</v>
      </c>
      <c r="G1170">
        <f t="shared" si="360"/>
        <v>1</v>
      </c>
      <c r="H1170">
        <f t="shared" si="361"/>
        <v>1678</v>
      </c>
      <c r="I1170" t="str">
        <f t="shared" si="362"/>
        <v>01678</v>
      </c>
      <c r="J1170" t="str">
        <f t="shared" si="363"/>
        <v>EDITHE»petyanin</v>
      </c>
      <c r="K1170" t="str">
        <f>SUBSTITUTE(J1170,"‡","")</f>
        <v>EDITHE»petyanin</v>
      </c>
      <c r="L1170" t="str">
        <f t="shared" si="364"/>
        <v>EDITHEpetyanin</v>
      </c>
      <c r="M1170" t="str">
        <f t="shared" si="365"/>
        <v>EDITHEpetyanin</v>
      </c>
      <c r="N1170" t="s">
        <v>10275</v>
      </c>
      <c r="O1170" t="str">
        <v>EDITHE petyanin</v>
      </c>
      <c r="P1170">
        <f>FIND(" ",O1170)</f>
        <v>7</v>
      </c>
      <c r="Q1170" t="str">
        <f>LEFT(O1170,SEARCH(" ", O1170) -1)</f>
        <v>EDITHE</v>
      </c>
      <c r="R1170" t="e">
        <f>MID(O1170, SEARCH(" ", O1170) + 1, SEARCH(" ", O1170, SEARCH(" ", O1170)+1) - SEARCH(" ", O1170)-1)</f>
        <v>#VALUE!</v>
      </c>
      <c r="S1170" t="str">
        <f t="shared" si="366"/>
        <v>petyanin</v>
      </c>
      <c r="T1170" t="e">
        <f t="shared" si="367"/>
        <v>#VALUE!</v>
      </c>
      <c r="U1170" t="b">
        <f t="shared" si="368"/>
        <v>1</v>
      </c>
      <c r="W1170" t="b">
        <f t="shared" si="369"/>
        <v>1</v>
      </c>
      <c r="X1170" t="b">
        <f>ISERR(S1170)</f>
        <v>0</v>
      </c>
      <c r="Y1170" t="str">
        <f t="shared" si="370"/>
        <v xml:space="preserve"> </v>
      </c>
      <c r="Z1170" t="str">
        <f t="shared" si="371"/>
        <v>petyanin</v>
      </c>
      <c r="AA1170" t="str">
        <f>PROPER(Q1170)</f>
        <v>Edithe</v>
      </c>
      <c r="AB1170" t="str">
        <f>PROPER(Y1170)</f>
        <v xml:space="preserve"> </v>
      </c>
      <c r="AC1170" t="str">
        <f t="shared" si="372"/>
        <v>Petyanin</v>
      </c>
      <c r="AD1170" s="1" t="e">
        <f t="shared" si="373"/>
        <v>#VALUE!</v>
      </c>
      <c r="AE1170" t="b">
        <f t="shared" si="374"/>
        <v>1</v>
      </c>
      <c r="AF1170" t="str">
        <f t="shared" si="375"/>
        <v>Petyanin</v>
      </c>
    </row>
    <row r="1171" spans="1:32" x14ac:dyDescent="0.2">
      <c r="A1171">
        <v>1679</v>
      </c>
      <c r="B1171" t="s">
        <v>4262</v>
      </c>
      <c r="C1171" s="62" t="str">
        <f t="shared" si="376"/>
        <v>01679</v>
      </c>
      <c r="D1171" t="str">
        <f t="shared" si="377"/>
        <v>Maiga</v>
      </c>
      <c r="E1171" t="str">
        <f t="shared" si="378"/>
        <v xml:space="preserve"> </v>
      </c>
      <c r="F1171" t="str">
        <f t="shared" si="379"/>
        <v>Coombes</v>
      </c>
      <c r="G1171">
        <f t="shared" si="360"/>
        <v>1</v>
      </c>
      <c r="H1171">
        <f t="shared" si="361"/>
        <v>1679</v>
      </c>
      <c r="I1171" t="str">
        <f t="shared" si="362"/>
        <v>01679</v>
      </c>
      <c r="J1171" t="str">
        <f t="shared" si="363"/>
        <v>MAIGA‡Coombes</v>
      </c>
      <c r="K1171" t="str">
        <f>SUBSTITUTE(J1171,"‡","")</f>
        <v>MAIGACoombes</v>
      </c>
      <c r="L1171" t="str">
        <f t="shared" si="364"/>
        <v>MAIGACoombes</v>
      </c>
      <c r="M1171" t="str">
        <f t="shared" si="365"/>
        <v>MAIGACoombes</v>
      </c>
      <c r="N1171" t="s">
        <v>8903</v>
      </c>
      <c r="O1171" t="str">
        <v>MAIGA Coombes</v>
      </c>
      <c r="P1171">
        <f>FIND(" ",O1171)</f>
        <v>6</v>
      </c>
      <c r="Q1171" t="str">
        <f>LEFT(O1171,SEARCH(" ", O1171) -1)</f>
        <v>MAIGA</v>
      </c>
      <c r="R1171" t="e">
        <f>MID(O1171, SEARCH(" ", O1171) + 1, SEARCH(" ", O1171, SEARCH(" ", O1171)+1) - SEARCH(" ", O1171)-1)</f>
        <v>#VALUE!</v>
      </c>
      <c r="S1171" t="str">
        <f t="shared" si="366"/>
        <v>Coombes</v>
      </c>
      <c r="T1171" t="e">
        <f t="shared" si="367"/>
        <v>#VALUE!</v>
      </c>
      <c r="U1171" t="b">
        <f t="shared" si="368"/>
        <v>1</v>
      </c>
      <c r="W1171" t="b">
        <f t="shared" si="369"/>
        <v>1</v>
      </c>
      <c r="X1171" t="b">
        <f>ISERR(S1171)</f>
        <v>0</v>
      </c>
      <c r="Y1171" t="str">
        <f t="shared" si="370"/>
        <v xml:space="preserve"> </v>
      </c>
      <c r="Z1171" t="str">
        <f t="shared" si="371"/>
        <v>Coombes</v>
      </c>
      <c r="AA1171" t="str">
        <f>PROPER(Q1171)</f>
        <v>Maiga</v>
      </c>
      <c r="AB1171" t="str">
        <f>PROPER(Y1171)</f>
        <v xml:space="preserve"> </v>
      </c>
      <c r="AC1171" t="str">
        <f t="shared" si="372"/>
        <v>Coombes</v>
      </c>
      <c r="AD1171" s="1" t="e">
        <f t="shared" si="373"/>
        <v>#VALUE!</v>
      </c>
      <c r="AE1171" t="b">
        <f t="shared" si="374"/>
        <v>1</v>
      </c>
      <c r="AF1171" t="str">
        <f t="shared" si="375"/>
        <v>Coombes</v>
      </c>
    </row>
    <row r="1172" spans="1:32" x14ac:dyDescent="0.2">
      <c r="A1172">
        <v>1680</v>
      </c>
      <c r="B1172" t="s">
        <v>4263</v>
      </c>
      <c r="C1172" s="62" t="str">
        <f t="shared" si="376"/>
        <v>01680</v>
      </c>
      <c r="D1172" t="str">
        <f t="shared" si="377"/>
        <v>Dicky</v>
      </c>
      <c r="E1172" t="str">
        <f t="shared" si="378"/>
        <v xml:space="preserve"> </v>
      </c>
      <c r="F1172" t="str">
        <f t="shared" si="379"/>
        <v>Ritelli</v>
      </c>
      <c r="G1172">
        <f t="shared" si="360"/>
        <v>1</v>
      </c>
      <c r="H1172">
        <f t="shared" si="361"/>
        <v>1680</v>
      </c>
      <c r="I1172" t="str">
        <f t="shared" si="362"/>
        <v>01680</v>
      </c>
      <c r="J1172" t="str">
        <f t="shared" si="363"/>
        <v>DICKY¬ritelli</v>
      </c>
      <c r="K1172" t="str">
        <f>SUBSTITUTE(J1172,"‡","")</f>
        <v>DICKY¬ritelli</v>
      </c>
      <c r="L1172" t="str">
        <f t="shared" si="364"/>
        <v>DICKY¬ritelli</v>
      </c>
      <c r="M1172" t="str">
        <f t="shared" si="365"/>
        <v>DICKYritelli</v>
      </c>
      <c r="N1172" t="s">
        <v>9527</v>
      </c>
      <c r="O1172" t="str">
        <v>DICKY ritelli</v>
      </c>
      <c r="P1172">
        <f>FIND(" ",O1172)</f>
        <v>6</v>
      </c>
      <c r="Q1172" t="str">
        <f>LEFT(O1172,SEARCH(" ", O1172) -1)</f>
        <v>DICKY</v>
      </c>
      <c r="R1172" t="e">
        <f>MID(O1172, SEARCH(" ", O1172) + 1, SEARCH(" ", O1172, SEARCH(" ", O1172)+1) - SEARCH(" ", O1172)-1)</f>
        <v>#VALUE!</v>
      </c>
      <c r="S1172" t="str">
        <f t="shared" si="366"/>
        <v>ritelli</v>
      </c>
      <c r="T1172" t="e">
        <f t="shared" si="367"/>
        <v>#VALUE!</v>
      </c>
      <c r="U1172" t="b">
        <f t="shared" si="368"/>
        <v>1</v>
      </c>
      <c r="W1172" t="b">
        <f t="shared" si="369"/>
        <v>1</v>
      </c>
      <c r="X1172" t="b">
        <f>ISERR(S1172)</f>
        <v>0</v>
      </c>
      <c r="Y1172" t="str">
        <f t="shared" si="370"/>
        <v xml:space="preserve"> </v>
      </c>
      <c r="Z1172" t="str">
        <f t="shared" si="371"/>
        <v>ritelli</v>
      </c>
      <c r="AA1172" t="str">
        <f>PROPER(Q1172)</f>
        <v>Dicky</v>
      </c>
      <c r="AB1172" t="str">
        <f>PROPER(Y1172)</f>
        <v xml:space="preserve"> </v>
      </c>
      <c r="AC1172" t="str">
        <f t="shared" si="372"/>
        <v>Ritelli</v>
      </c>
      <c r="AD1172" s="1" t="e">
        <f t="shared" si="373"/>
        <v>#VALUE!</v>
      </c>
      <c r="AE1172" t="b">
        <f t="shared" si="374"/>
        <v>1</v>
      </c>
      <c r="AF1172" t="str">
        <f t="shared" si="375"/>
        <v>Ritelli</v>
      </c>
    </row>
    <row r="1173" spans="1:32" x14ac:dyDescent="0.2">
      <c r="A1173">
        <v>1681</v>
      </c>
      <c r="B1173" t="s">
        <v>4264</v>
      </c>
      <c r="C1173" s="62" t="str">
        <f t="shared" si="376"/>
        <v>01681</v>
      </c>
      <c r="D1173" t="str">
        <f t="shared" si="377"/>
        <v>Agnes</v>
      </c>
      <c r="E1173" t="str">
        <f t="shared" si="378"/>
        <v xml:space="preserve"> </v>
      </c>
      <c r="F1173" t="str">
        <f t="shared" si="379"/>
        <v>Grundy</v>
      </c>
      <c r="G1173">
        <f t="shared" si="360"/>
        <v>1</v>
      </c>
      <c r="H1173">
        <f t="shared" si="361"/>
        <v>1681</v>
      </c>
      <c r="I1173" t="str">
        <f t="shared" si="362"/>
        <v>01681</v>
      </c>
      <c r="J1173" t="str">
        <f t="shared" si="363"/>
        <v>AGNES¬grundy</v>
      </c>
      <c r="K1173" t="str">
        <f>SUBSTITUTE(J1173,"‡","")</f>
        <v>AGNES¬grundy</v>
      </c>
      <c r="L1173" t="str">
        <f t="shared" si="364"/>
        <v>AGNES¬grundy</v>
      </c>
      <c r="M1173" t="str">
        <f t="shared" si="365"/>
        <v>AGNESgrundy</v>
      </c>
      <c r="N1173" t="s">
        <v>9528</v>
      </c>
      <c r="O1173" t="str">
        <v>AGNES grundy</v>
      </c>
      <c r="P1173">
        <f>FIND(" ",O1173)</f>
        <v>6</v>
      </c>
      <c r="Q1173" t="str">
        <f>LEFT(O1173,SEARCH(" ", O1173) -1)</f>
        <v>AGNES</v>
      </c>
      <c r="R1173" t="e">
        <f>MID(O1173, SEARCH(" ", O1173) + 1, SEARCH(" ", O1173, SEARCH(" ", O1173)+1) - SEARCH(" ", O1173)-1)</f>
        <v>#VALUE!</v>
      </c>
      <c r="S1173" t="str">
        <f t="shared" si="366"/>
        <v>grundy</v>
      </c>
      <c r="T1173" t="e">
        <f t="shared" si="367"/>
        <v>#VALUE!</v>
      </c>
      <c r="U1173" t="b">
        <f t="shared" si="368"/>
        <v>1</v>
      </c>
      <c r="W1173" t="b">
        <f t="shared" si="369"/>
        <v>1</v>
      </c>
      <c r="X1173" t="b">
        <f>ISERR(S1173)</f>
        <v>0</v>
      </c>
      <c r="Y1173" t="str">
        <f t="shared" si="370"/>
        <v xml:space="preserve"> </v>
      </c>
      <c r="Z1173" t="str">
        <f t="shared" si="371"/>
        <v>grundy</v>
      </c>
      <c r="AA1173" t="str">
        <f>PROPER(Q1173)</f>
        <v>Agnes</v>
      </c>
      <c r="AB1173" t="str">
        <f>PROPER(Y1173)</f>
        <v xml:space="preserve"> </v>
      </c>
      <c r="AC1173" t="str">
        <f t="shared" si="372"/>
        <v>Grundy</v>
      </c>
      <c r="AD1173" s="1" t="e">
        <f t="shared" si="373"/>
        <v>#VALUE!</v>
      </c>
      <c r="AE1173" t="b">
        <f t="shared" si="374"/>
        <v>1</v>
      </c>
      <c r="AF1173" t="str">
        <f t="shared" si="375"/>
        <v>Grundy</v>
      </c>
    </row>
    <row r="1174" spans="1:32" x14ac:dyDescent="0.2">
      <c r="A1174">
        <v>1682</v>
      </c>
      <c r="B1174" t="s">
        <v>4265</v>
      </c>
      <c r="C1174" s="62" t="str">
        <f t="shared" si="376"/>
        <v>01682</v>
      </c>
      <c r="D1174" t="str">
        <f t="shared" si="377"/>
        <v>Neilla</v>
      </c>
      <c r="E1174" t="str">
        <f t="shared" si="378"/>
        <v>L;Urette</v>
      </c>
      <c r="F1174" t="str">
        <f t="shared" si="379"/>
        <v>Mingame</v>
      </c>
      <c r="G1174">
        <f t="shared" si="360"/>
        <v>1</v>
      </c>
      <c r="H1174">
        <f t="shared" si="361"/>
        <v>1682</v>
      </c>
      <c r="I1174" t="str">
        <f t="shared" si="362"/>
        <v>01682</v>
      </c>
      <c r="J1174" t="str">
        <f t="shared" si="363"/>
        <v>NEILLA¬L;URETTE¬mingame</v>
      </c>
      <c r="K1174" t="str">
        <f>SUBSTITUTE(J1174,"‡","")</f>
        <v>NEILLA¬L;URETTE¬mingame</v>
      </c>
      <c r="L1174" t="str">
        <f t="shared" si="364"/>
        <v>NEILLA¬L;URETTE¬mingame</v>
      </c>
      <c r="M1174" t="str">
        <f t="shared" si="365"/>
        <v>NEILLAL;URETTEmingame</v>
      </c>
      <c r="N1174" t="s">
        <v>9529</v>
      </c>
      <c r="O1174" t="str">
        <v>NEILLA L;URETTE mingame</v>
      </c>
      <c r="P1174">
        <f>FIND(" ",O1174)</f>
        <v>7</v>
      </c>
      <c r="Q1174" t="str">
        <f>LEFT(O1174,SEARCH(" ", O1174) -1)</f>
        <v>NEILLA</v>
      </c>
      <c r="R1174" t="str">
        <f>MID(O1174, SEARCH(" ", O1174) + 1, SEARCH(" ", O1174, SEARCH(" ", O1174)+1) - SEARCH(" ", O1174)-1)</f>
        <v>L;URETTE</v>
      </c>
      <c r="S1174" t="str">
        <f t="shared" si="366"/>
        <v>L;URETTE mingame</v>
      </c>
      <c r="T1174" t="str">
        <f t="shared" si="367"/>
        <v>mingame</v>
      </c>
      <c r="U1174" t="b">
        <f t="shared" si="368"/>
        <v>0</v>
      </c>
      <c r="W1174" t="b">
        <f t="shared" si="369"/>
        <v>0</v>
      </c>
      <c r="X1174" t="b">
        <f>ISERR(S1174)</f>
        <v>0</v>
      </c>
      <c r="Y1174" t="str">
        <f t="shared" si="370"/>
        <v>L;URETTE</v>
      </c>
      <c r="Z1174" t="str">
        <f t="shared" si="371"/>
        <v>L;URETTE mingame</v>
      </c>
      <c r="AA1174" t="str">
        <f>PROPER(Q1174)</f>
        <v>Neilla</v>
      </c>
      <c r="AB1174" t="str">
        <f>PROPER(Y1174)</f>
        <v>L;Urette</v>
      </c>
      <c r="AC1174" t="str">
        <f t="shared" si="372"/>
        <v>L;Urette Mingame</v>
      </c>
      <c r="AD1174" s="1" t="str">
        <f t="shared" si="373"/>
        <v>Mingame</v>
      </c>
      <c r="AE1174" t="b">
        <f t="shared" si="374"/>
        <v>0</v>
      </c>
      <c r="AF1174" t="str">
        <f t="shared" si="375"/>
        <v>Mingame</v>
      </c>
    </row>
    <row r="1175" spans="1:32" x14ac:dyDescent="0.2">
      <c r="A1175">
        <v>1683</v>
      </c>
      <c r="B1175" t="s">
        <v>4266</v>
      </c>
      <c r="C1175" s="62" t="str">
        <f t="shared" si="376"/>
        <v>01683</v>
      </c>
      <c r="D1175" t="str">
        <f t="shared" si="377"/>
        <v>Ted</v>
      </c>
      <c r="E1175" t="str">
        <f t="shared" si="378"/>
        <v xml:space="preserve"> </v>
      </c>
      <c r="F1175" t="str">
        <f t="shared" si="379"/>
        <v>Willment</v>
      </c>
      <c r="G1175">
        <f t="shared" si="360"/>
        <v>1</v>
      </c>
      <c r="H1175">
        <f t="shared" si="361"/>
        <v>1683</v>
      </c>
      <c r="I1175" t="str">
        <f t="shared" si="362"/>
        <v>01683</v>
      </c>
      <c r="J1175" t="str">
        <f t="shared" si="363"/>
        <v>TED‡Willment</v>
      </c>
      <c r="K1175" t="str">
        <f>SUBSTITUTE(J1175,"‡","")</f>
        <v>TEDWillment</v>
      </c>
      <c r="L1175" t="str">
        <f t="shared" si="364"/>
        <v>TEDWillment</v>
      </c>
      <c r="M1175" t="str">
        <f t="shared" si="365"/>
        <v>TEDWillment</v>
      </c>
      <c r="N1175" t="s">
        <v>8904</v>
      </c>
      <c r="O1175" t="str">
        <v>TED Willment</v>
      </c>
      <c r="P1175">
        <f>FIND(" ",O1175)</f>
        <v>4</v>
      </c>
      <c r="Q1175" t="str">
        <f>LEFT(O1175,SEARCH(" ", O1175) -1)</f>
        <v>TED</v>
      </c>
      <c r="R1175" t="e">
        <f>MID(O1175, SEARCH(" ", O1175) + 1, SEARCH(" ", O1175, SEARCH(" ", O1175)+1) - SEARCH(" ", O1175)-1)</f>
        <v>#VALUE!</v>
      </c>
      <c r="S1175" t="str">
        <f t="shared" si="366"/>
        <v>Willment</v>
      </c>
      <c r="T1175" t="e">
        <f t="shared" si="367"/>
        <v>#VALUE!</v>
      </c>
      <c r="U1175" t="b">
        <f t="shared" si="368"/>
        <v>1</v>
      </c>
      <c r="W1175" t="b">
        <f t="shared" si="369"/>
        <v>1</v>
      </c>
      <c r="X1175" t="b">
        <f>ISERR(S1175)</f>
        <v>0</v>
      </c>
      <c r="Y1175" t="str">
        <f t="shared" si="370"/>
        <v xml:space="preserve"> </v>
      </c>
      <c r="Z1175" t="str">
        <f t="shared" si="371"/>
        <v>Willment</v>
      </c>
      <c r="AA1175" t="str">
        <f>PROPER(Q1175)</f>
        <v>Ted</v>
      </c>
      <c r="AB1175" t="str">
        <f>PROPER(Y1175)</f>
        <v xml:space="preserve"> </v>
      </c>
      <c r="AC1175" t="str">
        <f t="shared" si="372"/>
        <v>Willment</v>
      </c>
      <c r="AD1175" s="1" t="e">
        <f t="shared" si="373"/>
        <v>#VALUE!</v>
      </c>
      <c r="AE1175" t="b">
        <f t="shared" si="374"/>
        <v>1</v>
      </c>
      <c r="AF1175" t="str">
        <f t="shared" si="375"/>
        <v>Willment</v>
      </c>
    </row>
    <row r="1176" spans="1:32" x14ac:dyDescent="0.2">
      <c r="A1176">
        <v>1684</v>
      </c>
      <c r="B1176" t="s">
        <v>4267</v>
      </c>
      <c r="C1176" s="62" t="str">
        <f t="shared" si="376"/>
        <v>01684</v>
      </c>
      <c r="D1176" t="str">
        <f t="shared" si="377"/>
        <v>Ozzy</v>
      </c>
      <c r="E1176" t="str">
        <f t="shared" si="378"/>
        <v xml:space="preserve"> </v>
      </c>
      <c r="F1176" t="str">
        <f t="shared" si="379"/>
        <v>Woolacott</v>
      </c>
      <c r="G1176">
        <f t="shared" si="360"/>
        <v>1</v>
      </c>
      <c r="H1176">
        <f t="shared" si="361"/>
        <v>1684</v>
      </c>
      <c r="I1176" t="str">
        <f t="shared" si="362"/>
        <v>01684</v>
      </c>
      <c r="J1176" t="str">
        <f t="shared" si="363"/>
        <v>Ozzy‡WOOLACOTT</v>
      </c>
      <c r="K1176" t="str">
        <f>SUBSTITUTE(J1176,"‡","")</f>
        <v>OzzyWOOLACOTT</v>
      </c>
      <c r="L1176" t="str">
        <f t="shared" si="364"/>
        <v>OzzyWOOLACOTT</v>
      </c>
      <c r="M1176" t="str">
        <f t="shared" si="365"/>
        <v>OzzyWOOLACOTT</v>
      </c>
      <c r="N1176" t="s">
        <v>8905</v>
      </c>
      <c r="O1176" t="str">
        <v>Ozzy WOOLACOTT</v>
      </c>
      <c r="P1176">
        <f>FIND(" ",O1176)</f>
        <v>5</v>
      </c>
      <c r="Q1176" t="str">
        <f>LEFT(O1176,SEARCH(" ", O1176) -1)</f>
        <v>Ozzy</v>
      </c>
      <c r="R1176" t="e">
        <f>MID(O1176, SEARCH(" ", O1176) + 1, SEARCH(" ", O1176, SEARCH(" ", O1176)+1) - SEARCH(" ", O1176)-1)</f>
        <v>#VALUE!</v>
      </c>
      <c r="S1176" t="str">
        <f t="shared" si="366"/>
        <v>WOOLACOTT</v>
      </c>
      <c r="T1176" t="e">
        <f t="shared" si="367"/>
        <v>#VALUE!</v>
      </c>
      <c r="U1176" t="b">
        <f t="shared" si="368"/>
        <v>1</v>
      </c>
      <c r="W1176" t="b">
        <f t="shared" si="369"/>
        <v>1</v>
      </c>
      <c r="X1176" t="b">
        <f>ISERR(S1176)</f>
        <v>0</v>
      </c>
      <c r="Y1176" t="str">
        <f t="shared" si="370"/>
        <v xml:space="preserve"> </v>
      </c>
      <c r="Z1176" t="str">
        <f t="shared" si="371"/>
        <v>WOOLACOTT</v>
      </c>
      <c r="AA1176" t="str">
        <f>PROPER(Q1176)</f>
        <v>Ozzy</v>
      </c>
      <c r="AB1176" t="str">
        <f>PROPER(Y1176)</f>
        <v xml:space="preserve"> </v>
      </c>
      <c r="AC1176" t="str">
        <f t="shared" si="372"/>
        <v>Woolacott</v>
      </c>
      <c r="AD1176" s="1" t="e">
        <f t="shared" si="373"/>
        <v>#VALUE!</v>
      </c>
      <c r="AE1176" t="b">
        <f t="shared" si="374"/>
        <v>1</v>
      </c>
      <c r="AF1176" t="str">
        <f t="shared" si="375"/>
        <v>Woolacott</v>
      </c>
    </row>
    <row r="1177" spans="1:32" x14ac:dyDescent="0.2">
      <c r="A1177">
        <v>1685</v>
      </c>
      <c r="B1177" t="s">
        <v>4268</v>
      </c>
      <c r="C1177" s="62" t="str">
        <f t="shared" si="376"/>
        <v>01685</v>
      </c>
      <c r="D1177" t="str">
        <f t="shared" si="377"/>
        <v>Marcela</v>
      </c>
      <c r="E1177" t="str">
        <f t="shared" si="378"/>
        <v xml:space="preserve"> </v>
      </c>
      <c r="F1177" t="str">
        <f t="shared" si="379"/>
        <v>Mitrovic</v>
      </c>
      <c r="G1177">
        <f t="shared" si="360"/>
        <v>1</v>
      </c>
      <c r="H1177">
        <f t="shared" si="361"/>
        <v>1685</v>
      </c>
      <c r="I1177" t="str">
        <f t="shared" si="362"/>
        <v>01685</v>
      </c>
      <c r="J1177" t="str">
        <f t="shared" si="363"/>
        <v>MARCELA‡Mitrovic</v>
      </c>
      <c r="K1177" t="str">
        <f>SUBSTITUTE(J1177,"‡","")</f>
        <v>MARCELAMitrovic</v>
      </c>
      <c r="L1177" t="str">
        <f t="shared" si="364"/>
        <v>MARCELAMitrovic</v>
      </c>
      <c r="M1177" t="str">
        <f t="shared" si="365"/>
        <v>MARCELAMitrovic</v>
      </c>
      <c r="N1177" t="s">
        <v>8906</v>
      </c>
      <c r="O1177" t="str">
        <v>MARCELA Mitrovic</v>
      </c>
      <c r="P1177">
        <f>FIND(" ",O1177)</f>
        <v>8</v>
      </c>
      <c r="Q1177" t="str">
        <f>LEFT(O1177,SEARCH(" ", O1177) -1)</f>
        <v>MARCELA</v>
      </c>
      <c r="R1177" t="e">
        <f>MID(O1177, SEARCH(" ", O1177) + 1, SEARCH(" ", O1177, SEARCH(" ", O1177)+1) - SEARCH(" ", O1177)-1)</f>
        <v>#VALUE!</v>
      </c>
      <c r="S1177" t="str">
        <f t="shared" si="366"/>
        <v>Mitrovic</v>
      </c>
      <c r="T1177" t="e">
        <f t="shared" si="367"/>
        <v>#VALUE!</v>
      </c>
      <c r="U1177" t="b">
        <f t="shared" si="368"/>
        <v>1</v>
      </c>
      <c r="W1177" t="b">
        <f t="shared" si="369"/>
        <v>1</v>
      </c>
      <c r="X1177" t="b">
        <f>ISERR(S1177)</f>
        <v>0</v>
      </c>
      <c r="Y1177" t="str">
        <f t="shared" si="370"/>
        <v xml:space="preserve"> </v>
      </c>
      <c r="Z1177" t="str">
        <f t="shared" si="371"/>
        <v>Mitrovic</v>
      </c>
      <c r="AA1177" t="str">
        <f>PROPER(Q1177)</f>
        <v>Marcela</v>
      </c>
      <c r="AB1177" t="str">
        <f>PROPER(Y1177)</f>
        <v xml:space="preserve"> </v>
      </c>
      <c r="AC1177" t="str">
        <f t="shared" si="372"/>
        <v>Mitrovic</v>
      </c>
      <c r="AD1177" s="1" t="e">
        <f t="shared" si="373"/>
        <v>#VALUE!</v>
      </c>
      <c r="AE1177" t="b">
        <f t="shared" si="374"/>
        <v>1</v>
      </c>
      <c r="AF1177" t="str">
        <f t="shared" si="375"/>
        <v>Mitrovic</v>
      </c>
    </row>
    <row r="1178" spans="1:32" x14ac:dyDescent="0.2">
      <c r="A1178">
        <v>1686</v>
      </c>
      <c r="B1178" t="s">
        <v>4269</v>
      </c>
      <c r="C1178" s="62" t="str">
        <f t="shared" si="376"/>
        <v>01686</v>
      </c>
      <c r="D1178" t="str">
        <f t="shared" si="377"/>
        <v>Melanie</v>
      </c>
      <c r="E1178" t="str">
        <f t="shared" si="378"/>
        <v xml:space="preserve"> </v>
      </c>
      <c r="F1178" t="str">
        <f t="shared" si="379"/>
        <v>Gauge</v>
      </c>
      <c r="G1178">
        <f t="shared" si="360"/>
        <v>1</v>
      </c>
      <c r="H1178">
        <f t="shared" si="361"/>
        <v>1686</v>
      </c>
      <c r="I1178" t="str">
        <f t="shared" si="362"/>
        <v>01686</v>
      </c>
      <c r="J1178" t="str">
        <f t="shared" si="363"/>
        <v>MELANIE¬gauge</v>
      </c>
      <c r="K1178" t="str">
        <f>SUBSTITUTE(J1178,"‡","")</f>
        <v>MELANIE¬gauge</v>
      </c>
      <c r="L1178" t="str">
        <f t="shared" si="364"/>
        <v>MELANIE¬gauge</v>
      </c>
      <c r="M1178" t="str">
        <f t="shared" si="365"/>
        <v>MELANIEgauge</v>
      </c>
      <c r="N1178" t="s">
        <v>9530</v>
      </c>
      <c r="O1178" t="str">
        <v>MELANIE gauge</v>
      </c>
      <c r="P1178">
        <f>FIND(" ",O1178)</f>
        <v>8</v>
      </c>
      <c r="Q1178" t="str">
        <f>LEFT(O1178,SEARCH(" ", O1178) -1)</f>
        <v>MELANIE</v>
      </c>
      <c r="R1178" t="e">
        <f>MID(O1178, SEARCH(" ", O1178) + 1, SEARCH(" ", O1178, SEARCH(" ", O1178)+1) - SEARCH(" ", O1178)-1)</f>
        <v>#VALUE!</v>
      </c>
      <c r="S1178" t="str">
        <f t="shared" si="366"/>
        <v>gauge</v>
      </c>
      <c r="T1178" t="e">
        <f t="shared" si="367"/>
        <v>#VALUE!</v>
      </c>
      <c r="U1178" t="b">
        <f t="shared" si="368"/>
        <v>1</v>
      </c>
      <c r="W1178" t="b">
        <f t="shared" si="369"/>
        <v>1</v>
      </c>
      <c r="X1178" t="b">
        <f>ISERR(S1178)</f>
        <v>0</v>
      </c>
      <c r="Y1178" t="str">
        <f t="shared" si="370"/>
        <v xml:space="preserve"> </v>
      </c>
      <c r="Z1178" t="str">
        <f t="shared" si="371"/>
        <v>gauge</v>
      </c>
      <c r="AA1178" t="str">
        <f>PROPER(Q1178)</f>
        <v>Melanie</v>
      </c>
      <c r="AB1178" t="str">
        <f>PROPER(Y1178)</f>
        <v xml:space="preserve"> </v>
      </c>
      <c r="AC1178" t="str">
        <f t="shared" si="372"/>
        <v>Gauge</v>
      </c>
      <c r="AD1178" s="1" t="e">
        <f t="shared" si="373"/>
        <v>#VALUE!</v>
      </c>
      <c r="AE1178" t="b">
        <f t="shared" si="374"/>
        <v>1</v>
      </c>
      <c r="AF1178" t="str">
        <f t="shared" si="375"/>
        <v>Gauge</v>
      </c>
    </row>
    <row r="1179" spans="1:32" x14ac:dyDescent="0.2">
      <c r="A1179">
        <v>1687</v>
      </c>
      <c r="B1179" t="s">
        <v>4270</v>
      </c>
      <c r="C1179" s="62" t="str">
        <f t="shared" si="376"/>
        <v>01687</v>
      </c>
      <c r="D1179" t="str">
        <f t="shared" si="377"/>
        <v>Chet</v>
      </c>
      <c r="E1179" t="str">
        <f t="shared" si="378"/>
        <v xml:space="preserve"> </v>
      </c>
      <c r="F1179" t="str">
        <f t="shared" si="379"/>
        <v>Mcquarrie</v>
      </c>
      <c r="G1179">
        <f t="shared" si="360"/>
        <v>1</v>
      </c>
      <c r="H1179">
        <f t="shared" si="361"/>
        <v>1687</v>
      </c>
      <c r="I1179" t="str">
        <f t="shared" si="362"/>
        <v>01687</v>
      </c>
      <c r="J1179" t="str">
        <f t="shared" si="363"/>
        <v>Chet»MCQUARRIE</v>
      </c>
      <c r="K1179" t="str">
        <f>SUBSTITUTE(J1179,"‡","")</f>
        <v>Chet»MCQUARRIE</v>
      </c>
      <c r="L1179" t="str">
        <f t="shared" si="364"/>
        <v>ChetMCQUARRIE</v>
      </c>
      <c r="M1179" t="str">
        <f t="shared" si="365"/>
        <v>ChetMCQUARRIE</v>
      </c>
      <c r="N1179" t="s">
        <v>10276</v>
      </c>
      <c r="O1179" t="str">
        <v>Chet MCQUARRIE</v>
      </c>
      <c r="P1179">
        <f>FIND(" ",O1179)</f>
        <v>5</v>
      </c>
      <c r="Q1179" t="str">
        <f>LEFT(O1179,SEARCH(" ", O1179) -1)</f>
        <v>Chet</v>
      </c>
      <c r="R1179" t="e">
        <f>MID(O1179, SEARCH(" ", O1179) + 1, SEARCH(" ", O1179, SEARCH(" ", O1179)+1) - SEARCH(" ", O1179)-1)</f>
        <v>#VALUE!</v>
      </c>
      <c r="S1179" t="str">
        <f t="shared" si="366"/>
        <v>MCQUARRIE</v>
      </c>
      <c r="T1179" t="e">
        <f t="shared" si="367"/>
        <v>#VALUE!</v>
      </c>
      <c r="U1179" t="b">
        <f t="shared" si="368"/>
        <v>1</v>
      </c>
      <c r="W1179" t="b">
        <f t="shared" si="369"/>
        <v>1</v>
      </c>
      <c r="X1179" t="b">
        <f>ISERR(S1179)</f>
        <v>0</v>
      </c>
      <c r="Y1179" t="str">
        <f t="shared" si="370"/>
        <v xml:space="preserve"> </v>
      </c>
      <c r="Z1179" t="str">
        <f t="shared" si="371"/>
        <v>MCQUARRIE</v>
      </c>
      <c r="AA1179" t="str">
        <f>PROPER(Q1179)</f>
        <v>Chet</v>
      </c>
      <c r="AB1179" t="str">
        <f>PROPER(Y1179)</f>
        <v xml:space="preserve"> </v>
      </c>
      <c r="AC1179" t="str">
        <f t="shared" si="372"/>
        <v>Mcquarrie</v>
      </c>
      <c r="AD1179" s="1" t="e">
        <f t="shared" si="373"/>
        <v>#VALUE!</v>
      </c>
      <c r="AE1179" t="b">
        <f t="shared" si="374"/>
        <v>1</v>
      </c>
      <c r="AF1179" t="str">
        <f t="shared" si="375"/>
        <v>Mcquarrie</v>
      </c>
    </row>
    <row r="1180" spans="1:32" x14ac:dyDescent="0.2">
      <c r="A1180">
        <v>1688</v>
      </c>
      <c r="B1180" t="s">
        <v>4271</v>
      </c>
      <c r="C1180" s="62" t="str">
        <f t="shared" si="376"/>
        <v>01688</v>
      </c>
      <c r="D1180" t="str">
        <f t="shared" si="377"/>
        <v>Gilles</v>
      </c>
      <c r="E1180" t="str">
        <f t="shared" si="378"/>
        <v xml:space="preserve"> </v>
      </c>
      <c r="F1180" t="str">
        <f t="shared" si="379"/>
        <v>Doding</v>
      </c>
      <c r="G1180">
        <f t="shared" si="360"/>
        <v>1</v>
      </c>
      <c r="H1180">
        <f t="shared" si="361"/>
        <v>1688</v>
      </c>
      <c r="I1180" t="str">
        <f t="shared" si="362"/>
        <v>01688</v>
      </c>
      <c r="J1180" t="str">
        <f t="shared" si="363"/>
        <v>Gilles‡doding</v>
      </c>
      <c r="K1180" t="str">
        <f>SUBSTITUTE(J1180,"‡","")</f>
        <v>Gillesdoding</v>
      </c>
      <c r="L1180" t="str">
        <f t="shared" si="364"/>
        <v>Gillesdoding</v>
      </c>
      <c r="M1180" t="str">
        <f t="shared" si="365"/>
        <v>Gillesdoding</v>
      </c>
      <c r="N1180" t="s">
        <v>8907</v>
      </c>
      <c r="O1180" t="str">
        <v>Gilles doding</v>
      </c>
      <c r="P1180">
        <f>FIND(" ",O1180)</f>
        <v>7</v>
      </c>
      <c r="Q1180" t="str">
        <f>LEFT(O1180,SEARCH(" ", O1180) -1)</f>
        <v>Gilles</v>
      </c>
      <c r="R1180" t="e">
        <f>MID(O1180, SEARCH(" ", O1180) + 1, SEARCH(" ", O1180, SEARCH(" ", O1180)+1) - SEARCH(" ", O1180)-1)</f>
        <v>#VALUE!</v>
      </c>
      <c r="S1180" t="str">
        <f t="shared" si="366"/>
        <v>doding</v>
      </c>
      <c r="T1180" t="e">
        <f t="shared" si="367"/>
        <v>#VALUE!</v>
      </c>
      <c r="U1180" t="b">
        <f t="shared" si="368"/>
        <v>1</v>
      </c>
      <c r="W1180" t="b">
        <f t="shared" si="369"/>
        <v>1</v>
      </c>
      <c r="X1180" t="b">
        <f>ISERR(S1180)</f>
        <v>0</v>
      </c>
      <c r="Y1180" t="str">
        <f t="shared" si="370"/>
        <v xml:space="preserve"> </v>
      </c>
      <c r="Z1180" t="str">
        <f t="shared" si="371"/>
        <v>doding</v>
      </c>
      <c r="AA1180" t="str">
        <f>PROPER(Q1180)</f>
        <v>Gilles</v>
      </c>
      <c r="AB1180" t="str">
        <f>PROPER(Y1180)</f>
        <v xml:space="preserve"> </v>
      </c>
      <c r="AC1180" t="str">
        <f t="shared" si="372"/>
        <v>Doding</v>
      </c>
      <c r="AD1180" s="1" t="e">
        <f t="shared" si="373"/>
        <v>#VALUE!</v>
      </c>
      <c r="AE1180" t="b">
        <f t="shared" si="374"/>
        <v>1</v>
      </c>
      <c r="AF1180" t="str">
        <f t="shared" si="375"/>
        <v>Doding</v>
      </c>
    </row>
    <row r="1181" spans="1:32" x14ac:dyDescent="0.2">
      <c r="A1181">
        <v>1689</v>
      </c>
      <c r="B1181" t="s">
        <v>4272</v>
      </c>
      <c r="C1181" s="62" t="str">
        <f t="shared" si="376"/>
        <v>01689</v>
      </c>
      <c r="D1181" t="str">
        <f t="shared" si="377"/>
        <v>Siana</v>
      </c>
      <c r="E1181" t="str">
        <f t="shared" si="378"/>
        <v xml:space="preserve"> </v>
      </c>
      <c r="F1181" t="str">
        <f t="shared" si="379"/>
        <v>Filipputti</v>
      </c>
      <c r="G1181">
        <f t="shared" si="360"/>
        <v>1</v>
      </c>
      <c r="H1181">
        <f t="shared" si="361"/>
        <v>1689</v>
      </c>
      <c r="I1181" t="str">
        <f t="shared" si="362"/>
        <v>01689</v>
      </c>
      <c r="J1181" t="str">
        <f t="shared" si="363"/>
        <v>SIANA‡Filipputti</v>
      </c>
      <c r="K1181" t="str">
        <f>SUBSTITUTE(J1181,"‡","")</f>
        <v>SIANAFilipputti</v>
      </c>
      <c r="L1181" t="str">
        <f t="shared" si="364"/>
        <v>SIANAFilipputti</v>
      </c>
      <c r="M1181" t="str">
        <f t="shared" si="365"/>
        <v>SIANAFilipputti</v>
      </c>
      <c r="N1181" t="s">
        <v>8908</v>
      </c>
      <c r="O1181" t="str">
        <v>SIANA Filipputti</v>
      </c>
      <c r="P1181">
        <f>FIND(" ",O1181)</f>
        <v>6</v>
      </c>
      <c r="Q1181" t="str">
        <f>LEFT(O1181,SEARCH(" ", O1181) -1)</f>
        <v>SIANA</v>
      </c>
      <c r="R1181" t="e">
        <f>MID(O1181, SEARCH(" ", O1181) + 1, SEARCH(" ", O1181, SEARCH(" ", O1181)+1) - SEARCH(" ", O1181)-1)</f>
        <v>#VALUE!</v>
      </c>
      <c r="S1181" t="str">
        <f t="shared" si="366"/>
        <v>Filipputti</v>
      </c>
      <c r="T1181" t="e">
        <f t="shared" si="367"/>
        <v>#VALUE!</v>
      </c>
      <c r="U1181" t="b">
        <f t="shared" si="368"/>
        <v>1</v>
      </c>
      <c r="W1181" t="b">
        <f t="shared" si="369"/>
        <v>1</v>
      </c>
      <c r="X1181" t="b">
        <f>ISERR(S1181)</f>
        <v>0</v>
      </c>
      <c r="Y1181" t="str">
        <f t="shared" si="370"/>
        <v xml:space="preserve"> </v>
      </c>
      <c r="Z1181" t="str">
        <f t="shared" si="371"/>
        <v>Filipputti</v>
      </c>
      <c r="AA1181" t="str">
        <f>PROPER(Q1181)</f>
        <v>Siana</v>
      </c>
      <c r="AB1181" t="str">
        <f>PROPER(Y1181)</f>
        <v xml:space="preserve"> </v>
      </c>
      <c r="AC1181" t="str">
        <f t="shared" si="372"/>
        <v>Filipputti</v>
      </c>
      <c r="AD1181" s="1" t="e">
        <f t="shared" si="373"/>
        <v>#VALUE!</v>
      </c>
      <c r="AE1181" t="b">
        <f t="shared" si="374"/>
        <v>1</v>
      </c>
      <c r="AF1181" t="str">
        <f t="shared" si="375"/>
        <v>Filipputti</v>
      </c>
    </row>
    <row r="1182" spans="1:32" x14ac:dyDescent="0.2">
      <c r="A1182">
        <v>1690</v>
      </c>
      <c r="B1182" t="s">
        <v>4273</v>
      </c>
      <c r="C1182" s="62" t="str">
        <f t="shared" si="376"/>
        <v>01690</v>
      </c>
      <c r="D1182" t="str">
        <f t="shared" si="377"/>
        <v>Tristam</v>
      </c>
      <c r="E1182" t="str">
        <f t="shared" si="378"/>
        <v xml:space="preserve"> </v>
      </c>
      <c r="F1182" t="str">
        <f t="shared" si="379"/>
        <v>Shaughnessy</v>
      </c>
      <c r="G1182">
        <f t="shared" si="360"/>
        <v>1</v>
      </c>
      <c r="H1182">
        <f t="shared" si="361"/>
        <v>1690</v>
      </c>
      <c r="I1182" t="str">
        <f t="shared" si="362"/>
        <v>01690</v>
      </c>
      <c r="J1182" t="str">
        <f t="shared" si="363"/>
        <v>TRISTAM¬SHAUGHNESSY</v>
      </c>
      <c r="K1182" t="str">
        <f>SUBSTITUTE(J1182,"‡","")</f>
        <v>TRISTAM¬SHAUGHNESSY</v>
      </c>
      <c r="L1182" t="str">
        <f t="shared" si="364"/>
        <v>TRISTAM¬SHAUGHNESSY</v>
      </c>
      <c r="M1182" t="str">
        <f t="shared" si="365"/>
        <v>TRISTAMSHAUGHNESSY</v>
      </c>
      <c r="N1182" t="s">
        <v>9531</v>
      </c>
      <c r="O1182" t="str">
        <v>TRISTAM SHAUGHNESSY</v>
      </c>
      <c r="P1182">
        <f>FIND(" ",O1182)</f>
        <v>8</v>
      </c>
      <c r="Q1182" t="str">
        <f>LEFT(O1182,SEARCH(" ", O1182) -1)</f>
        <v>TRISTAM</v>
      </c>
      <c r="R1182" t="e">
        <f>MID(O1182, SEARCH(" ", O1182) + 1, SEARCH(" ", O1182, SEARCH(" ", O1182)+1) - SEARCH(" ", O1182)-1)</f>
        <v>#VALUE!</v>
      </c>
      <c r="S1182" t="str">
        <f t="shared" si="366"/>
        <v>SHAUGHNESSY</v>
      </c>
      <c r="T1182" t="e">
        <f t="shared" si="367"/>
        <v>#VALUE!</v>
      </c>
      <c r="U1182" t="b">
        <f t="shared" si="368"/>
        <v>1</v>
      </c>
      <c r="W1182" t="b">
        <f t="shared" si="369"/>
        <v>1</v>
      </c>
      <c r="X1182" t="b">
        <f>ISERR(S1182)</f>
        <v>0</v>
      </c>
      <c r="Y1182" t="str">
        <f t="shared" si="370"/>
        <v xml:space="preserve"> </v>
      </c>
      <c r="Z1182" t="str">
        <f t="shared" si="371"/>
        <v>SHAUGHNESSY</v>
      </c>
      <c r="AA1182" t="str">
        <f>PROPER(Q1182)</f>
        <v>Tristam</v>
      </c>
      <c r="AB1182" t="str">
        <f>PROPER(Y1182)</f>
        <v xml:space="preserve"> </v>
      </c>
      <c r="AC1182" t="str">
        <f t="shared" si="372"/>
        <v>Shaughnessy</v>
      </c>
      <c r="AD1182" s="1" t="e">
        <f t="shared" si="373"/>
        <v>#VALUE!</v>
      </c>
      <c r="AE1182" t="b">
        <f t="shared" si="374"/>
        <v>1</v>
      </c>
      <c r="AF1182" t="str">
        <f t="shared" si="375"/>
        <v>Shaughnessy</v>
      </c>
    </row>
    <row r="1183" spans="1:32" x14ac:dyDescent="0.2">
      <c r="A1183">
        <v>1691</v>
      </c>
      <c r="B1183" t="s">
        <v>4274</v>
      </c>
      <c r="C1183" s="62" t="str">
        <f t="shared" si="376"/>
        <v>01691</v>
      </c>
      <c r="D1183" t="str">
        <f t="shared" si="377"/>
        <v>Kellia</v>
      </c>
      <c r="E1183" t="str">
        <f t="shared" si="378"/>
        <v>Laryssa</v>
      </c>
      <c r="F1183" t="str">
        <f t="shared" si="379"/>
        <v>Mattea</v>
      </c>
      <c r="G1183">
        <f t="shared" si="360"/>
        <v>1</v>
      </c>
      <c r="H1183">
        <f t="shared" si="361"/>
        <v>1691</v>
      </c>
      <c r="I1183" t="str">
        <f t="shared" si="362"/>
        <v>01691</v>
      </c>
      <c r="J1183" t="str">
        <f t="shared" si="363"/>
        <v>kellia¬LARYSSA»Mattea</v>
      </c>
      <c r="K1183" t="str">
        <f>SUBSTITUTE(J1183,"‡","")</f>
        <v>kellia¬LARYSSA»Mattea</v>
      </c>
      <c r="L1183" t="str">
        <f t="shared" si="364"/>
        <v>kellia¬LARYSSAMattea</v>
      </c>
      <c r="M1183" t="str">
        <f t="shared" si="365"/>
        <v>kelliaLARYSSAMattea</v>
      </c>
      <c r="N1183" t="s">
        <v>10277</v>
      </c>
      <c r="O1183" t="str">
        <v>kellia LARYSSA Mattea</v>
      </c>
      <c r="P1183">
        <f>FIND(" ",O1183)</f>
        <v>7</v>
      </c>
      <c r="Q1183" t="str">
        <f>LEFT(O1183,SEARCH(" ", O1183) -1)</f>
        <v>kellia</v>
      </c>
      <c r="R1183" t="str">
        <f>MID(O1183, SEARCH(" ", O1183) + 1, SEARCH(" ", O1183, SEARCH(" ", O1183)+1) - SEARCH(" ", O1183)-1)</f>
        <v>LARYSSA</v>
      </c>
      <c r="S1183" t="str">
        <f t="shared" si="366"/>
        <v>LARYSSA Mattea</v>
      </c>
      <c r="T1183" t="str">
        <f t="shared" si="367"/>
        <v>Mattea</v>
      </c>
      <c r="U1183" t="b">
        <f t="shared" si="368"/>
        <v>0</v>
      </c>
      <c r="W1183" t="b">
        <f t="shared" si="369"/>
        <v>0</v>
      </c>
      <c r="X1183" t="b">
        <f>ISERR(S1183)</f>
        <v>0</v>
      </c>
      <c r="Y1183" t="str">
        <f t="shared" si="370"/>
        <v>LARYSSA</v>
      </c>
      <c r="Z1183" t="str">
        <f t="shared" si="371"/>
        <v>LARYSSA Mattea</v>
      </c>
      <c r="AA1183" t="str">
        <f>PROPER(Q1183)</f>
        <v>Kellia</v>
      </c>
      <c r="AB1183" t="str">
        <f>PROPER(Y1183)</f>
        <v>Laryssa</v>
      </c>
      <c r="AC1183" t="str">
        <f t="shared" si="372"/>
        <v>Laryssa Mattea</v>
      </c>
      <c r="AD1183" s="1" t="str">
        <f t="shared" si="373"/>
        <v>Mattea</v>
      </c>
      <c r="AE1183" t="b">
        <f t="shared" si="374"/>
        <v>0</v>
      </c>
      <c r="AF1183" t="str">
        <f t="shared" si="375"/>
        <v>Mattea</v>
      </c>
    </row>
    <row r="1184" spans="1:32" x14ac:dyDescent="0.2">
      <c r="A1184">
        <v>1692</v>
      </c>
      <c r="B1184" t="s">
        <v>4275</v>
      </c>
      <c r="C1184" s="62" t="str">
        <f t="shared" si="376"/>
        <v>01692</v>
      </c>
      <c r="D1184" t="str">
        <f t="shared" si="377"/>
        <v>Solly</v>
      </c>
      <c r="E1184" t="str">
        <f t="shared" si="378"/>
        <v xml:space="preserve"> </v>
      </c>
      <c r="F1184" t="str">
        <f t="shared" si="379"/>
        <v>Brusin</v>
      </c>
      <c r="G1184">
        <f t="shared" si="360"/>
        <v>1</v>
      </c>
      <c r="H1184">
        <f t="shared" si="361"/>
        <v>1692</v>
      </c>
      <c r="I1184" t="str">
        <f t="shared" si="362"/>
        <v>01692</v>
      </c>
      <c r="J1184" t="str">
        <f t="shared" si="363"/>
        <v>solly»BRUSIN</v>
      </c>
      <c r="K1184" t="str">
        <f>SUBSTITUTE(J1184,"‡","")</f>
        <v>solly»BRUSIN</v>
      </c>
      <c r="L1184" t="str">
        <f t="shared" si="364"/>
        <v>sollyBRUSIN</v>
      </c>
      <c r="M1184" t="str">
        <f t="shared" si="365"/>
        <v>sollyBRUSIN</v>
      </c>
      <c r="N1184" t="s">
        <v>10278</v>
      </c>
      <c r="O1184" t="str">
        <v>solly BRUSIN</v>
      </c>
      <c r="P1184">
        <f>FIND(" ",O1184)</f>
        <v>6</v>
      </c>
      <c r="Q1184" t="str">
        <f>LEFT(O1184,SEARCH(" ", O1184) -1)</f>
        <v>solly</v>
      </c>
      <c r="R1184" t="e">
        <f>MID(O1184, SEARCH(" ", O1184) + 1, SEARCH(" ", O1184, SEARCH(" ", O1184)+1) - SEARCH(" ", O1184)-1)</f>
        <v>#VALUE!</v>
      </c>
      <c r="S1184" t="str">
        <f t="shared" si="366"/>
        <v>BRUSIN</v>
      </c>
      <c r="T1184" t="e">
        <f t="shared" si="367"/>
        <v>#VALUE!</v>
      </c>
      <c r="U1184" t="b">
        <f t="shared" si="368"/>
        <v>1</v>
      </c>
      <c r="W1184" t="b">
        <f t="shared" si="369"/>
        <v>1</v>
      </c>
      <c r="X1184" t="b">
        <f>ISERR(S1184)</f>
        <v>0</v>
      </c>
      <c r="Y1184" t="str">
        <f t="shared" si="370"/>
        <v xml:space="preserve"> </v>
      </c>
      <c r="Z1184" t="str">
        <f t="shared" si="371"/>
        <v>BRUSIN</v>
      </c>
      <c r="AA1184" t="str">
        <f>PROPER(Q1184)</f>
        <v>Solly</v>
      </c>
      <c r="AB1184" t="str">
        <f>PROPER(Y1184)</f>
        <v xml:space="preserve"> </v>
      </c>
      <c r="AC1184" t="str">
        <f t="shared" si="372"/>
        <v>Brusin</v>
      </c>
      <c r="AD1184" s="1" t="e">
        <f t="shared" si="373"/>
        <v>#VALUE!</v>
      </c>
      <c r="AE1184" t="b">
        <f t="shared" si="374"/>
        <v>1</v>
      </c>
      <c r="AF1184" t="str">
        <f t="shared" si="375"/>
        <v>Brusin</v>
      </c>
    </row>
    <row r="1185" spans="1:32" x14ac:dyDescent="0.2">
      <c r="A1185">
        <v>1693</v>
      </c>
      <c r="B1185" t="s">
        <v>4276</v>
      </c>
      <c r="C1185" s="62" t="str">
        <f t="shared" si="376"/>
        <v>01693</v>
      </c>
      <c r="D1185" t="str">
        <f t="shared" si="377"/>
        <v>Simeon</v>
      </c>
      <c r="E1185" t="str">
        <f t="shared" si="378"/>
        <v xml:space="preserve"> </v>
      </c>
      <c r="F1185" t="str">
        <f t="shared" si="379"/>
        <v>Rupke</v>
      </c>
      <c r="G1185">
        <f t="shared" si="360"/>
        <v>1</v>
      </c>
      <c r="H1185">
        <f t="shared" si="361"/>
        <v>1693</v>
      </c>
      <c r="I1185" t="str">
        <f t="shared" si="362"/>
        <v>01693</v>
      </c>
      <c r="J1185" t="str">
        <f t="shared" si="363"/>
        <v>Simeon»RUPKE</v>
      </c>
      <c r="K1185" t="str">
        <f>SUBSTITUTE(J1185,"‡","")</f>
        <v>Simeon»RUPKE</v>
      </c>
      <c r="L1185" t="str">
        <f t="shared" si="364"/>
        <v>SimeonRUPKE</v>
      </c>
      <c r="M1185" t="str">
        <f t="shared" si="365"/>
        <v>SimeonRUPKE</v>
      </c>
      <c r="N1185" t="s">
        <v>10279</v>
      </c>
      <c r="O1185" t="str">
        <v>Simeon RUPKE</v>
      </c>
      <c r="P1185">
        <f>FIND(" ",O1185)</f>
        <v>7</v>
      </c>
      <c r="Q1185" t="str">
        <f>LEFT(O1185,SEARCH(" ", O1185) -1)</f>
        <v>Simeon</v>
      </c>
      <c r="R1185" t="e">
        <f>MID(O1185, SEARCH(" ", O1185) + 1, SEARCH(" ", O1185, SEARCH(" ", O1185)+1) - SEARCH(" ", O1185)-1)</f>
        <v>#VALUE!</v>
      </c>
      <c r="S1185" t="str">
        <f t="shared" si="366"/>
        <v>RUPKE</v>
      </c>
      <c r="T1185" t="e">
        <f t="shared" si="367"/>
        <v>#VALUE!</v>
      </c>
      <c r="U1185" t="b">
        <f t="shared" si="368"/>
        <v>1</v>
      </c>
      <c r="W1185" t="b">
        <f t="shared" si="369"/>
        <v>1</v>
      </c>
      <c r="X1185" t="b">
        <f>ISERR(S1185)</f>
        <v>0</v>
      </c>
      <c r="Y1185" t="str">
        <f t="shared" si="370"/>
        <v xml:space="preserve"> </v>
      </c>
      <c r="Z1185" t="str">
        <f t="shared" si="371"/>
        <v>RUPKE</v>
      </c>
      <c r="AA1185" t="str">
        <f>PROPER(Q1185)</f>
        <v>Simeon</v>
      </c>
      <c r="AB1185" t="str">
        <f>PROPER(Y1185)</f>
        <v xml:space="preserve"> </v>
      </c>
      <c r="AC1185" t="str">
        <f t="shared" si="372"/>
        <v>Rupke</v>
      </c>
      <c r="AD1185" s="1" t="e">
        <f t="shared" si="373"/>
        <v>#VALUE!</v>
      </c>
      <c r="AE1185" t="b">
        <f t="shared" si="374"/>
        <v>1</v>
      </c>
      <c r="AF1185" t="str">
        <f t="shared" si="375"/>
        <v>Rupke</v>
      </c>
    </row>
    <row r="1186" spans="1:32" x14ac:dyDescent="0.2">
      <c r="A1186">
        <v>1694</v>
      </c>
      <c r="B1186" t="s">
        <v>4277</v>
      </c>
      <c r="C1186" s="62" t="str">
        <f t="shared" si="376"/>
        <v>01694</v>
      </c>
      <c r="D1186" t="str">
        <f t="shared" si="377"/>
        <v>Daryn</v>
      </c>
      <c r="E1186" t="str">
        <f t="shared" si="378"/>
        <v xml:space="preserve"> </v>
      </c>
      <c r="F1186" t="str">
        <f t="shared" si="379"/>
        <v>Pyvis</v>
      </c>
      <c r="G1186">
        <f t="shared" si="360"/>
        <v>1</v>
      </c>
      <c r="H1186">
        <f t="shared" si="361"/>
        <v>1694</v>
      </c>
      <c r="I1186" t="str">
        <f t="shared" si="362"/>
        <v>01694</v>
      </c>
      <c r="J1186" t="str">
        <f t="shared" si="363"/>
        <v>DARYN‡PYVIS</v>
      </c>
      <c r="K1186" t="str">
        <f>SUBSTITUTE(J1186,"‡","")</f>
        <v>DARYNPYVIS</v>
      </c>
      <c r="L1186" t="str">
        <f t="shared" si="364"/>
        <v>DARYNPYVIS</v>
      </c>
      <c r="M1186" t="str">
        <f t="shared" si="365"/>
        <v>DARYNPYVIS</v>
      </c>
      <c r="N1186" t="s">
        <v>8909</v>
      </c>
      <c r="O1186" t="str">
        <v>DARYN PYVIS</v>
      </c>
      <c r="P1186">
        <f>FIND(" ",O1186)</f>
        <v>6</v>
      </c>
      <c r="Q1186" t="str">
        <f>LEFT(O1186,SEARCH(" ", O1186) -1)</f>
        <v>DARYN</v>
      </c>
      <c r="R1186" t="e">
        <f>MID(O1186, SEARCH(" ", O1186) + 1, SEARCH(" ", O1186, SEARCH(" ", O1186)+1) - SEARCH(" ", O1186)-1)</f>
        <v>#VALUE!</v>
      </c>
      <c r="S1186" t="str">
        <f t="shared" si="366"/>
        <v>PYVIS</v>
      </c>
      <c r="T1186" t="e">
        <f t="shared" si="367"/>
        <v>#VALUE!</v>
      </c>
      <c r="U1186" t="b">
        <f t="shared" si="368"/>
        <v>1</v>
      </c>
      <c r="W1186" t="b">
        <f t="shared" si="369"/>
        <v>1</v>
      </c>
      <c r="X1186" t="b">
        <f>ISERR(S1186)</f>
        <v>0</v>
      </c>
      <c r="Y1186" t="str">
        <f t="shared" si="370"/>
        <v xml:space="preserve"> </v>
      </c>
      <c r="Z1186" t="str">
        <f t="shared" si="371"/>
        <v>PYVIS</v>
      </c>
      <c r="AA1186" t="str">
        <f>PROPER(Q1186)</f>
        <v>Daryn</v>
      </c>
      <c r="AB1186" t="str">
        <f>PROPER(Y1186)</f>
        <v xml:space="preserve"> </v>
      </c>
      <c r="AC1186" t="str">
        <f t="shared" si="372"/>
        <v>Pyvis</v>
      </c>
      <c r="AD1186" s="1" t="e">
        <f t="shared" si="373"/>
        <v>#VALUE!</v>
      </c>
      <c r="AE1186" t="b">
        <f t="shared" si="374"/>
        <v>1</v>
      </c>
      <c r="AF1186" t="str">
        <f t="shared" si="375"/>
        <v>Pyvis</v>
      </c>
    </row>
    <row r="1187" spans="1:32" x14ac:dyDescent="0.2">
      <c r="A1187">
        <v>1695</v>
      </c>
      <c r="B1187" t="s">
        <v>4278</v>
      </c>
      <c r="C1187" s="62" t="str">
        <f t="shared" si="376"/>
        <v>01695</v>
      </c>
      <c r="D1187" t="str">
        <f t="shared" si="377"/>
        <v>Susy</v>
      </c>
      <c r="E1187" t="str">
        <f t="shared" si="378"/>
        <v xml:space="preserve"> </v>
      </c>
      <c r="F1187" t="str">
        <f t="shared" si="379"/>
        <v>Starton</v>
      </c>
      <c r="G1187">
        <f t="shared" si="360"/>
        <v>1</v>
      </c>
      <c r="H1187">
        <f t="shared" si="361"/>
        <v>1695</v>
      </c>
      <c r="I1187" t="str">
        <f t="shared" si="362"/>
        <v>01695</v>
      </c>
      <c r="J1187" t="str">
        <f t="shared" si="363"/>
        <v>Susy¬STARTON</v>
      </c>
      <c r="K1187" t="str">
        <f>SUBSTITUTE(J1187,"‡","")</f>
        <v>Susy¬STARTON</v>
      </c>
      <c r="L1187" t="str">
        <f t="shared" si="364"/>
        <v>Susy¬STARTON</v>
      </c>
      <c r="M1187" t="str">
        <f t="shared" si="365"/>
        <v>SusySTARTON</v>
      </c>
      <c r="N1187" t="s">
        <v>9532</v>
      </c>
      <c r="O1187" t="str">
        <v>Susy STARTON</v>
      </c>
      <c r="P1187">
        <f>FIND(" ",O1187)</f>
        <v>5</v>
      </c>
      <c r="Q1187" t="str">
        <f>LEFT(O1187,SEARCH(" ", O1187) -1)</f>
        <v>Susy</v>
      </c>
      <c r="R1187" t="e">
        <f>MID(O1187, SEARCH(" ", O1187) + 1, SEARCH(" ", O1187, SEARCH(" ", O1187)+1) - SEARCH(" ", O1187)-1)</f>
        <v>#VALUE!</v>
      </c>
      <c r="S1187" t="str">
        <f t="shared" si="366"/>
        <v>STARTON</v>
      </c>
      <c r="T1187" t="e">
        <f t="shared" si="367"/>
        <v>#VALUE!</v>
      </c>
      <c r="U1187" t="b">
        <f t="shared" si="368"/>
        <v>1</v>
      </c>
      <c r="W1187" t="b">
        <f t="shared" si="369"/>
        <v>1</v>
      </c>
      <c r="X1187" t="b">
        <f>ISERR(S1187)</f>
        <v>0</v>
      </c>
      <c r="Y1187" t="str">
        <f t="shared" si="370"/>
        <v xml:space="preserve"> </v>
      </c>
      <c r="Z1187" t="str">
        <f t="shared" si="371"/>
        <v>STARTON</v>
      </c>
      <c r="AA1187" t="str">
        <f>PROPER(Q1187)</f>
        <v>Susy</v>
      </c>
      <c r="AB1187" t="str">
        <f>PROPER(Y1187)</f>
        <v xml:space="preserve"> </v>
      </c>
      <c r="AC1187" t="str">
        <f t="shared" si="372"/>
        <v>Starton</v>
      </c>
      <c r="AD1187" s="1" t="e">
        <f t="shared" si="373"/>
        <v>#VALUE!</v>
      </c>
      <c r="AE1187" t="b">
        <f t="shared" si="374"/>
        <v>1</v>
      </c>
      <c r="AF1187" t="str">
        <f t="shared" si="375"/>
        <v>Starton</v>
      </c>
    </row>
    <row r="1188" spans="1:32" x14ac:dyDescent="0.2">
      <c r="A1188">
        <v>1696</v>
      </c>
      <c r="B1188" t="s">
        <v>4279</v>
      </c>
      <c r="C1188" s="62" t="str">
        <f t="shared" si="376"/>
        <v>01696</v>
      </c>
      <c r="D1188" t="str">
        <f t="shared" si="377"/>
        <v>Desdemona</v>
      </c>
      <c r="E1188" t="str">
        <f t="shared" si="378"/>
        <v xml:space="preserve"> </v>
      </c>
      <c r="F1188" t="str">
        <f t="shared" si="379"/>
        <v>Worters</v>
      </c>
      <c r="G1188">
        <f t="shared" si="360"/>
        <v>1</v>
      </c>
      <c r="H1188">
        <f t="shared" si="361"/>
        <v>1696</v>
      </c>
      <c r="I1188" t="str">
        <f t="shared" si="362"/>
        <v>01696</v>
      </c>
      <c r="J1188" t="str">
        <f t="shared" si="363"/>
        <v>desdemona‡Worters</v>
      </c>
      <c r="K1188" t="str">
        <f>SUBSTITUTE(J1188,"‡","")</f>
        <v>desdemonaWorters</v>
      </c>
      <c r="L1188" t="str">
        <f t="shared" si="364"/>
        <v>desdemonaWorters</v>
      </c>
      <c r="M1188" t="str">
        <f t="shared" si="365"/>
        <v>desdemonaWorters</v>
      </c>
      <c r="N1188" t="s">
        <v>8910</v>
      </c>
      <c r="O1188" t="str">
        <v>desdemona Worters</v>
      </c>
      <c r="P1188">
        <f>FIND(" ",O1188)</f>
        <v>10</v>
      </c>
      <c r="Q1188" t="str">
        <f>LEFT(O1188,SEARCH(" ", O1188) -1)</f>
        <v>desdemona</v>
      </c>
      <c r="R1188" t="e">
        <f>MID(O1188, SEARCH(" ", O1188) + 1, SEARCH(" ", O1188, SEARCH(" ", O1188)+1) - SEARCH(" ", O1188)-1)</f>
        <v>#VALUE!</v>
      </c>
      <c r="S1188" t="str">
        <f t="shared" si="366"/>
        <v>Worters</v>
      </c>
      <c r="T1188" t="e">
        <f t="shared" si="367"/>
        <v>#VALUE!</v>
      </c>
      <c r="U1188" t="b">
        <f t="shared" si="368"/>
        <v>1</v>
      </c>
      <c r="W1188" t="b">
        <f t="shared" si="369"/>
        <v>1</v>
      </c>
      <c r="X1188" t="b">
        <f>ISERR(S1188)</f>
        <v>0</v>
      </c>
      <c r="Y1188" t="str">
        <f t="shared" si="370"/>
        <v xml:space="preserve"> </v>
      </c>
      <c r="Z1188" t="str">
        <f t="shared" si="371"/>
        <v>Worters</v>
      </c>
      <c r="AA1188" t="str">
        <f>PROPER(Q1188)</f>
        <v>Desdemona</v>
      </c>
      <c r="AB1188" t="str">
        <f>PROPER(Y1188)</f>
        <v xml:space="preserve"> </v>
      </c>
      <c r="AC1188" t="str">
        <f t="shared" si="372"/>
        <v>Worters</v>
      </c>
      <c r="AD1188" s="1" t="e">
        <f t="shared" si="373"/>
        <v>#VALUE!</v>
      </c>
      <c r="AE1188" t="b">
        <f t="shared" si="374"/>
        <v>1</v>
      </c>
      <c r="AF1188" t="str">
        <f t="shared" si="375"/>
        <v>Worters</v>
      </c>
    </row>
    <row r="1189" spans="1:32" x14ac:dyDescent="0.2">
      <c r="A1189">
        <v>1697</v>
      </c>
      <c r="B1189" t="s">
        <v>4280</v>
      </c>
      <c r="C1189" s="62" t="str">
        <f t="shared" si="376"/>
        <v>01697</v>
      </c>
      <c r="D1189" t="str">
        <f t="shared" si="377"/>
        <v>Gerrie</v>
      </c>
      <c r="E1189" t="str">
        <f t="shared" si="378"/>
        <v xml:space="preserve"> </v>
      </c>
      <c r="F1189" t="str">
        <f t="shared" si="379"/>
        <v>Screaton</v>
      </c>
      <c r="G1189">
        <f t="shared" si="360"/>
        <v>1</v>
      </c>
      <c r="H1189">
        <f t="shared" si="361"/>
        <v>1697</v>
      </c>
      <c r="I1189" t="str">
        <f t="shared" si="362"/>
        <v>01697</v>
      </c>
      <c r="J1189" t="str">
        <f t="shared" si="363"/>
        <v>gerrie»screaton</v>
      </c>
      <c r="K1189" t="str">
        <f>SUBSTITUTE(J1189,"‡","")</f>
        <v>gerrie»screaton</v>
      </c>
      <c r="L1189" t="str">
        <f t="shared" si="364"/>
        <v>gerriescreaton</v>
      </c>
      <c r="M1189" t="str">
        <f t="shared" si="365"/>
        <v>gerriescreaton</v>
      </c>
      <c r="N1189" t="s">
        <v>10280</v>
      </c>
      <c r="O1189" t="str">
        <v>gerrie screaton</v>
      </c>
      <c r="P1189">
        <f>FIND(" ",O1189)</f>
        <v>7</v>
      </c>
      <c r="Q1189" t="str">
        <f>LEFT(O1189,SEARCH(" ", O1189) -1)</f>
        <v>gerrie</v>
      </c>
      <c r="R1189" t="e">
        <f>MID(O1189, SEARCH(" ", O1189) + 1, SEARCH(" ", O1189, SEARCH(" ", O1189)+1) - SEARCH(" ", O1189)-1)</f>
        <v>#VALUE!</v>
      </c>
      <c r="S1189" t="str">
        <f t="shared" si="366"/>
        <v>screaton</v>
      </c>
      <c r="T1189" t="e">
        <f t="shared" si="367"/>
        <v>#VALUE!</v>
      </c>
      <c r="U1189" t="b">
        <f t="shared" si="368"/>
        <v>1</v>
      </c>
      <c r="W1189" t="b">
        <f t="shared" si="369"/>
        <v>1</v>
      </c>
      <c r="X1189" t="b">
        <f>ISERR(S1189)</f>
        <v>0</v>
      </c>
      <c r="Y1189" t="str">
        <f t="shared" si="370"/>
        <v xml:space="preserve"> </v>
      </c>
      <c r="Z1189" t="str">
        <f t="shared" si="371"/>
        <v>screaton</v>
      </c>
      <c r="AA1189" t="str">
        <f>PROPER(Q1189)</f>
        <v>Gerrie</v>
      </c>
      <c r="AB1189" t="str">
        <f>PROPER(Y1189)</f>
        <v xml:space="preserve"> </v>
      </c>
      <c r="AC1189" t="str">
        <f t="shared" si="372"/>
        <v>Screaton</v>
      </c>
      <c r="AD1189" s="1" t="e">
        <f t="shared" si="373"/>
        <v>#VALUE!</v>
      </c>
      <c r="AE1189" t="b">
        <f t="shared" si="374"/>
        <v>1</v>
      </c>
      <c r="AF1189" t="str">
        <f t="shared" si="375"/>
        <v>Screaton</v>
      </c>
    </row>
    <row r="1190" spans="1:32" x14ac:dyDescent="0.2">
      <c r="A1190">
        <v>1698</v>
      </c>
      <c r="B1190" t="s">
        <v>4281</v>
      </c>
      <c r="C1190" s="62" t="str">
        <f t="shared" si="376"/>
        <v>01698</v>
      </c>
      <c r="D1190" t="str">
        <f t="shared" si="377"/>
        <v>Verla</v>
      </c>
      <c r="E1190" t="str">
        <f t="shared" si="378"/>
        <v xml:space="preserve"> </v>
      </c>
      <c r="F1190" t="str">
        <f t="shared" si="379"/>
        <v>Franses</v>
      </c>
      <c r="G1190">
        <f t="shared" si="360"/>
        <v>1</v>
      </c>
      <c r="H1190">
        <f t="shared" si="361"/>
        <v>1698</v>
      </c>
      <c r="I1190" t="str">
        <f t="shared" si="362"/>
        <v>01698</v>
      </c>
      <c r="J1190" t="str">
        <f t="shared" si="363"/>
        <v>verla¬franses</v>
      </c>
      <c r="K1190" t="str">
        <f>SUBSTITUTE(J1190,"‡","")</f>
        <v>verla¬franses</v>
      </c>
      <c r="L1190" t="str">
        <f t="shared" si="364"/>
        <v>verla¬franses</v>
      </c>
      <c r="M1190" t="str">
        <f t="shared" si="365"/>
        <v>verlafranses</v>
      </c>
      <c r="N1190" t="s">
        <v>9533</v>
      </c>
      <c r="O1190" t="str">
        <v>verla franses</v>
      </c>
      <c r="P1190">
        <f>FIND(" ",O1190)</f>
        <v>6</v>
      </c>
      <c r="Q1190" t="str">
        <f>LEFT(O1190,SEARCH(" ", O1190) -1)</f>
        <v>verla</v>
      </c>
      <c r="R1190" t="e">
        <f>MID(O1190, SEARCH(" ", O1190) + 1, SEARCH(" ", O1190, SEARCH(" ", O1190)+1) - SEARCH(" ", O1190)-1)</f>
        <v>#VALUE!</v>
      </c>
      <c r="S1190" t="str">
        <f t="shared" si="366"/>
        <v>franses</v>
      </c>
      <c r="T1190" t="e">
        <f t="shared" si="367"/>
        <v>#VALUE!</v>
      </c>
      <c r="U1190" t="b">
        <f t="shared" si="368"/>
        <v>1</v>
      </c>
      <c r="W1190" t="b">
        <f t="shared" si="369"/>
        <v>1</v>
      </c>
      <c r="X1190" t="b">
        <f>ISERR(S1190)</f>
        <v>0</v>
      </c>
      <c r="Y1190" t="str">
        <f t="shared" si="370"/>
        <v xml:space="preserve"> </v>
      </c>
      <c r="Z1190" t="str">
        <f t="shared" si="371"/>
        <v>franses</v>
      </c>
      <c r="AA1190" t="str">
        <f>PROPER(Q1190)</f>
        <v>Verla</v>
      </c>
      <c r="AB1190" t="str">
        <f>PROPER(Y1190)</f>
        <v xml:space="preserve"> </v>
      </c>
      <c r="AC1190" t="str">
        <f t="shared" si="372"/>
        <v>Franses</v>
      </c>
      <c r="AD1190" s="1" t="e">
        <f t="shared" si="373"/>
        <v>#VALUE!</v>
      </c>
      <c r="AE1190" t="b">
        <f t="shared" si="374"/>
        <v>1</v>
      </c>
      <c r="AF1190" t="str">
        <f t="shared" si="375"/>
        <v>Franses</v>
      </c>
    </row>
    <row r="1191" spans="1:32" x14ac:dyDescent="0.2">
      <c r="A1191">
        <v>1699</v>
      </c>
      <c r="B1191" t="s">
        <v>4282</v>
      </c>
      <c r="C1191" s="62" t="str">
        <f t="shared" si="376"/>
        <v>01699</v>
      </c>
      <c r="D1191" t="str">
        <f t="shared" si="377"/>
        <v>Brooks</v>
      </c>
      <c r="E1191" t="str">
        <f t="shared" si="378"/>
        <v xml:space="preserve"> </v>
      </c>
      <c r="F1191" t="str">
        <f t="shared" si="379"/>
        <v>Challener</v>
      </c>
      <c r="G1191">
        <f t="shared" si="360"/>
        <v>1</v>
      </c>
      <c r="H1191">
        <f t="shared" si="361"/>
        <v>1699</v>
      </c>
      <c r="I1191" t="str">
        <f t="shared" si="362"/>
        <v>01699</v>
      </c>
      <c r="J1191" t="str">
        <f t="shared" si="363"/>
        <v>brooks‡Challener</v>
      </c>
      <c r="K1191" t="str">
        <f>SUBSTITUTE(J1191,"‡","")</f>
        <v>brooksChallener</v>
      </c>
      <c r="L1191" t="str">
        <f t="shared" si="364"/>
        <v>brooksChallener</v>
      </c>
      <c r="M1191" t="str">
        <f t="shared" si="365"/>
        <v>brooksChallener</v>
      </c>
      <c r="N1191" t="s">
        <v>8911</v>
      </c>
      <c r="O1191" t="str">
        <v>brooks Challener</v>
      </c>
      <c r="P1191">
        <f>FIND(" ",O1191)</f>
        <v>7</v>
      </c>
      <c r="Q1191" t="str">
        <f>LEFT(O1191,SEARCH(" ", O1191) -1)</f>
        <v>brooks</v>
      </c>
      <c r="R1191" t="e">
        <f>MID(O1191, SEARCH(" ", O1191) + 1, SEARCH(" ", O1191, SEARCH(" ", O1191)+1) - SEARCH(" ", O1191)-1)</f>
        <v>#VALUE!</v>
      </c>
      <c r="S1191" t="str">
        <f t="shared" si="366"/>
        <v>Challener</v>
      </c>
      <c r="T1191" t="e">
        <f t="shared" si="367"/>
        <v>#VALUE!</v>
      </c>
      <c r="U1191" t="b">
        <f t="shared" si="368"/>
        <v>1</v>
      </c>
      <c r="W1191" t="b">
        <f t="shared" si="369"/>
        <v>1</v>
      </c>
      <c r="X1191" t="b">
        <f>ISERR(S1191)</f>
        <v>0</v>
      </c>
      <c r="Y1191" t="str">
        <f t="shared" si="370"/>
        <v xml:space="preserve"> </v>
      </c>
      <c r="Z1191" t="str">
        <f t="shared" si="371"/>
        <v>Challener</v>
      </c>
      <c r="AA1191" t="str">
        <f>PROPER(Q1191)</f>
        <v>Brooks</v>
      </c>
      <c r="AB1191" t="str">
        <f>PROPER(Y1191)</f>
        <v xml:space="preserve"> </v>
      </c>
      <c r="AC1191" t="str">
        <f t="shared" si="372"/>
        <v>Challener</v>
      </c>
      <c r="AD1191" s="1" t="e">
        <f t="shared" si="373"/>
        <v>#VALUE!</v>
      </c>
      <c r="AE1191" t="b">
        <f t="shared" si="374"/>
        <v>1</v>
      </c>
      <c r="AF1191" t="str">
        <f t="shared" si="375"/>
        <v>Challener</v>
      </c>
    </row>
    <row r="1192" spans="1:32" x14ac:dyDescent="0.2">
      <c r="A1192">
        <v>1700</v>
      </c>
      <c r="B1192" t="s">
        <v>4283</v>
      </c>
      <c r="C1192" s="62" t="str">
        <f t="shared" si="376"/>
        <v>01700</v>
      </c>
      <c r="D1192" t="str">
        <f t="shared" si="377"/>
        <v>Constancy</v>
      </c>
      <c r="E1192" t="str">
        <f t="shared" si="378"/>
        <v xml:space="preserve"> </v>
      </c>
      <c r="F1192" t="str">
        <f t="shared" si="379"/>
        <v>Timoney</v>
      </c>
      <c r="G1192">
        <f t="shared" si="360"/>
        <v>1</v>
      </c>
      <c r="H1192">
        <f t="shared" si="361"/>
        <v>1700</v>
      </c>
      <c r="I1192" t="str">
        <f t="shared" si="362"/>
        <v>01700</v>
      </c>
      <c r="J1192" t="str">
        <f t="shared" si="363"/>
        <v>Constancy¬TIMONEY</v>
      </c>
      <c r="K1192" t="str">
        <f>SUBSTITUTE(J1192,"‡","")</f>
        <v>Constancy¬TIMONEY</v>
      </c>
      <c r="L1192" t="str">
        <f t="shared" si="364"/>
        <v>Constancy¬TIMONEY</v>
      </c>
      <c r="M1192" t="str">
        <f t="shared" si="365"/>
        <v>ConstancyTIMONEY</v>
      </c>
      <c r="N1192" t="s">
        <v>9534</v>
      </c>
      <c r="O1192" t="str">
        <v>Constancy TIMONEY</v>
      </c>
      <c r="P1192">
        <f>FIND(" ",O1192)</f>
        <v>10</v>
      </c>
      <c r="Q1192" t="str">
        <f>LEFT(O1192,SEARCH(" ", O1192) -1)</f>
        <v>Constancy</v>
      </c>
      <c r="R1192" t="e">
        <f>MID(O1192, SEARCH(" ", O1192) + 1, SEARCH(" ", O1192, SEARCH(" ", O1192)+1) - SEARCH(" ", O1192)-1)</f>
        <v>#VALUE!</v>
      </c>
      <c r="S1192" t="str">
        <f t="shared" si="366"/>
        <v>TIMONEY</v>
      </c>
      <c r="T1192" t="e">
        <f t="shared" si="367"/>
        <v>#VALUE!</v>
      </c>
      <c r="U1192" t="b">
        <f t="shared" si="368"/>
        <v>1</v>
      </c>
      <c r="W1192" t="b">
        <f t="shared" si="369"/>
        <v>1</v>
      </c>
      <c r="X1192" t="b">
        <f>ISERR(S1192)</f>
        <v>0</v>
      </c>
      <c r="Y1192" t="str">
        <f t="shared" si="370"/>
        <v xml:space="preserve"> </v>
      </c>
      <c r="Z1192" t="str">
        <f t="shared" si="371"/>
        <v>TIMONEY</v>
      </c>
      <c r="AA1192" t="str">
        <f>PROPER(Q1192)</f>
        <v>Constancy</v>
      </c>
      <c r="AB1192" t="str">
        <f>PROPER(Y1192)</f>
        <v xml:space="preserve"> </v>
      </c>
      <c r="AC1192" t="str">
        <f t="shared" si="372"/>
        <v>Timoney</v>
      </c>
      <c r="AD1192" s="1" t="e">
        <f t="shared" si="373"/>
        <v>#VALUE!</v>
      </c>
      <c r="AE1192" t="b">
        <f t="shared" si="374"/>
        <v>1</v>
      </c>
      <c r="AF1192" t="str">
        <f t="shared" si="375"/>
        <v>Timoney</v>
      </c>
    </row>
    <row r="1193" spans="1:32" x14ac:dyDescent="0.2">
      <c r="A1193">
        <v>1701</v>
      </c>
      <c r="B1193" t="s">
        <v>4284</v>
      </c>
      <c r="C1193" s="62" t="str">
        <f t="shared" si="376"/>
        <v>01701</v>
      </c>
      <c r="D1193" t="str">
        <f t="shared" si="377"/>
        <v>Shea</v>
      </c>
      <c r="E1193" t="str">
        <f t="shared" si="378"/>
        <v xml:space="preserve"> </v>
      </c>
      <c r="F1193" t="str">
        <f t="shared" si="379"/>
        <v>Gooms</v>
      </c>
      <c r="G1193">
        <f t="shared" si="360"/>
        <v>1</v>
      </c>
      <c r="H1193">
        <f t="shared" si="361"/>
        <v>1701</v>
      </c>
      <c r="I1193" t="str">
        <f t="shared" si="362"/>
        <v>01701</v>
      </c>
      <c r="J1193" t="str">
        <f t="shared" si="363"/>
        <v>SHEA‡GOOMS</v>
      </c>
      <c r="K1193" t="str">
        <f>SUBSTITUTE(J1193,"‡","")</f>
        <v>SHEAGOOMS</v>
      </c>
      <c r="L1193" t="str">
        <f t="shared" si="364"/>
        <v>SHEAGOOMS</v>
      </c>
      <c r="M1193" t="str">
        <f t="shared" si="365"/>
        <v>SHEAGOOMS</v>
      </c>
      <c r="N1193" t="s">
        <v>8912</v>
      </c>
      <c r="O1193" t="str">
        <v>SHEA GOOMS</v>
      </c>
      <c r="P1193">
        <f>FIND(" ",O1193)</f>
        <v>5</v>
      </c>
      <c r="Q1193" t="str">
        <f>LEFT(O1193,SEARCH(" ", O1193) -1)</f>
        <v>SHEA</v>
      </c>
      <c r="R1193" t="e">
        <f>MID(O1193, SEARCH(" ", O1193) + 1, SEARCH(" ", O1193, SEARCH(" ", O1193)+1) - SEARCH(" ", O1193)-1)</f>
        <v>#VALUE!</v>
      </c>
      <c r="S1193" t="str">
        <f t="shared" si="366"/>
        <v>GOOMS</v>
      </c>
      <c r="T1193" t="e">
        <f t="shared" si="367"/>
        <v>#VALUE!</v>
      </c>
      <c r="U1193" t="b">
        <f t="shared" si="368"/>
        <v>1</v>
      </c>
      <c r="W1193" t="b">
        <f t="shared" si="369"/>
        <v>1</v>
      </c>
      <c r="X1193" t="b">
        <f>ISERR(S1193)</f>
        <v>0</v>
      </c>
      <c r="Y1193" t="str">
        <f t="shared" si="370"/>
        <v xml:space="preserve"> </v>
      </c>
      <c r="Z1193" t="str">
        <f t="shared" si="371"/>
        <v>GOOMS</v>
      </c>
      <c r="AA1193" t="str">
        <f>PROPER(Q1193)</f>
        <v>Shea</v>
      </c>
      <c r="AB1193" t="str">
        <f>PROPER(Y1193)</f>
        <v xml:space="preserve"> </v>
      </c>
      <c r="AC1193" t="str">
        <f t="shared" si="372"/>
        <v>Gooms</v>
      </c>
      <c r="AD1193" s="1" t="e">
        <f t="shared" si="373"/>
        <v>#VALUE!</v>
      </c>
      <c r="AE1193" t="b">
        <f t="shared" si="374"/>
        <v>1</v>
      </c>
      <c r="AF1193" t="str">
        <f t="shared" si="375"/>
        <v>Gooms</v>
      </c>
    </row>
    <row r="1194" spans="1:32" x14ac:dyDescent="0.2">
      <c r="A1194">
        <v>1702</v>
      </c>
      <c r="B1194" t="s">
        <v>4285</v>
      </c>
      <c r="C1194" s="62" t="str">
        <f t="shared" si="376"/>
        <v>01702</v>
      </c>
      <c r="D1194" t="str">
        <f t="shared" si="377"/>
        <v>Ancell</v>
      </c>
      <c r="E1194" t="str">
        <f t="shared" si="378"/>
        <v xml:space="preserve"> </v>
      </c>
      <c r="F1194" t="str">
        <f t="shared" si="379"/>
        <v>Doore</v>
      </c>
      <c r="G1194">
        <f t="shared" si="360"/>
        <v>1</v>
      </c>
      <c r="H1194">
        <f t="shared" si="361"/>
        <v>1702</v>
      </c>
      <c r="I1194" t="str">
        <f t="shared" si="362"/>
        <v>01702</v>
      </c>
      <c r="J1194" t="str">
        <f t="shared" si="363"/>
        <v>ancell»DOORE</v>
      </c>
      <c r="K1194" t="str">
        <f>SUBSTITUTE(J1194,"‡","")</f>
        <v>ancell»DOORE</v>
      </c>
      <c r="L1194" t="str">
        <f t="shared" si="364"/>
        <v>ancellDOORE</v>
      </c>
      <c r="M1194" t="str">
        <f t="shared" si="365"/>
        <v>ancellDOORE</v>
      </c>
      <c r="N1194" t="s">
        <v>10281</v>
      </c>
      <c r="O1194" t="str">
        <v>ancell DOORE</v>
      </c>
      <c r="P1194">
        <f>FIND(" ",O1194)</f>
        <v>7</v>
      </c>
      <c r="Q1194" t="str">
        <f>LEFT(O1194,SEARCH(" ", O1194) -1)</f>
        <v>ancell</v>
      </c>
      <c r="R1194" t="e">
        <f>MID(O1194, SEARCH(" ", O1194) + 1, SEARCH(" ", O1194, SEARCH(" ", O1194)+1) - SEARCH(" ", O1194)-1)</f>
        <v>#VALUE!</v>
      </c>
      <c r="S1194" t="str">
        <f t="shared" si="366"/>
        <v>DOORE</v>
      </c>
      <c r="T1194" t="e">
        <f t="shared" si="367"/>
        <v>#VALUE!</v>
      </c>
      <c r="U1194" t="b">
        <f t="shared" si="368"/>
        <v>1</v>
      </c>
      <c r="W1194" t="b">
        <f t="shared" si="369"/>
        <v>1</v>
      </c>
      <c r="X1194" t="b">
        <f>ISERR(S1194)</f>
        <v>0</v>
      </c>
      <c r="Y1194" t="str">
        <f t="shared" si="370"/>
        <v xml:space="preserve"> </v>
      </c>
      <c r="Z1194" t="str">
        <f t="shared" si="371"/>
        <v>DOORE</v>
      </c>
      <c r="AA1194" t="str">
        <f>PROPER(Q1194)</f>
        <v>Ancell</v>
      </c>
      <c r="AB1194" t="str">
        <f>PROPER(Y1194)</f>
        <v xml:space="preserve"> </v>
      </c>
      <c r="AC1194" t="str">
        <f t="shared" si="372"/>
        <v>Doore</v>
      </c>
      <c r="AD1194" s="1" t="e">
        <f t="shared" si="373"/>
        <v>#VALUE!</v>
      </c>
      <c r="AE1194" t="b">
        <f t="shared" si="374"/>
        <v>1</v>
      </c>
      <c r="AF1194" t="str">
        <f t="shared" si="375"/>
        <v>Doore</v>
      </c>
    </row>
    <row r="1195" spans="1:32" x14ac:dyDescent="0.2">
      <c r="A1195">
        <v>1703</v>
      </c>
      <c r="B1195" t="s">
        <v>4286</v>
      </c>
      <c r="C1195" s="62" t="str">
        <f t="shared" si="376"/>
        <v>01703</v>
      </c>
      <c r="D1195" t="str">
        <f t="shared" si="377"/>
        <v>Josey</v>
      </c>
      <c r="E1195" t="str">
        <f t="shared" si="378"/>
        <v xml:space="preserve"> </v>
      </c>
      <c r="F1195" t="str">
        <f t="shared" si="379"/>
        <v>Scatchar</v>
      </c>
      <c r="G1195">
        <f t="shared" si="360"/>
        <v>1</v>
      </c>
      <c r="H1195">
        <f t="shared" si="361"/>
        <v>1703</v>
      </c>
      <c r="I1195" t="str">
        <f t="shared" si="362"/>
        <v>01703</v>
      </c>
      <c r="J1195" t="str">
        <f t="shared" si="363"/>
        <v>JOSEY»scatchar</v>
      </c>
      <c r="K1195" t="str">
        <f>SUBSTITUTE(J1195,"‡","")</f>
        <v>JOSEY»scatchar</v>
      </c>
      <c r="L1195" t="str">
        <f t="shared" si="364"/>
        <v>JOSEYscatchar</v>
      </c>
      <c r="M1195" t="str">
        <f t="shared" si="365"/>
        <v>JOSEYscatchar</v>
      </c>
      <c r="N1195" t="s">
        <v>10282</v>
      </c>
      <c r="O1195" t="str">
        <v>JOSEY scatchar</v>
      </c>
      <c r="P1195">
        <f>FIND(" ",O1195)</f>
        <v>6</v>
      </c>
      <c r="Q1195" t="str">
        <f>LEFT(O1195,SEARCH(" ", O1195) -1)</f>
        <v>JOSEY</v>
      </c>
      <c r="R1195" t="e">
        <f>MID(O1195, SEARCH(" ", O1195) + 1, SEARCH(" ", O1195, SEARCH(" ", O1195)+1) - SEARCH(" ", O1195)-1)</f>
        <v>#VALUE!</v>
      </c>
      <c r="S1195" t="str">
        <f t="shared" si="366"/>
        <v>scatchar</v>
      </c>
      <c r="T1195" t="e">
        <f t="shared" si="367"/>
        <v>#VALUE!</v>
      </c>
      <c r="U1195" t="b">
        <f t="shared" si="368"/>
        <v>1</v>
      </c>
      <c r="W1195" t="b">
        <f t="shared" si="369"/>
        <v>1</v>
      </c>
      <c r="X1195" t="b">
        <f>ISERR(S1195)</f>
        <v>0</v>
      </c>
      <c r="Y1195" t="str">
        <f t="shared" si="370"/>
        <v xml:space="preserve"> </v>
      </c>
      <c r="Z1195" t="str">
        <f t="shared" si="371"/>
        <v>scatchar</v>
      </c>
      <c r="AA1195" t="str">
        <f>PROPER(Q1195)</f>
        <v>Josey</v>
      </c>
      <c r="AB1195" t="str">
        <f>PROPER(Y1195)</f>
        <v xml:space="preserve"> </v>
      </c>
      <c r="AC1195" t="str">
        <f t="shared" si="372"/>
        <v>Scatchar</v>
      </c>
      <c r="AD1195" s="1" t="e">
        <f t="shared" si="373"/>
        <v>#VALUE!</v>
      </c>
      <c r="AE1195" t="b">
        <f t="shared" si="374"/>
        <v>1</v>
      </c>
      <c r="AF1195" t="str">
        <f t="shared" si="375"/>
        <v>Scatchar</v>
      </c>
    </row>
    <row r="1196" spans="1:32" x14ac:dyDescent="0.2">
      <c r="A1196">
        <v>1704</v>
      </c>
      <c r="B1196" t="s">
        <v>4287</v>
      </c>
      <c r="C1196" s="62" t="str">
        <f t="shared" si="376"/>
        <v>01704</v>
      </c>
      <c r="D1196" t="str">
        <f t="shared" si="377"/>
        <v>Luca</v>
      </c>
      <c r="E1196" t="str">
        <f t="shared" si="378"/>
        <v>Garald</v>
      </c>
      <c r="F1196" t="str">
        <f t="shared" si="379"/>
        <v>Warburton</v>
      </c>
      <c r="G1196">
        <f t="shared" si="360"/>
        <v>1</v>
      </c>
      <c r="H1196">
        <f t="shared" si="361"/>
        <v>1704</v>
      </c>
      <c r="I1196" t="str">
        <f t="shared" si="362"/>
        <v>01704</v>
      </c>
      <c r="J1196" t="str">
        <f t="shared" si="363"/>
        <v>Luca»garald¬WARBURTON</v>
      </c>
      <c r="K1196" t="str">
        <f>SUBSTITUTE(J1196,"‡","")</f>
        <v>Luca»garald¬WARBURTON</v>
      </c>
      <c r="L1196" t="str">
        <f t="shared" si="364"/>
        <v>Lucagarald¬WARBURTON</v>
      </c>
      <c r="M1196" t="str">
        <f t="shared" si="365"/>
        <v>LucagaraldWARBURTON</v>
      </c>
      <c r="N1196" t="s">
        <v>10283</v>
      </c>
      <c r="O1196" t="str">
        <v>Luca garald WARBURTON</v>
      </c>
      <c r="P1196">
        <f>FIND(" ",O1196)</f>
        <v>5</v>
      </c>
      <c r="Q1196" t="str">
        <f>LEFT(O1196,SEARCH(" ", O1196) -1)</f>
        <v>Luca</v>
      </c>
      <c r="R1196" t="str">
        <f>MID(O1196, SEARCH(" ", O1196) + 1, SEARCH(" ", O1196, SEARCH(" ", O1196)+1) - SEARCH(" ", O1196)-1)</f>
        <v>garald</v>
      </c>
      <c r="S1196" t="str">
        <f t="shared" si="366"/>
        <v>garald WARBURTON</v>
      </c>
      <c r="T1196" t="str">
        <f t="shared" si="367"/>
        <v>WARBURTON</v>
      </c>
      <c r="U1196" t="b">
        <f t="shared" si="368"/>
        <v>0</v>
      </c>
      <c r="W1196" t="b">
        <f t="shared" si="369"/>
        <v>0</v>
      </c>
      <c r="X1196" t="b">
        <f>ISERR(S1196)</f>
        <v>0</v>
      </c>
      <c r="Y1196" t="str">
        <f t="shared" si="370"/>
        <v>garald</v>
      </c>
      <c r="Z1196" t="str">
        <f t="shared" si="371"/>
        <v>garald WARBURTON</v>
      </c>
      <c r="AA1196" t="str">
        <f>PROPER(Q1196)</f>
        <v>Luca</v>
      </c>
      <c r="AB1196" t="str">
        <f>PROPER(Y1196)</f>
        <v>Garald</v>
      </c>
      <c r="AC1196" t="str">
        <f t="shared" si="372"/>
        <v>Garald Warburton</v>
      </c>
      <c r="AD1196" s="1" t="str">
        <f t="shared" si="373"/>
        <v>Warburton</v>
      </c>
      <c r="AE1196" t="b">
        <f t="shared" si="374"/>
        <v>0</v>
      </c>
      <c r="AF1196" t="str">
        <f t="shared" si="375"/>
        <v>Warburton</v>
      </c>
    </row>
    <row r="1197" spans="1:32" x14ac:dyDescent="0.2">
      <c r="A1197">
        <v>1705</v>
      </c>
      <c r="B1197" t="s">
        <v>4288</v>
      </c>
      <c r="C1197" s="62" t="str">
        <f t="shared" si="376"/>
        <v>01705</v>
      </c>
      <c r="D1197" t="str">
        <f t="shared" si="377"/>
        <v>Shaun</v>
      </c>
      <c r="E1197" t="str">
        <f t="shared" si="378"/>
        <v xml:space="preserve"> </v>
      </c>
      <c r="F1197" t="str">
        <f t="shared" si="379"/>
        <v>Blizard</v>
      </c>
      <c r="G1197">
        <f t="shared" si="360"/>
        <v>1</v>
      </c>
      <c r="H1197">
        <f t="shared" si="361"/>
        <v>1705</v>
      </c>
      <c r="I1197" t="str">
        <f t="shared" si="362"/>
        <v>01705</v>
      </c>
      <c r="J1197" t="str">
        <f t="shared" si="363"/>
        <v>Shaun»BLIZARD</v>
      </c>
      <c r="K1197" t="str">
        <f>SUBSTITUTE(J1197,"‡","")</f>
        <v>Shaun»BLIZARD</v>
      </c>
      <c r="L1197" t="str">
        <f t="shared" si="364"/>
        <v>ShaunBLIZARD</v>
      </c>
      <c r="M1197" t="str">
        <f t="shared" si="365"/>
        <v>ShaunBLIZARD</v>
      </c>
      <c r="N1197" t="s">
        <v>10284</v>
      </c>
      <c r="O1197" t="str">
        <v>Shaun BLIZARD</v>
      </c>
      <c r="P1197">
        <f>FIND(" ",O1197)</f>
        <v>6</v>
      </c>
      <c r="Q1197" t="str">
        <f>LEFT(O1197,SEARCH(" ", O1197) -1)</f>
        <v>Shaun</v>
      </c>
      <c r="R1197" t="e">
        <f>MID(O1197, SEARCH(" ", O1197) + 1, SEARCH(" ", O1197, SEARCH(" ", O1197)+1) - SEARCH(" ", O1197)-1)</f>
        <v>#VALUE!</v>
      </c>
      <c r="S1197" t="str">
        <f t="shared" si="366"/>
        <v>BLIZARD</v>
      </c>
      <c r="T1197" t="e">
        <f t="shared" si="367"/>
        <v>#VALUE!</v>
      </c>
      <c r="U1197" t="b">
        <f t="shared" si="368"/>
        <v>1</v>
      </c>
      <c r="W1197" t="b">
        <f t="shared" si="369"/>
        <v>1</v>
      </c>
      <c r="X1197" t="b">
        <f>ISERR(S1197)</f>
        <v>0</v>
      </c>
      <c r="Y1197" t="str">
        <f t="shared" si="370"/>
        <v xml:space="preserve"> </v>
      </c>
      <c r="Z1197" t="str">
        <f t="shared" si="371"/>
        <v>BLIZARD</v>
      </c>
      <c r="AA1197" t="str">
        <f>PROPER(Q1197)</f>
        <v>Shaun</v>
      </c>
      <c r="AB1197" t="str">
        <f>PROPER(Y1197)</f>
        <v xml:space="preserve"> </v>
      </c>
      <c r="AC1197" t="str">
        <f t="shared" si="372"/>
        <v>Blizard</v>
      </c>
      <c r="AD1197" s="1" t="e">
        <f t="shared" si="373"/>
        <v>#VALUE!</v>
      </c>
      <c r="AE1197" t="b">
        <f t="shared" si="374"/>
        <v>1</v>
      </c>
      <c r="AF1197" t="str">
        <f t="shared" si="375"/>
        <v>Blizard</v>
      </c>
    </row>
    <row r="1198" spans="1:32" x14ac:dyDescent="0.2">
      <c r="A1198">
        <v>1706</v>
      </c>
      <c r="B1198" t="s">
        <v>4289</v>
      </c>
      <c r="C1198" s="62" t="str">
        <f t="shared" si="376"/>
        <v>01706</v>
      </c>
      <c r="D1198" t="str">
        <f t="shared" si="377"/>
        <v>Ryan</v>
      </c>
      <c r="E1198" t="str">
        <f t="shared" si="378"/>
        <v xml:space="preserve"> </v>
      </c>
      <c r="F1198" t="str">
        <f t="shared" si="379"/>
        <v>Cousans</v>
      </c>
      <c r="G1198">
        <f t="shared" si="360"/>
        <v>1</v>
      </c>
      <c r="H1198">
        <f t="shared" si="361"/>
        <v>1706</v>
      </c>
      <c r="I1198" t="str">
        <f t="shared" si="362"/>
        <v>01706</v>
      </c>
      <c r="J1198" t="str">
        <f t="shared" si="363"/>
        <v>ryan‡cousans</v>
      </c>
      <c r="K1198" t="str">
        <f>SUBSTITUTE(J1198,"‡","")</f>
        <v>ryancousans</v>
      </c>
      <c r="L1198" t="str">
        <f t="shared" si="364"/>
        <v>ryancousans</v>
      </c>
      <c r="M1198" t="str">
        <f t="shared" si="365"/>
        <v>ryancousans</v>
      </c>
      <c r="N1198" t="s">
        <v>8913</v>
      </c>
      <c r="O1198" t="str">
        <v>ryan cousans</v>
      </c>
      <c r="P1198">
        <f>FIND(" ",O1198)</f>
        <v>5</v>
      </c>
      <c r="Q1198" t="str">
        <f>LEFT(O1198,SEARCH(" ", O1198) -1)</f>
        <v>ryan</v>
      </c>
      <c r="R1198" t="e">
        <f>MID(O1198, SEARCH(" ", O1198) + 1, SEARCH(" ", O1198, SEARCH(" ", O1198)+1) - SEARCH(" ", O1198)-1)</f>
        <v>#VALUE!</v>
      </c>
      <c r="S1198" t="str">
        <f t="shared" si="366"/>
        <v>cousans</v>
      </c>
      <c r="T1198" t="e">
        <f t="shared" si="367"/>
        <v>#VALUE!</v>
      </c>
      <c r="U1198" t="b">
        <f t="shared" si="368"/>
        <v>1</v>
      </c>
      <c r="W1198" t="b">
        <f t="shared" si="369"/>
        <v>1</v>
      </c>
      <c r="X1198" t="b">
        <f>ISERR(S1198)</f>
        <v>0</v>
      </c>
      <c r="Y1198" t="str">
        <f t="shared" si="370"/>
        <v xml:space="preserve"> </v>
      </c>
      <c r="Z1198" t="str">
        <f t="shared" si="371"/>
        <v>cousans</v>
      </c>
      <c r="AA1198" t="str">
        <f>PROPER(Q1198)</f>
        <v>Ryan</v>
      </c>
      <c r="AB1198" t="str">
        <f>PROPER(Y1198)</f>
        <v xml:space="preserve"> </v>
      </c>
      <c r="AC1198" t="str">
        <f t="shared" si="372"/>
        <v>Cousans</v>
      </c>
      <c r="AD1198" s="1" t="e">
        <f t="shared" si="373"/>
        <v>#VALUE!</v>
      </c>
      <c r="AE1198" t="b">
        <f t="shared" si="374"/>
        <v>1</v>
      </c>
      <c r="AF1198" t="str">
        <f t="shared" si="375"/>
        <v>Cousans</v>
      </c>
    </row>
    <row r="1199" spans="1:32" x14ac:dyDescent="0.2">
      <c r="A1199">
        <v>1707</v>
      </c>
      <c r="B1199" t="s">
        <v>4290</v>
      </c>
      <c r="C1199" s="62" t="str">
        <f t="shared" si="376"/>
        <v>01707</v>
      </c>
      <c r="D1199" t="str">
        <f t="shared" si="377"/>
        <v>Lotti</v>
      </c>
      <c r="E1199" t="str">
        <f t="shared" si="378"/>
        <v xml:space="preserve"> </v>
      </c>
      <c r="F1199" t="str">
        <f t="shared" si="379"/>
        <v>Bambridge</v>
      </c>
      <c r="G1199">
        <f t="shared" si="360"/>
        <v>1</v>
      </c>
      <c r="H1199">
        <f t="shared" si="361"/>
        <v>1707</v>
      </c>
      <c r="I1199" t="str">
        <f t="shared" si="362"/>
        <v>01707</v>
      </c>
      <c r="J1199" t="str">
        <f t="shared" si="363"/>
        <v>LOTTI»BAMBRIDGE</v>
      </c>
      <c r="K1199" t="str">
        <f>SUBSTITUTE(J1199,"‡","")</f>
        <v>LOTTI»BAMBRIDGE</v>
      </c>
      <c r="L1199" t="str">
        <f t="shared" si="364"/>
        <v>LOTTIBAMBRIDGE</v>
      </c>
      <c r="M1199" t="str">
        <f t="shared" si="365"/>
        <v>LOTTIBAMBRIDGE</v>
      </c>
      <c r="N1199" t="s">
        <v>10285</v>
      </c>
      <c r="O1199" t="str">
        <v>LOTTI BAMBRIDGE</v>
      </c>
      <c r="P1199">
        <f>FIND(" ",O1199)</f>
        <v>6</v>
      </c>
      <c r="Q1199" t="str">
        <f>LEFT(O1199,SEARCH(" ", O1199) -1)</f>
        <v>LOTTI</v>
      </c>
      <c r="R1199" t="e">
        <f>MID(O1199, SEARCH(" ", O1199) + 1, SEARCH(" ", O1199, SEARCH(" ", O1199)+1) - SEARCH(" ", O1199)-1)</f>
        <v>#VALUE!</v>
      </c>
      <c r="S1199" t="str">
        <f t="shared" si="366"/>
        <v>BAMBRIDGE</v>
      </c>
      <c r="T1199" t="e">
        <f t="shared" si="367"/>
        <v>#VALUE!</v>
      </c>
      <c r="U1199" t="b">
        <f t="shared" si="368"/>
        <v>1</v>
      </c>
      <c r="W1199" t="b">
        <f t="shared" si="369"/>
        <v>1</v>
      </c>
      <c r="X1199" t="b">
        <f>ISERR(S1199)</f>
        <v>0</v>
      </c>
      <c r="Y1199" t="str">
        <f t="shared" si="370"/>
        <v xml:space="preserve"> </v>
      </c>
      <c r="Z1199" t="str">
        <f t="shared" si="371"/>
        <v>BAMBRIDGE</v>
      </c>
      <c r="AA1199" t="str">
        <f>PROPER(Q1199)</f>
        <v>Lotti</v>
      </c>
      <c r="AB1199" t="str">
        <f>PROPER(Y1199)</f>
        <v xml:space="preserve"> </v>
      </c>
      <c r="AC1199" t="str">
        <f t="shared" si="372"/>
        <v>Bambridge</v>
      </c>
      <c r="AD1199" s="1" t="e">
        <f t="shared" si="373"/>
        <v>#VALUE!</v>
      </c>
      <c r="AE1199" t="b">
        <f t="shared" si="374"/>
        <v>1</v>
      </c>
      <c r="AF1199" t="str">
        <f t="shared" si="375"/>
        <v>Bambridge</v>
      </c>
    </row>
    <row r="1200" spans="1:32" x14ac:dyDescent="0.2">
      <c r="A1200">
        <v>1708</v>
      </c>
      <c r="B1200" t="s">
        <v>4291</v>
      </c>
      <c r="C1200" s="62" t="str">
        <f t="shared" si="376"/>
        <v>01708</v>
      </c>
      <c r="D1200" t="str">
        <f t="shared" si="377"/>
        <v>Monro</v>
      </c>
      <c r="E1200" t="str">
        <f t="shared" si="378"/>
        <v xml:space="preserve"> </v>
      </c>
      <c r="F1200" t="str">
        <f t="shared" si="379"/>
        <v>Mclelland</v>
      </c>
      <c r="G1200">
        <f t="shared" si="360"/>
        <v>1</v>
      </c>
      <c r="H1200">
        <f t="shared" si="361"/>
        <v>1708</v>
      </c>
      <c r="I1200" t="str">
        <f t="shared" si="362"/>
        <v>01708</v>
      </c>
      <c r="J1200" t="str">
        <f t="shared" si="363"/>
        <v>MONRO»MCLELLAND</v>
      </c>
      <c r="K1200" t="str">
        <f>SUBSTITUTE(J1200,"‡","")</f>
        <v>MONRO»MCLELLAND</v>
      </c>
      <c r="L1200" t="str">
        <f t="shared" si="364"/>
        <v>MONROMCLELLAND</v>
      </c>
      <c r="M1200" t="str">
        <f t="shared" si="365"/>
        <v>MONROMCLELLAND</v>
      </c>
      <c r="N1200" t="s">
        <v>10286</v>
      </c>
      <c r="O1200" t="str">
        <v>MONRO MCLELLAND</v>
      </c>
      <c r="P1200">
        <f>FIND(" ",O1200)</f>
        <v>6</v>
      </c>
      <c r="Q1200" t="str">
        <f>LEFT(O1200,SEARCH(" ", O1200) -1)</f>
        <v>MONRO</v>
      </c>
      <c r="R1200" t="e">
        <f>MID(O1200, SEARCH(" ", O1200) + 1, SEARCH(" ", O1200, SEARCH(" ", O1200)+1) - SEARCH(" ", O1200)-1)</f>
        <v>#VALUE!</v>
      </c>
      <c r="S1200" t="str">
        <f t="shared" si="366"/>
        <v>MCLELLAND</v>
      </c>
      <c r="T1200" t="e">
        <f t="shared" si="367"/>
        <v>#VALUE!</v>
      </c>
      <c r="U1200" t="b">
        <f t="shared" si="368"/>
        <v>1</v>
      </c>
      <c r="W1200" t="b">
        <f t="shared" si="369"/>
        <v>1</v>
      </c>
      <c r="X1200" t="b">
        <f>ISERR(S1200)</f>
        <v>0</v>
      </c>
      <c r="Y1200" t="str">
        <f t="shared" si="370"/>
        <v xml:space="preserve"> </v>
      </c>
      <c r="Z1200" t="str">
        <f t="shared" si="371"/>
        <v>MCLELLAND</v>
      </c>
      <c r="AA1200" t="str">
        <f>PROPER(Q1200)</f>
        <v>Monro</v>
      </c>
      <c r="AB1200" t="str">
        <f>PROPER(Y1200)</f>
        <v xml:space="preserve"> </v>
      </c>
      <c r="AC1200" t="str">
        <f t="shared" si="372"/>
        <v>Mclelland</v>
      </c>
      <c r="AD1200" s="1" t="e">
        <f t="shared" si="373"/>
        <v>#VALUE!</v>
      </c>
      <c r="AE1200" t="b">
        <f t="shared" si="374"/>
        <v>1</v>
      </c>
      <c r="AF1200" t="str">
        <f t="shared" si="375"/>
        <v>Mclelland</v>
      </c>
    </row>
    <row r="1201" spans="1:32" x14ac:dyDescent="0.2">
      <c r="A1201">
        <v>1709</v>
      </c>
      <c r="B1201" t="s">
        <v>4292</v>
      </c>
      <c r="C1201" s="62" t="str">
        <f t="shared" si="376"/>
        <v>01709</v>
      </c>
      <c r="D1201" t="str">
        <f t="shared" si="377"/>
        <v>Gifford</v>
      </c>
      <c r="E1201" t="str">
        <f t="shared" si="378"/>
        <v>Teodor</v>
      </c>
      <c r="F1201" t="str">
        <f t="shared" si="379"/>
        <v>Cainey</v>
      </c>
      <c r="G1201">
        <f t="shared" si="360"/>
        <v>1</v>
      </c>
      <c r="H1201">
        <f t="shared" si="361"/>
        <v>1709</v>
      </c>
      <c r="I1201" t="str">
        <f t="shared" si="362"/>
        <v>01709</v>
      </c>
      <c r="J1201" t="str">
        <f t="shared" si="363"/>
        <v>GIFFORD‡teodor»»Cainey</v>
      </c>
      <c r="K1201" t="str">
        <f>SUBSTITUTE(J1201,"‡","")</f>
        <v>GIFFORDteodor»»Cainey</v>
      </c>
      <c r="L1201" t="str">
        <f t="shared" si="364"/>
        <v>GIFFORDteodorCainey</v>
      </c>
      <c r="M1201" t="str">
        <f t="shared" si="365"/>
        <v>GIFFORDteodorCainey</v>
      </c>
      <c r="N1201" t="s">
        <v>10287</v>
      </c>
      <c r="O1201" t="str">
        <v>GIFFORD teodor Cainey</v>
      </c>
      <c r="P1201">
        <f>FIND(" ",O1201)</f>
        <v>8</v>
      </c>
      <c r="Q1201" t="str">
        <f>LEFT(O1201,SEARCH(" ", O1201) -1)</f>
        <v>GIFFORD</v>
      </c>
      <c r="R1201" t="str">
        <f>MID(O1201, SEARCH(" ", O1201) + 1, SEARCH(" ", O1201, SEARCH(" ", O1201)+1) - SEARCH(" ", O1201)-1)</f>
        <v>teodor</v>
      </c>
      <c r="S1201" t="str">
        <f t="shared" si="366"/>
        <v>teodor Cainey</v>
      </c>
      <c r="T1201" t="str">
        <f t="shared" si="367"/>
        <v>Cainey</v>
      </c>
      <c r="U1201" t="b">
        <f t="shared" si="368"/>
        <v>0</v>
      </c>
      <c r="W1201" t="b">
        <f t="shared" si="369"/>
        <v>0</v>
      </c>
      <c r="X1201" t="b">
        <f>ISERR(S1201)</f>
        <v>0</v>
      </c>
      <c r="Y1201" t="str">
        <f t="shared" si="370"/>
        <v>teodor</v>
      </c>
      <c r="Z1201" t="str">
        <f t="shared" si="371"/>
        <v>teodor Cainey</v>
      </c>
      <c r="AA1201" t="str">
        <f>PROPER(Q1201)</f>
        <v>Gifford</v>
      </c>
      <c r="AB1201" t="str">
        <f>PROPER(Y1201)</f>
        <v>Teodor</v>
      </c>
      <c r="AC1201" t="str">
        <f t="shared" si="372"/>
        <v>Teodor Cainey</v>
      </c>
      <c r="AD1201" s="1" t="str">
        <f t="shared" si="373"/>
        <v>Cainey</v>
      </c>
      <c r="AE1201" t="b">
        <f t="shared" si="374"/>
        <v>0</v>
      </c>
      <c r="AF1201" t="str">
        <f t="shared" si="375"/>
        <v>Cainey</v>
      </c>
    </row>
    <row r="1202" spans="1:32" x14ac:dyDescent="0.2">
      <c r="A1202">
        <v>1710</v>
      </c>
      <c r="B1202" t="s">
        <v>4293</v>
      </c>
      <c r="C1202" s="62" t="str">
        <f t="shared" si="376"/>
        <v>01710</v>
      </c>
      <c r="D1202" t="str">
        <f t="shared" si="377"/>
        <v>Jessica</v>
      </c>
      <c r="E1202" t="str">
        <f t="shared" si="378"/>
        <v xml:space="preserve"> </v>
      </c>
      <c r="F1202" t="str">
        <f t="shared" si="379"/>
        <v>Casarini</v>
      </c>
      <c r="G1202">
        <f t="shared" si="360"/>
        <v>1</v>
      </c>
      <c r="H1202">
        <f t="shared" si="361"/>
        <v>1710</v>
      </c>
      <c r="I1202" t="str">
        <f t="shared" si="362"/>
        <v>01710</v>
      </c>
      <c r="J1202" t="str">
        <f t="shared" si="363"/>
        <v>Jessica»CASARINI</v>
      </c>
      <c r="K1202" t="str">
        <f>SUBSTITUTE(J1202,"‡","")</f>
        <v>Jessica»CASARINI</v>
      </c>
      <c r="L1202" t="str">
        <f t="shared" si="364"/>
        <v>JessicaCASARINI</v>
      </c>
      <c r="M1202" t="str">
        <f t="shared" si="365"/>
        <v>JessicaCASARINI</v>
      </c>
      <c r="N1202" t="s">
        <v>10288</v>
      </c>
      <c r="O1202" t="str">
        <v>Jessica CASARINI</v>
      </c>
      <c r="P1202">
        <f>FIND(" ",O1202)</f>
        <v>8</v>
      </c>
      <c r="Q1202" t="str">
        <f>LEFT(O1202,SEARCH(" ", O1202) -1)</f>
        <v>Jessica</v>
      </c>
      <c r="R1202" t="e">
        <f>MID(O1202, SEARCH(" ", O1202) + 1, SEARCH(" ", O1202, SEARCH(" ", O1202)+1) - SEARCH(" ", O1202)-1)</f>
        <v>#VALUE!</v>
      </c>
      <c r="S1202" t="str">
        <f t="shared" si="366"/>
        <v>CASARINI</v>
      </c>
      <c r="T1202" t="e">
        <f t="shared" si="367"/>
        <v>#VALUE!</v>
      </c>
      <c r="U1202" t="b">
        <f t="shared" si="368"/>
        <v>1</v>
      </c>
      <c r="W1202" t="b">
        <f t="shared" si="369"/>
        <v>1</v>
      </c>
      <c r="X1202" t="b">
        <f>ISERR(S1202)</f>
        <v>0</v>
      </c>
      <c r="Y1202" t="str">
        <f t="shared" si="370"/>
        <v xml:space="preserve"> </v>
      </c>
      <c r="Z1202" t="str">
        <f t="shared" si="371"/>
        <v>CASARINI</v>
      </c>
      <c r="AA1202" t="str">
        <f>PROPER(Q1202)</f>
        <v>Jessica</v>
      </c>
      <c r="AB1202" t="str">
        <f>PROPER(Y1202)</f>
        <v xml:space="preserve"> </v>
      </c>
      <c r="AC1202" t="str">
        <f t="shared" si="372"/>
        <v>Casarini</v>
      </c>
      <c r="AD1202" s="1" t="e">
        <f t="shared" si="373"/>
        <v>#VALUE!</v>
      </c>
      <c r="AE1202" t="b">
        <f t="shared" si="374"/>
        <v>1</v>
      </c>
      <c r="AF1202" t="str">
        <f t="shared" si="375"/>
        <v>Casarini</v>
      </c>
    </row>
    <row r="1203" spans="1:32" x14ac:dyDescent="0.2">
      <c r="A1203">
        <v>1711</v>
      </c>
      <c r="B1203" t="s">
        <v>4294</v>
      </c>
      <c r="C1203" s="62" t="str">
        <f t="shared" si="376"/>
        <v>01711</v>
      </c>
      <c r="D1203" t="str">
        <f t="shared" si="377"/>
        <v>Janis</v>
      </c>
      <c r="E1203" t="str">
        <f t="shared" si="378"/>
        <v xml:space="preserve"> </v>
      </c>
      <c r="F1203" t="str">
        <f t="shared" si="379"/>
        <v>Klimmek</v>
      </c>
      <c r="G1203">
        <f t="shared" si="360"/>
        <v>1</v>
      </c>
      <c r="H1203">
        <f t="shared" si="361"/>
        <v>1711</v>
      </c>
      <c r="I1203" t="str">
        <f t="shared" si="362"/>
        <v>01711</v>
      </c>
      <c r="J1203" t="str">
        <f t="shared" si="363"/>
        <v>janis»KLIMMEK</v>
      </c>
      <c r="K1203" t="str">
        <f>SUBSTITUTE(J1203,"‡","")</f>
        <v>janis»KLIMMEK</v>
      </c>
      <c r="L1203" t="str">
        <f t="shared" si="364"/>
        <v>janisKLIMMEK</v>
      </c>
      <c r="M1203" t="str">
        <f t="shared" si="365"/>
        <v>janisKLIMMEK</v>
      </c>
      <c r="N1203" t="s">
        <v>10289</v>
      </c>
      <c r="O1203" t="str">
        <v>janis KLIMMEK</v>
      </c>
      <c r="P1203">
        <f>FIND(" ",O1203)</f>
        <v>6</v>
      </c>
      <c r="Q1203" t="str">
        <f>LEFT(O1203,SEARCH(" ", O1203) -1)</f>
        <v>janis</v>
      </c>
      <c r="R1203" t="e">
        <f>MID(O1203, SEARCH(" ", O1203) + 1, SEARCH(" ", O1203, SEARCH(" ", O1203)+1) - SEARCH(" ", O1203)-1)</f>
        <v>#VALUE!</v>
      </c>
      <c r="S1203" t="str">
        <f t="shared" si="366"/>
        <v>KLIMMEK</v>
      </c>
      <c r="T1203" t="e">
        <f t="shared" si="367"/>
        <v>#VALUE!</v>
      </c>
      <c r="U1203" t="b">
        <f t="shared" si="368"/>
        <v>1</v>
      </c>
      <c r="W1203" t="b">
        <f t="shared" si="369"/>
        <v>1</v>
      </c>
      <c r="X1203" t="b">
        <f>ISERR(S1203)</f>
        <v>0</v>
      </c>
      <c r="Y1203" t="str">
        <f t="shared" si="370"/>
        <v xml:space="preserve"> </v>
      </c>
      <c r="Z1203" t="str">
        <f t="shared" si="371"/>
        <v>KLIMMEK</v>
      </c>
      <c r="AA1203" t="str">
        <f>PROPER(Q1203)</f>
        <v>Janis</v>
      </c>
      <c r="AB1203" t="str">
        <f>PROPER(Y1203)</f>
        <v xml:space="preserve"> </v>
      </c>
      <c r="AC1203" t="str">
        <f t="shared" si="372"/>
        <v>Klimmek</v>
      </c>
      <c r="AD1203" s="1" t="e">
        <f t="shared" si="373"/>
        <v>#VALUE!</v>
      </c>
      <c r="AE1203" t="b">
        <f t="shared" si="374"/>
        <v>1</v>
      </c>
      <c r="AF1203" t="str">
        <f t="shared" si="375"/>
        <v>Klimmek</v>
      </c>
    </row>
    <row r="1204" spans="1:32" x14ac:dyDescent="0.2">
      <c r="A1204">
        <v>1712</v>
      </c>
      <c r="B1204" t="s">
        <v>4295</v>
      </c>
      <c r="C1204" s="62" t="str">
        <f t="shared" si="376"/>
        <v>01712</v>
      </c>
      <c r="D1204" t="str">
        <f t="shared" si="377"/>
        <v>Michail</v>
      </c>
      <c r="E1204" t="str">
        <f t="shared" si="378"/>
        <v>Jozef</v>
      </c>
      <c r="F1204" t="str">
        <f t="shared" si="379"/>
        <v>Purple</v>
      </c>
      <c r="G1204">
        <f t="shared" si="360"/>
        <v>1</v>
      </c>
      <c r="H1204">
        <f t="shared" si="361"/>
        <v>1712</v>
      </c>
      <c r="I1204" t="str">
        <f t="shared" si="362"/>
        <v>01712</v>
      </c>
      <c r="J1204" t="str">
        <f t="shared" si="363"/>
        <v>MICHAIL‡Jozef¬»PURPLE</v>
      </c>
      <c r="K1204" t="str">
        <f>SUBSTITUTE(J1204,"‡","")</f>
        <v>MICHAILJozef¬»PURPLE</v>
      </c>
      <c r="L1204" t="str">
        <f t="shared" si="364"/>
        <v>MICHAILJozef¬PURPLE</v>
      </c>
      <c r="M1204" t="str">
        <f t="shared" si="365"/>
        <v>MICHAILJozefPURPLE</v>
      </c>
      <c r="N1204" t="s">
        <v>10290</v>
      </c>
      <c r="O1204" t="str">
        <v>MICHAIL Jozef PURPLE</v>
      </c>
      <c r="P1204">
        <f>FIND(" ",O1204)</f>
        <v>8</v>
      </c>
      <c r="Q1204" t="str">
        <f>LEFT(O1204,SEARCH(" ", O1204) -1)</f>
        <v>MICHAIL</v>
      </c>
      <c r="R1204" t="str">
        <f>MID(O1204, SEARCH(" ", O1204) + 1, SEARCH(" ", O1204, SEARCH(" ", O1204)+1) - SEARCH(" ", O1204)-1)</f>
        <v>Jozef</v>
      </c>
      <c r="S1204" t="str">
        <f t="shared" si="366"/>
        <v>Jozef PURPLE</v>
      </c>
      <c r="T1204" t="str">
        <f t="shared" si="367"/>
        <v>PURPLE</v>
      </c>
      <c r="U1204" t="b">
        <f t="shared" si="368"/>
        <v>0</v>
      </c>
      <c r="W1204" t="b">
        <f t="shared" si="369"/>
        <v>0</v>
      </c>
      <c r="X1204" t="b">
        <f>ISERR(S1204)</f>
        <v>0</v>
      </c>
      <c r="Y1204" t="str">
        <f t="shared" si="370"/>
        <v>Jozef</v>
      </c>
      <c r="Z1204" t="str">
        <f t="shared" si="371"/>
        <v>Jozef PURPLE</v>
      </c>
      <c r="AA1204" t="str">
        <f>PROPER(Q1204)</f>
        <v>Michail</v>
      </c>
      <c r="AB1204" t="str">
        <f>PROPER(Y1204)</f>
        <v>Jozef</v>
      </c>
      <c r="AC1204" t="str">
        <f t="shared" si="372"/>
        <v>Jozef Purple</v>
      </c>
      <c r="AD1204" s="1" t="str">
        <f t="shared" si="373"/>
        <v>Purple</v>
      </c>
      <c r="AE1204" t="b">
        <f t="shared" si="374"/>
        <v>0</v>
      </c>
      <c r="AF1204" t="str">
        <f t="shared" si="375"/>
        <v>Purple</v>
      </c>
    </row>
    <row r="1205" spans="1:32" x14ac:dyDescent="0.2">
      <c r="A1205">
        <v>1713</v>
      </c>
      <c r="B1205" t="s">
        <v>4296</v>
      </c>
      <c r="C1205" s="62" t="str">
        <f t="shared" si="376"/>
        <v>01713</v>
      </c>
      <c r="D1205" t="str">
        <f t="shared" si="377"/>
        <v>Netty</v>
      </c>
      <c r="E1205" t="str">
        <f t="shared" si="378"/>
        <v>Nikkie</v>
      </c>
      <c r="F1205" t="str">
        <f t="shared" si="379"/>
        <v>Corragan</v>
      </c>
      <c r="G1205">
        <f t="shared" si="360"/>
        <v>1</v>
      </c>
      <c r="H1205">
        <f t="shared" si="361"/>
        <v>1713</v>
      </c>
      <c r="I1205" t="str">
        <f t="shared" si="362"/>
        <v>01713</v>
      </c>
      <c r="J1205" t="str">
        <f t="shared" si="363"/>
        <v>Netty»Nikkie‡CORRAGAN</v>
      </c>
      <c r="K1205" t="str">
        <f>SUBSTITUTE(J1205,"‡","")</f>
        <v>Netty»NikkieCORRAGAN</v>
      </c>
      <c r="L1205" t="str">
        <f t="shared" si="364"/>
        <v>NettyNikkieCORRAGAN</v>
      </c>
      <c r="M1205" t="str">
        <f t="shared" si="365"/>
        <v>NettyNikkieCORRAGAN</v>
      </c>
      <c r="N1205" t="s">
        <v>10291</v>
      </c>
      <c r="O1205" t="str">
        <v>Netty Nikkie CORRAGAN</v>
      </c>
      <c r="P1205">
        <f>FIND(" ",O1205)</f>
        <v>6</v>
      </c>
      <c r="Q1205" t="str">
        <f>LEFT(O1205,SEARCH(" ", O1205) -1)</f>
        <v>Netty</v>
      </c>
      <c r="R1205" t="str">
        <f>MID(O1205, SEARCH(" ", O1205) + 1, SEARCH(" ", O1205, SEARCH(" ", O1205)+1) - SEARCH(" ", O1205)-1)</f>
        <v>Nikkie</v>
      </c>
      <c r="S1205" t="str">
        <f t="shared" si="366"/>
        <v>Nikkie CORRAGAN</v>
      </c>
      <c r="T1205" t="str">
        <f t="shared" si="367"/>
        <v>CORRAGAN</v>
      </c>
      <c r="U1205" t="b">
        <f t="shared" si="368"/>
        <v>0</v>
      </c>
      <c r="W1205" t="b">
        <f t="shared" si="369"/>
        <v>0</v>
      </c>
      <c r="X1205" t="b">
        <f>ISERR(S1205)</f>
        <v>0</v>
      </c>
      <c r="Y1205" t="str">
        <f t="shared" si="370"/>
        <v>Nikkie</v>
      </c>
      <c r="Z1205" t="str">
        <f t="shared" si="371"/>
        <v>Nikkie CORRAGAN</v>
      </c>
      <c r="AA1205" t="str">
        <f>PROPER(Q1205)</f>
        <v>Netty</v>
      </c>
      <c r="AB1205" t="str">
        <f>PROPER(Y1205)</f>
        <v>Nikkie</v>
      </c>
      <c r="AC1205" t="str">
        <f t="shared" si="372"/>
        <v>Nikkie Corragan</v>
      </c>
      <c r="AD1205" s="1" t="str">
        <f t="shared" si="373"/>
        <v>Corragan</v>
      </c>
      <c r="AE1205" t="b">
        <f t="shared" si="374"/>
        <v>0</v>
      </c>
      <c r="AF1205" t="str">
        <f t="shared" si="375"/>
        <v>Corragan</v>
      </c>
    </row>
    <row r="1206" spans="1:32" x14ac:dyDescent="0.2">
      <c r="A1206">
        <v>1714</v>
      </c>
      <c r="B1206" t="s">
        <v>4297</v>
      </c>
      <c r="C1206" s="62" t="str">
        <f t="shared" si="376"/>
        <v>01714</v>
      </c>
      <c r="D1206" t="str">
        <f t="shared" si="377"/>
        <v>Emmalynne</v>
      </c>
      <c r="E1206" t="str">
        <f t="shared" si="378"/>
        <v xml:space="preserve"> </v>
      </c>
      <c r="F1206" t="str">
        <f t="shared" si="379"/>
        <v>Boultwood</v>
      </c>
      <c r="G1206">
        <f t="shared" si="360"/>
        <v>1</v>
      </c>
      <c r="H1206">
        <f t="shared" si="361"/>
        <v>1714</v>
      </c>
      <c r="I1206" t="str">
        <f t="shared" si="362"/>
        <v>01714</v>
      </c>
      <c r="J1206" t="str">
        <f t="shared" si="363"/>
        <v>emmalynne¬Boultwood</v>
      </c>
      <c r="K1206" t="str">
        <f>SUBSTITUTE(J1206,"‡","")</f>
        <v>emmalynne¬Boultwood</v>
      </c>
      <c r="L1206" t="str">
        <f t="shared" si="364"/>
        <v>emmalynne¬Boultwood</v>
      </c>
      <c r="M1206" t="str">
        <f t="shared" si="365"/>
        <v>emmalynneBoultwood</v>
      </c>
      <c r="N1206" t="s">
        <v>9535</v>
      </c>
      <c r="O1206" t="str">
        <v>emmalynne Boultwood</v>
      </c>
      <c r="P1206">
        <f>FIND(" ",O1206)</f>
        <v>10</v>
      </c>
      <c r="Q1206" t="str">
        <f>LEFT(O1206,SEARCH(" ", O1206) -1)</f>
        <v>emmalynne</v>
      </c>
      <c r="R1206" t="e">
        <f>MID(O1206, SEARCH(" ", O1206) + 1, SEARCH(" ", O1206, SEARCH(" ", O1206)+1) - SEARCH(" ", O1206)-1)</f>
        <v>#VALUE!</v>
      </c>
      <c r="S1206" t="str">
        <f t="shared" si="366"/>
        <v>Boultwood</v>
      </c>
      <c r="T1206" t="e">
        <f t="shared" si="367"/>
        <v>#VALUE!</v>
      </c>
      <c r="U1206" t="b">
        <f t="shared" si="368"/>
        <v>1</v>
      </c>
      <c r="W1206" t="b">
        <f t="shared" si="369"/>
        <v>1</v>
      </c>
      <c r="X1206" t="b">
        <f>ISERR(S1206)</f>
        <v>0</v>
      </c>
      <c r="Y1206" t="str">
        <f t="shared" si="370"/>
        <v xml:space="preserve"> </v>
      </c>
      <c r="Z1206" t="str">
        <f t="shared" si="371"/>
        <v>Boultwood</v>
      </c>
      <c r="AA1206" t="str">
        <f>PROPER(Q1206)</f>
        <v>Emmalynne</v>
      </c>
      <c r="AB1206" t="str">
        <f>PROPER(Y1206)</f>
        <v xml:space="preserve"> </v>
      </c>
      <c r="AC1206" t="str">
        <f t="shared" si="372"/>
        <v>Boultwood</v>
      </c>
      <c r="AD1206" s="1" t="e">
        <f t="shared" si="373"/>
        <v>#VALUE!</v>
      </c>
      <c r="AE1206" t="b">
        <f t="shared" si="374"/>
        <v>1</v>
      </c>
      <c r="AF1206" t="str">
        <f t="shared" si="375"/>
        <v>Boultwood</v>
      </c>
    </row>
    <row r="1207" spans="1:32" x14ac:dyDescent="0.2">
      <c r="A1207">
        <v>1715</v>
      </c>
      <c r="B1207" t="s">
        <v>4298</v>
      </c>
      <c r="C1207" s="62" t="str">
        <f t="shared" si="376"/>
        <v>01715</v>
      </c>
      <c r="D1207" t="str">
        <f t="shared" si="377"/>
        <v>Clotilda</v>
      </c>
      <c r="E1207" t="str">
        <f t="shared" si="378"/>
        <v xml:space="preserve"> </v>
      </c>
      <c r="F1207" t="str">
        <f t="shared" si="379"/>
        <v>Yeardsley</v>
      </c>
      <c r="G1207">
        <f t="shared" si="360"/>
        <v>1</v>
      </c>
      <c r="H1207">
        <f t="shared" si="361"/>
        <v>1715</v>
      </c>
      <c r="I1207" t="str">
        <f t="shared" si="362"/>
        <v>01715</v>
      </c>
      <c r="J1207" t="str">
        <f t="shared" si="363"/>
        <v>Clotilda‡Yeardsley</v>
      </c>
      <c r="K1207" t="str">
        <f>SUBSTITUTE(J1207,"‡","")</f>
        <v>ClotildaYeardsley</v>
      </c>
      <c r="L1207" t="str">
        <f t="shared" si="364"/>
        <v>ClotildaYeardsley</v>
      </c>
      <c r="M1207" t="str">
        <f t="shared" si="365"/>
        <v>ClotildaYeardsley</v>
      </c>
      <c r="N1207" t="s">
        <v>8914</v>
      </c>
      <c r="O1207" t="str">
        <v>Clotilda Yeardsley</v>
      </c>
      <c r="P1207">
        <f>FIND(" ",O1207)</f>
        <v>9</v>
      </c>
      <c r="Q1207" t="str">
        <f>LEFT(O1207,SEARCH(" ", O1207) -1)</f>
        <v>Clotilda</v>
      </c>
      <c r="R1207" t="e">
        <f>MID(O1207, SEARCH(" ", O1207) + 1, SEARCH(" ", O1207, SEARCH(" ", O1207)+1) - SEARCH(" ", O1207)-1)</f>
        <v>#VALUE!</v>
      </c>
      <c r="S1207" t="str">
        <f t="shared" si="366"/>
        <v>Yeardsley</v>
      </c>
      <c r="T1207" t="e">
        <f t="shared" si="367"/>
        <v>#VALUE!</v>
      </c>
      <c r="U1207" t="b">
        <f t="shared" si="368"/>
        <v>1</v>
      </c>
      <c r="W1207" t="b">
        <f t="shared" si="369"/>
        <v>1</v>
      </c>
      <c r="X1207" t="b">
        <f>ISERR(S1207)</f>
        <v>0</v>
      </c>
      <c r="Y1207" t="str">
        <f t="shared" si="370"/>
        <v xml:space="preserve"> </v>
      </c>
      <c r="Z1207" t="str">
        <f t="shared" si="371"/>
        <v>Yeardsley</v>
      </c>
      <c r="AA1207" t="str">
        <f>PROPER(Q1207)</f>
        <v>Clotilda</v>
      </c>
      <c r="AB1207" t="str">
        <f>PROPER(Y1207)</f>
        <v xml:space="preserve"> </v>
      </c>
      <c r="AC1207" t="str">
        <f t="shared" si="372"/>
        <v>Yeardsley</v>
      </c>
      <c r="AD1207" s="1" t="e">
        <f t="shared" si="373"/>
        <v>#VALUE!</v>
      </c>
      <c r="AE1207" t="b">
        <f t="shared" si="374"/>
        <v>1</v>
      </c>
      <c r="AF1207" t="str">
        <f t="shared" si="375"/>
        <v>Yeardsley</v>
      </c>
    </row>
    <row r="1208" spans="1:32" x14ac:dyDescent="0.2">
      <c r="A1208">
        <v>1716</v>
      </c>
      <c r="B1208" t="s">
        <v>7058</v>
      </c>
      <c r="C1208" s="62" t="str">
        <f t="shared" si="376"/>
        <v>01716</v>
      </c>
      <c r="D1208" t="str">
        <f t="shared" si="377"/>
        <v>Avrit</v>
      </c>
      <c r="E1208" t="str">
        <f t="shared" si="378"/>
        <v xml:space="preserve"> </v>
      </c>
      <c r="F1208" t="str">
        <f t="shared" si="379"/>
        <v>Cherryholme</v>
      </c>
      <c r="G1208">
        <f t="shared" si="360"/>
        <v>1</v>
      </c>
      <c r="H1208">
        <f t="shared" si="361"/>
        <v>1716</v>
      </c>
      <c r="I1208" t="str">
        <f t="shared" si="362"/>
        <v>01716</v>
      </c>
      <c r="J1208" t="str">
        <f t="shared" si="363"/>
        <v>avrit‡Cherryholme</v>
      </c>
      <c r="K1208" t="str">
        <f>SUBSTITUTE(J1208,"‡","")</f>
        <v>avritCherryholme</v>
      </c>
      <c r="L1208" t="str">
        <f t="shared" si="364"/>
        <v>avritCherryholme</v>
      </c>
      <c r="M1208" t="str">
        <f t="shared" si="365"/>
        <v>avritCherryholme</v>
      </c>
      <c r="N1208" t="s">
        <v>8915</v>
      </c>
      <c r="O1208" t="str">
        <v>avrit Cherryholme</v>
      </c>
      <c r="P1208">
        <f>FIND(" ",O1208)</f>
        <v>6</v>
      </c>
      <c r="Q1208" t="str">
        <f>LEFT(O1208,SEARCH(" ", O1208) -1)</f>
        <v>avrit</v>
      </c>
      <c r="R1208" t="e">
        <f>MID(O1208, SEARCH(" ", O1208) + 1, SEARCH(" ", O1208, SEARCH(" ", O1208)+1) - SEARCH(" ", O1208)-1)</f>
        <v>#VALUE!</v>
      </c>
      <c r="S1208" t="str">
        <f t="shared" si="366"/>
        <v>Cherryholme</v>
      </c>
      <c r="T1208" t="e">
        <f t="shared" si="367"/>
        <v>#VALUE!</v>
      </c>
      <c r="U1208" t="b">
        <f t="shared" si="368"/>
        <v>1</v>
      </c>
      <c r="W1208" t="b">
        <f t="shared" si="369"/>
        <v>1</v>
      </c>
      <c r="X1208" t="b">
        <f>ISERR(S1208)</f>
        <v>0</v>
      </c>
      <c r="Y1208" t="str">
        <f t="shared" si="370"/>
        <v xml:space="preserve"> </v>
      </c>
      <c r="Z1208" t="str">
        <f t="shared" si="371"/>
        <v>Cherryholme</v>
      </c>
      <c r="AA1208" t="str">
        <f>PROPER(Q1208)</f>
        <v>Avrit</v>
      </c>
      <c r="AB1208" t="str">
        <f>PROPER(Y1208)</f>
        <v xml:space="preserve"> </v>
      </c>
      <c r="AC1208" t="str">
        <f t="shared" si="372"/>
        <v>Cherryholme</v>
      </c>
      <c r="AD1208" s="1" t="e">
        <f t="shared" si="373"/>
        <v>#VALUE!</v>
      </c>
      <c r="AE1208" t="b">
        <f t="shared" si="374"/>
        <v>1</v>
      </c>
      <c r="AF1208" t="str">
        <f t="shared" si="375"/>
        <v>Cherryholme</v>
      </c>
    </row>
    <row r="1209" spans="1:32" x14ac:dyDescent="0.2">
      <c r="A1209">
        <v>1717</v>
      </c>
      <c r="B1209" t="s">
        <v>4299</v>
      </c>
      <c r="C1209" s="62" t="str">
        <f t="shared" si="376"/>
        <v>01717</v>
      </c>
      <c r="D1209" t="str">
        <f t="shared" si="377"/>
        <v>Justinian</v>
      </c>
      <c r="E1209" t="str">
        <f t="shared" si="378"/>
        <v>Marchall</v>
      </c>
      <c r="F1209" t="str">
        <f t="shared" si="379"/>
        <v>Tarn</v>
      </c>
      <c r="G1209">
        <f t="shared" si="360"/>
        <v>1</v>
      </c>
      <c r="H1209">
        <f t="shared" si="361"/>
        <v>1717</v>
      </c>
      <c r="I1209" t="str">
        <f t="shared" si="362"/>
        <v>01717</v>
      </c>
      <c r="J1209" t="str">
        <f t="shared" si="363"/>
        <v>JUSTINIAN‡Marchall‡»tarn</v>
      </c>
      <c r="K1209" t="str">
        <f>SUBSTITUTE(J1209,"‡","")</f>
        <v>JUSTINIANMarchall»tarn</v>
      </c>
      <c r="L1209" t="str">
        <f t="shared" si="364"/>
        <v>JUSTINIANMarchalltarn</v>
      </c>
      <c r="M1209" t="str">
        <f t="shared" si="365"/>
        <v>JUSTINIANMarchalltarn</v>
      </c>
      <c r="N1209" t="s">
        <v>10292</v>
      </c>
      <c r="O1209" t="str">
        <v>JUSTINIAN Marchall tarn</v>
      </c>
      <c r="P1209">
        <f>FIND(" ",O1209)</f>
        <v>10</v>
      </c>
      <c r="Q1209" t="str">
        <f>LEFT(O1209,SEARCH(" ", O1209) -1)</f>
        <v>JUSTINIAN</v>
      </c>
      <c r="R1209" t="str">
        <f>MID(O1209, SEARCH(" ", O1209) + 1, SEARCH(" ", O1209, SEARCH(" ", O1209)+1) - SEARCH(" ", O1209)-1)</f>
        <v>Marchall</v>
      </c>
      <c r="S1209" t="str">
        <f t="shared" si="366"/>
        <v>Marchall tarn</v>
      </c>
      <c r="T1209" t="str">
        <f t="shared" si="367"/>
        <v>tarn</v>
      </c>
      <c r="U1209" t="b">
        <f t="shared" si="368"/>
        <v>0</v>
      </c>
      <c r="W1209" t="b">
        <f t="shared" si="369"/>
        <v>0</v>
      </c>
      <c r="X1209" t="b">
        <f>ISERR(S1209)</f>
        <v>0</v>
      </c>
      <c r="Y1209" t="str">
        <f t="shared" si="370"/>
        <v>Marchall</v>
      </c>
      <c r="Z1209" t="str">
        <f t="shared" si="371"/>
        <v>Marchall tarn</v>
      </c>
      <c r="AA1209" t="str">
        <f>PROPER(Q1209)</f>
        <v>Justinian</v>
      </c>
      <c r="AB1209" t="str">
        <f>PROPER(Y1209)</f>
        <v>Marchall</v>
      </c>
      <c r="AC1209" t="str">
        <f t="shared" si="372"/>
        <v>Marchall Tarn</v>
      </c>
      <c r="AD1209" s="1" t="str">
        <f t="shared" si="373"/>
        <v>Tarn</v>
      </c>
      <c r="AE1209" t="b">
        <f t="shared" si="374"/>
        <v>0</v>
      </c>
      <c r="AF1209" t="str">
        <f t="shared" si="375"/>
        <v>Tarn</v>
      </c>
    </row>
    <row r="1210" spans="1:32" x14ac:dyDescent="0.2">
      <c r="A1210">
        <v>1718</v>
      </c>
      <c r="B1210" t="s">
        <v>4300</v>
      </c>
      <c r="C1210" s="62" t="str">
        <f t="shared" si="376"/>
        <v>01718</v>
      </c>
      <c r="D1210" t="str">
        <f t="shared" si="377"/>
        <v>Debora</v>
      </c>
      <c r="E1210" t="str">
        <f t="shared" si="378"/>
        <v xml:space="preserve"> </v>
      </c>
      <c r="F1210" t="str">
        <f t="shared" si="379"/>
        <v>Holhouse</v>
      </c>
      <c r="G1210">
        <f t="shared" si="360"/>
        <v>1</v>
      </c>
      <c r="H1210">
        <f t="shared" si="361"/>
        <v>1718</v>
      </c>
      <c r="I1210" t="str">
        <f t="shared" si="362"/>
        <v>01718</v>
      </c>
      <c r="J1210" t="str">
        <f t="shared" si="363"/>
        <v>DEBORA¬HOLHOUSE</v>
      </c>
      <c r="K1210" t="str">
        <f>SUBSTITUTE(J1210,"‡","")</f>
        <v>DEBORA¬HOLHOUSE</v>
      </c>
      <c r="L1210" t="str">
        <f t="shared" si="364"/>
        <v>DEBORA¬HOLHOUSE</v>
      </c>
      <c r="M1210" t="str">
        <f t="shared" si="365"/>
        <v>DEBORAHOLHOUSE</v>
      </c>
      <c r="N1210" t="s">
        <v>9536</v>
      </c>
      <c r="O1210" t="str">
        <v>DEBORA HOLHOUSE</v>
      </c>
      <c r="P1210">
        <f>FIND(" ",O1210)</f>
        <v>7</v>
      </c>
      <c r="Q1210" t="str">
        <f>LEFT(O1210,SEARCH(" ", O1210) -1)</f>
        <v>DEBORA</v>
      </c>
      <c r="R1210" t="e">
        <f>MID(O1210, SEARCH(" ", O1210) + 1, SEARCH(" ", O1210, SEARCH(" ", O1210)+1) - SEARCH(" ", O1210)-1)</f>
        <v>#VALUE!</v>
      </c>
      <c r="S1210" t="str">
        <f t="shared" si="366"/>
        <v>HOLHOUSE</v>
      </c>
      <c r="T1210" t="e">
        <f t="shared" si="367"/>
        <v>#VALUE!</v>
      </c>
      <c r="U1210" t="b">
        <f t="shared" si="368"/>
        <v>1</v>
      </c>
      <c r="W1210" t="b">
        <f t="shared" si="369"/>
        <v>1</v>
      </c>
      <c r="X1210" t="b">
        <f>ISERR(S1210)</f>
        <v>0</v>
      </c>
      <c r="Y1210" t="str">
        <f t="shared" si="370"/>
        <v xml:space="preserve"> </v>
      </c>
      <c r="Z1210" t="str">
        <f t="shared" si="371"/>
        <v>HOLHOUSE</v>
      </c>
      <c r="AA1210" t="str">
        <f>PROPER(Q1210)</f>
        <v>Debora</v>
      </c>
      <c r="AB1210" t="str">
        <f>PROPER(Y1210)</f>
        <v xml:space="preserve"> </v>
      </c>
      <c r="AC1210" t="str">
        <f t="shared" si="372"/>
        <v>Holhouse</v>
      </c>
      <c r="AD1210" s="1" t="e">
        <f t="shared" si="373"/>
        <v>#VALUE!</v>
      </c>
      <c r="AE1210" t="b">
        <f t="shared" si="374"/>
        <v>1</v>
      </c>
      <c r="AF1210" t="str">
        <f t="shared" si="375"/>
        <v>Holhouse</v>
      </c>
    </row>
    <row r="1211" spans="1:32" x14ac:dyDescent="0.2">
      <c r="A1211">
        <v>1719</v>
      </c>
      <c r="B1211" t="s">
        <v>4301</v>
      </c>
      <c r="C1211" s="62" t="str">
        <f t="shared" si="376"/>
        <v>01719</v>
      </c>
      <c r="D1211" t="str">
        <f t="shared" si="377"/>
        <v>Beatrice</v>
      </c>
      <c r="E1211" t="str">
        <f t="shared" si="378"/>
        <v>Monah</v>
      </c>
      <c r="F1211" t="str">
        <f t="shared" si="379"/>
        <v>Westnedge</v>
      </c>
      <c r="G1211">
        <f t="shared" si="360"/>
        <v>1</v>
      </c>
      <c r="H1211">
        <f t="shared" si="361"/>
        <v>1719</v>
      </c>
      <c r="I1211" t="str">
        <f t="shared" si="362"/>
        <v>01719</v>
      </c>
      <c r="J1211" t="str">
        <f t="shared" si="363"/>
        <v>beatrice¬Monah‡WESTNEDGE</v>
      </c>
      <c r="K1211" t="str">
        <f>SUBSTITUTE(J1211,"‡","")</f>
        <v>beatrice¬MonahWESTNEDGE</v>
      </c>
      <c r="L1211" t="str">
        <f t="shared" si="364"/>
        <v>beatrice¬MonahWESTNEDGE</v>
      </c>
      <c r="M1211" t="str">
        <f t="shared" si="365"/>
        <v>beatriceMonahWESTNEDGE</v>
      </c>
      <c r="N1211" t="s">
        <v>9537</v>
      </c>
      <c r="O1211" t="str">
        <v>beatrice Monah WESTNEDGE</v>
      </c>
      <c r="P1211">
        <f>FIND(" ",O1211)</f>
        <v>9</v>
      </c>
      <c r="Q1211" t="str">
        <f>LEFT(O1211,SEARCH(" ", O1211) -1)</f>
        <v>beatrice</v>
      </c>
      <c r="R1211" t="str">
        <f>MID(O1211, SEARCH(" ", O1211) + 1, SEARCH(" ", O1211, SEARCH(" ", O1211)+1) - SEARCH(" ", O1211)-1)</f>
        <v>Monah</v>
      </c>
      <c r="S1211" t="str">
        <f t="shared" si="366"/>
        <v>Monah WESTNEDGE</v>
      </c>
      <c r="T1211" t="str">
        <f t="shared" si="367"/>
        <v>WESTNEDGE</v>
      </c>
      <c r="U1211" t="b">
        <f t="shared" si="368"/>
        <v>0</v>
      </c>
      <c r="W1211" t="b">
        <f t="shared" si="369"/>
        <v>0</v>
      </c>
      <c r="X1211" t="b">
        <f>ISERR(S1211)</f>
        <v>0</v>
      </c>
      <c r="Y1211" t="str">
        <f t="shared" si="370"/>
        <v>Monah</v>
      </c>
      <c r="Z1211" t="str">
        <f t="shared" si="371"/>
        <v>Monah WESTNEDGE</v>
      </c>
      <c r="AA1211" t="str">
        <f>PROPER(Q1211)</f>
        <v>Beatrice</v>
      </c>
      <c r="AB1211" t="str">
        <f>PROPER(Y1211)</f>
        <v>Monah</v>
      </c>
      <c r="AC1211" t="str">
        <f t="shared" si="372"/>
        <v>Monah Westnedge</v>
      </c>
      <c r="AD1211" s="1" t="str">
        <f t="shared" si="373"/>
        <v>Westnedge</v>
      </c>
      <c r="AE1211" t="b">
        <f t="shared" si="374"/>
        <v>0</v>
      </c>
      <c r="AF1211" t="str">
        <f t="shared" si="375"/>
        <v>Westnedge</v>
      </c>
    </row>
    <row r="1212" spans="1:32" x14ac:dyDescent="0.2">
      <c r="A1212">
        <v>1720</v>
      </c>
      <c r="B1212" t="s">
        <v>4302</v>
      </c>
      <c r="C1212" s="62" t="str">
        <f t="shared" si="376"/>
        <v>01720</v>
      </c>
      <c r="D1212" t="str">
        <f t="shared" si="377"/>
        <v>Amory</v>
      </c>
      <c r="E1212" t="str">
        <f t="shared" si="378"/>
        <v>Morton</v>
      </c>
      <c r="F1212" t="str">
        <f t="shared" si="379"/>
        <v>Dobrovolny</v>
      </c>
      <c r="G1212">
        <f t="shared" si="360"/>
        <v>1</v>
      </c>
      <c r="H1212">
        <f t="shared" si="361"/>
        <v>1720</v>
      </c>
      <c r="I1212" t="str">
        <f t="shared" si="362"/>
        <v>01720</v>
      </c>
      <c r="J1212" t="str">
        <f t="shared" si="363"/>
        <v>Amory¬morton»DOBROVOLNY</v>
      </c>
      <c r="K1212" t="str">
        <f>SUBSTITUTE(J1212,"‡","")</f>
        <v>Amory¬morton»DOBROVOLNY</v>
      </c>
      <c r="L1212" t="str">
        <f t="shared" si="364"/>
        <v>Amory¬mortonDOBROVOLNY</v>
      </c>
      <c r="M1212" t="str">
        <f t="shared" si="365"/>
        <v>AmorymortonDOBROVOLNY</v>
      </c>
      <c r="N1212" t="s">
        <v>10293</v>
      </c>
      <c r="O1212" t="str">
        <v>Amory morton DOBROVOLNY</v>
      </c>
      <c r="P1212">
        <f>FIND(" ",O1212)</f>
        <v>6</v>
      </c>
      <c r="Q1212" t="str">
        <f>LEFT(O1212,SEARCH(" ", O1212) -1)</f>
        <v>Amory</v>
      </c>
      <c r="R1212" t="str">
        <f>MID(O1212, SEARCH(" ", O1212) + 1, SEARCH(" ", O1212, SEARCH(" ", O1212)+1) - SEARCH(" ", O1212)-1)</f>
        <v>morton</v>
      </c>
      <c r="S1212" t="str">
        <f t="shared" si="366"/>
        <v>morton DOBROVOLNY</v>
      </c>
      <c r="T1212" t="str">
        <f t="shared" si="367"/>
        <v>DOBROVOLNY</v>
      </c>
      <c r="U1212" t="b">
        <f t="shared" si="368"/>
        <v>0</v>
      </c>
      <c r="W1212" t="b">
        <f t="shared" si="369"/>
        <v>0</v>
      </c>
      <c r="X1212" t="b">
        <f>ISERR(S1212)</f>
        <v>0</v>
      </c>
      <c r="Y1212" t="str">
        <f t="shared" si="370"/>
        <v>morton</v>
      </c>
      <c r="Z1212" t="str">
        <f t="shared" si="371"/>
        <v>morton DOBROVOLNY</v>
      </c>
      <c r="AA1212" t="str">
        <f>PROPER(Q1212)</f>
        <v>Amory</v>
      </c>
      <c r="AB1212" t="str">
        <f>PROPER(Y1212)</f>
        <v>Morton</v>
      </c>
      <c r="AC1212" t="str">
        <f t="shared" si="372"/>
        <v>Morton Dobrovolny</v>
      </c>
      <c r="AD1212" s="1" t="str">
        <f t="shared" si="373"/>
        <v>Dobrovolny</v>
      </c>
      <c r="AE1212" t="b">
        <f t="shared" si="374"/>
        <v>0</v>
      </c>
      <c r="AF1212" t="str">
        <f t="shared" si="375"/>
        <v>Dobrovolny</v>
      </c>
    </row>
    <row r="1213" spans="1:32" x14ac:dyDescent="0.2">
      <c r="A1213">
        <v>1721</v>
      </c>
      <c r="B1213" t="s">
        <v>4303</v>
      </c>
      <c r="C1213" s="62" t="str">
        <f t="shared" si="376"/>
        <v>01721</v>
      </c>
      <c r="D1213" t="str">
        <f t="shared" si="377"/>
        <v>Stephie</v>
      </c>
      <c r="E1213" t="str">
        <f t="shared" si="378"/>
        <v xml:space="preserve"> </v>
      </c>
      <c r="F1213" t="str">
        <f t="shared" si="379"/>
        <v>Crolla</v>
      </c>
      <c r="G1213">
        <f t="shared" si="360"/>
        <v>1</v>
      </c>
      <c r="H1213">
        <f t="shared" si="361"/>
        <v>1721</v>
      </c>
      <c r="I1213" t="str">
        <f t="shared" si="362"/>
        <v>01721</v>
      </c>
      <c r="J1213" t="str">
        <f t="shared" si="363"/>
        <v>STEPHIE»CROLLA</v>
      </c>
      <c r="K1213" t="str">
        <f>SUBSTITUTE(J1213,"‡","")</f>
        <v>STEPHIE»CROLLA</v>
      </c>
      <c r="L1213" t="str">
        <f t="shared" si="364"/>
        <v>STEPHIECROLLA</v>
      </c>
      <c r="M1213" t="str">
        <f t="shared" si="365"/>
        <v>STEPHIECROLLA</v>
      </c>
      <c r="N1213" t="s">
        <v>10294</v>
      </c>
      <c r="O1213" t="str">
        <v>STEPHIE CROLLA</v>
      </c>
      <c r="P1213">
        <f>FIND(" ",O1213)</f>
        <v>8</v>
      </c>
      <c r="Q1213" t="str">
        <f>LEFT(O1213,SEARCH(" ", O1213) -1)</f>
        <v>STEPHIE</v>
      </c>
      <c r="R1213" t="e">
        <f>MID(O1213, SEARCH(" ", O1213) + 1, SEARCH(" ", O1213, SEARCH(" ", O1213)+1) - SEARCH(" ", O1213)-1)</f>
        <v>#VALUE!</v>
      </c>
      <c r="S1213" t="str">
        <f t="shared" si="366"/>
        <v>CROLLA</v>
      </c>
      <c r="T1213" t="e">
        <f t="shared" si="367"/>
        <v>#VALUE!</v>
      </c>
      <c r="U1213" t="b">
        <f t="shared" si="368"/>
        <v>1</v>
      </c>
      <c r="W1213" t="b">
        <f t="shared" si="369"/>
        <v>1</v>
      </c>
      <c r="X1213" t="b">
        <f>ISERR(S1213)</f>
        <v>0</v>
      </c>
      <c r="Y1213" t="str">
        <f t="shared" si="370"/>
        <v xml:space="preserve"> </v>
      </c>
      <c r="Z1213" t="str">
        <f t="shared" si="371"/>
        <v>CROLLA</v>
      </c>
      <c r="AA1213" t="str">
        <f>PROPER(Q1213)</f>
        <v>Stephie</v>
      </c>
      <c r="AB1213" t="str">
        <f>PROPER(Y1213)</f>
        <v xml:space="preserve"> </v>
      </c>
      <c r="AC1213" t="str">
        <f t="shared" si="372"/>
        <v>Crolla</v>
      </c>
      <c r="AD1213" s="1" t="e">
        <f t="shared" si="373"/>
        <v>#VALUE!</v>
      </c>
      <c r="AE1213" t="b">
        <f t="shared" si="374"/>
        <v>1</v>
      </c>
      <c r="AF1213" t="str">
        <f t="shared" si="375"/>
        <v>Crolla</v>
      </c>
    </row>
    <row r="1214" spans="1:32" x14ac:dyDescent="0.2">
      <c r="A1214">
        <v>1722</v>
      </c>
      <c r="B1214" t="s">
        <v>4304</v>
      </c>
      <c r="C1214" s="62" t="str">
        <f t="shared" si="376"/>
        <v>01722</v>
      </c>
      <c r="D1214" t="str">
        <f t="shared" si="377"/>
        <v>Corella</v>
      </c>
      <c r="E1214" t="str">
        <f t="shared" si="378"/>
        <v>Jennilee</v>
      </c>
      <c r="F1214" t="str">
        <f t="shared" si="379"/>
        <v>Lurner</v>
      </c>
      <c r="G1214">
        <f t="shared" si="360"/>
        <v>1</v>
      </c>
      <c r="H1214">
        <f t="shared" si="361"/>
        <v>1722</v>
      </c>
      <c r="I1214" t="str">
        <f t="shared" si="362"/>
        <v>01722</v>
      </c>
      <c r="J1214" t="str">
        <f t="shared" si="363"/>
        <v>CORELLA‡JENNILEE»Lurner</v>
      </c>
      <c r="K1214" t="str">
        <f>SUBSTITUTE(J1214,"‡","")</f>
        <v>CORELLAJENNILEE»Lurner</v>
      </c>
      <c r="L1214" t="str">
        <f t="shared" si="364"/>
        <v>CORELLAJENNILEELurner</v>
      </c>
      <c r="M1214" t="str">
        <f t="shared" si="365"/>
        <v>CORELLAJENNILEELurner</v>
      </c>
      <c r="N1214" t="s">
        <v>10295</v>
      </c>
      <c r="O1214" t="str">
        <v>CORELLA JENNILEE Lurner</v>
      </c>
      <c r="P1214">
        <f>FIND(" ",O1214)</f>
        <v>8</v>
      </c>
      <c r="Q1214" t="str">
        <f>LEFT(O1214,SEARCH(" ", O1214) -1)</f>
        <v>CORELLA</v>
      </c>
      <c r="R1214" t="str">
        <f>MID(O1214, SEARCH(" ", O1214) + 1, SEARCH(" ", O1214, SEARCH(" ", O1214)+1) - SEARCH(" ", O1214)-1)</f>
        <v>JENNILEE</v>
      </c>
      <c r="S1214" t="str">
        <f t="shared" si="366"/>
        <v>JENNILEE Lurner</v>
      </c>
      <c r="T1214" t="str">
        <f t="shared" si="367"/>
        <v>Lurner</v>
      </c>
      <c r="U1214" t="b">
        <f t="shared" si="368"/>
        <v>0</v>
      </c>
      <c r="W1214" t="b">
        <f t="shared" si="369"/>
        <v>0</v>
      </c>
      <c r="X1214" t="b">
        <f>ISERR(S1214)</f>
        <v>0</v>
      </c>
      <c r="Y1214" t="str">
        <f t="shared" si="370"/>
        <v>JENNILEE</v>
      </c>
      <c r="Z1214" t="str">
        <f t="shared" si="371"/>
        <v>JENNILEE Lurner</v>
      </c>
      <c r="AA1214" t="str">
        <f>PROPER(Q1214)</f>
        <v>Corella</v>
      </c>
      <c r="AB1214" t="str">
        <f>PROPER(Y1214)</f>
        <v>Jennilee</v>
      </c>
      <c r="AC1214" t="str">
        <f t="shared" si="372"/>
        <v>Jennilee Lurner</v>
      </c>
      <c r="AD1214" s="1" t="str">
        <f t="shared" si="373"/>
        <v>Lurner</v>
      </c>
      <c r="AE1214" t="b">
        <f t="shared" si="374"/>
        <v>0</v>
      </c>
      <c r="AF1214" t="str">
        <f t="shared" si="375"/>
        <v>Lurner</v>
      </c>
    </row>
    <row r="1215" spans="1:32" x14ac:dyDescent="0.2">
      <c r="A1215">
        <v>1723</v>
      </c>
      <c r="B1215" t="s">
        <v>4305</v>
      </c>
      <c r="C1215" s="62" t="str">
        <f t="shared" si="376"/>
        <v>01723</v>
      </c>
      <c r="D1215" t="str">
        <f t="shared" si="377"/>
        <v>Fin</v>
      </c>
      <c r="E1215" t="str">
        <f t="shared" si="378"/>
        <v xml:space="preserve"> </v>
      </c>
      <c r="F1215" t="str">
        <f t="shared" si="379"/>
        <v>Acom</v>
      </c>
      <c r="G1215">
        <f t="shared" si="360"/>
        <v>1</v>
      </c>
      <c r="H1215">
        <f t="shared" si="361"/>
        <v>1723</v>
      </c>
      <c r="I1215" t="str">
        <f t="shared" si="362"/>
        <v>01723</v>
      </c>
      <c r="J1215" t="str">
        <f t="shared" si="363"/>
        <v>FIN‡acom</v>
      </c>
      <c r="K1215" t="str">
        <f>SUBSTITUTE(J1215,"‡","")</f>
        <v>FINacom</v>
      </c>
      <c r="L1215" t="str">
        <f t="shared" si="364"/>
        <v>FINacom</v>
      </c>
      <c r="M1215" t="str">
        <f t="shared" si="365"/>
        <v>FINacom</v>
      </c>
      <c r="N1215" t="s">
        <v>8916</v>
      </c>
      <c r="O1215" t="str">
        <v>FIN acom</v>
      </c>
      <c r="P1215">
        <f>FIND(" ",O1215)</f>
        <v>4</v>
      </c>
      <c r="Q1215" t="str">
        <f>LEFT(O1215,SEARCH(" ", O1215) -1)</f>
        <v>FIN</v>
      </c>
      <c r="R1215" t="e">
        <f>MID(O1215, SEARCH(" ", O1215) + 1, SEARCH(" ", O1215, SEARCH(" ", O1215)+1) - SEARCH(" ", O1215)-1)</f>
        <v>#VALUE!</v>
      </c>
      <c r="S1215" t="str">
        <f t="shared" si="366"/>
        <v>acom</v>
      </c>
      <c r="T1215" t="e">
        <f t="shared" si="367"/>
        <v>#VALUE!</v>
      </c>
      <c r="U1215" t="b">
        <f t="shared" si="368"/>
        <v>1</v>
      </c>
      <c r="W1215" t="b">
        <f t="shared" si="369"/>
        <v>1</v>
      </c>
      <c r="X1215" t="b">
        <f>ISERR(S1215)</f>
        <v>0</v>
      </c>
      <c r="Y1215" t="str">
        <f t="shared" si="370"/>
        <v xml:space="preserve"> </v>
      </c>
      <c r="Z1215" t="str">
        <f t="shared" si="371"/>
        <v>acom</v>
      </c>
      <c r="AA1215" t="str">
        <f>PROPER(Q1215)</f>
        <v>Fin</v>
      </c>
      <c r="AB1215" t="str">
        <f>PROPER(Y1215)</f>
        <v xml:space="preserve"> </v>
      </c>
      <c r="AC1215" t="str">
        <f t="shared" si="372"/>
        <v>Acom</v>
      </c>
      <c r="AD1215" s="1" t="e">
        <f t="shared" si="373"/>
        <v>#VALUE!</v>
      </c>
      <c r="AE1215" t="b">
        <f t="shared" si="374"/>
        <v>1</v>
      </c>
      <c r="AF1215" t="str">
        <f t="shared" si="375"/>
        <v>Acom</v>
      </c>
    </row>
    <row r="1216" spans="1:32" x14ac:dyDescent="0.2">
      <c r="A1216">
        <v>1724</v>
      </c>
      <c r="B1216" t="s">
        <v>4306</v>
      </c>
      <c r="C1216" s="62" t="str">
        <f t="shared" si="376"/>
        <v>01724</v>
      </c>
      <c r="D1216" t="str">
        <f t="shared" si="377"/>
        <v>Blanche</v>
      </c>
      <c r="E1216" t="str">
        <f t="shared" si="378"/>
        <v>Ninetta</v>
      </c>
      <c r="F1216" t="str">
        <f t="shared" si="379"/>
        <v>Pursglove</v>
      </c>
      <c r="G1216">
        <f t="shared" si="360"/>
        <v>1</v>
      </c>
      <c r="H1216">
        <f t="shared" si="361"/>
        <v>1724</v>
      </c>
      <c r="I1216" t="str">
        <f t="shared" si="362"/>
        <v>01724</v>
      </c>
      <c r="J1216" t="str">
        <f t="shared" si="363"/>
        <v>BLANCHE‡NINETTA»Pursglove</v>
      </c>
      <c r="K1216" t="str">
        <f>SUBSTITUTE(J1216,"‡","")</f>
        <v>BLANCHENINETTA»Pursglove</v>
      </c>
      <c r="L1216" t="str">
        <f t="shared" si="364"/>
        <v>BLANCHENINETTAPursglove</v>
      </c>
      <c r="M1216" t="str">
        <f t="shared" si="365"/>
        <v>BLANCHENINETTAPursglove</v>
      </c>
      <c r="N1216" t="s">
        <v>10296</v>
      </c>
      <c r="O1216" t="str">
        <v>BLANCHE NINETTA Pursglove</v>
      </c>
      <c r="P1216">
        <f>FIND(" ",O1216)</f>
        <v>8</v>
      </c>
      <c r="Q1216" t="str">
        <f>LEFT(O1216,SEARCH(" ", O1216) -1)</f>
        <v>BLANCHE</v>
      </c>
      <c r="R1216" t="str">
        <f>MID(O1216, SEARCH(" ", O1216) + 1, SEARCH(" ", O1216, SEARCH(" ", O1216)+1) - SEARCH(" ", O1216)-1)</f>
        <v>NINETTA</v>
      </c>
      <c r="S1216" t="str">
        <f t="shared" si="366"/>
        <v>NINETTA Pursglove</v>
      </c>
      <c r="T1216" t="str">
        <f t="shared" si="367"/>
        <v>Pursglove</v>
      </c>
      <c r="U1216" t="b">
        <f t="shared" si="368"/>
        <v>0</v>
      </c>
      <c r="W1216" t="b">
        <f t="shared" si="369"/>
        <v>0</v>
      </c>
      <c r="X1216" t="b">
        <f>ISERR(S1216)</f>
        <v>0</v>
      </c>
      <c r="Y1216" t="str">
        <f t="shared" si="370"/>
        <v>NINETTA</v>
      </c>
      <c r="Z1216" t="str">
        <f t="shared" si="371"/>
        <v>NINETTA Pursglove</v>
      </c>
      <c r="AA1216" t="str">
        <f>PROPER(Q1216)</f>
        <v>Blanche</v>
      </c>
      <c r="AB1216" t="str">
        <f>PROPER(Y1216)</f>
        <v>Ninetta</v>
      </c>
      <c r="AC1216" t="str">
        <f t="shared" si="372"/>
        <v>Ninetta Pursglove</v>
      </c>
      <c r="AD1216" s="1" t="str">
        <f t="shared" si="373"/>
        <v>Pursglove</v>
      </c>
      <c r="AE1216" t="b">
        <f t="shared" si="374"/>
        <v>0</v>
      </c>
      <c r="AF1216" t="str">
        <f t="shared" si="375"/>
        <v>Pursglove</v>
      </c>
    </row>
    <row r="1217" spans="1:32" x14ac:dyDescent="0.2">
      <c r="A1217">
        <v>1725</v>
      </c>
      <c r="B1217" t="s">
        <v>4307</v>
      </c>
      <c r="C1217" s="62" t="str">
        <f t="shared" si="376"/>
        <v>01725</v>
      </c>
      <c r="D1217" t="str">
        <f t="shared" si="377"/>
        <v>Yolanthe</v>
      </c>
      <c r="E1217" t="str">
        <f t="shared" si="378"/>
        <v xml:space="preserve"> </v>
      </c>
      <c r="F1217" t="str">
        <f t="shared" si="379"/>
        <v>Proud</v>
      </c>
      <c r="G1217">
        <f t="shared" si="360"/>
        <v>1</v>
      </c>
      <c r="H1217">
        <f t="shared" si="361"/>
        <v>1725</v>
      </c>
      <c r="I1217" t="str">
        <f t="shared" si="362"/>
        <v>01725</v>
      </c>
      <c r="J1217" t="str">
        <f t="shared" si="363"/>
        <v>Yolanthe¬Proud</v>
      </c>
      <c r="K1217" t="str">
        <f>SUBSTITUTE(J1217,"‡","")</f>
        <v>Yolanthe¬Proud</v>
      </c>
      <c r="L1217" t="str">
        <f t="shared" si="364"/>
        <v>Yolanthe¬Proud</v>
      </c>
      <c r="M1217" t="str">
        <f t="shared" si="365"/>
        <v>YolantheProud</v>
      </c>
      <c r="N1217" t="s">
        <v>9538</v>
      </c>
      <c r="O1217" t="str">
        <v>Yolanthe Proud</v>
      </c>
      <c r="P1217">
        <f>FIND(" ",O1217)</f>
        <v>9</v>
      </c>
      <c r="Q1217" t="str">
        <f>LEFT(O1217,SEARCH(" ", O1217) -1)</f>
        <v>Yolanthe</v>
      </c>
      <c r="R1217" t="e">
        <f>MID(O1217, SEARCH(" ", O1217) + 1, SEARCH(" ", O1217, SEARCH(" ", O1217)+1) - SEARCH(" ", O1217)-1)</f>
        <v>#VALUE!</v>
      </c>
      <c r="S1217" t="str">
        <f t="shared" si="366"/>
        <v>Proud</v>
      </c>
      <c r="T1217" t="e">
        <f t="shared" si="367"/>
        <v>#VALUE!</v>
      </c>
      <c r="U1217" t="b">
        <f t="shared" si="368"/>
        <v>1</v>
      </c>
      <c r="W1217" t="b">
        <f t="shared" si="369"/>
        <v>1</v>
      </c>
      <c r="X1217" t="b">
        <f>ISERR(S1217)</f>
        <v>0</v>
      </c>
      <c r="Y1217" t="str">
        <f t="shared" si="370"/>
        <v xml:space="preserve"> </v>
      </c>
      <c r="Z1217" t="str">
        <f t="shared" si="371"/>
        <v>Proud</v>
      </c>
      <c r="AA1217" t="str">
        <f>PROPER(Q1217)</f>
        <v>Yolanthe</v>
      </c>
      <c r="AB1217" t="str">
        <f>PROPER(Y1217)</f>
        <v xml:space="preserve"> </v>
      </c>
      <c r="AC1217" t="str">
        <f t="shared" si="372"/>
        <v>Proud</v>
      </c>
      <c r="AD1217" s="1" t="e">
        <f t="shared" si="373"/>
        <v>#VALUE!</v>
      </c>
      <c r="AE1217" t="b">
        <f t="shared" si="374"/>
        <v>1</v>
      </c>
      <c r="AF1217" t="str">
        <f t="shared" si="375"/>
        <v>Proud</v>
      </c>
    </row>
    <row r="1218" spans="1:32" x14ac:dyDescent="0.2">
      <c r="A1218">
        <v>1726</v>
      </c>
      <c r="B1218" t="s">
        <v>4308</v>
      </c>
      <c r="C1218" s="62" t="str">
        <f t="shared" si="376"/>
        <v>01726</v>
      </c>
      <c r="D1218" t="str">
        <f t="shared" si="377"/>
        <v>Leroi</v>
      </c>
      <c r="E1218" t="str">
        <f t="shared" si="378"/>
        <v>Aubrey</v>
      </c>
      <c r="F1218" t="str">
        <f t="shared" si="379"/>
        <v>Markl</v>
      </c>
      <c r="G1218">
        <f t="shared" si="360"/>
        <v>1</v>
      </c>
      <c r="H1218">
        <f t="shared" si="361"/>
        <v>1726</v>
      </c>
      <c r="I1218" t="str">
        <f t="shared" si="362"/>
        <v>01726</v>
      </c>
      <c r="J1218" t="str">
        <f t="shared" si="363"/>
        <v>LEROI‡Aubrey‡MARKL</v>
      </c>
      <c r="K1218" t="str">
        <f>SUBSTITUTE(J1218,"‡","")</f>
        <v>LEROIAubreyMARKL</v>
      </c>
      <c r="L1218" t="str">
        <f t="shared" si="364"/>
        <v>LEROIAubreyMARKL</v>
      </c>
      <c r="M1218" t="str">
        <f t="shared" si="365"/>
        <v>LEROIAubreyMARKL</v>
      </c>
      <c r="N1218" t="s">
        <v>8917</v>
      </c>
      <c r="O1218" t="str">
        <v>LEROI Aubrey MARKL</v>
      </c>
      <c r="P1218">
        <f>FIND(" ",O1218)</f>
        <v>6</v>
      </c>
      <c r="Q1218" t="str">
        <f>LEFT(O1218,SEARCH(" ", O1218) -1)</f>
        <v>LEROI</v>
      </c>
      <c r="R1218" t="str">
        <f>MID(O1218, SEARCH(" ", O1218) + 1, SEARCH(" ", O1218, SEARCH(" ", O1218)+1) - SEARCH(" ", O1218)-1)</f>
        <v>Aubrey</v>
      </c>
      <c r="S1218" t="str">
        <f t="shared" si="366"/>
        <v>Aubrey MARKL</v>
      </c>
      <c r="T1218" t="str">
        <f t="shared" si="367"/>
        <v>MARKL</v>
      </c>
      <c r="U1218" t="b">
        <f t="shared" si="368"/>
        <v>0</v>
      </c>
      <c r="W1218" t="b">
        <f t="shared" si="369"/>
        <v>0</v>
      </c>
      <c r="X1218" t="b">
        <f>ISERR(S1218)</f>
        <v>0</v>
      </c>
      <c r="Y1218" t="str">
        <f t="shared" si="370"/>
        <v>Aubrey</v>
      </c>
      <c r="Z1218" t="str">
        <f t="shared" si="371"/>
        <v>Aubrey MARKL</v>
      </c>
      <c r="AA1218" t="str">
        <f>PROPER(Q1218)</f>
        <v>Leroi</v>
      </c>
      <c r="AB1218" t="str">
        <f>PROPER(Y1218)</f>
        <v>Aubrey</v>
      </c>
      <c r="AC1218" t="str">
        <f t="shared" si="372"/>
        <v>Aubrey Markl</v>
      </c>
      <c r="AD1218" s="1" t="str">
        <f t="shared" si="373"/>
        <v>Markl</v>
      </c>
      <c r="AE1218" t="b">
        <f t="shared" si="374"/>
        <v>0</v>
      </c>
      <c r="AF1218" t="str">
        <f t="shared" si="375"/>
        <v>Markl</v>
      </c>
    </row>
    <row r="1219" spans="1:32" x14ac:dyDescent="0.2">
      <c r="A1219">
        <v>1727</v>
      </c>
      <c r="B1219" t="s">
        <v>4309</v>
      </c>
      <c r="C1219" s="62" t="str">
        <f t="shared" si="376"/>
        <v>01727</v>
      </c>
      <c r="D1219" t="str">
        <f t="shared" si="377"/>
        <v>Goddart</v>
      </c>
      <c r="E1219" t="str">
        <f t="shared" si="378"/>
        <v xml:space="preserve"> </v>
      </c>
      <c r="F1219" t="str">
        <f t="shared" si="379"/>
        <v>Keynd</v>
      </c>
      <c r="G1219">
        <f t="shared" ref="G1219:G1282" si="380">COUNTIF($A$2:$A$1997,A1219)</f>
        <v>1</v>
      </c>
      <c r="H1219">
        <f t="shared" ref="H1219:H1282" si="381">IF(G1219=1,A1219,"???")</f>
        <v>1727</v>
      </c>
      <c r="I1219" t="str">
        <f t="shared" ref="I1219:I1282" si="382">TEXT(H1219,"00000")</f>
        <v>01727</v>
      </c>
      <c r="J1219" t="str">
        <f t="shared" ref="J1219:J1282" si="383">TRIM(B1219)</f>
        <v>GODDART‡KEYND</v>
      </c>
      <c r="K1219" t="str">
        <f>SUBSTITUTE(J1219,"‡","")</f>
        <v>GODDARTKEYND</v>
      </c>
      <c r="L1219" t="str">
        <f t="shared" ref="L1219:L1282" si="384">SUBSTITUTE(K1219,"»","")</f>
        <v>GODDARTKEYND</v>
      </c>
      <c r="M1219" t="str">
        <f t="shared" ref="M1219:M1282" si="385">SUBSTITUTE(L1219,"¬","")</f>
        <v>GODDARTKEYND</v>
      </c>
      <c r="N1219" t="s">
        <v>8918</v>
      </c>
      <c r="O1219" t="str">
        <v>GODDART KEYND</v>
      </c>
      <c r="P1219">
        <f>FIND(" ",O1219)</f>
        <v>8</v>
      </c>
      <c r="Q1219" t="str">
        <f>LEFT(O1219,SEARCH(" ", O1219) -1)</f>
        <v>GODDART</v>
      </c>
      <c r="R1219" t="e">
        <f>MID(O1219, SEARCH(" ", O1219) + 1, SEARCH(" ", O1219, SEARCH(" ", O1219)+1) - SEARCH(" ", O1219)-1)</f>
        <v>#VALUE!</v>
      </c>
      <c r="S1219" t="str">
        <f t="shared" ref="S1219:S1282" si="386">RIGHT(O1219,LEN(O1219)-FIND(" ",O1219,1))</f>
        <v>KEYND</v>
      </c>
      <c r="T1219" t="e">
        <f t="shared" ref="T1219:T1282" si="387">RIGHT(S1219,LEN(S1219)-FIND(" ",S1219,1))</f>
        <v>#VALUE!</v>
      </c>
      <c r="U1219" t="b">
        <f t="shared" ref="U1219:U1282" si="388">ISERROR(T1219)</f>
        <v>1</v>
      </c>
      <c r="W1219" t="b">
        <f t="shared" ref="W1219:W1282" si="389">ISERR(R1219)</f>
        <v>1</v>
      </c>
      <c r="X1219" t="b">
        <f>ISERR(S1219)</f>
        <v>0</v>
      </c>
      <c r="Y1219" t="str">
        <f t="shared" ref="Y1219:Y1282" si="390">IF(W1219=TRUE," ",R1219)</f>
        <v xml:space="preserve"> </v>
      </c>
      <c r="Z1219" t="str">
        <f t="shared" ref="Z1219:Z1282" si="391">IF(X1219=TRUE," ",S1219)</f>
        <v>KEYND</v>
      </c>
      <c r="AA1219" t="str">
        <f>PROPER(Q1219)</f>
        <v>Goddart</v>
      </c>
      <c r="AB1219" t="str">
        <f>PROPER(Y1219)</f>
        <v xml:space="preserve"> </v>
      </c>
      <c r="AC1219" t="str">
        <f t="shared" ref="AC1219:AC1282" si="392">PROPER(Z1219)</f>
        <v>Keynd</v>
      </c>
      <c r="AD1219" s="1" t="e">
        <f t="shared" ref="AD1219:AD1282" si="393">RIGHT(AC1219,LEN(AC1219)-FIND(" ",AC1219,1))</f>
        <v>#VALUE!</v>
      </c>
      <c r="AE1219" t="b">
        <f t="shared" ref="AE1219:AE1282" si="394">ISERR(AD1219)</f>
        <v>1</v>
      </c>
      <c r="AF1219" t="str">
        <f t="shared" ref="AF1219:AF1282" si="395">IF(AE1219=FALSE,AD1219,AC1219)</f>
        <v>Keynd</v>
      </c>
    </row>
    <row r="1220" spans="1:32" x14ac:dyDescent="0.2">
      <c r="A1220">
        <v>1728</v>
      </c>
      <c r="B1220" t="s">
        <v>4310</v>
      </c>
      <c r="C1220" s="62" t="str">
        <f t="shared" si="376"/>
        <v>01728</v>
      </c>
      <c r="D1220" t="str">
        <f t="shared" si="377"/>
        <v>Carolyne</v>
      </c>
      <c r="E1220" t="str">
        <f t="shared" si="378"/>
        <v xml:space="preserve"> </v>
      </c>
      <c r="F1220" t="str">
        <f t="shared" si="379"/>
        <v>Renforth</v>
      </c>
      <c r="G1220">
        <f t="shared" si="380"/>
        <v>1</v>
      </c>
      <c r="H1220">
        <f t="shared" si="381"/>
        <v>1728</v>
      </c>
      <c r="I1220" t="str">
        <f t="shared" si="382"/>
        <v>01728</v>
      </c>
      <c r="J1220" t="str">
        <f t="shared" si="383"/>
        <v>Carolyne‡Renforth</v>
      </c>
      <c r="K1220" t="str">
        <f>SUBSTITUTE(J1220,"‡","")</f>
        <v>CarolyneRenforth</v>
      </c>
      <c r="L1220" t="str">
        <f t="shared" si="384"/>
        <v>CarolyneRenforth</v>
      </c>
      <c r="M1220" t="str">
        <f t="shared" si="385"/>
        <v>CarolyneRenforth</v>
      </c>
      <c r="N1220" t="s">
        <v>8919</v>
      </c>
      <c r="O1220" t="str">
        <v>Carolyne Renforth</v>
      </c>
      <c r="P1220">
        <f>FIND(" ",O1220)</f>
        <v>9</v>
      </c>
      <c r="Q1220" t="str">
        <f>LEFT(O1220,SEARCH(" ", O1220) -1)</f>
        <v>Carolyne</v>
      </c>
      <c r="R1220" t="e">
        <f>MID(O1220, SEARCH(" ", O1220) + 1, SEARCH(" ", O1220, SEARCH(" ", O1220)+1) - SEARCH(" ", O1220)-1)</f>
        <v>#VALUE!</v>
      </c>
      <c r="S1220" t="str">
        <f t="shared" si="386"/>
        <v>Renforth</v>
      </c>
      <c r="T1220" t="e">
        <f t="shared" si="387"/>
        <v>#VALUE!</v>
      </c>
      <c r="U1220" t="b">
        <f t="shared" si="388"/>
        <v>1</v>
      </c>
      <c r="W1220" t="b">
        <f t="shared" si="389"/>
        <v>1</v>
      </c>
      <c r="X1220" t="b">
        <f>ISERR(S1220)</f>
        <v>0</v>
      </c>
      <c r="Y1220" t="str">
        <f t="shared" si="390"/>
        <v xml:space="preserve"> </v>
      </c>
      <c r="Z1220" t="str">
        <f t="shared" si="391"/>
        <v>Renforth</v>
      </c>
      <c r="AA1220" t="str">
        <f>PROPER(Q1220)</f>
        <v>Carolyne</v>
      </c>
      <c r="AB1220" t="str">
        <f>PROPER(Y1220)</f>
        <v xml:space="preserve"> </v>
      </c>
      <c r="AC1220" t="str">
        <f t="shared" si="392"/>
        <v>Renforth</v>
      </c>
      <c r="AD1220" s="1" t="e">
        <f t="shared" si="393"/>
        <v>#VALUE!</v>
      </c>
      <c r="AE1220" t="b">
        <f t="shared" si="394"/>
        <v>1</v>
      </c>
      <c r="AF1220" t="str">
        <f t="shared" si="395"/>
        <v>Renforth</v>
      </c>
    </row>
    <row r="1221" spans="1:32" x14ac:dyDescent="0.2">
      <c r="A1221">
        <v>1729</v>
      </c>
      <c r="B1221" t="s">
        <v>4311</v>
      </c>
      <c r="C1221" s="62" t="str">
        <f t="shared" ref="C1221:C1284" si="396">I1221</f>
        <v>01729</v>
      </c>
      <c r="D1221" t="str">
        <f t="shared" ref="D1221:D1284" si="397">AA1221</f>
        <v>Frederick</v>
      </c>
      <c r="E1221" t="str">
        <f t="shared" ref="E1221:E1284" si="398">AB1221</f>
        <v xml:space="preserve"> </v>
      </c>
      <c r="F1221" t="str">
        <f t="shared" ref="F1221:F1284" si="399">AF1221</f>
        <v>Klossmann</v>
      </c>
      <c r="G1221">
        <f t="shared" si="380"/>
        <v>1</v>
      </c>
      <c r="H1221">
        <f t="shared" si="381"/>
        <v>1729</v>
      </c>
      <c r="I1221" t="str">
        <f t="shared" si="382"/>
        <v>01729</v>
      </c>
      <c r="J1221" t="str">
        <f t="shared" si="383"/>
        <v>FREDERICK‡KLOSSMANN</v>
      </c>
      <c r="K1221" t="str">
        <f>SUBSTITUTE(J1221,"‡","")</f>
        <v>FREDERICKKLOSSMANN</v>
      </c>
      <c r="L1221" t="str">
        <f t="shared" si="384"/>
        <v>FREDERICKKLOSSMANN</v>
      </c>
      <c r="M1221" t="str">
        <f t="shared" si="385"/>
        <v>FREDERICKKLOSSMANN</v>
      </c>
      <c r="N1221" t="s">
        <v>8920</v>
      </c>
      <c r="O1221" t="str">
        <v>FREDERICK KLOSSMANN</v>
      </c>
      <c r="P1221">
        <f>FIND(" ",O1221)</f>
        <v>10</v>
      </c>
      <c r="Q1221" t="str">
        <f>LEFT(O1221,SEARCH(" ", O1221) -1)</f>
        <v>FREDERICK</v>
      </c>
      <c r="R1221" t="e">
        <f>MID(O1221, SEARCH(" ", O1221) + 1, SEARCH(" ", O1221, SEARCH(" ", O1221)+1) - SEARCH(" ", O1221)-1)</f>
        <v>#VALUE!</v>
      </c>
      <c r="S1221" t="str">
        <f t="shared" si="386"/>
        <v>KLOSSMANN</v>
      </c>
      <c r="T1221" t="e">
        <f t="shared" si="387"/>
        <v>#VALUE!</v>
      </c>
      <c r="U1221" t="b">
        <f t="shared" si="388"/>
        <v>1</v>
      </c>
      <c r="W1221" t="b">
        <f t="shared" si="389"/>
        <v>1</v>
      </c>
      <c r="X1221" t="b">
        <f>ISERR(S1221)</f>
        <v>0</v>
      </c>
      <c r="Y1221" t="str">
        <f t="shared" si="390"/>
        <v xml:space="preserve"> </v>
      </c>
      <c r="Z1221" t="str">
        <f t="shared" si="391"/>
        <v>KLOSSMANN</v>
      </c>
      <c r="AA1221" t="str">
        <f>PROPER(Q1221)</f>
        <v>Frederick</v>
      </c>
      <c r="AB1221" t="str">
        <f>PROPER(Y1221)</f>
        <v xml:space="preserve"> </v>
      </c>
      <c r="AC1221" t="str">
        <f t="shared" si="392"/>
        <v>Klossmann</v>
      </c>
      <c r="AD1221" s="1" t="e">
        <f t="shared" si="393"/>
        <v>#VALUE!</v>
      </c>
      <c r="AE1221" t="b">
        <f t="shared" si="394"/>
        <v>1</v>
      </c>
      <c r="AF1221" t="str">
        <f t="shared" si="395"/>
        <v>Klossmann</v>
      </c>
    </row>
    <row r="1222" spans="1:32" x14ac:dyDescent="0.2">
      <c r="A1222">
        <v>1730</v>
      </c>
      <c r="B1222" t="s">
        <v>4312</v>
      </c>
      <c r="C1222" s="62" t="str">
        <f t="shared" si="396"/>
        <v>01730</v>
      </c>
      <c r="D1222" t="str">
        <f t="shared" si="397"/>
        <v>Lelah</v>
      </c>
      <c r="E1222" t="str">
        <f t="shared" si="398"/>
        <v>Gabrielle</v>
      </c>
      <c r="F1222" t="str">
        <f t="shared" si="399"/>
        <v>Curragh</v>
      </c>
      <c r="G1222">
        <f t="shared" si="380"/>
        <v>1</v>
      </c>
      <c r="H1222">
        <f t="shared" si="381"/>
        <v>1730</v>
      </c>
      <c r="I1222" t="str">
        <f t="shared" si="382"/>
        <v>01730</v>
      </c>
      <c r="J1222" t="str">
        <f t="shared" si="383"/>
        <v>LELAH¬Gabrielle»curragh</v>
      </c>
      <c r="K1222" t="str">
        <f>SUBSTITUTE(J1222,"‡","")</f>
        <v>LELAH¬Gabrielle»curragh</v>
      </c>
      <c r="L1222" t="str">
        <f t="shared" si="384"/>
        <v>LELAH¬Gabriellecurragh</v>
      </c>
      <c r="M1222" t="str">
        <f t="shared" si="385"/>
        <v>LELAHGabriellecurragh</v>
      </c>
      <c r="N1222" t="s">
        <v>10297</v>
      </c>
      <c r="O1222" t="str">
        <v>LELAH Gabrielle curragh</v>
      </c>
      <c r="P1222">
        <f>FIND(" ",O1222)</f>
        <v>6</v>
      </c>
      <c r="Q1222" t="str">
        <f>LEFT(O1222,SEARCH(" ", O1222) -1)</f>
        <v>LELAH</v>
      </c>
      <c r="R1222" t="str">
        <f>MID(O1222, SEARCH(" ", O1222) + 1, SEARCH(" ", O1222, SEARCH(" ", O1222)+1) - SEARCH(" ", O1222)-1)</f>
        <v>Gabrielle</v>
      </c>
      <c r="S1222" t="str">
        <f t="shared" si="386"/>
        <v>Gabrielle curragh</v>
      </c>
      <c r="T1222" t="str">
        <f t="shared" si="387"/>
        <v>curragh</v>
      </c>
      <c r="U1222" t="b">
        <f t="shared" si="388"/>
        <v>0</v>
      </c>
      <c r="W1222" t="b">
        <f t="shared" si="389"/>
        <v>0</v>
      </c>
      <c r="X1222" t="b">
        <f>ISERR(S1222)</f>
        <v>0</v>
      </c>
      <c r="Y1222" t="str">
        <f t="shared" si="390"/>
        <v>Gabrielle</v>
      </c>
      <c r="Z1222" t="str">
        <f t="shared" si="391"/>
        <v>Gabrielle curragh</v>
      </c>
      <c r="AA1222" t="str">
        <f>PROPER(Q1222)</f>
        <v>Lelah</v>
      </c>
      <c r="AB1222" t="str">
        <f>PROPER(Y1222)</f>
        <v>Gabrielle</v>
      </c>
      <c r="AC1222" t="str">
        <f t="shared" si="392"/>
        <v>Gabrielle Curragh</v>
      </c>
      <c r="AD1222" s="1" t="str">
        <f t="shared" si="393"/>
        <v>Curragh</v>
      </c>
      <c r="AE1222" t="b">
        <f t="shared" si="394"/>
        <v>0</v>
      </c>
      <c r="AF1222" t="str">
        <f t="shared" si="395"/>
        <v>Curragh</v>
      </c>
    </row>
    <row r="1223" spans="1:32" x14ac:dyDescent="0.2">
      <c r="A1223">
        <v>1731</v>
      </c>
      <c r="B1223" t="s">
        <v>4313</v>
      </c>
      <c r="C1223" s="62" t="str">
        <f t="shared" si="396"/>
        <v>01731</v>
      </c>
      <c r="D1223" t="str">
        <f t="shared" si="397"/>
        <v>Marigold</v>
      </c>
      <c r="E1223" t="str">
        <f t="shared" si="398"/>
        <v>Luciana</v>
      </c>
      <c r="F1223" t="str">
        <f t="shared" si="399"/>
        <v>Duffet</v>
      </c>
      <c r="G1223">
        <f t="shared" si="380"/>
        <v>1</v>
      </c>
      <c r="H1223">
        <f t="shared" si="381"/>
        <v>1731</v>
      </c>
      <c r="I1223" t="str">
        <f t="shared" si="382"/>
        <v>01731</v>
      </c>
      <c r="J1223" t="str">
        <f t="shared" si="383"/>
        <v>MARIGOLD¬Luciana¬duffet</v>
      </c>
      <c r="K1223" t="str">
        <f>SUBSTITUTE(J1223,"‡","")</f>
        <v>MARIGOLD¬Luciana¬duffet</v>
      </c>
      <c r="L1223" t="str">
        <f t="shared" si="384"/>
        <v>MARIGOLD¬Luciana¬duffet</v>
      </c>
      <c r="M1223" t="str">
        <f t="shared" si="385"/>
        <v>MARIGOLDLucianaduffet</v>
      </c>
      <c r="N1223" t="s">
        <v>9539</v>
      </c>
      <c r="O1223" t="str">
        <v>MARIGOLD Luciana duffet</v>
      </c>
      <c r="P1223">
        <f>FIND(" ",O1223)</f>
        <v>9</v>
      </c>
      <c r="Q1223" t="str">
        <f>LEFT(O1223,SEARCH(" ", O1223) -1)</f>
        <v>MARIGOLD</v>
      </c>
      <c r="R1223" t="str">
        <f>MID(O1223, SEARCH(" ", O1223) + 1, SEARCH(" ", O1223, SEARCH(" ", O1223)+1) - SEARCH(" ", O1223)-1)</f>
        <v>Luciana</v>
      </c>
      <c r="S1223" t="str">
        <f t="shared" si="386"/>
        <v>Luciana duffet</v>
      </c>
      <c r="T1223" t="str">
        <f t="shared" si="387"/>
        <v>duffet</v>
      </c>
      <c r="U1223" t="b">
        <f t="shared" si="388"/>
        <v>0</v>
      </c>
      <c r="W1223" t="b">
        <f t="shared" si="389"/>
        <v>0</v>
      </c>
      <c r="X1223" t="b">
        <f>ISERR(S1223)</f>
        <v>0</v>
      </c>
      <c r="Y1223" t="str">
        <f t="shared" si="390"/>
        <v>Luciana</v>
      </c>
      <c r="Z1223" t="str">
        <f t="shared" si="391"/>
        <v>Luciana duffet</v>
      </c>
      <c r="AA1223" t="str">
        <f>PROPER(Q1223)</f>
        <v>Marigold</v>
      </c>
      <c r="AB1223" t="str">
        <f>PROPER(Y1223)</f>
        <v>Luciana</v>
      </c>
      <c r="AC1223" t="str">
        <f t="shared" si="392"/>
        <v>Luciana Duffet</v>
      </c>
      <c r="AD1223" s="1" t="str">
        <f t="shared" si="393"/>
        <v>Duffet</v>
      </c>
      <c r="AE1223" t="b">
        <f t="shared" si="394"/>
        <v>0</v>
      </c>
      <c r="AF1223" t="str">
        <f t="shared" si="395"/>
        <v>Duffet</v>
      </c>
    </row>
    <row r="1224" spans="1:32" x14ac:dyDescent="0.2">
      <c r="A1224">
        <v>1732</v>
      </c>
      <c r="B1224" t="s">
        <v>4314</v>
      </c>
      <c r="C1224" s="62" t="str">
        <f t="shared" si="396"/>
        <v>01732</v>
      </c>
      <c r="D1224" t="str">
        <f t="shared" si="397"/>
        <v>Patrizio</v>
      </c>
      <c r="E1224" t="str">
        <f t="shared" si="398"/>
        <v xml:space="preserve"> </v>
      </c>
      <c r="F1224" t="str">
        <f t="shared" si="399"/>
        <v>Macellen</v>
      </c>
      <c r="G1224">
        <f t="shared" si="380"/>
        <v>1</v>
      </c>
      <c r="H1224">
        <f t="shared" si="381"/>
        <v>1732</v>
      </c>
      <c r="I1224" t="str">
        <f t="shared" si="382"/>
        <v>01732</v>
      </c>
      <c r="J1224" t="str">
        <f t="shared" si="383"/>
        <v>Patrizio¬MacEllen</v>
      </c>
      <c r="K1224" t="str">
        <f>SUBSTITUTE(J1224,"‡","")</f>
        <v>Patrizio¬MacEllen</v>
      </c>
      <c r="L1224" t="str">
        <f t="shared" si="384"/>
        <v>Patrizio¬MacEllen</v>
      </c>
      <c r="M1224" t="str">
        <f t="shared" si="385"/>
        <v>PatrizioMacEllen</v>
      </c>
      <c r="N1224" t="s">
        <v>9540</v>
      </c>
      <c r="O1224" t="str">
        <v>Patrizio MacEllen</v>
      </c>
      <c r="P1224">
        <f>FIND(" ",O1224)</f>
        <v>9</v>
      </c>
      <c r="Q1224" t="str">
        <f>LEFT(O1224,SEARCH(" ", O1224) -1)</f>
        <v>Patrizio</v>
      </c>
      <c r="R1224" t="e">
        <f>MID(O1224, SEARCH(" ", O1224) + 1, SEARCH(" ", O1224, SEARCH(" ", O1224)+1) - SEARCH(" ", O1224)-1)</f>
        <v>#VALUE!</v>
      </c>
      <c r="S1224" t="str">
        <f t="shared" si="386"/>
        <v>MacEllen</v>
      </c>
      <c r="T1224" t="e">
        <f t="shared" si="387"/>
        <v>#VALUE!</v>
      </c>
      <c r="U1224" t="b">
        <f t="shared" si="388"/>
        <v>1</v>
      </c>
      <c r="W1224" t="b">
        <f t="shared" si="389"/>
        <v>1</v>
      </c>
      <c r="X1224" t="b">
        <f>ISERR(S1224)</f>
        <v>0</v>
      </c>
      <c r="Y1224" t="str">
        <f t="shared" si="390"/>
        <v xml:space="preserve"> </v>
      </c>
      <c r="Z1224" t="str">
        <f t="shared" si="391"/>
        <v>MacEllen</v>
      </c>
      <c r="AA1224" t="str">
        <f>PROPER(Q1224)</f>
        <v>Patrizio</v>
      </c>
      <c r="AB1224" t="str">
        <f>PROPER(Y1224)</f>
        <v xml:space="preserve"> </v>
      </c>
      <c r="AC1224" t="str">
        <f t="shared" si="392"/>
        <v>Macellen</v>
      </c>
      <c r="AD1224" s="1" t="e">
        <f t="shared" si="393"/>
        <v>#VALUE!</v>
      </c>
      <c r="AE1224" t="b">
        <f t="shared" si="394"/>
        <v>1</v>
      </c>
      <c r="AF1224" t="str">
        <f t="shared" si="395"/>
        <v>Macellen</v>
      </c>
    </row>
    <row r="1225" spans="1:32" x14ac:dyDescent="0.2">
      <c r="A1225">
        <v>1733</v>
      </c>
      <c r="B1225" t="s">
        <v>4315</v>
      </c>
      <c r="C1225" s="62" t="str">
        <f t="shared" si="396"/>
        <v>01733</v>
      </c>
      <c r="D1225" t="str">
        <f t="shared" si="397"/>
        <v>Averil</v>
      </c>
      <c r="E1225" t="str">
        <f t="shared" si="398"/>
        <v xml:space="preserve"> </v>
      </c>
      <c r="F1225" t="str">
        <f t="shared" si="399"/>
        <v>Rief</v>
      </c>
      <c r="G1225">
        <f t="shared" si="380"/>
        <v>1</v>
      </c>
      <c r="H1225">
        <f t="shared" si="381"/>
        <v>1733</v>
      </c>
      <c r="I1225" t="str">
        <f t="shared" si="382"/>
        <v>01733</v>
      </c>
      <c r="J1225" t="str">
        <f t="shared" si="383"/>
        <v>Averil»RIEF</v>
      </c>
      <c r="K1225" t="str">
        <f>SUBSTITUTE(J1225,"‡","")</f>
        <v>Averil»RIEF</v>
      </c>
      <c r="L1225" t="str">
        <f t="shared" si="384"/>
        <v>AverilRIEF</v>
      </c>
      <c r="M1225" t="str">
        <f t="shared" si="385"/>
        <v>AverilRIEF</v>
      </c>
      <c r="N1225" t="s">
        <v>10298</v>
      </c>
      <c r="O1225" t="str">
        <v>Averil RIEF</v>
      </c>
      <c r="P1225">
        <f>FIND(" ",O1225)</f>
        <v>7</v>
      </c>
      <c r="Q1225" t="str">
        <f>LEFT(O1225,SEARCH(" ", O1225) -1)</f>
        <v>Averil</v>
      </c>
      <c r="R1225" t="e">
        <f>MID(O1225, SEARCH(" ", O1225) + 1, SEARCH(" ", O1225, SEARCH(" ", O1225)+1) - SEARCH(" ", O1225)-1)</f>
        <v>#VALUE!</v>
      </c>
      <c r="S1225" t="str">
        <f t="shared" si="386"/>
        <v>RIEF</v>
      </c>
      <c r="T1225" t="e">
        <f t="shared" si="387"/>
        <v>#VALUE!</v>
      </c>
      <c r="U1225" t="b">
        <f t="shared" si="388"/>
        <v>1</v>
      </c>
      <c r="W1225" t="b">
        <f t="shared" si="389"/>
        <v>1</v>
      </c>
      <c r="X1225" t="b">
        <f>ISERR(S1225)</f>
        <v>0</v>
      </c>
      <c r="Y1225" t="str">
        <f t="shared" si="390"/>
        <v xml:space="preserve"> </v>
      </c>
      <c r="Z1225" t="str">
        <f t="shared" si="391"/>
        <v>RIEF</v>
      </c>
      <c r="AA1225" t="str">
        <f>PROPER(Q1225)</f>
        <v>Averil</v>
      </c>
      <c r="AB1225" t="str">
        <f>PROPER(Y1225)</f>
        <v xml:space="preserve"> </v>
      </c>
      <c r="AC1225" t="str">
        <f t="shared" si="392"/>
        <v>Rief</v>
      </c>
      <c r="AD1225" s="1" t="e">
        <f t="shared" si="393"/>
        <v>#VALUE!</v>
      </c>
      <c r="AE1225" t="b">
        <f t="shared" si="394"/>
        <v>1</v>
      </c>
      <c r="AF1225" t="str">
        <f t="shared" si="395"/>
        <v>Rief</v>
      </c>
    </row>
    <row r="1226" spans="1:32" x14ac:dyDescent="0.2">
      <c r="A1226">
        <v>1734</v>
      </c>
      <c r="B1226" t="s">
        <v>4316</v>
      </c>
      <c r="C1226" s="62" t="str">
        <f t="shared" si="396"/>
        <v>01734</v>
      </c>
      <c r="D1226" t="str">
        <f t="shared" si="397"/>
        <v>Annabelle</v>
      </c>
      <c r="E1226" t="str">
        <f t="shared" si="398"/>
        <v xml:space="preserve"> </v>
      </c>
      <c r="F1226" t="str">
        <f t="shared" si="399"/>
        <v>Doore</v>
      </c>
      <c r="G1226">
        <f t="shared" si="380"/>
        <v>1</v>
      </c>
      <c r="H1226">
        <f t="shared" si="381"/>
        <v>1734</v>
      </c>
      <c r="I1226" t="str">
        <f t="shared" si="382"/>
        <v>01734</v>
      </c>
      <c r="J1226" t="str">
        <f t="shared" si="383"/>
        <v>Annabelle‡DOORE</v>
      </c>
      <c r="K1226" t="str">
        <f>SUBSTITUTE(J1226,"‡","")</f>
        <v>AnnabelleDOORE</v>
      </c>
      <c r="L1226" t="str">
        <f t="shared" si="384"/>
        <v>AnnabelleDOORE</v>
      </c>
      <c r="M1226" t="str">
        <f t="shared" si="385"/>
        <v>AnnabelleDOORE</v>
      </c>
      <c r="N1226" t="s">
        <v>8921</v>
      </c>
      <c r="O1226" t="str">
        <v>Annabelle DOORE</v>
      </c>
      <c r="P1226">
        <f>FIND(" ",O1226)</f>
        <v>10</v>
      </c>
      <c r="Q1226" t="str">
        <f>LEFT(O1226,SEARCH(" ", O1226) -1)</f>
        <v>Annabelle</v>
      </c>
      <c r="R1226" t="e">
        <f>MID(O1226, SEARCH(" ", O1226) + 1, SEARCH(" ", O1226, SEARCH(" ", O1226)+1) - SEARCH(" ", O1226)-1)</f>
        <v>#VALUE!</v>
      </c>
      <c r="S1226" t="str">
        <f t="shared" si="386"/>
        <v>DOORE</v>
      </c>
      <c r="T1226" t="e">
        <f t="shared" si="387"/>
        <v>#VALUE!</v>
      </c>
      <c r="U1226" t="b">
        <f t="shared" si="388"/>
        <v>1</v>
      </c>
      <c r="W1226" t="b">
        <f t="shared" si="389"/>
        <v>1</v>
      </c>
      <c r="X1226" t="b">
        <f>ISERR(S1226)</f>
        <v>0</v>
      </c>
      <c r="Y1226" t="str">
        <f t="shared" si="390"/>
        <v xml:space="preserve"> </v>
      </c>
      <c r="Z1226" t="str">
        <f t="shared" si="391"/>
        <v>DOORE</v>
      </c>
      <c r="AA1226" t="str">
        <f>PROPER(Q1226)</f>
        <v>Annabelle</v>
      </c>
      <c r="AB1226" t="str">
        <f>PROPER(Y1226)</f>
        <v xml:space="preserve"> </v>
      </c>
      <c r="AC1226" t="str">
        <f t="shared" si="392"/>
        <v>Doore</v>
      </c>
      <c r="AD1226" s="1" t="e">
        <f t="shared" si="393"/>
        <v>#VALUE!</v>
      </c>
      <c r="AE1226" t="b">
        <f t="shared" si="394"/>
        <v>1</v>
      </c>
      <c r="AF1226" t="str">
        <f t="shared" si="395"/>
        <v>Doore</v>
      </c>
    </row>
    <row r="1227" spans="1:32" x14ac:dyDescent="0.2">
      <c r="A1227">
        <v>1735</v>
      </c>
      <c r="B1227" t="s">
        <v>4317</v>
      </c>
      <c r="C1227" s="62" t="str">
        <f t="shared" si="396"/>
        <v>01735</v>
      </c>
      <c r="D1227" t="str">
        <f t="shared" si="397"/>
        <v>Antonius</v>
      </c>
      <c r="E1227" t="str">
        <f t="shared" si="398"/>
        <v xml:space="preserve"> </v>
      </c>
      <c r="F1227" t="str">
        <f t="shared" si="399"/>
        <v>Yackiminie</v>
      </c>
      <c r="G1227">
        <f t="shared" si="380"/>
        <v>1</v>
      </c>
      <c r="H1227">
        <f t="shared" si="381"/>
        <v>1735</v>
      </c>
      <c r="I1227" t="str">
        <f t="shared" si="382"/>
        <v>01735</v>
      </c>
      <c r="J1227" t="str">
        <f t="shared" si="383"/>
        <v>Antonius¬‡YACKIMINIE</v>
      </c>
      <c r="K1227" t="str">
        <f>SUBSTITUTE(J1227,"‡","")</f>
        <v>Antonius¬YACKIMINIE</v>
      </c>
      <c r="L1227" t="str">
        <f t="shared" si="384"/>
        <v>Antonius¬YACKIMINIE</v>
      </c>
      <c r="M1227" t="str">
        <f t="shared" si="385"/>
        <v>AntoniusYACKIMINIE</v>
      </c>
      <c r="N1227" t="s">
        <v>9541</v>
      </c>
      <c r="O1227" t="str">
        <v>Antonius YACKIMINIE</v>
      </c>
      <c r="P1227">
        <f>FIND(" ",O1227)</f>
        <v>9</v>
      </c>
      <c r="Q1227" t="str">
        <f>LEFT(O1227,SEARCH(" ", O1227) -1)</f>
        <v>Antonius</v>
      </c>
      <c r="R1227" t="e">
        <f>MID(O1227, SEARCH(" ", O1227) + 1, SEARCH(" ", O1227, SEARCH(" ", O1227)+1) - SEARCH(" ", O1227)-1)</f>
        <v>#VALUE!</v>
      </c>
      <c r="S1227" t="str">
        <f t="shared" si="386"/>
        <v>YACKIMINIE</v>
      </c>
      <c r="T1227" t="e">
        <f t="shared" si="387"/>
        <v>#VALUE!</v>
      </c>
      <c r="U1227" t="b">
        <f t="shared" si="388"/>
        <v>1</v>
      </c>
      <c r="W1227" t="b">
        <f t="shared" si="389"/>
        <v>1</v>
      </c>
      <c r="X1227" t="b">
        <f>ISERR(S1227)</f>
        <v>0</v>
      </c>
      <c r="Y1227" t="str">
        <f t="shared" si="390"/>
        <v xml:space="preserve"> </v>
      </c>
      <c r="Z1227" t="str">
        <f t="shared" si="391"/>
        <v>YACKIMINIE</v>
      </c>
      <c r="AA1227" t="str">
        <f>PROPER(Q1227)</f>
        <v>Antonius</v>
      </c>
      <c r="AB1227" t="str">
        <f>PROPER(Y1227)</f>
        <v xml:space="preserve"> </v>
      </c>
      <c r="AC1227" t="str">
        <f t="shared" si="392"/>
        <v>Yackiminie</v>
      </c>
      <c r="AD1227" s="1" t="e">
        <f t="shared" si="393"/>
        <v>#VALUE!</v>
      </c>
      <c r="AE1227" t="b">
        <f t="shared" si="394"/>
        <v>1</v>
      </c>
      <c r="AF1227" t="str">
        <f t="shared" si="395"/>
        <v>Yackiminie</v>
      </c>
    </row>
    <row r="1228" spans="1:32" x14ac:dyDescent="0.2">
      <c r="A1228">
        <v>1736</v>
      </c>
      <c r="B1228" t="s">
        <v>4318</v>
      </c>
      <c r="C1228" s="62" t="str">
        <f t="shared" si="396"/>
        <v>01736</v>
      </c>
      <c r="D1228" t="str">
        <f t="shared" si="397"/>
        <v>William</v>
      </c>
      <c r="E1228" t="str">
        <f t="shared" si="398"/>
        <v xml:space="preserve"> </v>
      </c>
      <c r="F1228" t="str">
        <f t="shared" si="399"/>
        <v>Kleisle</v>
      </c>
      <c r="G1228">
        <f t="shared" si="380"/>
        <v>1</v>
      </c>
      <c r="H1228">
        <f t="shared" si="381"/>
        <v>1736</v>
      </c>
      <c r="I1228" t="str">
        <f t="shared" si="382"/>
        <v>01736</v>
      </c>
      <c r="J1228" t="str">
        <f t="shared" si="383"/>
        <v>WILLIAM»KLEISLE</v>
      </c>
      <c r="K1228" t="str">
        <f>SUBSTITUTE(J1228,"‡","")</f>
        <v>WILLIAM»KLEISLE</v>
      </c>
      <c r="L1228" t="str">
        <f t="shared" si="384"/>
        <v>WILLIAMKLEISLE</v>
      </c>
      <c r="M1228" t="str">
        <f t="shared" si="385"/>
        <v>WILLIAMKLEISLE</v>
      </c>
      <c r="N1228" t="s">
        <v>10299</v>
      </c>
      <c r="O1228" t="str">
        <v>WILLIAM KLEISLE</v>
      </c>
      <c r="P1228">
        <f>FIND(" ",O1228)</f>
        <v>8</v>
      </c>
      <c r="Q1228" t="str">
        <f>LEFT(O1228,SEARCH(" ", O1228) -1)</f>
        <v>WILLIAM</v>
      </c>
      <c r="R1228" t="e">
        <f>MID(O1228, SEARCH(" ", O1228) + 1, SEARCH(" ", O1228, SEARCH(" ", O1228)+1) - SEARCH(" ", O1228)-1)</f>
        <v>#VALUE!</v>
      </c>
      <c r="S1228" t="str">
        <f t="shared" si="386"/>
        <v>KLEISLE</v>
      </c>
      <c r="T1228" t="e">
        <f t="shared" si="387"/>
        <v>#VALUE!</v>
      </c>
      <c r="U1228" t="b">
        <f t="shared" si="388"/>
        <v>1</v>
      </c>
      <c r="W1228" t="b">
        <f t="shared" si="389"/>
        <v>1</v>
      </c>
      <c r="X1228" t="b">
        <f>ISERR(S1228)</f>
        <v>0</v>
      </c>
      <c r="Y1228" t="str">
        <f t="shared" si="390"/>
        <v xml:space="preserve"> </v>
      </c>
      <c r="Z1228" t="str">
        <f t="shared" si="391"/>
        <v>KLEISLE</v>
      </c>
      <c r="AA1228" t="str">
        <f>PROPER(Q1228)</f>
        <v>William</v>
      </c>
      <c r="AB1228" t="str">
        <f>PROPER(Y1228)</f>
        <v xml:space="preserve"> </v>
      </c>
      <c r="AC1228" t="str">
        <f t="shared" si="392"/>
        <v>Kleisle</v>
      </c>
      <c r="AD1228" s="1" t="e">
        <f t="shared" si="393"/>
        <v>#VALUE!</v>
      </c>
      <c r="AE1228" t="b">
        <f t="shared" si="394"/>
        <v>1</v>
      </c>
      <c r="AF1228" t="str">
        <f t="shared" si="395"/>
        <v>Kleisle</v>
      </c>
    </row>
    <row r="1229" spans="1:32" x14ac:dyDescent="0.2">
      <c r="A1229">
        <v>1737</v>
      </c>
      <c r="B1229" t="s">
        <v>4319</v>
      </c>
      <c r="C1229" s="62" t="str">
        <f t="shared" si="396"/>
        <v>01737</v>
      </c>
      <c r="D1229" t="str">
        <f t="shared" si="397"/>
        <v>Janetta</v>
      </c>
      <c r="E1229" t="str">
        <f t="shared" si="398"/>
        <v>Frayda</v>
      </c>
      <c r="F1229" t="str">
        <f t="shared" si="399"/>
        <v>Littlefair</v>
      </c>
      <c r="G1229">
        <f t="shared" si="380"/>
        <v>1</v>
      </c>
      <c r="H1229">
        <f t="shared" si="381"/>
        <v>1737</v>
      </c>
      <c r="I1229" t="str">
        <f t="shared" si="382"/>
        <v>01737</v>
      </c>
      <c r="J1229" t="str">
        <f t="shared" si="383"/>
        <v>Janetta»frayda»Littlefair</v>
      </c>
      <c r="K1229" t="str">
        <f>SUBSTITUTE(J1229,"‡","")</f>
        <v>Janetta»frayda»Littlefair</v>
      </c>
      <c r="L1229" t="str">
        <f t="shared" si="384"/>
        <v>JanettafraydaLittlefair</v>
      </c>
      <c r="M1229" t="str">
        <f t="shared" si="385"/>
        <v>JanettafraydaLittlefair</v>
      </c>
      <c r="N1229" t="s">
        <v>10300</v>
      </c>
      <c r="O1229" t="str">
        <v>Janetta frayda Littlefair</v>
      </c>
      <c r="P1229">
        <f>FIND(" ",O1229)</f>
        <v>8</v>
      </c>
      <c r="Q1229" t="str">
        <f>LEFT(O1229,SEARCH(" ", O1229) -1)</f>
        <v>Janetta</v>
      </c>
      <c r="R1229" t="str">
        <f>MID(O1229, SEARCH(" ", O1229) + 1, SEARCH(" ", O1229, SEARCH(" ", O1229)+1) - SEARCH(" ", O1229)-1)</f>
        <v>frayda</v>
      </c>
      <c r="S1229" t="str">
        <f t="shared" si="386"/>
        <v>frayda Littlefair</v>
      </c>
      <c r="T1229" t="str">
        <f t="shared" si="387"/>
        <v>Littlefair</v>
      </c>
      <c r="U1229" t="b">
        <f t="shared" si="388"/>
        <v>0</v>
      </c>
      <c r="W1229" t="b">
        <f t="shared" si="389"/>
        <v>0</v>
      </c>
      <c r="X1229" t="b">
        <f>ISERR(S1229)</f>
        <v>0</v>
      </c>
      <c r="Y1229" t="str">
        <f t="shared" si="390"/>
        <v>frayda</v>
      </c>
      <c r="Z1229" t="str">
        <f t="shared" si="391"/>
        <v>frayda Littlefair</v>
      </c>
      <c r="AA1229" t="str">
        <f>PROPER(Q1229)</f>
        <v>Janetta</v>
      </c>
      <c r="AB1229" t="str">
        <f>PROPER(Y1229)</f>
        <v>Frayda</v>
      </c>
      <c r="AC1229" t="str">
        <f t="shared" si="392"/>
        <v>Frayda Littlefair</v>
      </c>
      <c r="AD1229" s="1" t="str">
        <f t="shared" si="393"/>
        <v>Littlefair</v>
      </c>
      <c r="AE1229" t="b">
        <f t="shared" si="394"/>
        <v>0</v>
      </c>
      <c r="AF1229" t="str">
        <f t="shared" si="395"/>
        <v>Littlefair</v>
      </c>
    </row>
    <row r="1230" spans="1:32" x14ac:dyDescent="0.2">
      <c r="A1230">
        <v>1738</v>
      </c>
      <c r="B1230" t="s">
        <v>4320</v>
      </c>
      <c r="C1230" s="62" t="str">
        <f t="shared" si="396"/>
        <v>01738</v>
      </c>
      <c r="D1230" t="str">
        <f t="shared" si="397"/>
        <v>Nial</v>
      </c>
      <c r="E1230" t="str">
        <f t="shared" si="398"/>
        <v xml:space="preserve"> </v>
      </c>
      <c r="F1230" t="str">
        <f t="shared" si="399"/>
        <v>Sprankling</v>
      </c>
      <c r="G1230">
        <f t="shared" si="380"/>
        <v>1</v>
      </c>
      <c r="H1230">
        <f t="shared" si="381"/>
        <v>1738</v>
      </c>
      <c r="I1230" t="str">
        <f t="shared" si="382"/>
        <v>01738</v>
      </c>
      <c r="J1230" t="str">
        <f t="shared" si="383"/>
        <v>Nial¬Sprankling</v>
      </c>
      <c r="K1230" t="str">
        <f>SUBSTITUTE(J1230,"‡","")</f>
        <v>Nial¬Sprankling</v>
      </c>
      <c r="L1230" t="str">
        <f t="shared" si="384"/>
        <v>Nial¬Sprankling</v>
      </c>
      <c r="M1230" t="str">
        <f t="shared" si="385"/>
        <v>NialSprankling</v>
      </c>
      <c r="N1230" t="s">
        <v>9542</v>
      </c>
      <c r="O1230" t="str">
        <v>Nial Sprankling</v>
      </c>
      <c r="P1230">
        <f>FIND(" ",O1230)</f>
        <v>5</v>
      </c>
      <c r="Q1230" t="str">
        <f>LEFT(O1230,SEARCH(" ", O1230) -1)</f>
        <v>Nial</v>
      </c>
      <c r="R1230" t="e">
        <f>MID(O1230, SEARCH(" ", O1230) + 1, SEARCH(" ", O1230, SEARCH(" ", O1230)+1) - SEARCH(" ", O1230)-1)</f>
        <v>#VALUE!</v>
      </c>
      <c r="S1230" t="str">
        <f t="shared" si="386"/>
        <v>Sprankling</v>
      </c>
      <c r="T1230" t="e">
        <f t="shared" si="387"/>
        <v>#VALUE!</v>
      </c>
      <c r="U1230" t="b">
        <f t="shared" si="388"/>
        <v>1</v>
      </c>
      <c r="W1230" t="b">
        <f t="shared" si="389"/>
        <v>1</v>
      </c>
      <c r="X1230" t="b">
        <f>ISERR(S1230)</f>
        <v>0</v>
      </c>
      <c r="Y1230" t="str">
        <f t="shared" si="390"/>
        <v xml:space="preserve"> </v>
      </c>
      <c r="Z1230" t="str">
        <f t="shared" si="391"/>
        <v>Sprankling</v>
      </c>
      <c r="AA1230" t="str">
        <f>PROPER(Q1230)</f>
        <v>Nial</v>
      </c>
      <c r="AB1230" t="str">
        <f>PROPER(Y1230)</f>
        <v xml:space="preserve"> </v>
      </c>
      <c r="AC1230" t="str">
        <f t="shared" si="392"/>
        <v>Sprankling</v>
      </c>
      <c r="AD1230" s="1" t="e">
        <f t="shared" si="393"/>
        <v>#VALUE!</v>
      </c>
      <c r="AE1230" t="b">
        <f t="shared" si="394"/>
        <v>1</v>
      </c>
      <c r="AF1230" t="str">
        <f t="shared" si="395"/>
        <v>Sprankling</v>
      </c>
    </row>
    <row r="1231" spans="1:32" x14ac:dyDescent="0.2">
      <c r="A1231">
        <v>1739</v>
      </c>
      <c r="B1231" t="s">
        <v>4321</v>
      </c>
      <c r="C1231" s="62" t="str">
        <f t="shared" si="396"/>
        <v>01739</v>
      </c>
      <c r="D1231" t="str">
        <f t="shared" si="397"/>
        <v>Julietta</v>
      </c>
      <c r="E1231" t="str">
        <f t="shared" si="398"/>
        <v xml:space="preserve"> </v>
      </c>
      <c r="F1231" t="str">
        <f t="shared" si="399"/>
        <v>Batchelor</v>
      </c>
      <c r="G1231">
        <f t="shared" si="380"/>
        <v>1</v>
      </c>
      <c r="H1231">
        <f t="shared" si="381"/>
        <v>1739</v>
      </c>
      <c r="I1231" t="str">
        <f t="shared" si="382"/>
        <v>01739</v>
      </c>
      <c r="J1231" t="str">
        <f t="shared" si="383"/>
        <v>Julietta¬BATCHELOR</v>
      </c>
      <c r="K1231" t="str">
        <f>SUBSTITUTE(J1231,"‡","")</f>
        <v>Julietta¬BATCHELOR</v>
      </c>
      <c r="L1231" t="str">
        <f t="shared" si="384"/>
        <v>Julietta¬BATCHELOR</v>
      </c>
      <c r="M1231" t="str">
        <f t="shared" si="385"/>
        <v>JuliettaBATCHELOR</v>
      </c>
      <c r="N1231" t="s">
        <v>9543</v>
      </c>
      <c r="O1231" t="str">
        <v>Julietta BATCHELOR</v>
      </c>
      <c r="P1231">
        <f>FIND(" ",O1231)</f>
        <v>9</v>
      </c>
      <c r="Q1231" t="str">
        <f>LEFT(O1231,SEARCH(" ", O1231) -1)</f>
        <v>Julietta</v>
      </c>
      <c r="R1231" t="e">
        <f>MID(O1231, SEARCH(" ", O1231) + 1, SEARCH(" ", O1231, SEARCH(" ", O1231)+1) - SEARCH(" ", O1231)-1)</f>
        <v>#VALUE!</v>
      </c>
      <c r="S1231" t="str">
        <f t="shared" si="386"/>
        <v>BATCHELOR</v>
      </c>
      <c r="T1231" t="e">
        <f t="shared" si="387"/>
        <v>#VALUE!</v>
      </c>
      <c r="U1231" t="b">
        <f t="shared" si="388"/>
        <v>1</v>
      </c>
      <c r="W1231" t="b">
        <f t="shared" si="389"/>
        <v>1</v>
      </c>
      <c r="X1231" t="b">
        <f>ISERR(S1231)</f>
        <v>0</v>
      </c>
      <c r="Y1231" t="str">
        <f t="shared" si="390"/>
        <v xml:space="preserve"> </v>
      </c>
      <c r="Z1231" t="str">
        <f t="shared" si="391"/>
        <v>BATCHELOR</v>
      </c>
      <c r="AA1231" t="str">
        <f>PROPER(Q1231)</f>
        <v>Julietta</v>
      </c>
      <c r="AB1231" t="str">
        <f>PROPER(Y1231)</f>
        <v xml:space="preserve"> </v>
      </c>
      <c r="AC1231" t="str">
        <f t="shared" si="392"/>
        <v>Batchelor</v>
      </c>
      <c r="AD1231" s="1" t="e">
        <f t="shared" si="393"/>
        <v>#VALUE!</v>
      </c>
      <c r="AE1231" t="b">
        <f t="shared" si="394"/>
        <v>1</v>
      </c>
      <c r="AF1231" t="str">
        <f t="shared" si="395"/>
        <v>Batchelor</v>
      </c>
    </row>
    <row r="1232" spans="1:32" x14ac:dyDescent="0.2">
      <c r="A1232">
        <v>1740</v>
      </c>
      <c r="B1232" t="s">
        <v>4322</v>
      </c>
      <c r="C1232" s="62" t="str">
        <f t="shared" si="396"/>
        <v>01740</v>
      </c>
      <c r="D1232" t="str">
        <f t="shared" si="397"/>
        <v>Inglis</v>
      </c>
      <c r="E1232" t="str">
        <f t="shared" si="398"/>
        <v xml:space="preserve"> </v>
      </c>
      <c r="F1232" t="str">
        <f t="shared" si="399"/>
        <v>Pallister</v>
      </c>
      <c r="G1232">
        <f t="shared" si="380"/>
        <v>1</v>
      </c>
      <c r="H1232">
        <f t="shared" si="381"/>
        <v>1740</v>
      </c>
      <c r="I1232" t="str">
        <f t="shared" si="382"/>
        <v>01740</v>
      </c>
      <c r="J1232" t="str">
        <f t="shared" si="383"/>
        <v>Inglis»pallister</v>
      </c>
      <c r="K1232" t="str">
        <f>SUBSTITUTE(J1232,"‡","")</f>
        <v>Inglis»pallister</v>
      </c>
      <c r="L1232" t="str">
        <f t="shared" si="384"/>
        <v>Inglispallister</v>
      </c>
      <c r="M1232" t="str">
        <f t="shared" si="385"/>
        <v>Inglispallister</v>
      </c>
      <c r="N1232" t="s">
        <v>10301</v>
      </c>
      <c r="O1232" t="str">
        <v>Inglis pallister</v>
      </c>
      <c r="P1232">
        <f>FIND(" ",O1232)</f>
        <v>7</v>
      </c>
      <c r="Q1232" t="str">
        <f>LEFT(O1232,SEARCH(" ", O1232) -1)</f>
        <v>Inglis</v>
      </c>
      <c r="R1232" t="e">
        <f>MID(O1232, SEARCH(" ", O1232) + 1, SEARCH(" ", O1232, SEARCH(" ", O1232)+1) - SEARCH(" ", O1232)-1)</f>
        <v>#VALUE!</v>
      </c>
      <c r="S1232" t="str">
        <f t="shared" si="386"/>
        <v>pallister</v>
      </c>
      <c r="T1232" t="e">
        <f t="shared" si="387"/>
        <v>#VALUE!</v>
      </c>
      <c r="U1232" t="b">
        <f t="shared" si="388"/>
        <v>1</v>
      </c>
      <c r="W1232" t="b">
        <f t="shared" si="389"/>
        <v>1</v>
      </c>
      <c r="X1232" t="b">
        <f>ISERR(S1232)</f>
        <v>0</v>
      </c>
      <c r="Y1232" t="str">
        <f t="shared" si="390"/>
        <v xml:space="preserve"> </v>
      </c>
      <c r="Z1232" t="str">
        <f t="shared" si="391"/>
        <v>pallister</v>
      </c>
      <c r="AA1232" t="str">
        <f>PROPER(Q1232)</f>
        <v>Inglis</v>
      </c>
      <c r="AB1232" t="str">
        <f>PROPER(Y1232)</f>
        <v xml:space="preserve"> </v>
      </c>
      <c r="AC1232" t="str">
        <f t="shared" si="392"/>
        <v>Pallister</v>
      </c>
      <c r="AD1232" s="1" t="e">
        <f t="shared" si="393"/>
        <v>#VALUE!</v>
      </c>
      <c r="AE1232" t="b">
        <f t="shared" si="394"/>
        <v>1</v>
      </c>
      <c r="AF1232" t="str">
        <f t="shared" si="395"/>
        <v>Pallister</v>
      </c>
    </row>
    <row r="1233" spans="1:32" x14ac:dyDescent="0.2">
      <c r="A1233">
        <v>1741</v>
      </c>
      <c r="B1233" t="s">
        <v>4323</v>
      </c>
      <c r="C1233" s="62" t="str">
        <f t="shared" si="396"/>
        <v>01741</v>
      </c>
      <c r="D1233" t="str">
        <f t="shared" si="397"/>
        <v>Orren</v>
      </c>
      <c r="E1233" t="str">
        <f t="shared" si="398"/>
        <v xml:space="preserve"> </v>
      </c>
      <c r="F1233" t="str">
        <f t="shared" si="399"/>
        <v>Jedrzejewicz</v>
      </c>
      <c r="G1233">
        <f t="shared" si="380"/>
        <v>1</v>
      </c>
      <c r="H1233">
        <f t="shared" si="381"/>
        <v>1741</v>
      </c>
      <c r="I1233" t="str">
        <f t="shared" si="382"/>
        <v>01741</v>
      </c>
      <c r="J1233" t="str">
        <f t="shared" si="383"/>
        <v>orren‡jedrzejewicz</v>
      </c>
      <c r="K1233" t="str">
        <f>SUBSTITUTE(J1233,"‡","")</f>
        <v>orrenjedrzejewicz</v>
      </c>
      <c r="L1233" t="str">
        <f t="shared" si="384"/>
        <v>orrenjedrzejewicz</v>
      </c>
      <c r="M1233" t="str">
        <f t="shared" si="385"/>
        <v>orrenjedrzejewicz</v>
      </c>
      <c r="N1233" t="s">
        <v>8922</v>
      </c>
      <c r="O1233" t="str">
        <v>orren jedrzejewicz</v>
      </c>
      <c r="P1233">
        <f>FIND(" ",O1233)</f>
        <v>6</v>
      </c>
      <c r="Q1233" t="str">
        <f>LEFT(O1233,SEARCH(" ", O1233) -1)</f>
        <v>orren</v>
      </c>
      <c r="R1233" t="e">
        <f>MID(O1233, SEARCH(" ", O1233) + 1, SEARCH(" ", O1233, SEARCH(" ", O1233)+1) - SEARCH(" ", O1233)-1)</f>
        <v>#VALUE!</v>
      </c>
      <c r="S1233" t="str">
        <f t="shared" si="386"/>
        <v>jedrzejewicz</v>
      </c>
      <c r="T1233" t="e">
        <f t="shared" si="387"/>
        <v>#VALUE!</v>
      </c>
      <c r="U1233" t="b">
        <f t="shared" si="388"/>
        <v>1</v>
      </c>
      <c r="W1233" t="b">
        <f t="shared" si="389"/>
        <v>1</v>
      </c>
      <c r="X1233" t="b">
        <f>ISERR(S1233)</f>
        <v>0</v>
      </c>
      <c r="Y1233" t="str">
        <f t="shared" si="390"/>
        <v xml:space="preserve"> </v>
      </c>
      <c r="Z1233" t="str">
        <f t="shared" si="391"/>
        <v>jedrzejewicz</v>
      </c>
      <c r="AA1233" t="str">
        <f>PROPER(Q1233)</f>
        <v>Orren</v>
      </c>
      <c r="AB1233" t="str">
        <f>PROPER(Y1233)</f>
        <v xml:space="preserve"> </v>
      </c>
      <c r="AC1233" t="str">
        <f t="shared" si="392"/>
        <v>Jedrzejewicz</v>
      </c>
      <c r="AD1233" s="1" t="e">
        <f t="shared" si="393"/>
        <v>#VALUE!</v>
      </c>
      <c r="AE1233" t="b">
        <f t="shared" si="394"/>
        <v>1</v>
      </c>
      <c r="AF1233" t="str">
        <f t="shared" si="395"/>
        <v>Jedrzejewicz</v>
      </c>
    </row>
    <row r="1234" spans="1:32" x14ac:dyDescent="0.2">
      <c r="A1234">
        <v>1742</v>
      </c>
      <c r="B1234" t="s">
        <v>4324</v>
      </c>
      <c r="C1234" s="62" t="str">
        <f t="shared" si="396"/>
        <v>01742</v>
      </c>
      <c r="D1234" t="str">
        <f t="shared" si="397"/>
        <v>Torrin</v>
      </c>
      <c r="E1234" t="str">
        <f t="shared" si="398"/>
        <v xml:space="preserve"> </v>
      </c>
      <c r="F1234" t="str">
        <f t="shared" si="399"/>
        <v>Bailey</v>
      </c>
      <c r="G1234">
        <f t="shared" si="380"/>
        <v>1</v>
      </c>
      <c r="H1234">
        <f t="shared" si="381"/>
        <v>1742</v>
      </c>
      <c r="I1234" t="str">
        <f t="shared" si="382"/>
        <v>01742</v>
      </c>
      <c r="J1234" t="str">
        <f t="shared" si="383"/>
        <v>Torrin»BAILEY</v>
      </c>
      <c r="K1234" t="str">
        <f>SUBSTITUTE(J1234,"‡","")</f>
        <v>Torrin»BAILEY</v>
      </c>
      <c r="L1234" t="str">
        <f t="shared" si="384"/>
        <v>TorrinBAILEY</v>
      </c>
      <c r="M1234" t="str">
        <f t="shared" si="385"/>
        <v>TorrinBAILEY</v>
      </c>
      <c r="N1234" t="s">
        <v>10302</v>
      </c>
      <c r="O1234" t="str">
        <v>Torrin BAILEY</v>
      </c>
      <c r="P1234">
        <f>FIND(" ",O1234)</f>
        <v>7</v>
      </c>
      <c r="Q1234" t="str">
        <f>LEFT(O1234,SEARCH(" ", O1234) -1)</f>
        <v>Torrin</v>
      </c>
      <c r="R1234" t="e">
        <f>MID(O1234, SEARCH(" ", O1234) + 1, SEARCH(" ", O1234, SEARCH(" ", O1234)+1) - SEARCH(" ", O1234)-1)</f>
        <v>#VALUE!</v>
      </c>
      <c r="S1234" t="str">
        <f t="shared" si="386"/>
        <v>BAILEY</v>
      </c>
      <c r="T1234" t="e">
        <f t="shared" si="387"/>
        <v>#VALUE!</v>
      </c>
      <c r="U1234" t="b">
        <f t="shared" si="388"/>
        <v>1</v>
      </c>
      <c r="W1234" t="b">
        <f t="shared" si="389"/>
        <v>1</v>
      </c>
      <c r="X1234" t="b">
        <f>ISERR(S1234)</f>
        <v>0</v>
      </c>
      <c r="Y1234" t="str">
        <f t="shared" si="390"/>
        <v xml:space="preserve"> </v>
      </c>
      <c r="Z1234" t="str">
        <f t="shared" si="391"/>
        <v>BAILEY</v>
      </c>
      <c r="AA1234" t="str">
        <f>PROPER(Q1234)</f>
        <v>Torrin</v>
      </c>
      <c r="AB1234" t="str">
        <f>PROPER(Y1234)</f>
        <v xml:space="preserve"> </v>
      </c>
      <c r="AC1234" t="str">
        <f t="shared" si="392"/>
        <v>Bailey</v>
      </c>
      <c r="AD1234" s="1" t="e">
        <f t="shared" si="393"/>
        <v>#VALUE!</v>
      </c>
      <c r="AE1234" t="b">
        <f t="shared" si="394"/>
        <v>1</v>
      </c>
      <c r="AF1234" t="str">
        <f t="shared" si="395"/>
        <v>Bailey</v>
      </c>
    </row>
    <row r="1235" spans="1:32" x14ac:dyDescent="0.2">
      <c r="A1235">
        <v>1743</v>
      </c>
      <c r="B1235" t="s">
        <v>4325</v>
      </c>
      <c r="C1235" s="62" t="str">
        <f t="shared" si="396"/>
        <v>01743</v>
      </c>
      <c r="D1235" t="str">
        <f t="shared" si="397"/>
        <v>Orson</v>
      </c>
      <c r="E1235" t="str">
        <f t="shared" si="398"/>
        <v xml:space="preserve"> </v>
      </c>
      <c r="F1235" t="str">
        <f t="shared" si="399"/>
        <v>Cribbott</v>
      </c>
      <c r="G1235">
        <f t="shared" si="380"/>
        <v>1</v>
      </c>
      <c r="H1235">
        <f t="shared" si="381"/>
        <v>1743</v>
      </c>
      <c r="I1235" t="str">
        <f t="shared" si="382"/>
        <v>01743</v>
      </c>
      <c r="J1235" t="str">
        <f t="shared" si="383"/>
        <v>orson‡CRIBBOTT</v>
      </c>
      <c r="K1235" t="str">
        <f>SUBSTITUTE(J1235,"‡","")</f>
        <v>orsonCRIBBOTT</v>
      </c>
      <c r="L1235" t="str">
        <f t="shared" si="384"/>
        <v>orsonCRIBBOTT</v>
      </c>
      <c r="M1235" t="str">
        <f t="shared" si="385"/>
        <v>orsonCRIBBOTT</v>
      </c>
      <c r="N1235" t="s">
        <v>8923</v>
      </c>
      <c r="O1235" t="str">
        <v>orson CRIBBOTT</v>
      </c>
      <c r="P1235">
        <f>FIND(" ",O1235)</f>
        <v>6</v>
      </c>
      <c r="Q1235" t="str">
        <f>LEFT(O1235,SEARCH(" ", O1235) -1)</f>
        <v>orson</v>
      </c>
      <c r="R1235" t="e">
        <f>MID(O1235, SEARCH(" ", O1235) + 1, SEARCH(" ", O1235, SEARCH(" ", O1235)+1) - SEARCH(" ", O1235)-1)</f>
        <v>#VALUE!</v>
      </c>
      <c r="S1235" t="str">
        <f t="shared" si="386"/>
        <v>CRIBBOTT</v>
      </c>
      <c r="T1235" t="e">
        <f t="shared" si="387"/>
        <v>#VALUE!</v>
      </c>
      <c r="U1235" t="b">
        <f t="shared" si="388"/>
        <v>1</v>
      </c>
      <c r="W1235" t="b">
        <f t="shared" si="389"/>
        <v>1</v>
      </c>
      <c r="X1235" t="b">
        <f>ISERR(S1235)</f>
        <v>0</v>
      </c>
      <c r="Y1235" t="str">
        <f t="shared" si="390"/>
        <v xml:space="preserve"> </v>
      </c>
      <c r="Z1235" t="str">
        <f t="shared" si="391"/>
        <v>CRIBBOTT</v>
      </c>
      <c r="AA1235" t="str">
        <f>PROPER(Q1235)</f>
        <v>Orson</v>
      </c>
      <c r="AB1235" t="str">
        <f>PROPER(Y1235)</f>
        <v xml:space="preserve"> </v>
      </c>
      <c r="AC1235" t="str">
        <f t="shared" si="392"/>
        <v>Cribbott</v>
      </c>
      <c r="AD1235" s="1" t="e">
        <f t="shared" si="393"/>
        <v>#VALUE!</v>
      </c>
      <c r="AE1235" t="b">
        <f t="shared" si="394"/>
        <v>1</v>
      </c>
      <c r="AF1235" t="str">
        <f t="shared" si="395"/>
        <v>Cribbott</v>
      </c>
    </row>
    <row r="1236" spans="1:32" x14ac:dyDescent="0.2">
      <c r="A1236">
        <v>1744</v>
      </c>
      <c r="B1236" t="s">
        <v>4326</v>
      </c>
      <c r="C1236" s="62" t="str">
        <f t="shared" si="396"/>
        <v>01744</v>
      </c>
      <c r="D1236" t="str">
        <f t="shared" si="397"/>
        <v>Adena</v>
      </c>
      <c r="E1236" t="str">
        <f t="shared" si="398"/>
        <v xml:space="preserve"> </v>
      </c>
      <c r="F1236" t="str">
        <f t="shared" si="399"/>
        <v>Wiffill</v>
      </c>
      <c r="G1236">
        <f t="shared" si="380"/>
        <v>1</v>
      </c>
      <c r="H1236">
        <f t="shared" si="381"/>
        <v>1744</v>
      </c>
      <c r="I1236" t="str">
        <f t="shared" si="382"/>
        <v>01744</v>
      </c>
      <c r="J1236" t="str">
        <f t="shared" si="383"/>
        <v>Adena¬WIFFILL</v>
      </c>
      <c r="K1236" t="str">
        <f>SUBSTITUTE(J1236,"‡","")</f>
        <v>Adena¬WIFFILL</v>
      </c>
      <c r="L1236" t="str">
        <f t="shared" si="384"/>
        <v>Adena¬WIFFILL</v>
      </c>
      <c r="M1236" t="str">
        <f t="shared" si="385"/>
        <v>AdenaWIFFILL</v>
      </c>
      <c r="N1236" t="s">
        <v>9544</v>
      </c>
      <c r="O1236" t="str">
        <v>Adena WIFFILL</v>
      </c>
      <c r="P1236">
        <f>FIND(" ",O1236)</f>
        <v>6</v>
      </c>
      <c r="Q1236" t="str">
        <f>LEFT(O1236,SEARCH(" ", O1236) -1)</f>
        <v>Adena</v>
      </c>
      <c r="R1236" t="e">
        <f>MID(O1236, SEARCH(" ", O1236) + 1, SEARCH(" ", O1236, SEARCH(" ", O1236)+1) - SEARCH(" ", O1236)-1)</f>
        <v>#VALUE!</v>
      </c>
      <c r="S1236" t="str">
        <f t="shared" si="386"/>
        <v>WIFFILL</v>
      </c>
      <c r="T1236" t="e">
        <f t="shared" si="387"/>
        <v>#VALUE!</v>
      </c>
      <c r="U1236" t="b">
        <f t="shared" si="388"/>
        <v>1</v>
      </c>
      <c r="W1236" t="b">
        <f t="shared" si="389"/>
        <v>1</v>
      </c>
      <c r="X1236" t="b">
        <f>ISERR(S1236)</f>
        <v>0</v>
      </c>
      <c r="Y1236" t="str">
        <f t="shared" si="390"/>
        <v xml:space="preserve"> </v>
      </c>
      <c r="Z1236" t="str">
        <f t="shared" si="391"/>
        <v>WIFFILL</v>
      </c>
      <c r="AA1236" t="str">
        <f>PROPER(Q1236)</f>
        <v>Adena</v>
      </c>
      <c r="AB1236" t="str">
        <f>PROPER(Y1236)</f>
        <v xml:space="preserve"> </v>
      </c>
      <c r="AC1236" t="str">
        <f t="shared" si="392"/>
        <v>Wiffill</v>
      </c>
      <c r="AD1236" s="1" t="e">
        <f t="shared" si="393"/>
        <v>#VALUE!</v>
      </c>
      <c r="AE1236" t="b">
        <f t="shared" si="394"/>
        <v>1</v>
      </c>
      <c r="AF1236" t="str">
        <f t="shared" si="395"/>
        <v>Wiffill</v>
      </c>
    </row>
    <row r="1237" spans="1:32" x14ac:dyDescent="0.2">
      <c r="A1237">
        <v>1745</v>
      </c>
      <c r="B1237" t="s">
        <v>4327</v>
      </c>
      <c r="C1237" s="62" t="str">
        <f t="shared" si="396"/>
        <v>01745</v>
      </c>
      <c r="D1237" t="str">
        <f t="shared" si="397"/>
        <v>Levey</v>
      </c>
      <c r="E1237" t="str">
        <f t="shared" si="398"/>
        <v xml:space="preserve"> </v>
      </c>
      <c r="F1237" t="str">
        <f t="shared" si="399"/>
        <v>Ivy</v>
      </c>
      <c r="G1237">
        <f t="shared" si="380"/>
        <v>1</v>
      </c>
      <c r="H1237">
        <f t="shared" si="381"/>
        <v>1745</v>
      </c>
      <c r="I1237" t="str">
        <f t="shared" si="382"/>
        <v>01745</v>
      </c>
      <c r="J1237" t="str">
        <f t="shared" si="383"/>
        <v>LEVEY‡IVY</v>
      </c>
      <c r="K1237" t="str">
        <f>SUBSTITUTE(J1237,"‡","")</f>
        <v>LEVEYIVY</v>
      </c>
      <c r="L1237" t="str">
        <f t="shared" si="384"/>
        <v>LEVEYIVY</v>
      </c>
      <c r="M1237" t="str">
        <f t="shared" si="385"/>
        <v>LEVEYIVY</v>
      </c>
      <c r="N1237" t="s">
        <v>8924</v>
      </c>
      <c r="O1237" t="str">
        <v>LEVEY IVY</v>
      </c>
      <c r="P1237">
        <f>FIND(" ",O1237)</f>
        <v>6</v>
      </c>
      <c r="Q1237" t="str">
        <f>LEFT(O1237,SEARCH(" ", O1237) -1)</f>
        <v>LEVEY</v>
      </c>
      <c r="R1237" t="e">
        <f>MID(O1237, SEARCH(" ", O1237) + 1, SEARCH(" ", O1237, SEARCH(" ", O1237)+1) - SEARCH(" ", O1237)-1)</f>
        <v>#VALUE!</v>
      </c>
      <c r="S1237" t="str">
        <f t="shared" si="386"/>
        <v>IVY</v>
      </c>
      <c r="T1237" t="e">
        <f t="shared" si="387"/>
        <v>#VALUE!</v>
      </c>
      <c r="U1237" t="b">
        <f t="shared" si="388"/>
        <v>1</v>
      </c>
      <c r="W1237" t="b">
        <f t="shared" si="389"/>
        <v>1</v>
      </c>
      <c r="X1237" t="b">
        <f>ISERR(S1237)</f>
        <v>0</v>
      </c>
      <c r="Y1237" t="str">
        <f t="shared" si="390"/>
        <v xml:space="preserve"> </v>
      </c>
      <c r="Z1237" t="str">
        <f t="shared" si="391"/>
        <v>IVY</v>
      </c>
      <c r="AA1237" t="str">
        <f>PROPER(Q1237)</f>
        <v>Levey</v>
      </c>
      <c r="AB1237" t="str">
        <f>PROPER(Y1237)</f>
        <v xml:space="preserve"> </v>
      </c>
      <c r="AC1237" t="str">
        <f t="shared" si="392"/>
        <v>Ivy</v>
      </c>
      <c r="AD1237" s="1" t="e">
        <f t="shared" si="393"/>
        <v>#VALUE!</v>
      </c>
      <c r="AE1237" t="b">
        <f t="shared" si="394"/>
        <v>1</v>
      </c>
      <c r="AF1237" t="str">
        <f t="shared" si="395"/>
        <v>Ivy</v>
      </c>
    </row>
    <row r="1238" spans="1:32" x14ac:dyDescent="0.2">
      <c r="A1238">
        <v>1746</v>
      </c>
      <c r="B1238" t="s">
        <v>4328</v>
      </c>
      <c r="C1238" s="62" t="str">
        <f t="shared" si="396"/>
        <v>01746</v>
      </c>
      <c r="D1238" t="str">
        <f t="shared" si="397"/>
        <v>Kevon</v>
      </c>
      <c r="E1238" t="str">
        <f t="shared" si="398"/>
        <v xml:space="preserve"> </v>
      </c>
      <c r="F1238" t="str">
        <f t="shared" si="399"/>
        <v>Maclaren</v>
      </c>
      <c r="G1238">
        <f t="shared" si="380"/>
        <v>1</v>
      </c>
      <c r="H1238">
        <f t="shared" si="381"/>
        <v>1746</v>
      </c>
      <c r="I1238" t="str">
        <f t="shared" si="382"/>
        <v>01746</v>
      </c>
      <c r="J1238" t="str">
        <f t="shared" si="383"/>
        <v>KEVON»MacLaren</v>
      </c>
      <c r="K1238" t="str">
        <f>SUBSTITUTE(J1238,"‡","")</f>
        <v>KEVON»MacLaren</v>
      </c>
      <c r="L1238" t="str">
        <f t="shared" si="384"/>
        <v>KEVONMacLaren</v>
      </c>
      <c r="M1238" t="str">
        <f t="shared" si="385"/>
        <v>KEVONMacLaren</v>
      </c>
      <c r="N1238" t="s">
        <v>10303</v>
      </c>
      <c r="O1238" t="str">
        <v>KEVON MacLaren</v>
      </c>
      <c r="P1238">
        <f>FIND(" ",O1238)</f>
        <v>6</v>
      </c>
      <c r="Q1238" t="str">
        <f>LEFT(O1238,SEARCH(" ", O1238) -1)</f>
        <v>KEVON</v>
      </c>
      <c r="R1238" t="e">
        <f>MID(O1238, SEARCH(" ", O1238) + 1, SEARCH(" ", O1238, SEARCH(" ", O1238)+1) - SEARCH(" ", O1238)-1)</f>
        <v>#VALUE!</v>
      </c>
      <c r="S1238" t="str">
        <f t="shared" si="386"/>
        <v>MacLaren</v>
      </c>
      <c r="T1238" t="e">
        <f t="shared" si="387"/>
        <v>#VALUE!</v>
      </c>
      <c r="U1238" t="b">
        <f t="shared" si="388"/>
        <v>1</v>
      </c>
      <c r="W1238" t="b">
        <f t="shared" si="389"/>
        <v>1</v>
      </c>
      <c r="X1238" t="b">
        <f>ISERR(S1238)</f>
        <v>0</v>
      </c>
      <c r="Y1238" t="str">
        <f t="shared" si="390"/>
        <v xml:space="preserve"> </v>
      </c>
      <c r="Z1238" t="str">
        <f t="shared" si="391"/>
        <v>MacLaren</v>
      </c>
      <c r="AA1238" t="str">
        <f>PROPER(Q1238)</f>
        <v>Kevon</v>
      </c>
      <c r="AB1238" t="str">
        <f>PROPER(Y1238)</f>
        <v xml:space="preserve"> </v>
      </c>
      <c r="AC1238" t="str">
        <f t="shared" si="392"/>
        <v>Maclaren</v>
      </c>
      <c r="AD1238" s="1" t="e">
        <f t="shared" si="393"/>
        <v>#VALUE!</v>
      </c>
      <c r="AE1238" t="b">
        <f t="shared" si="394"/>
        <v>1</v>
      </c>
      <c r="AF1238" t="str">
        <f t="shared" si="395"/>
        <v>Maclaren</v>
      </c>
    </row>
    <row r="1239" spans="1:32" x14ac:dyDescent="0.2">
      <c r="A1239">
        <v>1747</v>
      </c>
      <c r="B1239" t="s">
        <v>4329</v>
      </c>
      <c r="C1239" s="62" t="str">
        <f t="shared" si="396"/>
        <v>01747</v>
      </c>
      <c r="D1239" t="str">
        <f t="shared" si="397"/>
        <v>Matias</v>
      </c>
      <c r="E1239" t="str">
        <f t="shared" si="398"/>
        <v xml:space="preserve"> </v>
      </c>
      <c r="F1239" t="str">
        <f t="shared" si="399"/>
        <v>Debold</v>
      </c>
      <c r="G1239">
        <f t="shared" si="380"/>
        <v>1</v>
      </c>
      <c r="H1239">
        <f t="shared" si="381"/>
        <v>1747</v>
      </c>
      <c r="I1239" t="str">
        <f t="shared" si="382"/>
        <v>01747</v>
      </c>
      <c r="J1239" t="str">
        <f t="shared" si="383"/>
        <v>MATIAS¬DEBOLD</v>
      </c>
      <c r="K1239" t="str">
        <f>SUBSTITUTE(J1239,"‡","")</f>
        <v>MATIAS¬DEBOLD</v>
      </c>
      <c r="L1239" t="str">
        <f t="shared" si="384"/>
        <v>MATIAS¬DEBOLD</v>
      </c>
      <c r="M1239" t="str">
        <f t="shared" si="385"/>
        <v>MATIASDEBOLD</v>
      </c>
      <c r="N1239" t="s">
        <v>9545</v>
      </c>
      <c r="O1239" t="str">
        <v>MATIAS DEBOLD</v>
      </c>
      <c r="P1239">
        <f>FIND(" ",O1239)</f>
        <v>7</v>
      </c>
      <c r="Q1239" t="str">
        <f>LEFT(O1239,SEARCH(" ", O1239) -1)</f>
        <v>MATIAS</v>
      </c>
      <c r="R1239" t="e">
        <f>MID(O1239, SEARCH(" ", O1239) + 1, SEARCH(" ", O1239, SEARCH(" ", O1239)+1) - SEARCH(" ", O1239)-1)</f>
        <v>#VALUE!</v>
      </c>
      <c r="S1239" t="str">
        <f t="shared" si="386"/>
        <v>DEBOLD</v>
      </c>
      <c r="T1239" t="e">
        <f t="shared" si="387"/>
        <v>#VALUE!</v>
      </c>
      <c r="U1239" t="b">
        <f t="shared" si="388"/>
        <v>1</v>
      </c>
      <c r="W1239" t="b">
        <f t="shared" si="389"/>
        <v>1</v>
      </c>
      <c r="X1239" t="b">
        <f>ISERR(S1239)</f>
        <v>0</v>
      </c>
      <c r="Y1239" t="str">
        <f t="shared" si="390"/>
        <v xml:space="preserve"> </v>
      </c>
      <c r="Z1239" t="str">
        <f t="shared" si="391"/>
        <v>DEBOLD</v>
      </c>
      <c r="AA1239" t="str">
        <f>PROPER(Q1239)</f>
        <v>Matias</v>
      </c>
      <c r="AB1239" t="str">
        <f>PROPER(Y1239)</f>
        <v xml:space="preserve"> </v>
      </c>
      <c r="AC1239" t="str">
        <f t="shared" si="392"/>
        <v>Debold</v>
      </c>
      <c r="AD1239" s="1" t="e">
        <f t="shared" si="393"/>
        <v>#VALUE!</v>
      </c>
      <c r="AE1239" t="b">
        <f t="shared" si="394"/>
        <v>1</v>
      </c>
      <c r="AF1239" t="str">
        <f t="shared" si="395"/>
        <v>Debold</v>
      </c>
    </row>
    <row r="1240" spans="1:32" x14ac:dyDescent="0.2">
      <c r="A1240">
        <v>1748</v>
      </c>
      <c r="B1240" t="s">
        <v>4330</v>
      </c>
      <c r="C1240" s="62" t="str">
        <f t="shared" si="396"/>
        <v>01748</v>
      </c>
      <c r="D1240" t="str">
        <f t="shared" si="397"/>
        <v>Cristi</v>
      </c>
      <c r="E1240" t="str">
        <f t="shared" si="398"/>
        <v xml:space="preserve"> </v>
      </c>
      <c r="F1240" t="str">
        <f t="shared" si="399"/>
        <v>Low</v>
      </c>
      <c r="G1240">
        <f t="shared" si="380"/>
        <v>1</v>
      </c>
      <c r="H1240">
        <f t="shared" si="381"/>
        <v>1748</v>
      </c>
      <c r="I1240" t="str">
        <f t="shared" si="382"/>
        <v>01748</v>
      </c>
      <c r="J1240" t="str">
        <f t="shared" si="383"/>
        <v>CRISTI¬Low</v>
      </c>
      <c r="K1240" t="str">
        <f>SUBSTITUTE(J1240,"‡","")</f>
        <v>CRISTI¬Low</v>
      </c>
      <c r="L1240" t="str">
        <f t="shared" si="384"/>
        <v>CRISTI¬Low</v>
      </c>
      <c r="M1240" t="str">
        <f t="shared" si="385"/>
        <v>CRISTILow</v>
      </c>
      <c r="N1240" t="s">
        <v>9546</v>
      </c>
      <c r="O1240" t="str">
        <v>CRISTI Low</v>
      </c>
      <c r="P1240">
        <f>FIND(" ",O1240)</f>
        <v>7</v>
      </c>
      <c r="Q1240" t="str">
        <f>LEFT(O1240,SEARCH(" ", O1240) -1)</f>
        <v>CRISTI</v>
      </c>
      <c r="R1240" t="e">
        <f>MID(O1240, SEARCH(" ", O1240) + 1, SEARCH(" ", O1240, SEARCH(" ", O1240)+1) - SEARCH(" ", O1240)-1)</f>
        <v>#VALUE!</v>
      </c>
      <c r="S1240" t="str">
        <f t="shared" si="386"/>
        <v>Low</v>
      </c>
      <c r="T1240" t="e">
        <f t="shared" si="387"/>
        <v>#VALUE!</v>
      </c>
      <c r="U1240" t="b">
        <f t="shared" si="388"/>
        <v>1</v>
      </c>
      <c r="W1240" t="b">
        <f t="shared" si="389"/>
        <v>1</v>
      </c>
      <c r="X1240" t="b">
        <f>ISERR(S1240)</f>
        <v>0</v>
      </c>
      <c r="Y1240" t="str">
        <f t="shared" si="390"/>
        <v xml:space="preserve"> </v>
      </c>
      <c r="Z1240" t="str">
        <f t="shared" si="391"/>
        <v>Low</v>
      </c>
      <c r="AA1240" t="str">
        <f>PROPER(Q1240)</f>
        <v>Cristi</v>
      </c>
      <c r="AB1240" t="str">
        <f>PROPER(Y1240)</f>
        <v xml:space="preserve"> </v>
      </c>
      <c r="AC1240" t="str">
        <f t="shared" si="392"/>
        <v>Low</v>
      </c>
      <c r="AD1240" s="1" t="e">
        <f t="shared" si="393"/>
        <v>#VALUE!</v>
      </c>
      <c r="AE1240" t="b">
        <f t="shared" si="394"/>
        <v>1</v>
      </c>
      <c r="AF1240" t="str">
        <f t="shared" si="395"/>
        <v>Low</v>
      </c>
    </row>
    <row r="1241" spans="1:32" x14ac:dyDescent="0.2">
      <c r="A1241">
        <v>1749</v>
      </c>
      <c r="B1241" t="s">
        <v>4331</v>
      </c>
      <c r="C1241" s="62" t="str">
        <f t="shared" si="396"/>
        <v>01749</v>
      </c>
      <c r="D1241" t="str">
        <f t="shared" si="397"/>
        <v>Darn</v>
      </c>
      <c r="E1241" t="str">
        <f t="shared" si="398"/>
        <v xml:space="preserve"> </v>
      </c>
      <c r="F1241" t="str">
        <f t="shared" si="399"/>
        <v>Galland</v>
      </c>
      <c r="G1241">
        <f t="shared" si="380"/>
        <v>1</v>
      </c>
      <c r="H1241">
        <f t="shared" si="381"/>
        <v>1749</v>
      </c>
      <c r="I1241" t="str">
        <f t="shared" si="382"/>
        <v>01749</v>
      </c>
      <c r="J1241" t="str">
        <f t="shared" si="383"/>
        <v>DARN»Galland</v>
      </c>
      <c r="K1241" t="str">
        <f>SUBSTITUTE(J1241,"‡","")</f>
        <v>DARN»Galland</v>
      </c>
      <c r="L1241" t="str">
        <f t="shared" si="384"/>
        <v>DARNGalland</v>
      </c>
      <c r="M1241" t="str">
        <f t="shared" si="385"/>
        <v>DARNGalland</v>
      </c>
      <c r="N1241" t="s">
        <v>10304</v>
      </c>
      <c r="O1241" t="str">
        <v>DARN Galland</v>
      </c>
      <c r="P1241">
        <f>FIND(" ",O1241)</f>
        <v>5</v>
      </c>
      <c r="Q1241" t="str">
        <f>LEFT(O1241,SEARCH(" ", O1241) -1)</f>
        <v>DARN</v>
      </c>
      <c r="R1241" t="e">
        <f>MID(O1241, SEARCH(" ", O1241) + 1, SEARCH(" ", O1241, SEARCH(" ", O1241)+1) - SEARCH(" ", O1241)-1)</f>
        <v>#VALUE!</v>
      </c>
      <c r="S1241" t="str">
        <f t="shared" si="386"/>
        <v>Galland</v>
      </c>
      <c r="T1241" t="e">
        <f t="shared" si="387"/>
        <v>#VALUE!</v>
      </c>
      <c r="U1241" t="b">
        <f t="shared" si="388"/>
        <v>1</v>
      </c>
      <c r="W1241" t="b">
        <f t="shared" si="389"/>
        <v>1</v>
      </c>
      <c r="X1241" t="b">
        <f>ISERR(S1241)</f>
        <v>0</v>
      </c>
      <c r="Y1241" t="str">
        <f t="shared" si="390"/>
        <v xml:space="preserve"> </v>
      </c>
      <c r="Z1241" t="str">
        <f t="shared" si="391"/>
        <v>Galland</v>
      </c>
      <c r="AA1241" t="str">
        <f>PROPER(Q1241)</f>
        <v>Darn</v>
      </c>
      <c r="AB1241" t="str">
        <f>PROPER(Y1241)</f>
        <v xml:space="preserve"> </v>
      </c>
      <c r="AC1241" t="str">
        <f t="shared" si="392"/>
        <v>Galland</v>
      </c>
      <c r="AD1241" s="1" t="e">
        <f t="shared" si="393"/>
        <v>#VALUE!</v>
      </c>
      <c r="AE1241" t="b">
        <f t="shared" si="394"/>
        <v>1</v>
      </c>
      <c r="AF1241" t="str">
        <f t="shared" si="395"/>
        <v>Galland</v>
      </c>
    </row>
    <row r="1242" spans="1:32" x14ac:dyDescent="0.2">
      <c r="A1242">
        <v>1750</v>
      </c>
      <c r="B1242" t="s">
        <v>4332</v>
      </c>
      <c r="C1242" s="62" t="str">
        <f t="shared" si="396"/>
        <v>01750</v>
      </c>
      <c r="D1242" t="str">
        <f t="shared" si="397"/>
        <v>Angeline</v>
      </c>
      <c r="E1242" t="str">
        <f t="shared" si="398"/>
        <v xml:space="preserve"> </v>
      </c>
      <c r="F1242" t="str">
        <f t="shared" si="399"/>
        <v>Ovey</v>
      </c>
      <c r="G1242">
        <f t="shared" si="380"/>
        <v>1</v>
      </c>
      <c r="H1242">
        <f t="shared" si="381"/>
        <v>1750</v>
      </c>
      <c r="I1242" t="str">
        <f t="shared" si="382"/>
        <v>01750</v>
      </c>
      <c r="J1242" t="str">
        <f t="shared" si="383"/>
        <v>angeline‡‡Ovey</v>
      </c>
      <c r="K1242" t="str">
        <f>SUBSTITUTE(J1242,"‡","")</f>
        <v>angelineOvey</v>
      </c>
      <c r="L1242" t="str">
        <f t="shared" si="384"/>
        <v>angelineOvey</v>
      </c>
      <c r="M1242" t="str">
        <f t="shared" si="385"/>
        <v>angelineOvey</v>
      </c>
      <c r="N1242" t="s">
        <v>8925</v>
      </c>
      <c r="O1242" t="str">
        <v>angeline Ovey</v>
      </c>
      <c r="P1242">
        <f>FIND(" ",O1242)</f>
        <v>9</v>
      </c>
      <c r="Q1242" t="str">
        <f>LEFT(O1242,SEARCH(" ", O1242) -1)</f>
        <v>angeline</v>
      </c>
      <c r="R1242" t="e">
        <f>MID(O1242, SEARCH(" ", O1242) + 1, SEARCH(" ", O1242, SEARCH(" ", O1242)+1) - SEARCH(" ", O1242)-1)</f>
        <v>#VALUE!</v>
      </c>
      <c r="S1242" t="str">
        <f t="shared" si="386"/>
        <v>Ovey</v>
      </c>
      <c r="T1242" t="e">
        <f t="shared" si="387"/>
        <v>#VALUE!</v>
      </c>
      <c r="U1242" t="b">
        <f t="shared" si="388"/>
        <v>1</v>
      </c>
      <c r="W1242" t="b">
        <f t="shared" si="389"/>
        <v>1</v>
      </c>
      <c r="X1242" t="b">
        <f>ISERR(S1242)</f>
        <v>0</v>
      </c>
      <c r="Y1242" t="str">
        <f t="shared" si="390"/>
        <v xml:space="preserve"> </v>
      </c>
      <c r="Z1242" t="str">
        <f t="shared" si="391"/>
        <v>Ovey</v>
      </c>
      <c r="AA1242" t="str">
        <f>PROPER(Q1242)</f>
        <v>Angeline</v>
      </c>
      <c r="AB1242" t="str">
        <f>PROPER(Y1242)</f>
        <v xml:space="preserve"> </v>
      </c>
      <c r="AC1242" t="str">
        <f t="shared" si="392"/>
        <v>Ovey</v>
      </c>
      <c r="AD1242" s="1" t="e">
        <f t="shared" si="393"/>
        <v>#VALUE!</v>
      </c>
      <c r="AE1242" t="b">
        <f t="shared" si="394"/>
        <v>1</v>
      </c>
      <c r="AF1242" t="str">
        <f t="shared" si="395"/>
        <v>Ovey</v>
      </c>
    </row>
    <row r="1243" spans="1:32" x14ac:dyDescent="0.2">
      <c r="A1243">
        <v>1751</v>
      </c>
      <c r="B1243" t="s">
        <v>4333</v>
      </c>
      <c r="C1243" s="62" t="str">
        <f t="shared" si="396"/>
        <v>01751</v>
      </c>
      <c r="D1243" t="str">
        <f t="shared" si="397"/>
        <v>Dari</v>
      </c>
      <c r="E1243" t="str">
        <f t="shared" si="398"/>
        <v xml:space="preserve"> </v>
      </c>
      <c r="F1243" t="str">
        <f t="shared" si="399"/>
        <v>Gogay</v>
      </c>
      <c r="G1243">
        <f t="shared" si="380"/>
        <v>1</v>
      </c>
      <c r="H1243">
        <f t="shared" si="381"/>
        <v>1751</v>
      </c>
      <c r="I1243" t="str">
        <f t="shared" si="382"/>
        <v>01751</v>
      </c>
      <c r="J1243" t="str">
        <f t="shared" si="383"/>
        <v>Dari¬Gogay</v>
      </c>
      <c r="K1243" t="str">
        <f>SUBSTITUTE(J1243,"‡","")</f>
        <v>Dari¬Gogay</v>
      </c>
      <c r="L1243" t="str">
        <f t="shared" si="384"/>
        <v>Dari¬Gogay</v>
      </c>
      <c r="M1243" t="str">
        <f t="shared" si="385"/>
        <v>DariGogay</v>
      </c>
      <c r="N1243" t="s">
        <v>9547</v>
      </c>
      <c r="O1243" t="str">
        <v>Dari Gogay</v>
      </c>
      <c r="P1243">
        <f>FIND(" ",O1243)</f>
        <v>5</v>
      </c>
      <c r="Q1243" t="str">
        <f>LEFT(O1243,SEARCH(" ", O1243) -1)</f>
        <v>Dari</v>
      </c>
      <c r="R1243" t="e">
        <f>MID(O1243, SEARCH(" ", O1243) + 1, SEARCH(" ", O1243, SEARCH(" ", O1243)+1) - SEARCH(" ", O1243)-1)</f>
        <v>#VALUE!</v>
      </c>
      <c r="S1243" t="str">
        <f t="shared" si="386"/>
        <v>Gogay</v>
      </c>
      <c r="T1243" t="e">
        <f t="shared" si="387"/>
        <v>#VALUE!</v>
      </c>
      <c r="U1243" t="b">
        <f t="shared" si="388"/>
        <v>1</v>
      </c>
      <c r="W1243" t="b">
        <f t="shared" si="389"/>
        <v>1</v>
      </c>
      <c r="X1243" t="b">
        <f>ISERR(S1243)</f>
        <v>0</v>
      </c>
      <c r="Y1243" t="str">
        <f t="shared" si="390"/>
        <v xml:space="preserve"> </v>
      </c>
      <c r="Z1243" t="str">
        <f t="shared" si="391"/>
        <v>Gogay</v>
      </c>
      <c r="AA1243" t="str">
        <f>PROPER(Q1243)</f>
        <v>Dari</v>
      </c>
      <c r="AB1243" t="str">
        <f>PROPER(Y1243)</f>
        <v xml:space="preserve"> </v>
      </c>
      <c r="AC1243" t="str">
        <f t="shared" si="392"/>
        <v>Gogay</v>
      </c>
      <c r="AD1243" s="1" t="e">
        <f t="shared" si="393"/>
        <v>#VALUE!</v>
      </c>
      <c r="AE1243" t="b">
        <f t="shared" si="394"/>
        <v>1</v>
      </c>
      <c r="AF1243" t="str">
        <f t="shared" si="395"/>
        <v>Gogay</v>
      </c>
    </row>
    <row r="1244" spans="1:32" x14ac:dyDescent="0.2">
      <c r="A1244">
        <v>1752</v>
      </c>
      <c r="B1244" t="s">
        <v>4334</v>
      </c>
      <c r="C1244" s="62" t="str">
        <f t="shared" si="396"/>
        <v>01752</v>
      </c>
      <c r="D1244" t="str">
        <f t="shared" si="397"/>
        <v>Jobie</v>
      </c>
      <c r="E1244" t="str">
        <f t="shared" si="398"/>
        <v xml:space="preserve"> </v>
      </c>
      <c r="F1244" t="str">
        <f t="shared" si="399"/>
        <v>Harner</v>
      </c>
      <c r="G1244">
        <f t="shared" si="380"/>
        <v>1</v>
      </c>
      <c r="H1244">
        <f t="shared" si="381"/>
        <v>1752</v>
      </c>
      <c r="I1244" t="str">
        <f t="shared" si="382"/>
        <v>01752</v>
      </c>
      <c r="J1244" t="str">
        <f t="shared" si="383"/>
        <v>Jobie»harner</v>
      </c>
      <c r="K1244" t="str">
        <f>SUBSTITUTE(J1244,"‡","")</f>
        <v>Jobie»harner</v>
      </c>
      <c r="L1244" t="str">
        <f t="shared" si="384"/>
        <v>Jobieharner</v>
      </c>
      <c r="M1244" t="str">
        <f t="shared" si="385"/>
        <v>Jobieharner</v>
      </c>
      <c r="N1244" t="s">
        <v>10305</v>
      </c>
      <c r="O1244" t="str">
        <v>Jobie harner</v>
      </c>
      <c r="P1244">
        <f>FIND(" ",O1244)</f>
        <v>6</v>
      </c>
      <c r="Q1244" t="str">
        <f>LEFT(O1244,SEARCH(" ", O1244) -1)</f>
        <v>Jobie</v>
      </c>
      <c r="R1244" t="e">
        <f>MID(O1244, SEARCH(" ", O1244) + 1, SEARCH(" ", O1244, SEARCH(" ", O1244)+1) - SEARCH(" ", O1244)-1)</f>
        <v>#VALUE!</v>
      </c>
      <c r="S1244" t="str">
        <f t="shared" si="386"/>
        <v>harner</v>
      </c>
      <c r="T1244" t="e">
        <f t="shared" si="387"/>
        <v>#VALUE!</v>
      </c>
      <c r="U1244" t="b">
        <f t="shared" si="388"/>
        <v>1</v>
      </c>
      <c r="W1244" t="b">
        <f t="shared" si="389"/>
        <v>1</v>
      </c>
      <c r="X1244" t="b">
        <f>ISERR(S1244)</f>
        <v>0</v>
      </c>
      <c r="Y1244" t="str">
        <f t="shared" si="390"/>
        <v xml:space="preserve"> </v>
      </c>
      <c r="Z1244" t="str">
        <f t="shared" si="391"/>
        <v>harner</v>
      </c>
      <c r="AA1244" t="str">
        <f>PROPER(Q1244)</f>
        <v>Jobie</v>
      </c>
      <c r="AB1244" t="str">
        <f>PROPER(Y1244)</f>
        <v xml:space="preserve"> </v>
      </c>
      <c r="AC1244" t="str">
        <f t="shared" si="392"/>
        <v>Harner</v>
      </c>
      <c r="AD1244" s="1" t="e">
        <f t="shared" si="393"/>
        <v>#VALUE!</v>
      </c>
      <c r="AE1244" t="b">
        <f t="shared" si="394"/>
        <v>1</v>
      </c>
      <c r="AF1244" t="str">
        <f t="shared" si="395"/>
        <v>Harner</v>
      </c>
    </row>
    <row r="1245" spans="1:32" x14ac:dyDescent="0.2">
      <c r="A1245">
        <v>1753</v>
      </c>
      <c r="B1245" t="s">
        <v>4335</v>
      </c>
      <c r="C1245" s="62" t="str">
        <f t="shared" si="396"/>
        <v>01753</v>
      </c>
      <c r="D1245" t="str">
        <f t="shared" si="397"/>
        <v>Orv</v>
      </c>
      <c r="E1245" t="str">
        <f t="shared" si="398"/>
        <v xml:space="preserve"> </v>
      </c>
      <c r="F1245" t="str">
        <f t="shared" si="399"/>
        <v>Light</v>
      </c>
      <c r="G1245">
        <f t="shared" si="380"/>
        <v>1</v>
      </c>
      <c r="H1245">
        <f t="shared" si="381"/>
        <v>1753</v>
      </c>
      <c r="I1245" t="str">
        <f t="shared" si="382"/>
        <v>01753</v>
      </c>
      <c r="J1245" t="str">
        <f t="shared" si="383"/>
        <v>orv»‡LIGHT</v>
      </c>
      <c r="K1245" t="str">
        <f>SUBSTITUTE(J1245,"‡","")</f>
        <v>orv»LIGHT</v>
      </c>
      <c r="L1245" t="str">
        <f t="shared" si="384"/>
        <v>orvLIGHT</v>
      </c>
      <c r="M1245" t="str">
        <f t="shared" si="385"/>
        <v>orvLIGHT</v>
      </c>
      <c r="N1245" t="s">
        <v>10306</v>
      </c>
      <c r="O1245" t="str">
        <v>orv LIGHT</v>
      </c>
      <c r="P1245">
        <f>FIND(" ",O1245)</f>
        <v>4</v>
      </c>
      <c r="Q1245" t="str">
        <f>LEFT(O1245,SEARCH(" ", O1245) -1)</f>
        <v>orv</v>
      </c>
      <c r="R1245" t="e">
        <f>MID(O1245, SEARCH(" ", O1245) + 1, SEARCH(" ", O1245, SEARCH(" ", O1245)+1) - SEARCH(" ", O1245)-1)</f>
        <v>#VALUE!</v>
      </c>
      <c r="S1245" t="str">
        <f t="shared" si="386"/>
        <v>LIGHT</v>
      </c>
      <c r="T1245" t="e">
        <f t="shared" si="387"/>
        <v>#VALUE!</v>
      </c>
      <c r="U1245" t="b">
        <f t="shared" si="388"/>
        <v>1</v>
      </c>
      <c r="W1245" t="b">
        <f t="shared" si="389"/>
        <v>1</v>
      </c>
      <c r="X1245" t="b">
        <f>ISERR(S1245)</f>
        <v>0</v>
      </c>
      <c r="Y1245" t="str">
        <f t="shared" si="390"/>
        <v xml:space="preserve"> </v>
      </c>
      <c r="Z1245" t="str">
        <f t="shared" si="391"/>
        <v>LIGHT</v>
      </c>
      <c r="AA1245" t="str">
        <f>PROPER(Q1245)</f>
        <v>Orv</v>
      </c>
      <c r="AB1245" t="str">
        <f>PROPER(Y1245)</f>
        <v xml:space="preserve"> </v>
      </c>
      <c r="AC1245" t="str">
        <f t="shared" si="392"/>
        <v>Light</v>
      </c>
      <c r="AD1245" s="1" t="e">
        <f t="shared" si="393"/>
        <v>#VALUE!</v>
      </c>
      <c r="AE1245" t="b">
        <f t="shared" si="394"/>
        <v>1</v>
      </c>
      <c r="AF1245" t="str">
        <f t="shared" si="395"/>
        <v>Light</v>
      </c>
    </row>
    <row r="1246" spans="1:32" x14ac:dyDescent="0.2">
      <c r="A1246">
        <v>1754</v>
      </c>
      <c r="B1246" t="s">
        <v>4336</v>
      </c>
      <c r="C1246" s="62" t="str">
        <f t="shared" si="396"/>
        <v>01754</v>
      </c>
      <c r="D1246" t="str">
        <f t="shared" si="397"/>
        <v>Desmond</v>
      </c>
      <c r="E1246" t="str">
        <f t="shared" si="398"/>
        <v xml:space="preserve"> </v>
      </c>
      <c r="F1246" t="str">
        <f t="shared" si="399"/>
        <v>Rantoull</v>
      </c>
      <c r="G1246">
        <f t="shared" si="380"/>
        <v>1</v>
      </c>
      <c r="H1246">
        <f t="shared" si="381"/>
        <v>1754</v>
      </c>
      <c r="I1246" t="str">
        <f t="shared" si="382"/>
        <v>01754</v>
      </c>
      <c r="J1246" t="str">
        <f t="shared" si="383"/>
        <v>Desmond»»rantoull</v>
      </c>
      <c r="K1246" t="str">
        <f>SUBSTITUTE(J1246,"‡","")</f>
        <v>Desmond»»rantoull</v>
      </c>
      <c r="L1246" t="str">
        <f t="shared" si="384"/>
        <v>Desmondrantoull</v>
      </c>
      <c r="M1246" t="str">
        <f t="shared" si="385"/>
        <v>Desmondrantoull</v>
      </c>
      <c r="N1246" t="s">
        <v>10307</v>
      </c>
      <c r="O1246" t="str">
        <v>Desmond rantoull</v>
      </c>
      <c r="P1246">
        <f>FIND(" ",O1246)</f>
        <v>8</v>
      </c>
      <c r="Q1246" t="str">
        <f>LEFT(O1246,SEARCH(" ", O1246) -1)</f>
        <v>Desmond</v>
      </c>
      <c r="R1246" t="e">
        <f>MID(O1246, SEARCH(" ", O1246) + 1, SEARCH(" ", O1246, SEARCH(" ", O1246)+1) - SEARCH(" ", O1246)-1)</f>
        <v>#VALUE!</v>
      </c>
      <c r="S1246" t="str">
        <f t="shared" si="386"/>
        <v>rantoull</v>
      </c>
      <c r="T1246" t="e">
        <f t="shared" si="387"/>
        <v>#VALUE!</v>
      </c>
      <c r="U1246" t="b">
        <f t="shared" si="388"/>
        <v>1</v>
      </c>
      <c r="W1246" t="b">
        <f t="shared" si="389"/>
        <v>1</v>
      </c>
      <c r="X1246" t="b">
        <f>ISERR(S1246)</f>
        <v>0</v>
      </c>
      <c r="Y1246" t="str">
        <f t="shared" si="390"/>
        <v xml:space="preserve"> </v>
      </c>
      <c r="Z1246" t="str">
        <f t="shared" si="391"/>
        <v>rantoull</v>
      </c>
      <c r="AA1246" t="str">
        <f>PROPER(Q1246)</f>
        <v>Desmond</v>
      </c>
      <c r="AB1246" t="str">
        <f>PROPER(Y1246)</f>
        <v xml:space="preserve"> </v>
      </c>
      <c r="AC1246" t="str">
        <f t="shared" si="392"/>
        <v>Rantoull</v>
      </c>
      <c r="AD1246" s="1" t="e">
        <f t="shared" si="393"/>
        <v>#VALUE!</v>
      </c>
      <c r="AE1246" t="b">
        <f t="shared" si="394"/>
        <v>1</v>
      </c>
      <c r="AF1246" t="str">
        <f t="shared" si="395"/>
        <v>Rantoull</v>
      </c>
    </row>
    <row r="1247" spans="1:32" x14ac:dyDescent="0.2">
      <c r="A1247">
        <v>1755</v>
      </c>
      <c r="B1247" t="s">
        <v>4337</v>
      </c>
      <c r="C1247" s="62" t="str">
        <f t="shared" si="396"/>
        <v>01755</v>
      </c>
      <c r="D1247" t="str">
        <f t="shared" si="397"/>
        <v>Marlo</v>
      </c>
      <c r="E1247" t="str">
        <f t="shared" si="398"/>
        <v xml:space="preserve"> </v>
      </c>
      <c r="F1247" t="str">
        <f t="shared" si="399"/>
        <v>Atlee</v>
      </c>
      <c r="G1247">
        <f t="shared" si="380"/>
        <v>1</v>
      </c>
      <c r="H1247">
        <f t="shared" si="381"/>
        <v>1755</v>
      </c>
      <c r="I1247" t="str">
        <f t="shared" si="382"/>
        <v>01755</v>
      </c>
      <c r="J1247" t="str">
        <f t="shared" si="383"/>
        <v>marlo»ATLEE</v>
      </c>
      <c r="K1247" t="str">
        <f>SUBSTITUTE(J1247,"‡","")</f>
        <v>marlo»ATLEE</v>
      </c>
      <c r="L1247" t="str">
        <f t="shared" si="384"/>
        <v>marloATLEE</v>
      </c>
      <c r="M1247" t="str">
        <f t="shared" si="385"/>
        <v>marloATLEE</v>
      </c>
      <c r="N1247" t="s">
        <v>10308</v>
      </c>
      <c r="O1247" t="str">
        <v>marlo ATLEE</v>
      </c>
      <c r="P1247">
        <f>FIND(" ",O1247)</f>
        <v>6</v>
      </c>
      <c r="Q1247" t="str">
        <f>LEFT(O1247,SEARCH(" ", O1247) -1)</f>
        <v>marlo</v>
      </c>
      <c r="R1247" t="e">
        <f>MID(O1247, SEARCH(" ", O1247) + 1, SEARCH(" ", O1247, SEARCH(" ", O1247)+1) - SEARCH(" ", O1247)-1)</f>
        <v>#VALUE!</v>
      </c>
      <c r="S1247" t="str">
        <f t="shared" si="386"/>
        <v>ATLEE</v>
      </c>
      <c r="T1247" t="e">
        <f t="shared" si="387"/>
        <v>#VALUE!</v>
      </c>
      <c r="U1247" t="b">
        <f t="shared" si="388"/>
        <v>1</v>
      </c>
      <c r="W1247" t="b">
        <f t="shared" si="389"/>
        <v>1</v>
      </c>
      <c r="X1247" t="b">
        <f>ISERR(S1247)</f>
        <v>0</v>
      </c>
      <c r="Y1247" t="str">
        <f t="shared" si="390"/>
        <v xml:space="preserve"> </v>
      </c>
      <c r="Z1247" t="str">
        <f t="shared" si="391"/>
        <v>ATLEE</v>
      </c>
      <c r="AA1247" t="str">
        <f>PROPER(Q1247)</f>
        <v>Marlo</v>
      </c>
      <c r="AB1247" t="str">
        <f>PROPER(Y1247)</f>
        <v xml:space="preserve"> </v>
      </c>
      <c r="AC1247" t="str">
        <f t="shared" si="392"/>
        <v>Atlee</v>
      </c>
      <c r="AD1247" s="1" t="e">
        <f t="shared" si="393"/>
        <v>#VALUE!</v>
      </c>
      <c r="AE1247" t="b">
        <f t="shared" si="394"/>
        <v>1</v>
      </c>
      <c r="AF1247" t="str">
        <f t="shared" si="395"/>
        <v>Atlee</v>
      </c>
    </row>
    <row r="1248" spans="1:32" x14ac:dyDescent="0.2">
      <c r="A1248">
        <v>1756</v>
      </c>
      <c r="B1248" t="s">
        <v>7044</v>
      </c>
      <c r="C1248" s="62" t="str">
        <f t="shared" si="396"/>
        <v>01756</v>
      </c>
      <c r="D1248" t="str">
        <f t="shared" si="397"/>
        <v>Westley</v>
      </c>
      <c r="E1248" t="str">
        <f t="shared" si="398"/>
        <v>Neddie</v>
      </c>
      <c r="F1248" t="str">
        <f t="shared" si="399"/>
        <v>Coursey</v>
      </c>
      <c r="G1248">
        <f t="shared" si="380"/>
        <v>1</v>
      </c>
      <c r="H1248">
        <f t="shared" si="381"/>
        <v>1756</v>
      </c>
      <c r="I1248" t="str">
        <f t="shared" si="382"/>
        <v>01756</v>
      </c>
      <c r="J1248" t="str">
        <f t="shared" si="383"/>
        <v>Westley‡Neddie»COURSEY</v>
      </c>
      <c r="K1248" t="str">
        <f>SUBSTITUTE(J1248,"‡","")</f>
        <v>WestleyNeddie»COURSEY</v>
      </c>
      <c r="L1248" t="str">
        <f t="shared" si="384"/>
        <v>WestleyNeddieCOURSEY</v>
      </c>
      <c r="M1248" t="str">
        <f t="shared" si="385"/>
        <v>WestleyNeddieCOURSEY</v>
      </c>
      <c r="N1248" t="s">
        <v>10309</v>
      </c>
      <c r="O1248" t="str">
        <v>Westley Neddie COURSEY</v>
      </c>
      <c r="P1248">
        <f>FIND(" ",O1248)</f>
        <v>8</v>
      </c>
      <c r="Q1248" t="str">
        <f>LEFT(O1248,SEARCH(" ", O1248) -1)</f>
        <v>Westley</v>
      </c>
      <c r="R1248" t="str">
        <f>MID(O1248, SEARCH(" ", O1248) + 1, SEARCH(" ", O1248, SEARCH(" ", O1248)+1) - SEARCH(" ", O1248)-1)</f>
        <v>Neddie</v>
      </c>
      <c r="S1248" t="str">
        <f t="shared" si="386"/>
        <v>Neddie COURSEY</v>
      </c>
      <c r="T1248" t="str">
        <f t="shared" si="387"/>
        <v>COURSEY</v>
      </c>
      <c r="U1248" t="b">
        <f t="shared" si="388"/>
        <v>0</v>
      </c>
      <c r="W1248" t="b">
        <f t="shared" si="389"/>
        <v>0</v>
      </c>
      <c r="X1248" t="b">
        <f>ISERR(S1248)</f>
        <v>0</v>
      </c>
      <c r="Y1248" t="str">
        <f t="shared" si="390"/>
        <v>Neddie</v>
      </c>
      <c r="Z1248" t="str">
        <f t="shared" si="391"/>
        <v>Neddie COURSEY</v>
      </c>
      <c r="AA1248" t="str">
        <f>PROPER(Q1248)</f>
        <v>Westley</v>
      </c>
      <c r="AB1248" t="str">
        <f>PROPER(Y1248)</f>
        <v>Neddie</v>
      </c>
      <c r="AC1248" t="str">
        <f t="shared" si="392"/>
        <v>Neddie Coursey</v>
      </c>
      <c r="AD1248" s="1" t="str">
        <f t="shared" si="393"/>
        <v>Coursey</v>
      </c>
      <c r="AE1248" t="b">
        <f t="shared" si="394"/>
        <v>0</v>
      </c>
      <c r="AF1248" t="str">
        <f t="shared" si="395"/>
        <v>Coursey</v>
      </c>
    </row>
    <row r="1249" spans="1:32" x14ac:dyDescent="0.2">
      <c r="A1249">
        <v>1757</v>
      </c>
      <c r="B1249" t="s">
        <v>4338</v>
      </c>
      <c r="C1249" s="62" t="str">
        <f t="shared" si="396"/>
        <v>01757</v>
      </c>
      <c r="D1249" t="str">
        <f t="shared" si="397"/>
        <v>Fay</v>
      </c>
      <c r="E1249" t="str">
        <f t="shared" si="398"/>
        <v>Noreen</v>
      </c>
      <c r="F1249" t="str">
        <f t="shared" si="399"/>
        <v>Merida</v>
      </c>
      <c r="G1249">
        <f t="shared" si="380"/>
        <v>1</v>
      </c>
      <c r="H1249">
        <f t="shared" si="381"/>
        <v>1757</v>
      </c>
      <c r="I1249" t="str">
        <f t="shared" si="382"/>
        <v>01757</v>
      </c>
      <c r="J1249" t="str">
        <f t="shared" si="383"/>
        <v>Fay»Noreen»MERIDA</v>
      </c>
      <c r="K1249" t="str">
        <f>SUBSTITUTE(J1249,"‡","")</f>
        <v>Fay»Noreen»MERIDA</v>
      </c>
      <c r="L1249" t="str">
        <f t="shared" si="384"/>
        <v>FayNoreenMERIDA</v>
      </c>
      <c r="M1249" t="str">
        <f t="shared" si="385"/>
        <v>FayNoreenMERIDA</v>
      </c>
      <c r="N1249" t="s">
        <v>10310</v>
      </c>
      <c r="O1249" t="str">
        <v>Fay Noreen MERIDA</v>
      </c>
      <c r="P1249">
        <f>FIND(" ",O1249)</f>
        <v>4</v>
      </c>
      <c r="Q1249" t="str">
        <f>LEFT(O1249,SEARCH(" ", O1249) -1)</f>
        <v>Fay</v>
      </c>
      <c r="R1249" t="str">
        <f>MID(O1249, SEARCH(" ", O1249) + 1, SEARCH(" ", O1249, SEARCH(" ", O1249)+1) - SEARCH(" ", O1249)-1)</f>
        <v>Noreen</v>
      </c>
      <c r="S1249" t="str">
        <f t="shared" si="386"/>
        <v>Noreen MERIDA</v>
      </c>
      <c r="T1249" t="str">
        <f t="shared" si="387"/>
        <v>MERIDA</v>
      </c>
      <c r="U1249" t="b">
        <f t="shared" si="388"/>
        <v>0</v>
      </c>
      <c r="W1249" t="b">
        <f t="shared" si="389"/>
        <v>0</v>
      </c>
      <c r="X1249" t="b">
        <f>ISERR(S1249)</f>
        <v>0</v>
      </c>
      <c r="Y1249" t="str">
        <f t="shared" si="390"/>
        <v>Noreen</v>
      </c>
      <c r="Z1249" t="str">
        <f t="shared" si="391"/>
        <v>Noreen MERIDA</v>
      </c>
      <c r="AA1249" t="str">
        <f>PROPER(Q1249)</f>
        <v>Fay</v>
      </c>
      <c r="AB1249" t="str">
        <f>PROPER(Y1249)</f>
        <v>Noreen</v>
      </c>
      <c r="AC1249" t="str">
        <f t="shared" si="392"/>
        <v>Noreen Merida</v>
      </c>
      <c r="AD1249" s="1" t="str">
        <f t="shared" si="393"/>
        <v>Merida</v>
      </c>
      <c r="AE1249" t="b">
        <f t="shared" si="394"/>
        <v>0</v>
      </c>
      <c r="AF1249" t="str">
        <f t="shared" si="395"/>
        <v>Merida</v>
      </c>
    </row>
    <row r="1250" spans="1:32" x14ac:dyDescent="0.2">
      <c r="A1250">
        <v>1758</v>
      </c>
      <c r="B1250" t="s">
        <v>4339</v>
      </c>
      <c r="C1250" s="62" t="str">
        <f t="shared" si="396"/>
        <v>01758</v>
      </c>
      <c r="D1250" t="str">
        <f t="shared" si="397"/>
        <v>Cecelia</v>
      </c>
      <c r="E1250" t="str">
        <f t="shared" si="398"/>
        <v xml:space="preserve"> </v>
      </c>
      <c r="F1250" t="str">
        <f t="shared" si="399"/>
        <v>Jentet</v>
      </c>
      <c r="G1250">
        <f t="shared" si="380"/>
        <v>1</v>
      </c>
      <c r="H1250">
        <f t="shared" si="381"/>
        <v>1758</v>
      </c>
      <c r="I1250" t="str">
        <f t="shared" si="382"/>
        <v>01758</v>
      </c>
      <c r="J1250" t="str">
        <f t="shared" si="383"/>
        <v>cecelia‡jentet</v>
      </c>
      <c r="K1250" t="str">
        <f>SUBSTITUTE(J1250,"‡","")</f>
        <v>ceceliajentet</v>
      </c>
      <c r="L1250" t="str">
        <f t="shared" si="384"/>
        <v>ceceliajentet</v>
      </c>
      <c r="M1250" t="str">
        <f t="shared" si="385"/>
        <v>ceceliajentet</v>
      </c>
      <c r="N1250" t="s">
        <v>8926</v>
      </c>
      <c r="O1250" t="str">
        <v>cecelia jentet</v>
      </c>
      <c r="P1250">
        <f>FIND(" ",O1250)</f>
        <v>8</v>
      </c>
      <c r="Q1250" t="str">
        <f>LEFT(O1250,SEARCH(" ", O1250) -1)</f>
        <v>cecelia</v>
      </c>
      <c r="R1250" t="e">
        <f>MID(O1250, SEARCH(" ", O1250) + 1, SEARCH(" ", O1250, SEARCH(" ", O1250)+1) - SEARCH(" ", O1250)-1)</f>
        <v>#VALUE!</v>
      </c>
      <c r="S1250" t="str">
        <f t="shared" si="386"/>
        <v>jentet</v>
      </c>
      <c r="T1250" t="e">
        <f t="shared" si="387"/>
        <v>#VALUE!</v>
      </c>
      <c r="U1250" t="b">
        <f t="shared" si="388"/>
        <v>1</v>
      </c>
      <c r="W1250" t="b">
        <f t="shared" si="389"/>
        <v>1</v>
      </c>
      <c r="X1250" t="b">
        <f>ISERR(S1250)</f>
        <v>0</v>
      </c>
      <c r="Y1250" t="str">
        <f t="shared" si="390"/>
        <v xml:space="preserve"> </v>
      </c>
      <c r="Z1250" t="str">
        <f t="shared" si="391"/>
        <v>jentet</v>
      </c>
      <c r="AA1250" t="str">
        <f>PROPER(Q1250)</f>
        <v>Cecelia</v>
      </c>
      <c r="AB1250" t="str">
        <f>PROPER(Y1250)</f>
        <v xml:space="preserve"> </v>
      </c>
      <c r="AC1250" t="str">
        <f t="shared" si="392"/>
        <v>Jentet</v>
      </c>
      <c r="AD1250" s="1" t="e">
        <f t="shared" si="393"/>
        <v>#VALUE!</v>
      </c>
      <c r="AE1250" t="b">
        <f t="shared" si="394"/>
        <v>1</v>
      </c>
      <c r="AF1250" t="str">
        <f t="shared" si="395"/>
        <v>Jentet</v>
      </c>
    </row>
    <row r="1251" spans="1:32" x14ac:dyDescent="0.2">
      <c r="A1251">
        <v>1759</v>
      </c>
      <c r="B1251" t="s">
        <v>4340</v>
      </c>
      <c r="C1251" s="62" t="str">
        <f t="shared" si="396"/>
        <v>01759</v>
      </c>
      <c r="D1251" t="str">
        <f t="shared" si="397"/>
        <v>Tani</v>
      </c>
      <c r="E1251" t="str">
        <f t="shared" si="398"/>
        <v xml:space="preserve"> </v>
      </c>
      <c r="F1251" t="str">
        <f t="shared" si="399"/>
        <v>Mcfarlane</v>
      </c>
      <c r="G1251">
        <f t="shared" si="380"/>
        <v>1</v>
      </c>
      <c r="H1251">
        <f t="shared" si="381"/>
        <v>1759</v>
      </c>
      <c r="I1251" t="str">
        <f t="shared" si="382"/>
        <v>01759</v>
      </c>
      <c r="J1251" t="str">
        <f t="shared" si="383"/>
        <v>tani‡‡McFarlane</v>
      </c>
      <c r="K1251" t="str">
        <f>SUBSTITUTE(J1251,"‡","")</f>
        <v>taniMcFarlane</v>
      </c>
      <c r="L1251" t="str">
        <f t="shared" si="384"/>
        <v>taniMcFarlane</v>
      </c>
      <c r="M1251" t="str">
        <f t="shared" si="385"/>
        <v>taniMcFarlane</v>
      </c>
      <c r="N1251" t="s">
        <v>8927</v>
      </c>
      <c r="O1251" t="str">
        <v>tani McFarlane</v>
      </c>
      <c r="P1251">
        <f>FIND(" ",O1251)</f>
        <v>5</v>
      </c>
      <c r="Q1251" t="str">
        <f>LEFT(O1251,SEARCH(" ", O1251) -1)</f>
        <v>tani</v>
      </c>
      <c r="R1251" t="e">
        <f>MID(O1251, SEARCH(" ", O1251) + 1, SEARCH(" ", O1251, SEARCH(" ", O1251)+1) - SEARCH(" ", O1251)-1)</f>
        <v>#VALUE!</v>
      </c>
      <c r="S1251" t="str">
        <f t="shared" si="386"/>
        <v>McFarlane</v>
      </c>
      <c r="T1251" t="e">
        <f t="shared" si="387"/>
        <v>#VALUE!</v>
      </c>
      <c r="U1251" t="b">
        <f t="shared" si="388"/>
        <v>1</v>
      </c>
      <c r="W1251" t="b">
        <f t="shared" si="389"/>
        <v>1</v>
      </c>
      <c r="X1251" t="b">
        <f>ISERR(S1251)</f>
        <v>0</v>
      </c>
      <c r="Y1251" t="str">
        <f t="shared" si="390"/>
        <v xml:space="preserve"> </v>
      </c>
      <c r="Z1251" t="str">
        <f t="shared" si="391"/>
        <v>McFarlane</v>
      </c>
      <c r="AA1251" t="str">
        <f>PROPER(Q1251)</f>
        <v>Tani</v>
      </c>
      <c r="AB1251" t="str">
        <f>PROPER(Y1251)</f>
        <v xml:space="preserve"> </v>
      </c>
      <c r="AC1251" t="str">
        <f t="shared" si="392"/>
        <v>Mcfarlane</v>
      </c>
      <c r="AD1251" s="1" t="e">
        <f t="shared" si="393"/>
        <v>#VALUE!</v>
      </c>
      <c r="AE1251" t="b">
        <f t="shared" si="394"/>
        <v>1</v>
      </c>
      <c r="AF1251" t="str">
        <f t="shared" si="395"/>
        <v>Mcfarlane</v>
      </c>
    </row>
    <row r="1252" spans="1:32" x14ac:dyDescent="0.2">
      <c r="A1252">
        <v>1760</v>
      </c>
      <c r="B1252" t="s">
        <v>4341</v>
      </c>
      <c r="C1252" s="62" t="str">
        <f t="shared" si="396"/>
        <v>01760</v>
      </c>
      <c r="D1252" t="str">
        <f t="shared" si="397"/>
        <v>Corny</v>
      </c>
      <c r="E1252" t="str">
        <f t="shared" si="398"/>
        <v xml:space="preserve"> </v>
      </c>
      <c r="F1252" t="str">
        <f t="shared" si="399"/>
        <v>Smeal</v>
      </c>
      <c r="G1252">
        <f t="shared" si="380"/>
        <v>1</v>
      </c>
      <c r="H1252">
        <f t="shared" si="381"/>
        <v>1760</v>
      </c>
      <c r="I1252" t="str">
        <f t="shared" si="382"/>
        <v>01760</v>
      </c>
      <c r="J1252" t="str">
        <f t="shared" si="383"/>
        <v>CORNY‡smeal</v>
      </c>
      <c r="K1252" t="str">
        <f>SUBSTITUTE(J1252,"‡","")</f>
        <v>CORNYsmeal</v>
      </c>
      <c r="L1252" t="str">
        <f t="shared" si="384"/>
        <v>CORNYsmeal</v>
      </c>
      <c r="M1252" t="str">
        <f t="shared" si="385"/>
        <v>CORNYsmeal</v>
      </c>
      <c r="N1252" t="s">
        <v>8928</v>
      </c>
      <c r="O1252" t="str">
        <v>CORNY smeal</v>
      </c>
      <c r="P1252">
        <f>FIND(" ",O1252)</f>
        <v>6</v>
      </c>
      <c r="Q1252" t="str">
        <f>LEFT(O1252,SEARCH(" ", O1252) -1)</f>
        <v>CORNY</v>
      </c>
      <c r="R1252" t="e">
        <f>MID(O1252, SEARCH(" ", O1252) + 1, SEARCH(" ", O1252, SEARCH(" ", O1252)+1) - SEARCH(" ", O1252)-1)</f>
        <v>#VALUE!</v>
      </c>
      <c r="S1252" t="str">
        <f t="shared" si="386"/>
        <v>smeal</v>
      </c>
      <c r="T1252" t="e">
        <f t="shared" si="387"/>
        <v>#VALUE!</v>
      </c>
      <c r="U1252" t="b">
        <f t="shared" si="388"/>
        <v>1</v>
      </c>
      <c r="W1252" t="b">
        <f t="shared" si="389"/>
        <v>1</v>
      </c>
      <c r="X1252" t="b">
        <f>ISERR(S1252)</f>
        <v>0</v>
      </c>
      <c r="Y1252" t="str">
        <f t="shared" si="390"/>
        <v xml:space="preserve"> </v>
      </c>
      <c r="Z1252" t="str">
        <f t="shared" si="391"/>
        <v>smeal</v>
      </c>
      <c r="AA1252" t="str">
        <f>PROPER(Q1252)</f>
        <v>Corny</v>
      </c>
      <c r="AB1252" t="str">
        <f>PROPER(Y1252)</f>
        <v xml:space="preserve"> </v>
      </c>
      <c r="AC1252" t="str">
        <f t="shared" si="392"/>
        <v>Smeal</v>
      </c>
      <c r="AD1252" s="1" t="e">
        <f t="shared" si="393"/>
        <v>#VALUE!</v>
      </c>
      <c r="AE1252" t="b">
        <f t="shared" si="394"/>
        <v>1</v>
      </c>
      <c r="AF1252" t="str">
        <f t="shared" si="395"/>
        <v>Smeal</v>
      </c>
    </row>
    <row r="1253" spans="1:32" x14ac:dyDescent="0.2">
      <c r="A1253">
        <v>1761</v>
      </c>
      <c r="B1253" t="s">
        <v>4342</v>
      </c>
      <c r="C1253" s="62" t="str">
        <f t="shared" si="396"/>
        <v>01761</v>
      </c>
      <c r="D1253" t="str">
        <f t="shared" si="397"/>
        <v>Ewell</v>
      </c>
      <c r="E1253" t="str">
        <f t="shared" si="398"/>
        <v xml:space="preserve"> </v>
      </c>
      <c r="F1253" t="str">
        <f t="shared" si="399"/>
        <v>Calterone</v>
      </c>
      <c r="G1253">
        <f t="shared" si="380"/>
        <v>1</v>
      </c>
      <c r="H1253">
        <f t="shared" si="381"/>
        <v>1761</v>
      </c>
      <c r="I1253" t="str">
        <f t="shared" si="382"/>
        <v>01761</v>
      </c>
      <c r="J1253" t="str">
        <f t="shared" si="383"/>
        <v>ewell»calterone</v>
      </c>
      <c r="K1253" t="str">
        <f>SUBSTITUTE(J1253,"‡","")</f>
        <v>ewell»calterone</v>
      </c>
      <c r="L1253" t="str">
        <f t="shared" si="384"/>
        <v>ewellcalterone</v>
      </c>
      <c r="M1253" t="str">
        <f t="shared" si="385"/>
        <v>ewellcalterone</v>
      </c>
      <c r="N1253" t="s">
        <v>10311</v>
      </c>
      <c r="O1253" t="str">
        <v>ewell calterone</v>
      </c>
      <c r="P1253">
        <f>FIND(" ",O1253)</f>
        <v>6</v>
      </c>
      <c r="Q1253" t="str">
        <f>LEFT(O1253,SEARCH(" ", O1253) -1)</f>
        <v>ewell</v>
      </c>
      <c r="R1253" t="e">
        <f>MID(O1253, SEARCH(" ", O1253) + 1, SEARCH(" ", O1253, SEARCH(" ", O1253)+1) - SEARCH(" ", O1253)-1)</f>
        <v>#VALUE!</v>
      </c>
      <c r="S1253" t="str">
        <f t="shared" si="386"/>
        <v>calterone</v>
      </c>
      <c r="T1253" t="e">
        <f t="shared" si="387"/>
        <v>#VALUE!</v>
      </c>
      <c r="U1253" t="b">
        <f t="shared" si="388"/>
        <v>1</v>
      </c>
      <c r="W1253" t="b">
        <f t="shared" si="389"/>
        <v>1</v>
      </c>
      <c r="X1253" t="b">
        <f>ISERR(S1253)</f>
        <v>0</v>
      </c>
      <c r="Y1253" t="str">
        <f t="shared" si="390"/>
        <v xml:space="preserve"> </v>
      </c>
      <c r="Z1253" t="str">
        <f t="shared" si="391"/>
        <v>calterone</v>
      </c>
      <c r="AA1253" t="str">
        <f>PROPER(Q1253)</f>
        <v>Ewell</v>
      </c>
      <c r="AB1253" t="str">
        <f>PROPER(Y1253)</f>
        <v xml:space="preserve"> </v>
      </c>
      <c r="AC1253" t="str">
        <f t="shared" si="392"/>
        <v>Calterone</v>
      </c>
      <c r="AD1253" s="1" t="e">
        <f t="shared" si="393"/>
        <v>#VALUE!</v>
      </c>
      <c r="AE1253" t="b">
        <f t="shared" si="394"/>
        <v>1</v>
      </c>
      <c r="AF1253" t="str">
        <f t="shared" si="395"/>
        <v>Calterone</v>
      </c>
    </row>
    <row r="1254" spans="1:32" x14ac:dyDescent="0.2">
      <c r="A1254">
        <v>1762</v>
      </c>
      <c r="B1254" t="s">
        <v>7059</v>
      </c>
      <c r="C1254" s="62" t="str">
        <f t="shared" si="396"/>
        <v>01762</v>
      </c>
      <c r="D1254" t="str">
        <f t="shared" si="397"/>
        <v>Evy</v>
      </c>
      <c r="E1254" t="str">
        <f t="shared" si="398"/>
        <v xml:space="preserve"> </v>
      </c>
      <c r="F1254" t="str">
        <f t="shared" si="399"/>
        <v>Zumfelde</v>
      </c>
      <c r="G1254">
        <f t="shared" si="380"/>
        <v>1</v>
      </c>
      <c r="H1254">
        <f t="shared" si="381"/>
        <v>1762</v>
      </c>
      <c r="I1254" t="str">
        <f t="shared" si="382"/>
        <v>01762</v>
      </c>
      <c r="J1254" t="str">
        <f t="shared" si="383"/>
        <v>evy‡zumfelde</v>
      </c>
      <c r="K1254" t="str">
        <f>SUBSTITUTE(J1254,"‡","")</f>
        <v>evyzumfelde</v>
      </c>
      <c r="L1254" t="str">
        <f t="shared" si="384"/>
        <v>evyzumfelde</v>
      </c>
      <c r="M1254" t="str">
        <f t="shared" si="385"/>
        <v>evyzumfelde</v>
      </c>
      <c r="N1254" t="s">
        <v>8929</v>
      </c>
      <c r="O1254" t="str">
        <v>evy zumfelde</v>
      </c>
      <c r="P1254">
        <f>FIND(" ",O1254)</f>
        <v>4</v>
      </c>
      <c r="Q1254" t="str">
        <f>LEFT(O1254,SEARCH(" ", O1254) -1)</f>
        <v>evy</v>
      </c>
      <c r="R1254" t="e">
        <f>MID(O1254, SEARCH(" ", O1254) + 1, SEARCH(" ", O1254, SEARCH(" ", O1254)+1) - SEARCH(" ", O1254)-1)</f>
        <v>#VALUE!</v>
      </c>
      <c r="S1254" t="str">
        <f t="shared" si="386"/>
        <v>zumfelde</v>
      </c>
      <c r="T1254" t="e">
        <f t="shared" si="387"/>
        <v>#VALUE!</v>
      </c>
      <c r="U1254" t="b">
        <f t="shared" si="388"/>
        <v>1</v>
      </c>
      <c r="W1254" t="b">
        <f t="shared" si="389"/>
        <v>1</v>
      </c>
      <c r="X1254" t="b">
        <f>ISERR(S1254)</f>
        <v>0</v>
      </c>
      <c r="Y1254" t="str">
        <f t="shared" si="390"/>
        <v xml:space="preserve"> </v>
      </c>
      <c r="Z1254" t="str">
        <f t="shared" si="391"/>
        <v>zumfelde</v>
      </c>
      <c r="AA1254" t="str">
        <f>PROPER(Q1254)</f>
        <v>Evy</v>
      </c>
      <c r="AB1254" t="str">
        <f>PROPER(Y1254)</f>
        <v xml:space="preserve"> </v>
      </c>
      <c r="AC1254" t="str">
        <f t="shared" si="392"/>
        <v>Zumfelde</v>
      </c>
      <c r="AD1254" s="1" t="e">
        <f t="shared" si="393"/>
        <v>#VALUE!</v>
      </c>
      <c r="AE1254" t="b">
        <f t="shared" si="394"/>
        <v>1</v>
      </c>
      <c r="AF1254" t="str">
        <f t="shared" si="395"/>
        <v>Zumfelde</v>
      </c>
    </row>
    <row r="1255" spans="1:32" x14ac:dyDescent="0.2">
      <c r="A1255">
        <v>1763</v>
      </c>
      <c r="B1255" t="s">
        <v>4343</v>
      </c>
      <c r="C1255" s="62" t="str">
        <f t="shared" si="396"/>
        <v>01763</v>
      </c>
      <c r="D1255" t="str">
        <f t="shared" si="397"/>
        <v>Leandra</v>
      </c>
      <c r="E1255" t="str">
        <f t="shared" si="398"/>
        <v>Paula</v>
      </c>
      <c r="F1255" t="str">
        <f t="shared" si="399"/>
        <v>Nurdin</v>
      </c>
      <c r="G1255">
        <f t="shared" si="380"/>
        <v>1</v>
      </c>
      <c r="H1255">
        <f t="shared" si="381"/>
        <v>1763</v>
      </c>
      <c r="I1255" t="str">
        <f t="shared" si="382"/>
        <v>01763</v>
      </c>
      <c r="J1255" t="str">
        <f t="shared" si="383"/>
        <v>LEANDRA¬paula¬Nurdin</v>
      </c>
      <c r="K1255" t="str">
        <f>SUBSTITUTE(J1255,"‡","")</f>
        <v>LEANDRA¬paula¬Nurdin</v>
      </c>
      <c r="L1255" t="str">
        <f t="shared" si="384"/>
        <v>LEANDRA¬paula¬Nurdin</v>
      </c>
      <c r="M1255" t="str">
        <f t="shared" si="385"/>
        <v>LEANDRApaulaNurdin</v>
      </c>
      <c r="N1255" t="s">
        <v>9548</v>
      </c>
      <c r="O1255" t="str">
        <v>LEANDRA paula Nurdin</v>
      </c>
      <c r="P1255">
        <f>FIND(" ",O1255)</f>
        <v>8</v>
      </c>
      <c r="Q1255" t="str">
        <f>LEFT(O1255,SEARCH(" ", O1255) -1)</f>
        <v>LEANDRA</v>
      </c>
      <c r="R1255" t="str">
        <f>MID(O1255, SEARCH(" ", O1255) + 1, SEARCH(" ", O1255, SEARCH(" ", O1255)+1) - SEARCH(" ", O1255)-1)</f>
        <v>paula</v>
      </c>
      <c r="S1255" t="str">
        <f t="shared" si="386"/>
        <v>paula Nurdin</v>
      </c>
      <c r="T1255" t="str">
        <f t="shared" si="387"/>
        <v>Nurdin</v>
      </c>
      <c r="U1255" t="b">
        <f t="shared" si="388"/>
        <v>0</v>
      </c>
      <c r="W1255" t="b">
        <f t="shared" si="389"/>
        <v>0</v>
      </c>
      <c r="X1255" t="b">
        <f>ISERR(S1255)</f>
        <v>0</v>
      </c>
      <c r="Y1255" t="str">
        <f t="shared" si="390"/>
        <v>paula</v>
      </c>
      <c r="Z1255" t="str">
        <f t="shared" si="391"/>
        <v>paula Nurdin</v>
      </c>
      <c r="AA1255" t="str">
        <f>PROPER(Q1255)</f>
        <v>Leandra</v>
      </c>
      <c r="AB1255" t="str">
        <f>PROPER(Y1255)</f>
        <v>Paula</v>
      </c>
      <c r="AC1255" t="str">
        <f t="shared" si="392"/>
        <v>Paula Nurdin</v>
      </c>
      <c r="AD1255" s="1" t="str">
        <f t="shared" si="393"/>
        <v>Nurdin</v>
      </c>
      <c r="AE1255" t="b">
        <f t="shared" si="394"/>
        <v>0</v>
      </c>
      <c r="AF1255" t="str">
        <f t="shared" si="395"/>
        <v>Nurdin</v>
      </c>
    </row>
    <row r="1256" spans="1:32" x14ac:dyDescent="0.2">
      <c r="A1256">
        <v>1764</v>
      </c>
      <c r="B1256" t="s">
        <v>4344</v>
      </c>
      <c r="C1256" s="62" t="str">
        <f t="shared" si="396"/>
        <v>01764</v>
      </c>
      <c r="D1256" t="str">
        <f t="shared" si="397"/>
        <v>Ardene</v>
      </c>
      <c r="E1256" t="str">
        <f t="shared" si="398"/>
        <v>Hedi</v>
      </c>
      <c r="F1256" t="str">
        <f t="shared" si="399"/>
        <v>Simmings</v>
      </c>
      <c r="G1256">
        <f t="shared" si="380"/>
        <v>1</v>
      </c>
      <c r="H1256">
        <f t="shared" si="381"/>
        <v>1764</v>
      </c>
      <c r="I1256" t="str">
        <f t="shared" si="382"/>
        <v>01764</v>
      </c>
      <c r="J1256" t="str">
        <f t="shared" si="383"/>
        <v>Ardene‡Hedi»¬simmings</v>
      </c>
      <c r="K1256" t="str">
        <f>SUBSTITUTE(J1256,"‡","")</f>
        <v>ArdeneHedi»¬simmings</v>
      </c>
      <c r="L1256" t="str">
        <f t="shared" si="384"/>
        <v>ArdeneHedi¬simmings</v>
      </c>
      <c r="M1256" t="str">
        <f t="shared" si="385"/>
        <v>ArdeneHedisimmings</v>
      </c>
      <c r="N1256" t="s">
        <v>10312</v>
      </c>
      <c r="O1256" t="str">
        <v>Ardene Hedi simmings</v>
      </c>
      <c r="P1256">
        <f>FIND(" ",O1256)</f>
        <v>7</v>
      </c>
      <c r="Q1256" t="str">
        <f>LEFT(O1256,SEARCH(" ", O1256) -1)</f>
        <v>Ardene</v>
      </c>
      <c r="R1256" t="str">
        <f>MID(O1256, SEARCH(" ", O1256) + 1, SEARCH(" ", O1256, SEARCH(" ", O1256)+1) - SEARCH(" ", O1256)-1)</f>
        <v>Hedi</v>
      </c>
      <c r="S1256" t="str">
        <f t="shared" si="386"/>
        <v>Hedi simmings</v>
      </c>
      <c r="T1256" t="str">
        <f t="shared" si="387"/>
        <v>simmings</v>
      </c>
      <c r="U1256" t="b">
        <f t="shared" si="388"/>
        <v>0</v>
      </c>
      <c r="W1256" t="b">
        <f t="shared" si="389"/>
        <v>0</v>
      </c>
      <c r="X1256" t="b">
        <f>ISERR(S1256)</f>
        <v>0</v>
      </c>
      <c r="Y1256" t="str">
        <f t="shared" si="390"/>
        <v>Hedi</v>
      </c>
      <c r="Z1256" t="str">
        <f t="shared" si="391"/>
        <v>Hedi simmings</v>
      </c>
      <c r="AA1256" t="str">
        <f>PROPER(Q1256)</f>
        <v>Ardene</v>
      </c>
      <c r="AB1256" t="str">
        <f>PROPER(Y1256)</f>
        <v>Hedi</v>
      </c>
      <c r="AC1256" t="str">
        <f t="shared" si="392"/>
        <v>Hedi Simmings</v>
      </c>
      <c r="AD1256" s="1" t="str">
        <f t="shared" si="393"/>
        <v>Simmings</v>
      </c>
      <c r="AE1256" t="b">
        <f t="shared" si="394"/>
        <v>0</v>
      </c>
      <c r="AF1256" t="str">
        <f t="shared" si="395"/>
        <v>Simmings</v>
      </c>
    </row>
    <row r="1257" spans="1:32" x14ac:dyDescent="0.2">
      <c r="A1257">
        <v>1765</v>
      </c>
      <c r="B1257" t="s">
        <v>4345</v>
      </c>
      <c r="C1257" s="62" t="str">
        <f t="shared" si="396"/>
        <v>01765</v>
      </c>
      <c r="D1257" t="str">
        <f t="shared" si="397"/>
        <v>Terencio</v>
      </c>
      <c r="E1257" t="str">
        <f t="shared" si="398"/>
        <v>Kimbell</v>
      </c>
      <c r="F1257" t="str">
        <f t="shared" si="399"/>
        <v>Carren</v>
      </c>
      <c r="G1257">
        <f t="shared" si="380"/>
        <v>1</v>
      </c>
      <c r="H1257">
        <f t="shared" si="381"/>
        <v>1765</v>
      </c>
      <c r="I1257" t="str">
        <f t="shared" si="382"/>
        <v>01765</v>
      </c>
      <c r="J1257" t="str">
        <f t="shared" si="383"/>
        <v>Terencio»KIMBELL»Carren</v>
      </c>
      <c r="K1257" t="str">
        <f>SUBSTITUTE(J1257,"‡","")</f>
        <v>Terencio»KIMBELL»Carren</v>
      </c>
      <c r="L1257" t="str">
        <f t="shared" si="384"/>
        <v>TerencioKIMBELLCarren</v>
      </c>
      <c r="M1257" t="str">
        <f t="shared" si="385"/>
        <v>TerencioKIMBELLCarren</v>
      </c>
      <c r="N1257" t="s">
        <v>10313</v>
      </c>
      <c r="O1257" t="str">
        <v>Terencio KIMBELL Carren</v>
      </c>
      <c r="P1257">
        <f>FIND(" ",O1257)</f>
        <v>9</v>
      </c>
      <c r="Q1257" t="str">
        <f>LEFT(O1257,SEARCH(" ", O1257) -1)</f>
        <v>Terencio</v>
      </c>
      <c r="R1257" t="str">
        <f>MID(O1257, SEARCH(" ", O1257) + 1, SEARCH(" ", O1257, SEARCH(" ", O1257)+1) - SEARCH(" ", O1257)-1)</f>
        <v>KIMBELL</v>
      </c>
      <c r="S1257" t="str">
        <f t="shared" si="386"/>
        <v>KIMBELL Carren</v>
      </c>
      <c r="T1257" t="str">
        <f t="shared" si="387"/>
        <v>Carren</v>
      </c>
      <c r="U1257" t="b">
        <f t="shared" si="388"/>
        <v>0</v>
      </c>
      <c r="W1257" t="b">
        <f t="shared" si="389"/>
        <v>0</v>
      </c>
      <c r="X1257" t="b">
        <f>ISERR(S1257)</f>
        <v>0</v>
      </c>
      <c r="Y1257" t="str">
        <f t="shared" si="390"/>
        <v>KIMBELL</v>
      </c>
      <c r="Z1257" t="str">
        <f t="shared" si="391"/>
        <v>KIMBELL Carren</v>
      </c>
      <c r="AA1257" t="str">
        <f>PROPER(Q1257)</f>
        <v>Terencio</v>
      </c>
      <c r="AB1257" t="str">
        <f>PROPER(Y1257)</f>
        <v>Kimbell</v>
      </c>
      <c r="AC1257" t="str">
        <f t="shared" si="392"/>
        <v>Kimbell Carren</v>
      </c>
      <c r="AD1257" s="1" t="str">
        <f t="shared" si="393"/>
        <v>Carren</v>
      </c>
      <c r="AE1257" t="b">
        <f t="shared" si="394"/>
        <v>0</v>
      </c>
      <c r="AF1257" t="str">
        <f t="shared" si="395"/>
        <v>Carren</v>
      </c>
    </row>
    <row r="1258" spans="1:32" x14ac:dyDescent="0.2">
      <c r="A1258">
        <v>1766</v>
      </c>
      <c r="B1258" t="s">
        <v>4346</v>
      </c>
      <c r="C1258" s="62" t="str">
        <f t="shared" si="396"/>
        <v>01766</v>
      </c>
      <c r="D1258" t="str">
        <f t="shared" si="397"/>
        <v>Marcille</v>
      </c>
      <c r="E1258" t="str">
        <f t="shared" si="398"/>
        <v xml:space="preserve"> </v>
      </c>
      <c r="F1258" t="str">
        <f t="shared" si="399"/>
        <v>Khidr</v>
      </c>
      <c r="G1258">
        <f t="shared" si="380"/>
        <v>1</v>
      </c>
      <c r="H1258">
        <f t="shared" si="381"/>
        <v>1766</v>
      </c>
      <c r="I1258" t="str">
        <f t="shared" si="382"/>
        <v>01766</v>
      </c>
      <c r="J1258" t="str">
        <f t="shared" si="383"/>
        <v>Marcille¬Khidr</v>
      </c>
      <c r="K1258" t="str">
        <f>SUBSTITUTE(J1258,"‡","")</f>
        <v>Marcille¬Khidr</v>
      </c>
      <c r="L1258" t="str">
        <f t="shared" si="384"/>
        <v>Marcille¬Khidr</v>
      </c>
      <c r="M1258" t="str">
        <f t="shared" si="385"/>
        <v>MarcilleKhidr</v>
      </c>
      <c r="N1258" t="s">
        <v>9549</v>
      </c>
      <c r="O1258" t="str">
        <v>Marcille Khidr</v>
      </c>
      <c r="P1258">
        <f>FIND(" ",O1258)</f>
        <v>9</v>
      </c>
      <c r="Q1258" t="str">
        <f>LEFT(O1258,SEARCH(" ", O1258) -1)</f>
        <v>Marcille</v>
      </c>
      <c r="R1258" t="e">
        <f>MID(O1258, SEARCH(" ", O1258) + 1, SEARCH(" ", O1258, SEARCH(" ", O1258)+1) - SEARCH(" ", O1258)-1)</f>
        <v>#VALUE!</v>
      </c>
      <c r="S1258" t="str">
        <f t="shared" si="386"/>
        <v>Khidr</v>
      </c>
      <c r="T1258" t="e">
        <f t="shared" si="387"/>
        <v>#VALUE!</v>
      </c>
      <c r="U1258" t="b">
        <f t="shared" si="388"/>
        <v>1</v>
      </c>
      <c r="W1258" t="b">
        <f t="shared" si="389"/>
        <v>1</v>
      </c>
      <c r="X1258" t="b">
        <f>ISERR(S1258)</f>
        <v>0</v>
      </c>
      <c r="Y1258" t="str">
        <f t="shared" si="390"/>
        <v xml:space="preserve"> </v>
      </c>
      <c r="Z1258" t="str">
        <f t="shared" si="391"/>
        <v>Khidr</v>
      </c>
      <c r="AA1258" t="str">
        <f>PROPER(Q1258)</f>
        <v>Marcille</v>
      </c>
      <c r="AB1258" t="str">
        <f>PROPER(Y1258)</f>
        <v xml:space="preserve"> </v>
      </c>
      <c r="AC1258" t="str">
        <f t="shared" si="392"/>
        <v>Khidr</v>
      </c>
      <c r="AD1258" s="1" t="e">
        <f t="shared" si="393"/>
        <v>#VALUE!</v>
      </c>
      <c r="AE1258" t="b">
        <f t="shared" si="394"/>
        <v>1</v>
      </c>
      <c r="AF1258" t="str">
        <f t="shared" si="395"/>
        <v>Khidr</v>
      </c>
    </row>
    <row r="1259" spans="1:32" x14ac:dyDescent="0.2">
      <c r="A1259">
        <v>1767</v>
      </c>
      <c r="B1259" t="s">
        <v>4347</v>
      </c>
      <c r="C1259" s="62" t="str">
        <f t="shared" si="396"/>
        <v>01767</v>
      </c>
      <c r="D1259" t="str">
        <f t="shared" si="397"/>
        <v>Mallissa</v>
      </c>
      <c r="E1259" t="str">
        <f t="shared" si="398"/>
        <v xml:space="preserve"> </v>
      </c>
      <c r="F1259" t="str">
        <f t="shared" si="399"/>
        <v>Terrey</v>
      </c>
      <c r="G1259">
        <f t="shared" si="380"/>
        <v>1</v>
      </c>
      <c r="H1259">
        <f t="shared" si="381"/>
        <v>1767</v>
      </c>
      <c r="I1259" t="str">
        <f t="shared" si="382"/>
        <v>01767</v>
      </c>
      <c r="J1259" t="str">
        <f t="shared" si="383"/>
        <v>mallissa»terrey</v>
      </c>
      <c r="K1259" t="str">
        <f>SUBSTITUTE(J1259,"‡","")</f>
        <v>mallissa»terrey</v>
      </c>
      <c r="L1259" t="str">
        <f t="shared" si="384"/>
        <v>mallissaterrey</v>
      </c>
      <c r="M1259" t="str">
        <f t="shared" si="385"/>
        <v>mallissaterrey</v>
      </c>
      <c r="N1259" t="s">
        <v>10314</v>
      </c>
      <c r="O1259" t="str">
        <v>mallissa terrey</v>
      </c>
      <c r="P1259">
        <f>FIND(" ",O1259)</f>
        <v>9</v>
      </c>
      <c r="Q1259" t="str">
        <f>LEFT(O1259,SEARCH(" ", O1259) -1)</f>
        <v>mallissa</v>
      </c>
      <c r="R1259" t="e">
        <f>MID(O1259, SEARCH(" ", O1259) + 1, SEARCH(" ", O1259, SEARCH(" ", O1259)+1) - SEARCH(" ", O1259)-1)</f>
        <v>#VALUE!</v>
      </c>
      <c r="S1259" t="str">
        <f t="shared" si="386"/>
        <v>terrey</v>
      </c>
      <c r="T1259" t="e">
        <f t="shared" si="387"/>
        <v>#VALUE!</v>
      </c>
      <c r="U1259" t="b">
        <f t="shared" si="388"/>
        <v>1</v>
      </c>
      <c r="W1259" t="b">
        <f t="shared" si="389"/>
        <v>1</v>
      </c>
      <c r="X1259" t="b">
        <f>ISERR(S1259)</f>
        <v>0</v>
      </c>
      <c r="Y1259" t="str">
        <f t="shared" si="390"/>
        <v xml:space="preserve"> </v>
      </c>
      <c r="Z1259" t="str">
        <f t="shared" si="391"/>
        <v>terrey</v>
      </c>
      <c r="AA1259" t="str">
        <f>PROPER(Q1259)</f>
        <v>Mallissa</v>
      </c>
      <c r="AB1259" t="str">
        <f>PROPER(Y1259)</f>
        <v xml:space="preserve"> </v>
      </c>
      <c r="AC1259" t="str">
        <f t="shared" si="392"/>
        <v>Terrey</v>
      </c>
      <c r="AD1259" s="1" t="e">
        <f t="shared" si="393"/>
        <v>#VALUE!</v>
      </c>
      <c r="AE1259" t="b">
        <f t="shared" si="394"/>
        <v>1</v>
      </c>
      <c r="AF1259" t="str">
        <f t="shared" si="395"/>
        <v>Terrey</v>
      </c>
    </row>
    <row r="1260" spans="1:32" x14ac:dyDescent="0.2">
      <c r="A1260">
        <v>1768</v>
      </c>
      <c r="B1260" t="s">
        <v>4348</v>
      </c>
      <c r="C1260" s="62" t="str">
        <f t="shared" si="396"/>
        <v>01768</v>
      </c>
      <c r="D1260" t="str">
        <f t="shared" si="397"/>
        <v>Allsun</v>
      </c>
      <c r="E1260" t="str">
        <f t="shared" si="398"/>
        <v xml:space="preserve"> </v>
      </c>
      <c r="F1260" t="str">
        <f t="shared" si="399"/>
        <v>Kuhl</v>
      </c>
      <c r="G1260">
        <f t="shared" si="380"/>
        <v>1</v>
      </c>
      <c r="H1260">
        <f t="shared" si="381"/>
        <v>1768</v>
      </c>
      <c r="I1260" t="str">
        <f t="shared" si="382"/>
        <v>01768</v>
      </c>
      <c r="J1260" t="str">
        <f t="shared" si="383"/>
        <v>Allsun¬»kuhl</v>
      </c>
      <c r="K1260" t="str">
        <f>SUBSTITUTE(J1260,"‡","")</f>
        <v>Allsun¬»kuhl</v>
      </c>
      <c r="L1260" t="str">
        <f t="shared" si="384"/>
        <v>Allsun¬kuhl</v>
      </c>
      <c r="M1260" t="str">
        <f t="shared" si="385"/>
        <v>Allsunkuhl</v>
      </c>
      <c r="N1260" t="s">
        <v>10315</v>
      </c>
      <c r="O1260" t="str">
        <v>Allsun kuhl</v>
      </c>
      <c r="P1260">
        <f>FIND(" ",O1260)</f>
        <v>7</v>
      </c>
      <c r="Q1260" t="str">
        <f>LEFT(O1260,SEARCH(" ", O1260) -1)</f>
        <v>Allsun</v>
      </c>
      <c r="R1260" t="e">
        <f>MID(O1260, SEARCH(" ", O1260) + 1, SEARCH(" ", O1260, SEARCH(" ", O1260)+1) - SEARCH(" ", O1260)-1)</f>
        <v>#VALUE!</v>
      </c>
      <c r="S1260" t="str">
        <f t="shared" si="386"/>
        <v>kuhl</v>
      </c>
      <c r="T1260" t="e">
        <f t="shared" si="387"/>
        <v>#VALUE!</v>
      </c>
      <c r="U1260" t="b">
        <f t="shared" si="388"/>
        <v>1</v>
      </c>
      <c r="W1260" t="b">
        <f t="shared" si="389"/>
        <v>1</v>
      </c>
      <c r="X1260" t="b">
        <f>ISERR(S1260)</f>
        <v>0</v>
      </c>
      <c r="Y1260" t="str">
        <f t="shared" si="390"/>
        <v xml:space="preserve"> </v>
      </c>
      <c r="Z1260" t="str">
        <f t="shared" si="391"/>
        <v>kuhl</v>
      </c>
      <c r="AA1260" t="str">
        <f>PROPER(Q1260)</f>
        <v>Allsun</v>
      </c>
      <c r="AB1260" t="str">
        <f>PROPER(Y1260)</f>
        <v xml:space="preserve"> </v>
      </c>
      <c r="AC1260" t="str">
        <f t="shared" si="392"/>
        <v>Kuhl</v>
      </c>
      <c r="AD1260" s="1" t="e">
        <f t="shared" si="393"/>
        <v>#VALUE!</v>
      </c>
      <c r="AE1260" t="b">
        <f t="shared" si="394"/>
        <v>1</v>
      </c>
      <c r="AF1260" t="str">
        <f t="shared" si="395"/>
        <v>Kuhl</v>
      </c>
    </row>
    <row r="1261" spans="1:32" x14ac:dyDescent="0.2">
      <c r="A1261">
        <v>1769</v>
      </c>
      <c r="B1261" t="s">
        <v>4349</v>
      </c>
      <c r="C1261" s="62" t="str">
        <f t="shared" si="396"/>
        <v>01769</v>
      </c>
      <c r="D1261" t="str">
        <f t="shared" si="397"/>
        <v>Webster</v>
      </c>
      <c r="E1261" t="str">
        <f t="shared" si="398"/>
        <v xml:space="preserve"> </v>
      </c>
      <c r="F1261" t="str">
        <f t="shared" si="399"/>
        <v>Frounks</v>
      </c>
      <c r="G1261">
        <f t="shared" si="380"/>
        <v>1</v>
      </c>
      <c r="H1261">
        <f t="shared" si="381"/>
        <v>1769</v>
      </c>
      <c r="I1261" t="str">
        <f t="shared" si="382"/>
        <v>01769</v>
      </c>
      <c r="J1261" t="str">
        <f t="shared" si="383"/>
        <v>WEBSTER»»frounks</v>
      </c>
      <c r="K1261" t="str">
        <f>SUBSTITUTE(J1261,"‡","")</f>
        <v>WEBSTER»»frounks</v>
      </c>
      <c r="L1261" t="str">
        <f t="shared" si="384"/>
        <v>WEBSTERfrounks</v>
      </c>
      <c r="M1261" t="str">
        <f t="shared" si="385"/>
        <v>WEBSTERfrounks</v>
      </c>
      <c r="N1261" t="s">
        <v>10316</v>
      </c>
      <c r="O1261" t="str">
        <v>WEBSTER frounks</v>
      </c>
      <c r="P1261">
        <f>FIND(" ",O1261)</f>
        <v>8</v>
      </c>
      <c r="Q1261" t="str">
        <f>LEFT(O1261,SEARCH(" ", O1261) -1)</f>
        <v>WEBSTER</v>
      </c>
      <c r="R1261" t="e">
        <f>MID(O1261, SEARCH(" ", O1261) + 1, SEARCH(" ", O1261, SEARCH(" ", O1261)+1) - SEARCH(" ", O1261)-1)</f>
        <v>#VALUE!</v>
      </c>
      <c r="S1261" t="str">
        <f t="shared" si="386"/>
        <v>frounks</v>
      </c>
      <c r="T1261" t="e">
        <f t="shared" si="387"/>
        <v>#VALUE!</v>
      </c>
      <c r="U1261" t="b">
        <f t="shared" si="388"/>
        <v>1</v>
      </c>
      <c r="W1261" t="b">
        <f t="shared" si="389"/>
        <v>1</v>
      </c>
      <c r="X1261" t="b">
        <f>ISERR(S1261)</f>
        <v>0</v>
      </c>
      <c r="Y1261" t="str">
        <f t="shared" si="390"/>
        <v xml:space="preserve"> </v>
      </c>
      <c r="Z1261" t="str">
        <f t="shared" si="391"/>
        <v>frounks</v>
      </c>
      <c r="AA1261" t="str">
        <f>PROPER(Q1261)</f>
        <v>Webster</v>
      </c>
      <c r="AB1261" t="str">
        <f>PROPER(Y1261)</f>
        <v xml:space="preserve"> </v>
      </c>
      <c r="AC1261" t="str">
        <f t="shared" si="392"/>
        <v>Frounks</v>
      </c>
      <c r="AD1261" s="1" t="e">
        <f t="shared" si="393"/>
        <v>#VALUE!</v>
      </c>
      <c r="AE1261" t="b">
        <f t="shared" si="394"/>
        <v>1</v>
      </c>
      <c r="AF1261" t="str">
        <f t="shared" si="395"/>
        <v>Frounks</v>
      </c>
    </row>
    <row r="1262" spans="1:32" x14ac:dyDescent="0.2">
      <c r="A1262">
        <v>1770</v>
      </c>
      <c r="B1262" t="s">
        <v>4350</v>
      </c>
      <c r="C1262" s="62" t="str">
        <f t="shared" si="396"/>
        <v>01770</v>
      </c>
      <c r="D1262" t="str">
        <f t="shared" si="397"/>
        <v>Ambrosio</v>
      </c>
      <c r="E1262" t="str">
        <f t="shared" si="398"/>
        <v xml:space="preserve"> </v>
      </c>
      <c r="F1262" t="str">
        <f t="shared" si="399"/>
        <v>Riddeough</v>
      </c>
      <c r="G1262">
        <f t="shared" si="380"/>
        <v>1</v>
      </c>
      <c r="H1262">
        <f t="shared" si="381"/>
        <v>1770</v>
      </c>
      <c r="I1262" t="str">
        <f t="shared" si="382"/>
        <v>01770</v>
      </c>
      <c r="J1262" t="str">
        <f t="shared" si="383"/>
        <v>AMBROSIO¬riddeough</v>
      </c>
      <c r="K1262" t="str">
        <f>SUBSTITUTE(J1262,"‡","")</f>
        <v>AMBROSIO¬riddeough</v>
      </c>
      <c r="L1262" t="str">
        <f t="shared" si="384"/>
        <v>AMBROSIO¬riddeough</v>
      </c>
      <c r="M1262" t="str">
        <f t="shared" si="385"/>
        <v>AMBROSIOriddeough</v>
      </c>
      <c r="N1262" t="s">
        <v>9550</v>
      </c>
      <c r="O1262" t="str">
        <v>AMBROSIO riddeough</v>
      </c>
      <c r="P1262">
        <f>FIND(" ",O1262)</f>
        <v>9</v>
      </c>
      <c r="Q1262" t="str">
        <f>LEFT(O1262,SEARCH(" ", O1262) -1)</f>
        <v>AMBROSIO</v>
      </c>
      <c r="R1262" t="e">
        <f>MID(O1262, SEARCH(" ", O1262) + 1, SEARCH(" ", O1262, SEARCH(" ", O1262)+1) - SEARCH(" ", O1262)-1)</f>
        <v>#VALUE!</v>
      </c>
      <c r="S1262" t="str">
        <f t="shared" si="386"/>
        <v>riddeough</v>
      </c>
      <c r="T1262" t="e">
        <f t="shared" si="387"/>
        <v>#VALUE!</v>
      </c>
      <c r="U1262" t="b">
        <f t="shared" si="388"/>
        <v>1</v>
      </c>
      <c r="W1262" t="b">
        <f t="shared" si="389"/>
        <v>1</v>
      </c>
      <c r="X1262" t="b">
        <f>ISERR(S1262)</f>
        <v>0</v>
      </c>
      <c r="Y1262" t="str">
        <f t="shared" si="390"/>
        <v xml:space="preserve"> </v>
      </c>
      <c r="Z1262" t="str">
        <f t="shared" si="391"/>
        <v>riddeough</v>
      </c>
      <c r="AA1262" t="str">
        <f>PROPER(Q1262)</f>
        <v>Ambrosio</v>
      </c>
      <c r="AB1262" t="str">
        <f>PROPER(Y1262)</f>
        <v xml:space="preserve"> </v>
      </c>
      <c r="AC1262" t="str">
        <f t="shared" si="392"/>
        <v>Riddeough</v>
      </c>
      <c r="AD1262" s="1" t="e">
        <f t="shared" si="393"/>
        <v>#VALUE!</v>
      </c>
      <c r="AE1262" t="b">
        <f t="shared" si="394"/>
        <v>1</v>
      </c>
      <c r="AF1262" t="str">
        <f t="shared" si="395"/>
        <v>Riddeough</v>
      </c>
    </row>
    <row r="1263" spans="1:32" x14ac:dyDescent="0.2">
      <c r="A1263">
        <v>1771</v>
      </c>
      <c r="B1263" t="s">
        <v>4351</v>
      </c>
      <c r="C1263" s="62" t="str">
        <f t="shared" si="396"/>
        <v>01771</v>
      </c>
      <c r="D1263" t="str">
        <f t="shared" si="397"/>
        <v>Lucky</v>
      </c>
      <c r="E1263" t="str">
        <f t="shared" si="398"/>
        <v xml:space="preserve"> </v>
      </c>
      <c r="F1263" t="str">
        <f t="shared" si="399"/>
        <v>Fullun</v>
      </c>
      <c r="G1263">
        <f t="shared" si="380"/>
        <v>1</v>
      </c>
      <c r="H1263">
        <f t="shared" si="381"/>
        <v>1771</v>
      </c>
      <c r="I1263" t="str">
        <f t="shared" si="382"/>
        <v>01771</v>
      </c>
      <c r="J1263" t="str">
        <f t="shared" si="383"/>
        <v>LUCKY‡Fullun</v>
      </c>
      <c r="K1263" t="str">
        <f>SUBSTITUTE(J1263,"‡","")</f>
        <v>LUCKYFullun</v>
      </c>
      <c r="L1263" t="str">
        <f t="shared" si="384"/>
        <v>LUCKYFullun</v>
      </c>
      <c r="M1263" t="str">
        <f t="shared" si="385"/>
        <v>LUCKYFullun</v>
      </c>
      <c r="N1263" t="s">
        <v>8930</v>
      </c>
      <c r="O1263" t="str">
        <v>LUCKY Fullun</v>
      </c>
      <c r="P1263">
        <f>FIND(" ",O1263)</f>
        <v>6</v>
      </c>
      <c r="Q1263" t="str">
        <f>LEFT(O1263,SEARCH(" ", O1263) -1)</f>
        <v>LUCKY</v>
      </c>
      <c r="R1263" t="e">
        <f>MID(O1263, SEARCH(" ", O1263) + 1, SEARCH(" ", O1263, SEARCH(" ", O1263)+1) - SEARCH(" ", O1263)-1)</f>
        <v>#VALUE!</v>
      </c>
      <c r="S1263" t="str">
        <f t="shared" si="386"/>
        <v>Fullun</v>
      </c>
      <c r="T1263" t="e">
        <f t="shared" si="387"/>
        <v>#VALUE!</v>
      </c>
      <c r="U1263" t="b">
        <f t="shared" si="388"/>
        <v>1</v>
      </c>
      <c r="W1263" t="b">
        <f t="shared" si="389"/>
        <v>1</v>
      </c>
      <c r="X1263" t="b">
        <f>ISERR(S1263)</f>
        <v>0</v>
      </c>
      <c r="Y1263" t="str">
        <f t="shared" si="390"/>
        <v xml:space="preserve"> </v>
      </c>
      <c r="Z1263" t="str">
        <f t="shared" si="391"/>
        <v>Fullun</v>
      </c>
      <c r="AA1263" t="str">
        <f>PROPER(Q1263)</f>
        <v>Lucky</v>
      </c>
      <c r="AB1263" t="str">
        <f>PROPER(Y1263)</f>
        <v xml:space="preserve"> </v>
      </c>
      <c r="AC1263" t="str">
        <f t="shared" si="392"/>
        <v>Fullun</v>
      </c>
      <c r="AD1263" s="1" t="e">
        <f t="shared" si="393"/>
        <v>#VALUE!</v>
      </c>
      <c r="AE1263" t="b">
        <f t="shared" si="394"/>
        <v>1</v>
      </c>
      <c r="AF1263" t="str">
        <f t="shared" si="395"/>
        <v>Fullun</v>
      </c>
    </row>
    <row r="1264" spans="1:32" x14ac:dyDescent="0.2">
      <c r="A1264">
        <v>1772</v>
      </c>
      <c r="B1264" t="s">
        <v>4352</v>
      </c>
      <c r="C1264" s="62" t="str">
        <f t="shared" si="396"/>
        <v>01772</v>
      </c>
      <c r="D1264" t="str">
        <f t="shared" si="397"/>
        <v>Brandice</v>
      </c>
      <c r="E1264" t="str">
        <f t="shared" si="398"/>
        <v xml:space="preserve"> </v>
      </c>
      <c r="F1264" t="str">
        <f t="shared" si="399"/>
        <v>Maclachlan</v>
      </c>
      <c r="G1264">
        <f t="shared" si="380"/>
        <v>1</v>
      </c>
      <c r="H1264">
        <f t="shared" si="381"/>
        <v>1772</v>
      </c>
      <c r="I1264" t="str">
        <f t="shared" si="382"/>
        <v>01772</v>
      </c>
      <c r="J1264" t="str">
        <f t="shared" si="383"/>
        <v>BRANDICE¬MACLACHLAN</v>
      </c>
      <c r="K1264" t="str">
        <f>SUBSTITUTE(J1264,"‡","")</f>
        <v>BRANDICE¬MACLACHLAN</v>
      </c>
      <c r="L1264" t="str">
        <f t="shared" si="384"/>
        <v>BRANDICE¬MACLACHLAN</v>
      </c>
      <c r="M1264" t="str">
        <f t="shared" si="385"/>
        <v>BRANDICEMACLACHLAN</v>
      </c>
      <c r="N1264" t="s">
        <v>9551</v>
      </c>
      <c r="O1264" t="str">
        <v>BRANDICE MACLACHLAN</v>
      </c>
      <c r="P1264">
        <f>FIND(" ",O1264)</f>
        <v>9</v>
      </c>
      <c r="Q1264" t="str">
        <f>LEFT(O1264,SEARCH(" ", O1264) -1)</f>
        <v>BRANDICE</v>
      </c>
      <c r="R1264" t="e">
        <f>MID(O1264, SEARCH(" ", O1264) + 1, SEARCH(" ", O1264, SEARCH(" ", O1264)+1) - SEARCH(" ", O1264)-1)</f>
        <v>#VALUE!</v>
      </c>
      <c r="S1264" t="str">
        <f t="shared" si="386"/>
        <v>MACLACHLAN</v>
      </c>
      <c r="T1264" t="e">
        <f t="shared" si="387"/>
        <v>#VALUE!</v>
      </c>
      <c r="U1264" t="b">
        <f t="shared" si="388"/>
        <v>1</v>
      </c>
      <c r="W1264" t="b">
        <f t="shared" si="389"/>
        <v>1</v>
      </c>
      <c r="X1264" t="b">
        <f>ISERR(S1264)</f>
        <v>0</v>
      </c>
      <c r="Y1264" t="str">
        <f t="shared" si="390"/>
        <v xml:space="preserve"> </v>
      </c>
      <c r="Z1264" t="str">
        <f t="shared" si="391"/>
        <v>MACLACHLAN</v>
      </c>
      <c r="AA1264" t="str">
        <f>PROPER(Q1264)</f>
        <v>Brandice</v>
      </c>
      <c r="AB1264" t="str">
        <f>PROPER(Y1264)</f>
        <v xml:space="preserve"> </v>
      </c>
      <c r="AC1264" t="str">
        <f t="shared" si="392"/>
        <v>Maclachlan</v>
      </c>
      <c r="AD1264" s="1" t="e">
        <f t="shared" si="393"/>
        <v>#VALUE!</v>
      </c>
      <c r="AE1264" t="b">
        <f t="shared" si="394"/>
        <v>1</v>
      </c>
      <c r="AF1264" t="str">
        <f t="shared" si="395"/>
        <v>Maclachlan</v>
      </c>
    </row>
    <row r="1265" spans="1:32" x14ac:dyDescent="0.2">
      <c r="A1265">
        <v>1773</v>
      </c>
      <c r="B1265" t="s">
        <v>4353</v>
      </c>
      <c r="C1265" s="62" t="str">
        <f t="shared" si="396"/>
        <v>01773</v>
      </c>
      <c r="D1265" t="str">
        <f t="shared" si="397"/>
        <v>Marrissa</v>
      </c>
      <c r="E1265" t="str">
        <f t="shared" si="398"/>
        <v xml:space="preserve"> </v>
      </c>
      <c r="F1265" t="str">
        <f t="shared" si="399"/>
        <v>Linford</v>
      </c>
      <c r="G1265">
        <f t="shared" si="380"/>
        <v>1</v>
      </c>
      <c r="H1265">
        <f t="shared" si="381"/>
        <v>1773</v>
      </c>
      <c r="I1265" t="str">
        <f t="shared" si="382"/>
        <v>01773</v>
      </c>
      <c r="J1265" t="str">
        <f t="shared" si="383"/>
        <v>MARRISSA»LINFORD</v>
      </c>
      <c r="K1265" t="str">
        <f>SUBSTITUTE(J1265,"‡","")</f>
        <v>MARRISSA»LINFORD</v>
      </c>
      <c r="L1265" t="str">
        <f t="shared" si="384"/>
        <v>MARRISSALINFORD</v>
      </c>
      <c r="M1265" t="str">
        <f t="shared" si="385"/>
        <v>MARRISSALINFORD</v>
      </c>
      <c r="N1265" t="s">
        <v>10317</v>
      </c>
      <c r="O1265" t="str">
        <v>MARRISSA LINFORD</v>
      </c>
      <c r="P1265">
        <f>FIND(" ",O1265)</f>
        <v>9</v>
      </c>
      <c r="Q1265" t="str">
        <f>LEFT(O1265,SEARCH(" ", O1265) -1)</f>
        <v>MARRISSA</v>
      </c>
      <c r="R1265" t="e">
        <f>MID(O1265, SEARCH(" ", O1265) + 1, SEARCH(" ", O1265, SEARCH(" ", O1265)+1) - SEARCH(" ", O1265)-1)</f>
        <v>#VALUE!</v>
      </c>
      <c r="S1265" t="str">
        <f t="shared" si="386"/>
        <v>LINFORD</v>
      </c>
      <c r="T1265" t="e">
        <f t="shared" si="387"/>
        <v>#VALUE!</v>
      </c>
      <c r="U1265" t="b">
        <f t="shared" si="388"/>
        <v>1</v>
      </c>
      <c r="W1265" t="b">
        <f t="shared" si="389"/>
        <v>1</v>
      </c>
      <c r="X1265" t="b">
        <f>ISERR(S1265)</f>
        <v>0</v>
      </c>
      <c r="Y1265" t="str">
        <f t="shared" si="390"/>
        <v xml:space="preserve"> </v>
      </c>
      <c r="Z1265" t="str">
        <f t="shared" si="391"/>
        <v>LINFORD</v>
      </c>
      <c r="AA1265" t="str">
        <f>PROPER(Q1265)</f>
        <v>Marrissa</v>
      </c>
      <c r="AB1265" t="str">
        <f>PROPER(Y1265)</f>
        <v xml:space="preserve"> </v>
      </c>
      <c r="AC1265" t="str">
        <f t="shared" si="392"/>
        <v>Linford</v>
      </c>
      <c r="AD1265" s="1" t="e">
        <f t="shared" si="393"/>
        <v>#VALUE!</v>
      </c>
      <c r="AE1265" t="b">
        <f t="shared" si="394"/>
        <v>1</v>
      </c>
      <c r="AF1265" t="str">
        <f t="shared" si="395"/>
        <v>Linford</v>
      </c>
    </row>
    <row r="1266" spans="1:32" x14ac:dyDescent="0.2">
      <c r="A1266">
        <v>1774</v>
      </c>
      <c r="B1266" t="s">
        <v>4354</v>
      </c>
      <c r="C1266" s="62" t="str">
        <f t="shared" si="396"/>
        <v>01774</v>
      </c>
      <c r="D1266" t="str">
        <f t="shared" si="397"/>
        <v>Zach</v>
      </c>
      <c r="E1266" t="str">
        <f t="shared" si="398"/>
        <v xml:space="preserve"> </v>
      </c>
      <c r="F1266" t="str">
        <f t="shared" si="399"/>
        <v>Gear</v>
      </c>
      <c r="G1266">
        <f t="shared" si="380"/>
        <v>1</v>
      </c>
      <c r="H1266">
        <f t="shared" si="381"/>
        <v>1774</v>
      </c>
      <c r="I1266" t="str">
        <f t="shared" si="382"/>
        <v>01774</v>
      </c>
      <c r="J1266" t="str">
        <f t="shared" si="383"/>
        <v>ZACH»GEAR</v>
      </c>
      <c r="K1266" t="str">
        <f>SUBSTITUTE(J1266,"‡","")</f>
        <v>ZACH»GEAR</v>
      </c>
      <c r="L1266" t="str">
        <f t="shared" si="384"/>
        <v>ZACHGEAR</v>
      </c>
      <c r="M1266" t="str">
        <f t="shared" si="385"/>
        <v>ZACHGEAR</v>
      </c>
      <c r="N1266" t="s">
        <v>10318</v>
      </c>
      <c r="O1266" t="str">
        <v>ZACH GEAR</v>
      </c>
      <c r="P1266">
        <f>FIND(" ",O1266)</f>
        <v>5</v>
      </c>
      <c r="Q1266" t="str">
        <f>LEFT(O1266,SEARCH(" ", O1266) -1)</f>
        <v>ZACH</v>
      </c>
      <c r="R1266" t="e">
        <f>MID(O1266, SEARCH(" ", O1266) + 1, SEARCH(" ", O1266, SEARCH(" ", O1266)+1) - SEARCH(" ", O1266)-1)</f>
        <v>#VALUE!</v>
      </c>
      <c r="S1266" t="str">
        <f t="shared" si="386"/>
        <v>GEAR</v>
      </c>
      <c r="T1266" t="e">
        <f t="shared" si="387"/>
        <v>#VALUE!</v>
      </c>
      <c r="U1266" t="b">
        <f t="shared" si="388"/>
        <v>1</v>
      </c>
      <c r="W1266" t="b">
        <f t="shared" si="389"/>
        <v>1</v>
      </c>
      <c r="X1266" t="b">
        <f>ISERR(S1266)</f>
        <v>0</v>
      </c>
      <c r="Y1266" t="str">
        <f t="shared" si="390"/>
        <v xml:space="preserve"> </v>
      </c>
      <c r="Z1266" t="str">
        <f t="shared" si="391"/>
        <v>GEAR</v>
      </c>
      <c r="AA1266" t="str">
        <f>PROPER(Q1266)</f>
        <v>Zach</v>
      </c>
      <c r="AB1266" t="str">
        <f>PROPER(Y1266)</f>
        <v xml:space="preserve"> </v>
      </c>
      <c r="AC1266" t="str">
        <f t="shared" si="392"/>
        <v>Gear</v>
      </c>
      <c r="AD1266" s="1" t="e">
        <f t="shared" si="393"/>
        <v>#VALUE!</v>
      </c>
      <c r="AE1266" t="b">
        <f t="shared" si="394"/>
        <v>1</v>
      </c>
      <c r="AF1266" t="str">
        <f t="shared" si="395"/>
        <v>Gear</v>
      </c>
    </row>
    <row r="1267" spans="1:32" x14ac:dyDescent="0.2">
      <c r="A1267">
        <v>1775</v>
      </c>
      <c r="B1267" t="s">
        <v>4355</v>
      </c>
      <c r="C1267" s="62" t="str">
        <f t="shared" si="396"/>
        <v>01775</v>
      </c>
      <c r="D1267" t="str">
        <f t="shared" si="397"/>
        <v>Myca</v>
      </c>
      <c r="E1267" t="str">
        <f t="shared" si="398"/>
        <v xml:space="preserve"> </v>
      </c>
      <c r="F1267" t="str">
        <f t="shared" si="399"/>
        <v>Tunkin</v>
      </c>
      <c r="G1267">
        <f t="shared" si="380"/>
        <v>1</v>
      </c>
      <c r="H1267">
        <f t="shared" si="381"/>
        <v>1775</v>
      </c>
      <c r="I1267" t="str">
        <f t="shared" si="382"/>
        <v>01775</v>
      </c>
      <c r="J1267" t="str">
        <f t="shared" si="383"/>
        <v>MYCA¬TUNKIN</v>
      </c>
      <c r="K1267" t="str">
        <f>SUBSTITUTE(J1267,"‡","")</f>
        <v>MYCA¬TUNKIN</v>
      </c>
      <c r="L1267" t="str">
        <f t="shared" si="384"/>
        <v>MYCA¬TUNKIN</v>
      </c>
      <c r="M1267" t="str">
        <f t="shared" si="385"/>
        <v>MYCATUNKIN</v>
      </c>
      <c r="N1267" t="s">
        <v>9552</v>
      </c>
      <c r="O1267" t="str">
        <v>MYCA TUNKIN</v>
      </c>
      <c r="P1267">
        <f>FIND(" ",O1267)</f>
        <v>5</v>
      </c>
      <c r="Q1267" t="str">
        <f>LEFT(O1267,SEARCH(" ", O1267) -1)</f>
        <v>MYCA</v>
      </c>
      <c r="R1267" t="e">
        <f>MID(O1267, SEARCH(" ", O1267) + 1, SEARCH(" ", O1267, SEARCH(" ", O1267)+1) - SEARCH(" ", O1267)-1)</f>
        <v>#VALUE!</v>
      </c>
      <c r="S1267" t="str">
        <f t="shared" si="386"/>
        <v>TUNKIN</v>
      </c>
      <c r="T1267" t="e">
        <f t="shared" si="387"/>
        <v>#VALUE!</v>
      </c>
      <c r="U1267" t="b">
        <f t="shared" si="388"/>
        <v>1</v>
      </c>
      <c r="W1267" t="b">
        <f t="shared" si="389"/>
        <v>1</v>
      </c>
      <c r="X1267" t="b">
        <f>ISERR(S1267)</f>
        <v>0</v>
      </c>
      <c r="Y1267" t="str">
        <f t="shared" si="390"/>
        <v xml:space="preserve"> </v>
      </c>
      <c r="Z1267" t="str">
        <f t="shared" si="391"/>
        <v>TUNKIN</v>
      </c>
      <c r="AA1267" t="str">
        <f>PROPER(Q1267)</f>
        <v>Myca</v>
      </c>
      <c r="AB1267" t="str">
        <f>PROPER(Y1267)</f>
        <v xml:space="preserve"> </v>
      </c>
      <c r="AC1267" t="str">
        <f t="shared" si="392"/>
        <v>Tunkin</v>
      </c>
      <c r="AD1267" s="1" t="e">
        <f t="shared" si="393"/>
        <v>#VALUE!</v>
      </c>
      <c r="AE1267" t="b">
        <f t="shared" si="394"/>
        <v>1</v>
      </c>
      <c r="AF1267" t="str">
        <f t="shared" si="395"/>
        <v>Tunkin</v>
      </c>
    </row>
    <row r="1268" spans="1:32" x14ac:dyDescent="0.2">
      <c r="A1268">
        <v>1776</v>
      </c>
      <c r="B1268" t="s">
        <v>4356</v>
      </c>
      <c r="C1268" s="62" t="str">
        <f t="shared" si="396"/>
        <v>01776</v>
      </c>
      <c r="D1268" t="str">
        <f t="shared" si="397"/>
        <v>Mavis</v>
      </c>
      <c r="E1268" t="str">
        <f t="shared" si="398"/>
        <v xml:space="preserve"> </v>
      </c>
      <c r="F1268" t="str">
        <f t="shared" si="399"/>
        <v>Barwis</v>
      </c>
      <c r="G1268">
        <f t="shared" si="380"/>
        <v>1</v>
      </c>
      <c r="H1268">
        <f t="shared" si="381"/>
        <v>1776</v>
      </c>
      <c r="I1268" t="str">
        <f t="shared" si="382"/>
        <v>01776</v>
      </c>
      <c r="J1268" t="str">
        <f t="shared" si="383"/>
        <v>mavis»Barwis</v>
      </c>
      <c r="K1268" t="str">
        <f>SUBSTITUTE(J1268,"‡","")</f>
        <v>mavis»Barwis</v>
      </c>
      <c r="L1268" t="str">
        <f t="shared" si="384"/>
        <v>mavisBarwis</v>
      </c>
      <c r="M1268" t="str">
        <f t="shared" si="385"/>
        <v>mavisBarwis</v>
      </c>
      <c r="N1268" t="s">
        <v>10319</v>
      </c>
      <c r="O1268" t="str">
        <v>mavis Barwis</v>
      </c>
      <c r="P1268">
        <f>FIND(" ",O1268)</f>
        <v>6</v>
      </c>
      <c r="Q1268" t="str">
        <f>LEFT(O1268,SEARCH(" ", O1268) -1)</f>
        <v>mavis</v>
      </c>
      <c r="R1268" t="e">
        <f>MID(O1268, SEARCH(" ", O1268) + 1, SEARCH(" ", O1268, SEARCH(" ", O1268)+1) - SEARCH(" ", O1268)-1)</f>
        <v>#VALUE!</v>
      </c>
      <c r="S1268" t="str">
        <f t="shared" si="386"/>
        <v>Barwis</v>
      </c>
      <c r="T1268" t="e">
        <f t="shared" si="387"/>
        <v>#VALUE!</v>
      </c>
      <c r="U1268" t="b">
        <f t="shared" si="388"/>
        <v>1</v>
      </c>
      <c r="W1268" t="b">
        <f t="shared" si="389"/>
        <v>1</v>
      </c>
      <c r="X1268" t="b">
        <f>ISERR(S1268)</f>
        <v>0</v>
      </c>
      <c r="Y1268" t="str">
        <f t="shared" si="390"/>
        <v xml:space="preserve"> </v>
      </c>
      <c r="Z1268" t="str">
        <f t="shared" si="391"/>
        <v>Barwis</v>
      </c>
      <c r="AA1268" t="str">
        <f>PROPER(Q1268)</f>
        <v>Mavis</v>
      </c>
      <c r="AB1268" t="str">
        <f>PROPER(Y1268)</f>
        <v xml:space="preserve"> </v>
      </c>
      <c r="AC1268" t="str">
        <f t="shared" si="392"/>
        <v>Barwis</v>
      </c>
      <c r="AD1268" s="1" t="e">
        <f t="shared" si="393"/>
        <v>#VALUE!</v>
      </c>
      <c r="AE1268" t="b">
        <f t="shared" si="394"/>
        <v>1</v>
      </c>
      <c r="AF1268" t="str">
        <f t="shared" si="395"/>
        <v>Barwis</v>
      </c>
    </row>
    <row r="1269" spans="1:32" x14ac:dyDescent="0.2">
      <c r="A1269">
        <v>1777</v>
      </c>
      <c r="B1269" t="s">
        <v>4357</v>
      </c>
      <c r="C1269" s="62" t="str">
        <f t="shared" si="396"/>
        <v>01777</v>
      </c>
      <c r="D1269" t="str">
        <f t="shared" si="397"/>
        <v>Ardeen</v>
      </c>
      <c r="E1269" t="str">
        <f t="shared" si="398"/>
        <v xml:space="preserve"> </v>
      </c>
      <c r="F1269" t="str">
        <f t="shared" si="399"/>
        <v>Durn</v>
      </c>
      <c r="G1269">
        <f t="shared" si="380"/>
        <v>1</v>
      </c>
      <c r="H1269">
        <f t="shared" si="381"/>
        <v>1777</v>
      </c>
      <c r="I1269" t="str">
        <f t="shared" si="382"/>
        <v>01777</v>
      </c>
      <c r="J1269" t="str">
        <f t="shared" si="383"/>
        <v>ardeen¬‡durn</v>
      </c>
      <c r="K1269" t="str">
        <f>SUBSTITUTE(J1269,"‡","")</f>
        <v>ardeen¬durn</v>
      </c>
      <c r="L1269" t="str">
        <f t="shared" si="384"/>
        <v>ardeen¬durn</v>
      </c>
      <c r="M1269" t="str">
        <f t="shared" si="385"/>
        <v>ardeendurn</v>
      </c>
      <c r="N1269" t="s">
        <v>9553</v>
      </c>
      <c r="O1269" t="str">
        <v>ardeen durn</v>
      </c>
      <c r="P1269">
        <f>FIND(" ",O1269)</f>
        <v>7</v>
      </c>
      <c r="Q1269" t="str">
        <f>LEFT(O1269,SEARCH(" ", O1269) -1)</f>
        <v>ardeen</v>
      </c>
      <c r="R1269" t="e">
        <f>MID(O1269, SEARCH(" ", O1269) + 1, SEARCH(" ", O1269, SEARCH(" ", O1269)+1) - SEARCH(" ", O1269)-1)</f>
        <v>#VALUE!</v>
      </c>
      <c r="S1269" t="str">
        <f t="shared" si="386"/>
        <v>durn</v>
      </c>
      <c r="T1269" t="e">
        <f t="shared" si="387"/>
        <v>#VALUE!</v>
      </c>
      <c r="U1269" t="b">
        <f t="shared" si="388"/>
        <v>1</v>
      </c>
      <c r="W1269" t="b">
        <f t="shared" si="389"/>
        <v>1</v>
      </c>
      <c r="X1269" t="b">
        <f>ISERR(S1269)</f>
        <v>0</v>
      </c>
      <c r="Y1269" t="str">
        <f t="shared" si="390"/>
        <v xml:space="preserve"> </v>
      </c>
      <c r="Z1269" t="str">
        <f t="shared" si="391"/>
        <v>durn</v>
      </c>
      <c r="AA1269" t="str">
        <f>PROPER(Q1269)</f>
        <v>Ardeen</v>
      </c>
      <c r="AB1269" t="str">
        <f>PROPER(Y1269)</f>
        <v xml:space="preserve"> </v>
      </c>
      <c r="AC1269" t="str">
        <f t="shared" si="392"/>
        <v>Durn</v>
      </c>
      <c r="AD1269" s="1" t="e">
        <f t="shared" si="393"/>
        <v>#VALUE!</v>
      </c>
      <c r="AE1269" t="b">
        <f t="shared" si="394"/>
        <v>1</v>
      </c>
      <c r="AF1269" t="str">
        <f t="shared" si="395"/>
        <v>Durn</v>
      </c>
    </row>
    <row r="1270" spans="1:32" x14ac:dyDescent="0.2">
      <c r="A1270">
        <v>1778</v>
      </c>
      <c r="B1270" t="s">
        <v>4358</v>
      </c>
      <c r="C1270" s="62" t="str">
        <f t="shared" si="396"/>
        <v>01778</v>
      </c>
      <c r="D1270" t="str">
        <f t="shared" si="397"/>
        <v>Francklyn</v>
      </c>
      <c r="E1270" t="str">
        <f t="shared" si="398"/>
        <v xml:space="preserve"> </v>
      </c>
      <c r="F1270" t="str">
        <f t="shared" si="399"/>
        <v>Barsby</v>
      </c>
      <c r="G1270">
        <f t="shared" si="380"/>
        <v>1</v>
      </c>
      <c r="H1270">
        <f t="shared" si="381"/>
        <v>1778</v>
      </c>
      <c r="I1270" t="str">
        <f t="shared" si="382"/>
        <v>01778</v>
      </c>
      <c r="J1270" t="str">
        <f t="shared" si="383"/>
        <v>Francklyn‡BARSBY</v>
      </c>
      <c r="K1270" t="str">
        <f>SUBSTITUTE(J1270,"‡","")</f>
        <v>FrancklynBARSBY</v>
      </c>
      <c r="L1270" t="str">
        <f t="shared" si="384"/>
        <v>FrancklynBARSBY</v>
      </c>
      <c r="M1270" t="str">
        <f t="shared" si="385"/>
        <v>FrancklynBARSBY</v>
      </c>
      <c r="N1270" t="s">
        <v>8931</v>
      </c>
      <c r="O1270" t="str">
        <v>Francklyn BARSBY</v>
      </c>
      <c r="P1270">
        <f>FIND(" ",O1270)</f>
        <v>10</v>
      </c>
      <c r="Q1270" t="str">
        <f>LEFT(O1270,SEARCH(" ", O1270) -1)</f>
        <v>Francklyn</v>
      </c>
      <c r="R1270" t="e">
        <f>MID(O1270, SEARCH(" ", O1270) + 1, SEARCH(" ", O1270, SEARCH(" ", O1270)+1) - SEARCH(" ", O1270)-1)</f>
        <v>#VALUE!</v>
      </c>
      <c r="S1270" t="str">
        <f t="shared" si="386"/>
        <v>BARSBY</v>
      </c>
      <c r="T1270" t="e">
        <f t="shared" si="387"/>
        <v>#VALUE!</v>
      </c>
      <c r="U1270" t="b">
        <f t="shared" si="388"/>
        <v>1</v>
      </c>
      <c r="W1270" t="b">
        <f t="shared" si="389"/>
        <v>1</v>
      </c>
      <c r="X1270" t="b">
        <f>ISERR(S1270)</f>
        <v>0</v>
      </c>
      <c r="Y1270" t="str">
        <f t="shared" si="390"/>
        <v xml:space="preserve"> </v>
      </c>
      <c r="Z1270" t="str">
        <f t="shared" si="391"/>
        <v>BARSBY</v>
      </c>
      <c r="AA1270" t="str">
        <f>PROPER(Q1270)</f>
        <v>Francklyn</v>
      </c>
      <c r="AB1270" t="str">
        <f>PROPER(Y1270)</f>
        <v xml:space="preserve"> </v>
      </c>
      <c r="AC1270" t="str">
        <f t="shared" si="392"/>
        <v>Barsby</v>
      </c>
      <c r="AD1270" s="1" t="e">
        <f t="shared" si="393"/>
        <v>#VALUE!</v>
      </c>
      <c r="AE1270" t="b">
        <f t="shared" si="394"/>
        <v>1</v>
      </c>
      <c r="AF1270" t="str">
        <f t="shared" si="395"/>
        <v>Barsby</v>
      </c>
    </row>
    <row r="1271" spans="1:32" x14ac:dyDescent="0.2">
      <c r="A1271">
        <v>1779</v>
      </c>
      <c r="B1271" t="s">
        <v>4359</v>
      </c>
      <c r="C1271" s="62" t="str">
        <f t="shared" si="396"/>
        <v>01779</v>
      </c>
      <c r="D1271" t="str">
        <f t="shared" si="397"/>
        <v>Colas</v>
      </c>
      <c r="E1271" t="str">
        <f t="shared" si="398"/>
        <v xml:space="preserve"> </v>
      </c>
      <c r="F1271" t="str">
        <f t="shared" si="399"/>
        <v>Verralls</v>
      </c>
      <c r="G1271">
        <f t="shared" si="380"/>
        <v>1</v>
      </c>
      <c r="H1271">
        <f t="shared" si="381"/>
        <v>1779</v>
      </c>
      <c r="I1271" t="str">
        <f t="shared" si="382"/>
        <v>01779</v>
      </c>
      <c r="J1271" t="str">
        <f t="shared" si="383"/>
        <v>colas¬»Verralls</v>
      </c>
      <c r="K1271" t="str">
        <f>SUBSTITUTE(J1271,"‡","")</f>
        <v>colas¬»Verralls</v>
      </c>
      <c r="L1271" t="str">
        <f t="shared" si="384"/>
        <v>colas¬Verralls</v>
      </c>
      <c r="M1271" t="str">
        <f t="shared" si="385"/>
        <v>colasVerralls</v>
      </c>
      <c r="N1271" t="s">
        <v>10320</v>
      </c>
      <c r="O1271" t="str">
        <v>colas Verralls</v>
      </c>
      <c r="P1271">
        <f>FIND(" ",O1271)</f>
        <v>6</v>
      </c>
      <c r="Q1271" t="str">
        <f>LEFT(O1271,SEARCH(" ", O1271) -1)</f>
        <v>colas</v>
      </c>
      <c r="R1271" t="e">
        <f>MID(O1271, SEARCH(" ", O1271) + 1, SEARCH(" ", O1271, SEARCH(" ", O1271)+1) - SEARCH(" ", O1271)-1)</f>
        <v>#VALUE!</v>
      </c>
      <c r="S1271" t="str">
        <f t="shared" si="386"/>
        <v>Verralls</v>
      </c>
      <c r="T1271" t="e">
        <f t="shared" si="387"/>
        <v>#VALUE!</v>
      </c>
      <c r="U1271" t="b">
        <f t="shared" si="388"/>
        <v>1</v>
      </c>
      <c r="W1271" t="b">
        <f t="shared" si="389"/>
        <v>1</v>
      </c>
      <c r="X1271" t="b">
        <f>ISERR(S1271)</f>
        <v>0</v>
      </c>
      <c r="Y1271" t="str">
        <f t="shared" si="390"/>
        <v xml:space="preserve"> </v>
      </c>
      <c r="Z1271" t="str">
        <f t="shared" si="391"/>
        <v>Verralls</v>
      </c>
      <c r="AA1271" t="str">
        <f>PROPER(Q1271)</f>
        <v>Colas</v>
      </c>
      <c r="AB1271" t="str">
        <f>PROPER(Y1271)</f>
        <v xml:space="preserve"> </v>
      </c>
      <c r="AC1271" t="str">
        <f t="shared" si="392"/>
        <v>Verralls</v>
      </c>
      <c r="AD1271" s="1" t="e">
        <f t="shared" si="393"/>
        <v>#VALUE!</v>
      </c>
      <c r="AE1271" t="b">
        <f t="shared" si="394"/>
        <v>1</v>
      </c>
      <c r="AF1271" t="str">
        <f t="shared" si="395"/>
        <v>Verralls</v>
      </c>
    </row>
    <row r="1272" spans="1:32" x14ac:dyDescent="0.2">
      <c r="A1272">
        <v>1780</v>
      </c>
      <c r="B1272" t="s">
        <v>4360</v>
      </c>
      <c r="C1272" s="62" t="str">
        <f t="shared" si="396"/>
        <v>01780</v>
      </c>
      <c r="D1272" t="str">
        <f t="shared" si="397"/>
        <v>Zollie</v>
      </c>
      <c r="E1272" t="str">
        <f t="shared" si="398"/>
        <v>Edgardo</v>
      </c>
      <c r="F1272" t="str">
        <f t="shared" si="399"/>
        <v>Mellsop</v>
      </c>
      <c r="G1272">
        <f t="shared" si="380"/>
        <v>1</v>
      </c>
      <c r="H1272">
        <f t="shared" si="381"/>
        <v>1780</v>
      </c>
      <c r="I1272" t="str">
        <f t="shared" si="382"/>
        <v>01780</v>
      </c>
      <c r="J1272" t="str">
        <f t="shared" si="383"/>
        <v>zollie¬Edgardo¬mellsop</v>
      </c>
      <c r="K1272" t="str">
        <f>SUBSTITUTE(J1272,"‡","")</f>
        <v>zollie¬Edgardo¬mellsop</v>
      </c>
      <c r="L1272" t="str">
        <f t="shared" si="384"/>
        <v>zollie¬Edgardo¬mellsop</v>
      </c>
      <c r="M1272" t="str">
        <f t="shared" si="385"/>
        <v>zollieEdgardomellsop</v>
      </c>
      <c r="N1272" t="s">
        <v>9554</v>
      </c>
      <c r="O1272" t="str">
        <v>zollie Edgardo mellsop</v>
      </c>
      <c r="P1272">
        <f>FIND(" ",O1272)</f>
        <v>7</v>
      </c>
      <c r="Q1272" t="str">
        <f>LEFT(O1272,SEARCH(" ", O1272) -1)</f>
        <v>zollie</v>
      </c>
      <c r="R1272" t="str">
        <f>MID(O1272, SEARCH(" ", O1272) + 1, SEARCH(" ", O1272, SEARCH(" ", O1272)+1) - SEARCH(" ", O1272)-1)</f>
        <v>Edgardo</v>
      </c>
      <c r="S1272" t="str">
        <f t="shared" si="386"/>
        <v>Edgardo mellsop</v>
      </c>
      <c r="T1272" t="str">
        <f t="shared" si="387"/>
        <v>mellsop</v>
      </c>
      <c r="U1272" t="b">
        <f t="shared" si="388"/>
        <v>0</v>
      </c>
      <c r="W1272" t="b">
        <f t="shared" si="389"/>
        <v>0</v>
      </c>
      <c r="X1272" t="b">
        <f>ISERR(S1272)</f>
        <v>0</v>
      </c>
      <c r="Y1272" t="str">
        <f t="shared" si="390"/>
        <v>Edgardo</v>
      </c>
      <c r="Z1272" t="str">
        <f t="shared" si="391"/>
        <v>Edgardo mellsop</v>
      </c>
      <c r="AA1272" t="str">
        <f>PROPER(Q1272)</f>
        <v>Zollie</v>
      </c>
      <c r="AB1272" t="str">
        <f>PROPER(Y1272)</f>
        <v>Edgardo</v>
      </c>
      <c r="AC1272" t="str">
        <f t="shared" si="392"/>
        <v>Edgardo Mellsop</v>
      </c>
      <c r="AD1272" s="1" t="str">
        <f t="shared" si="393"/>
        <v>Mellsop</v>
      </c>
      <c r="AE1272" t="b">
        <f t="shared" si="394"/>
        <v>0</v>
      </c>
      <c r="AF1272" t="str">
        <f t="shared" si="395"/>
        <v>Mellsop</v>
      </c>
    </row>
    <row r="1273" spans="1:32" x14ac:dyDescent="0.2">
      <c r="A1273">
        <v>1781</v>
      </c>
      <c r="B1273" t="s">
        <v>4361</v>
      </c>
      <c r="C1273" s="62" t="str">
        <f t="shared" si="396"/>
        <v>01781</v>
      </c>
      <c r="D1273" t="str">
        <f t="shared" si="397"/>
        <v>Geri</v>
      </c>
      <c r="E1273" t="str">
        <f t="shared" si="398"/>
        <v>Zach</v>
      </c>
      <c r="F1273" t="str">
        <f t="shared" si="399"/>
        <v>Yarnley</v>
      </c>
      <c r="G1273">
        <f t="shared" si="380"/>
        <v>1</v>
      </c>
      <c r="H1273">
        <f t="shared" si="381"/>
        <v>1781</v>
      </c>
      <c r="I1273" t="str">
        <f t="shared" si="382"/>
        <v>01781</v>
      </c>
      <c r="J1273" t="str">
        <f t="shared" si="383"/>
        <v>GERI»zach¬yarnley</v>
      </c>
      <c r="K1273" t="str">
        <f>SUBSTITUTE(J1273,"‡","")</f>
        <v>GERI»zach¬yarnley</v>
      </c>
      <c r="L1273" t="str">
        <f t="shared" si="384"/>
        <v>GERIzach¬yarnley</v>
      </c>
      <c r="M1273" t="str">
        <f t="shared" si="385"/>
        <v>GERIzachyarnley</v>
      </c>
      <c r="N1273" t="s">
        <v>10321</v>
      </c>
      <c r="O1273" t="str">
        <v>GERI zach yarnley</v>
      </c>
      <c r="P1273">
        <f>FIND(" ",O1273)</f>
        <v>5</v>
      </c>
      <c r="Q1273" t="str">
        <f>LEFT(O1273,SEARCH(" ", O1273) -1)</f>
        <v>GERI</v>
      </c>
      <c r="R1273" t="str">
        <f>MID(O1273, SEARCH(" ", O1273) + 1, SEARCH(" ", O1273, SEARCH(" ", O1273)+1) - SEARCH(" ", O1273)-1)</f>
        <v>zach</v>
      </c>
      <c r="S1273" t="str">
        <f t="shared" si="386"/>
        <v>zach yarnley</v>
      </c>
      <c r="T1273" t="str">
        <f t="shared" si="387"/>
        <v>yarnley</v>
      </c>
      <c r="U1273" t="b">
        <f t="shared" si="388"/>
        <v>0</v>
      </c>
      <c r="W1273" t="b">
        <f t="shared" si="389"/>
        <v>0</v>
      </c>
      <c r="X1273" t="b">
        <f>ISERR(S1273)</f>
        <v>0</v>
      </c>
      <c r="Y1273" t="str">
        <f t="shared" si="390"/>
        <v>zach</v>
      </c>
      <c r="Z1273" t="str">
        <f t="shared" si="391"/>
        <v>zach yarnley</v>
      </c>
      <c r="AA1273" t="str">
        <f>PROPER(Q1273)</f>
        <v>Geri</v>
      </c>
      <c r="AB1273" t="str">
        <f>PROPER(Y1273)</f>
        <v>Zach</v>
      </c>
      <c r="AC1273" t="str">
        <f t="shared" si="392"/>
        <v>Zach Yarnley</v>
      </c>
      <c r="AD1273" s="1" t="str">
        <f t="shared" si="393"/>
        <v>Yarnley</v>
      </c>
      <c r="AE1273" t="b">
        <f t="shared" si="394"/>
        <v>0</v>
      </c>
      <c r="AF1273" t="str">
        <f t="shared" si="395"/>
        <v>Yarnley</v>
      </c>
    </row>
    <row r="1274" spans="1:32" x14ac:dyDescent="0.2">
      <c r="A1274">
        <v>1782</v>
      </c>
      <c r="B1274" t="s">
        <v>4362</v>
      </c>
      <c r="C1274" s="62" t="str">
        <f t="shared" si="396"/>
        <v>01782</v>
      </c>
      <c r="D1274" t="str">
        <f t="shared" si="397"/>
        <v>Morey</v>
      </c>
      <c r="E1274" t="str">
        <f t="shared" si="398"/>
        <v>Clayborn</v>
      </c>
      <c r="F1274" t="str">
        <f t="shared" si="399"/>
        <v>Dovington</v>
      </c>
      <c r="G1274">
        <f t="shared" si="380"/>
        <v>1</v>
      </c>
      <c r="H1274">
        <f t="shared" si="381"/>
        <v>1782</v>
      </c>
      <c r="I1274" t="str">
        <f t="shared" si="382"/>
        <v>01782</v>
      </c>
      <c r="J1274" t="str">
        <f t="shared" si="383"/>
        <v>MOREY»CLAYBORN¬DOVINGTON</v>
      </c>
      <c r="K1274" t="str">
        <f>SUBSTITUTE(J1274,"‡","")</f>
        <v>MOREY»CLAYBORN¬DOVINGTON</v>
      </c>
      <c r="L1274" t="str">
        <f t="shared" si="384"/>
        <v>MOREYCLAYBORN¬DOVINGTON</v>
      </c>
      <c r="M1274" t="str">
        <f t="shared" si="385"/>
        <v>MOREYCLAYBORNDOVINGTON</v>
      </c>
      <c r="N1274" t="s">
        <v>10322</v>
      </c>
      <c r="O1274" t="str">
        <v>MOREY CLAYBORN DOVINGTON</v>
      </c>
      <c r="P1274">
        <f>FIND(" ",O1274)</f>
        <v>6</v>
      </c>
      <c r="Q1274" t="str">
        <f>LEFT(O1274,SEARCH(" ", O1274) -1)</f>
        <v>MOREY</v>
      </c>
      <c r="R1274" t="str">
        <f>MID(O1274, SEARCH(" ", O1274) + 1, SEARCH(" ", O1274, SEARCH(" ", O1274)+1) - SEARCH(" ", O1274)-1)</f>
        <v>CLAYBORN</v>
      </c>
      <c r="S1274" t="str">
        <f t="shared" si="386"/>
        <v>CLAYBORN DOVINGTON</v>
      </c>
      <c r="T1274" t="str">
        <f t="shared" si="387"/>
        <v>DOVINGTON</v>
      </c>
      <c r="U1274" t="b">
        <f t="shared" si="388"/>
        <v>0</v>
      </c>
      <c r="W1274" t="b">
        <f t="shared" si="389"/>
        <v>0</v>
      </c>
      <c r="X1274" t="b">
        <f>ISERR(S1274)</f>
        <v>0</v>
      </c>
      <c r="Y1274" t="str">
        <f t="shared" si="390"/>
        <v>CLAYBORN</v>
      </c>
      <c r="Z1274" t="str">
        <f t="shared" si="391"/>
        <v>CLAYBORN DOVINGTON</v>
      </c>
      <c r="AA1274" t="str">
        <f>PROPER(Q1274)</f>
        <v>Morey</v>
      </c>
      <c r="AB1274" t="str">
        <f>PROPER(Y1274)</f>
        <v>Clayborn</v>
      </c>
      <c r="AC1274" t="str">
        <f t="shared" si="392"/>
        <v>Clayborn Dovington</v>
      </c>
      <c r="AD1274" s="1" t="str">
        <f t="shared" si="393"/>
        <v>Dovington</v>
      </c>
      <c r="AE1274" t="b">
        <f t="shared" si="394"/>
        <v>0</v>
      </c>
      <c r="AF1274" t="str">
        <f t="shared" si="395"/>
        <v>Dovington</v>
      </c>
    </row>
    <row r="1275" spans="1:32" x14ac:dyDescent="0.2">
      <c r="A1275">
        <v>1783</v>
      </c>
      <c r="B1275" t="s">
        <v>4363</v>
      </c>
      <c r="C1275" s="62" t="str">
        <f t="shared" si="396"/>
        <v>01783</v>
      </c>
      <c r="D1275" t="str">
        <f t="shared" si="397"/>
        <v>Roman</v>
      </c>
      <c r="E1275" t="str">
        <f t="shared" si="398"/>
        <v xml:space="preserve"> </v>
      </c>
      <c r="F1275" t="str">
        <f t="shared" si="399"/>
        <v>Eathorne</v>
      </c>
      <c r="G1275">
        <f t="shared" si="380"/>
        <v>1</v>
      </c>
      <c r="H1275">
        <f t="shared" si="381"/>
        <v>1783</v>
      </c>
      <c r="I1275" t="str">
        <f t="shared" si="382"/>
        <v>01783</v>
      </c>
      <c r="J1275" t="str">
        <f t="shared" si="383"/>
        <v>ROMAN¬EATHORNE</v>
      </c>
      <c r="K1275" t="str">
        <f>SUBSTITUTE(J1275,"‡","")</f>
        <v>ROMAN¬EATHORNE</v>
      </c>
      <c r="L1275" t="str">
        <f t="shared" si="384"/>
        <v>ROMAN¬EATHORNE</v>
      </c>
      <c r="M1275" t="str">
        <f t="shared" si="385"/>
        <v>ROMANEATHORNE</v>
      </c>
      <c r="N1275" t="s">
        <v>9555</v>
      </c>
      <c r="O1275" t="str">
        <v>ROMAN EATHORNE</v>
      </c>
      <c r="P1275">
        <f>FIND(" ",O1275)</f>
        <v>6</v>
      </c>
      <c r="Q1275" t="str">
        <f>LEFT(O1275,SEARCH(" ", O1275) -1)</f>
        <v>ROMAN</v>
      </c>
      <c r="R1275" t="e">
        <f>MID(O1275, SEARCH(" ", O1275) + 1, SEARCH(" ", O1275, SEARCH(" ", O1275)+1) - SEARCH(" ", O1275)-1)</f>
        <v>#VALUE!</v>
      </c>
      <c r="S1275" t="str">
        <f t="shared" si="386"/>
        <v>EATHORNE</v>
      </c>
      <c r="T1275" t="e">
        <f t="shared" si="387"/>
        <v>#VALUE!</v>
      </c>
      <c r="U1275" t="b">
        <f t="shared" si="388"/>
        <v>1</v>
      </c>
      <c r="W1275" t="b">
        <f t="shared" si="389"/>
        <v>1</v>
      </c>
      <c r="X1275" t="b">
        <f>ISERR(S1275)</f>
        <v>0</v>
      </c>
      <c r="Y1275" t="str">
        <f t="shared" si="390"/>
        <v xml:space="preserve"> </v>
      </c>
      <c r="Z1275" t="str">
        <f t="shared" si="391"/>
        <v>EATHORNE</v>
      </c>
      <c r="AA1275" t="str">
        <f>PROPER(Q1275)</f>
        <v>Roman</v>
      </c>
      <c r="AB1275" t="str">
        <f>PROPER(Y1275)</f>
        <v xml:space="preserve"> </v>
      </c>
      <c r="AC1275" t="str">
        <f t="shared" si="392"/>
        <v>Eathorne</v>
      </c>
      <c r="AD1275" s="1" t="e">
        <f t="shared" si="393"/>
        <v>#VALUE!</v>
      </c>
      <c r="AE1275" t="b">
        <f t="shared" si="394"/>
        <v>1</v>
      </c>
      <c r="AF1275" t="str">
        <f t="shared" si="395"/>
        <v>Eathorne</v>
      </c>
    </row>
    <row r="1276" spans="1:32" x14ac:dyDescent="0.2">
      <c r="A1276">
        <v>1784</v>
      </c>
      <c r="B1276" t="s">
        <v>4364</v>
      </c>
      <c r="C1276" s="62" t="str">
        <f t="shared" si="396"/>
        <v>01784</v>
      </c>
      <c r="D1276" t="str">
        <f t="shared" si="397"/>
        <v>Gauthier</v>
      </c>
      <c r="E1276" t="str">
        <f t="shared" si="398"/>
        <v xml:space="preserve"> </v>
      </c>
      <c r="F1276" t="str">
        <f t="shared" si="399"/>
        <v>Eastbury</v>
      </c>
      <c r="G1276">
        <f t="shared" si="380"/>
        <v>1</v>
      </c>
      <c r="H1276">
        <f t="shared" si="381"/>
        <v>1784</v>
      </c>
      <c r="I1276" t="str">
        <f t="shared" si="382"/>
        <v>01784</v>
      </c>
      <c r="J1276" t="str">
        <f t="shared" si="383"/>
        <v>gauthier‡Eastbury</v>
      </c>
      <c r="K1276" t="str">
        <f>SUBSTITUTE(J1276,"‡","")</f>
        <v>gauthierEastbury</v>
      </c>
      <c r="L1276" t="str">
        <f t="shared" si="384"/>
        <v>gauthierEastbury</v>
      </c>
      <c r="M1276" t="str">
        <f t="shared" si="385"/>
        <v>gauthierEastbury</v>
      </c>
      <c r="N1276" t="s">
        <v>8932</v>
      </c>
      <c r="O1276" t="str">
        <v>gauthier Eastbury</v>
      </c>
      <c r="P1276">
        <f>FIND(" ",O1276)</f>
        <v>9</v>
      </c>
      <c r="Q1276" t="str">
        <f>LEFT(O1276,SEARCH(" ", O1276) -1)</f>
        <v>gauthier</v>
      </c>
      <c r="R1276" t="e">
        <f>MID(O1276, SEARCH(" ", O1276) + 1, SEARCH(" ", O1276, SEARCH(" ", O1276)+1) - SEARCH(" ", O1276)-1)</f>
        <v>#VALUE!</v>
      </c>
      <c r="S1276" t="str">
        <f t="shared" si="386"/>
        <v>Eastbury</v>
      </c>
      <c r="T1276" t="e">
        <f t="shared" si="387"/>
        <v>#VALUE!</v>
      </c>
      <c r="U1276" t="b">
        <f t="shared" si="388"/>
        <v>1</v>
      </c>
      <c r="W1276" t="b">
        <f t="shared" si="389"/>
        <v>1</v>
      </c>
      <c r="X1276" t="b">
        <f>ISERR(S1276)</f>
        <v>0</v>
      </c>
      <c r="Y1276" t="str">
        <f t="shared" si="390"/>
        <v xml:space="preserve"> </v>
      </c>
      <c r="Z1276" t="str">
        <f t="shared" si="391"/>
        <v>Eastbury</v>
      </c>
      <c r="AA1276" t="str">
        <f>PROPER(Q1276)</f>
        <v>Gauthier</v>
      </c>
      <c r="AB1276" t="str">
        <f>PROPER(Y1276)</f>
        <v xml:space="preserve"> </v>
      </c>
      <c r="AC1276" t="str">
        <f t="shared" si="392"/>
        <v>Eastbury</v>
      </c>
      <c r="AD1276" s="1" t="e">
        <f t="shared" si="393"/>
        <v>#VALUE!</v>
      </c>
      <c r="AE1276" t="b">
        <f t="shared" si="394"/>
        <v>1</v>
      </c>
      <c r="AF1276" t="str">
        <f t="shared" si="395"/>
        <v>Eastbury</v>
      </c>
    </row>
    <row r="1277" spans="1:32" x14ac:dyDescent="0.2">
      <c r="A1277">
        <v>1785</v>
      </c>
      <c r="B1277" t="s">
        <v>4365</v>
      </c>
      <c r="C1277" s="62" t="str">
        <f t="shared" si="396"/>
        <v>01785</v>
      </c>
      <c r="D1277" t="str">
        <f t="shared" si="397"/>
        <v>Jasun</v>
      </c>
      <c r="E1277" t="str">
        <f t="shared" si="398"/>
        <v xml:space="preserve"> </v>
      </c>
      <c r="F1277" t="str">
        <f t="shared" si="399"/>
        <v>Motten</v>
      </c>
      <c r="G1277">
        <f t="shared" si="380"/>
        <v>1</v>
      </c>
      <c r="H1277">
        <f t="shared" si="381"/>
        <v>1785</v>
      </c>
      <c r="I1277" t="str">
        <f t="shared" si="382"/>
        <v>01785</v>
      </c>
      <c r="J1277" t="str">
        <f t="shared" si="383"/>
        <v>JASUN¬MOTTEN</v>
      </c>
      <c r="K1277" t="str">
        <f>SUBSTITUTE(J1277,"‡","")</f>
        <v>JASUN¬MOTTEN</v>
      </c>
      <c r="L1277" t="str">
        <f t="shared" si="384"/>
        <v>JASUN¬MOTTEN</v>
      </c>
      <c r="M1277" t="str">
        <f t="shared" si="385"/>
        <v>JASUNMOTTEN</v>
      </c>
      <c r="N1277" t="s">
        <v>9556</v>
      </c>
      <c r="O1277" t="str">
        <v>JASUN MOTTEN</v>
      </c>
      <c r="P1277">
        <f>FIND(" ",O1277)</f>
        <v>6</v>
      </c>
      <c r="Q1277" t="str">
        <f>LEFT(O1277,SEARCH(" ", O1277) -1)</f>
        <v>JASUN</v>
      </c>
      <c r="R1277" t="e">
        <f>MID(O1277, SEARCH(" ", O1277) + 1, SEARCH(" ", O1277, SEARCH(" ", O1277)+1) - SEARCH(" ", O1277)-1)</f>
        <v>#VALUE!</v>
      </c>
      <c r="S1277" t="str">
        <f t="shared" si="386"/>
        <v>MOTTEN</v>
      </c>
      <c r="T1277" t="e">
        <f t="shared" si="387"/>
        <v>#VALUE!</v>
      </c>
      <c r="U1277" t="b">
        <f t="shared" si="388"/>
        <v>1</v>
      </c>
      <c r="W1277" t="b">
        <f t="shared" si="389"/>
        <v>1</v>
      </c>
      <c r="X1277" t="b">
        <f>ISERR(S1277)</f>
        <v>0</v>
      </c>
      <c r="Y1277" t="str">
        <f t="shared" si="390"/>
        <v xml:space="preserve"> </v>
      </c>
      <c r="Z1277" t="str">
        <f t="shared" si="391"/>
        <v>MOTTEN</v>
      </c>
      <c r="AA1277" t="str">
        <f>PROPER(Q1277)</f>
        <v>Jasun</v>
      </c>
      <c r="AB1277" t="str">
        <f>PROPER(Y1277)</f>
        <v xml:space="preserve"> </v>
      </c>
      <c r="AC1277" t="str">
        <f t="shared" si="392"/>
        <v>Motten</v>
      </c>
      <c r="AD1277" s="1" t="e">
        <f t="shared" si="393"/>
        <v>#VALUE!</v>
      </c>
      <c r="AE1277" t="b">
        <f t="shared" si="394"/>
        <v>1</v>
      </c>
      <c r="AF1277" t="str">
        <f t="shared" si="395"/>
        <v>Motten</v>
      </c>
    </row>
    <row r="1278" spans="1:32" x14ac:dyDescent="0.2">
      <c r="A1278">
        <v>1786</v>
      </c>
      <c r="B1278" t="s">
        <v>4366</v>
      </c>
      <c r="C1278" s="62" t="str">
        <f t="shared" si="396"/>
        <v>01786</v>
      </c>
      <c r="D1278" t="str">
        <f t="shared" si="397"/>
        <v>Gloriane</v>
      </c>
      <c r="E1278" t="str">
        <f t="shared" si="398"/>
        <v xml:space="preserve"> </v>
      </c>
      <c r="F1278" t="str">
        <f t="shared" si="399"/>
        <v>Scheffel</v>
      </c>
      <c r="G1278">
        <f t="shared" si="380"/>
        <v>1</v>
      </c>
      <c r="H1278">
        <f t="shared" si="381"/>
        <v>1786</v>
      </c>
      <c r="I1278" t="str">
        <f t="shared" si="382"/>
        <v>01786</v>
      </c>
      <c r="J1278" t="str">
        <f t="shared" si="383"/>
        <v>Gloriane»¬Scheffel</v>
      </c>
      <c r="K1278" t="str">
        <f>SUBSTITUTE(J1278,"‡","")</f>
        <v>Gloriane»¬Scheffel</v>
      </c>
      <c r="L1278" t="str">
        <f t="shared" si="384"/>
        <v>Gloriane¬Scheffel</v>
      </c>
      <c r="M1278" t="str">
        <f t="shared" si="385"/>
        <v>GlorianeScheffel</v>
      </c>
      <c r="N1278" t="s">
        <v>10323</v>
      </c>
      <c r="O1278" t="str">
        <v>Gloriane Scheffel</v>
      </c>
      <c r="P1278">
        <f>FIND(" ",O1278)</f>
        <v>9</v>
      </c>
      <c r="Q1278" t="str">
        <f>LEFT(O1278,SEARCH(" ", O1278) -1)</f>
        <v>Gloriane</v>
      </c>
      <c r="R1278" t="e">
        <f>MID(O1278, SEARCH(" ", O1278) + 1, SEARCH(" ", O1278, SEARCH(" ", O1278)+1) - SEARCH(" ", O1278)-1)</f>
        <v>#VALUE!</v>
      </c>
      <c r="S1278" t="str">
        <f t="shared" si="386"/>
        <v>Scheffel</v>
      </c>
      <c r="T1278" t="e">
        <f t="shared" si="387"/>
        <v>#VALUE!</v>
      </c>
      <c r="U1278" t="b">
        <f t="shared" si="388"/>
        <v>1</v>
      </c>
      <c r="W1278" t="b">
        <f t="shared" si="389"/>
        <v>1</v>
      </c>
      <c r="X1278" t="b">
        <f>ISERR(S1278)</f>
        <v>0</v>
      </c>
      <c r="Y1278" t="str">
        <f t="shared" si="390"/>
        <v xml:space="preserve"> </v>
      </c>
      <c r="Z1278" t="str">
        <f t="shared" si="391"/>
        <v>Scheffel</v>
      </c>
      <c r="AA1278" t="str">
        <f>PROPER(Q1278)</f>
        <v>Gloriane</v>
      </c>
      <c r="AB1278" t="str">
        <f>PROPER(Y1278)</f>
        <v xml:space="preserve"> </v>
      </c>
      <c r="AC1278" t="str">
        <f t="shared" si="392"/>
        <v>Scheffel</v>
      </c>
      <c r="AD1278" s="1" t="e">
        <f t="shared" si="393"/>
        <v>#VALUE!</v>
      </c>
      <c r="AE1278" t="b">
        <f t="shared" si="394"/>
        <v>1</v>
      </c>
      <c r="AF1278" t="str">
        <f t="shared" si="395"/>
        <v>Scheffel</v>
      </c>
    </row>
    <row r="1279" spans="1:32" x14ac:dyDescent="0.2">
      <c r="A1279">
        <v>1787</v>
      </c>
      <c r="B1279" t="s">
        <v>4367</v>
      </c>
      <c r="C1279" s="62" t="str">
        <f t="shared" si="396"/>
        <v>01787</v>
      </c>
      <c r="D1279" t="str">
        <f t="shared" si="397"/>
        <v>Lucine</v>
      </c>
      <c r="E1279" t="str">
        <f t="shared" si="398"/>
        <v xml:space="preserve"> </v>
      </c>
      <c r="F1279" t="str">
        <f t="shared" si="399"/>
        <v>Adamson</v>
      </c>
      <c r="G1279">
        <f t="shared" si="380"/>
        <v>1</v>
      </c>
      <c r="H1279">
        <f t="shared" si="381"/>
        <v>1787</v>
      </c>
      <c r="I1279" t="str">
        <f t="shared" si="382"/>
        <v>01787</v>
      </c>
      <c r="J1279" t="str">
        <f t="shared" si="383"/>
        <v>lucine¬ADAMSON</v>
      </c>
      <c r="K1279" t="str">
        <f>SUBSTITUTE(J1279,"‡","")</f>
        <v>lucine¬ADAMSON</v>
      </c>
      <c r="L1279" t="str">
        <f t="shared" si="384"/>
        <v>lucine¬ADAMSON</v>
      </c>
      <c r="M1279" t="str">
        <f t="shared" si="385"/>
        <v>lucineADAMSON</v>
      </c>
      <c r="N1279" t="s">
        <v>9557</v>
      </c>
      <c r="O1279" t="str">
        <v>lucine ADAMSON</v>
      </c>
      <c r="P1279">
        <f>FIND(" ",O1279)</f>
        <v>7</v>
      </c>
      <c r="Q1279" t="str">
        <f>LEFT(O1279,SEARCH(" ", O1279) -1)</f>
        <v>lucine</v>
      </c>
      <c r="R1279" t="e">
        <f>MID(O1279, SEARCH(" ", O1279) + 1, SEARCH(" ", O1279, SEARCH(" ", O1279)+1) - SEARCH(" ", O1279)-1)</f>
        <v>#VALUE!</v>
      </c>
      <c r="S1279" t="str">
        <f t="shared" si="386"/>
        <v>ADAMSON</v>
      </c>
      <c r="T1279" t="e">
        <f t="shared" si="387"/>
        <v>#VALUE!</v>
      </c>
      <c r="U1279" t="b">
        <f t="shared" si="388"/>
        <v>1</v>
      </c>
      <c r="W1279" t="b">
        <f t="shared" si="389"/>
        <v>1</v>
      </c>
      <c r="X1279" t="b">
        <f>ISERR(S1279)</f>
        <v>0</v>
      </c>
      <c r="Y1279" t="str">
        <f t="shared" si="390"/>
        <v xml:space="preserve"> </v>
      </c>
      <c r="Z1279" t="str">
        <f t="shared" si="391"/>
        <v>ADAMSON</v>
      </c>
      <c r="AA1279" t="str">
        <f>PROPER(Q1279)</f>
        <v>Lucine</v>
      </c>
      <c r="AB1279" t="str">
        <f>PROPER(Y1279)</f>
        <v xml:space="preserve"> </v>
      </c>
      <c r="AC1279" t="str">
        <f t="shared" si="392"/>
        <v>Adamson</v>
      </c>
      <c r="AD1279" s="1" t="e">
        <f t="shared" si="393"/>
        <v>#VALUE!</v>
      </c>
      <c r="AE1279" t="b">
        <f t="shared" si="394"/>
        <v>1</v>
      </c>
      <c r="AF1279" t="str">
        <f t="shared" si="395"/>
        <v>Adamson</v>
      </c>
    </row>
    <row r="1280" spans="1:32" x14ac:dyDescent="0.2">
      <c r="A1280">
        <v>1788</v>
      </c>
      <c r="B1280" t="s">
        <v>4368</v>
      </c>
      <c r="C1280" s="62" t="str">
        <f t="shared" si="396"/>
        <v>01788</v>
      </c>
      <c r="D1280" t="str">
        <f t="shared" si="397"/>
        <v>Shae</v>
      </c>
      <c r="E1280" t="str">
        <f t="shared" si="398"/>
        <v xml:space="preserve"> </v>
      </c>
      <c r="F1280" t="str">
        <f t="shared" si="399"/>
        <v>Riding</v>
      </c>
      <c r="G1280">
        <f t="shared" si="380"/>
        <v>1</v>
      </c>
      <c r="H1280">
        <f t="shared" si="381"/>
        <v>1788</v>
      </c>
      <c r="I1280" t="str">
        <f t="shared" si="382"/>
        <v>01788</v>
      </c>
      <c r="J1280" t="str">
        <f t="shared" si="383"/>
        <v>shae‡Riding</v>
      </c>
      <c r="K1280" t="str">
        <f>SUBSTITUTE(J1280,"‡","")</f>
        <v>shaeRiding</v>
      </c>
      <c r="L1280" t="str">
        <f t="shared" si="384"/>
        <v>shaeRiding</v>
      </c>
      <c r="M1280" t="str">
        <f t="shared" si="385"/>
        <v>shaeRiding</v>
      </c>
      <c r="N1280" t="s">
        <v>8933</v>
      </c>
      <c r="O1280" t="str">
        <v>shae Riding</v>
      </c>
      <c r="P1280">
        <f>FIND(" ",O1280)</f>
        <v>5</v>
      </c>
      <c r="Q1280" t="str">
        <f>LEFT(O1280,SEARCH(" ", O1280) -1)</f>
        <v>shae</v>
      </c>
      <c r="R1280" t="e">
        <f>MID(O1280, SEARCH(" ", O1280) + 1, SEARCH(" ", O1280, SEARCH(" ", O1280)+1) - SEARCH(" ", O1280)-1)</f>
        <v>#VALUE!</v>
      </c>
      <c r="S1280" t="str">
        <f t="shared" si="386"/>
        <v>Riding</v>
      </c>
      <c r="T1280" t="e">
        <f t="shared" si="387"/>
        <v>#VALUE!</v>
      </c>
      <c r="U1280" t="b">
        <f t="shared" si="388"/>
        <v>1</v>
      </c>
      <c r="W1280" t="b">
        <f t="shared" si="389"/>
        <v>1</v>
      </c>
      <c r="X1280" t="b">
        <f>ISERR(S1280)</f>
        <v>0</v>
      </c>
      <c r="Y1280" t="str">
        <f t="shared" si="390"/>
        <v xml:space="preserve"> </v>
      </c>
      <c r="Z1280" t="str">
        <f t="shared" si="391"/>
        <v>Riding</v>
      </c>
      <c r="AA1280" t="str">
        <f>PROPER(Q1280)</f>
        <v>Shae</v>
      </c>
      <c r="AB1280" t="str">
        <f>PROPER(Y1280)</f>
        <v xml:space="preserve"> </v>
      </c>
      <c r="AC1280" t="str">
        <f t="shared" si="392"/>
        <v>Riding</v>
      </c>
      <c r="AD1280" s="1" t="e">
        <f t="shared" si="393"/>
        <v>#VALUE!</v>
      </c>
      <c r="AE1280" t="b">
        <f t="shared" si="394"/>
        <v>1</v>
      </c>
      <c r="AF1280" t="str">
        <f t="shared" si="395"/>
        <v>Riding</v>
      </c>
    </row>
    <row r="1281" spans="1:32" x14ac:dyDescent="0.2">
      <c r="A1281">
        <v>1789</v>
      </c>
      <c r="B1281" t="s">
        <v>4369</v>
      </c>
      <c r="C1281" s="62" t="str">
        <f t="shared" si="396"/>
        <v>01789</v>
      </c>
      <c r="D1281" t="str">
        <f t="shared" si="397"/>
        <v>Miguela</v>
      </c>
      <c r="E1281" t="str">
        <f t="shared" si="398"/>
        <v>Gerrie</v>
      </c>
      <c r="F1281" t="str">
        <f t="shared" si="399"/>
        <v>Sheivels</v>
      </c>
      <c r="G1281">
        <f t="shared" si="380"/>
        <v>1</v>
      </c>
      <c r="H1281">
        <f t="shared" si="381"/>
        <v>1789</v>
      </c>
      <c r="I1281" t="str">
        <f t="shared" si="382"/>
        <v>01789</v>
      </c>
      <c r="J1281" t="str">
        <f t="shared" si="383"/>
        <v>Miguela»gerrie¬SHEIVELS</v>
      </c>
      <c r="K1281" t="str">
        <f>SUBSTITUTE(J1281,"‡","")</f>
        <v>Miguela»gerrie¬SHEIVELS</v>
      </c>
      <c r="L1281" t="str">
        <f t="shared" si="384"/>
        <v>Miguelagerrie¬SHEIVELS</v>
      </c>
      <c r="M1281" t="str">
        <f t="shared" si="385"/>
        <v>MiguelagerrieSHEIVELS</v>
      </c>
      <c r="N1281" t="s">
        <v>10324</v>
      </c>
      <c r="O1281" t="str">
        <v>Miguela gerrie SHEIVELS</v>
      </c>
      <c r="P1281">
        <f>FIND(" ",O1281)</f>
        <v>8</v>
      </c>
      <c r="Q1281" t="str">
        <f>LEFT(O1281,SEARCH(" ", O1281) -1)</f>
        <v>Miguela</v>
      </c>
      <c r="R1281" t="str">
        <f>MID(O1281, SEARCH(" ", O1281) + 1, SEARCH(" ", O1281, SEARCH(" ", O1281)+1) - SEARCH(" ", O1281)-1)</f>
        <v>gerrie</v>
      </c>
      <c r="S1281" t="str">
        <f t="shared" si="386"/>
        <v>gerrie SHEIVELS</v>
      </c>
      <c r="T1281" t="str">
        <f t="shared" si="387"/>
        <v>SHEIVELS</v>
      </c>
      <c r="U1281" t="b">
        <f t="shared" si="388"/>
        <v>0</v>
      </c>
      <c r="W1281" t="b">
        <f t="shared" si="389"/>
        <v>0</v>
      </c>
      <c r="X1281" t="b">
        <f>ISERR(S1281)</f>
        <v>0</v>
      </c>
      <c r="Y1281" t="str">
        <f t="shared" si="390"/>
        <v>gerrie</v>
      </c>
      <c r="Z1281" t="str">
        <f t="shared" si="391"/>
        <v>gerrie SHEIVELS</v>
      </c>
      <c r="AA1281" t="str">
        <f>PROPER(Q1281)</f>
        <v>Miguela</v>
      </c>
      <c r="AB1281" t="str">
        <f>PROPER(Y1281)</f>
        <v>Gerrie</v>
      </c>
      <c r="AC1281" t="str">
        <f t="shared" si="392"/>
        <v>Gerrie Sheivels</v>
      </c>
      <c r="AD1281" s="1" t="str">
        <f t="shared" si="393"/>
        <v>Sheivels</v>
      </c>
      <c r="AE1281" t="b">
        <f t="shared" si="394"/>
        <v>0</v>
      </c>
      <c r="AF1281" t="str">
        <f t="shared" si="395"/>
        <v>Sheivels</v>
      </c>
    </row>
    <row r="1282" spans="1:32" x14ac:dyDescent="0.2">
      <c r="A1282">
        <v>1790</v>
      </c>
      <c r="B1282" t="s">
        <v>4370</v>
      </c>
      <c r="C1282" s="62" t="str">
        <f t="shared" si="396"/>
        <v>01790</v>
      </c>
      <c r="D1282" t="str">
        <f t="shared" si="397"/>
        <v>Jdavie</v>
      </c>
      <c r="E1282" t="str">
        <f t="shared" si="398"/>
        <v xml:space="preserve"> </v>
      </c>
      <c r="F1282" t="str">
        <f t="shared" si="399"/>
        <v>Herrema</v>
      </c>
      <c r="G1282">
        <f t="shared" si="380"/>
        <v>1</v>
      </c>
      <c r="H1282">
        <f t="shared" si="381"/>
        <v>1790</v>
      </c>
      <c r="I1282" t="str">
        <f t="shared" si="382"/>
        <v>01790</v>
      </c>
      <c r="J1282" t="str">
        <f t="shared" si="383"/>
        <v>Jdavie¬herrema</v>
      </c>
      <c r="K1282" t="str">
        <f>SUBSTITUTE(J1282,"‡","")</f>
        <v>Jdavie¬herrema</v>
      </c>
      <c r="L1282" t="str">
        <f t="shared" si="384"/>
        <v>Jdavie¬herrema</v>
      </c>
      <c r="M1282" t="str">
        <f t="shared" si="385"/>
        <v>Jdavieherrema</v>
      </c>
      <c r="N1282" t="s">
        <v>9558</v>
      </c>
      <c r="O1282" t="str">
        <v>Jdavie herrema</v>
      </c>
      <c r="P1282">
        <f>FIND(" ",O1282)</f>
        <v>7</v>
      </c>
      <c r="Q1282" t="str">
        <f>LEFT(O1282,SEARCH(" ", O1282) -1)</f>
        <v>Jdavie</v>
      </c>
      <c r="R1282" t="e">
        <f>MID(O1282, SEARCH(" ", O1282) + 1, SEARCH(" ", O1282, SEARCH(" ", O1282)+1) - SEARCH(" ", O1282)-1)</f>
        <v>#VALUE!</v>
      </c>
      <c r="S1282" t="str">
        <f t="shared" si="386"/>
        <v>herrema</v>
      </c>
      <c r="T1282" t="e">
        <f t="shared" si="387"/>
        <v>#VALUE!</v>
      </c>
      <c r="U1282" t="b">
        <f t="shared" si="388"/>
        <v>1</v>
      </c>
      <c r="W1282" t="b">
        <f t="shared" si="389"/>
        <v>1</v>
      </c>
      <c r="X1282" t="b">
        <f>ISERR(S1282)</f>
        <v>0</v>
      </c>
      <c r="Y1282" t="str">
        <f t="shared" si="390"/>
        <v xml:space="preserve"> </v>
      </c>
      <c r="Z1282" t="str">
        <f t="shared" si="391"/>
        <v>herrema</v>
      </c>
      <c r="AA1282" t="str">
        <f>PROPER(Q1282)</f>
        <v>Jdavie</v>
      </c>
      <c r="AB1282" t="str">
        <f>PROPER(Y1282)</f>
        <v xml:space="preserve"> </v>
      </c>
      <c r="AC1282" t="str">
        <f t="shared" si="392"/>
        <v>Herrema</v>
      </c>
      <c r="AD1282" s="1" t="e">
        <f t="shared" si="393"/>
        <v>#VALUE!</v>
      </c>
      <c r="AE1282" t="b">
        <f t="shared" si="394"/>
        <v>1</v>
      </c>
      <c r="AF1282" t="str">
        <f t="shared" si="395"/>
        <v>Herrema</v>
      </c>
    </row>
    <row r="1283" spans="1:32" x14ac:dyDescent="0.2">
      <c r="A1283">
        <v>1791</v>
      </c>
      <c r="B1283" t="s">
        <v>4371</v>
      </c>
      <c r="C1283" s="62" t="str">
        <f t="shared" si="396"/>
        <v>01791</v>
      </c>
      <c r="D1283" t="str">
        <f t="shared" si="397"/>
        <v>Clarence</v>
      </c>
      <c r="E1283" t="str">
        <f t="shared" si="398"/>
        <v>Gordon</v>
      </c>
      <c r="F1283" t="str">
        <f t="shared" si="399"/>
        <v>Teece</v>
      </c>
      <c r="G1283">
        <f t="shared" ref="G1283:G1346" si="400">COUNTIF($A$2:$A$1997,A1283)</f>
        <v>1</v>
      </c>
      <c r="H1283">
        <f t="shared" ref="H1283:H1346" si="401">IF(G1283=1,A1283,"???")</f>
        <v>1791</v>
      </c>
      <c r="I1283" t="str">
        <f t="shared" ref="I1283:I1346" si="402">TEXT(H1283,"00000")</f>
        <v>01791</v>
      </c>
      <c r="J1283" t="str">
        <f t="shared" ref="J1283:J1346" si="403">TRIM(B1283)</f>
        <v>Clarence¬Gordon¬»teece</v>
      </c>
      <c r="K1283" t="str">
        <f>SUBSTITUTE(J1283,"‡","")</f>
        <v>Clarence¬Gordon¬»teece</v>
      </c>
      <c r="L1283" t="str">
        <f t="shared" ref="L1283:L1346" si="404">SUBSTITUTE(K1283,"»","")</f>
        <v>Clarence¬Gordon¬teece</v>
      </c>
      <c r="M1283" t="str">
        <f t="shared" ref="M1283:M1346" si="405">SUBSTITUTE(L1283,"¬","")</f>
        <v>ClarenceGordonteece</v>
      </c>
      <c r="N1283" t="s">
        <v>10325</v>
      </c>
      <c r="O1283" t="str">
        <v>Clarence Gordon teece</v>
      </c>
      <c r="P1283">
        <f>FIND(" ",O1283)</f>
        <v>9</v>
      </c>
      <c r="Q1283" t="str">
        <f>LEFT(O1283,SEARCH(" ", O1283) -1)</f>
        <v>Clarence</v>
      </c>
      <c r="R1283" t="str">
        <f>MID(O1283, SEARCH(" ", O1283) + 1, SEARCH(" ", O1283, SEARCH(" ", O1283)+1) - SEARCH(" ", O1283)-1)</f>
        <v>Gordon</v>
      </c>
      <c r="S1283" t="str">
        <f t="shared" ref="S1283:S1346" si="406">RIGHT(O1283,LEN(O1283)-FIND(" ",O1283,1))</f>
        <v>Gordon teece</v>
      </c>
      <c r="T1283" t="str">
        <f t="shared" ref="T1283:T1346" si="407">RIGHT(S1283,LEN(S1283)-FIND(" ",S1283,1))</f>
        <v>teece</v>
      </c>
      <c r="U1283" t="b">
        <f t="shared" ref="U1283:U1346" si="408">ISERROR(T1283)</f>
        <v>0</v>
      </c>
      <c r="W1283" t="b">
        <f t="shared" ref="W1283:W1346" si="409">ISERR(R1283)</f>
        <v>0</v>
      </c>
      <c r="X1283" t="b">
        <f>ISERR(S1283)</f>
        <v>0</v>
      </c>
      <c r="Y1283" t="str">
        <f t="shared" ref="Y1283:Y1346" si="410">IF(W1283=TRUE," ",R1283)</f>
        <v>Gordon</v>
      </c>
      <c r="Z1283" t="str">
        <f t="shared" ref="Z1283:Z1346" si="411">IF(X1283=TRUE," ",S1283)</f>
        <v>Gordon teece</v>
      </c>
      <c r="AA1283" t="str">
        <f>PROPER(Q1283)</f>
        <v>Clarence</v>
      </c>
      <c r="AB1283" t="str">
        <f>PROPER(Y1283)</f>
        <v>Gordon</v>
      </c>
      <c r="AC1283" t="str">
        <f t="shared" ref="AC1283:AC1346" si="412">PROPER(Z1283)</f>
        <v>Gordon Teece</v>
      </c>
      <c r="AD1283" s="1" t="str">
        <f t="shared" ref="AD1283:AD1346" si="413">RIGHT(AC1283,LEN(AC1283)-FIND(" ",AC1283,1))</f>
        <v>Teece</v>
      </c>
      <c r="AE1283" t="b">
        <f t="shared" ref="AE1283:AE1346" si="414">ISERR(AD1283)</f>
        <v>0</v>
      </c>
      <c r="AF1283" t="str">
        <f t="shared" ref="AF1283:AF1346" si="415">IF(AE1283=FALSE,AD1283,AC1283)</f>
        <v>Teece</v>
      </c>
    </row>
    <row r="1284" spans="1:32" x14ac:dyDescent="0.2">
      <c r="A1284">
        <v>1792</v>
      </c>
      <c r="B1284" t="s">
        <v>4372</v>
      </c>
      <c r="C1284" s="62" t="str">
        <f t="shared" si="396"/>
        <v>01792</v>
      </c>
      <c r="D1284" t="str">
        <f t="shared" si="397"/>
        <v>Christiane</v>
      </c>
      <c r="E1284" t="str">
        <f t="shared" si="398"/>
        <v xml:space="preserve"> </v>
      </c>
      <c r="F1284" t="str">
        <f t="shared" si="399"/>
        <v>Casa</v>
      </c>
      <c r="G1284">
        <f t="shared" si="400"/>
        <v>1</v>
      </c>
      <c r="H1284">
        <f t="shared" si="401"/>
        <v>1792</v>
      </c>
      <c r="I1284" t="str">
        <f t="shared" si="402"/>
        <v>01792</v>
      </c>
      <c r="J1284" t="str">
        <f t="shared" si="403"/>
        <v>christiane¬CASA</v>
      </c>
      <c r="K1284" t="str">
        <f>SUBSTITUTE(J1284,"‡","")</f>
        <v>christiane¬CASA</v>
      </c>
      <c r="L1284" t="str">
        <f t="shared" si="404"/>
        <v>christiane¬CASA</v>
      </c>
      <c r="M1284" t="str">
        <f t="shared" si="405"/>
        <v>christianeCASA</v>
      </c>
      <c r="N1284" t="s">
        <v>9559</v>
      </c>
      <c r="O1284" t="str">
        <v>christiane CASA</v>
      </c>
      <c r="P1284">
        <f>FIND(" ",O1284)</f>
        <v>11</v>
      </c>
      <c r="Q1284" t="str">
        <f>LEFT(O1284,SEARCH(" ", O1284) -1)</f>
        <v>christiane</v>
      </c>
      <c r="R1284" t="e">
        <f>MID(O1284, SEARCH(" ", O1284) + 1, SEARCH(" ", O1284, SEARCH(" ", O1284)+1) - SEARCH(" ", O1284)-1)</f>
        <v>#VALUE!</v>
      </c>
      <c r="S1284" t="str">
        <f t="shared" si="406"/>
        <v>CASA</v>
      </c>
      <c r="T1284" t="e">
        <f t="shared" si="407"/>
        <v>#VALUE!</v>
      </c>
      <c r="U1284" t="b">
        <f t="shared" si="408"/>
        <v>1</v>
      </c>
      <c r="W1284" t="b">
        <f t="shared" si="409"/>
        <v>1</v>
      </c>
      <c r="X1284" t="b">
        <f>ISERR(S1284)</f>
        <v>0</v>
      </c>
      <c r="Y1284" t="str">
        <f t="shared" si="410"/>
        <v xml:space="preserve"> </v>
      </c>
      <c r="Z1284" t="str">
        <f t="shared" si="411"/>
        <v>CASA</v>
      </c>
      <c r="AA1284" t="str">
        <f>PROPER(Q1284)</f>
        <v>Christiane</v>
      </c>
      <c r="AB1284" t="str">
        <f>PROPER(Y1284)</f>
        <v xml:space="preserve"> </v>
      </c>
      <c r="AC1284" t="str">
        <f t="shared" si="412"/>
        <v>Casa</v>
      </c>
      <c r="AD1284" s="1" t="e">
        <f t="shared" si="413"/>
        <v>#VALUE!</v>
      </c>
      <c r="AE1284" t="b">
        <f t="shared" si="414"/>
        <v>1</v>
      </c>
      <c r="AF1284" t="str">
        <f t="shared" si="415"/>
        <v>Casa</v>
      </c>
    </row>
    <row r="1285" spans="1:32" x14ac:dyDescent="0.2">
      <c r="A1285">
        <v>1793</v>
      </c>
      <c r="B1285" t="s">
        <v>4373</v>
      </c>
      <c r="C1285" s="62" t="str">
        <f t="shared" ref="C1285:C1348" si="416">I1285</f>
        <v>01793</v>
      </c>
      <c r="D1285" t="str">
        <f t="shared" ref="D1285:D1348" si="417">AA1285</f>
        <v>Linda</v>
      </c>
      <c r="E1285" t="str">
        <f t="shared" ref="E1285:E1348" si="418">AB1285</f>
        <v xml:space="preserve"> </v>
      </c>
      <c r="F1285" t="str">
        <f t="shared" ref="F1285:F1348" si="419">AF1285</f>
        <v>Covill</v>
      </c>
      <c r="G1285">
        <f t="shared" si="400"/>
        <v>1</v>
      </c>
      <c r="H1285">
        <f t="shared" si="401"/>
        <v>1793</v>
      </c>
      <c r="I1285" t="str">
        <f t="shared" si="402"/>
        <v>01793</v>
      </c>
      <c r="J1285" t="str">
        <f t="shared" si="403"/>
        <v>LINDA¬COVILL</v>
      </c>
      <c r="K1285" t="str">
        <f>SUBSTITUTE(J1285,"‡","")</f>
        <v>LINDA¬COVILL</v>
      </c>
      <c r="L1285" t="str">
        <f t="shared" si="404"/>
        <v>LINDA¬COVILL</v>
      </c>
      <c r="M1285" t="str">
        <f t="shared" si="405"/>
        <v>LINDACOVILL</v>
      </c>
      <c r="N1285" t="s">
        <v>9560</v>
      </c>
      <c r="O1285" t="str">
        <v>LINDA COVILL</v>
      </c>
      <c r="P1285">
        <f>FIND(" ",O1285)</f>
        <v>6</v>
      </c>
      <c r="Q1285" t="str">
        <f>LEFT(O1285,SEARCH(" ", O1285) -1)</f>
        <v>LINDA</v>
      </c>
      <c r="R1285" t="e">
        <f>MID(O1285, SEARCH(" ", O1285) + 1, SEARCH(" ", O1285, SEARCH(" ", O1285)+1) - SEARCH(" ", O1285)-1)</f>
        <v>#VALUE!</v>
      </c>
      <c r="S1285" t="str">
        <f t="shared" si="406"/>
        <v>COVILL</v>
      </c>
      <c r="T1285" t="e">
        <f t="shared" si="407"/>
        <v>#VALUE!</v>
      </c>
      <c r="U1285" t="b">
        <f t="shared" si="408"/>
        <v>1</v>
      </c>
      <c r="W1285" t="b">
        <f t="shared" si="409"/>
        <v>1</v>
      </c>
      <c r="X1285" t="b">
        <f>ISERR(S1285)</f>
        <v>0</v>
      </c>
      <c r="Y1285" t="str">
        <f t="shared" si="410"/>
        <v xml:space="preserve"> </v>
      </c>
      <c r="Z1285" t="str">
        <f t="shared" si="411"/>
        <v>COVILL</v>
      </c>
      <c r="AA1285" t="str">
        <f>PROPER(Q1285)</f>
        <v>Linda</v>
      </c>
      <c r="AB1285" t="str">
        <f>PROPER(Y1285)</f>
        <v xml:space="preserve"> </v>
      </c>
      <c r="AC1285" t="str">
        <f t="shared" si="412"/>
        <v>Covill</v>
      </c>
      <c r="AD1285" s="1" t="e">
        <f t="shared" si="413"/>
        <v>#VALUE!</v>
      </c>
      <c r="AE1285" t="b">
        <f t="shared" si="414"/>
        <v>1</v>
      </c>
      <c r="AF1285" t="str">
        <f t="shared" si="415"/>
        <v>Covill</v>
      </c>
    </row>
    <row r="1286" spans="1:32" x14ac:dyDescent="0.2">
      <c r="A1286">
        <v>1794</v>
      </c>
      <c r="B1286" t="s">
        <v>4374</v>
      </c>
      <c r="C1286" s="62" t="str">
        <f t="shared" si="416"/>
        <v>01794</v>
      </c>
      <c r="D1286" t="str">
        <f t="shared" si="417"/>
        <v>Adolphe</v>
      </c>
      <c r="E1286" t="str">
        <f t="shared" si="418"/>
        <v>Dalton</v>
      </c>
      <c r="F1286" t="str">
        <f t="shared" si="419"/>
        <v>Rosingdall</v>
      </c>
      <c r="G1286">
        <f t="shared" si="400"/>
        <v>1</v>
      </c>
      <c r="H1286">
        <f t="shared" si="401"/>
        <v>1794</v>
      </c>
      <c r="I1286" t="str">
        <f t="shared" si="402"/>
        <v>01794</v>
      </c>
      <c r="J1286" t="str">
        <f t="shared" si="403"/>
        <v>ADOLPHE‡DALTON»Rosingdall</v>
      </c>
      <c r="K1286" t="str">
        <f>SUBSTITUTE(J1286,"‡","")</f>
        <v>ADOLPHEDALTON»Rosingdall</v>
      </c>
      <c r="L1286" t="str">
        <f t="shared" si="404"/>
        <v>ADOLPHEDALTONRosingdall</v>
      </c>
      <c r="M1286" t="str">
        <f t="shared" si="405"/>
        <v>ADOLPHEDALTONRosingdall</v>
      </c>
      <c r="N1286" t="s">
        <v>10326</v>
      </c>
      <c r="O1286" t="str">
        <v>ADOLPHE DALTON Rosingdall</v>
      </c>
      <c r="P1286">
        <f>FIND(" ",O1286)</f>
        <v>8</v>
      </c>
      <c r="Q1286" t="str">
        <f>LEFT(O1286,SEARCH(" ", O1286) -1)</f>
        <v>ADOLPHE</v>
      </c>
      <c r="R1286" t="str">
        <f>MID(O1286, SEARCH(" ", O1286) + 1, SEARCH(" ", O1286, SEARCH(" ", O1286)+1) - SEARCH(" ", O1286)-1)</f>
        <v>DALTON</v>
      </c>
      <c r="S1286" t="str">
        <f t="shared" si="406"/>
        <v>DALTON Rosingdall</v>
      </c>
      <c r="T1286" t="str">
        <f t="shared" si="407"/>
        <v>Rosingdall</v>
      </c>
      <c r="U1286" t="b">
        <f t="shared" si="408"/>
        <v>0</v>
      </c>
      <c r="W1286" t="b">
        <f t="shared" si="409"/>
        <v>0</v>
      </c>
      <c r="X1286" t="b">
        <f>ISERR(S1286)</f>
        <v>0</v>
      </c>
      <c r="Y1286" t="str">
        <f t="shared" si="410"/>
        <v>DALTON</v>
      </c>
      <c r="Z1286" t="str">
        <f t="shared" si="411"/>
        <v>DALTON Rosingdall</v>
      </c>
      <c r="AA1286" t="str">
        <f>PROPER(Q1286)</f>
        <v>Adolphe</v>
      </c>
      <c r="AB1286" t="str">
        <f>PROPER(Y1286)</f>
        <v>Dalton</v>
      </c>
      <c r="AC1286" t="str">
        <f t="shared" si="412"/>
        <v>Dalton Rosingdall</v>
      </c>
      <c r="AD1286" s="1" t="str">
        <f t="shared" si="413"/>
        <v>Rosingdall</v>
      </c>
      <c r="AE1286" t="b">
        <f t="shared" si="414"/>
        <v>0</v>
      </c>
      <c r="AF1286" t="str">
        <f t="shared" si="415"/>
        <v>Rosingdall</v>
      </c>
    </row>
    <row r="1287" spans="1:32" x14ac:dyDescent="0.2">
      <c r="A1287">
        <v>1795</v>
      </c>
      <c r="B1287" t="s">
        <v>4375</v>
      </c>
      <c r="C1287" s="62" t="str">
        <f t="shared" si="416"/>
        <v>01795</v>
      </c>
      <c r="D1287" t="str">
        <f t="shared" si="417"/>
        <v>Lonee</v>
      </c>
      <c r="E1287" t="str">
        <f t="shared" si="418"/>
        <v>Shelby</v>
      </c>
      <c r="F1287" t="str">
        <f t="shared" si="419"/>
        <v>Gowen</v>
      </c>
      <c r="G1287">
        <f t="shared" si="400"/>
        <v>1</v>
      </c>
      <c r="H1287">
        <f t="shared" si="401"/>
        <v>1795</v>
      </c>
      <c r="I1287" t="str">
        <f t="shared" si="402"/>
        <v>01795</v>
      </c>
      <c r="J1287" t="str">
        <f t="shared" si="403"/>
        <v>LONEE¬shelby¬Gowen</v>
      </c>
      <c r="K1287" t="str">
        <f>SUBSTITUTE(J1287,"‡","")</f>
        <v>LONEE¬shelby¬Gowen</v>
      </c>
      <c r="L1287" t="str">
        <f t="shared" si="404"/>
        <v>LONEE¬shelby¬Gowen</v>
      </c>
      <c r="M1287" t="str">
        <f t="shared" si="405"/>
        <v>LONEEshelbyGowen</v>
      </c>
      <c r="N1287" t="s">
        <v>9561</v>
      </c>
      <c r="O1287" t="str">
        <v>LONEE shelby Gowen</v>
      </c>
      <c r="P1287">
        <f>FIND(" ",O1287)</f>
        <v>6</v>
      </c>
      <c r="Q1287" t="str">
        <f>LEFT(O1287,SEARCH(" ", O1287) -1)</f>
        <v>LONEE</v>
      </c>
      <c r="R1287" t="str">
        <f>MID(O1287, SEARCH(" ", O1287) + 1, SEARCH(" ", O1287, SEARCH(" ", O1287)+1) - SEARCH(" ", O1287)-1)</f>
        <v>shelby</v>
      </c>
      <c r="S1287" t="str">
        <f t="shared" si="406"/>
        <v>shelby Gowen</v>
      </c>
      <c r="T1287" t="str">
        <f t="shared" si="407"/>
        <v>Gowen</v>
      </c>
      <c r="U1287" t="b">
        <f t="shared" si="408"/>
        <v>0</v>
      </c>
      <c r="W1287" t="b">
        <f t="shared" si="409"/>
        <v>0</v>
      </c>
      <c r="X1287" t="b">
        <f>ISERR(S1287)</f>
        <v>0</v>
      </c>
      <c r="Y1287" t="str">
        <f t="shared" si="410"/>
        <v>shelby</v>
      </c>
      <c r="Z1287" t="str">
        <f t="shared" si="411"/>
        <v>shelby Gowen</v>
      </c>
      <c r="AA1287" t="str">
        <f>PROPER(Q1287)</f>
        <v>Lonee</v>
      </c>
      <c r="AB1287" t="str">
        <f>PROPER(Y1287)</f>
        <v>Shelby</v>
      </c>
      <c r="AC1287" t="str">
        <f t="shared" si="412"/>
        <v>Shelby Gowen</v>
      </c>
      <c r="AD1287" s="1" t="str">
        <f t="shared" si="413"/>
        <v>Gowen</v>
      </c>
      <c r="AE1287" t="b">
        <f t="shared" si="414"/>
        <v>0</v>
      </c>
      <c r="AF1287" t="str">
        <f t="shared" si="415"/>
        <v>Gowen</v>
      </c>
    </row>
    <row r="1288" spans="1:32" x14ac:dyDescent="0.2">
      <c r="A1288">
        <v>1796</v>
      </c>
      <c r="B1288" t="s">
        <v>7041</v>
      </c>
      <c r="C1288" s="62" t="str">
        <f t="shared" si="416"/>
        <v>01796</v>
      </c>
      <c r="D1288" t="str">
        <f t="shared" si="417"/>
        <v>Perren</v>
      </c>
      <c r="E1288" t="str">
        <f t="shared" si="418"/>
        <v xml:space="preserve"> </v>
      </c>
      <c r="F1288" t="str">
        <f t="shared" si="419"/>
        <v>Andrew</v>
      </c>
      <c r="G1288">
        <f t="shared" si="400"/>
        <v>1</v>
      </c>
      <c r="H1288">
        <f t="shared" si="401"/>
        <v>1796</v>
      </c>
      <c r="I1288" t="str">
        <f t="shared" si="402"/>
        <v>01796</v>
      </c>
      <c r="J1288" t="str">
        <f t="shared" si="403"/>
        <v>PERREN»»andrew</v>
      </c>
      <c r="K1288" t="str">
        <f>SUBSTITUTE(J1288,"‡","")</f>
        <v>PERREN»»andrew</v>
      </c>
      <c r="L1288" t="str">
        <f t="shared" si="404"/>
        <v>PERRENandrew</v>
      </c>
      <c r="M1288" t="str">
        <f t="shared" si="405"/>
        <v>PERRENandrew</v>
      </c>
      <c r="N1288" t="s">
        <v>10327</v>
      </c>
      <c r="O1288" t="str">
        <v>PERREN andrew</v>
      </c>
      <c r="P1288">
        <f>FIND(" ",O1288)</f>
        <v>7</v>
      </c>
      <c r="Q1288" t="str">
        <f>LEFT(O1288,SEARCH(" ", O1288) -1)</f>
        <v>PERREN</v>
      </c>
      <c r="R1288" t="e">
        <f>MID(O1288, SEARCH(" ", O1288) + 1, SEARCH(" ", O1288, SEARCH(" ", O1288)+1) - SEARCH(" ", O1288)-1)</f>
        <v>#VALUE!</v>
      </c>
      <c r="S1288" t="str">
        <f t="shared" si="406"/>
        <v>andrew</v>
      </c>
      <c r="T1288" t="e">
        <f t="shared" si="407"/>
        <v>#VALUE!</v>
      </c>
      <c r="U1288" t="b">
        <f t="shared" si="408"/>
        <v>1</v>
      </c>
      <c r="W1288" t="b">
        <f t="shared" si="409"/>
        <v>1</v>
      </c>
      <c r="X1288" t="b">
        <f>ISERR(S1288)</f>
        <v>0</v>
      </c>
      <c r="Y1288" t="str">
        <f t="shared" si="410"/>
        <v xml:space="preserve"> </v>
      </c>
      <c r="Z1288" t="str">
        <f t="shared" si="411"/>
        <v>andrew</v>
      </c>
      <c r="AA1288" t="str">
        <f>PROPER(Q1288)</f>
        <v>Perren</v>
      </c>
      <c r="AB1288" t="str">
        <f>PROPER(Y1288)</f>
        <v xml:space="preserve"> </v>
      </c>
      <c r="AC1288" t="str">
        <f t="shared" si="412"/>
        <v>Andrew</v>
      </c>
      <c r="AD1288" s="1" t="e">
        <f t="shared" si="413"/>
        <v>#VALUE!</v>
      </c>
      <c r="AE1288" t="b">
        <f t="shared" si="414"/>
        <v>1</v>
      </c>
      <c r="AF1288" t="str">
        <f t="shared" si="415"/>
        <v>Andrew</v>
      </c>
    </row>
    <row r="1289" spans="1:32" x14ac:dyDescent="0.2">
      <c r="A1289">
        <v>1797</v>
      </c>
      <c r="B1289" t="s">
        <v>4376</v>
      </c>
      <c r="C1289" s="62" t="str">
        <f t="shared" si="416"/>
        <v>01797</v>
      </c>
      <c r="D1289" t="str">
        <f t="shared" si="417"/>
        <v>Abey</v>
      </c>
      <c r="E1289" t="str">
        <f t="shared" si="418"/>
        <v xml:space="preserve"> </v>
      </c>
      <c r="F1289" t="str">
        <f t="shared" si="419"/>
        <v>Coleridge</v>
      </c>
      <c r="G1289">
        <f t="shared" si="400"/>
        <v>1</v>
      </c>
      <c r="H1289">
        <f t="shared" si="401"/>
        <v>1797</v>
      </c>
      <c r="I1289" t="str">
        <f t="shared" si="402"/>
        <v>01797</v>
      </c>
      <c r="J1289" t="str">
        <f t="shared" si="403"/>
        <v>abey¬COLERIDGE</v>
      </c>
      <c r="K1289" t="str">
        <f>SUBSTITUTE(J1289,"‡","")</f>
        <v>abey¬COLERIDGE</v>
      </c>
      <c r="L1289" t="str">
        <f t="shared" si="404"/>
        <v>abey¬COLERIDGE</v>
      </c>
      <c r="M1289" t="str">
        <f t="shared" si="405"/>
        <v>abeyCOLERIDGE</v>
      </c>
      <c r="N1289" t="s">
        <v>9562</v>
      </c>
      <c r="O1289" t="str">
        <v>abey COLERIDGE</v>
      </c>
      <c r="P1289">
        <f>FIND(" ",O1289)</f>
        <v>5</v>
      </c>
      <c r="Q1289" t="str">
        <f>LEFT(O1289,SEARCH(" ", O1289) -1)</f>
        <v>abey</v>
      </c>
      <c r="R1289" t="e">
        <f>MID(O1289, SEARCH(" ", O1289) + 1, SEARCH(" ", O1289, SEARCH(" ", O1289)+1) - SEARCH(" ", O1289)-1)</f>
        <v>#VALUE!</v>
      </c>
      <c r="S1289" t="str">
        <f t="shared" si="406"/>
        <v>COLERIDGE</v>
      </c>
      <c r="T1289" t="e">
        <f t="shared" si="407"/>
        <v>#VALUE!</v>
      </c>
      <c r="U1289" t="b">
        <f t="shared" si="408"/>
        <v>1</v>
      </c>
      <c r="W1289" t="b">
        <f t="shared" si="409"/>
        <v>1</v>
      </c>
      <c r="X1289" t="b">
        <f>ISERR(S1289)</f>
        <v>0</v>
      </c>
      <c r="Y1289" t="str">
        <f t="shared" si="410"/>
        <v xml:space="preserve"> </v>
      </c>
      <c r="Z1289" t="str">
        <f t="shared" si="411"/>
        <v>COLERIDGE</v>
      </c>
      <c r="AA1289" t="str">
        <f>PROPER(Q1289)</f>
        <v>Abey</v>
      </c>
      <c r="AB1289" t="str">
        <f>PROPER(Y1289)</f>
        <v xml:space="preserve"> </v>
      </c>
      <c r="AC1289" t="str">
        <f t="shared" si="412"/>
        <v>Coleridge</v>
      </c>
      <c r="AD1289" s="1" t="e">
        <f t="shared" si="413"/>
        <v>#VALUE!</v>
      </c>
      <c r="AE1289" t="b">
        <f t="shared" si="414"/>
        <v>1</v>
      </c>
      <c r="AF1289" t="str">
        <f t="shared" si="415"/>
        <v>Coleridge</v>
      </c>
    </row>
    <row r="1290" spans="1:32" x14ac:dyDescent="0.2">
      <c r="A1290">
        <v>1798</v>
      </c>
      <c r="B1290" t="s">
        <v>4377</v>
      </c>
      <c r="C1290" s="62" t="str">
        <f t="shared" si="416"/>
        <v>01798</v>
      </c>
      <c r="D1290" t="str">
        <f t="shared" si="417"/>
        <v>Costanza</v>
      </c>
      <c r="E1290" t="str">
        <f t="shared" si="418"/>
        <v xml:space="preserve"> </v>
      </c>
      <c r="F1290" t="str">
        <f t="shared" si="419"/>
        <v>Wickey</v>
      </c>
      <c r="G1290">
        <f t="shared" si="400"/>
        <v>1</v>
      </c>
      <c r="H1290">
        <f t="shared" si="401"/>
        <v>1798</v>
      </c>
      <c r="I1290" t="str">
        <f t="shared" si="402"/>
        <v>01798</v>
      </c>
      <c r="J1290" t="str">
        <f t="shared" si="403"/>
        <v>Costanza‡Wickey</v>
      </c>
      <c r="K1290" t="str">
        <f>SUBSTITUTE(J1290,"‡","")</f>
        <v>CostanzaWickey</v>
      </c>
      <c r="L1290" t="str">
        <f t="shared" si="404"/>
        <v>CostanzaWickey</v>
      </c>
      <c r="M1290" t="str">
        <f t="shared" si="405"/>
        <v>CostanzaWickey</v>
      </c>
      <c r="N1290" t="s">
        <v>8934</v>
      </c>
      <c r="O1290" t="str">
        <v>Costanza Wickey</v>
      </c>
      <c r="P1290">
        <f>FIND(" ",O1290)</f>
        <v>9</v>
      </c>
      <c r="Q1290" t="str">
        <f>LEFT(O1290,SEARCH(" ", O1290) -1)</f>
        <v>Costanza</v>
      </c>
      <c r="R1290" t="e">
        <f>MID(O1290, SEARCH(" ", O1290) + 1, SEARCH(" ", O1290, SEARCH(" ", O1290)+1) - SEARCH(" ", O1290)-1)</f>
        <v>#VALUE!</v>
      </c>
      <c r="S1290" t="str">
        <f t="shared" si="406"/>
        <v>Wickey</v>
      </c>
      <c r="T1290" t="e">
        <f t="shared" si="407"/>
        <v>#VALUE!</v>
      </c>
      <c r="U1290" t="b">
        <f t="shared" si="408"/>
        <v>1</v>
      </c>
      <c r="W1290" t="b">
        <f t="shared" si="409"/>
        <v>1</v>
      </c>
      <c r="X1290" t="b">
        <f>ISERR(S1290)</f>
        <v>0</v>
      </c>
      <c r="Y1290" t="str">
        <f t="shared" si="410"/>
        <v xml:space="preserve"> </v>
      </c>
      <c r="Z1290" t="str">
        <f t="shared" si="411"/>
        <v>Wickey</v>
      </c>
      <c r="AA1290" t="str">
        <f>PROPER(Q1290)</f>
        <v>Costanza</v>
      </c>
      <c r="AB1290" t="str">
        <f>PROPER(Y1290)</f>
        <v xml:space="preserve"> </v>
      </c>
      <c r="AC1290" t="str">
        <f t="shared" si="412"/>
        <v>Wickey</v>
      </c>
      <c r="AD1290" s="1" t="e">
        <f t="shared" si="413"/>
        <v>#VALUE!</v>
      </c>
      <c r="AE1290" t="b">
        <f t="shared" si="414"/>
        <v>1</v>
      </c>
      <c r="AF1290" t="str">
        <f t="shared" si="415"/>
        <v>Wickey</v>
      </c>
    </row>
    <row r="1291" spans="1:32" x14ac:dyDescent="0.2">
      <c r="A1291">
        <v>1799</v>
      </c>
      <c r="B1291" t="s">
        <v>4378</v>
      </c>
      <c r="C1291" s="62" t="str">
        <f t="shared" si="416"/>
        <v>01799</v>
      </c>
      <c r="D1291" t="str">
        <f t="shared" si="417"/>
        <v>Ashley</v>
      </c>
      <c r="E1291" t="str">
        <f t="shared" si="418"/>
        <v xml:space="preserve"> </v>
      </c>
      <c r="F1291" t="str">
        <f t="shared" si="419"/>
        <v>Shenfisch</v>
      </c>
      <c r="G1291">
        <f t="shared" si="400"/>
        <v>1</v>
      </c>
      <c r="H1291">
        <f t="shared" si="401"/>
        <v>1799</v>
      </c>
      <c r="I1291" t="str">
        <f t="shared" si="402"/>
        <v>01799</v>
      </c>
      <c r="J1291" t="str">
        <f t="shared" si="403"/>
        <v>Ashley‡Shenfisch</v>
      </c>
      <c r="K1291" t="str">
        <f>SUBSTITUTE(J1291,"‡","")</f>
        <v>AshleyShenfisch</v>
      </c>
      <c r="L1291" t="str">
        <f t="shared" si="404"/>
        <v>AshleyShenfisch</v>
      </c>
      <c r="M1291" t="str">
        <f t="shared" si="405"/>
        <v>AshleyShenfisch</v>
      </c>
      <c r="N1291" t="s">
        <v>8935</v>
      </c>
      <c r="O1291" t="str">
        <v>Ashley Shenfisch</v>
      </c>
      <c r="P1291">
        <f>FIND(" ",O1291)</f>
        <v>7</v>
      </c>
      <c r="Q1291" t="str">
        <f>LEFT(O1291,SEARCH(" ", O1291) -1)</f>
        <v>Ashley</v>
      </c>
      <c r="R1291" t="e">
        <f>MID(O1291, SEARCH(" ", O1291) + 1, SEARCH(" ", O1291, SEARCH(" ", O1291)+1) - SEARCH(" ", O1291)-1)</f>
        <v>#VALUE!</v>
      </c>
      <c r="S1291" t="str">
        <f t="shared" si="406"/>
        <v>Shenfisch</v>
      </c>
      <c r="T1291" t="e">
        <f t="shared" si="407"/>
        <v>#VALUE!</v>
      </c>
      <c r="U1291" t="b">
        <f t="shared" si="408"/>
        <v>1</v>
      </c>
      <c r="W1291" t="b">
        <f t="shared" si="409"/>
        <v>1</v>
      </c>
      <c r="X1291" t="b">
        <f>ISERR(S1291)</f>
        <v>0</v>
      </c>
      <c r="Y1291" t="str">
        <f t="shared" si="410"/>
        <v xml:space="preserve"> </v>
      </c>
      <c r="Z1291" t="str">
        <f t="shared" si="411"/>
        <v>Shenfisch</v>
      </c>
      <c r="AA1291" t="str">
        <f>PROPER(Q1291)</f>
        <v>Ashley</v>
      </c>
      <c r="AB1291" t="str">
        <f>PROPER(Y1291)</f>
        <v xml:space="preserve"> </v>
      </c>
      <c r="AC1291" t="str">
        <f t="shared" si="412"/>
        <v>Shenfisch</v>
      </c>
      <c r="AD1291" s="1" t="e">
        <f t="shared" si="413"/>
        <v>#VALUE!</v>
      </c>
      <c r="AE1291" t="b">
        <f t="shared" si="414"/>
        <v>1</v>
      </c>
      <c r="AF1291" t="str">
        <f t="shared" si="415"/>
        <v>Shenfisch</v>
      </c>
    </row>
    <row r="1292" spans="1:32" x14ac:dyDescent="0.2">
      <c r="A1292">
        <v>1800</v>
      </c>
      <c r="B1292" t="s">
        <v>4379</v>
      </c>
      <c r="C1292" s="62" t="str">
        <f t="shared" si="416"/>
        <v>01800</v>
      </c>
      <c r="D1292" t="str">
        <f t="shared" si="417"/>
        <v>Fredelia</v>
      </c>
      <c r="E1292" t="str">
        <f t="shared" si="418"/>
        <v xml:space="preserve"> </v>
      </c>
      <c r="F1292" t="str">
        <f t="shared" si="419"/>
        <v>Nisard</v>
      </c>
      <c r="G1292">
        <f t="shared" si="400"/>
        <v>1</v>
      </c>
      <c r="H1292">
        <f t="shared" si="401"/>
        <v>1800</v>
      </c>
      <c r="I1292" t="str">
        <f t="shared" si="402"/>
        <v>01800</v>
      </c>
      <c r="J1292" t="str">
        <f t="shared" si="403"/>
        <v>fredelia‡NISARD</v>
      </c>
      <c r="K1292" t="str">
        <f>SUBSTITUTE(J1292,"‡","")</f>
        <v>fredeliaNISARD</v>
      </c>
      <c r="L1292" t="str">
        <f t="shared" si="404"/>
        <v>fredeliaNISARD</v>
      </c>
      <c r="M1292" t="str">
        <f t="shared" si="405"/>
        <v>fredeliaNISARD</v>
      </c>
      <c r="N1292" t="s">
        <v>8936</v>
      </c>
      <c r="O1292" t="str">
        <v>fredelia NISARD</v>
      </c>
      <c r="P1292">
        <f>FIND(" ",O1292)</f>
        <v>9</v>
      </c>
      <c r="Q1292" t="str">
        <f>LEFT(O1292,SEARCH(" ", O1292) -1)</f>
        <v>fredelia</v>
      </c>
      <c r="R1292" t="e">
        <f>MID(O1292, SEARCH(" ", O1292) + 1, SEARCH(" ", O1292, SEARCH(" ", O1292)+1) - SEARCH(" ", O1292)-1)</f>
        <v>#VALUE!</v>
      </c>
      <c r="S1292" t="str">
        <f t="shared" si="406"/>
        <v>NISARD</v>
      </c>
      <c r="T1292" t="e">
        <f t="shared" si="407"/>
        <v>#VALUE!</v>
      </c>
      <c r="U1292" t="b">
        <f t="shared" si="408"/>
        <v>1</v>
      </c>
      <c r="W1292" t="b">
        <f t="shared" si="409"/>
        <v>1</v>
      </c>
      <c r="X1292" t="b">
        <f>ISERR(S1292)</f>
        <v>0</v>
      </c>
      <c r="Y1292" t="str">
        <f t="shared" si="410"/>
        <v xml:space="preserve"> </v>
      </c>
      <c r="Z1292" t="str">
        <f t="shared" si="411"/>
        <v>NISARD</v>
      </c>
      <c r="AA1292" t="str">
        <f>PROPER(Q1292)</f>
        <v>Fredelia</v>
      </c>
      <c r="AB1292" t="str">
        <f>PROPER(Y1292)</f>
        <v xml:space="preserve"> </v>
      </c>
      <c r="AC1292" t="str">
        <f t="shared" si="412"/>
        <v>Nisard</v>
      </c>
      <c r="AD1292" s="1" t="e">
        <f t="shared" si="413"/>
        <v>#VALUE!</v>
      </c>
      <c r="AE1292" t="b">
        <f t="shared" si="414"/>
        <v>1</v>
      </c>
      <c r="AF1292" t="str">
        <f t="shared" si="415"/>
        <v>Nisard</v>
      </c>
    </row>
    <row r="1293" spans="1:32" x14ac:dyDescent="0.2">
      <c r="A1293">
        <v>1801</v>
      </c>
      <c r="B1293" t="s">
        <v>4380</v>
      </c>
      <c r="C1293" s="62" t="str">
        <f t="shared" si="416"/>
        <v>01801</v>
      </c>
      <c r="D1293" t="str">
        <f t="shared" si="417"/>
        <v>Maxie</v>
      </c>
      <c r="E1293" t="str">
        <f t="shared" si="418"/>
        <v xml:space="preserve"> </v>
      </c>
      <c r="F1293" t="str">
        <f t="shared" si="419"/>
        <v>Edmans</v>
      </c>
      <c r="G1293">
        <f t="shared" si="400"/>
        <v>1</v>
      </c>
      <c r="H1293">
        <f t="shared" si="401"/>
        <v>1801</v>
      </c>
      <c r="I1293" t="str">
        <f t="shared" si="402"/>
        <v>01801</v>
      </c>
      <c r="J1293" t="str">
        <f t="shared" si="403"/>
        <v>maxie»¬EDMANS</v>
      </c>
      <c r="K1293" t="str">
        <f>SUBSTITUTE(J1293,"‡","")</f>
        <v>maxie»¬EDMANS</v>
      </c>
      <c r="L1293" t="str">
        <f t="shared" si="404"/>
        <v>maxie¬EDMANS</v>
      </c>
      <c r="M1293" t="str">
        <f t="shared" si="405"/>
        <v>maxieEDMANS</v>
      </c>
      <c r="N1293" t="s">
        <v>10328</v>
      </c>
      <c r="O1293" t="str">
        <v>maxie EDMANS</v>
      </c>
      <c r="P1293">
        <f>FIND(" ",O1293)</f>
        <v>6</v>
      </c>
      <c r="Q1293" t="str">
        <f>LEFT(O1293,SEARCH(" ", O1293) -1)</f>
        <v>maxie</v>
      </c>
      <c r="R1293" t="e">
        <f>MID(O1293, SEARCH(" ", O1293) + 1, SEARCH(" ", O1293, SEARCH(" ", O1293)+1) - SEARCH(" ", O1293)-1)</f>
        <v>#VALUE!</v>
      </c>
      <c r="S1293" t="str">
        <f t="shared" si="406"/>
        <v>EDMANS</v>
      </c>
      <c r="T1293" t="e">
        <f t="shared" si="407"/>
        <v>#VALUE!</v>
      </c>
      <c r="U1293" t="b">
        <f t="shared" si="408"/>
        <v>1</v>
      </c>
      <c r="W1293" t="b">
        <f t="shared" si="409"/>
        <v>1</v>
      </c>
      <c r="X1293" t="b">
        <f>ISERR(S1293)</f>
        <v>0</v>
      </c>
      <c r="Y1293" t="str">
        <f t="shared" si="410"/>
        <v xml:space="preserve"> </v>
      </c>
      <c r="Z1293" t="str">
        <f t="shared" si="411"/>
        <v>EDMANS</v>
      </c>
      <c r="AA1293" t="str">
        <f>PROPER(Q1293)</f>
        <v>Maxie</v>
      </c>
      <c r="AB1293" t="str">
        <f>PROPER(Y1293)</f>
        <v xml:space="preserve"> </v>
      </c>
      <c r="AC1293" t="str">
        <f t="shared" si="412"/>
        <v>Edmans</v>
      </c>
      <c r="AD1293" s="1" t="e">
        <f t="shared" si="413"/>
        <v>#VALUE!</v>
      </c>
      <c r="AE1293" t="b">
        <f t="shared" si="414"/>
        <v>1</v>
      </c>
      <c r="AF1293" t="str">
        <f t="shared" si="415"/>
        <v>Edmans</v>
      </c>
    </row>
    <row r="1294" spans="1:32" x14ac:dyDescent="0.2">
      <c r="A1294">
        <v>1802</v>
      </c>
      <c r="B1294" t="s">
        <v>4381</v>
      </c>
      <c r="C1294" s="62" t="str">
        <f t="shared" si="416"/>
        <v>01802</v>
      </c>
      <c r="D1294" t="str">
        <f t="shared" si="417"/>
        <v>Aubry</v>
      </c>
      <c r="E1294" t="str">
        <f t="shared" si="418"/>
        <v xml:space="preserve"> </v>
      </c>
      <c r="F1294" t="str">
        <f t="shared" si="419"/>
        <v>Coote</v>
      </c>
      <c r="G1294">
        <f t="shared" si="400"/>
        <v>1</v>
      </c>
      <c r="H1294">
        <f t="shared" si="401"/>
        <v>1802</v>
      </c>
      <c r="I1294" t="str">
        <f t="shared" si="402"/>
        <v>01802</v>
      </c>
      <c r="J1294" t="str">
        <f t="shared" si="403"/>
        <v>AUBRY‡Coote</v>
      </c>
      <c r="K1294" t="str">
        <f>SUBSTITUTE(J1294,"‡","")</f>
        <v>AUBRYCoote</v>
      </c>
      <c r="L1294" t="str">
        <f t="shared" si="404"/>
        <v>AUBRYCoote</v>
      </c>
      <c r="M1294" t="str">
        <f t="shared" si="405"/>
        <v>AUBRYCoote</v>
      </c>
      <c r="N1294" t="s">
        <v>8937</v>
      </c>
      <c r="O1294" t="str">
        <v>AUBRY Coote</v>
      </c>
      <c r="P1294">
        <f>FIND(" ",O1294)</f>
        <v>6</v>
      </c>
      <c r="Q1294" t="str">
        <f>LEFT(O1294,SEARCH(" ", O1294) -1)</f>
        <v>AUBRY</v>
      </c>
      <c r="R1294" t="e">
        <f>MID(O1294, SEARCH(" ", O1294) + 1, SEARCH(" ", O1294, SEARCH(" ", O1294)+1) - SEARCH(" ", O1294)-1)</f>
        <v>#VALUE!</v>
      </c>
      <c r="S1294" t="str">
        <f t="shared" si="406"/>
        <v>Coote</v>
      </c>
      <c r="T1294" t="e">
        <f t="shared" si="407"/>
        <v>#VALUE!</v>
      </c>
      <c r="U1294" t="b">
        <f t="shared" si="408"/>
        <v>1</v>
      </c>
      <c r="W1294" t="b">
        <f t="shared" si="409"/>
        <v>1</v>
      </c>
      <c r="X1294" t="b">
        <f>ISERR(S1294)</f>
        <v>0</v>
      </c>
      <c r="Y1294" t="str">
        <f t="shared" si="410"/>
        <v xml:space="preserve"> </v>
      </c>
      <c r="Z1294" t="str">
        <f t="shared" si="411"/>
        <v>Coote</v>
      </c>
      <c r="AA1294" t="str">
        <f>PROPER(Q1294)</f>
        <v>Aubry</v>
      </c>
      <c r="AB1294" t="str">
        <f>PROPER(Y1294)</f>
        <v xml:space="preserve"> </v>
      </c>
      <c r="AC1294" t="str">
        <f t="shared" si="412"/>
        <v>Coote</v>
      </c>
      <c r="AD1294" s="1" t="e">
        <f t="shared" si="413"/>
        <v>#VALUE!</v>
      </c>
      <c r="AE1294" t="b">
        <f t="shared" si="414"/>
        <v>1</v>
      </c>
      <c r="AF1294" t="str">
        <f t="shared" si="415"/>
        <v>Coote</v>
      </c>
    </row>
    <row r="1295" spans="1:32" x14ac:dyDescent="0.2">
      <c r="A1295">
        <v>1803</v>
      </c>
      <c r="B1295" t="s">
        <v>4382</v>
      </c>
      <c r="C1295" s="62" t="str">
        <f t="shared" si="416"/>
        <v>01803</v>
      </c>
      <c r="D1295" t="str">
        <f t="shared" si="417"/>
        <v>Garrard</v>
      </c>
      <c r="E1295" t="str">
        <f t="shared" si="418"/>
        <v xml:space="preserve"> </v>
      </c>
      <c r="F1295" t="str">
        <f t="shared" si="419"/>
        <v>Peltz</v>
      </c>
      <c r="G1295">
        <f t="shared" si="400"/>
        <v>1</v>
      </c>
      <c r="H1295">
        <f t="shared" si="401"/>
        <v>1803</v>
      </c>
      <c r="I1295" t="str">
        <f t="shared" si="402"/>
        <v>01803</v>
      </c>
      <c r="J1295" t="str">
        <f t="shared" si="403"/>
        <v>Garrard¬»Peltz</v>
      </c>
      <c r="K1295" t="str">
        <f>SUBSTITUTE(J1295,"‡","")</f>
        <v>Garrard¬»Peltz</v>
      </c>
      <c r="L1295" t="str">
        <f t="shared" si="404"/>
        <v>Garrard¬Peltz</v>
      </c>
      <c r="M1295" t="str">
        <f t="shared" si="405"/>
        <v>GarrardPeltz</v>
      </c>
      <c r="N1295" t="s">
        <v>10329</v>
      </c>
      <c r="O1295" t="str">
        <v>Garrard Peltz</v>
      </c>
      <c r="P1295">
        <f>FIND(" ",O1295)</f>
        <v>8</v>
      </c>
      <c r="Q1295" t="str">
        <f>LEFT(O1295,SEARCH(" ", O1295) -1)</f>
        <v>Garrard</v>
      </c>
      <c r="R1295" t="e">
        <f>MID(O1295, SEARCH(" ", O1295) + 1, SEARCH(" ", O1295, SEARCH(" ", O1295)+1) - SEARCH(" ", O1295)-1)</f>
        <v>#VALUE!</v>
      </c>
      <c r="S1295" t="str">
        <f t="shared" si="406"/>
        <v>Peltz</v>
      </c>
      <c r="T1295" t="e">
        <f t="shared" si="407"/>
        <v>#VALUE!</v>
      </c>
      <c r="U1295" t="b">
        <f t="shared" si="408"/>
        <v>1</v>
      </c>
      <c r="W1295" t="b">
        <f t="shared" si="409"/>
        <v>1</v>
      </c>
      <c r="X1295" t="b">
        <f>ISERR(S1295)</f>
        <v>0</v>
      </c>
      <c r="Y1295" t="str">
        <f t="shared" si="410"/>
        <v xml:space="preserve"> </v>
      </c>
      <c r="Z1295" t="str">
        <f t="shared" si="411"/>
        <v>Peltz</v>
      </c>
      <c r="AA1295" t="str">
        <f>PROPER(Q1295)</f>
        <v>Garrard</v>
      </c>
      <c r="AB1295" t="str">
        <f>PROPER(Y1295)</f>
        <v xml:space="preserve"> </v>
      </c>
      <c r="AC1295" t="str">
        <f t="shared" si="412"/>
        <v>Peltz</v>
      </c>
      <c r="AD1295" s="1" t="e">
        <f t="shared" si="413"/>
        <v>#VALUE!</v>
      </c>
      <c r="AE1295" t="b">
        <f t="shared" si="414"/>
        <v>1</v>
      </c>
      <c r="AF1295" t="str">
        <f t="shared" si="415"/>
        <v>Peltz</v>
      </c>
    </row>
    <row r="1296" spans="1:32" x14ac:dyDescent="0.2">
      <c r="A1296">
        <v>1804</v>
      </c>
      <c r="B1296" t="s">
        <v>4383</v>
      </c>
      <c r="C1296" s="62" t="str">
        <f t="shared" si="416"/>
        <v>01804</v>
      </c>
      <c r="D1296" t="str">
        <f t="shared" si="417"/>
        <v>Jefferey</v>
      </c>
      <c r="E1296" t="str">
        <f t="shared" si="418"/>
        <v xml:space="preserve"> </v>
      </c>
      <c r="F1296" t="str">
        <f t="shared" si="419"/>
        <v>Mariel</v>
      </c>
      <c r="G1296">
        <f t="shared" si="400"/>
        <v>1</v>
      </c>
      <c r="H1296">
        <f t="shared" si="401"/>
        <v>1804</v>
      </c>
      <c r="I1296" t="str">
        <f t="shared" si="402"/>
        <v>01804</v>
      </c>
      <c r="J1296" t="str">
        <f t="shared" si="403"/>
        <v>Jefferey‡mariel</v>
      </c>
      <c r="K1296" t="str">
        <f>SUBSTITUTE(J1296,"‡","")</f>
        <v>Jeffereymariel</v>
      </c>
      <c r="L1296" t="str">
        <f t="shared" si="404"/>
        <v>Jeffereymariel</v>
      </c>
      <c r="M1296" t="str">
        <f t="shared" si="405"/>
        <v>Jeffereymariel</v>
      </c>
      <c r="N1296" t="s">
        <v>8938</v>
      </c>
      <c r="O1296" t="str">
        <v>Jefferey mariel</v>
      </c>
      <c r="P1296">
        <f>FIND(" ",O1296)</f>
        <v>9</v>
      </c>
      <c r="Q1296" t="str">
        <f>LEFT(O1296,SEARCH(" ", O1296) -1)</f>
        <v>Jefferey</v>
      </c>
      <c r="R1296" t="e">
        <f>MID(O1296, SEARCH(" ", O1296) + 1, SEARCH(" ", O1296, SEARCH(" ", O1296)+1) - SEARCH(" ", O1296)-1)</f>
        <v>#VALUE!</v>
      </c>
      <c r="S1296" t="str">
        <f t="shared" si="406"/>
        <v>mariel</v>
      </c>
      <c r="T1296" t="e">
        <f t="shared" si="407"/>
        <v>#VALUE!</v>
      </c>
      <c r="U1296" t="b">
        <f t="shared" si="408"/>
        <v>1</v>
      </c>
      <c r="W1296" t="b">
        <f t="shared" si="409"/>
        <v>1</v>
      </c>
      <c r="X1296" t="b">
        <f>ISERR(S1296)</f>
        <v>0</v>
      </c>
      <c r="Y1296" t="str">
        <f t="shared" si="410"/>
        <v xml:space="preserve"> </v>
      </c>
      <c r="Z1296" t="str">
        <f t="shared" si="411"/>
        <v>mariel</v>
      </c>
      <c r="AA1296" t="str">
        <f>PROPER(Q1296)</f>
        <v>Jefferey</v>
      </c>
      <c r="AB1296" t="str">
        <f>PROPER(Y1296)</f>
        <v xml:space="preserve"> </v>
      </c>
      <c r="AC1296" t="str">
        <f t="shared" si="412"/>
        <v>Mariel</v>
      </c>
      <c r="AD1296" s="1" t="e">
        <f t="shared" si="413"/>
        <v>#VALUE!</v>
      </c>
      <c r="AE1296" t="b">
        <f t="shared" si="414"/>
        <v>1</v>
      </c>
      <c r="AF1296" t="str">
        <f t="shared" si="415"/>
        <v>Mariel</v>
      </c>
    </row>
    <row r="1297" spans="1:32" x14ac:dyDescent="0.2">
      <c r="A1297">
        <v>1805</v>
      </c>
      <c r="B1297" t="s">
        <v>4384</v>
      </c>
      <c r="C1297" s="62" t="str">
        <f t="shared" si="416"/>
        <v>01805</v>
      </c>
      <c r="D1297" t="str">
        <f t="shared" si="417"/>
        <v>Moshe</v>
      </c>
      <c r="E1297" t="str">
        <f t="shared" si="418"/>
        <v xml:space="preserve"> </v>
      </c>
      <c r="F1297" t="str">
        <f t="shared" si="419"/>
        <v>Rodie</v>
      </c>
      <c r="G1297">
        <f t="shared" si="400"/>
        <v>1</v>
      </c>
      <c r="H1297">
        <f t="shared" si="401"/>
        <v>1805</v>
      </c>
      <c r="I1297" t="str">
        <f t="shared" si="402"/>
        <v>01805</v>
      </c>
      <c r="J1297" t="str">
        <f t="shared" si="403"/>
        <v>moshe¬Rodie</v>
      </c>
      <c r="K1297" t="str">
        <f>SUBSTITUTE(J1297,"‡","")</f>
        <v>moshe¬Rodie</v>
      </c>
      <c r="L1297" t="str">
        <f t="shared" si="404"/>
        <v>moshe¬Rodie</v>
      </c>
      <c r="M1297" t="str">
        <f t="shared" si="405"/>
        <v>mosheRodie</v>
      </c>
      <c r="N1297" t="s">
        <v>9563</v>
      </c>
      <c r="O1297" t="str">
        <v>moshe Rodie</v>
      </c>
      <c r="P1297">
        <f>FIND(" ",O1297)</f>
        <v>6</v>
      </c>
      <c r="Q1297" t="str">
        <f>LEFT(O1297,SEARCH(" ", O1297) -1)</f>
        <v>moshe</v>
      </c>
      <c r="R1297" t="e">
        <f>MID(O1297, SEARCH(" ", O1297) + 1, SEARCH(" ", O1297, SEARCH(" ", O1297)+1) - SEARCH(" ", O1297)-1)</f>
        <v>#VALUE!</v>
      </c>
      <c r="S1297" t="str">
        <f t="shared" si="406"/>
        <v>Rodie</v>
      </c>
      <c r="T1297" t="e">
        <f t="shared" si="407"/>
        <v>#VALUE!</v>
      </c>
      <c r="U1297" t="b">
        <f t="shared" si="408"/>
        <v>1</v>
      </c>
      <c r="W1297" t="b">
        <f t="shared" si="409"/>
        <v>1</v>
      </c>
      <c r="X1297" t="b">
        <f>ISERR(S1297)</f>
        <v>0</v>
      </c>
      <c r="Y1297" t="str">
        <f t="shared" si="410"/>
        <v xml:space="preserve"> </v>
      </c>
      <c r="Z1297" t="str">
        <f t="shared" si="411"/>
        <v>Rodie</v>
      </c>
      <c r="AA1297" t="str">
        <f>PROPER(Q1297)</f>
        <v>Moshe</v>
      </c>
      <c r="AB1297" t="str">
        <f>PROPER(Y1297)</f>
        <v xml:space="preserve"> </v>
      </c>
      <c r="AC1297" t="str">
        <f t="shared" si="412"/>
        <v>Rodie</v>
      </c>
      <c r="AD1297" s="1" t="e">
        <f t="shared" si="413"/>
        <v>#VALUE!</v>
      </c>
      <c r="AE1297" t="b">
        <f t="shared" si="414"/>
        <v>1</v>
      </c>
      <c r="AF1297" t="str">
        <f t="shared" si="415"/>
        <v>Rodie</v>
      </c>
    </row>
    <row r="1298" spans="1:32" x14ac:dyDescent="0.2">
      <c r="A1298">
        <v>1806</v>
      </c>
      <c r="B1298" t="s">
        <v>4385</v>
      </c>
      <c r="C1298" s="62" t="str">
        <f t="shared" si="416"/>
        <v>01806</v>
      </c>
      <c r="D1298" t="str">
        <f t="shared" si="417"/>
        <v>Natalee</v>
      </c>
      <c r="E1298" t="str">
        <f t="shared" si="418"/>
        <v xml:space="preserve"> </v>
      </c>
      <c r="F1298" t="str">
        <f t="shared" si="419"/>
        <v>Quantick</v>
      </c>
      <c r="G1298">
        <f t="shared" si="400"/>
        <v>1</v>
      </c>
      <c r="H1298">
        <f t="shared" si="401"/>
        <v>1806</v>
      </c>
      <c r="I1298" t="str">
        <f t="shared" si="402"/>
        <v>01806</v>
      </c>
      <c r="J1298" t="str">
        <f t="shared" si="403"/>
        <v>natalee¬quantick</v>
      </c>
      <c r="K1298" t="str">
        <f>SUBSTITUTE(J1298,"‡","")</f>
        <v>natalee¬quantick</v>
      </c>
      <c r="L1298" t="str">
        <f t="shared" si="404"/>
        <v>natalee¬quantick</v>
      </c>
      <c r="M1298" t="str">
        <f t="shared" si="405"/>
        <v>nataleequantick</v>
      </c>
      <c r="N1298" t="s">
        <v>9564</v>
      </c>
      <c r="O1298" t="str">
        <v>natalee quantick</v>
      </c>
      <c r="P1298">
        <f>FIND(" ",O1298)</f>
        <v>8</v>
      </c>
      <c r="Q1298" t="str">
        <f>LEFT(O1298,SEARCH(" ", O1298) -1)</f>
        <v>natalee</v>
      </c>
      <c r="R1298" t="e">
        <f>MID(O1298, SEARCH(" ", O1298) + 1, SEARCH(" ", O1298, SEARCH(" ", O1298)+1) - SEARCH(" ", O1298)-1)</f>
        <v>#VALUE!</v>
      </c>
      <c r="S1298" t="str">
        <f t="shared" si="406"/>
        <v>quantick</v>
      </c>
      <c r="T1298" t="e">
        <f t="shared" si="407"/>
        <v>#VALUE!</v>
      </c>
      <c r="U1298" t="b">
        <f t="shared" si="408"/>
        <v>1</v>
      </c>
      <c r="W1298" t="b">
        <f t="shared" si="409"/>
        <v>1</v>
      </c>
      <c r="X1298" t="b">
        <f>ISERR(S1298)</f>
        <v>0</v>
      </c>
      <c r="Y1298" t="str">
        <f t="shared" si="410"/>
        <v xml:space="preserve"> </v>
      </c>
      <c r="Z1298" t="str">
        <f t="shared" si="411"/>
        <v>quantick</v>
      </c>
      <c r="AA1298" t="str">
        <f>PROPER(Q1298)</f>
        <v>Natalee</v>
      </c>
      <c r="AB1298" t="str">
        <f>PROPER(Y1298)</f>
        <v xml:space="preserve"> </v>
      </c>
      <c r="AC1298" t="str">
        <f t="shared" si="412"/>
        <v>Quantick</v>
      </c>
      <c r="AD1298" s="1" t="e">
        <f t="shared" si="413"/>
        <v>#VALUE!</v>
      </c>
      <c r="AE1298" t="b">
        <f t="shared" si="414"/>
        <v>1</v>
      </c>
      <c r="AF1298" t="str">
        <f t="shared" si="415"/>
        <v>Quantick</v>
      </c>
    </row>
    <row r="1299" spans="1:32" x14ac:dyDescent="0.2">
      <c r="A1299">
        <v>1807</v>
      </c>
      <c r="B1299" t="s">
        <v>4386</v>
      </c>
      <c r="C1299" s="62" t="str">
        <f t="shared" si="416"/>
        <v>01807</v>
      </c>
      <c r="D1299" t="str">
        <f t="shared" si="417"/>
        <v>Augustine</v>
      </c>
      <c r="E1299" t="str">
        <f t="shared" si="418"/>
        <v xml:space="preserve"> </v>
      </c>
      <c r="F1299" t="str">
        <f t="shared" si="419"/>
        <v>Litel</v>
      </c>
      <c r="G1299">
        <f t="shared" si="400"/>
        <v>1</v>
      </c>
      <c r="H1299">
        <f t="shared" si="401"/>
        <v>1807</v>
      </c>
      <c r="I1299" t="str">
        <f t="shared" si="402"/>
        <v>01807</v>
      </c>
      <c r="J1299" t="str">
        <f t="shared" si="403"/>
        <v>augustine¬¬Litel</v>
      </c>
      <c r="K1299" t="str">
        <f>SUBSTITUTE(J1299,"‡","")</f>
        <v>augustine¬¬Litel</v>
      </c>
      <c r="L1299" t="str">
        <f t="shared" si="404"/>
        <v>augustine¬¬Litel</v>
      </c>
      <c r="M1299" t="str">
        <f t="shared" si="405"/>
        <v>augustineLitel</v>
      </c>
      <c r="N1299" t="s">
        <v>9565</v>
      </c>
      <c r="O1299" t="str">
        <v>augustine Litel</v>
      </c>
      <c r="P1299">
        <f>FIND(" ",O1299)</f>
        <v>10</v>
      </c>
      <c r="Q1299" t="str">
        <f>LEFT(O1299,SEARCH(" ", O1299) -1)</f>
        <v>augustine</v>
      </c>
      <c r="R1299" t="e">
        <f>MID(O1299, SEARCH(" ", O1299) + 1, SEARCH(" ", O1299, SEARCH(" ", O1299)+1) - SEARCH(" ", O1299)-1)</f>
        <v>#VALUE!</v>
      </c>
      <c r="S1299" t="str">
        <f t="shared" si="406"/>
        <v>Litel</v>
      </c>
      <c r="T1299" t="e">
        <f t="shared" si="407"/>
        <v>#VALUE!</v>
      </c>
      <c r="U1299" t="b">
        <f t="shared" si="408"/>
        <v>1</v>
      </c>
      <c r="W1299" t="b">
        <f t="shared" si="409"/>
        <v>1</v>
      </c>
      <c r="X1299" t="b">
        <f>ISERR(S1299)</f>
        <v>0</v>
      </c>
      <c r="Y1299" t="str">
        <f t="shared" si="410"/>
        <v xml:space="preserve"> </v>
      </c>
      <c r="Z1299" t="str">
        <f t="shared" si="411"/>
        <v>Litel</v>
      </c>
      <c r="AA1299" t="str">
        <f>PROPER(Q1299)</f>
        <v>Augustine</v>
      </c>
      <c r="AB1299" t="str">
        <f>PROPER(Y1299)</f>
        <v xml:space="preserve"> </v>
      </c>
      <c r="AC1299" t="str">
        <f t="shared" si="412"/>
        <v>Litel</v>
      </c>
      <c r="AD1299" s="1" t="e">
        <f t="shared" si="413"/>
        <v>#VALUE!</v>
      </c>
      <c r="AE1299" t="b">
        <f t="shared" si="414"/>
        <v>1</v>
      </c>
      <c r="AF1299" t="str">
        <f t="shared" si="415"/>
        <v>Litel</v>
      </c>
    </row>
    <row r="1300" spans="1:32" x14ac:dyDescent="0.2">
      <c r="A1300">
        <v>1808</v>
      </c>
      <c r="B1300" t="s">
        <v>4387</v>
      </c>
      <c r="C1300" s="62" t="str">
        <f t="shared" si="416"/>
        <v>01808</v>
      </c>
      <c r="D1300" t="str">
        <f t="shared" si="417"/>
        <v>Nester</v>
      </c>
      <c r="E1300" t="str">
        <f t="shared" si="418"/>
        <v xml:space="preserve"> </v>
      </c>
      <c r="F1300" t="str">
        <f t="shared" si="419"/>
        <v>Patis</v>
      </c>
      <c r="G1300">
        <f t="shared" si="400"/>
        <v>1</v>
      </c>
      <c r="H1300">
        <f t="shared" si="401"/>
        <v>1808</v>
      </c>
      <c r="I1300" t="str">
        <f t="shared" si="402"/>
        <v>01808</v>
      </c>
      <c r="J1300" t="str">
        <f t="shared" si="403"/>
        <v>nester»Patis</v>
      </c>
      <c r="K1300" t="str">
        <f>SUBSTITUTE(J1300,"‡","")</f>
        <v>nester»Patis</v>
      </c>
      <c r="L1300" t="str">
        <f t="shared" si="404"/>
        <v>nesterPatis</v>
      </c>
      <c r="M1300" t="str">
        <f t="shared" si="405"/>
        <v>nesterPatis</v>
      </c>
      <c r="N1300" t="s">
        <v>10330</v>
      </c>
      <c r="O1300" t="str">
        <v>nester Patis</v>
      </c>
      <c r="P1300">
        <f>FIND(" ",O1300)</f>
        <v>7</v>
      </c>
      <c r="Q1300" t="str">
        <f>LEFT(O1300,SEARCH(" ", O1300) -1)</f>
        <v>nester</v>
      </c>
      <c r="R1300" t="e">
        <f>MID(O1300, SEARCH(" ", O1300) + 1, SEARCH(" ", O1300, SEARCH(" ", O1300)+1) - SEARCH(" ", O1300)-1)</f>
        <v>#VALUE!</v>
      </c>
      <c r="S1300" t="str">
        <f t="shared" si="406"/>
        <v>Patis</v>
      </c>
      <c r="T1300" t="e">
        <f t="shared" si="407"/>
        <v>#VALUE!</v>
      </c>
      <c r="U1300" t="b">
        <f t="shared" si="408"/>
        <v>1</v>
      </c>
      <c r="W1300" t="b">
        <f t="shared" si="409"/>
        <v>1</v>
      </c>
      <c r="X1300" t="b">
        <f>ISERR(S1300)</f>
        <v>0</v>
      </c>
      <c r="Y1300" t="str">
        <f t="shared" si="410"/>
        <v xml:space="preserve"> </v>
      </c>
      <c r="Z1300" t="str">
        <f t="shared" si="411"/>
        <v>Patis</v>
      </c>
      <c r="AA1300" t="str">
        <f>PROPER(Q1300)</f>
        <v>Nester</v>
      </c>
      <c r="AB1300" t="str">
        <f>PROPER(Y1300)</f>
        <v xml:space="preserve"> </v>
      </c>
      <c r="AC1300" t="str">
        <f t="shared" si="412"/>
        <v>Patis</v>
      </c>
      <c r="AD1300" s="1" t="e">
        <f t="shared" si="413"/>
        <v>#VALUE!</v>
      </c>
      <c r="AE1300" t="b">
        <f t="shared" si="414"/>
        <v>1</v>
      </c>
      <c r="AF1300" t="str">
        <f t="shared" si="415"/>
        <v>Patis</v>
      </c>
    </row>
    <row r="1301" spans="1:32" x14ac:dyDescent="0.2">
      <c r="A1301">
        <v>1809</v>
      </c>
      <c r="B1301" t="s">
        <v>4388</v>
      </c>
      <c r="C1301" s="62" t="str">
        <f t="shared" si="416"/>
        <v>01809</v>
      </c>
      <c r="D1301" t="str">
        <f t="shared" si="417"/>
        <v>Candie</v>
      </c>
      <c r="E1301" t="str">
        <f t="shared" si="418"/>
        <v xml:space="preserve"> </v>
      </c>
      <c r="F1301" t="str">
        <f t="shared" si="419"/>
        <v>Mcphilemy</v>
      </c>
      <c r="G1301">
        <f t="shared" si="400"/>
        <v>1</v>
      </c>
      <c r="H1301">
        <f t="shared" si="401"/>
        <v>1809</v>
      </c>
      <c r="I1301" t="str">
        <f t="shared" si="402"/>
        <v>01809</v>
      </c>
      <c r="J1301" t="str">
        <f t="shared" si="403"/>
        <v>candie»mcphilemy</v>
      </c>
      <c r="K1301" t="str">
        <f>SUBSTITUTE(J1301,"‡","")</f>
        <v>candie»mcphilemy</v>
      </c>
      <c r="L1301" t="str">
        <f t="shared" si="404"/>
        <v>candiemcphilemy</v>
      </c>
      <c r="M1301" t="str">
        <f t="shared" si="405"/>
        <v>candiemcphilemy</v>
      </c>
      <c r="N1301" t="s">
        <v>10331</v>
      </c>
      <c r="O1301" t="str">
        <v>candie mcphilemy</v>
      </c>
      <c r="P1301">
        <f>FIND(" ",O1301)</f>
        <v>7</v>
      </c>
      <c r="Q1301" t="str">
        <f>LEFT(O1301,SEARCH(" ", O1301) -1)</f>
        <v>candie</v>
      </c>
      <c r="R1301" t="e">
        <f>MID(O1301, SEARCH(" ", O1301) + 1, SEARCH(" ", O1301, SEARCH(" ", O1301)+1) - SEARCH(" ", O1301)-1)</f>
        <v>#VALUE!</v>
      </c>
      <c r="S1301" t="str">
        <f t="shared" si="406"/>
        <v>mcphilemy</v>
      </c>
      <c r="T1301" t="e">
        <f t="shared" si="407"/>
        <v>#VALUE!</v>
      </c>
      <c r="U1301" t="b">
        <f t="shared" si="408"/>
        <v>1</v>
      </c>
      <c r="W1301" t="b">
        <f t="shared" si="409"/>
        <v>1</v>
      </c>
      <c r="X1301" t="b">
        <f>ISERR(S1301)</f>
        <v>0</v>
      </c>
      <c r="Y1301" t="str">
        <f t="shared" si="410"/>
        <v xml:space="preserve"> </v>
      </c>
      <c r="Z1301" t="str">
        <f t="shared" si="411"/>
        <v>mcphilemy</v>
      </c>
      <c r="AA1301" t="str">
        <f>PROPER(Q1301)</f>
        <v>Candie</v>
      </c>
      <c r="AB1301" t="str">
        <f>PROPER(Y1301)</f>
        <v xml:space="preserve"> </v>
      </c>
      <c r="AC1301" t="str">
        <f t="shared" si="412"/>
        <v>Mcphilemy</v>
      </c>
      <c r="AD1301" s="1" t="e">
        <f t="shared" si="413"/>
        <v>#VALUE!</v>
      </c>
      <c r="AE1301" t="b">
        <f t="shared" si="414"/>
        <v>1</v>
      </c>
      <c r="AF1301" t="str">
        <f t="shared" si="415"/>
        <v>Mcphilemy</v>
      </c>
    </row>
    <row r="1302" spans="1:32" x14ac:dyDescent="0.2">
      <c r="A1302">
        <v>1810</v>
      </c>
      <c r="B1302" t="s">
        <v>4389</v>
      </c>
      <c r="C1302" s="62" t="str">
        <f t="shared" si="416"/>
        <v>01810</v>
      </c>
      <c r="D1302" t="str">
        <f t="shared" si="417"/>
        <v>Mab</v>
      </c>
      <c r="E1302" t="str">
        <f t="shared" si="418"/>
        <v xml:space="preserve"> </v>
      </c>
      <c r="F1302" t="str">
        <f t="shared" si="419"/>
        <v>Rossoni</v>
      </c>
      <c r="G1302">
        <f t="shared" si="400"/>
        <v>1</v>
      </c>
      <c r="H1302">
        <f t="shared" si="401"/>
        <v>1810</v>
      </c>
      <c r="I1302" t="str">
        <f t="shared" si="402"/>
        <v>01810</v>
      </c>
      <c r="J1302" t="str">
        <f t="shared" si="403"/>
        <v>Mab‡rossoni</v>
      </c>
      <c r="K1302" t="str">
        <f>SUBSTITUTE(J1302,"‡","")</f>
        <v>Mabrossoni</v>
      </c>
      <c r="L1302" t="str">
        <f t="shared" si="404"/>
        <v>Mabrossoni</v>
      </c>
      <c r="M1302" t="str">
        <f t="shared" si="405"/>
        <v>Mabrossoni</v>
      </c>
      <c r="N1302" t="s">
        <v>8939</v>
      </c>
      <c r="O1302" t="str">
        <v>Mab rossoni</v>
      </c>
      <c r="P1302">
        <f>FIND(" ",O1302)</f>
        <v>4</v>
      </c>
      <c r="Q1302" t="str">
        <f>LEFT(O1302,SEARCH(" ", O1302) -1)</f>
        <v>Mab</v>
      </c>
      <c r="R1302" t="e">
        <f>MID(O1302, SEARCH(" ", O1302) + 1, SEARCH(" ", O1302, SEARCH(" ", O1302)+1) - SEARCH(" ", O1302)-1)</f>
        <v>#VALUE!</v>
      </c>
      <c r="S1302" t="str">
        <f t="shared" si="406"/>
        <v>rossoni</v>
      </c>
      <c r="T1302" t="e">
        <f t="shared" si="407"/>
        <v>#VALUE!</v>
      </c>
      <c r="U1302" t="b">
        <f t="shared" si="408"/>
        <v>1</v>
      </c>
      <c r="W1302" t="b">
        <f t="shared" si="409"/>
        <v>1</v>
      </c>
      <c r="X1302" t="b">
        <f>ISERR(S1302)</f>
        <v>0</v>
      </c>
      <c r="Y1302" t="str">
        <f t="shared" si="410"/>
        <v xml:space="preserve"> </v>
      </c>
      <c r="Z1302" t="str">
        <f t="shared" si="411"/>
        <v>rossoni</v>
      </c>
      <c r="AA1302" t="str">
        <f>PROPER(Q1302)</f>
        <v>Mab</v>
      </c>
      <c r="AB1302" t="str">
        <f>PROPER(Y1302)</f>
        <v xml:space="preserve"> </v>
      </c>
      <c r="AC1302" t="str">
        <f t="shared" si="412"/>
        <v>Rossoni</v>
      </c>
      <c r="AD1302" s="1" t="e">
        <f t="shared" si="413"/>
        <v>#VALUE!</v>
      </c>
      <c r="AE1302" t="b">
        <f t="shared" si="414"/>
        <v>1</v>
      </c>
      <c r="AF1302" t="str">
        <f t="shared" si="415"/>
        <v>Rossoni</v>
      </c>
    </row>
    <row r="1303" spans="1:32" x14ac:dyDescent="0.2">
      <c r="A1303">
        <v>1811</v>
      </c>
      <c r="B1303" t="s">
        <v>4390</v>
      </c>
      <c r="C1303" s="62" t="str">
        <f t="shared" si="416"/>
        <v>01811</v>
      </c>
      <c r="D1303" t="str">
        <f t="shared" si="417"/>
        <v>Gilberto</v>
      </c>
      <c r="E1303" t="str">
        <f t="shared" si="418"/>
        <v>Cullen</v>
      </c>
      <c r="F1303" t="str">
        <f t="shared" si="419"/>
        <v>Lovatt</v>
      </c>
      <c r="G1303">
        <f t="shared" si="400"/>
        <v>1</v>
      </c>
      <c r="H1303">
        <f t="shared" si="401"/>
        <v>1811</v>
      </c>
      <c r="I1303" t="str">
        <f t="shared" si="402"/>
        <v>01811</v>
      </c>
      <c r="J1303" t="str">
        <f t="shared" si="403"/>
        <v>GILBERTO»Cullen¬»Lovatt</v>
      </c>
      <c r="K1303" t="str">
        <f>SUBSTITUTE(J1303,"‡","")</f>
        <v>GILBERTO»Cullen¬»Lovatt</v>
      </c>
      <c r="L1303" t="str">
        <f t="shared" si="404"/>
        <v>GILBERTOCullen¬Lovatt</v>
      </c>
      <c r="M1303" t="str">
        <f t="shared" si="405"/>
        <v>GILBERTOCullenLovatt</v>
      </c>
      <c r="N1303" t="s">
        <v>10332</v>
      </c>
      <c r="O1303" t="str">
        <v>GILBERTO Cullen Lovatt</v>
      </c>
      <c r="P1303">
        <f>FIND(" ",O1303)</f>
        <v>9</v>
      </c>
      <c r="Q1303" t="str">
        <f>LEFT(O1303,SEARCH(" ", O1303) -1)</f>
        <v>GILBERTO</v>
      </c>
      <c r="R1303" t="str">
        <f>MID(O1303, SEARCH(" ", O1303) + 1, SEARCH(" ", O1303, SEARCH(" ", O1303)+1) - SEARCH(" ", O1303)-1)</f>
        <v>Cullen</v>
      </c>
      <c r="S1303" t="str">
        <f t="shared" si="406"/>
        <v>Cullen Lovatt</v>
      </c>
      <c r="T1303" t="str">
        <f t="shared" si="407"/>
        <v>Lovatt</v>
      </c>
      <c r="U1303" t="b">
        <f t="shared" si="408"/>
        <v>0</v>
      </c>
      <c r="W1303" t="b">
        <f t="shared" si="409"/>
        <v>0</v>
      </c>
      <c r="X1303" t="b">
        <f>ISERR(S1303)</f>
        <v>0</v>
      </c>
      <c r="Y1303" t="str">
        <f t="shared" si="410"/>
        <v>Cullen</v>
      </c>
      <c r="Z1303" t="str">
        <f t="shared" si="411"/>
        <v>Cullen Lovatt</v>
      </c>
      <c r="AA1303" t="str">
        <f>PROPER(Q1303)</f>
        <v>Gilberto</v>
      </c>
      <c r="AB1303" t="str">
        <f>PROPER(Y1303)</f>
        <v>Cullen</v>
      </c>
      <c r="AC1303" t="str">
        <f t="shared" si="412"/>
        <v>Cullen Lovatt</v>
      </c>
      <c r="AD1303" s="1" t="str">
        <f t="shared" si="413"/>
        <v>Lovatt</v>
      </c>
      <c r="AE1303" t="b">
        <f t="shared" si="414"/>
        <v>0</v>
      </c>
      <c r="AF1303" t="str">
        <f t="shared" si="415"/>
        <v>Lovatt</v>
      </c>
    </row>
    <row r="1304" spans="1:32" x14ac:dyDescent="0.2">
      <c r="A1304">
        <v>1812</v>
      </c>
      <c r="B1304" t="s">
        <v>4391</v>
      </c>
      <c r="C1304" s="62" t="str">
        <f t="shared" si="416"/>
        <v>01812</v>
      </c>
      <c r="D1304" t="str">
        <f t="shared" si="417"/>
        <v>Cordie</v>
      </c>
      <c r="E1304" t="str">
        <f t="shared" si="418"/>
        <v xml:space="preserve"> </v>
      </c>
      <c r="F1304" t="str">
        <f t="shared" si="419"/>
        <v>Kapelhof</v>
      </c>
      <c r="G1304">
        <f t="shared" si="400"/>
        <v>1</v>
      </c>
      <c r="H1304">
        <f t="shared" si="401"/>
        <v>1812</v>
      </c>
      <c r="I1304" t="str">
        <f t="shared" si="402"/>
        <v>01812</v>
      </c>
      <c r="J1304" t="str">
        <f t="shared" si="403"/>
        <v>CORDIE¬KAPELHOF</v>
      </c>
      <c r="K1304" t="str">
        <f>SUBSTITUTE(J1304,"‡","")</f>
        <v>CORDIE¬KAPELHOF</v>
      </c>
      <c r="L1304" t="str">
        <f t="shared" si="404"/>
        <v>CORDIE¬KAPELHOF</v>
      </c>
      <c r="M1304" t="str">
        <f t="shared" si="405"/>
        <v>CORDIEKAPELHOF</v>
      </c>
      <c r="N1304" t="s">
        <v>9566</v>
      </c>
      <c r="O1304" t="str">
        <v>CORDIE KAPELHOF</v>
      </c>
      <c r="P1304">
        <f>FIND(" ",O1304)</f>
        <v>7</v>
      </c>
      <c r="Q1304" t="str">
        <f>LEFT(O1304,SEARCH(" ", O1304) -1)</f>
        <v>CORDIE</v>
      </c>
      <c r="R1304" t="e">
        <f>MID(O1304, SEARCH(" ", O1304) + 1, SEARCH(" ", O1304, SEARCH(" ", O1304)+1) - SEARCH(" ", O1304)-1)</f>
        <v>#VALUE!</v>
      </c>
      <c r="S1304" t="str">
        <f t="shared" si="406"/>
        <v>KAPELHOF</v>
      </c>
      <c r="T1304" t="e">
        <f t="shared" si="407"/>
        <v>#VALUE!</v>
      </c>
      <c r="U1304" t="b">
        <f t="shared" si="408"/>
        <v>1</v>
      </c>
      <c r="W1304" t="b">
        <f t="shared" si="409"/>
        <v>1</v>
      </c>
      <c r="X1304" t="b">
        <f>ISERR(S1304)</f>
        <v>0</v>
      </c>
      <c r="Y1304" t="str">
        <f t="shared" si="410"/>
        <v xml:space="preserve"> </v>
      </c>
      <c r="Z1304" t="str">
        <f t="shared" si="411"/>
        <v>KAPELHOF</v>
      </c>
      <c r="AA1304" t="str">
        <f>PROPER(Q1304)</f>
        <v>Cordie</v>
      </c>
      <c r="AB1304" t="str">
        <f>PROPER(Y1304)</f>
        <v xml:space="preserve"> </v>
      </c>
      <c r="AC1304" t="str">
        <f t="shared" si="412"/>
        <v>Kapelhof</v>
      </c>
      <c r="AD1304" s="1" t="e">
        <f t="shared" si="413"/>
        <v>#VALUE!</v>
      </c>
      <c r="AE1304" t="b">
        <f t="shared" si="414"/>
        <v>1</v>
      </c>
      <c r="AF1304" t="str">
        <f t="shared" si="415"/>
        <v>Kapelhof</v>
      </c>
    </row>
    <row r="1305" spans="1:32" x14ac:dyDescent="0.2">
      <c r="A1305">
        <v>1813</v>
      </c>
      <c r="B1305" t="s">
        <v>4392</v>
      </c>
      <c r="C1305" s="62" t="str">
        <f t="shared" si="416"/>
        <v>01813</v>
      </c>
      <c r="D1305" t="str">
        <f t="shared" si="417"/>
        <v>Paco</v>
      </c>
      <c r="E1305" t="str">
        <f t="shared" si="418"/>
        <v>Nobe</v>
      </c>
      <c r="F1305" t="str">
        <f t="shared" si="419"/>
        <v>Deniset</v>
      </c>
      <c r="G1305">
        <f t="shared" si="400"/>
        <v>1</v>
      </c>
      <c r="H1305">
        <f t="shared" si="401"/>
        <v>1813</v>
      </c>
      <c r="I1305" t="str">
        <f t="shared" si="402"/>
        <v>01813</v>
      </c>
      <c r="J1305" t="str">
        <f t="shared" si="403"/>
        <v>paco‡Nobe¬Deniset</v>
      </c>
      <c r="K1305" t="str">
        <f>SUBSTITUTE(J1305,"‡","")</f>
        <v>pacoNobe¬Deniset</v>
      </c>
      <c r="L1305" t="str">
        <f t="shared" si="404"/>
        <v>pacoNobe¬Deniset</v>
      </c>
      <c r="M1305" t="str">
        <f t="shared" si="405"/>
        <v>pacoNobeDeniset</v>
      </c>
      <c r="N1305" t="s">
        <v>9567</v>
      </c>
      <c r="O1305" t="str">
        <v>paco Nobe Deniset</v>
      </c>
      <c r="P1305">
        <f>FIND(" ",O1305)</f>
        <v>5</v>
      </c>
      <c r="Q1305" t="str">
        <f>LEFT(O1305,SEARCH(" ", O1305) -1)</f>
        <v>paco</v>
      </c>
      <c r="R1305" t="str">
        <f>MID(O1305, SEARCH(" ", O1305) + 1, SEARCH(" ", O1305, SEARCH(" ", O1305)+1) - SEARCH(" ", O1305)-1)</f>
        <v>Nobe</v>
      </c>
      <c r="S1305" t="str">
        <f t="shared" si="406"/>
        <v>Nobe Deniset</v>
      </c>
      <c r="T1305" t="str">
        <f t="shared" si="407"/>
        <v>Deniset</v>
      </c>
      <c r="U1305" t="b">
        <f t="shared" si="408"/>
        <v>0</v>
      </c>
      <c r="W1305" t="b">
        <f t="shared" si="409"/>
        <v>0</v>
      </c>
      <c r="X1305" t="b">
        <f>ISERR(S1305)</f>
        <v>0</v>
      </c>
      <c r="Y1305" t="str">
        <f t="shared" si="410"/>
        <v>Nobe</v>
      </c>
      <c r="Z1305" t="str">
        <f t="shared" si="411"/>
        <v>Nobe Deniset</v>
      </c>
      <c r="AA1305" t="str">
        <f>PROPER(Q1305)</f>
        <v>Paco</v>
      </c>
      <c r="AB1305" t="str">
        <f>PROPER(Y1305)</f>
        <v>Nobe</v>
      </c>
      <c r="AC1305" t="str">
        <f t="shared" si="412"/>
        <v>Nobe Deniset</v>
      </c>
      <c r="AD1305" s="1" t="str">
        <f t="shared" si="413"/>
        <v>Deniset</v>
      </c>
      <c r="AE1305" t="b">
        <f t="shared" si="414"/>
        <v>0</v>
      </c>
      <c r="AF1305" t="str">
        <f t="shared" si="415"/>
        <v>Deniset</v>
      </c>
    </row>
    <row r="1306" spans="1:32" x14ac:dyDescent="0.2">
      <c r="A1306">
        <v>1814</v>
      </c>
      <c r="B1306" t="s">
        <v>4393</v>
      </c>
      <c r="C1306" s="62" t="str">
        <f t="shared" si="416"/>
        <v>01814</v>
      </c>
      <c r="D1306" t="str">
        <f t="shared" si="417"/>
        <v>Tiler</v>
      </c>
      <c r="E1306" t="str">
        <f t="shared" si="418"/>
        <v xml:space="preserve"> </v>
      </c>
      <c r="F1306" t="str">
        <f t="shared" si="419"/>
        <v>Yepiskopov</v>
      </c>
      <c r="G1306">
        <f t="shared" si="400"/>
        <v>1</v>
      </c>
      <c r="H1306">
        <f t="shared" si="401"/>
        <v>1814</v>
      </c>
      <c r="I1306" t="str">
        <f t="shared" si="402"/>
        <v>01814</v>
      </c>
      <c r="J1306" t="str">
        <f t="shared" si="403"/>
        <v>tiler»YEPISKOPOV</v>
      </c>
      <c r="K1306" t="str">
        <f>SUBSTITUTE(J1306,"‡","")</f>
        <v>tiler»YEPISKOPOV</v>
      </c>
      <c r="L1306" t="str">
        <f t="shared" si="404"/>
        <v>tilerYEPISKOPOV</v>
      </c>
      <c r="M1306" t="str">
        <f t="shared" si="405"/>
        <v>tilerYEPISKOPOV</v>
      </c>
      <c r="N1306" t="s">
        <v>10333</v>
      </c>
      <c r="O1306" t="str">
        <v>tiler YEPISKOPOV</v>
      </c>
      <c r="P1306">
        <f>FIND(" ",O1306)</f>
        <v>6</v>
      </c>
      <c r="Q1306" t="str">
        <f>LEFT(O1306,SEARCH(" ", O1306) -1)</f>
        <v>tiler</v>
      </c>
      <c r="R1306" t="e">
        <f>MID(O1306, SEARCH(" ", O1306) + 1, SEARCH(" ", O1306, SEARCH(" ", O1306)+1) - SEARCH(" ", O1306)-1)</f>
        <v>#VALUE!</v>
      </c>
      <c r="S1306" t="str">
        <f t="shared" si="406"/>
        <v>YEPISKOPOV</v>
      </c>
      <c r="T1306" t="e">
        <f t="shared" si="407"/>
        <v>#VALUE!</v>
      </c>
      <c r="U1306" t="b">
        <f t="shared" si="408"/>
        <v>1</v>
      </c>
      <c r="W1306" t="b">
        <f t="shared" si="409"/>
        <v>1</v>
      </c>
      <c r="X1306" t="b">
        <f>ISERR(S1306)</f>
        <v>0</v>
      </c>
      <c r="Y1306" t="str">
        <f t="shared" si="410"/>
        <v xml:space="preserve"> </v>
      </c>
      <c r="Z1306" t="str">
        <f t="shared" si="411"/>
        <v>YEPISKOPOV</v>
      </c>
      <c r="AA1306" t="str">
        <f>PROPER(Q1306)</f>
        <v>Tiler</v>
      </c>
      <c r="AB1306" t="str">
        <f>PROPER(Y1306)</f>
        <v xml:space="preserve"> </v>
      </c>
      <c r="AC1306" t="str">
        <f t="shared" si="412"/>
        <v>Yepiskopov</v>
      </c>
      <c r="AD1306" s="1" t="e">
        <f t="shared" si="413"/>
        <v>#VALUE!</v>
      </c>
      <c r="AE1306" t="b">
        <f t="shared" si="414"/>
        <v>1</v>
      </c>
      <c r="AF1306" t="str">
        <f t="shared" si="415"/>
        <v>Yepiskopov</v>
      </c>
    </row>
    <row r="1307" spans="1:32" x14ac:dyDescent="0.2">
      <c r="A1307">
        <v>1815</v>
      </c>
      <c r="B1307" t="s">
        <v>4394</v>
      </c>
      <c r="C1307" s="62" t="str">
        <f t="shared" si="416"/>
        <v>01815</v>
      </c>
      <c r="D1307" t="str">
        <f t="shared" si="417"/>
        <v>Freddy</v>
      </c>
      <c r="E1307" t="str">
        <f t="shared" si="418"/>
        <v xml:space="preserve"> </v>
      </c>
      <c r="F1307" t="str">
        <f t="shared" si="419"/>
        <v>Linning</v>
      </c>
      <c r="G1307">
        <f t="shared" si="400"/>
        <v>1</v>
      </c>
      <c r="H1307">
        <f t="shared" si="401"/>
        <v>1815</v>
      </c>
      <c r="I1307" t="str">
        <f t="shared" si="402"/>
        <v>01815</v>
      </c>
      <c r="J1307" t="str">
        <f t="shared" si="403"/>
        <v>Freddy»Linning</v>
      </c>
      <c r="K1307" t="str">
        <f>SUBSTITUTE(J1307,"‡","")</f>
        <v>Freddy»Linning</v>
      </c>
      <c r="L1307" t="str">
        <f t="shared" si="404"/>
        <v>FreddyLinning</v>
      </c>
      <c r="M1307" t="str">
        <f t="shared" si="405"/>
        <v>FreddyLinning</v>
      </c>
      <c r="N1307" t="s">
        <v>10334</v>
      </c>
      <c r="O1307" t="str">
        <v>Freddy Linning</v>
      </c>
      <c r="P1307">
        <f>FIND(" ",O1307)</f>
        <v>7</v>
      </c>
      <c r="Q1307" t="str">
        <f>LEFT(O1307,SEARCH(" ", O1307) -1)</f>
        <v>Freddy</v>
      </c>
      <c r="R1307" t="e">
        <f>MID(O1307, SEARCH(" ", O1307) + 1, SEARCH(" ", O1307, SEARCH(" ", O1307)+1) - SEARCH(" ", O1307)-1)</f>
        <v>#VALUE!</v>
      </c>
      <c r="S1307" t="str">
        <f t="shared" si="406"/>
        <v>Linning</v>
      </c>
      <c r="T1307" t="e">
        <f t="shared" si="407"/>
        <v>#VALUE!</v>
      </c>
      <c r="U1307" t="b">
        <f t="shared" si="408"/>
        <v>1</v>
      </c>
      <c r="W1307" t="b">
        <f t="shared" si="409"/>
        <v>1</v>
      </c>
      <c r="X1307" t="b">
        <f>ISERR(S1307)</f>
        <v>0</v>
      </c>
      <c r="Y1307" t="str">
        <f t="shared" si="410"/>
        <v xml:space="preserve"> </v>
      </c>
      <c r="Z1307" t="str">
        <f t="shared" si="411"/>
        <v>Linning</v>
      </c>
      <c r="AA1307" t="str">
        <f>PROPER(Q1307)</f>
        <v>Freddy</v>
      </c>
      <c r="AB1307" t="str">
        <f>PROPER(Y1307)</f>
        <v xml:space="preserve"> </v>
      </c>
      <c r="AC1307" t="str">
        <f t="shared" si="412"/>
        <v>Linning</v>
      </c>
      <c r="AD1307" s="1" t="e">
        <f t="shared" si="413"/>
        <v>#VALUE!</v>
      </c>
      <c r="AE1307" t="b">
        <f t="shared" si="414"/>
        <v>1</v>
      </c>
      <c r="AF1307" t="str">
        <f t="shared" si="415"/>
        <v>Linning</v>
      </c>
    </row>
    <row r="1308" spans="1:32" x14ac:dyDescent="0.2">
      <c r="A1308">
        <v>1816</v>
      </c>
      <c r="B1308" t="s">
        <v>4395</v>
      </c>
      <c r="C1308" s="62" t="str">
        <f t="shared" si="416"/>
        <v>???</v>
      </c>
      <c r="D1308" t="str">
        <f t="shared" si="417"/>
        <v>Mickey</v>
      </c>
      <c r="E1308" t="str">
        <f t="shared" si="418"/>
        <v xml:space="preserve"> </v>
      </c>
      <c r="F1308" t="str">
        <f t="shared" si="419"/>
        <v>Calven</v>
      </c>
      <c r="G1308">
        <f t="shared" si="400"/>
        <v>2</v>
      </c>
      <c r="H1308" t="str">
        <f t="shared" si="401"/>
        <v>???</v>
      </c>
      <c r="I1308" t="str">
        <f t="shared" si="402"/>
        <v>???</v>
      </c>
      <c r="J1308" t="str">
        <f t="shared" si="403"/>
        <v>Mickey¬CALVEN</v>
      </c>
      <c r="K1308" t="str">
        <f>SUBSTITUTE(J1308,"‡","")</f>
        <v>Mickey¬CALVEN</v>
      </c>
      <c r="L1308" t="str">
        <f t="shared" si="404"/>
        <v>Mickey¬CALVEN</v>
      </c>
      <c r="M1308" t="str">
        <f t="shared" si="405"/>
        <v>MickeyCALVEN</v>
      </c>
      <c r="N1308" t="s">
        <v>9568</v>
      </c>
      <c r="O1308" t="str">
        <v>Mickey CALVEN</v>
      </c>
      <c r="P1308">
        <f>FIND(" ",O1308)</f>
        <v>7</v>
      </c>
      <c r="Q1308" t="str">
        <f>LEFT(O1308,SEARCH(" ", O1308) -1)</f>
        <v>Mickey</v>
      </c>
      <c r="R1308" t="e">
        <f>MID(O1308, SEARCH(" ", O1308) + 1, SEARCH(" ", O1308, SEARCH(" ", O1308)+1) - SEARCH(" ", O1308)-1)</f>
        <v>#VALUE!</v>
      </c>
      <c r="S1308" t="str">
        <f t="shared" si="406"/>
        <v>CALVEN</v>
      </c>
      <c r="T1308" t="e">
        <f t="shared" si="407"/>
        <v>#VALUE!</v>
      </c>
      <c r="U1308" t="b">
        <f t="shared" si="408"/>
        <v>1</v>
      </c>
      <c r="W1308" t="b">
        <f t="shared" si="409"/>
        <v>1</v>
      </c>
      <c r="X1308" t="b">
        <f>ISERR(S1308)</f>
        <v>0</v>
      </c>
      <c r="Y1308" t="str">
        <f t="shared" si="410"/>
        <v xml:space="preserve"> </v>
      </c>
      <c r="Z1308" t="str">
        <f t="shared" si="411"/>
        <v>CALVEN</v>
      </c>
      <c r="AA1308" t="str">
        <f>PROPER(Q1308)</f>
        <v>Mickey</v>
      </c>
      <c r="AB1308" t="str">
        <f>PROPER(Y1308)</f>
        <v xml:space="preserve"> </v>
      </c>
      <c r="AC1308" t="str">
        <f t="shared" si="412"/>
        <v>Calven</v>
      </c>
      <c r="AD1308" s="1" t="e">
        <f t="shared" si="413"/>
        <v>#VALUE!</v>
      </c>
      <c r="AE1308" t="b">
        <f t="shared" si="414"/>
        <v>1</v>
      </c>
      <c r="AF1308" t="str">
        <f t="shared" si="415"/>
        <v>Calven</v>
      </c>
    </row>
    <row r="1309" spans="1:32" x14ac:dyDescent="0.2">
      <c r="A1309">
        <v>1816</v>
      </c>
      <c r="B1309" t="s">
        <v>4396</v>
      </c>
      <c r="C1309" s="62" t="str">
        <f t="shared" si="416"/>
        <v>???</v>
      </c>
      <c r="D1309" t="str">
        <f t="shared" si="417"/>
        <v>Hadlee</v>
      </c>
      <c r="E1309" t="str">
        <f t="shared" si="418"/>
        <v xml:space="preserve"> </v>
      </c>
      <c r="F1309" t="str">
        <f t="shared" si="419"/>
        <v>Goble</v>
      </c>
      <c r="G1309">
        <f t="shared" si="400"/>
        <v>2</v>
      </c>
      <c r="H1309" t="str">
        <f t="shared" si="401"/>
        <v>???</v>
      </c>
      <c r="I1309" t="str">
        <f t="shared" si="402"/>
        <v>???</v>
      </c>
      <c r="J1309" t="str">
        <f t="shared" si="403"/>
        <v>Hadlee»Goble</v>
      </c>
      <c r="K1309" t="str">
        <f>SUBSTITUTE(J1309,"‡","")</f>
        <v>Hadlee»Goble</v>
      </c>
      <c r="L1309" t="str">
        <f t="shared" si="404"/>
        <v>HadleeGoble</v>
      </c>
      <c r="M1309" t="str">
        <f t="shared" si="405"/>
        <v>HadleeGoble</v>
      </c>
      <c r="N1309" t="s">
        <v>10335</v>
      </c>
      <c r="O1309" t="str">
        <v>Hadlee Goble</v>
      </c>
      <c r="P1309">
        <f>FIND(" ",O1309)</f>
        <v>7</v>
      </c>
      <c r="Q1309" t="str">
        <f>LEFT(O1309,SEARCH(" ", O1309) -1)</f>
        <v>Hadlee</v>
      </c>
      <c r="R1309" t="e">
        <f>MID(O1309, SEARCH(" ", O1309) + 1, SEARCH(" ", O1309, SEARCH(" ", O1309)+1) - SEARCH(" ", O1309)-1)</f>
        <v>#VALUE!</v>
      </c>
      <c r="S1309" t="str">
        <f t="shared" si="406"/>
        <v>Goble</v>
      </c>
      <c r="T1309" t="e">
        <f t="shared" si="407"/>
        <v>#VALUE!</v>
      </c>
      <c r="U1309" t="b">
        <f t="shared" si="408"/>
        <v>1</v>
      </c>
      <c r="W1309" t="b">
        <f t="shared" si="409"/>
        <v>1</v>
      </c>
      <c r="X1309" t="b">
        <f>ISERR(S1309)</f>
        <v>0</v>
      </c>
      <c r="Y1309" t="str">
        <f t="shared" si="410"/>
        <v xml:space="preserve"> </v>
      </c>
      <c r="Z1309" t="str">
        <f t="shared" si="411"/>
        <v>Goble</v>
      </c>
      <c r="AA1309" t="str">
        <f>PROPER(Q1309)</f>
        <v>Hadlee</v>
      </c>
      <c r="AB1309" t="str">
        <f>PROPER(Y1309)</f>
        <v xml:space="preserve"> </v>
      </c>
      <c r="AC1309" t="str">
        <f t="shared" si="412"/>
        <v>Goble</v>
      </c>
      <c r="AD1309" s="1" t="e">
        <f t="shared" si="413"/>
        <v>#VALUE!</v>
      </c>
      <c r="AE1309" t="b">
        <f t="shared" si="414"/>
        <v>1</v>
      </c>
      <c r="AF1309" t="str">
        <f t="shared" si="415"/>
        <v>Goble</v>
      </c>
    </row>
    <row r="1310" spans="1:32" x14ac:dyDescent="0.2">
      <c r="A1310">
        <v>1818</v>
      </c>
      <c r="B1310" t="s">
        <v>4397</v>
      </c>
      <c r="C1310" s="62" t="str">
        <f t="shared" si="416"/>
        <v>01818</v>
      </c>
      <c r="D1310" t="str">
        <f t="shared" si="417"/>
        <v>Early</v>
      </c>
      <c r="E1310" t="str">
        <f t="shared" si="418"/>
        <v xml:space="preserve"> </v>
      </c>
      <c r="F1310" t="str">
        <f t="shared" si="419"/>
        <v>Gaudon</v>
      </c>
      <c r="G1310">
        <f t="shared" si="400"/>
        <v>1</v>
      </c>
      <c r="H1310">
        <f t="shared" si="401"/>
        <v>1818</v>
      </c>
      <c r="I1310" t="str">
        <f t="shared" si="402"/>
        <v>01818</v>
      </c>
      <c r="J1310" t="str">
        <f t="shared" si="403"/>
        <v>early¬¬Gaudon</v>
      </c>
      <c r="K1310" t="str">
        <f>SUBSTITUTE(J1310,"‡","")</f>
        <v>early¬¬Gaudon</v>
      </c>
      <c r="L1310" t="str">
        <f t="shared" si="404"/>
        <v>early¬¬Gaudon</v>
      </c>
      <c r="M1310" t="str">
        <f t="shared" si="405"/>
        <v>earlyGaudon</v>
      </c>
      <c r="N1310" t="s">
        <v>9569</v>
      </c>
      <c r="O1310" t="str">
        <v>early Gaudon</v>
      </c>
      <c r="P1310">
        <f>FIND(" ",O1310)</f>
        <v>6</v>
      </c>
      <c r="Q1310" t="str">
        <f>LEFT(O1310,SEARCH(" ", O1310) -1)</f>
        <v>early</v>
      </c>
      <c r="R1310" t="e">
        <f>MID(O1310, SEARCH(" ", O1310) + 1, SEARCH(" ", O1310, SEARCH(" ", O1310)+1) - SEARCH(" ", O1310)-1)</f>
        <v>#VALUE!</v>
      </c>
      <c r="S1310" t="str">
        <f t="shared" si="406"/>
        <v>Gaudon</v>
      </c>
      <c r="T1310" t="e">
        <f t="shared" si="407"/>
        <v>#VALUE!</v>
      </c>
      <c r="U1310" t="b">
        <f t="shared" si="408"/>
        <v>1</v>
      </c>
      <c r="W1310" t="b">
        <f t="shared" si="409"/>
        <v>1</v>
      </c>
      <c r="X1310" t="b">
        <f>ISERR(S1310)</f>
        <v>0</v>
      </c>
      <c r="Y1310" t="str">
        <f t="shared" si="410"/>
        <v xml:space="preserve"> </v>
      </c>
      <c r="Z1310" t="str">
        <f t="shared" si="411"/>
        <v>Gaudon</v>
      </c>
      <c r="AA1310" t="str">
        <f>PROPER(Q1310)</f>
        <v>Early</v>
      </c>
      <c r="AB1310" t="str">
        <f>PROPER(Y1310)</f>
        <v xml:space="preserve"> </v>
      </c>
      <c r="AC1310" t="str">
        <f t="shared" si="412"/>
        <v>Gaudon</v>
      </c>
      <c r="AD1310" s="1" t="e">
        <f t="shared" si="413"/>
        <v>#VALUE!</v>
      </c>
      <c r="AE1310" t="b">
        <f t="shared" si="414"/>
        <v>1</v>
      </c>
      <c r="AF1310" t="str">
        <f t="shared" si="415"/>
        <v>Gaudon</v>
      </c>
    </row>
    <row r="1311" spans="1:32" x14ac:dyDescent="0.2">
      <c r="A1311">
        <v>1819</v>
      </c>
      <c r="B1311" t="s">
        <v>4398</v>
      </c>
      <c r="C1311" s="62" t="str">
        <f t="shared" si="416"/>
        <v>01819</v>
      </c>
      <c r="D1311" t="str">
        <f t="shared" si="417"/>
        <v>Bert</v>
      </c>
      <c r="E1311" t="str">
        <f t="shared" si="418"/>
        <v xml:space="preserve"> </v>
      </c>
      <c r="F1311" t="str">
        <f t="shared" si="419"/>
        <v>Howell</v>
      </c>
      <c r="G1311">
        <f t="shared" si="400"/>
        <v>1</v>
      </c>
      <c r="H1311">
        <f t="shared" si="401"/>
        <v>1819</v>
      </c>
      <c r="I1311" t="str">
        <f t="shared" si="402"/>
        <v>01819</v>
      </c>
      <c r="J1311" t="str">
        <f t="shared" si="403"/>
        <v>Bert»HOWELL</v>
      </c>
      <c r="K1311" t="str">
        <f>SUBSTITUTE(J1311,"‡","")</f>
        <v>Bert»HOWELL</v>
      </c>
      <c r="L1311" t="str">
        <f t="shared" si="404"/>
        <v>BertHOWELL</v>
      </c>
      <c r="M1311" t="str">
        <f t="shared" si="405"/>
        <v>BertHOWELL</v>
      </c>
      <c r="N1311" t="s">
        <v>10336</v>
      </c>
      <c r="O1311" t="str">
        <v>Bert HOWELL</v>
      </c>
      <c r="P1311">
        <f>FIND(" ",O1311)</f>
        <v>5</v>
      </c>
      <c r="Q1311" t="str">
        <f>LEFT(O1311,SEARCH(" ", O1311) -1)</f>
        <v>Bert</v>
      </c>
      <c r="R1311" t="e">
        <f>MID(O1311, SEARCH(" ", O1311) + 1, SEARCH(" ", O1311, SEARCH(" ", O1311)+1) - SEARCH(" ", O1311)-1)</f>
        <v>#VALUE!</v>
      </c>
      <c r="S1311" t="str">
        <f t="shared" si="406"/>
        <v>HOWELL</v>
      </c>
      <c r="T1311" t="e">
        <f t="shared" si="407"/>
        <v>#VALUE!</v>
      </c>
      <c r="U1311" t="b">
        <f t="shared" si="408"/>
        <v>1</v>
      </c>
      <c r="W1311" t="b">
        <f t="shared" si="409"/>
        <v>1</v>
      </c>
      <c r="X1311" t="b">
        <f>ISERR(S1311)</f>
        <v>0</v>
      </c>
      <c r="Y1311" t="str">
        <f t="shared" si="410"/>
        <v xml:space="preserve"> </v>
      </c>
      <c r="Z1311" t="str">
        <f t="shared" si="411"/>
        <v>HOWELL</v>
      </c>
      <c r="AA1311" t="str">
        <f>PROPER(Q1311)</f>
        <v>Bert</v>
      </c>
      <c r="AB1311" t="str">
        <f>PROPER(Y1311)</f>
        <v xml:space="preserve"> </v>
      </c>
      <c r="AC1311" t="str">
        <f t="shared" si="412"/>
        <v>Howell</v>
      </c>
      <c r="AD1311" s="1" t="e">
        <f t="shared" si="413"/>
        <v>#VALUE!</v>
      </c>
      <c r="AE1311" t="b">
        <f t="shared" si="414"/>
        <v>1</v>
      </c>
      <c r="AF1311" t="str">
        <f t="shared" si="415"/>
        <v>Howell</v>
      </c>
    </row>
    <row r="1312" spans="1:32" x14ac:dyDescent="0.2">
      <c r="A1312">
        <v>1820</v>
      </c>
      <c r="B1312" t="s">
        <v>4399</v>
      </c>
      <c r="C1312" s="62" t="str">
        <f t="shared" si="416"/>
        <v>01820</v>
      </c>
      <c r="D1312" t="str">
        <f t="shared" si="417"/>
        <v>Cedric</v>
      </c>
      <c r="E1312" t="str">
        <f t="shared" si="418"/>
        <v>Norby</v>
      </c>
      <c r="F1312" t="str">
        <f t="shared" si="419"/>
        <v>Secretan</v>
      </c>
      <c r="G1312">
        <f t="shared" si="400"/>
        <v>1</v>
      </c>
      <c r="H1312">
        <f t="shared" si="401"/>
        <v>1820</v>
      </c>
      <c r="I1312" t="str">
        <f t="shared" si="402"/>
        <v>01820</v>
      </c>
      <c r="J1312" t="str">
        <f t="shared" si="403"/>
        <v>CEDRIC¬norby»SECRETAN</v>
      </c>
      <c r="K1312" t="str">
        <f>SUBSTITUTE(J1312,"‡","")</f>
        <v>CEDRIC¬norby»SECRETAN</v>
      </c>
      <c r="L1312" t="str">
        <f t="shared" si="404"/>
        <v>CEDRIC¬norbySECRETAN</v>
      </c>
      <c r="M1312" t="str">
        <f t="shared" si="405"/>
        <v>CEDRICnorbySECRETAN</v>
      </c>
      <c r="N1312" t="s">
        <v>10337</v>
      </c>
      <c r="O1312" t="str">
        <v>CEDRIC norby SECRETAN</v>
      </c>
      <c r="P1312">
        <f>FIND(" ",O1312)</f>
        <v>7</v>
      </c>
      <c r="Q1312" t="str">
        <f>LEFT(O1312,SEARCH(" ", O1312) -1)</f>
        <v>CEDRIC</v>
      </c>
      <c r="R1312" t="str">
        <f>MID(O1312, SEARCH(" ", O1312) + 1, SEARCH(" ", O1312, SEARCH(" ", O1312)+1) - SEARCH(" ", O1312)-1)</f>
        <v>norby</v>
      </c>
      <c r="S1312" t="str">
        <f t="shared" si="406"/>
        <v>norby SECRETAN</v>
      </c>
      <c r="T1312" t="str">
        <f t="shared" si="407"/>
        <v>SECRETAN</v>
      </c>
      <c r="U1312" t="b">
        <f t="shared" si="408"/>
        <v>0</v>
      </c>
      <c r="W1312" t="b">
        <f t="shared" si="409"/>
        <v>0</v>
      </c>
      <c r="X1312" t="b">
        <f>ISERR(S1312)</f>
        <v>0</v>
      </c>
      <c r="Y1312" t="str">
        <f t="shared" si="410"/>
        <v>norby</v>
      </c>
      <c r="Z1312" t="str">
        <f t="shared" si="411"/>
        <v>norby SECRETAN</v>
      </c>
      <c r="AA1312" t="str">
        <f>PROPER(Q1312)</f>
        <v>Cedric</v>
      </c>
      <c r="AB1312" t="str">
        <f>PROPER(Y1312)</f>
        <v>Norby</v>
      </c>
      <c r="AC1312" t="str">
        <f t="shared" si="412"/>
        <v>Norby Secretan</v>
      </c>
      <c r="AD1312" s="1" t="str">
        <f t="shared" si="413"/>
        <v>Secretan</v>
      </c>
      <c r="AE1312" t="b">
        <f t="shared" si="414"/>
        <v>0</v>
      </c>
      <c r="AF1312" t="str">
        <f t="shared" si="415"/>
        <v>Secretan</v>
      </c>
    </row>
    <row r="1313" spans="1:32" x14ac:dyDescent="0.2">
      <c r="A1313">
        <v>1821</v>
      </c>
      <c r="B1313" t="s">
        <v>4400</v>
      </c>
      <c r="C1313" s="62" t="str">
        <f t="shared" si="416"/>
        <v>01821</v>
      </c>
      <c r="D1313" t="str">
        <f t="shared" si="417"/>
        <v>Bell</v>
      </c>
      <c r="E1313" t="str">
        <f t="shared" si="418"/>
        <v xml:space="preserve"> </v>
      </c>
      <c r="F1313" t="str">
        <f t="shared" si="419"/>
        <v>Brayshaw</v>
      </c>
      <c r="G1313">
        <f t="shared" si="400"/>
        <v>1</v>
      </c>
      <c r="H1313">
        <f t="shared" si="401"/>
        <v>1821</v>
      </c>
      <c r="I1313" t="str">
        <f t="shared" si="402"/>
        <v>01821</v>
      </c>
      <c r="J1313" t="str">
        <f t="shared" si="403"/>
        <v>Bell»BRAYSHAW</v>
      </c>
      <c r="K1313" t="str">
        <f>SUBSTITUTE(J1313,"‡","")</f>
        <v>Bell»BRAYSHAW</v>
      </c>
      <c r="L1313" t="str">
        <f t="shared" si="404"/>
        <v>BellBRAYSHAW</v>
      </c>
      <c r="M1313" t="str">
        <f t="shared" si="405"/>
        <v>BellBRAYSHAW</v>
      </c>
      <c r="N1313" t="s">
        <v>10338</v>
      </c>
      <c r="O1313" t="str">
        <v>Bell BRAYSHAW</v>
      </c>
      <c r="P1313">
        <f>FIND(" ",O1313)</f>
        <v>5</v>
      </c>
      <c r="Q1313" t="str">
        <f>LEFT(O1313,SEARCH(" ", O1313) -1)</f>
        <v>Bell</v>
      </c>
      <c r="R1313" t="e">
        <f>MID(O1313, SEARCH(" ", O1313) + 1, SEARCH(" ", O1313, SEARCH(" ", O1313)+1) - SEARCH(" ", O1313)-1)</f>
        <v>#VALUE!</v>
      </c>
      <c r="S1313" t="str">
        <f t="shared" si="406"/>
        <v>BRAYSHAW</v>
      </c>
      <c r="T1313" t="e">
        <f t="shared" si="407"/>
        <v>#VALUE!</v>
      </c>
      <c r="U1313" t="b">
        <f t="shared" si="408"/>
        <v>1</v>
      </c>
      <c r="W1313" t="b">
        <f t="shared" si="409"/>
        <v>1</v>
      </c>
      <c r="X1313" t="b">
        <f>ISERR(S1313)</f>
        <v>0</v>
      </c>
      <c r="Y1313" t="str">
        <f t="shared" si="410"/>
        <v xml:space="preserve"> </v>
      </c>
      <c r="Z1313" t="str">
        <f t="shared" si="411"/>
        <v>BRAYSHAW</v>
      </c>
      <c r="AA1313" t="str">
        <f>PROPER(Q1313)</f>
        <v>Bell</v>
      </c>
      <c r="AB1313" t="str">
        <f>PROPER(Y1313)</f>
        <v xml:space="preserve"> </v>
      </c>
      <c r="AC1313" t="str">
        <f t="shared" si="412"/>
        <v>Brayshaw</v>
      </c>
      <c r="AD1313" s="1" t="e">
        <f t="shared" si="413"/>
        <v>#VALUE!</v>
      </c>
      <c r="AE1313" t="b">
        <f t="shared" si="414"/>
        <v>1</v>
      </c>
      <c r="AF1313" t="str">
        <f t="shared" si="415"/>
        <v>Brayshaw</v>
      </c>
    </row>
    <row r="1314" spans="1:32" x14ac:dyDescent="0.2">
      <c r="A1314">
        <v>1822</v>
      </c>
      <c r="B1314" t="s">
        <v>4401</v>
      </c>
      <c r="C1314" s="62" t="str">
        <f t="shared" si="416"/>
        <v>01822</v>
      </c>
      <c r="D1314" t="str">
        <f t="shared" si="417"/>
        <v>Mac</v>
      </c>
      <c r="E1314" t="str">
        <f t="shared" si="418"/>
        <v xml:space="preserve"> </v>
      </c>
      <c r="F1314" t="str">
        <f t="shared" si="419"/>
        <v>Mouget</v>
      </c>
      <c r="G1314">
        <f t="shared" si="400"/>
        <v>1</v>
      </c>
      <c r="H1314">
        <f t="shared" si="401"/>
        <v>1822</v>
      </c>
      <c r="I1314" t="str">
        <f t="shared" si="402"/>
        <v>01822</v>
      </c>
      <c r="J1314" t="str">
        <f t="shared" si="403"/>
        <v>mac‡Mouget</v>
      </c>
      <c r="K1314" t="str">
        <f>SUBSTITUTE(J1314,"‡","")</f>
        <v>macMouget</v>
      </c>
      <c r="L1314" t="str">
        <f t="shared" si="404"/>
        <v>macMouget</v>
      </c>
      <c r="M1314" t="str">
        <f t="shared" si="405"/>
        <v>macMouget</v>
      </c>
      <c r="N1314" t="s">
        <v>8940</v>
      </c>
      <c r="O1314" t="str">
        <v>mac Mouget</v>
      </c>
      <c r="P1314">
        <f>FIND(" ",O1314)</f>
        <v>4</v>
      </c>
      <c r="Q1314" t="str">
        <f>LEFT(O1314,SEARCH(" ", O1314) -1)</f>
        <v>mac</v>
      </c>
      <c r="R1314" t="e">
        <f>MID(O1314, SEARCH(" ", O1314) + 1, SEARCH(" ", O1314, SEARCH(" ", O1314)+1) - SEARCH(" ", O1314)-1)</f>
        <v>#VALUE!</v>
      </c>
      <c r="S1314" t="str">
        <f t="shared" si="406"/>
        <v>Mouget</v>
      </c>
      <c r="T1314" t="e">
        <f t="shared" si="407"/>
        <v>#VALUE!</v>
      </c>
      <c r="U1314" t="b">
        <f t="shared" si="408"/>
        <v>1</v>
      </c>
      <c r="W1314" t="b">
        <f t="shared" si="409"/>
        <v>1</v>
      </c>
      <c r="X1314" t="b">
        <f>ISERR(S1314)</f>
        <v>0</v>
      </c>
      <c r="Y1314" t="str">
        <f t="shared" si="410"/>
        <v xml:space="preserve"> </v>
      </c>
      <c r="Z1314" t="str">
        <f t="shared" si="411"/>
        <v>Mouget</v>
      </c>
      <c r="AA1314" t="str">
        <f>PROPER(Q1314)</f>
        <v>Mac</v>
      </c>
      <c r="AB1314" t="str">
        <f>PROPER(Y1314)</f>
        <v xml:space="preserve"> </v>
      </c>
      <c r="AC1314" t="str">
        <f t="shared" si="412"/>
        <v>Mouget</v>
      </c>
      <c r="AD1314" s="1" t="e">
        <f t="shared" si="413"/>
        <v>#VALUE!</v>
      </c>
      <c r="AE1314" t="b">
        <f t="shared" si="414"/>
        <v>1</v>
      </c>
      <c r="AF1314" t="str">
        <f t="shared" si="415"/>
        <v>Mouget</v>
      </c>
    </row>
    <row r="1315" spans="1:32" x14ac:dyDescent="0.2">
      <c r="A1315">
        <v>1823</v>
      </c>
      <c r="B1315" t="s">
        <v>4402</v>
      </c>
      <c r="C1315" s="62" t="str">
        <f t="shared" si="416"/>
        <v>01823</v>
      </c>
      <c r="D1315" t="str">
        <f t="shared" si="417"/>
        <v>Nathalie</v>
      </c>
      <c r="E1315" t="str">
        <f t="shared" si="418"/>
        <v xml:space="preserve"> </v>
      </c>
      <c r="F1315" t="str">
        <f t="shared" si="419"/>
        <v>Errett</v>
      </c>
      <c r="G1315">
        <f t="shared" si="400"/>
        <v>1</v>
      </c>
      <c r="H1315">
        <f t="shared" si="401"/>
        <v>1823</v>
      </c>
      <c r="I1315" t="str">
        <f t="shared" si="402"/>
        <v>01823</v>
      </c>
      <c r="J1315" t="str">
        <f t="shared" si="403"/>
        <v>nathalie»‡Errett</v>
      </c>
      <c r="K1315" t="str">
        <f>SUBSTITUTE(J1315,"‡","")</f>
        <v>nathalie»Errett</v>
      </c>
      <c r="L1315" t="str">
        <f t="shared" si="404"/>
        <v>nathalieErrett</v>
      </c>
      <c r="M1315" t="str">
        <f t="shared" si="405"/>
        <v>nathalieErrett</v>
      </c>
      <c r="N1315" t="s">
        <v>10339</v>
      </c>
      <c r="O1315" t="str">
        <v>nathalie Errett</v>
      </c>
      <c r="P1315">
        <f>FIND(" ",O1315)</f>
        <v>9</v>
      </c>
      <c r="Q1315" t="str">
        <f>LEFT(O1315,SEARCH(" ", O1315) -1)</f>
        <v>nathalie</v>
      </c>
      <c r="R1315" t="e">
        <f>MID(O1315, SEARCH(" ", O1315) + 1, SEARCH(" ", O1315, SEARCH(" ", O1315)+1) - SEARCH(" ", O1315)-1)</f>
        <v>#VALUE!</v>
      </c>
      <c r="S1315" t="str">
        <f t="shared" si="406"/>
        <v>Errett</v>
      </c>
      <c r="T1315" t="e">
        <f t="shared" si="407"/>
        <v>#VALUE!</v>
      </c>
      <c r="U1315" t="b">
        <f t="shared" si="408"/>
        <v>1</v>
      </c>
      <c r="W1315" t="b">
        <f t="shared" si="409"/>
        <v>1</v>
      </c>
      <c r="X1315" t="b">
        <f>ISERR(S1315)</f>
        <v>0</v>
      </c>
      <c r="Y1315" t="str">
        <f t="shared" si="410"/>
        <v xml:space="preserve"> </v>
      </c>
      <c r="Z1315" t="str">
        <f t="shared" si="411"/>
        <v>Errett</v>
      </c>
      <c r="AA1315" t="str">
        <f>PROPER(Q1315)</f>
        <v>Nathalie</v>
      </c>
      <c r="AB1315" t="str">
        <f>PROPER(Y1315)</f>
        <v xml:space="preserve"> </v>
      </c>
      <c r="AC1315" t="str">
        <f t="shared" si="412"/>
        <v>Errett</v>
      </c>
      <c r="AD1315" s="1" t="e">
        <f t="shared" si="413"/>
        <v>#VALUE!</v>
      </c>
      <c r="AE1315" t="b">
        <f t="shared" si="414"/>
        <v>1</v>
      </c>
      <c r="AF1315" t="str">
        <f t="shared" si="415"/>
        <v>Errett</v>
      </c>
    </row>
    <row r="1316" spans="1:32" x14ac:dyDescent="0.2">
      <c r="A1316">
        <v>1824</v>
      </c>
      <c r="B1316" t="s">
        <v>4403</v>
      </c>
      <c r="C1316" s="62" t="str">
        <f t="shared" si="416"/>
        <v>01824</v>
      </c>
      <c r="D1316" t="str">
        <f t="shared" si="417"/>
        <v>Persis</v>
      </c>
      <c r="E1316" t="str">
        <f t="shared" si="418"/>
        <v>Shirlene</v>
      </c>
      <c r="F1316" t="str">
        <f t="shared" si="419"/>
        <v>Powe</v>
      </c>
      <c r="G1316">
        <f t="shared" si="400"/>
        <v>1</v>
      </c>
      <c r="H1316">
        <f t="shared" si="401"/>
        <v>1824</v>
      </c>
      <c r="I1316" t="str">
        <f t="shared" si="402"/>
        <v>01824</v>
      </c>
      <c r="J1316" t="str">
        <f t="shared" si="403"/>
        <v>PERSIS»SHIRLENE»Powe</v>
      </c>
      <c r="K1316" t="str">
        <f>SUBSTITUTE(J1316,"‡","")</f>
        <v>PERSIS»SHIRLENE»Powe</v>
      </c>
      <c r="L1316" t="str">
        <f t="shared" si="404"/>
        <v>PERSISSHIRLENEPowe</v>
      </c>
      <c r="M1316" t="str">
        <f t="shared" si="405"/>
        <v>PERSISSHIRLENEPowe</v>
      </c>
      <c r="N1316" t="s">
        <v>10340</v>
      </c>
      <c r="O1316" t="str">
        <v>PERSIS SHIRLENE Powe</v>
      </c>
      <c r="P1316">
        <f>FIND(" ",O1316)</f>
        <v>7</v>
      </c>
      <c r="Q1316" t="str">
        <f>LEFT(O1316,SEARCH(" ", O1316) -1)</f>
        <v>PERSIS</v>
      </c>
      <c r="R1316" t="str">
        <f>MID(O1316, SEARCH(" ", O1316) + 1, SEARCH(" ", O1316, SEARCH(" ", O1316)+1) - SEARCH(" ", O1316)-1)</f>
        <v>SHIRLENE</v>
      </c>
      <c r="S1316" t="str">
        <f t="shared" si="406"/>
        <v>SHIRLENE Powe</v>
      </c>
      <c r="T1316" t="str">
        <f t="shared" si="407"/>
        <v>Powe</v>
      </c>
      <c r="U1316" t="b">
        <f t="shared" si="408"/>
        <v>0</v>
      </c>
      <c r="W1316" t="b">
        <f t="shared" si="409"/>
        <v>0</v>
      </c>
      <c r="X1316" t="b">
        <f>ISERR(S1316)</f>
        <v>0</v>
      </c>
      <c r="Y1316" t="str">
        <f t="shared" si="410"/>
        <v>SHIRLENE</v>
      </c>
      <c r="Z1316" t="str">
        <f t="shared" si="411"/>
        <v>SHIRLENE Powe</v>
      </c>
      <c r="AA1316" t="str">
        <f>PROPER(Q1316)</f>
        <v>Persis</v>
      </c>
      <c r="AB1316" t="str">
        <f>PROPER(Y1316)</f>
        <v>Shirlene</v>
      </c>
      <c r="AC1316" t="str">
        <f t="shared" si="412"/>
        <v>Shirlene Powe</v>
      </c>
      <c r="AD1316" s="1" t="str">
        <f t="shared" si="413"/>
        <v>Powe</v>
      </c>
      <c r="AE1316" t="b">
        <f t="shared" si="414"/>
        <v>0</v>
      </c>
      <c r="AF1316" t="str">
        <f t="shared" si="415"/>
        <v>Powe</v>
      </c>
    </row>
    <row r="1317" spans="1:32" x14ac:dyDescent="0.2">
      <c r="A1317">
        <v>1825</v>
      </c>
      <c r="B1317" t="s">
        <v>4404</v>
      </c>
      <c r="C1317" s="62" t="str">
        <f t="shared" si="416"/>
        <v>01825</v>
      </c>
      <c r="D1317" t="str">
        <f t="shared" si="417"/>
        <v>Pavlov</v>
      </c>
      <c r="E1317" t="str">
        <f t="shared" si="418"/>
        <v xml:space="preserve"> </v>
      </c>
      <c r="F1317" t="str">
        <f t="shared" si="419"/>
        <v>Keyhoe</v>
      </c>
      <c r="G1317">
        <f t="shared" si="400"/>
        <v>1</v>
      </c>
      <c r="H1317">
        <f t="shared" si="401"/>
        <v>1825</v>
      </c>
      <c r="I1317" t="str">
        <f t="shared" si="402"/>
        <v>01825</v>
      </c>
      <c r="J1317" t="str">
        <f t="shared" si="403"/>
        <v>PAVLOV‡keyhoe</v>
      </c>
      <c r="K1317" t="str">
        <f>SUBSTITUTE(J1317,"‡","")</f>
        <v>PAVLOVkeyhoe</v>
      </c>
      <c r="L1317" t="str">
        <f t="shared" si="404"/>
        <v>PAVLOVkeyhoe</v>
      </c>
      <c r="M1317" t="str">
        <f t="shared" si="405"/>
        <v>PAVLOVkeyhoe</v>
      </c>
      <c r="N1317" t="s">
        <v>8941</v>
      </c>
      <c r="O1317" t="str">
        <v>PAVLOV keyhoe</v>
      </c>
      <c r="P1317">
        <f>FIND(" ",O1317)</f>
        <v>7</v>
      </c>
      <c r="Q1317" t="str">
        <f>LEFT(O1317,SEARCH(" ", O1317) -1)</f>
        <v>PAVLOV</v>
      </c>
      <c r="R1317" t="e">
        <f>MID(O1317, SEARCH(" ", O1317) + 1, SEARCH(" ", O1317, SEARCH(" ", O1317)+1) - SEARCH(" ", O1317)-1)</f>
        <v>#VALUE!</v>
      </c>
      <c r="S1317" t="str">
        <f t="shared" si="406"/>
        <v>keyhoe</v>
      </c>
      <c r="T1317" t="e">
        <f t="shared" si="407"/>
        <v>#VALUE!</v>
      </c>
      <c r="U1317" t="b">
        <f t="shared" si="408"/>
        <v>1</v>
      </c>
      <c r="W1317" t="b">
        <f t="shared" si="409"/>
        <v>1</v>
      </c>
      <c r="X1317" t="b">
        <f>ISERR(S1317)</f>
        <v>0</v>
      </c>
      <c r="Y1317" t="str">
        <f t="shared" si="410"/>
        <v xml:space="preserve"> </v>
      </c>
      <c r="Z1317" t="str">
        <f t="shared" si="411"/>
        <v>keyhoe</v>
      </c>
      <c r="AA1317" t="str">
        <f>PROPER(Q1317)</f>
        <v>Pavlov</v>
      </c>
      <c r="AB1317" t="str">
        <f>PROPER(Y1317)</f>
        <v xml:space="preserve"> </v>
      </c>
      <c r="AC1317" t="str">
        <f t="shared" si="412"/>
        <v>Keyhoe</v>
      </c>
      <c r="AD1317" s="1" t="e">
        <f t="shared" si="413"/>
        <v>#VALUE!</v>
      </c>
      <c r="AE1317" t="b">
        <f t="shared" si="414"/>
        <v>1</v>
      </c>
      <c r="AF1317" t="str">
        <f t="shared" si="415"/>
        <v>Keyhoe</v>
      </c>
    </row>
    <row r="1318" spans="1:32" x14ac:dyDescent="0.2">
      <c r="A1318">
        <v>1826</v>
      </c>
      <c r="B1318" t="s">
        <v>4405</v>
      </c>
      <c r="C1318" s="62" t="str">
        <f t="shared" si="416"/>
        <v>01826</v>
      </c>
      <c r="D1318" t="str">
        <f t="shared" si="417"/>
        <v>Orville</v>
      </c>
      <c r="E1318" t="str">
        <f t="shared" si="418"/>
        <v xml:space="preserve"> </v>
      </c>
      <c r="F1318" t="str">
        <f t="shared" si="419"/>
        <v>Mallam</v>
      </c>
      <c r="G1318">
        <f t="shared" si="400"/>
        <v>1</v>
      </c>
      <c r="H1318">
        <f t="shared" si="401"/>
        <v>1826</v>
      </c>
      <c r="I1318" t="str">
        <f t="shared" si="402"/>
        <v>01826</v>
      </c>
      <c r="J1318" t="str">
        <f t="shared" si="403"/>
        <v>ORVILLE¬mallam</v>
      </c>
      <c r="K1318" t="str">
        <f>SUBSTITUTE(J1318,"‡","")</f>
        <v>ORVILLE¬mallam</v>
      </c>
      <c r="L1318" t="str">
        <f t="shared" si="404"/>
        <v>ORVILLE¬mallam</v>
      </c>
      <c r="M1318" t="str">
        <f t="shared" si="405"/>
        <v>ORVILLEmallam</v>
      </c>
      <c r="N1318" t="s">
        <v>9570</v>
      </c>
      <c r="O1318" t="str">
        <v>ORVILLE mallam</v>
      </c>
      <c r="P1318">
        <f>FIND(" ",O1318)</f>
        <v>8</v>
      </c>
      <c r="Q1318" t="str">
        <f>LEFT(O1318,SEARCH(" ", O1318) -1)</f>
        <v>ORVILLE</v>
      </c>
      <c r="R1318" t="e">
        <f>MID(O1318, SEARCH(" ", O1318) + 1, SEARCH(" ", O1318, SEARCH(" ", O1318)+1) - SEARCH(" ", O1318)-1)</f>
        <v>#VALUE!</v>
      </c>
      <c r="S1318" t="str">
        <f t="shared" si="406"/>
        <v>mallam</v>
      </c>
      <c r="T1318" t="e">
        <f t="shared" si="407"/>
        <v>#VALUE!</v>
      </c>
      <c r="U1318" t="b">
        <f t="shared" si="408"/>
        <v>1</v>
      </c>
      <c r="W1318" t="b">
        <f t="shared" si="409"/>
        <v>1</v>
      </c>
      <c r="X1318" t="b">
        <f>ISERR(S1318)</f>
        <v>0</v>
      </c>
      <c r="Y1318" t="str">
        <f t="shared" si="410"/>
        <v xml:space="preserve"> </v>
      </c>
      <c r="Z1318" t="str">
        <f t="shared" si="411"/>
        <v>mallam</v>
      </c>
      <c r="AA1318" t="str">
        <f>PROPER(Q1318)</f>
        <v>Orville</v>
      </c>
      <c r="AB1318" t="str">
        <f>PROPER(Y1318)</f>
        <v xml:space="preserve"> </v>
      </c>
      <c r="AC1318" t="str">
        <f t="shared" si="412"/>
        <v>Mallam</v>
      </c>
      <c r="AD1318" s="1" t="e">
        <f t="shared" si="413"/>
        <v>#VALUE!</v>
      </c>
      <c r="AE1318" t="b">
        <f t="shared" si="414"/>
        <v>1</v>
      </c>
      <c r="AF1318" t="str">
        <f t="shared" si="415"/>
        <v>Mallam</v>
      </c>
    </row>
    <row r="1319" spans="1:32" x14ac:dyDescent="0.2">
      <c r="A1319">
        <v>1827</v>
      </c>
      <c r="B1319" t="s">
        <v>4406</v>
      </c>
      <c r="C1319" s="62" t="str">
        <f t="shared" si="416"/>
        <v>01827</v>
      </c>
      <c r="D1319" t="str">
        <f t="shared" si="417"/>
        <v>Janice</v>
      </c>
      <c r="E1319" t="str">
        <f t="shared" si="418"/>
        <v>Kristal</v>
      </c>
      <c r="F1319" t="str">
        <f t="shared" si="419"/>
        <v>Jevons</v>
      </c>
      <c r="G1319">
        <f t="shared" si="400"/>
        <v>1</v>
      </c>
      <c r="H1319">
        <f t="shared" si="401"/>
        <v>1827</v>
      </c>
      <c r="I1319" t="str">
        <f t="shared" si="402"/>
        <v>01827</v>
      </c>
      <c r="J1319" t="str">
        <f t="shared" si="403"/>
        <v>janice»Kristal‡JEVONS</v>
      </c>
      <c r="K1319" t="str">
        <f>SUBSTITUTE(J1319,"‡","")</f>
        <v>janice»KristalJEVONS</v>
      </c>
      <c r="L1319" t="str">
        <f t="shared" si="404"/>
        <v>janiceKristalJEVONS</v>
      </c>
      <c r="M1319" t="str">
        <f t="shared" si="405"/>
        <v>janiceKristalJEVONS</v>
      </c>
      <c r="N1319" t="s">
        <v>10341</v>
      </c>
      <c r="O1319" t="str">
        <v>janice Kristal JEVONS</v>
      </c>
      <c r="P1319">
        <f>FIND(" ",O1319)</f>
        <v>7</v>
      </c>
      <c r="Q1319" t="str">
        <f>LEFT(O1319,SEARCH(" ", O1319) -1)</f>
        <v>janice</v>
      </c>
      <c r="R1319" t="str">
        <f>MID(O1319, SEARCH(" ", O1319) + 1, SEARCH(" ", O1319, SEARCH(" ", O1319)+1) - SEARCH(" ", O1319)-1)</f>
        <v>Kristal</v>
      </c>
      <c r="S1319" t="str">
        <f t="shared" si="406"/>
        <v>Kristal JEVONS</v>
      </c>
      <c r="T1319" t="str">
        <f t="shared" si="407"/>
        <v>JEVONS</v>
      </c>
      <c r="U1319" t="b">
        <f t="shared" si="408"/>
        <v>0</v>
      </c>
      <c r="W1319" t="b">
        <f t="shared" si="409"/>
        <v>0</v>
      </c>
      <c r="X1319" t="b">
        <f>ISERR(S1319)</f>
        <v>0</v>
      </c>
      <c r="Y1319" t="str">
        <f t="shared" si="410"/>
        <v>Kristal</v>
      </c>
      <c r="Z1319" t="str">
        <f t="shared" si="411"/>
        <v>Kristal JEVONS</v>
      </c>
      <c r="AA1319" t="str">
        <f>PROPER(Q1319)</f>
        <v>Janice</v>
      </c>
      <c r="AB1319" t="str">
        <f>PROPER(Y1319)</f>
        <v>Kristal</v>
      </c>
      <c r="AC1319" t="str">
        <f t="shared" si="412"/>
        <v>Kristal Jevons</v>
      </c>
      <c r="AD1319" s="1" t="str">
        <f t="shared" si="413"/>
        <v>Jevons</v>
      </c>
      <c r="AE1319" t="b">
        <f t="shared" si="414"/>
        <v>0</v>
      </c>
      <c r="AF1319" t="str">
        <f t="shared" si="415"/>
        <v>Jevons</v>
      </c>
    </row>
    <row r="1320" spans="1:32" x14ac:dyDescent="0.2">
      <c r="A1320">
        <v>1828</v>
      </c>
      <c r="B1320" t="s">
        <v>4407</v>
      </c>
      <c r="C1320" s="62" t="str">
        <f t="shared" si="416"/>
        <v>01828</v>
      </c>
      <c r="D1320" t="str">
        <f t="shared" si="417"/>
        <v>Sax</v>
      </c>
      <c r="E1320" t="str">
        <f t="shared" si="418"/>
        <v xml:space="preserve"> </v>
      </c>
      <c r="F1320" t="str">
        <f t="shared" si="419"/>
        <v>Golby</v>
      </c>
      <c r="G1320">
        <f t="shared" si="400"/>
        <v>1</v>
      </c>
      <c r="H1320">
        <f t="shared" si="401"/>
        <v>1828</v>
      </c>
      <c r="I1320" t="str">
        <f t="shared" si="402"/>
        <v>01828</v>
      </c>
      <c r="J1320" t="str">
        <f t="shared" si="403"/>
        <v>SAX¬GOLBY</v>
      </c>
      <c r="K1320" t="str">
        <f>SUBSTITUTE(J1320,"‡","")</f>
        <v>SAX¬GOLBY</v>
      </c>
      <c r="L1320" t="str">
        <f t="shared" si="404"/>
        <v>SAX¬GOLBY</v>
      </c>
      <c r="M1320" t="str">
        <f t="shared" si="405"/>
        <v>SAXGOLBY</v>
      </c>
      <c r="N1320" t="s">
        <v>9571</v>
      </c>
      <c r="O1320" t="str">
        <v>SAX GOLBY</v>
      </c>
      <c r="P1320">
        <f>FIND(" ",O1320)</f>
        <v>4</v>
      </c>
      <c r="Q1320" t="str">
        <f>LEFT(O1320,SEARCH(" ", O1320) -1)</f>
        <v>SAX</v>
      </c>
      <c r="R1320" t="e">
        <f>MID(O1320, SEARCH(" ", O1320) + 1, SEARCH(" ", O1320, SEARCH(" ", O1320)+1) - SEARCH(" ", O1320)-1)</f>
        <v>#VALUE!</v>
      </c>
      <c r="S1320" t="str">
        <f t="shared" si="406"/>
        <v>GOLBY</v>
      </c>
      <c r="T1320" t="e">
        <f t="shared" si="407"/>
        <v>#VALUE!</v>
      </c>
      <c r="U1320" t="b">
        <f t="shared" si="408"/>
        <v>1</v>
      </c>
      <c r="W1320" t="b">
        <f t="shared" si="409"/>
        <v>1</v>
      </c>
      <c r="X1320" t="b">
        <f>ISERR(S1320)</f>
        <v>0</v>
      </c>
      <c r="Y1320" t="str">
        <f t="shared" si="410"/>
        <v xml:space="preserve"> </v>
      </c>
      <c r="Z1320" t="str">
        <f t="shared" si="411"/>
        <v>GOLBY</v>
      </c>
      <c r="AA1320" t="str">
        <f>PROPER(Q1320)</f>
        <v>Sax</v>
      </c>
      <c r="AB1320" t="str">
        <f>PROPER(Y1320)</f>
        <v xml:space="preserve"> </v>
      </c>
      <c r="AC1320" t="str">
        <f t="shared" si="412"/>
        <v>Golby</v>
      </c>
      <c r="AD1320" s="1" t="e">
        <f t="shared" si="413"/>
        <v>#VALUE!</v>
      </c>
      <c r="AE1320" t="b">
        <f t="shared" si="414"/>
        <v>1</v>
      </c>
      <c r="AF1320" t="str">
        <f t="shared" si="415"/>
        <v>Golby</v>
      </c>
    </row>
    <row r="1321" spans="1:32" x14ac:dyDescent="0.2">
      <c r="A1321">
        <v>1829</v>
      </c>
      <c r="B1321" t="s">
        <v>4408</v>
      </c>
      <c r="C1321" s="62" t="str">
        <f t="shared" si="416"/>
        <v>01829</v>
      </c>
      <c r="D1321" t="str">
        <f t="shared" si="417"/>
        <v>Bartlet</v>
      </c>
      <c r="E1321" t="str">
        <f t="shared" si="418"/>
        <v xml:space="preserve"> </v>
      </c>
      <c r="F1321" t="str">
        <f t="shared" si="419"/>
        <v>Tither</v>
      </c>
      <c r="G1321">
        <f t="shared" si="400"/>
        <v>1</v>
      </c>
      <c r="H1321">
        <f t="shared" si="401"/>
        <v>1829</v>
      </c>
      <c r="I1321" t="str">
        <f t="shared" si="402"/>
        <v>01829</v>
      </c>
      <c r="J1321" t="str">
        <f t="shared" si="403"/>
        <v>Bartlet»Tither</v>
      </c>
      <c r="K1321" t="str">
        <f>SUBSTITUTE(J1321,"‡","")</f>
        <v>Bartlet»Tither</v>
      </c>
      <c r="L1321" t="str">
        <f t="shared" si="404"/>
        <v>BartletTither</v>
      </c>
      <c r="M1321" t="str">
        <f t="shared" si="405"/>
        <v>BartletTither</v>
      </c>
      <c r="N1321" t="s">
        <v>10342</v>
      </c>
      <c r="O1321" t="str">
        <v>Bartlet Tither</v>
      </c>
      <c r="P1321">
        <f>FIND(" ",O1321)</f>
        <v>8</v>
      </c>
      <c r="Q1321" t="str">
        <f>LEFT(O1321,SEARCH(" ", O1321) -1)</f>
        <v>Bartlet</v>
      </c>
      <c r="R1321" t="e">
        <f>MID(O1321, SEARCH(" ", O1321) + 1, SEARCH(" ", O1321, SEARCH(" ", O1321)+1) - SEARCH(" ", O1321)-1)</f>
        <v>#VALUE!</v>
      </c>
      <c r="S1321" t="str">
        <f t="shared" si="406"/>
        <v>Tither</v>
      </c>
      <c r="T1321" t="e">
        <f t="shared" si="407"/>
        <v>#VALUE!</v>
      </c>
      <c r="U1321" t="b">
        <f t="shared" si="408"/>
        <v>1</v>
      </c>
      <c r="W1321" t="b">
        <f t="shared" si="409"/>
        <v>1</v>
      </c>
      <c r="X1321" t="b">
        <f>ISERR(S1321)</f>
        <v>0</v>
      </c>
      <c r="Y1321" t="str">
        <f t="shared" si="410"/>
        <v xml:space="preserve"> </v>
      </c>
      <c r="Z1321" t="str">
        <f t="shared" si="411"/>
        <v>Tither</v>
      </c>
      <c r="AA1321" t="str">
        <f>PROPER(Q1321)</f>
        <v>Bartlet</v>
      </c>
      <c r="AB1321" t="str">
        <f>PROPER(Y1321)</f>
        <v xml:space="preserve"> </v>
      </c>
      <c r="AC1321" t="str">
        <f t="shared" si="412"/>
        <v>Tither</v>
      </c>
      <c r="AD1321" s="1" t="e">
        <f t="shared" si="413"/>
        <v>#VALUE!</v>
      </c>
      <c r="AE1321" t="b">
        <f t="shared" si="414"/>
        <v>1</v>
      </c>
      <c r="AF1321" t="str">
        <f t="shared" si="415"/>
        <v>Tither</v>
      </c>
    </row>
    <row r="1322" spans="1:32" x14ac:dyDescent="0.2">
      <c r="A1322">
        <v>1830</v>
      </c>
      <c r="B1322" t="s">
        <v>4409</v>
      </c>
      <c r="C1322" s="62" t="str">
        <f t="shared" si="416"/>
        <v>01830</v>
      </c>
      <c r="D1322" t="str">
        <f t="shared" si="417"/>
        <v>Cymbre</v>
      </c>
      <c r="E1322" t="str">
        <f t="shared" si="418"/>
        <v xml:space="preserve"> </v>
      </c>
      <c r="F1322" t="str">
        <f t="shared" si="419"/>
        <v>Jedrzej</v>
      </c>
      <c r="G1322">
        <f t="shared" si="400"/>
        <v>1</v>
      </c>
      <c r="H1322">
        <f t="shared" si="401"/>
        <v>1830</v>
      </c>
      <c r="I1322" t="str">
        <f t="shared" si="402"/>
        <v>01830</v>
      </c>
      <c r="J1322" t="str">
        <f t="shared" si="403"/>
        <v>CYMBRE‡Jedrzej</v>
      </c>
      <c r="K1322" t="str">
        <f>SUBSTITUTE(J1322,"‡","")</f>
        <v>CYMBREJedrzej</v>
      </c>
      <c r="L1322" t="str">
        <f t="shared" si="404"/>
        <v>CYMBREJedrzej</v>
      </c>
      <c r="M1322" t="str">
        <f t="shared" si="405"/>
        <v>CYMBREJedrzej</v>
      </c>
      <c r="N1322" t="s">
        <v>8942</v>
      </c>
      <c r="O1322" t="str">
        <v>CYMBRE Jedrzej</v>
      </c>
      <c r="P1322">
        <f>FIND(" ",O1322)</f>
        <v>7</v>
      </c>
      <c r="Q1322" t="str">
        <f>LEFT(O1322,SEARCH(" ", O1322) -1)</f>
        <v>CYMBRE</v>
      </c>
      <c r="R1322" t="e">
        <f>MID(O1322, SEARCH(" ", O1322) + 1, SEARCH(" ", O1322, SEARCH(" ", O1322)+1) - SEARCH(" ", O1322)-1)</f>
        <v>#VALUE!</v>
      </c>
      <c r="S1322" t="str">
        <f t="shared" si="406"/>
        <v>Jedrzej</v>
      </c>
      <c r="T1322" t="e">
        <f t="shared" si="407"/>
        <v>#VALUE!</v>
      </c>
      <c r="U1322" t="b">
        <f t="shared" si="408"/>
        <v>1</v>
      </c>
      <c r="W1322" t="b">
        <f t="shared" si="409"/>
        <v>1</v>
      </c>
      <c r="X1322" t="b">
        <f>ISERR(S1322)</f>
        <v>0</v>
      </c>
      <c r="Y1322" t="str">
        <f t="shared" si="410"/>
        <v xml:space="preserve"> </v>
      </c>
      <c r="Z1322" t="str">
        <f t="shared" si="411"/>
        <v>Jedrzej</v>
      </c>
      <c r="AA1322" t="str">
        <f>PROPER(Q1322)</f>
        <v>Cymbre</v>
      </c>
      <c r="AB1322" t="str">
        <f>PROPER(Y1322)</f>
        <v xml:space="preserve"> </v>
      </c>
      <c r="AC1322" t="str">
        <f t="shared" si="412"/>
        <v>Jedrzej</v>
      </c>
      <c r="AD1322" s="1" t="e">
        <f t="shared" si="413"/>
        <v>#VALUE!</v>
      </c>
      <c r="AE1322" t="b">
        <f t="shared" si="414"/>
        <v>1</v>
      </c>
      <c r="AF1322" t="str">
        <f t="shared" si="415"/>
        <v>Jedrzej</v>
      </c>
    </row>
    <row r="1323" spans="1:32" x14ac:dyDescent="0.2">
      <c r="A1323">
        <v>1831</v>
      </c>
      <c r="B1323" t="s">
        <v>4410</v>
      </c>
      <c r="C1323" s="62" t="str">
        <f t="shared" si="416"/>
        <v>01831</v>
      </c>
      <c r="D1323" t="str">
        <f t="shared" si="417"/>
        <v>Aloise</v>
      </c>
      <c r="E1323" t="str">
        <f t="shared" si="418"/>
        <v xml:space="preserve"> </v>
      </c>
      <c r="F1323" t="str">
        <f t="shared" si="419"/>
        <v>Cullivan</v>
      </c>
      <c r="G1323">
        <f t="shared" si="400"/>
        <v>1</v>
      </c>
      <c r="H1323">
        <f t="shared" si="401"/>
        <v>1831</v>
      </c>
      <c r="I1323" t="str">
        <f t="shared" si="402"/>
        <v>01831</v>
      </c>
      <c r="J1323" t="str">
        <f t="shared" si="403"/>
        <v>ALOISE¬Cullivan</v>
      </c>
      <c r="K1323" t="str">
        <f>SUBSTITUTE(J1323,"‡","")</f>
        <v>ALOISE¬Cullivan</v>
      </c>
      <c r="L1323" t="str">
        <f t="shared" si="404"/>
        <v>ALOISE¬Cullivan</v>
      </c>
      <c r="M1323" t="str">
        <f t="shared" si="405"/>
        <v>ALOISECullivan</v>
      </c>
      <c r="N1323" t="s">
        <v>9572</v>
      </c>
      <c r="O1323" t="str">
        <v>ALOISE Cullivan</v>
      </c>
      <c r="P1323">
        <f>FIND(" ",O1323)</f>
        <v>7</v>
      </c>
      <c r="Q1323" t="str">
        <f>LEFT(O1323,SEARCH(" ", O1323) -1)</f>
        <v>ALOISE</v>
      </c>
      <c r="R1323" t="e">
        <f>MID(O1323, SEARCH(" ", O1323) + 1, SEARCH(" ", O1323, SEARCH(" ", O1323)+1) - SEARCH(" ", O1323)-1)</f>
        <v>#VALUE!</v>
      </c>
      <c r="S1323" t="str">
        <f t="shared" si="406"/>
        <v>Cullivan</v>
      </c>
      <c r="T1323" t="e">
        <f t="shared" si="407"/>
        <v>#VALUE!</v>
      </c>
      <c r="U1323" t="b">
        <f t="shared" si="408"/>
        <v>1</v>
      </c>
      <c r="W1323" t="b">
        <f t="shared" si="409"/>
        <v>1</v>
      </c>
      <c r="X1323" t="b">
        <f>ISERR(S1323)</f>
        <v>0</v>
      </c>
      <c r="Y1323" t="str">
        <f t="shared" si="410"/>
        <v xml:space="preserve"> </v>
      </c>
      <c r="Z1323" t="str">
        <f t="shared" si="411"/>
        <v>Cullivan</v>
      </c>
      <c r="AA1323" t="str">
        <f>PROPER(Q1323)</f>
        <v>Aloise</v>
      </c>
      <c r="AB1323" t="str">
        <f>PROPER(Y1323)</f>
        <v xml:space="preserve"> </v>
      </c>
      <c r="AC1323" t="str">
        <f t="shared" si="412"/>
        <v>Cullivan</v>
      </c>
      <c r="AD1323" s="1" t="e">
        <f t="shared" si="413"/>
        <v>#VALUE!</v>
      </c>
      <c r="AE1323" t="b">
        <f t="shared" si="414"/>
        <v>1</v>
      </c>
      <c r="AF1323" t="str">
        <f t="shared" si="415"/>
        <v>Cullivan</v>
      </c>
    </row>
    <row r="1324" spans="1:32" x14ac:dyDescent="0.2">
      <c r="A1324">
        <v>9999</v>
      </c>
      <c r="B1324" t="s">
        <v>4411</v>
      </c>
      <c r="C1324" s="62" t="str">
        <f t="shared" si="416"/>
        <v>???</v>
      </c>
      <c r="D1324" t="str">
        <f t="shared" si="417"/>
        <v>Waldon</v>
      </c>
      <c r="E1324" t="str">
        <f t="shared" si="418"/>
        <v>Wilmer</v>
      </c>
      <c r="F1324" t="str">
        <f t="shared" si="419"/>
        <v>Massard</v>
      </c>
      <c r="G1324">
        <f t="shared" si="400"/>
        <v>9</v>
      </c>
      <c r="H1324" t="str">
        <f t="shared" si="401"/>
        <v>???</v>
      </c>
      <c r="I1324" t="str">
        <f t="shared" si="402"/>
        <v>???</v>
      </c>
      <c r="J1324" t="str">
        <f t="shared" si="403"/>
        <v>WALDON¬WILMER»»Massard</v>
      </c>
      <c r="K1324" t="str">
        <f>SUBSTITUTE(J1324,"‡","")</f>
        <v>WALDON¬WILMER»»Massard</v>
      </c>
      <c r="L1324" t="str">
        <f t="shared" si="404"/>
        <v>WALDON¬WILMERMassard</v>
      </c>
      <c r="M1324" t="str">
        <f t="shared" si="405"/>
        <v>WALDONWILMERMassard</v>
      </c>
      <c r="N1324" t="s">
        <v>10343</v>
      </c>
      <c r="O1324" t="str">
        <v>WALDON WILMER Massard</v>
      </c>
      <c r="P1324">
        <f>FIND(" ",O1324)</f>
        <v>7</v>
      </c>
      <c r="Q1324" t="str">
        <f>LEFT(O1324,SEARCH(" ", O1324) -1)</f>
        <v>WALDON</v>
      </c>
      <c r="R1324" t="str">
        <f>MID(O1324, SEARCH(" ", O1324) + 1, SEARCH(" ", O1324, SEARCH(" ", O1324)+1) - SEARCH(" ", O1324)-1)</f>
        <v>WILMER</v>
      </c>
      <c r="S1324" t="str">
        <f t="shared" si="406"/>
        <v>WILMER Massard</v>
      </c>
      <c r="T1324" t="str">
        <f t="shared" si="407"/>
        <v>Massard</v>
      </c>
      <c r="U1324" t="b">
        <f t="shared" si="408"/>
        <v>0</v>
      </c>
      <c r="W1324" t="b">
        <f t="shared" si="409"/>
        <v>0</v>
      </c>
      <c r="X1324" t="b">
        <f>ISERR(S1324)</f>
        <v>0</v>
      </c>
      <c r="Y1324" t="str">
        <f t="shared" si="410"/>
        <v>WILMER</v>
      </c>
      <c r="Z1324" t="str">
        <f t="shared" si="411"/>
        <v>WILMER Massard</v>
      </c>
      <c r="AA1324" t="str">
        <f>PROPER(Q1324)</f>
        <v>Waldon</v>
      </c>
      <c r="AB1324" t="str">
        <f>PROPER(Y1324)</f>
        <v>Wilmer</v>
      </c>
      <c r="AC1324" t="str">
        <f t="shared" si="412"/>
        <v>Wilmer Massard</v>
      </c>
      <c r="AD1324" s="1" t="str">
        <f t="shared" si="413"/>
        <v>Massard</v>
      </c>
      <c r="AE1324" t="b">
        <f t="shared" si="414"/>
        <v>0</v>
      </c>
      <c r="AF1324" t="str">
        <f t="shared" si="415"/>
        <v>Massard</v>
      </c>
    </row>
    <row r="1325" spans="1:32" x14ac:dyDescent="0.2">
      <c r="A1325">
        <v>1833</v>
      </c>
      <c r="B1325" t="s">
        <v>4412</v>
      </c>
      <c r="C1325" s="62" t="str">
        <f t="shared" si="416"/>
        <v>01833</v>
      </c>
      <c r="D1325" t="str">
        <f t="shared" si="417"/>
        <v>Willie</v>
      </c>
      <c r="E1325" t="str">
        <f t="shared" si="418"/>
        <v xml:space="preserve"> </v>
      </c>
      <c r="F1325" t="str">
        <f t="shared" si="419"/>
        <v>Damerell</v>
      </c>
      <c r="G1325">
        <f t="shared" si="400"/>
        <v>1</v>
      </c>
      <c r="H1325">
        <f t="shared" si="401"/>
        <v>1833</v>
      </c>
      <c r="I1325" t="str">
        <f t="shared" si="402"/>
        <v>01833</v>
      </c>
      <c r="J1325" t="str">
        <f t="shared" si="403"/>
        <v>WILLIE‡Damerell</v>
      </c>
      <c r="K1325" t="str">
        <f>SUBSTITUTE(J1325,"‡","")</f>
        <v>WILLIEDamerell</v>
      </c>
      <c r="L1325" t="str">
        <f t="shared" si="404"/>
        <v>WILLIEDamerell</v>
      </c>
      <c r="M1325" t="str">
        <f t="shared" si="405"/>
        <v>WILLIEDamerell</v>
      </c>
      <c r="N1325" t="s">
        <v>8943</v>
      </c>
      <c r="O1325" t="str">
        <v>WILLIE Damerell</v>
      </c>
      <c r="P1325">
        <f>FIND(" ",O1325)</f>
        <v>7</v>
      </c>
      <c r="Q1325" t="str">
        <f>LEFT(O1325,SEARCH(" ", O1325) -1)</f>
        <v>WILLIE</v>
      </c>
      <c r="R1325" t="e">
        <f>MID(O1325, SEARCH(" ", O1325) + 1, SEARCH(" ", O1325, SEARCH(" ", O1325)+1) - SEARCH(" ", O1325)-1)</f>
        <v>#VALUE!</v>
      </c>
      <c r="S1325" t="str">
        <f t="shared" si="406"/>
        <v>Damerell</v>
      </c>
      <c r="T1325" t="e">
        <f t="shared" si="407"/>
        <v>#VALUE!</v>
      </c>
      <c r="U1325" t="b">
        <f t="shared" si="408"/>
        <v>1</v>
      </c>
      <c r="W1325" t="b">
        <f t="shared" si="409"/>
        <v>1</v>
      </c>
      <c r="X1325" t="b">
        <f>ISERR(S1325)</f>
        <v>0</v>
      </c>
      <c r="Y1325" t="str">
        <f t="shared" si="410"/>
        <v xml:space="preserve"> </v>
      </c>
      <c r="Z1325" t="str">
        <f t="shared" si="411"/>
        <v>Damerell</v>
      </c>
      <c r="AA1325" t="str">
        <f>PROPER(Q1325)</f>
        <v>Willie</v>
      </c>
      <c r="AB1325" t="str">
        <f>PROPER(Y1325)</f>
        <v xml:space="preserve"> </v>
      </c>
      <c r="AC1325" t="str">
        <f t="shared" si="412"/>
        <v>Damerell</v>
      </c>
      <c r="AD1325" s="1" t="e">
        <f t="shared" si="413"/>
        <v>#VALUE!</v>
      </c>
      <c r="AE1325" t="b">
        <f t="shared" si="414"/>
        <v>1</v>
      </c>
      <c r="AF1325" t="str">
        <f t="shared" si="415"/>
        <v>Damerell</v>
      </c>
    </row>
    <row r="1326" spans="1:32" x14ac:dyDescent="0.2">
      <c r="A1326">
        <v>1834</v>
      </c>
      <c r="B1326" t="s">
        <v>4413</v>
      </c>
      <c r="C1326" s="62" t="str">
        <f t="shared" si="416"/>
        <v>01834</v>
      </c>
      <c r="D1326" t="str">
        <f t="shared" si="417"/>
        <v>Ely</v>
      </c>
      <c r="E1326" t="str">
        <f t="shared" si="418"/>
        <v xml:space="preserve"> </v>
      </c>
      <c r="F1326" t="str">
        <f t="shared" si="419"/>
        <v>Corneil</v>
      </c>
      <c r="G1326">
        <f t="shared" si="400"/>
        <v>1</v>
      </c>
      <c r="H1326">
        <f t="shared" si="401"/>
        <v>1834</v>
      </c>
      <c r="I1326" t="str">
        <f t="shared" si="402"/>
        <v>01834</v>
      </c>
      <c r="J1326" t="str">
        <f t="shared" si="403"/>
        <v>Ely¬corneil</v>
      </c>
      <c r="K1326" t="str">
        <f>SUBSTITUTE(J1326,"‡","")</f>
        <v>Ely¬corneil</v>
      </c>
      <c r="L1326" t="str">
        <f t="shared" si="404"/>
        <v>Ely¬corneil</v>
      </c>
      <c r="M1326" t="str">
        <f t="shared" si="405"/>
        <v>Elycorneil</v>
      </c>
      <c r="N1326" t="s">
        <v>9573</v>
      </c>
      <c r="O1326" t="str">
        <v>Ely corneil</v>
      </c>
      <c r="P1326">
        <f>FIND(" ",O1326)</f>
        <v>4</v>
      </c>
      <c r="Q1326" t="str">
        <f>LEFT(O1326,SEARCH(" ", O1326) -1)</f>
        <v>Ely</v>
      </c>
      <c r="R1326" t="e">
        <f>MID(O1326, SEARCH(" ", O1326) + 1, SEARCH(" ", O1326, SEARCH(" ", O1326)+1) - SEARCH(" ", O1326)-1)</f>
        <v>#VALUE!</v>
      </c>
      <c r="S1326" t="str">
        <f t="shared" si="406"/>
        <v>corneil</v>
      </c>
      <c r="T1326" t="e">
        <f t="shared" si="407"/>
        <v>#VALUE!</v>
      </c>
      <c r="U1326" t="b">
        <f t="shared" si="408"/>
        <v>1</v>
      </c>
      <c r="W1326" t="b">
        <f t="shared" si="409"/>
        <v>1</v>
      </c>
      <c r="X1326" t="b">
        <f>ISERR(S1326)</f>
        <v>0</v>
      </c>
      <c r="Y1326" t="str">
        <f t="shared" si="410"/>
        <v xml:space="preserve"> </v>
      </c>
      <c r="Z1326" t="str">
        <f t="shared" si="411"/>
        <v>corneil</v>
      </c>
      <c r="AA1326" t="str">
        <f>PROPER(Q1326)</f>
        <v>Ely</v>
      </c>
      <c r="AB1326" t="str">
        <f>PROPER(Y1326)</f>
        <v xml:space="preserve"> </v>
      </c>
      <c r="AC1326" t="str">
        <f t="shared" si="412"/>
        <v>Corneil</v>
      </c>
      <c r="AD1326" s="1" t="e">
        <f t="shared" si="413"/>
        <v>#VALUE!</v>
      </c>
      <c r="AE1326" t="b">
        <f t="shared" si="414"/>
        <v>1</v>
      </c>
      <c r="AF1326" t="str">
        <f t="shared" si="415"/>
        <v>Corneil</v>
      </c>
    </row>
    <row r="1327" spans="1:32" x14ac:dyDescent="0.2">
      <c r="A1327">
        <v>1835</v>
      </c>
      <c r="B1327" t="s">
        <v>4414</v>
      </c>
      <c r="C1327" s="62" t="str">
        <f t="shared" si="416"/>
        <v>01835</v>
      </c>
      <c r="D1327" t="str">
        <f t="shared" si="417"/>
        <v>Wolfgang</v>
      </c>
      <c r="E1327" t="str">
        <f t="shared" si="418"/>
        <v xml:space="preserve"> </v>
      </c>
      <c r="F1327" t="str">
        <f t="shared" si="419"/>
        <v>Whittock</v>
      </c>
      <c r="G1327">
        <f t="shared" si="400"/>
        <v>1</v>
      </c>
      <c r="H1327">
        <f t="shared" si="401"/>
        <v>1835</v>
      </c>
      <c r="I1327" t="str">
        <f t="shared" si="402"/>
        <v>01835</v>
      </c>
      <c r="J1327" t="str">
        <f t="shared" si="403"/>
        <v>Wolfgang¬whittock</v>
      </c>
      <c r="K1327" t="str">
        <f>SUBSTITUTE(J1327,"‡","")</f>
        <v>Wolfgang¬whittock</v>
      </c>
      <c r="L1327" t="str">
        <f t="shared" si="404"/>
        <v>Wolfgang¬whittock</v>
      </c>
      <c r="M1327" t="str">
        <f t="shared" si="405"/>
        <v>Wolfgangwhittock</v>
      </c>
      <c r="N1327" t="s">
        <v>9574</v>
      </c>
      <c r="O1327" t="str">
        <v>Wolfgang whittock</v>
      </c>
      <c r="P1327">
        <f>FIND(" ",O1327)</f>
        <v>9</v>
      </c>
      <c r="Q1327" t="str">
        <f>LEFT(O1327,SEARCH(" ", O1327) -1)</f>
        <v>Wolfgang</v>
      </c>
      <c r="R1327" t="e">
        <f>MID(O1327, SEARCH(" ", O1327) + 1, SEARCH(" ", O1327, SEARCH(" ", O1327)+1) - SEARCH(" ", O1327)-1)</f>
        <v>#VALUE!</v>
      </c>
      <c r="S1327" t="str">
        <f t="shared" si="406"/>
        <v>whittock</v>
      </c>
      <c r="T1327" t="e">
        <f t="shared" si="407"/>
        <v>#VALUE!</v>
      </c>
      <c r="U1327" t="b">
        <f t="shared" si="408"/>
        <v>1</v>
      </c>
      <c r="W1327" t="b">
        <f t="shared" si="409"/>
        <v>1</v>
      </c>
      <c r="X1327" t="b">
        <f>ISERR(S1327)</f>
        <v>0</v>
      </c>
      <c r="Y1327" t="str">
        <f t="shared" si="410"/>
        <v xml:space="preserve"> </v>
      </c>
      <c r="Z1327" t="str">
        <f t="shared" si="411"/>
        <v>whittock</v>
      </c>
      <c r="AA1327" t="str">
        <f>PROPER(Q1327)</f>
        <v>Wolfgang</v>
      </c>
      <c r="AB1327" t="str">
        <f>PROPER(Y1327)</f>
        <v xml:space="preserve"> </v>
      </c>
      <c r="AC1327" t="str">
        <f t="shared" si="412"/>
        <v>Whittock</v>
      </c>
      <c r="AD1327" s="1" t="e">
        <f t="shared" si="413"/>
        <v>#VALUE!</v>
      </c>
      <c r="AE1327" t="b">
        <f t="shared" si="414"/>
        <v>1</v>
      </c>
      <c r="AF1327" t="str">
        <f t="shared" si="415"/>
        <v>Whittock</v>
      </c>
    </row>
    <row r="1328" spans="1:32" x14ac:dyDescent="0.2">
      <c r="A1328">
        <v>1836</v>
      </c>
      <c r="B1328" t="s">
        <v>4415</v>
      </c>
      <c r="C1328" s="62" t="str">
        <f t="shared" si="416"/>
        <v>01836</v>
      </c>
      <c r="D1328" t="str">
        <f t="shared" si="417"/>
        <v>Clarence</v>
      </c>
      <c r="E1328" t="str">
        <f t="shared" si="418"/>
        <v xml:space="preserve"> </v>
      </c>
      <c r="F1328" t="str">
        <f t="shared" si="419"/>
        <v>Hackinge</v>
      </c>
      <c r="G1328">
        <f t="shared" si="400"/>
        <v>1</v>
      </c>
      <c r="H1328">
        <f t="shared" si="401"/>
        <v>1836</v>
      </c>
      <c r="I1328" t="str">
        <f t="shared" si="402"/>
        <v>01836</v>
      </c>
      <c r="J1328" t="str">
        <f t="shared" si="403"/>
        <v>CLARENCE¬HACKINGE</v>
      </c>
      <c r="K1328" t="str">
        <f>SUBSTITUTE(J1328,"‡","")</f>
        <v>CLARENCE¬HACKINGE</v>
      </c>
      <c r="L1328" t="str">
        <f t="shared" si="404"/>
        <v>CLARENCE¬HACKINGE</v>
      </c>
      <c r="M1328" t="str">
        <f t="shared" si="405"/>
        <v>CLARENCEHACKINGE</v>
      </c>
      <c r="N1328" t="s">
        <v>9575</v>
      </c>
      <c r="O1328" t="str">
        <v>CLARENCE HACKINGE</v>
      </c>
      <c r="P1328">
        <f>FIND(" ",O1328)</f>
        <v>9</v>
      </c>
      <c r="Q1328" t="str">
        <f>LEFT(O1328,SEARCH(" ", O1328) -1)</f>
        <v>CLARENCE</v>
      </c>
      <c r="R1328" t="e">
        <f>MID(O1328, SEARCH(" ", O1328) + 1, SEARCH(" ", O1328, SEARCH(" ", O1328)+1) - SEARCH(" ", O1328)-1)</f>
        <v>#VALUE!</v>
      </c>
      <c r="S1328" t="str">
        <f t="shared" si="406"/>
        <v>HACKINGE</v>
      </c>
      <c r="T1328" t="e">
        <f t="shared" si="407"/>
        <v>#VALUE!</v>
      </c>
      <c r="U1328" t="b">
        <f t="shared" si="408"/>
        <v>1</v>
      </c>
      <c r="W1328" t="b">
        <f t="shared" si="409"/>
        <v>1</v>
      </c>
      <c r="X1328" t="b">
        <f>ISERR(S1328)</f>
        <v>0</v>
      </c>
      <c r="Y1328" t="str">
        <f t="shared" si="410"/>
        <v xml:space="preserve"> </v>
      </c>
      <c r="Z1328" t="str">
        <f t="shared" si="411"/>
        <v>HACKINGE</v>
      </c>
      <c r="AA1328" t="str">
        <f>PROPER(Q1328)</f>
        <v>Clarence</v>
      </c>
      <c r="AB1328" t="str">
        <f>PROPER(Y1328)</f>
        <v xml:space="preserve"> </v>
      </c>
      <c r="AC1328" t="str">
        <f t="shared" si="412"/>
        <v>Hackinge</v>
      </c>
      <c r="AD1328" s="1" t="e">
        <f t="shared" si="413"/>
        <v>#VALUE!</v>
      </c>
      <c r="AE1328" t="b">
        <f t="shared" si="414"/>
        <v>1</v>
      </c>
      <c r="AF1328" t="str">
        <f t="shared" si="415"/>
        <v>Hackinge</v>
      </c>
    </row>
    <row r="1329" spans="1:32" x14ac:dyDescent="0.2">
      <c r="A1329">
        <v>1837</v>
      </c>
      <c r="B1329" t="s">
        <v>4416</v>
      </c>
      <c r="C1329" s="62" t="str">
        <f t="shared" si="416"/>
        <v>01837</v>
      </c>
      <c r="D1329" t="str">
        <f t="shared" si="417"/>
        <v>Britney</v>
      </c>
      <c r="E1329" t="str">
        <f t="shared" si="418"/>
        <v xml:space="preserve"> </v>
      </c>
      <c r="F1329" t="str">
        <f t="shared" si="419"/>
        <v>Pocke</v>
      </c>
      <c r="G1329">
        <f t="shared" si="400"/>
        <v>1</v>
      </c>
      <c r="H1329">
        <f t="shared" si="401"/>
        <v>1837</v>
      </c>
      <c r="I1329" t="str">
        <f t="shared" si="402"/>
        <v>01837</v>
      </c>
      <c r="J1329" t="str">
        <f t="shared" si="403"/>
        <v>britney»pocke</v>
      </c>
      <c r="K1329" t="str">
        <f>SUBSTITUTE(J1329,"‡","")</f>
        <v>britney»pocke</v>
      </c>
      <c r="L1329" t="str">
        <f t="shared" si="404"/>
        <v>britneypocke</v>
      </c>
      <c r="M1329" t="str">
        <f t="shared" si="405"/>
        <v>britneypocke</v>
      </c>
      <c r="N1329" t="s">
        <v>10344</v>
      </c>
      <c r="O1329" t="str">
        <v>britney pocke</v>
      </c>
      <c r="P1329">
        <f>FIND(" ",O1329)</f>
        <v>8</v>
      </c>
      <c r="Q1329" t="str">
        <f>LEFT(O1329,SEARCH(" ", O1329) -1)</f>
        <v>britney</v>
      </c>
      <c r="R1329" t="e">
        <f>MID(O1329, SEARCH(" ", O1329) + 1, SEARCH(" ", O1329, SEARCH(" ", O1329)+1) - SEARCH(" ", O1329)-1)</f>
        <v>#VALUE!</v>
      </c>
      <c r="S1329" t="str">
        <f t="shared" si="406"/>
        <v>pocke</v>
      </c>
      <c r="T1329" t="e">
        <f t="shared" si="407"/>
        <v>#VALUE!</v>
      </c>
      <c r="U1329" t="b">
        <f t="shared" si="408"/>
        <v>1</v>
      </c>
      <c r="W1329" t="b">
        <f t="shared" si="409"/>
        <v>1</v>
      </c>
      <c r="X1329" t="b">
        <f>ISERR(S1329)</f>
        <v>0</v>
      </c>
      <c r="Y1329" t="str">
        <f t="shared" si="410"/>
        <v xml:space="preserve"> </v>
      </c>
      <c r="Z1329" t="str">
        <f t="shared" si="411"/>
        <v>pocke</v>
      </c>
      <c r="AA1329" t="str">
        <f>PROPER(Q1329)</f>
        <v>Britney</v>
      </c>
      <c r="AB1329" t="str">
        <f>PROPER(Y1329)</f>
        <v xml:space="preserve"> </v>
      </c>
      <c r="AC1329" t="str">
        <f t="shared" si="412"/>
        <v>Pocke</v>
      </c>
      <c r="AD1329" s="1" t="e">
        <f t="shared" si="413"/>
        <v>#VALUE!</v>
      </c>
      <c r="AE1329" t="b">
        <f t="shared" si="414"/>
        <v>1</v>
      </c>
      <c r="AF1329" t="str">
        <f t="shared" si="415"/>
        <v>Pocke</v>
      </c>
    </row>
    <row r="1330" spans="1:32" x14ac:dyDescent="0.2">
      <c r="A1330">
        <v>1838</v>
      </c>
      <c r="B1330" t="s">
        <v>4417</v>
      </c>
      <c r="C1330" s="62" t="str">
        <f t="shared" si="416"/>
        <v>01838</v>
      </c>
      <c r="D1330" t="str">
        <f t="shared" si="417"/>
        <v>Peyton</v>
      </c>
      <c r="E1330" t="str">
        <f t="shared" si="418"/>
        <v xml:space="preserve"> </v>
      </c>
      <c r="F1330" t="str">
        <f t="shared" si="419"/>
        <v>Pikesley</v>
      </c>
      <c r="G1330">
        <f t="shared" si="400"/>
        <v>1</v>
      </c>
      <c r="H1330">
        <f t="shared" si="401"/>
        <v>1838</v>
      </c>
      <c r="I1330" t="str">
        <f t="shared" si="402"/>
        <v>01838</v>
      </c>
      <c r="J1330" t="str">
        <f t="shared" si="403"/>
        <v>peyton‡Pikesley</v>
      </c>
      <c r="K1330" t="str">
        <f>SUBSTITUTE(J1330,"‡","")</f>
        <v>peytonPikesley</v>
      </c>
      <c r="L1330" t="str">
        <f t="shared" si="404"/>
        <v>peytonPikesley</v>
      </c>
      <c r="M1330" t="str">
        <f t="shared" si="405"/>
        <v>peytonPikesley</v>
      </c>
      <c r="N1330" t="s">
        <v>8944</v>
      </c>
      <c r="O1330" t="str">
        <v>peyton Pikesley</v>
      </c>
      <c r="P1330">
        <f>FIND(" ",O1330)</f>
        <v>7</v>
      </c>
      <c r="Q1330" t="str">
        <f>LEFT(O1330,SEARCH(" ", O1330) -1)</f>
        <v>peyton</v>
      </c>
      <c r="R1330" t="e">
        <f>MID(O1330, SEARCH(" ", O1330) + 1, SEARCH(" ", O1330, SEARCH(" ", O1330)+1) - SEARCH(" ", O1330)-1)</f>
        <v>#VALUE!</v>
      </c>
      <c r="S1330" t="str">
        <f t="shared" si="406"/>
        <v>Pikesley</v>
      </c>
      <c r="T1330" t="e">
        <f t="shared" si="407"/>
        <v>#VALUE!</v>
      </c>
      <c r="U1330" t="b">
        <f t="shared" si="408"/>
        <v>1</v>
      </c>
      <c r="W1330" t="b">
        <f t="shared" si="409"/>
        <v>1</v>
      </c>
      <c r="X1330" t="b">
        <f>ISERR(S1330)</f>
        <v>0</v>
      </c>
      <c r="Y1330" t="str">
        <f t="shared" si="410"/>
        <v xml:space="preserve"> </v>
      </c>
      <c r="Z1330" t="str">
        <f t="shared" si="411"/>
        <v>Pikesley</v>
      </c>
      <c r="AA1330" t="str">
        <f>PROPER(Q1330)</f>
        <v>Peyton</v>
      </c>
      <c r="AB1330" t="str">
        <f>PROPER(Y1330)</f>
        <v xml:space="preserve"> </v>
      </c>
      <c r="AC1330" t="str">
        <f t="shared" si="412"/>
        <v>Pikesley</v>
      </c>
      <c r="AD1330" s="1" t="e">
        <f t="shared" si="413"/>
        <v>#VALUE!</v>
      </c>
      <c r="AE1330" t="b">
        <f t="shared" si="414"/>
        <v>1</v>
      </c>
      <c r="AF1330" t="str">
        <f t="shared" si="415"/>
        <v>Pikesley</v>
      </c>
    </row>
    <row r="1331" spans="1:32" x14ac:dyDescent="0.2">
      <c r="A1331">
        <v>1839</v>
      </c>
      <c r="B1331" t="s">
        <v>4418</v>
      </c>
      <c r="C1331" s="62" t="str">
        <f t="shared" si="416"/>
        <v>01839</v>
      </c>
      <c r="D1331" t="str">
        <f t="shared" si="417"/>
        <v>Megen</v>
      </c>
      <c r="E1331" t="str">
        <f t="shared" si="418"/>
        <v>Rheta</v>
      </c>
      <c r="F1331" t="str">
        <f t="shared" si="419"/>
        <v>Swindon</v>
      </c>
      <c r="G1331">
        <f t="shared" si="400"/>
        <v>1</v>
      </c>
      <c r="H1331">
        <f t="shared" si="401"/>
        <v>1839</v>
      </c>
      <c r="I1331" t="str">
        <f t="shared" si="402"/>
        <v>01839</v>
      </c>
      <c r="J1331" t="str">
        <f t="shared" si="403"/>
        <v>Megen‡rheta‡Swindon</v>
      </c>
      <c r="K1331" t="str">
        <f>SUBSTITUTE(J1331,"‡","")</f>
        <v>MegenrhetaSwindon</v>
      </c>
      <c r="L1331" t="str">
        <f t="shared" si="404"/>
        <v>MegenrhetaSwindon</v>
      </c>
      <c r="M1331" t="str">
        <f t="shared" si="405"/>
        <v>MegenrhetaSwindon</v>
      </c>
      <c r="N1331" t="s">
        <v>8945</v>
      </c>
      <c r="O1331" t="str">
        <v>Megen rheta Swindon</v>
      </c>
      <c r="P1331">
        <f>FIND(" ",O1331)</f>
        <v>6</v>
      </c>
      <c r="Q1331" t="str">
        <f>LEFT(O1331,SEARCH(" ", O1331) -1)</f>
        <v>Megen</v>
      </c>
      <c r="R1331" t="str">
        <f>MID(O1331, SEARCH(" ", O1331) + 1, SEARCH(" ", O1331, SEARCH(" ", O1331)+1) - SEARCH(" ", O1331)-1)</f>
        <v>rheta</v>
      </c>
      <c r="S1331" t="str">
        <f t="shared" si="406"/>
        <v>rheta Swindon</v>
      </c>
      <c r="T1331" t="str">
        <f t="shared" si="407"/>
        <v>Swindon</v>
      </c>
      <c r="U1331" t="b">
        <f t="shared" si="408"/>
        <v>0</v>
      </c>
      <c r="W1331" t="b">
        <f t="shared" si="409"/>
        <v>0</v>
      </c>
      <c r="X1331" t="b">
        <f>ISERR(S1331)</f>
        <v>0</v>
      </c>
      <c r="Y1331" t="str">
        <f t="shared" si="410"/>
        <v>rheta</v>
      </c>
      <c r="Z1331" t="str">
        <f t="shared" si="411"/>
        <v>rheta Swindon</v>
      </c>
      <c r="AA1331" t="str">
        <f>PROPER(Q1331)</f>
        <v>Megen</v>
      </c>
      <c r="AB1331" t="str">
        <f>PROPER(Y1331)</f>
        <v>Rheta</v>
      </c>
      <c r="AC1331" t="str">
        <f t="shared" si="412"/>
        <v>Rheta Swindon</v>
      </c>
      <c r="AD1331" s="1" t="str">
        <f t="shared" si="413"/>
        <v>Swindon</v>
      </c>
      <c r="AE1331" t="b">
        <f t="shared" si="414"/>
        <v>0</v>
      </c>
      <c r="AF1331" t="str">
        <f t="shared" si="415"/>
        <v>Swindon</v>
      </c>
    </row>
    <row r="1332" spans="1:32" x14ac:dyDescent="0.2">
      <c r="A1332">
        <v>1840</v>
      </c>
      <c r="B1332" t="s">
        <v>4419</v>
      </c>
      <c r="C1332" s="62" t="str">
        <f t="shared" si="416"/>
        <v>01840</v>
      </c>
      <c r="D1332" t="str">
        <f t="shared" si="417"/>
        <v>Mickey</v>
      </c>
      <c r="E1332" t="str">
        <f t="shared" si="418"/>
        <v xml:space="preserve"> </v>
      </c>
      <c r="F1332" t="str">
        <f t="shared" si="419"/>
        <v>Leek</v>
      </c>
      <c r="G1332">
        <f t="shared" si="400"/>
        <v>1</v>
      </c>
      <c r="H1332">
        <f t="shared" si="401"/>
        <v>1840</v>
      </c>
      <c r="I1332" t="str">
        <f t="shared" si="402"/>
        <v>01840</v>
      </c>
      <c r="J1332" t="str">
        <f t="shared" si="403"/>
        <v>Mickey‡LEEK</v>
      </c>
      <c r="K1332" t="str">
        <f>SUBSTITUTE(J1332,"‡","")</f>
        <v>MickeyLEEK</v>
      </c>
      <c r="L1332" t="str">
        <f t="shared" si="404"/>
        <v>MickeyLEEK</v>
      </c>
      <c r="M1332" t="str">
        <f t="shared" si="405"/>
        <v>MickeyLEEK</v>
      </c>
      <c r="N1332" t="s">
        <v>8946</v>
      </c>
      <c r="O1332" t="str">
        <v>Mickey LEEK</v>
      </c>
      <c r="P1332">
        <f>FIND(" ",O1332)</f>
        <v>7</v>
      </c>
      <c r="Q1332" t="str">
        <f>LEFT(O1332,SEARCH(" ", O1332) -1)</f>
        <v>Mickey</v>
      </c>
      <c r="R1332" t="e">
        <f>MID(O1332, SEARCH(" ", O1332) + 1, SEARCH(" ", O1332, SEARCH(" ", O1332)+1) - SEARCH(" ", O1332)-1)</f>
        <v>#VALUE!</v>
      </c>
      <c r="S1332" t="str">
        <f t="shared" si="406"/>
        <v>LEEK</v>
      </c>
      <c r="T1332" t="e">
        <f t="shared" si="407"/>
        <v>#VALUE!</v>
      </c>
      <c r="U1332" t="b">
        <f t="shared" si="408"/>
        <v>1</v>
      </c>
      <c r="W1332" t="b">
        <f t="shared" si="409"/>
        <v>1</v>
      </c>
      <c r="X1332" t="b">
        <f>ISERR(S1332)</f>
        <v>0</v>
      </c>
      <c r="Y1332" t="str">
        <f t="shared" si="410"/>
        <v xml:space="preserve"> </v>
      </c>
      <c r="Z1332" t="str">
        <f t="shared" si="411"/>
        <v>LEEK</v>
      </c>
      <c r="AA1332" t="str">
        <f>PROPER(Q1332)</f>
        <v>Mickey</v>
      </c>
      <c r="AB1332" t="str">
        <f>PROPER(Y1332)</f>
        <v xml:space="preserve"> </v>
      </c>
      <c r="AC1332" t="str">
        <f t="shared" si="412"/>
        <v>Leek</v>
      </c>
      <c r="AD1332" s="1" t="e">
        <f t="shared" si="413"/>
        <v>#VALUE!</v>
      </c>
      <c r="AE1332" t="b">
        <f t="shared" si="414"/>
        <v>1</v>
      </c>
      <c r="AF1332" t="str">
        <f t="shared" si="415"/>
        <v>Leek</v>
      </c>
    </row>
    <row r="1333" spans="1:32" x14ac:dyDescent="0.2">
      <c r="A1333">
        <v>1841</v>
      </c>
      <c r="B1333" t="s">
        <v>4420</v>
      </c>
      <c r="C1333" s="62" t="str">
        <f t="shared" si="416"/>
        <v>01841</v>
      </c>
      <c r="D1333" t="str">
        <f t="shared" si="417"/>
        <v>Dorey</v>
      </c>
      <c r="E1333" t="str">
        <f t="shared" si="418"/>
        <v xml:space="preserve"> </v>
      </c>
      <c r="F1333" t="str">
        <f t="shared" si="419"/>
        <v>Glavias</v>
      </c>
      <c r="G1333">
        <f t="shared" si="400"/>
        <v>1</v>
      </c>
      <c r="H1333">
        <f t="shared" si="401"/>
        <v>1841</v>
      </c>
      <c r="I1333" t="str">
        <f t="shared" si="402"/>
        <v>01841</v>
      </c>
      <c r="J1333" t="str">
        <f t="shared" si="403"/>
        <v>dorey‡Glavias</v>
      </c>
      <c r="K1333" t="str">
        <f>SUBSTITUTE(J1333,"‡","")</f>
        <v>doreyGlavias</v>
      </c>
      <c r="L1333" t="str">
        <f t="shared" si="404"/>
        <v>doreyGlavias</v>
      </c>
      <c r="M1333" t="str">
        <f t="shared" si="405"/>
        <v>doreyGlavias</v>
      </c>
      <c r="N1333" t="s">
        <v>8947</v>
      </c>
      <c r="O1333" t="str">
        <v>dorey Glavias</v>
      </c>
      <c r="P1333">
        <f>FIND(" ",O1333)</f>
        <v>6</v>
      </c>
      <c r="Q1333" t="str">
        <f>LEFT(O1333,SEARCH(" ", O1333) -1)</f>
        <v>dorey</v>
      </c>
      <c r="R1333" t="e">
        <f>MID(O1333, SEARCH(" ", O1333) + 1, SEARCH(" ", O1333, SEARCH(" ", O1333)+1) - SEARCH(" ", O1333)-1)</f>
        <v>#VALUE!</v>
      </c>
      <c r="S1333" t="str">
        <f t="shared" si="406"/>
        <v>Glavias</v>
      </c>
      <c r="T1333" t="e">
        <f t="shared" si="407"/>
        <v>#VALUE!</v>
      </c>
      <c r="U1333" t="b">
        <f t="shared" si="408"/>
        <v>1</v>
      </c>
      <c r="W1333" t="b">
        <f t="shared" si="409"/>
        <v>1</v>
      </c>
      <c r="X1333" t="b">
        <f>ISERR(S1333)</f>
        <v>0</v>
      </c>
      <c r="Y1333" t="str">
        <f t="shared" si="410"/>
        <v xml:space="preserve"> </v>
      </c>
      <c r="Z1333" t="str">
        <f t="shared" si="411"/>
        <v>Glavias</v>
      </c>
      <c r="AA1333" t="str">
        <f>PROPER(Q1333)</f>
        <v>Dorey</v>
      </c>
      <c r="AB1333" t="str">
        <f>PROPER(Y1333)</f>
        <v xml:space="preserve"> </v>
      </c>
      <c r="AC1333" t="str">
        <f t="shared" si="412"/>
        <v>Glavias</v>
      </c>
      <c r="AD1333" s="1" t="e">
        <f t="shared" si="413"/>
        <v>#VALUE!</v>
      </c>
      <c r="AE1333" t="b">
        <f t="shared" si="414"/>
        <v>1</v>
      </c>
      <c r="AF1333" t="str">
        <f t="shared" si="415"/>
        <v>Glavias</v>
      </c>
    </row>
    <row r="1334" spans="1:32" x14ac:dyDescent="0.2">
      <c r="A1334">
        <v>1842</v>
      </c>
      <c r="B1334" t="s">
        <v>4421</v>
      </c>
      <c r="C1334" s="62" t="str">
        <f t="shared" si="416"/>
        <v>01842</v>
      </c>
      <c r="D1334" t="str">
        <f t="shared" si="417"/>
        <v>Effie</v>
      </c>
      <c r="E1334" t="str">
        <f t="shared" si="418"/>
        <v>Annette</v>
      </c>
      <c r="F1334" t="str">
        <f t="shared" si="419"/>
        <v>Lindenbaum</v>
      </c>
      <c r="G1334">
        <f t="shared" si="400"/>
        <v>1</v>
      </c>
      <c r="H1334">
        <f t="shared" si="401"/>
        <v>1842</v>
      </c>
      <c r="I1334" t="str">
        <f t="shared" si="402"/>
        <v>01842</v>
      </c>
      <c r="J1334" t="str">
        <f t="shared" si="403"/>
        <v>effie‡annette‡LINDENBAUM</v>
      </c>
      <c r="K1334" t="str">
        <f>SUBSTITUTE(J1334,"‡","")</f>
        <v>effieannetteLINDENBAUM</v>
      </c>
      <c r="L1334" t="str">
        <f t="shared" si="404"/>
        <v>effieannetteLINDENBAUM</v>
      </c>
      <c r="M1334" t="str">
        <f t="shared" si="405"/>
        <v>effieannetteLINDENBAUM</v>
      </c>
      <c r="N1334" t="s">
        <v>8948</v>
      </c>
      <c r="O1334" t="str">
        <v>effie annette LINDENBAUM</v>
      </c>
      <c r="P1334">
        <f>FIND(" ",O1334)</f>
        <v>6</v>
      </c>
      <c r="Q1334" t="str">
        <f>LEFT(O1334,SEARCH(" ", O1334) -1)</f>
        <v>effie</v>
      </c>
      <c r="R1334" t="str">
        <f>MID(O1334, SEARCH(" ", O1334) + 1, SEARCH(" ", O1334, SEARCH(" ", O1334)+1) - SEARCH(" ", O1334)-1)</f>
        <v>annette</v>
      </c>
      <c r="S1334" t="str">
        <f t="shared" si="406"/>
        <v>annette LINDENBAUM</v>
      </c>
      <c r="T1334" t="str">
        <f t="shared" si="407"/>
        <v>LINDENBAUM</v>
      </c>
      <c r="U1334" t="b">
        <f t="shared" si="408"/>
        <v>0</v>
      </c>
      <c r="W1334" t="b">
        <f t="shared" si="409"/>
        <v>0</v>
      </c>
      <c r="X1334" t="b">
        <f>ISERR(S1334)</f>
        <v>0</v>
      </c>
      <c r="Y1334" t="str">
        <f t="shared" si="410"/>
        <v>annette</v>
      </c>
      <c r="Z1334" t="str">
        <f t="shared" si="411"/>
        <v>annette LINDENBAUM</v>
      </c>
      <c r="AA1334" t="str">
        <f>PROPER(Q1334)</f>
        <v>Effie</v>
      </c>
      <c r="AB1334" t="str">
        <f>PROPER(Y1334)</f>
        <v>Annette</v>
      </c>
      <c r="AC1334" t="str">
        <f t="shared" si="412"/>
        <v>Annette Lindenbaum</v>
      </c>
      <c r="AD1334" s="1" t="str">
        <f t="shared" si="413"/>
        <v>Lindenbaum</v>
      </c>
      <c r="AE1334" t="b">
        <f t="shared" si="414"/>
        <v>0</v>
      </c>
      <c r="AF1334" t="str">
        <f t="shared" si="415"/>
        <v>Lindenbaum</v>
      </c>
    </row>
    <row r="1335" spans="1:32" x14ac:dyDescent="0.2">
      <c r="A1335">
        <v>1843</v>
      </c>
      <c r="B1335" t="s">
        <v>4422</v>
      </c>
      <c r="C1335" s="62" t="str">
        <f t="shared" si="416"/>
        <v>01843</v>
      </c>
      <c r="D1335" t="str">
        <f t="shared" si="417"/>
        <v>Cary</v>
      </c>
      <c r="E1335" t="str">
        <f t="shared" si="418"/>
        <v xml:space="preserve"> </v>
      </c>
      <c r="F1335" t="str">
        <f t="shared" si="419"/>
        <v>Stacey</v>
      </c>
      <c r="G1335">
        <f t="shared" si="400"/>
        <v>1</v>
      </c>
      <c r="H1335">
        <f t="shared" si="401"/>
        <v>1843</v>
      </c>
      <c r="I1335" t="str">
        <f t="shared" si="402"/>
        <v>01843</v>
      </c>
      <c r="J1335" t="str">
        <f t="shared" si="403"/>
        <v>cary‡Stacey</v>
      </c>
      <c r="K1335" t="str">
        <f>SUBSTITUTE(J1335,"‡","")</f>
        <v>caryStacey</v>
      </c>
      <c r="L1335" t="str">
        <f t="shared" si="404"/>
        <v>caryStacey</v>
      </c>
      <c r="M1335" t="str">
        <f t="shared" si="405"/>
        <v>caryStacey</v>
      </c>
      <c r="N1335" t="s">
        <v>8949</v>
      </c>
      <c r="O1335" t="str">
        <v>cary Stacey</v>
      </c>
      <c r="P1335">
        <f>FIND(" ",O1335)</f>
        <v>5</v>
      </c>
      <c r="Q1335" t="str">
        <f>LEFT(O1335,SEARCH(" ", O1335) -1)</f>
        <v>cary</v>
      </c>
      <c r="R1335" t="e">
        <f>MID(O1335, SEARCH(" ", O1335) + 1, SEARCH(" ", O1335, SEARCH(" ", O1335)+1) - SEARCH(" ", O1335)-1)</f>
        <v>#VALUE!</v>
      </c>
      <c r="S1335" t="str">
        <f t="shared" si="406"/>
        <v>Stacey</v>
      </c>
      <c r="T1335" t="e">
        <f t="shared" si="407"/>
        <v>#VALUE!</v>
      </c>
      <c r="U1335" t="b">
        <f t="shared" si="408"/>
        <v>1</v>
      </c>
      <c r="W1335" t="b">
        <f t="shared" si="409"/>
        <v>1</v>
      </c>
      <c r="X1335" t="b">
        <f>ISERR(S1335)</f>
        <v>0</v>
      </c>
      <c r="Y1335" t="str">
        <f t="shared" si="410"/>
        <v xml:space="preserve"> </v>
      </c>
      <c r="Z1335" t="str">
        <f t="shared" si="411"/>
        <v>Stacey</v>
      </c>
      <c r="AA1335" t="str">
        <f>PROPER(Q1335)</f>
        <v>Cary</v>
      </c>
      <c r="AB1335" t="str">
        <f>PROPER(Y1335)</f>
        <v xml:space="preserve"> </v>
      </c>
      <c r="AC1335" t="str">
        <f t="shared" si="412"/>
        <v>Stacey</v>
      </c>
      <c r="AD1335" s="1" t="e">
        <f t="shared" si="413"/>
        <v>#VALUE!</v>
      </c>
      <c r="AE1335" t="b">
        <f t="shared" si="414"/>
        <v>1</v>
      </c>
      <c r="AF1335" t="str">
        <f t="shared" si="415"/>
        <v>Stacey</v>
      </c>
    </row>
    <row r="1336" spans="1:32" x14ac:dyDescent="0.2">
      <c r="A1336">
        <v>1844</v>
      </c>
      <c r="B1336" t="s">
        <v>4423</v>
      </c>
      <c r="C1336" s="62" t="str">
        <f t="shared" si="416"/>
        <v>01844</v>
      </c>
      <c r="D1336" t="str">
        <f t="shared" si="417"/>
        <v>Ekaterina</v>
      </c>
      <c r="E1336" t="str">
        <f t="shared" si="418"/>
        <v xml:space="preserve"> </v>
      </c>
      <c r="F1336" t="str">
        <f t="shared" si="419"/>
        <v>Semon</v>
      </c>
      <c r="G1336">
        <f t="shared" si="400"/>
        <v>1</v>
      </c>
      <c r="H1336">
        <f t="shared" si="401"/>
        <v>1844</v>
      </c>
      <c r="I1336" t="str">
        <f t="shared" si="402"/>
        <v>01844</v>
      </c>
      <c r="J1336" t="str">
        <f t="shared" si="403"/>
        <v>ekaterina¬Semon</v>
      </c>
      <c r="K1336" t="str">
        <f>SUBSTITUTE(J1336,"‡","")</f>
        <v>ekaterina¬Semon</v>
      </c>
      <c r="L1336" t="str">
        <f t="shared" si="404"/>
        <v>ekaterina¬Semon</v>
      </c>
      <c r="M1336" t="str">
        <f t="shared" si="405"/>
        <v>ekaterinaSemon</v>
      </c>
      <c r="N1336" t="s">
        <v>9576</v>
      </c>
      <c r="O1336" t="str">
        <v>ekaterina Semon</v>
      </c>
      <c r="P1336">
        <f>FIND(" ",O1336)</f>
        <v>10</v>
      </c>
      <c r="Q1336" t="str">
        <f>LEFT(O1336,SEARCH(" ", O1336) -1)</f>
        <v>ekaterina</v>
      </c>
      <c r="R1336" t="e">
        <f>MID(O1336, SEARCH(" ", O1336) + 1, SEARCH(" ", O1336, SEARCH(" ", O1336)+1) - SEARCH(" ", O1336)-1)</f>
        <v>#VALUE!</v>
      </c>
      <c r="S1336" t="str">
        <f t="shared" si="406"/>
        <v>Semon</v>
      </c>
      <c r="T1336" t="e">
        <f t="shared" si="407"/>
        <v>#VALUE!</v>
      </c>
      <c r="U1336" t="b">
        <f t="shared" si="408"/>
        <v>1</v>
      </c>
      <c r="W1336" t="b">
        <f t="shared" si="409"/>
        <v>1</v>
      </c>
      <c r="X1336" t="b">
        <f>ISERR(S1336)</f>
        <v>0</v>
      </c>
      <c r="Y1336" t="str">
        <f t="shared" si="410"/>
        <v xml:space="preserve"> </v>
      </c>
      <c r="Z1336" t="str">
        <f t="shared" si="411"/>
        <v>Semon</v>
      </c>
      <c r="AA1336" t="str">
        <f>PROPER(Q1336)</f>
        <v>Ekaterina</v>
      </c>
      <c r="AB1336" t="str">
        <f>PROPER(Y1336)</f>
        <v xml:space="preserve"> </v>
      </c>
      <c r="AC1336" t="str">
        <f t="shared" si="412"/>
        <v>Semon</v>
      </c>
      <c r="AD1336" s="1" t="e">
        <f t="shared" si="413"/>
        <v>#VALUE!</v>
      </c>
      <c r="AE1336" t="b">
        <f t="shared" si="414"/>
        <v>1</v>
      </c>
      <c r="AF1336" t="str">
        <f t="shared" si="415"/>
        <v>Semon</v>
      </c>
    </row>
    <row r="1337" spans="1:32" x14ac:dyDescent="0.2">
      <c r="A1337">
        <v>1845</v>
      </c>
      <c r="B1337" t="s">
        <v>4424</v>
      </c>
      <c r="C1337" s="62" t="str">
        <f t="shared" si="416"/>
        <v>01845</v>
      </c>
      <c r="D1337" t="str">
        <f t="shared" si="417"/>
        <v>Lois</v>
      </c>
      <c r="E1337" t="str">
        <f t="shared" si="418"/>
        <v xml:space="preserve"> </v>
      </c>
      <c r="F1337" t="str">
        <f t="shared" si="419"/>
        <v>Thiese</v>
      </c>
      <c r="G1337">
        <f t="shared" si="400"/>
        <v>1</v>
      </c>
      <c r="H1337">
        <f t="shared" si="401"/>
        <v>1845</v>
      </c>
      <c r="I1337" t="str">
        <f t="shared" si="402"/>
        <v>01845</v>
      </c>
      <c r="J1337" t="str">
        <f t="shared" si="403"/>
        <v>LOIS»Thiese</v>
      </c>
      <c r="K1337" t="str">
        <f>SUBSTITUTE(J1337,"‡","")</f>
        <v>LOIS»Thiese</v>
      </c>
      <c r="L1337" t="str">
        <f t="shared" si="404"/>
        <v>LOISThiese</v>
      </c>
      <c r="M1337" t="str">
        <f t="shared" si="405"/>
        <v>LOISThiese</v>
      </c>
      <c r="N1337" t="s">
        <v>10345</v>
      </c>
      <c r="O1337" t="str">
        <v>LOIS Thiese</v>
      </c>
      <c r="P1337">
        <f>FIND(" ",O1337)</f>
        <v>5</v>
      </c>
      <c r="Q1337" t="str">
        <f>LEFT(O1337,SEARCH(" ", O1337) -1)</f>
        <v>LOIS</v>
      </c>
      <c r="R1337" t="e">
        <f>MID(O1337, SEARCH(" ", O1337) + 1, SEARCH(" ", O1337, SEARCH(" ", O1337)+1) - SEARCH(" ", O1337)-1)</f>
        <v>#VALUE!</v>
      </c>
      <c r="S1337" t="str">
        <f t="shared" si="406"/>
        <v>Thiese</v>
      </c>
      <c r="T1337" t="e">
        <f t="shared" si="407"/>
        <v>#VALUE!</v>
      </c>
      <c r="U1337" t="b">
        <f t="shared" si="408"/>
        <v>1</v>
      </c>
      <c r="W1337" t="b">
        <f t="shared" si="409"/>
        <v>1</v>
      </c>
      <c r="X1337" t="b">
        <f>ISERR(S1337)</f>
        <v>0</v>
      </c>
      <c r="Y1337" t="str">
        <f t="shared" si="410"/>
        <v xml:space="preserve"> </v>
      </c>
      <c r="Z1337" t="str">
        <f t="shared" si="411"/>
        <v>Thiese</v>
      </c>
      <c r="AA1337" t="str">
        <f>PROPER(Q1337)</f>
        <v>Lois</v>
      </c>
      <c r="AB1337" t="str">
        <f>PROPER(Y1337)</f>
        <v xml:space="preserve"> </v>
      </c>
      <c r="AC1337" t="str">
        <f t="shared" si="412"/>
        <v>Thiese</v>
      </c>
      <c r="AD1337" s="1" t="e">
        <f t="shared" si="413"/>
        <v>#VALUE!</v>
      </c>
      <c r="AE1337" t="b">
        <f t="shared" si="414"/>
        <v>1</v>
      </c>
      <c r="AF1337" t="str">
        <f t="shared" si="415"/>
        <v>Thiese</v>
      </c>
    </row>
    <row r="1338" spans="1:32" x14ac:dyDescent="0.2">
      <c r="A1338">
        <v>1846</v>
      </c>
      <c r="B1338" t="s">
        <v>4425</v>
      </c>
      <c r="C1338" s="62" t="str">
        <f t="shared" si="416"/>
        <v>01846</v>
      </c>
      <c r="D1338" t="str">
        <f t="shared" si="417"/>
        <v>Alec</v>
      </c>
      <c r="E1338" t="str">
        <f t="shared" si="418"/>
        <v xml:space="preserve"> </v>
      </c>
      <c r="F1338" t="str">
        <f t="shared" si="419"/>
        <v>Placstone</v>
      </c>
      <c r="G1338">
        <f t="shared" si="400"/>
        <v>1</v>
      </c>
      <c r="H1338">
        <f t="shared" si="401"/>
        <v>1846</v>
      </c>
      <c r="I1338" t="str">
        <f t="shared" si="402"/>
        <v>01846</v>
      </c>
      <c r="J1338" t="str">
        <f t="shared" si="403"/>
        <v>alec¬Placstone</v>
      </c>
      <c r="K1338" t="str">
        <f>SUBSTITUTE(J1338,"‡","")</f>
        <v>alec¬Placstone</v>
      </c>
      <c r="L1338" t="str">
        <f t="shared" si="404"/>
        <v>alec¬Placstone</v>
      </c>
      <c r="M1338" t="str">
        <f t="shared" si="405"/>
        <v>alecPlacstone</v>
      </c>
      <c r="N1338" t="s">
        <v>9577</v>
      </c>
      <c r="O1338" t="str">
        <v>alec Placstone</v>
      </c>
      <c r="P1338">
        <f>FIND(" ",O1338)</f>
        <v>5</v>
      </c>
      <c r="Q1338" t="str">
        <f>LEFT(O1338,SEARCH(" ", O1338) -1)</f>
        <v>alec</v>
      </c>
      <c r="R1338" t="e">
        <f>MID(O1338, SEARCH(" ", O1338) + 1, SEARCH(" ", O1338, SEARCH(" ", O1338)+1) - SEARCH(" ", O1338)-1)</f>
        <v>#VALUE!</v>
      </c>
      <c r="S1338" t="str">
        <f t="shared" si="406"/>
        <v>Placstone</v>
      </c>
      <c r="T1338" t="e">
        <f t="shared" si="407"/>
        <v>#VALUE!</v>
      </c>
      <c r="U1338" t="b">
        <f t="shared" si="408"/>
        <v>1</v>
      </c>
      <c r="W1338" t="b">
        <f t="shared" si="409"/>
        <v>1</v>
      </c>
      <c r="X1338" t="b">
        <f>ISERR(S1338)</f>
        <v>0</v>
      </c>
      <c r="Y1338" t="str">
        <f t="shared" si="410"/>
        <v xml:space="preserve"> </v>
      </c>
      <c r="Z1338" t="str">
        <f t="shared" si="411"/>
        <v>Placstone</v>
      </c>
      <c r="AA1338" t="str">
        <f>PROPER(Q1338)</f>
        <v>Alec</v>
      </c>
      <c r="AB1338" t="str">
        <f>PROPER(Y1338)</f>
        <v xml:space="preserve"> </v>
      </c>
      <c r="AC1338" t="str">
        <f t="shared" si="412"/>
        <v>Placstone</v>
      </c>
      <c r="AD1338" s="1" t="e">
        <f t="shared" si="413"/>
        <v>#VALUE!</v>
      </c>
      <c r="AE1338" t="b">
        <f t="shared" si="414"/>
        <v>1</v>
      </c>
      <c r="AF1338" t="str">
        <f t="shared" si="415"/>
        <v>Placstone</v>
      </c>
    </row>
    <row r="1339" spans="1:32" x14ac:dyDescent="0.2">
      <c r="A1339">
        <v>1847</v>
      </c>
      <c r="B1339" t="s">
        <v>4426</v>
      </c>
      <c r="C1339" s="62" t="str">
        <f t="shared" si="416"/>
        <v>01847</v>
      </c>
      <c r="D1339" t="str">
        <f t="shared" si="417"/>
        <v>Felipe</v>
      </c>
      <c r="E1339" t="str">
        <f t="shared" si="418"/>
        <v xml:space="preserve"> </v>
      </c>
      <c r="F1339" t="str">
        <f t="shared" si="419"/>
        <v>Cowins</v>
      </c>
      <c r="G1339">
        <f t="shared" si="400"/>
        <v>1</v>
      </c>
      <c r="H1339">
        <f t="shared" si="401"/>
        <v>1847</v>
      </c>
      <c r="I1339" t="str">
        <f t="shared" si="402"/>
        <v>01847</v>
      </c>
      <c r="J1339" t="str">
        <f t="shared" si="403"/>
        <v>FELIPE»cowins</v>
      </c>
      <c r="K1339" t="str">
        <f>SUBSTITUTE(J1339,"‡","")</f>
        <v>FELIPE»cowins</v>
      </c>
      <c r="L1339" t="str">
        <f t="shared" si="404"/>
        <v>FELIPEcowins</v>
      </c>
      <c r="M1339" t="str">
        <f t="shared" si="405"/>
        <v>FELIPEcowins</v>
      </c>
      <c r="N1339" t="s">
        <v>10346</v>
      </c>
      <c r="O1339" t="str">
        <v>FELIPE cowins</v>
      </c>
      <c r="P1339">
        <f>FIND(" ",O1339)</f>
        <v>7</v>
      </c>
      <c r="Q1339" t="str">
        <f>LEFT(O1339,SEARCH(" ", O1339) -1)</f>
        <v>FELIPE</v>
      </c>
      <c r="R1339" t="e">
        <f>MID(O1339, SEARCH(" ", O1339) + 1, SEARCH(" ", O1339, SEARCH(" ", O1339)+1) - SEARCH(" ", O1339)-1)</f>
        <v>#VALUE!</v>
      </c>
      <c r="S1339" t="str">
        <f t="shared" si="406"/>
        <v>cowins</v>
      </c>
      <c r="T1339" t="e">
        <f t="shared" si="407"/>
        <v>#VALUE!</v>
      </c>
      <c r="U1339" t="b">
        <f t="shared" si="408"/>
        <v>1</v>
      </c>
      <c r="W1339" t="b">
        <f t="shared" si="409"/>
        <v>1</v>
      </c>
      <c r="X1339" t="b">
        <f>ISERR(S1339)</f>
        <v>0</v>
      </c>
      <c r="Y1339" t="str">
        <f t="shared" si="410"/>
        <v xml:space="preserve"> </v>
      </c>
      <c r="Z1339" t="str">
        <f t="shared" si="411"/>
        <v>cowins</v>
      </c>
      <c r="AA1339" t="str">
        <f>PROPER(Q1339)</f>
        <v>Felipe</v>
      </c>
      <c r="AB1339" t="str">
        <f>PROPER(Y1339)</f>
        <v xml:space="preserve"> </v>
      </c>
      <c r="AC1339" t="str">
        <f t="shared" si="412"/>
        <v>Cowins</v>
      </c>
      <c r="AD1339" s="1" t="e">
        <f t="shared" si="413"/>
        <v>#VALUE!</v>
      </c>
      <c r="AE1339" t="b">
        <f t="shared" si="414"/>
        <v>1</v>
      </c>
      <c r="AF1339" t="str">
        <f t="shared" si="415"/>
        <v>Cowins</v>
      </c>
    </row>
    <row r="1340" spans="1:32" x14ac:dyDescent="0.2">
      <c r="A1340">
        <v>1848</v>
      </c>
      <c r="B1340" t="s">
        <v>4427</v>
      </c>
      <c r="C1340" s="62" t="str">
        <f t="shared" si="416"/>
        <v>01848</v>
      </c>
      <c r="D1340" t="str">
        <f t="shared" si="417"/>
        <v>Fairleigh</v>
      </c>
      <c r="E1340" t="str">
        <f t="shared" si="418"/>
        <v xml:space="preserve"> </v>
      </c>
      <c r="F1340" t="str">
        <f t="shared" si="419"/>
        <v>Marrill</v>
      </c>
      <c r="G1340">
        <f t="shared" si="400"/>
        <v>1</v>
      </c>
      <c r="H1340">
        <f t="shared" si="401"/>
        <v>1848</v>
      </c>
      <c r="I1340" t="str">
        <f t="shared" si="402"/>
        <v>01848</v>
      </c>
      <c r="J1340" t="str">
        <f t="shared" si="403"/>
        <v>Fairleigh‡marrill</v>
      </c>
      <c r="K1340" t="str">
        <f>SUBSTITUTE(J1340,"‡","")</f>
        <v>Fairleighmarrill</v>
      </c>
      <c r="L1340" t="str">
        <f t="shared" si="404"/>
        <v>Fairleighmarrill</v>
      </c>
      <c r="M1340" t="str">
        <f t="shared" si="405"/>
        <v>Fairleighmarrill</v>
      </c>
      <c r="N1340" t="s">
        <v>8950</v>
      </c>
      <c r="O1340" t="str">
        <v>Fairleigh marrill</v>
      </c>
      <c r="P1340">
        <f>FIND(" ",O1340)</f>
        <v>10</v>
      </c>
      <c r="Q1340" t="str">
        <f>LEFT(O1340,SEARCH(" ", O1340) -1)</f>
        <v>Fairleigh</v>
      </c>
      <c r="R1340" t="e">
        <f>MID(O1340, SEARCH(" ", O1340) + 1, SEARCH(" ", O1340, SEARCH(" ", O1340)+1) - SEARCH(" ", O1340)-1)</f>
        <v>#VALUE!</v>
      </c>
      <c r="S1340" t="str">
        <f t="shared" si="406"/>
        <v>marrill</v>
      </c>
      <c r="T1340" t="e">
        <f t="shared" si="407"/>
        <v>#VALUE!</v>
      </c>
      <c r="U1340" t="b">
        <f t="shared" si="408"/>
        <v>1</v>
      </c>
      <c r="W1340" t="b">
        <f t="shared" si="409"/>
        <v>1</v>
      </c>
      <c r="X1340" t="b">
        <f>ISERR(S1340)</f>
        <v>0</v>
      </c>
      <c r="Y1340" t="str">
        <f t="shared" si="410"/>
        <v xml:space="preserve"> </v>
      </c>
      <c r="Z1340" t="str">
        <f t="shared" si="411"/>
        <v>marrill</v>
      </c>
      <c r="AA1340" t="str">
        <f>PROPER(Q1340)</f>
        <v>Fairleigh</v>
      </c>
      <c r="AB1340" t="str">
        <f>PROPER(Y1340)</f>
        <v xml:space="preserve"> </v>
      </c>
      <c r="AC1340" t="str">
        <f t="shared" si="412"/>
        <v>Marrill</v>
      </c>
      <c r="AD1340" s="1" t="e">
        <f t="shared" si="413"/>
        <v>#VALUE!</v>
      </c>
      <c r="AE1340" t="b">
        <f t="shared" si="414"/>
        <v>1</v>
      </c>
      <c r="AF1340" t="str">
        <f t="shared" si="415"/>
        <v>Marrill</v>
      </c>
    </row>
    <row r="1341" spans="1:32" x14ac:dyDescent="0.2">
      <c r="A1341">
        <v>1849</v>
      </c>
      <c r="B1341" t="s">
        <v>4428</v>
      </c>
      <c r="C1341" s="62" t="str">
        <f t="shared" si="416"/>
        <v>01849</v>
      </c>
      <c r="D1341" t="str">
        <f t="shared" si="417"/>
        <v>Morry</v>
      </c>
      <c r="E1341" t="str">
        <f t="shared" si="418"/>
        <v xml:space="preserve"> </v>
      </c>
      <c r="F1341" t="str">
        <f t="shared" si="419"/>
        <v>Goodey</v>
      </c>
      <c r="G1341">
        <f t="shared" si="400"/>
        <v>1</v>
      </c>
      <c r="H1341">
        <f t="shared" si="401"/>
        <v>1849</v>
      </c>
      <c r="I1341" t="str">
        <f t="shared" si="402"/>
        <v>01849</v>
      </c>
      <c r="J1341" t="str">
        <f t="shared" si="403"/>
        <v>Morry¬goodey</v>
      </c>
      <c r="K1341" t="str">
        <f>SUBSTITUTE(J1341,"‡","")</f>
        <v>Morry¬goodey</v>
      </c>
      <c r="L1341" t="str">
        <f t="shared" si="404"/>
        <v>Morry¬goodey</v>
      </c>
      <c r="M1341" t="str">
        <f t="shared" si="405"/>
        <v>Morrygoodey</v>
      </c>
      <c r="N1341" t="s">
        <v>9578</v>
      </c>
      <c r="O1341" t="str">
        <v>Morry goodey</v>
      </c>
      <c r="P1341">
        <f>FIND(" ",O1341)</f>
        <v>6</v>
      </c>
      <c r="Q1341" t="str">
        <f>LEFT(O1341,SEARCH(" ", O1341) -1)</f>
        <v>Morry</v>
      </c>
      <c r="R1341" t="e">
        <f>MID(O1341, SEARCH(" ", O1341) + 1, SEARCH(" ", O1341, SEARCH(" ", O1341)+1) - SEARCH(" ", O1341)-1)</f>
        <v>#VALUE!</v>
      </c>
      <c r="S1341" t="str">
        <f t="shared" si="406"/>
        <v>goodey</v>
      </c>
      <c r="T1341" t="e">
        <f t="shared" si="407"/>
        <v>#VALUE!</v>
      </c>
      <c r="U1341" t="b">
        <f t="shared" si="408"/>
        <v>1</v>
      </c>
      <c r="W1341" t="b">
        <f t="shared" si="409"/>
        <v>1</v>
      </c>
      <c r="X1341" t="b">
        <f>ISERR(S1341)</f>
        <v>0</v>
      </c>
      <c r="Y1341" t="str">
        <f t="shared" si="410"/>
        <v xml:space="preserve"> </v>
      </c>
      <c r="Z1341" t="str">
        <f t="shared" si="411"/>
        <v>goodey</v>
      </c>
      <c r="AA1341" t="str">
        <f>PROPER(Q1341)</f>
        <v>Morry</v>
      </c>
      <c r="AB1341" t="str">
        <f>PROPER(Y1341)</f>
        <v xml:space="preserve"> </v>
      </c>
      <c r="AC1341" t="str">
        <f t="shared" si="412"/>
        <v>Goodey</v>
      </c>
      <c r="AD1341" s="1" t="e">
        <f t="shared" si="413"/>
        <v>#VALUE!</v>
      </c>
      <c r="AE1341" t="b">
        <f t="shared" si="414"/>
        <v>1</v>
      </c>
      <c r="AF1341" t="str">
        <f t="shared" si="415"/>
        <v>Goodey</v>
      </c>
    </row>
    <row r="1342" spans="1:32" x14ac:dyDescent="0.2">
      <c r="A1342">
        <v>1850</v>
      </c>
      <c r="B1342" t="s">
        <v>4429</v>
      </c>
      <c r="C1342" s="62" t="str">
        <f t="shared" si="416"/>
        <v>01850</v>
      </c>
      <c r="D1342" t="str">
        <f t="shared" si="417"/>
        <v>Scarface</v>
      </c>
      <c r="E1342" t="str">
        <f t="shared" si="418"/>
        <v>Frannie</v>
      </c>
      <c r="F1342" t="str">
        <f t="shared" si="419"/>
        <v>Sevier</v>
      </c>
      <c r="G1342">
        <f t="shared" si="400"/>
        <v>1</v>
      </c>
      <c r="H1342">
        <f t="shared" si="401"/>
        <v>1850</v>
      </c>
      <c r="I1342" t="str">
        <f t="shared" si="402"/>
        <v>01850</v>
      </c>
      <c r="J1342" t="str">
        <f t="shared" si="403"/>
        <v>Scarface‡Frannie»SEVIER</v>
      </c>
      <c r="K1342" t="str">
        <f>SUBSTITUTE(J1342,"‡","")</f>
        <v>ScarfaceFrannie»SEVIER</v>
      </c>
      <c r="L1342" t="str">
        <f t="shared" si="404"/>
        <v>ScarfaceFrannieSEVIER</v>
      </c>
      <c r="M1342" t="str">
        <f t="shared" si="405"/>
        <v>ScarfaceFrannieSEVIER</v>
      </c>
      <c r="N1342" t="s">
        <v>10347</v>
      </c>
      <c r="O1342" t="str">
        <v>Scarface Frannie SEVIER</v>
      </c>
      <c r="P1342">
        <f>FIND(" ",O1342)</f>
        <v>9</v>
      </c>
      <c r="Q1342" t="str">
        <f>LEFT(O1342,SEARCH(" ", O1342) -1)</f>
        <v>Scarface</v>
      </c>
      <c r="R1342" t="str">
        <f>MID(O1342, SEARCH(" ", O1342) + 1, SEARCH(" ", O1342, SEARCH(" ", O1342)+1) - SEARCH(" ", O1342)-1)</f>
        <v>Frannie</v>
      </c>
      <c r="S1342" t="str">
        <f t="shared" si="406"/>
        <v>Frannie SEVIER</v>
      </c>
      <c r="T1342" t="str">
        <f t="shared" si="407"/>
        <v>SEVIER</v>
      </c>
      <c r="U1342" t="b">
        <f t="shared" si="408"/>
        <v>0</v>
      </c>
      <c r="W1342" t="b">
        <f t="shared" si="409"/>
        <v>0</v>
      </c>
      <c r="X1342" t="b">
        <f>ISERR(S1342)</f>
        <v>0</v>
      </c>
      <c r="Y1342" t="str">
        <f t="shared" si="410"/>
        <v>Frannie</v>
      </c>
      <c r="Z1342" t="str">
        <f t="shared" si="411"/>
        <v>Frannie SEVIER</v>
      </c>
      <c r="AA1342" t="str">
        <f>PROPER(Q1342)</f>
        <v>Scarface</v>
      </c>
      <c r="AB1342" t="str">
        <f>PROPER(Y1342)</f>
        <v>Frannie</v>
      </c>
      <c r="AC1342" t="str">
        <f t="shared" si="412"/>
        <v>Frannie Sevier</v>
      </c>
      <c r="AD1342" s="1" t="str">
        <f t="shared" si="413"/>
        <v>Sevier</v>
      </c>
      <c r="AE1342" t="b">
        <f t="shared" si="414"/>
        <v>0</v>
      </c>
      <c r="AF1342" t="str">
        <f t="shared" si="415"/>
        <v>Sevier</v>
      </c>
    </row>
    <row r="1343" spans="1:32" x14ac:dyDescent="0.2">
      <c r="A1343">
        <v>1851</v>
      </c>
      <c r="B1343" t="s">
        <v>4430</v>
      </c>
      <c r="C1343" s="62" t="str">
        <f t="shared" si="416"/>
        <v>01851</v>
      </c>
      <c r="D1343" t="str">
        <f t="shared" si="417"/>
        <v>Calida</v>
      </c>
      <c r="E1343" t="str">
        <f t="shared" si="418"/>
        <v xml:space="preserve"> </v>
      </c>
      <c r="F1343" t="str">
        <f t="shared" si="419"/>
        <v>Creaser</v>
      </c>
      <c r="G1343">
        <f t="shared" si="400"/>
        <v>1</v>
      </c>
      <c r="H1343">
        <f t="shared" si="401"/>
        <v>1851</v>
      </c>
      <c r="I1343" t="str">
        <f t="shared" si="402"/>
        <v>01851</v>
      </c>
      <c r="J1343" t="str">
        <f t="shared" si="403"/>
        <v>CALIDA¬CREASER</v>
      </c>
      <c r="K1343" t="str">
        <f>SUBSTITUTE(J1343,"‡","")</f>
        <v>CALIDA¬CREASER</v>
      </c>
      <c r="L1343" t="str">
        <f t="shared" si="404"/>
        <v>CALIDA¬CREASER</v>
      </c>
      <c r="M1343" t="str">
        <f t="shared" si="405"/>
        <v>CALIDACREASER</v>
      </c>
      <c r="N1343" t="s">
        <v>9579</v>
      </c>
      <c r="O1343" t="str">
        <v>CALIDA CREASER</v>
      </c>
      <c r="P1343">
        <f>FIND(" ",O1343)</f>
        <v>7</v>
      </c>
      <c r="Q1343" t="str">
        <f>LEFT(O1343,SEARCH(" ", O1343) -1)</f>
        <v>CALIDA</v>
      </c>
      <c r="R1343" t="e">
        <f>MID(O1343, SEARCH(" ", O1343) + 1, SEARCH(" ", O1343, SEARCH(" ", O1343)+1) - SEARCH(" ", O1343)-1)</f>
        <v>#VALUE!</v>
      </c>
      <c r="S1343" t="str">
        <f t="shared" si="406"/>
        <v>CREASER</v>
      </c>
      <c r="T1343" t="e">
        <f t="shared" si="407"/>
        <v>#VALUE!</v>
      </c>
      <c r="U1343" t="b">
        <f t="shared" si="408"/>
        <v>1</v>
      </c>
      <c r="W1343" t="b">
        <f t="shared" si="409"/>
        <v>1</v>
      </c>
      <c r="X1343" t="b">
        <f>ISERR(S1343)</f>
        <v>0</v>
      </c>
      <c r="Y1343" t="str">
        <f t="shared" si="410"/>
        <v xml:space="preserve"> </v>
      </c>
      <c r="Z1343" t="str">
        <f t="shared" si="411"/>
        <v>CREASER</v>
      </c>
      <c r="AA1343" t="str">
        <f>PROPER(Q1343)</f>
        <v>Calida</v>
      </c>
      <c r="AB1343" t="str">
        <f>PROPER(Y1343)</f>
        <v xml:space="preserve"> </v>
      </c>
      <c r="AC1343" t="str">
        <f t="shared" si="412"/>
        <v>Creaser</v>
      </c>
      <c r="AD1343" s="1" t="e">
        <f t="shared" si="413"/>
        <v>#VALUE!</v>
      </c>
      <c r="AE1343" t="b">
        <f t="shared" si="414"/>
        <v>1</v>
      </c>
      <c r="AF1343" t="str">
        <f t="shared" si="415"/>
        <v>Creaser</v>
      </c>
    </row>
    <row r="1344" spans="1:32" x14ac:dyDescent="0.2">
      <c r="A1344">
        <v>1852</v>
      </c>
      <c r="B1344" t="s">
        <v>4431</v>
      </c>
      <c r="C1344" s="62" t="str">
        <f t="shared" si="416"/>
        <v>01852</v>
      </c>
      <c r="D1344" t="str">
        <f t="shared" si="417"/>
        <v>Luciana</v>
      </c>
      <c r="E1344" t="str">
        <f t="shared" si="418"/>
        <v>Liv</v>
      </c>
      <c r="F1344" t="str">
        <f t="shared" si="419"/>
        <v>Hekkert</v>
      </c>
      <c r="G1344">
        <f t="shared" si="400"/>
        <v>1</v>
      </c>
      <c r="H1344">
        <f t="shared" si="401"/>
        <v>1852</v>
      </c>
      <c r="I1344" t="str">
        <f t="shared" si="402"/>
        <v>01852</v>
      </c>
      <c r="J1344" t="str">
        <f t="shared" si="403"/>
        <v>luciana‡liv‡Hekkert</v>
      </c>
      <c r="K1344" t="str">
        <f>SUBSTITUTE(J1344,"‡","")</f>
        <v>lucianalivHekkert</v>
      </c>
      <c r="L1344" t="str">
        <f t="shared" si="404"/>
        <v>lucianalivHekkert</v>
      </c>
      <c r="M1344" t="str">
        <f t="shared" si="405"/>
        <v>lucianalivHekkert</v>
      </c>
      <c r="N1344" t="s">
        <v>8951</v>
      </c>
      <c r="O1344" t="str">
        <v>luciana liv Hekkert</v>
      </c>
      <c r="P1344">
        <f>FIND(" ",O1344)</f>
        <v>8</v>
      </c>
      <c r="Q1344" t="str">
        <f>LEFT(O1344,SEARCH(" ", O1344) -1)</f>
        <v>luciana</v>
      </c>
      <c r="R1344" t="str">
        <f>MID(O1344, SEARCH(" ", O1344) + 1, SEARCH(" ", O1344, SEARCH(" ", O1344)+1) - SEARCH(" ", O1344)-1)</f>
        <v>liv</v>
      </c>
      <c r="S1344" t="str">
        <f t="shared" si="406"/>
        <v>liv Hekkert</v>
      </c>
      <c r="T1344" t="str">
        <f t="shared" si="407"/>
        <v>Hekkert</v>
      </c>
      <c r="U1344" t="b">
        <f t="shared" si="408"/>
        <v>0</v>
      </c>
      <c r="W1344" t="b">
        <f t="shared" si="409"/>
        <v>0</v>
      </c>
      <c r="X1344" t="b">
        <f>ISERR(S1344)</f>
        <v>0</v>
      </c>
      <c r="Y1344" t="str">
        <f t="shared" si="410"/>
        <v>liv</v>
      </c>
      <c r="Z1344" t="str">
        <f t="shared" si="411"/>
        <v>liv Hekkert</v>
      </c>
      <c r="AA1344" t="str">
        <f>PROPER(Q1344)</f>
        <v>Luciana</v>
      </c>
      <c r="AB1344" t="str">
        <f>PROPER(Y1344)</f>
        <v>Liv</v>
      </c>
      <c r="AC1344" t="str">
        <f t="shared" si="412"/>
        <v>Liv Hekkert</v>
      </c>
      <c r="AD1344" s="1" t="str">
        <f t="shared" si="413"/>
        <v>Hekkert</v>
      </c>
      <c r="AE1344" t="b">
        <f t="shared" si="414"/>
        <v>0</v>
      </c>
      <c r="AF1344" t="str">
        <f t="shared" si="415"/>
        <v>Hekkert</v>
      </c>
    </row>
    <row r="1345" spans="1:32" x14ac:dyDescent="0.2">
      <c r="A1345">
        <v>1853</v>
      </c>
      <c r="B1345" t="s">
        <v>4432</v>
      </c>
      <c r="C1345" s="62" t="str">
        <f t="shared" si="416"/>
        <v>01853</v>
      </c>
      <c r="D1345" t="str">
        <f t="shared" si="417"/>
        <v>Carry</v>
      </c>
      <c r="E1345" t="str">
        <f t="shared" si="418"/>
        <v xml:space="preserve"> </v>
      </c>
      <c r="F1345" t="str">
        <f t="shared" si="419"/>
        <v>Stollsteimer</v>
      </c>
      <c r="G1345">
        <f t="shared" si="400"/>
        <v>1</v>
      </c>
      <c r="H1345">
        <f t="shared" si="401"/>
        <v>1853</v>
      </c>
      <c r="I1345" t="str">
        <f t="shared" si="402"/>
        <v>01853</v>
      </c>
      <c r="J1345" t="str">
        <f t="shared" si="403"/>
        <v>carry»stollsteimer</v>
      </c>
      <c r="K1345" t="str">
        <f>SUBSTITUTE(J1345,"‡","")</f>
        <v>carry»stollsteimer</v>
      </c>
      <c r="L1345" t="str">
        <f t="shared" si="404"/>
        <v>carrystollsteimer</v>
      </c>
      <c r="M1345" t="str">
        <f t="shared" si="405"/>
        <v>carrystollsteimer</v>
      </c>
      <c r="N1345" t="s">
        <v>10348</v>
      </c>
      <c r="O1345" t="str">
        <v>carry stollsteimer</v>
      </c>
      <c r="P1345">
        <f>FIND(" ",O1345)</f>
        <v>6</v>
      </c>
      <c r="Q1345" t="str">
        <f>LEFT(O1345,SEARCH(" ", O1345) -1)</f>
        <v>carry</v>
      </c>
      <c r="R1345" t="e">
        <f>MID(O1345, SEARCH(" ", O1345) + 1, SEARCH(" ", O1345, SEARCH(" ", O1345)+1) - SEARCH(" ", O1345)-1)</f>
        <v>#VALUE!</v>
      </c>
      <c r="S1345" t="str">
        <f t="shared" si="406"/>
        <v>stollsteimer</v>
      </c>
      <c r="T1345" t="e">
        <f t="shared" si="407"/>
        <v>#VALUE!</v>
      </c>
      <c r="U1345" t="b">
        <f t="shared" si="408"/>
        <v>1</v>
      </c>
      <c r="W1345" t="b">
        <f t="shared" si="409"/>
        <v>1</v>
      </c>
      <c r="X1345" t="b">
        <f>ISERR(S1345)</f>
        <v>0</v>
      </c>
      <c r="Y1345" t="str">
        <f t="shared" si="410"/>
        <v xml:space="preserve"> </v>
      </c>
      <c r="Z1345" t="str">
        <f t="shared" si="411"/>
        <v>stollsteimer</v>
      </c>
      <c r="AA1345" t="str">
        <f>PROPER(Q1345)</f>
        <v>Carry</v>
      </c>
      <c r="AB1345" t="str">
        <f>PROPER(Y1345)</f>
        <v xml:space="preserve"> </v>
      </c>
      <c r="AC1345" t="str">
        <f t="shared" si="412"/>
        <v>Stollsteimer</v>
      </c>
      <c r="AD1345" s="1" t="e">
        <f t="shared" si="413"/>
        <v>#VALUE!</v>
      </c>
      <c r="AE1345" t="b">
        <f t="shared" si="414"/>
        <v>1</v>
      </c>
      <c r="AF1345" t="str">
        <f t="shared" si="415"/>
        <v>Stollsteimer</v>
      </c>
    </row>
    <row r="1346" spans="1:32" x14ac:dyDescent="0.2">
      <c r="A1346">
        <v>1854</v>
      </c>
      <c r="B1346" t="s">
        <v>4433</v>
      </c>
      <c r="C1346" s="62" t="str">
        <f t="shared" si="416"/>
        <v>01854</v>
      </c>
      <c r="D1346" t="str">
        <f t="shared" si="417"/>
        <v>Marcy</v>
      </c>
      <c r="E1346" t="str">
        <f t="shared" si="418"/>
        <v xml:space="preserve"> </v>
      </c>
      <c r="F1346" t="str">
        <f t="shared" si="419"/>
        <v>Tancock</v>
      </c>
      <c r="G1346">
        <f t="shared" si="400"/>
        <v>1</v>
      </c>
      <c r="H1346">
        <f t="shared" si="401"/>
        <v>1854</v>
      </c>
      <c r="I1346" t="str">
        <f t="shared" si="402"/>
        <v>01854</v>
      </c>
      <c r="J1346" t="str">
        <f t="shared" si="403"/>
        <v>MARCY‡‡tancock</v>
      </c>
      <c r="K1346" t="str">
        <f>SUBSTITUTE(J1346,"‡","")</f>
        <v>MARCYtancock</v>
      </c>
      <c r="L1346" t="str">
        <f t="shared" si="404"/>
        <v>MARCYtancock</v>
      </c>
      <c r="M1346" t="str">
        <f t="shared" si="405"/>
        <v>MARCYtancock</v>
      </c>
      <c r="N1346" t="s">
        <v>8952</v>
      </c>
      <c r="O1346" t="str">
        <v>MARCY tancock</v>
      </c>
      <c r="P1346">
        <f>FIND(" ",O1346)</f>
        <v>6</v>
      </c>
      <c r="Q1346" t="str">
        <f>LEFT(O1346,SEARCH(" ", O1346) -1)</f>
        <v>MARCY</v>
      </c>
      <c r="R1346" t="e">
        <f>MID(O1346, SEARCH(" ", O1346) + 1, SEARCH(" ", O1346, SEARCH(" ", O1346)+1) - SEARCH(" ", O1346)-1)</f>
        <v>#VALUE!</v>
      </c>
      <c r="S1346" t="str">
        <f t="shared" si="406"/>
        <v>tancock</v>
      </c>
      <c r="T1346" t="e">
        <f t="shared" si="407"/>
        <v>#VALUE!</v>
      </c>
      <c r="U1346" t="b">
        <f t="shared" si="408"/>
        <v>1</v>
      </c>
      <c r="W1346" t="b">
        <f t="shared" si="409"/>
        <v>1</v>
      </c>
      <c r="X1346" t="b">
        <f>ISERR(S1346)</f>
        <v>0</v>
      </c>
      <c r="Y1346" t="str">
        <f t="shared" si="410"/>
        <v xml:space="preserve"> </v>
      </c>
      <c r="Z1346" t="str">
        <f t="shared" si="411"/>
        <v>tancock</v>
      </c>
      <c r="AA1346" t="str">
        <f>PROPER(Q1346)</f>
        <v>Marcy</v>
      </c>
      <c r="AB1346" t="str">
        <f>PROPER(Y1346)</f>
        <v xml:space="preserve"> </v>
      </c>
      <c r="AC1346" t="str">
        <f t="shared" si="412"/>
        <v>Tancock</v>
      </c>
      <c r="AD1346" s="1" t="e">
        <f t="shared" si="413"/>
        <v>#VALUE!</v>
      </c>
      <c r="AE1346" t="b">
        <f t="shared" si="414"/>
        <v>1</v>
      </c>
      <c r="AF1346" t="str">
        <f t="shared" si="415"/>
        <v>Tancock</v>
      </c>
    </row>
    <row r="1347" spans="1:32" x14ac:dyDescent="0.2">
      <c r="A1347">
        <v>1855</v>
      </c>
      <c r="B1347" t="s">
        <v>4434</v>
      </c>
      <c r="C1347" s="62" t="str">
        <f t="shared" si="416"/>
        <v>01855</v>
      </c>
      <c r="D1347" t="str">
        <f t="shared" si="417"/>
        <v>Neely</v>
      </c>
      <c r="E1347" t="str">
        <f t="shared" si="418"/>
        <v xml:space="preserve"> </v>
      </c>
      <c r="F1347" t="str">
        <f t="shared" si="419"/>
        <v>Pattenden</v>
      </c>
      <c r="G1347">
        <f t="shared" ref="G1347:G1410" si="420">COUNTIF($A$2:$A$1997,A1347)</f>
        <v>1</v>
      </c>
      <c r="H1347">
        <f t="shared" ref="H1347:H1410" si="421">IF(G1347=1,A1347,"???")</f>
        <v>1855</v>
      </c>
      <c r="I1347" t="str">
        <f t="shared" ref="I1347:I1410" si="422">TEXT(H1347,"00000")</f>
        <v>01855</v>
      </c>
      <c r="J1347" t="str">
        <f t="shared" ref="J1347:J1410" si="423">TRIM(B1347)</f>
        <v>NEELY‡¬PATTENDEN</v>
      </c>
      <c r="K1347" t="str">
        <f>SUBSTITUTE(J1347,"‡","")</f>
        <v>NEELY¬PATTENDEN</v>
      </c>
      <c r="L1347" t="str">
        <f t="shared" ref="L1347:L1410" si="424">SUBSTITUTE(K1347,"»","")</f>
        <v>NEELY¬PATTENDEN</v>
      </c>
      <c r="M1347" t="str">
        <f t="shared" ref="M1347:M1410" si="425">SUBSTITUTE(L1347,"¬","")</f>
        <v>NEELYPATTENDEN</v>
      </c>
      <c r="N1347" t="s">
        <v>9580</v>
      </c>
      <c r="O1347" t="str">
        <v>NEELY PATTENDEN</v>
      </c>
      <c r="P1347">
        <f>FIND(" ",O1347)</f>
        <v>6</v>
      </c>
      <c r="Q1347" t="str">
        <f>LEFT(O1347,SEARCH(" ", O1347) -1)</f>
        <v>NEELY</v>
      </c>
      <c r="R1347" t="e">
        <f>MID(O1347, SEARCH(" ", O1347) + 1, SEARCH(" ", O1347, SEARCH(" ", O1347)+1) - SEARCH(" ", O1347)-1)</f>
        <v>#VALUE!</v>
      </c>
      <c r="S1347" t="str">
        <f t="shared" ref="S1347:S1410" si="426">RIGHT(O1347,LEN(O1347)-FIND(" ",O1347,1))</f>
        <v>PATTENDEN</v>
      </c>
      <c r="T1347" t="e">
        <f t="shared" ref="T1347:T1410" si="427">RIGHT(S1347,LEN(S1347)-FIND(" ",S1347,1))</f>
        <v>#VALUE!</v>
      </c>
      <c r="U1347" t="b">
        <f t="shared" ref="U1347:U1410" si="428">ISERROR(T1347)</f>
        <v>1</v>
      </c>
      <c r="W1347" t="b">
        <f t="shared" ref="W1347:W1410" si="429">ISERR(R1347)</f>
        <v>1</v>
      </c>
      <c r="X1347" t="b">
        <f>ISERR(S1347)</f>
        <v>0</v>
      </c>
      <c r="Y1347" t="str">
        <f t="shared" ref="Y1347:Y1410" si="430">IF(W1347=TRUE," ",R1347)</f>
        <v xml:space="preserve"> </v>
      </c>
      <c r="Z1347" t="str">
        <f t="shared" ref="Z1347:Z1410" si="431">IF(X1347=TRUE," ",S1347)</f>
        <v>PATTENDEN</v>
      </c>
      <c r="AA1347" t="str">
        <f>PROPER(Q1347)</f>
        <v>Neely</v>
      </c>
      <c r="AB1347" t="str">
        <f>PROPER(Y1347)</f>
        <v xml:space="preserve"> </v>
      </c>
      <c r="AC1347" t="str">
        <f t="shared" ref="AC1347:AC1410" si="432">PROPER(Z1347)</f>
        <v>Pattenden</v>
      </c>
      <c r="AD1347" s="1" t="e">
        <f t="shared" ref="AD1347:AD1410" si="433">RIGHT(AC1347,LEN(AC1347)-FIND(" ",AC1347,1))</f>
        <v>#VALUE!</v>
      </c>
      <c r="AE1347" t="b">
        <f t="shared" ref="AE1347:AE1410" si="434">ISERR(AD1347)</f>
        <v>1</v>
      </c>
      <c r="AF1347" t="str">
        <f t="shared" ref="AF1347:AF1410" si="435">IF(AE1347=FALSE,AD1347,AC1347)</f>
        <v>Pattenden</v>
      </c>
    </row>
    <row r="1348" spans="1:32" x14ac:dyDescent="0.2">
      <c r="A1348">
        <v>1856</v>
      </c>
      <c r="B1348" t="s">
        <v>4435</v>
      </c>
      <c r="C1348" s="62" t="str">
        <f t="shared" si="416"/>
        <v>01856</v>
      </c>
      <c r="D1348" t="str">
        <f t="shared" si="417"/>
        <v>Cordie</v>
      </c>
      <c r="E1348" t="str">
        <f t="shared" si="418"/>
        <v xml:space="preserve"> </v>
      </c>
      <c r="F1348" t="str">
        <f t="shared" si="419"/>
        <v>Supple</v>
      </c>
      <c r="G1348">
        <f t="shared" si="420"/>
        <v>1</v>
      </c>
      <c r="H1348">
        <f t="shared" si="421"/>
        <v>1856</v>
      </c>
      <c r="I1348" t="str">
        <f t="shared" si="422"/>
        <v>01856</v>
      </c>
      <c r="J1348" t="str">
        <f t="shared" si="423"/>
        <v>cordie¬SUPPLE</v>
      </c>
      <c r="K1348" t="str">
        <f>SUBSTITUTE(J1348,"‡","")</f>
        <v>cordie¬SUPPLE</v>
      </c>
      <c r="L1348" t="str">
        <f t="shared" si="424"/>
        <v>cordie¬SUPPLE</v>
      </c>
      <c r="M1348" t="str">
        <f t="shared" si="425"/>
        <v>cordieSUPPLE</v>
      </c>
      <c r="N1348" t="s">
        <v>9581</v>
      </c>
      <c r="O1348" t="str">
        <v>cordie SUPPLE</v>
      </c>
      <c r="P1348">
        <f>FIND(" ",O1348)</f>
        <v>7</v>
      </c>
      <c r="Q1348" t="str">
        <f>LEFT(O1348,SEARCH(" ", O1348) -1)</f>
        <v>cordie</v>
      </c>
      <c r="R1348" t="e">
        <f>MID(O1348, SEARCH(" ", O1348) + 1, SEARCH(" ", O1348, SEARCH(" ", O1348)+1) - SEARCH(" ", O1348)-1)</f>
        <v>#VALUE!</v>
      </c>
      <c r="S1348" t="str">
        <f t="shared" si="426"/>
        <v>SUPPLE</v>
      </c>
      <c r="T1348" t="e">
        <f t="shared" si="427"/>
        <v>#VALUE!</v>
      </c>
      <c r="U1348" t="b">
        <f t="shared" si="428"/>
        <v>1</v>
      </c>
      <c r="W1348" t="b">
        <f t="shared" si="429"/>
        <v>1</v>
      </c>
      <c r="X1348" t="b">
        <f>ISERR(S1348)</f>
        <v>0</v>
      </c>
      <c r="Y1348" t="str">
        <f t="shared" si="430"/>
        <v xml:space="preserve"> </v>
      </c>
      <c r="Z1348" t="str">
        <f t="shared" si="431"/>
        <v>SUPPLE</v>
      </c>
      <c r="AA1348" t="str">
        <f>PROPER(Q1348)</f>
        <v>Cordie</v>
      </c>
      <c r="AB1348" t="str">
        <f>PROPER(Y1348)</f>
        <v xml:space="preserve"> </v>
      </c>
      <c r="AC1348" t="str">
        <f t="shared" si="432"/>
        <v>Supple</v>
      </c>
      <c r="AD1348" s="1" t="e">
        <f t="shared" si="433"/>
        <v>#VALUE!</v>
      </c>
      <c r="AE1348" t="b">
        <f t="shared" si="434"/>
        <v>1</v>
      </c>
      <c r="AF1348" t="str">
        <f t="shared" si="435"/>
        <v>Supple</v>
      </c>
    </row>
    <row r="1349" spans="1:32" x14ac:dyDescent="0.2">
      <c r="A1349">
        <v>1857</v>
      </c>
      <c r="B1349" t="s">
        <v>4436</v>
      </c>
      <c r="C1349" s="62" t="str">
        <f t="shared" ref="C1349:C1412" si="436">I1349</f>
        <v>01857</v>
      </c>
      <c r="D1349" t="str">
        <f t="shared" ref="D1349:D1412" si="437">AA1349</f>
        <v>Winifred</v>
      </c>
      <c r="E1349" t="str">
        <f t="shared" ref="E1349:E1412" si="438">AB1349</f>
        <v xml:space="preserve"> </v>
      </c>
      <c r="F1349" t="str">
        <f t="shared" ref="F1349:F1412" si="439">AF1349</f>
        <v>Maxfield</v>
      </c>
      <c r="G1349">
        <f t="shared" si="420"/>
        <v>1</v>
      </c>
      <c r="H1349">
        <f t="shared" si="421"/>
        <v>1857</v>
      </c>
      <c r="I1349" t="str">
        <f t="shared" si="422"/>
        <v>01857</v>
      </c>
      <c r="J1349" t="str">
        <f t="shared" si="423"/>
        <v>Winifred‡Maxfield</v>
      </c>
      <c r="K1349" t="str">
        <f>SUBSTITUTE(J1349,"‡","")</f>
        <v>WinifredMaxfield</v>
      </c>
      <c r="L1349" t="str">
        <f t="shared" si="424"/>
        <v>WinifredMaxfield</v>
      </c>
      <c r="M1349" t="str">
        <f t="shared" si="425"/>
        <v>WinifredMaxfield</v>
      </c>
      <c r="N1349" t="s">
        <v>8953</v>
      </c>
      <c r="O1349" t="str">
        <v>Winifred Maxfield</v>
      </c>
      <c r="P1349">
        <f>FIND(" ",O1349)</f>
        <v>9</v>
      </c>
      <c r="Q1349" t="str">
        <f>LEFT(O1349,SEARCH(" ", O1349) -1)</f>
        <v>Winifred</v>
      </c>
      <c r="R1349" t="e">
        <f>MID(O1349, SEARCH(" ", O1349) + 1, SEARCH(" ", O1349, SEARCH(" ", O1349)+1) - SEARCH(" ", O1349)-1)</f>
        <v>#VALUE!</v>
      </c>
      <c r="S1349" t="str">
        <f t="shared" si="426"/>
        <v>Maxfield</v>
      </c>
      <c r="T1349" t="e">
        <f t="shared" si="427"/>
        <v>#VALUE!</v>
      </c>
      <c r="U1349" t="b">
        <f t="shared" si="428"/>
        <v>1</v>
      </c>
      <c r="W1349" t="b">
        <f t="shared" si="429"/>
        <v>1</v>
      </c>
      <c r="X1349" t="b">
        <f>ISERR(S1349)</f>
        <v>0</v>
      </c>
      <c r="Y1349" t="str">
        <f t="shared" si="430"/>
        <v xml:space="preserve"> </v>
      </c>
      <c r="Z1349" t="str">
        <f t="shared" si="431"/>
        <v>Maxfield</v>
      </c>
      <c r="AA1349" t="str">
        <f>PROPER(Q1349)</f>
        <v>Winifred</v>
      </c>
      <c r="AB1349" t="str">
        <f>PROPER(Y1349)</f>
        <v xml:space="preserve"> </v>
      </c>
      <c r="AC1349" t="str">
        <f t="shared" si="432"/>
        <v>Maxfield</v>
      </c>
      <c r="AD1349" s="1" t="e">
        <f t="shared" si="433"/>
        <v>#VALUE!</v>
      </c>
      <c r="AE1349" t="b">
        <f t="shared" si="434"/>
        <v>1</v>
      </c>
      <c r="AF1349" t="str">
        <f t="shared" si="435"/>
        <v>Maxfield</v>
      </c>
    </row>
    <row r="1350" spans="1:32" x14ac:dyDescent="0.2">
      <c r="A1350">
        <v>1858</v>
      </c>
      <c r="B1350" t="s">
        <v>4437</v>
      </c>
      <c r="C1350" s="62" t="str">
        <f t="shared" si="436"/>
        <v>01858</v>
      </c>
      <c r="D1350" t="str">
        <f t="shared" si="437"/>
        <v>Josefa</v>
      </c>
      <c r="E1350" t="str">
        <f t="shared" si="438"/>
        <v xml:space="preserve"> </v>
      </c>
      <c r="F1350" t="str">
        <f t="shared" si="439"/>
        <v>Adshead</v>
      </c>
      <c r="G1350">
        <f t="shared" si="420"/>
        <v>1</v>
      </c>
      <c r="H1350">
        <f t="shared" si="421"/>
        <v>1858</v>
      </c>
      <c r="I1350" t="str">
        <f t="shared" si="422"/>
        <v>01858</v>
      </c>
      <c r="J1350" t="str">
        <f t="shared" si="423"/>
        <v>josefa¬Adshead</v>
      </c>
      <c r="K1350" t="str">
        <f>SUBSTITUTE(J1350,"‡","")</f>
        <v>josefa¬Adshead</v>
      </c>
      <c r="L1350" t="str">
        <f t="shared" si="424"/>
        <v>josefa¬Adshead</v>
      </c>
      <c r="M1350" t="str">
        <f t="shared" si="425"/>
        <v>josefaAdshead</v>
      </c>
      <c r="N1350" t="s">
        <v>9582</v>
      </c>
      <c r="O1350" t="str">
        <v>josefa Adshead</v>
      </c>
      <c r="P1350">
        <f>FIND(" ",O1350)</f>
        <v>7</v>
      </c>
      <c r="Q1350" t="str">
        <f>LEFT(O1350,SEARCH(" ", O1350) -1)</f>
        <v>josefa</v>
      </c>
      <c r="R1350" t="e">
        <f>MID(O1350, SEARCH(" ", O1350) + 1, SEARCH(" ", O1350, SEARCH(" ", O1350)+1) - SEARCH(" ", O1350)-1)</f>
        <v>#VALUE!</v>
      </c>
      <c r="S1350" t="str">
        <f t="shared" si="426"/>
        <v>Adshead</v>
      </c>
      <c r="T1350" t="e">
        <f t="shared" si="427"/>
        <v>#VALUE!</v>
      </c>
      <c r="U1350" t="b">
        <f t="shared" si="428"/>
        <v>1</v>
      </c>
      <c r="W1350" t="b">
        <f t="shared" si="429"/>
        <v>1</v>
      </c>
      <c r="X1350" t="b">
        <f>ISERR(S1350)</f>
        <v>0</v>
      </c>
      <c r="Y1350" t="str">
        <f t="shared" si="430"/>
        <v xml:space="preserve"> </v>
      </c>
      <c r="Z1350" t="str">
        <f t="shared" si="431"/>
        <v>Adshead</v>
      </c>
      <c r="AA1350" t="str">
        <f>PROPER(Q1350)</f>
        <v>Josefa</v>
      </c>
      <c r="AB1350" t="str">
        <f>PROPER(Y1350)</f>
        <v xml:space="preserve"> </v>
      </c>
      <c r="AC1350" t="str">
        <f t="shared" si="432"/>
        <v>Adshead</v>
      </c>
      <c r="AD1350" s="1" t="e">
        <f t="shared" si="433"/>
        <v>#VALUE!</v>
      </c>
      <c r="AE1350" t="b">
        <f t="shared" si="434"/>
        <v>1</v>
      </c>
      <c r="AF1350" t="str">
        <f t="shared" si="435"/>
        <v>Adshead</v>
      </c>
    </row>
    <row r="1351" spans="1:32" x14ac:dyDescent="0.2">
      <c r="A1351">
        <v>1859</v>
      </c>
      <c r="B1351" t="s">
        <v>4438</v>
      </c>
      <c r="C1351" s="62" t="str">
        <f t="shared" si="436"/>
        <v>01859</v>
      </c>
      <c r="D1351" t="str">
        <f t="shared" si="437"/>
        <v>Benedick</v>
      </c>
      <c r="E1351" t="str">
        <f t="shared" si="438"/>
        <v xml:space="preserve"> </v>
      </c>
      <c r="F1351" t="str">
        <f t="shared" si="439"/>
        <v>Walsh</v>
      </c>
      <c r="G1351">
        <f t="shared" si="420"/>
        <v>1</v>
      </c>
      <c r="H1351">
        <f t="shared" si="421"/>
        <v>1859</v>
      </c>
      <c r="I1351" t="str">
        <f t="shared" si="422"/>
        <v>01859</v>
      </c>
      <c r="J1351" t="str">
        <f t="shared" si="423"/>
        <v>benedick‡walsh</v>
      </c>
      <c r="K1351" t="str">
        <f>SUBSTITUTE(J1351,"‡","")</f>
        <v>benedickwalsh</v>
      </c>
      <c r="L1351" t="str">
        <f t="shared" si="424"/>
        <v>benedickwalsh</v>
      </c>
      <c r="M1351" t="str">
        <f t="shared" si="425"/>
        <v>benedickwalsh</v>
      </c>
      <c r="N1351" t="s">
        <v>8954</v>
      </c>
      <c r="O1351" t="str">
        <v>benedick walsh</v>
      </c>
      <c r="P1351">
        <f>FIND(" ",O1351)</f>
        <v>9</v>
      </c>
      <c r="Q1351" t="str">
        <f>LEFT(O1351,SEARCH(" ", O1351) -1)</f>
        <v>benedick</v>
      </c>
      <c r="R1351" t="e">
        <f>MID(O1351, SEARCH(" ", O1351) + 1, SEARCH(" ", O1351, SEARCH(" ", O1351)+1) - SEARCH(" ", O1351)-1)</f>
        <v>#VALUE!</v>
      </c>
      <c r="S1351" t="str">
        <f t="shared" si="426"/>
        <v>walsh</v>
      </c>
      <c r="T1351" t="e">
        <f t="shared" si="427"/>
        <v>#VALUE!</v>
      </c>
      <c r="U1351" t="b">
        <f t="shared" si="428"/>
        <v>1</v>
      </c>
      <c r="W1351" t="b">
        <f t="shared" si="429"/>
        <v>1</v>
      </c>
      <c r="X1351" t="b">
        <f>ISERR(S1351)</f>
        <v>0</v>
      </c>
      <c r="Y1351" t="str">
        <f t="shared" si="430"/>
        <v xml:space="preserve"> </v>
      </c>
      <c r="Z1351" t="str">
        <f t="shared" si="431"/>
        <v>walsh</v>
      </c>
      <c r="AA1351" t="str">
        <f>PROPER(Q1351)</f>
        <v>Benedick</v>
      </c>
      <c r="AB1351" t="str">
        <f>PROPER(Y1351)</f>
        <v xml:space="preserve"> </v>
      </c>
      <c r="AC1351" t="str">
        <f t="shared" si="432"/>
        <v>Walsh</v>
      </c>
      <c r="AD1351" s="1" t="e">
        <f t="shared" si="433"/>
        <v>#VALUE!</v>
      </c>
      <c r="AE1351" t="b">
        <f t="shared" si="434"/>
        <v>1</v>
      </c>
      <c r="AF1351" t="str">
        <f t="shared" si="435"/>
        <v>Walsh</v>
      </c>
    </row>
    <row r="1352" spans="1:32" x14ac:dyDescent="0.2">
      <c r="A1352">
        <v>1860</v>
      </c>
      <c r="B1352" t="s">
        <v>4439</v>
      </c>
      <c r="C1352" s="62" t="str">
        <f t="shared" si="436"/>
        <v>01860</v>
      </c>
      <c r="D1352" t="str">
        <f t="shared" si="437"/>
        <v>Jorry</v>
      </c>
      <c r="E1352" t="str">
        <f t="shared" si="438"/>
        <v xml:space="preserve"> </v>
      </c>
      <c r="F1352" t="str">
        <f t="shared" si="439"/>
        <v>Trimme</v>
      </c>
      <c r="G1352">
        <f t="shared" si="420"/>
        <v>1</v>
      </c>
      <c r="H1352">
        <f t="shared" si="421"/>
        <v>1860</v>
      </c>
      <c r="I1352" t="str">
        <f t="shared" si="422"/>
        <v>01860</v>
      </c>
      <c r="J1352" t="str">
        <f t="shared" si="423"/>
        <v>Jorry¬Trimme</v>
      </c>
      <c r="K1352" t="str">
        <f>SUBSTITUTE(J1352,"‡","")</f>
        <v>Jorry¬Trimme</v>
      </c>
      <c r="L1352" t="str">
        <f t="shared" si="424"/>
        <v>Jorry¬Trimme</v>
      </c>
      <c r="M1352" t="str">
        <f t="shared" si="425"/>
        <v>JorryTrimme</v>
      </c>
      <c r="N1352" t="s">
        <v>9583</v>
      </c>
      <c r="O1352" t="str">
        <v>Jorry Trimme</v>
      </c>
      <c r="P1352">
        <f>FIND(" ",O1352)</f>
        <v>6</v>
      </c>
      <c r="Q1352" t="str">
        <f>LEFT(O1352,SEARCH(" ", O1352) -1)</f>
        <v>Jorry</v>
      </c>
      <c r="R1352" t="e">
        <f>MID(O1352, SEARCH(" ", O1352) + 1, SEARCH(" ", O1352, SEARCH(" ", O1352)+1) - SEARCH(" ", O1352)-1)</f>
        <v>#VALUE!</v>
      </c>
      <c r="S1352" t="str">
        <f t="shared" si="426"/>
        <v>Trimme</v>
      </c>
      <c r="T1352" t="e">
        <f t="shared" si="427"/>
        <v>#VALUE!</v>
      </c>
      <c r="U1352" t="b">
        <f t="shared" si="428"/>
        <v>1</v>
      </c>
      <c r="W1352" t="b">
        <f t="shared" si="429"/>
        <v>1</v>
      </c>
      <c r="X1352" t="b">
        <f>ISERR(S1352)</f>
        <v>0</v>
      </c>
      <c r="Y1352" t="str">
        <f t="shared" si="430"/>
        <v xml:space="preserve"> </v>
      </c>
      <c r="Z1352" t="str">
        <f t="shared" si="431"/>
        <v>Trimme</v>
      </c>
      <c r="AA1352" t="str">
        <f>PROPER(Q1352)</f>
        <v>Jorry</v>
      </c>
      <c r="AB1352" t="str">
        <f>PROPER(Y1352)</f>
        <v xml:space="preserve"> </v>
      </c>
      <c r="AC1352" t="str">
        <f t="shared" si="432"/>
        <v>Trimme</v>
      </c>
      <c r="AD1352" s="1" t="e">
        <f t="shared" si="433"/>
        <v>#VALUE!</v>
      </c>
      <c r="AE1352" t="b">
        <f t="shared" si="434"/>
        <v>1</v>
      </c>
      <c r="AF1352" t="str">
        <f t="shared" si="435"/>
        <v>Trimme</v>
      </c>
    </row>
    <row r="1353" spans="1:32" x14ac:dyDescent="0.2">
      <c r="A1353">
        <v>1861</v>
      </c>
      <c r="B1353" t="s">
        <v>7060</v>
      </c>
      <c r="C1353" s="62" t="str">
        <f t="shared" si="436"/>
        <v>01861</v>
      </c>
      <c r="D1353" t="str">
        <f t="shared" si="437"/>
        <v>Ashli</v>
      </c>
      <c r="E1353" t="str">
        <f t="shared" si="438"/>
        <v xml:space="preserve"> </v>
      </c>
      <c r="F1353" t="str">
        <f t="shared" si="439"/>
        <v>Degouy</v>
      </c>
      <c r="G1353">
        <f t="shared" si="420"/>
        <v>1</v>
      </c>
      <c r="H1353">
        <f t="shared" si="421"/>
        <v>1861</v>
      </c>
      <c r="I1353" t="str">
        <f t="shared" si="422"/>
        <v>01861</v>
      </c>
      <c r="J1353" t="str">
        <f t="shared" si="423"/>
        <v>ASHLI‡degouy</v>
      </c>
      <c r="K1353" t="str">
        <f>SUBSTITUTE(J1353,"‡","")</f>
        <v>ASHLIdegouy</v>
      </c>
      <c r="L1353" t="str">
        <f t="shared" si="424"/>
        <v>ASHLIdegouy</v>
      </c>
      <c r="M1353" t="str">
        <f t="shared" si="425"/>
        <v>ASHLIdegouy</v>
      </c>
      <c r="N1353" t="s">
        <v>8955</v>
      </c>
      <c r="O1353" t="str">
        <v>ASHLI degouy</v>
      </c>
      <c r="P1353">
        <f>FIND(" ",O1353)</f>
        <v>6</v>
      </c>
      <c r="Q1353" t="str">
        <f>LEFT(O1353,SEARCH(" ", O1353) -1)</f>
        <v>ASHLI</v>
      </c>
      <c r="R1353" t="e">
        <f>MID(O1353, SEARCH(" ", O1353) + 1, SEARCH(" ", O1353, SEARCH(" ", O1353)+1) - SEARCH(" ", O1353)-1)</f>
        <v>#VALUE!</v>
      </c>
      <c r="S1353" t="str">
        <f t="shared" si="426"/>
        <v>degouy</v>
      </c>
      <c r="T1353" t="e">
        <f t="shared" si="427"/>
        <v>#VALUE!</v>
      </c>
      <c r="U1353" t="b">
        <f t="shared" si="428"/>
        <v>1</v>
      </c>
      <c r="W1353" t="b">
        <f t="shared" si="429"/>
        <v>1</v>
      </c>
      <c r="X1353" t="b">
        <f>ISERR(S1353)</f>
        <v>0</v>
      </c>
      <c r="Y1353" t="str">
        <f t="shared" si="430"/>
        <v xml:space="preserve"> </v>
      </c>
      <c r="Z1353" t="str">
        <f t="shared" si="431"/>
        <v>degouy</v>
      </c>
      <c r="AA1353" t="str">
        <f>PROPER(Q1353)</f>
        <v>Ashli</v>
      </c>
      <c r="AB1353" t="str">
        <f>PROPER(Y1353)</f>
        <v xml:space="preserve"> </v>
      </c>
      <c r="AC1353" t="str">
        <f t="shared" si="432"/>
        <v>Degouy</v>
      </c>
      <c r="AD1353" s="1" t="e">
        <f t="shared" si="433"/>
        <v>#VALUE!</v>
      </c>
      <c r="AE1353" t="b">
        <f t="shared" si="434"/>
        <v>1</v>
      </c>
      <c r="AF1353" t="str">
        <f t="shared" si="435"/>
        <v>Degouy</v>
      </c>
    </row>
    <row r="1354" spans="1:32" x14ac:dyDescent="0.2">
      <c r="A1354">
        <v>1862</v>
      </c>
      <c r="B1354" t="s">
        <v>4440</v>
      </c>
      <c r="C1354" s="62" t="str">
        <f t="shared" si="436"/>
        <v>01862</v>
      </c>
      <c r="D1354" t="str">
        <f t="shared" si="437"/>
        <v>Germayne</v>
      </c>
      <c r="E1354" t="str">
        <f t="shared" si="438"/>
        <v xml:space="preserve"> </v>
      </c>
      <c r="F1354" t="str">
        <f t="shared" si="439"/>
        <v>Emanulsson</v>
      </c>
      <c r="G1354">
        <f t="shared" si="420"/>
        <v>1</v>
      </c>
      <c r="H1354">
        <f t="shared" si="421"/>
        <v>1862</v>
      </c>
      <c r="I1354" t="str">
        <f t="shared" si="422"/>
        <v>01862</v>
      </c>
      <c r="J1354" t="str">
        <f t="shared" si="423"/>
        <v>Germayne»‡emanulsson</v>
      </c>
      <c r="K1354" t="str">
        <f>SUBSTITUTE(J1354,"‡","")</f>
        <v>Germayne»emanulsson</v>
      </c>
      <c r="L1354" t="str">
        <f t="shared" si="424"/>
        <v>Germayneemanulsson</v>
      </c>
      <c r="M1354" t="str">
        <f t="shared" si="425"/>
        <v>Germayneemanulsson</v>
      </c>
      <c r="N1354" t="s">
        <v>10349</v>
      </c>
      <c r="O1354" t="str">
        <v>Germayne emanulsson</v>
      </c>
      <c r="P1354">
        <f>FIND(" ",O1354)</f>
        <v>9</v>
      </c>
      <c r="Q1354" t="str">
        <f>LEFT(O1354,SEARCH(" ", O1354) -1)</f>
        <v>Germayne</v>
      </c>
      <c r="R1354" t="e">
        <f>MID(O1354, SEARCH(" ", O1354) + 1, SEARCH(" ", O1354, SEARCH(" ", O1354)+1) - SEARCH(" ", O1354)-1)</f>
        <v>#VALUE!</v>
      </c>
      <c r="S1354" t="str">
        <f t="shared" si="426"/>
        <v>emanulsson</v>
      </c>
      <c r="T1354" t="e">
        <f t="shared" si="427"/>
        <v>#VALUE!</v>
      </c>
      <c r="U1354" t="b">
        <f t="shared" si="428"/>
        <v>1</v>
      </c>
      <c r="W1354" t="b">
        <f t="shared" si="429"/>
        <v>1</v>
      </c>
      <c r="X1354" t="b">
        <f>ISERR(S1354)</f>
        <v>0</v>
      </c>
      <c r="Y1354" t="str">
        <f t="shared" si="430"/>
        <v xml:space="preserve"> </v>
      </c>
      <c r="Z1354" t="str">
        <f t="shared" si="431"/>
        <v>emanulsson</v>
      </c>
      <c r="AA1354" t="str">
        <f>PROPER(Q1354)</f>
        <v>Germayne</v>
      </c>
      <c r="AB1354" t="str">
        <f>PROPER(Y1354)</f>
        <v xml:space="preserve"> </v>
      </c>
      <c r="AC1354" t="str">
        <f t="shared" si="432"/>
        <v>Emanulsson</v>
      </c>
      <c r="AD1354" s="1" t="e">
        <f t="shared" si="433"/>
        <v>#VALUE!</v>
      </c>
      <c r="AE1354" t="b">
        <f t="shared" si="434"/>
        <v>1</v>
      </c>
      <c r="AF1354" t="str">
        <f t="shared" si="435"/>
        <v>Emanulsson</v>
      </c>
    </row>
    <row r="1355" spans="1:32" x14ac:dyDescent="0.2">
      <c r="A1355">
        <v>1863</v>
      </c>
      <c r="B1355" t="s">
        <v>4441</v>
      </c>
      <c r="C1355" s="62" t="str">
        <f t="shared" si="436"/>
        <v>01863</v>
      </c>
      <c r="D1355" t="str">
        <f t="shared" si="437"/>
        <v>Bette</v>
      </c>
      <c r="E1355" t="str">
        <f t="shared" si="438"/>
        <v xml:space="preserve"> </v>
      </c>
      <c r="F1355" t="str">
        <f t="shared" si="439"/>
        <v>Spooner</v>
      </c>
      <c r="G1355">
        <f t="shared" si="420"/>
        <v>1</v>
      </c>
      <c r="H1355">
        <f t="shared" si="421"/>
        <v>1863</v>
      </c>
      <c r="I1355" t="str">
        <f t="shared" si="422"/>
        <v>01863</v>
      </c>
      <c r="J1355" t="str">
        <f t="shared" si="423"/>
        <v>Bette‡¬Spooner</v>
      </c>
      <c r="K1355" t="str">
        <f>SUBSTITUTE(J1355,"‡","")</f>
        <v>Bette¬Spooner</v>
      </c>
      <c r="L1355" t="str">
        <f t="shared" si="424"/>
        <v>Bette¬Spooner</v>
      </c>
      <c r="M1355" t="str">
        <f t="shared" si="425"/>
        <v>BetteSpooner</v>
      </c>
      <c r="N1355" t="s">
        <v>9584</v>
      </c>
      <c r="O1355" t="str">
        <v>Bette Spooner</v>
      </c>
      <c r="P1355">
        <f>FIND(" ",O1355)</f>
        <v>6</v>
      </c>
      <c r="Q1355" t="str">
        <f>LEFT(O1355,SEARCH(" ", O1355) -1)</f>
        <v>Bette</v>
      </c>
      <c r="R1355" t="e">
        <f>MID(O1355, SEARCH(" ", O1355) + 1, SEARCH(" ", O1355, SEARCH(" ", O1355)+1) - SEARCH(" ", O1355)-1)</f>
        <v>#VALUE!</v>
      </c>
      <c r="S1355" t="str">
        <f t="shared" si="426"/>
        <v>Spooner</v>
      </c>
      <c r="T1355" t="e">
        <f t="shared" si="427"/>
        <v>#VALUE!</v>
      </c>
      <c r="U1355" t="b">
        <f t="shared" si="428"/>
        <v>1</v>
      </c>
      <c r="W1355" t="b">
        <f t="shared" si="429"/>
        <v>1</v>
      </c>
      <c r="X1355" t="b">
        <f>ISERR(S1355)</f>
        <v>0</v>
      </c>
      <c r="Y1355" t="str">
        <f t="shared" si="430"/>
        <v xml:space="preserve"> </v>
      </c>
      <c r="Z1355" t="str">
        <f t="shared" si="431"/>
        <v>Spooner</v>
      </c>
      <c r="AA1355" t="str">
        <f>PROPER(Q1355)</f>
        <v>Bette</v>
      </c>
      <c r="AB1355" t="str">
        <f>PROPER(Y1355)</f>
        <v xml:space="preserve"> </v>
      </c>
      <c r="AC1355" t="str">
        <f t="shared" si="432"/>
        <v>Spooner</v>
      </c>
      <c r="AD1355" s="1" t="e">
        <f t="shared" si="433"/>
        <v>#VALUE!</v>
      </c>
      <c r="AE1355" t="b">
        <f t="shared" si="434"/>
        <v>1</v>
      </c>
      <c r="AF1355" t="str">
        <f t="shared" si="435"/>
        <v>Spooner</v>
      </c>
    </row>
    <row r="1356" spans="1:32" x14ac:dyDescent="0.2">
      <c r="A1356">
        <v>1864</v>
      </c>
      <c r="B1356" t="s">
        <v>4442</v>
      </c>
      <c r="C1356" s="62" t="str">
        <f t="shared" si="436"/>
        <v>01864</v>
      </c>
      <c r="D1356" t="str">
        <f t="shared" si="437"/>
        <v>Janaye</v>
      </c>
      <c r="E1356" t="str">
        <f t="shared" si="438"/>
        <v>Harmonie</v>
      </c>
      <c r="F1356" t="str">
        <f t="shared" si="439"/>
        <v>Blacklidge</v>
      </c>
      <c r="G1356">
        <f t="shared" si="420"/>
        <v>1</v>
      </c>
      <c r="H1356">
        <f t="shared" si="421"/>
        <v>1864</v>
      </c>
      <c r="I1356" t="str">
        <f t="shared" si="422"/>
        <v>01864</v>
      </c>
      <c r="J1356" t="str">
        <f t="shared" si="423"/>
        <v>JANAYE‡harmonie¬blacklidge</v>
      </c>
      <c r="K1356" t="str">
        <f>SUBSTITUTE(J1356,"‡","")</f>
        <v>JANAYEharmonie¬blacklidge</v>
      </c>
      <c r="L1356" t="str">
        <f t="shared" si="424"/>
        <v>JANAYEharmonie¬blacklidge</v>
      </c>
      <c r="M1356" t="str">
        <f t="shared" si="425"/>
        <v>JANAYEharmonieblacklidge</v>
      </c>
      <c r="N1356" t="s">
        <v>9585</v>
      </c>
      <c r="O1356" t="str">
        <v>JANAYE harmonie blacklidge</v>
      </c>
      <c r="P1356">
        <f>FIND(" ",O1356)</f>
        <v>7</v>
      </c>
      <c r="Q1356" t="str">
        <f>LEFT(O1356,SEARCH(" ", O1356) -1)</f>
        <v>JANAYE</v>
      </c>
      <c r="R1356" t="str">
        <f>MID(O1356, SEARCH(" ", O1356) + 1, SEARCH(" ", O1356, SEARCH(" ", O1356)+1) - SEARCH(" ", O1356)-1)</f>
        <v>harmonie</v>
      </c>
      <c r="S1356" t="str">
        <f t="shared" si="426"/>
        <v>harmonie blacklidge</v>
      </c>
      <c r="T1356" t="str">
        <f t="shared" si="427"/>
        <v>blacklidge</v>
      </c>
      <c r="U1356" t="b">
        <f t="shared" si="428"/>
        <v>0</v>
      </c>
      <c r="W1356" t="b">
        <f t="shared" si="429"/>
        <v>0</v>
      </c>
      <c r="X1356" t="b">
        <f>ISERR(S1356)</f>
        <v>0</v>
      </c>
      <c r="Y1356" t="str">
        <f t="shared" si="430"/>
        <v>harmonie</v>
      </c>
      <c r="Z1356" t="str">
        <f t="shared" si="431"/>
        <v>harmonie blacklidge</v>
      </c>
      <c r="AA1356" t="str">
        <f>PROPER(Q1356)</f>
        <v>Janaye</v>
      </c>
      <c r="AB1356" t="str">
        <f>PROPER(Y1356)</f>
        <v>Harmonie</v>
      </c>
      <c r="AC1356" t="str">
        <f t="shared" si="432"/>
        <v>Harmonie Blacklidge</v>
      </c>
      <c r="AD1356" s="1" t="str">
        <f t="shared" si="433"/>
        <v>Blacklidge</v>
      </c>
      <c r="AE1356" t="b">
        <f t="shared" si="434"/>
        <v>0</v>
      </c>
      <c r="AF1356" t="str">
        <f t="shared" si="435"/>
        <v>Blacklidge</v>
      </c>
    </row>
    <row r="1357" spans="1:32" x14ac:dyDescent="0.2">
      <c r="A1357">
        <v>1865</v>
      </c>
      <c r="B1357" t="s">
        <v>4443</v>
      </c>
      <c r="C1357" s="62" t="str">
        <f t="shared" si="436"/>
        <v>01865</v>
      </c>
      <c r="D1357" t="str">
        <f t="shared" si="437"/>
        <v>Rourke</v>
      </c>
      <c r="E1357" t="str">
        <f t="shared" si="438"/>
        <v xml:space="preserve"> </v>
      </c>
      <c r="F1357" t="str">
        <f t="shared" si="439"/>
        <v>Planque</v>
      </c>
      <c r="G1357">
        <f t="shared" si="420"/>
        <v>1</v>
      </c>
      <c r="H1357">
        <f t="shared" si="421"/>
        <v>1865</v>
      </c>
      <c r="I1357" t="str">
        <f t="shared" si="422"/>
        <v>01865</v>
      </c>
      <c r="J1357" t="str">
        <f t="shared" si="423"/>
        <v>ROURKE‡‡planque</v>
      </c>
      <c r="K1357" t="str">
        <f>SUBSTITUTE(J1357,"‡","")</f>
        <v>ROURKEplanque</v>
      </c>
      <c r="L1357" t="str">
        <f t="shared" si="424"/>
        <v>ROURKEplanque</v>
      </c>
      <c r="M1357" t="str">
        <f t="shared" si="425"/>
        <v>ROURKEplanque</v>
      </c>
      <c r="N1357" t="s">
        <v>8956</v>
      </c>
      <c r="O1357" t="str">
        <v>ROURKE planque</v>
      </c>
      <c r="P1357">
        <f>FIND(" ",O1357)</f>
        <v>7</v>
      </c>
      <c r="Q1357" t="str">
        <f>LEFT(O1357,SEARCH(" ", O1357) -1)</f>
        <v>ROURKE</v>
      </c>
      <c r="R1357" t="e">
        <f>MID(O1357, SEARCH(" ", O1357) + 1, SEARCH(" ", O1357, SEARCH(" ", O1357)+1) - SEARCH(" ", O1357)-1)</f>
        <v>#VALUE!</v>
      </c>
      <c r="S1357" t="str">
        <f t="shared" si="426"/>
        <v>planque</v>
      </c>
      <c r="T1357" t="e">
        <f t="shared" si="427"/>
        <v>#VALUE!</v>
      </c>
      <c r="U1357" t="b">
        <f t="shared" si="428"/>
        <v>1</v>
      </c>
      <c r="W1357" t="b">
        <f t="shared" si="429"/>
        <v>1</v>
      </c>
      <c r="X1357" t="b">
        <f>ISERR(S1357)</f>
        <v>0</v>
      </c>
      <c r="Y1357" t="str">
        <f t="shared" si="430"/>
        <v xml:space="preserve"> </v>
      </c>
      <c r="Z1357" t="str">
        <f t="shared" si="431"/>
        <v>planque</v>
      </c>
      <c r="AA1357" t="str">
        <f>PROPER(Q1357)</f>
        <v>Rourke</v>
      </c>
      <c r="AB1357" t="str">
        <f>PROPER(Y1357)</f>
        <v xml:space="preserve"> </v>
      </c>
      <c r="AC1357" t="str">
        <f t="shared" si="432"/>
        <v>Planque</v>
      </c>
      <c r="AD1357" s="1" t="e">
        <f t="shared" si="433"/>
        <v>#VALUE!</v>
      </c>
      <c r="AE1357" t="b">
        <f t="shared" si="434"/>
        <v>1</v>
      </c>
      <c r="AF1357" t="str">
        <f t="shared" si="435"/>
        <v>Planque</v>
      </c>
    </row>
    <row r="1358" spans="1:32" x14ac:dyDescent="0.2">
      <c r="A1358">
        <v>1866</v>
      </c>
      <c r="B1358" t="s">
        <v>4444</v>
      </c>
      <c r="C1358" s="62" t="str">
        <f t="shared" si="436"/>
        <v>01866</v>
      </c>
      <c r="D1358" t="str">
        <f t="shared" si="437"/>
        <v>Micheal</v>
      </c>
      <c r="E1358" t="str">
        <f t="shared" si="438"/>
        <v xml:space="preserve"> </v>
      </c>
      <c r="F1358" t="str">
        <f t="shared" si="439"/>
        <v>Pagin</v>
      </c>
      <c r="G1358">
        <f t="shared" si="420"/>
        <v>1</v>
      </c>
      <c r="H1358">
        <f t="shared" si="421"/>
        <v>1866</v>
      </c>
      <c r="I1358" t="str">
        <f t="shared" si="422"/>
        <v>01866</v>
      </c>
      <c r="J1358" t="str">
        <f t="shared" si="423"/>
        <v>micheal¬Pagin</v>
      </c>
      <c r="K1358" t="str">
        <f>SUBSTITUTE(J1358,"‡","")</f>
        <v>micheal¬Pagin</v>
      </c>
      <c r="L1358" t="str">
        <f t="shared" si="424"/>
        <v>micheal¬Pagin</v>
      </c>
      <c r="M1358" t="str">
        <f t="shared" si="425"/>
        <v>michealPagin</v>
      </c>
      <c r="N1358" t="s">
        <v>9586</v>
      </c>
      <c r="O1358" t="str">
        <v>micheal Pagin</v>
      </c>
      <c r="P1358">
        <f>FIND(" ",O1358)</f>
        <v>8</v>
      </c>
      <c r="Q1358" t="str">
        <f>LEFT(O1358,SEARCH(" ", O1358) -1)</f>
        <v>micheal</v>
      </c>
      <c r="R1358" t="e">
        <f>MID(O1358, SEARCH(" ", O1358) + 1, SEARCH(" ", O1358, SEARCH(" ", O1358)+1) - SEARCH(" ", O1358)-1)</f>
        <v>#VALUE!</v>
      </c>
      <c r="S1358" t="str">
        <f t="shared" si="426"/>
        <v>Pagin</v>
      </c>
      <c r="T1358" t="e">
        <f t="shared" si="427"/>
        <v>#VALUE!</v>
      </c>
      <c r="U1358" t="b">
        <f t="shared" si="428"/>
        <v>1</v>
      </c>
      <c r="W1358" t="b">
        <f t="shared" si="429"/>
        <v>1</v>
      </c>
      <c r="X1358" t="b">
        <f>ISERR(S1358)</f>
        <v>0</v>
      </c>
      <c r="Y1358" t="str">
        <f t="shared" si="430"/>
        <v xml:space="preserve"> </v>
      </c>
      <c r="Z1358" t="str">
        <f t="shared" si="431"/>
        <v>Pagin</v>
      </c>
      <c r="AA1358" t="str">
        <f>PROPER(Q1358)</f>
        <v>Micheal</v>
      </c>
      <c r="AB1358" t="str">
        <f>PROPER(Y1358)</f>
        <v xml:space="preserve"> </v>
      </c>
      <c r="AC1358" t="str">
        <f t="shared" si="432"/>
        <v>Pagin</v>
      </c>
      <c r="AD1358" s="1" t="e">
        <f t="shared" si="433"/>
        <v>#VALUE!</v>
      </c>
      <c r="AE1358" t="b">
        <f t="shared" si="434"/>
        <v>1</v>
      </c>
      <c r="AF1358" t="str">
        <f t="shared" si="435"/>
        <v>Pagin</v>
      </c>
    </row>
    <row r="1359" spans="1:32" x14ac:dyDescent="0.2">
      <c r="A1359">
        <v>9999</v>
      </c>
      <c r="B1359" t="s">
        <v>4445</v>
      </c>
      <c r="C1359" s="62" t="str">
        <f t="shared" si="436"/>
        <v>???</v>
      </c>
      <c r="D1359" t="str">
        <f t="shared" si="437"/>
        <v>Hy</v>
      </c>
      <c r="E1359" t="str">
        <f t="shared" si="438"/>
        <v xml:space="preserve"> </v>
      </c>
      <c r="F1359" t="str">
        <f t="shared" si="439"/>
        <v>Gormley</v>
      </c>
      <c r="G1359">
        <f t="shared" si="420"/>
        <v>9</v>
      </c>
      <c r="H1359" t="str">
        <f t="shared" si="421"/>
        <v>???</v>
      </c>
      <c r="I1359" t="str">
        <f t="shared" si="422"/>
        <v>???</v>
      </c>
      <c r="J1359" t="str">
        <f t="shared" si="423"/>
        <v>Hy»»GORMLEY</v>
      </c>
      <c r="K1359" t="str">
        <f>SUBSTITUTE(J1359,"‡","")</f>
        <v>Hy»»GORMLEY</v>
      </c>
      <c r="L1359" t="str">
        <f t="shared" si="424"/>
        <v>HyGORMLEY</v>
      </c>
      <c r="M1359" t="str">
        <f t="shared" si="425"/>
        <v>HyGORMLEY</v>
      </c>
      <c r="N1359" t="s">
        <v>10350</v>
      </c>
      <c r="O1359" t="str">
        <v>Hy GORMLEY</v>
      </c>
      <c r="P1359">
        <f>FIND(" ",O1359)</f>
        <v>3</v>
      </c>
      <c r="Q1359" t="str">
        <f>LEFT(O1359,SEARCH(" ", O1359) -1)</f>
        <v>Hy</v>
      </c>
      <c r="R1359" t="e">
        <f>MID(O1359, SEARCH(" ", O1359) + 1, SEARCH(" ", O1359, SEARCH(" ", O1359)+1) - SEARCH(" ", O1359)-1)</f>
        <v>#VALUE!</v>
      </c>
      <c r="S1359" t="str">
        <f t="shared" si="426"/>
        <v>GORMLEY</v>
      </c>
      <c r="T1359" t="e">
        <f t="shared" si="427"/>
        <v>#VALUE!</v>
      </c>
      <c r="U1359" t="b">
        <f t="shared" si="428"/>
        <v>1</v>
      </c>
      <c r="W1359" t="b">
        <f t="shared" si="429"/>
        <v>1</v>
      </c>
      <c r="X1359" t="b">
        <f>ISERR(S1359)</f>
        <v>0</v>
      </c>
      <c r="Y1359" t="str">
        <f t="shared" si="430"/>
        <v xml:space="preserve"> </v>
      </c>
      <c r="Z1359" t="str">
        <f t="shared" si="431"/>
        <v>GORMLEY</v>
      </c>
      <c r="AA1359" t="str">
        <f>PROPER(Q1359)</f>
        <v>Hy</v>
      </c>
      <c r="AB1359" t="str">
        <f>PROPER(Y1359)</f>
        <v xml:space="preserve"> </v>
      </c>
      <c r="AC1359" t="str">
        <f t="shared" si="432"/>
        <v>Gormley</v>
      </c>
      <c r="AD1359" s="1" t="e">
        <f t="shared" si="433"/>
        <v>#VALUE!</v>
      </c>
      <c r="AE1359" t="b">
        <f t="shared" si="434"/>
        <v>1</v>
      </c>
      <c r="AF1359" t="str">
        <f t="shared" si="435"/>
        <v>Gormley</v>
      </c>
    </row>
    <row r="1360" spans="1:32" x14ac:dyDescent="0.2">
      <c r="A1360">
        <v>1868</v>
      </c>
      <c r="B1360" t="s">
        <v>4446</v>
      </c>
      <c r="C1360" s="62" t="str">
        <f t="shared" si="436"/>
        <v>01868</v>
      </c>
      <c r="D1360" t="str">
        <f t="shared" si="437"/>
        <v>Catina</v>
      </c>
      <c r="E1360" t="str">
        <f t="shared" si="438"/>
        <v xml:space="preserve"> </v>
      </c>
      <c r="F1360" t="str">
        <f t="shared" si="439"/>
        <v>Winchurst</v>
      </c>
      <c r="G1360">
        <f t="shared" si="420"/>
        <v>1</v>
      </c>
      <c r="H1360">
        <f t="shared" si="421"/>
        <v>1868</v>
      </c>
      <c r="I1360" t="str">
        <f t="shared" si="422"/>
        <v>01868</v>
      </c>
      <c r="J1360" t="str">
        <f t="shared" si="423"/>
        <v>Catina‡Winchurst</v>
      </c>
      <c r="K1360" t="str">
        <f>SUBSTITUTE(J1360,"‡","")</f>
        <v>CatinaWinchurst</v>
      </c>
      <c r="L1360" t="str">
        <f t="shared" si="424"/>
        <v>CatinaWinchurst</v>
      </c>
      <c r="M1360" t="str">
        <f t="shared" si="425"/>
        <v>CatinaWinchurst</v>
      </c>
      <c r="N1360" t="s">
        <v>8957</v>
      </c>
      <c r="O1360" t="str">
        <v>Catina Winchurst</v>
      </c>
      <c r="P1360">
        <f>FIND(" ",O1360)</f>
        <v>7</v>
      </c>
      <c r="Q1360" t="str">
        <f>LEFT(O1360,SEARCH(" ", O1360) -1)</f>
        <v>Catina</v>
      </c>
      <c r="R1360" t="e">
        <f>MID(O1360, SEARCH(" ", O1360) + 1, SEARCH(" ", O1360, SEARCH(" ", O1360)+1) - SEARCH(" ", O1360)-1)</f>
        <v>#VALUE!</v>
      </c>
      <c r="S1360" t="str">
        <f t="shared" si="426"/>
        <v>Winchurst</v>
      </c>
      <c r="T1360" t="e">
        <f t="shared" si="427"/>
        <v>#VALUE!</v>
      </c>
      <c r="U1360" t="b">
        <f t="shared" si="428"/>
        <v>1</v>
      </c>
      <c r="W1360" t="b">
        <f t="shared" si="429"/>
        <v>1</v>
      </c>
      <c r="X1360" t="b">
        <f>ISERR(S1360)</f>
        <v>0</v>
      </c>
      <c r="Y1360" t="str">
        <f t="shared" si="430"/>
        <v xml:space="preserve"> </v>
      </c>
      <c r="Z1360" t="str">
        <f t="shared" si="431"/>
        <v>Winchurst</v>
      </c>
      <c r="AA1360" t="str">
        <f>PROPER(Q1360)</f>
        <v>Catina</v>
      </c>
      <c r="AB1360" t="str">
        <f>PROPER(Y1360)</f>
        <v xml:space="preserve"> </v>
      </c>
      <c r="AC1360" t="str">
        <f t="shared" si="432"/>
        <v>Winchurst</v>
      </c>
      <c r="AD1360" s="1" t="e">
        <f t="shared" si="433"/>
        <v>#VALUE!</v>
      </c>
      <c r="AE1360" t="b">
        <f t="shared" si="434"/>
        <v>1</v>
      </c>
      <c r="AF1360" t="str">
        <f t="shared" si="435"/>
        <v>Winchurst</v>
      </c>
    </row>
    <row r="1361" spans="1:32" x14ac:dyDescent="0.2">
      <c r="A1361">
        <v>1869</v>
      </c>
      <c r="B1361" t="s">
        <v>4447</v>
      </c>
      <c r="C1361" s="62" t="str">
        <f t="shared" si="436"/>
        <v>01869</v>
      </c>
      <c r="D1361" t="str">
        <f t="shared" si="437"/>
        <v>Hatti</v>
      </c>
      <c r="E1361" t="str">
        <f t="shared" si="438"/>
        <v xml:space="preserve"> </v>
      </c>
      <c r="F1361" t="str">
        <f t="shared" si="439"/>
        <v>Gounet</v>
      </c>
      <c r="G1361">
        <f t="shared" si="420"/>
        <v>1</v>
      </c>
      <c r="H1361">
        <f t="shared" si="421"/>
        <v>1869</v>
      </c>
      <c r="I1361" t="str">
        <f t="shared" si="422"/>
        <v>01869</v>
      </c>
      <c r="J1361" t="str">
        <f t="shared" si="423"/>
        <v>Hatti»Gounet</v>
      </c>
      <c r="K1361" t="str">
        <f>SUBSTITUTE(J1361,"‡","")</f>
        <v>Hatti»Gounet</v>
      </c>
      <c r="L1361" t="str">
        <f t="shared" si="424"/>
        <v>HattiGounet</v>
      </c>
      <c r="M1361" t="str">
        <f t="shared" si="425"/>
        <v>HattiGounet</v>
      </c>
      <c r="N1361" t="s">
        <v>10351</v>
      </c>
      <c r="O1361" t="str">
        <v>Hatti Gounet</v>
      </c>
      <c r="P1361">
        <f>FIND(" ",O1361)</f>
        <v>6</v>
      </c>
      <c r="Q1361" t="str">
        <f>LEFT(O1361,SEARCH(" ", O1361) -1)</f>
        <v>Hatti</v>
      </c>
      <c r="R1361" t="e">
        <f>MID(O1361, SEARCH(" ", O1361) + 1, SEARCH(" ", O1361, SEARCH(" ", O1361)+1) - SEARCH(" ", O1361)-1)</f>
        <v>#VALUE!</v>
      </c>
      <c r="S1361" t="str">
        <f t="shared" si="426"/>
        <v>Gounet</v>
      </c>
      <c r="T1361" t="e">
        <f t="shared" si="427"/>
        <v>#VALUE!</v>
      </c>
      <c r="U1361" t="b">
        <f t="shared" si="428"/>
        <v>1</v>
      </c>
      <c r="W1361" t="b">
        <f t="shared" si="429"/>
        <v>1</v>
      </c>
      <c r="X1361" t="b">
        <f>ISERR(S1361)</f>
        <v>0</v>
      </c>
      <c r="Y1361" t="str">
        <f t="shared" si="430"/>
        <v xml:space="preserve"> </v>
      </c>
      <c r="Z1361" t="str">
        <f t="shared" si="431"/>
        <v>Gounet</v>
      </c>
      <c r="AA1361" t="str">
        <f>PROPER(Q1361)</f>
        <v>Hatti</v>
      </c>
      <c r="AB1361" t="str">
        <f>PROPER(Y1361)</f>
        <v xml:space="preserve"> </v>
      </c>
      <c r="AC1361" t="str">
        <f t="shared" si="432"/>
        <v>Gounet</v>
      </c>
      <c r="AD1361" s="1" t="e">
        <f t="shared" si="433"/>
        <v>#VALUE!</v>
      </c>
      <c r="AE1361" t="b">
        <f t="shared" si="434"/>
        <v>1</v>
      </c>
      <c r="AF1361" t="str">
        <f t="shared" si="435"/>
        <v>Gounet</v>
      </c>
    </row>
    <row r="1362" spans="1:32" x14ac:dyDescent="0.2">
      <c r="A1362">
        <v>1870</v>
      </c>
      <c r="B1362" t="s">
        <v>4448</v>
      </c>
      <c r="C1362" s="62" t="str">
        <f t="shared" si="436"/>
        <v>01870</v>
      </c>
      <c r="D1362" t="str">
        <f t="shared" si="437"/>
        <v>Justis</v>
      </c>
      <c r="E1362" t="str">
        <f t="shared" si="438"/>
        <v>Mick</v>
      </c>
      <c r="F1362" t="str">
        <f t="shared" si="439"/>
        <v>Maddin</v>
      </c>
      <c r="G1362">
        <f t="shared" si="420"/>
        <v>1</v>
      </c>
      <c r="H1362">
        <f t="shared" si="421"/>
        <v>1870</v>
      </c>
      <c r="I1362" t="str">
        <f t="shared" si="422"/>
        <v>01870</v>
      </c>
      <c r="J1362" t="str">
        <f t="shared" si="423"/>
        <v>JUSTIS»mick¬maddin</v>
      </c>
      <c r="K1362" t="str">
        <f>SUBSTITUTE(J1362,"‡","")</f>
        <v>JUSTIS»mick¬maddin</v>
      </c>
      <c r="L1362" t="str">
        <f t="shared" si="424"/>
        <v>JUSTISmick¬maddin</v>
      </c>
      <c r="M1362" t="str">
        <f t="shared" si="425"/>
        <v>JUSTISmickmaddin</v>
      </c>
      <c r="N1362" t="s">
        <v>10352</v>
      </c>
      <c r="O1362" t="str">
        <v>JUSTIS mick maddin</v>
      </c>
      <c r="P1362">
        <f>FIND(" ",O1362)</f>
        <v>7</v>
      </c>
      <c r="Q1362" t="str">
        <f>LEFT(O1362,SEARCH(" ", O1362) -1)</f>
        <v>JUSTIS</v>
      </c>
      <c r="R1362" t="str">
        <f>MID(O1362, SEARCH(" ", O1362) + 1, SEARCH(" ", O1362, SEARCH(" ", O1362)+1) - SEARCH(" ", O1362)-1)</f>
        <v>mick</v>
      </c>
      <c r="S1362" t="str">
        <f t="shared" si="426"/>
        <v>mick maddin</v>
      </c>
      <c r="T1362" t="str">
        <f t="shared" si="427"/>
        <v>maddin</v>
      </c>
      <c r="U1362" t="b">
        <f t="shared" si="428"/>
        <v>0</v>
      </c>
      <c r="W1362" t="b">
        <f t="shared" si="429"/>
        <v>0</v>
      </c>
      <c r="X1362" t="b">
        <f>ISERR(S1362)</f>
        <v>0</v>
      </c>
      <c r="Y1362" t="str">
        <f t="shared" si="430"/>
        <v>mick</v>
      </c>
      <c r="Z1362" t="str">
        <f t="shared" si="431"/>
        <v>mick maddin</v>
      </c>
      <c r="AA1362" t="str">
        <f>PROPER(Q1362)</f>
        <v>Justis</v>
      </c>
      <c r="AB1362" t="str">
        <f>PROPER(Y1362)</f>
        <v>Mick</v>
      </c>
      <c r="AC1362" t="str">
        <f t="shared" si="432"/>
        <v>Mick Maddin</v>
      </c>
      <c r="AD1362" s="1" t="str">
        <f t="shared" si="433"/>
        <v>Maddin</v>
      </c>
      <c r="AE1362" t="b">
        <f t="shared" si="434"/>
        <v>0</v>
      </c>
      <c r="AF1362" t="str">
        <f t="shared" si="435"/>
        <v>Maddin</v>
      </c>
    </row>
    <row r="1363" spans="1:32" x14ac:dyDescent="0.2">
      <c r="A1363">
        <v>1871</v>
      </c>
      <c r="B1363" t="s">
        <v>4449</v>
      </c>
      <c r="C1363" s="62" t="str">
        <f t="shared" si="436"/>
        <v>01871</v>
      </c>
      <c r="D1363" t="str">
        <f t="shared" si="437"/>
        <v>Krishnah</v>
      </c>
      <c r="E1363" t="str">
        <f t="shared" si="438"/>
        <v xml:space="preserve"> </v>
      </c>
      <c r="F1363" t="str">
        <f t="shared" si="439"/>
        <v>Degg</v>
      </c>
      <c r="G1363">
        <f t="shared" si="420"/>
        <v>1</v>
      </c>
      <c r="H1363">
        <f t="shared" si="421"/>
        <v>1871</v>
      </c>
      <c r="I1363" t="str">
        <f t="shared" si="422"/>
        <v>01871</v>
      </c>
      <c r="J1363" t="str">
        <f t="shared" si="423"/>
        <v>KRISHNAH‡degg</v>
      </c>
      <c r="K1363" t="str">
        <f>SUBSTITUTE(J1363,"‡","")</f>
        <v>KRISHNAHdegg</v>
      </c>
      <c r="L1363" t="str">
        <f t="shared" si="424"/>
        <v>KRISHNAHdegg</v>
      </c>
      <c r="M1363" t="str">
        <f t="shared" si="425"/>
        <v>KRISHNAHdegg</v>
      </c>
      <c r="N1363" t="s">
        <v>8958</v>
      </c>
      <c r="O1363" t="str">
        <v>KRISHNAH degg</v>
      </c>
      <c r="P1363">
        <f>FIND(" ",O1363)</f>
        <v>9</v>
      </c>
      <c r="Q1363" t="str">
        <f>LEFT(O1363,SEARCH(" ", O1363) -1)</f>
        <v>KRISHNAH</v>
      </c>
      <c r="R1363" t="e">
        <f>MID(O1363, SEARCH(" ", O1363) + 1, SEARCH(" ", O1363, SEARCH(" ", O1363)+1) - SEARCH(" ", O1363)-1)</f>
        <v>#VALUE!</v>
      </c>
      <c r="S1363" t="str">
        <f t="shared" si="426"/>
        <v>degg</v>
      </c>
      <c r="T1363" t="e">
        <f t="shared" si="427"/>
        <v>#VALUE!</v>
      </c>
      <c r="U1363" t="b">
        <f t="shared" si="428"/>
        <v>1</v>
      </c>
      <c r="W1363" t="b">
        <f t="shared" si="429"/>
        <v>1</v>
      </c>
      <c r="X1363" t="b">
        <f>ISERR(S1363)</f>
        <v>0</v>
      </c>
      <c r="Y1363" t="str">
        <f t="shared" si="430"/>
        <v xml:space="preserve"> </v>
      </c>
      <c r="Z1363" t="str">
        <f t="shared" si="431"/>
        <v>degg</v>
      </c>
      <c r="AA1363" t="str">
        <f>PROPER(Q1363)</f>
        <v>Krishnah</v>
      </c>
      <c r="AB1363" t="str">
        <f>PROPER(Y1363)</f>
        <v xml:space="preserve"> </v>
      </c>
      <c r="AC1363" t="str">
        <f t="shared" si="432"/>
        <v>Degg</v>
      </c>
      <c r="AD1363" s="1" t="e">
        <f t="shared" si="433"/>
        <v>#VALUE!</v>
      </c>
      <c r="AE1363" t="b">
        <f t="shared" si="434"/>
        <v>1</v>
      </c>
      <c r="AF1363" t="str">
        <f t="shared" si="435"/>
        <v>Degg</v>
      </c>
    </row>
    <row r="1364" spans="1:32" x14ac:dyDescent="0.2">
      <c r="A1364">
        <v>1872</v>
      </c>
      <c r="B1364" t="s">
        <v>4450</v>
      </c>
      <c r="C1364" s="62" t="str">
        <f t="shared" si="436"/>
        <v>01872</v>
      </c>
      <c r="D1364" t="str">
        <f t="shared" si="437"/>
        <v>Adams</v>
      </c>
      <c r="E1364" t="str">
        <f t="shared" si="438"/>
        <v xml:space="preserve"> </v>
      </c>
      <c r="F1364" t="str">
        <f t="shared" si="439"/>
        <v>Hubbard</v>
      </c>
      <c r="G1364">
        <f t="shared" si="420"/>
        <v>1</v>
      </c>
      <c r="H1364">
        <f t="shared" si="421"/>
        <v>1872</v>
      </c>
      <c r="I1364" t="str">
        <f t="shared" si="422"/>
        <v>01872</v>
      </c>
      <c r="J1364" t="str">
        <f t="shared" si="423"/>
        <v>Adams»HUBBARD</v>
      </c>
      <c r="K1364" t="str">
        <f>SUBSTITUTE(J1364,"‡","")</f>
        <v>Adams»HUBBARD</v>
      </c>
      <c r="L1364" t="str">
        <f t="shared" si="424"/>
        <v>AdamsHUBBARD</v>
      </c>
      <c r="M1364" t="str">
        <f t="shared" si="425"/>
        <v>AdamsHUBBARD</v>
      </c>
      <c r="N1364" t="s">
        <v>10353</v>
      </c>
      <c r="O1364" t="str">
        <v>Adams HUBBARD</v>
      </c>
      <c r="P1364">
        <f>FIND(" ",O1364)</f>
        <v>6</v>
      </c>
      <c r="Q1364" t="str">
        <f>LEFT(O1364,SEARCH(" ", O1364) -1)</f>
        <v>Adams</v>
      </c>
      <c r="R1364" t="e">
        <f>MID(O1364, SEARCH(" ", O1364) + 1, SEARCH(" ", O1364, SEARCH(" ", O1364)+1) - SEARCH(" ", O1364)-1)</f>
        <v>#VALUE!</v>
      </c>
      <c r="S1364" t="str">
        <f t="shared" si="426"/>
        <v>HUBBARD</v>
      </c>
      <c r="T1364" t="e">
        <f t="shared" si="427"/>
        <v>#VALUE!</v>
      </c>
      <c r="U1364" t="b">
        <f t="shared" si="428"/>
        <v>1</v>
      </c>
      <c r="W1364" t="b">
        <f t="shared" si="429"/>
        <v>1</v>
      </c>
      <c r="X1364" t="b">
        <f>ISERR(S1364)</f>
        <v>0</v>
      </c>
      <c r="Y1364" t="str">
        <f t="shared" si="430"/>
        <v xml:space="preserve"> </v>
      </c>
      <c r="Z1364" t="str">
        <f t="shared" si="431"/>
        <v>HUBBARD</v>
      </c>
      <c r="AA1364" t="str">
        <f>PROPER(Q1364)</f>
        <v>Adams</v>
      </c>
      <c r="AB1364" t="str">
        <f>PROPER(Y1364)</f>
        <v xml:space="preserve"> </v>
      </c>
      <c r="AC1364" t="str">
        <f t="shared" si="432"/>
        <v>Hubbard</v>
      </c>
      <c r="AD1364" s="1" t="e">
        <f t="shared" si="433"/>
        <v>#VALUE!</v>
      </c>
      <c r="AE1364" t="b">
        <f t="shared" si="434"/>
        <v>1</v>
      </c>
      <c r="AF1364" t="str">
        <f t="shared" si="435"/>
        <v>Hubbard</v>
      </c>
    </row>
    <row r="1365" spans="1:32" x14ac:dyDescent="0.2">
      <c r="A1365">
        <v>1873</v>
      </c>
      <c r="B1365" t="s">
        <v>4451</v>
      </c>
      <c r="C1365" s="62" t="str">
        <f t="shared" si="436"/>
        <v>01873</v>
      </c>
      <c r="D1365" t="str">
        <f t="shared" si="437"/>
        <v>Gwendolen</v>
      </c>
      <c r="E1365" t="str">
        <f t="shared" si="438"/>
        <v xml:space="preserve"> </v>
      </c>
      <c r="F1365" t="str">
        <f t="shared" si="439"/>
        <v>Blackah</v>
      </c>
      <c r="G1365">
        <f t="shared" si="420"/>
        <v>1</v>
      </c>
      <c r="H1365">
        <f t="shared" si="421"/>
        <v>1873</v>
      </c>
      <c r="I1365" t="str">
        <f t="shared" si="422"/>
        <v>01873</v>
      </c>
      <c r="J1365" t="str">
        <f t="shared" si="423"/>
        <v>gwendolen¬Blackah</v>
      </c>
      <c r="K1365" t="str">
        <f>SUBSTITUTE(J1365,"‡","")</f>
        <v>gwendolen¬Blackah</v>
      </c>
      <c r="L1365" t="str">
        <f t="shared" si="424"/>
        <v>gwendolen¬Blackah</v>
      </c>
      <c r="M1365" t="str">
        <f t="shared" si="425"/>
        <v>gwendolenBlackah</v>
      </c>
      <c r="N1365" t="s">
        <v>9587</v>
      </c>
      <c r="O1365" t="str">
        <v>gwendolen Blackah</v>
      </c>
      <c r="P1365">
        <f>FIND(" ",O1365)</f>
        <v>10</v>
      </c>
      <c r="Q1365" t="str">
        <f>LEFT(O1365,SEARCH(" ", O1365) -1)</f>
        <v>gwendolen</v>
      </c>
      <c r="R1365" t="e">
        <f>MID(O1365, SEARCH(" ", O1365) + 1, SEARCH(" ", O1365, SEARCH(" ", O1365)+1) - SEARCH(" ", O1365)-1)</f>
        <v>#VALUE!</v>
      </c>
      <c r="S1365" t="str">
        <f t="shared" si="426"/>
        <v>Blackah</v>
      </c>
      <c r="T1365" t="e">
        <f t="shared" si="427"/>
        <v>#VALUE!</v>
      </c>
      <c r="U1365" t="b">
        <f t="shared" si="428"/>
        <v>1</v>
      </c>
      <c r="W1365" t="b">
        <f t="shared" si="429"/>
        <v>1</v>
      </c>
      <c r="X1365" t="b">
        <f>ISERR(S1365)</f>
        <v>0</v>
      </c>
      <c r="Y1365" t="str">
        <f t="shared" si="430"/>
        <v xml:space="preserve"> </v>
      </c>
      <c r="Z1365" t="str">
        <f t="shared" si="431"/>
        <v>Blackah</v>
      </c>
      <c r="AA1365" t="str">
        <f>PROPER(Q1365)</f>
        <v>Gwendolen</v>
      </c>
      <c r="AB1365" t="str">
        <f>PROPER(Y1365)</f>
        <v xml:space="preserve"> </v>
      </c>
      <c r="AC1365" t="str">
        <f t="shared" si="432"/>
        <v>Blackah</v>
      </c>
      <c r="AD1365" s="1" t="e">
        <f t="shared" si="433"/>
        <v>#VALUE!</v>
      </c>
      <c r="AE1365" t="b">
        <f t="shared" si="434"/>
        <v>1</v>
      </c>
      <c r="AF1365" t="str">
        <f t="shared" si="435"/>
        <v>Blackah</v>
      </c>
    </row>
    <row r="1366" spans="1:32" x14ac:dyDescent="0.2">
      <c r="A1366">
        <v>1874</v>
      </c>
      <c r="B1366" t="s">
        <v>4452</v>
      </c>
      <c r="C1366" s="62" t="str">
        <f t="shared" si="436"/>
        <v>01874</v>
      </c>
      <c r="D1366" t="str">
        <f t="shared" si="437"/>
        <v>Laurie</v>
      </c>
      <c r="E1366" t="str">
        <f t="shared" si="438"/>
        <v xml:space="preserve"> </v>
      </c>
      <c r="F1366" t="str">
        <f t="shared" si="439"/>
        <v>Craze</v>
      </c>
      <c r="G1366">
        <f t="shared" si="420"/>
        <v>1</v>
      </c>
      <c r="H1366">
        <f t="shared" si="421"/>
        <v>1874</v>
      </c>
      <c r="I1366" t="str">
        <f t="shared" si="422"/>
        <v>01874</v>
      </c>
      <c r="J1366" t="str">
        <f t="shared" si="423"/>
        <v>LAURIE»CRAZE</v>
      </c>
      <c r="K1366" t="str">
        <f>SUBSTITUTE(J1366,"‡","")</f>
        <v>LAURIE»CRAZE</v>
      </c>
      <c r="L1366" t="str">
        <f t="shared" si="424"/>
        <v>LAURIECRAZE</v>
      </c>
      <c r="M1366" t="str">
        <f t="shared" si="425"/>
        <v>LAURIECRAZE</v>
      </c>
      <c r="N1366" t="s">
        <v>10354</v>
      </c>
      <c r="O1366" t="str">
        <v>LAURIE CRAZE</v>
      </c>
      <c r="P1366">
        <f>FIND(" ",O1366)</f>
        <v>7</v>
      </c>
      <c r="Q1366" t="str">
        <f>LEFT(O1366,SEARCH(" ", O1366) -1)</f>
        <v>LAURIE</v>
      </c>
      <c r="R1366" t="e">
        <f>MID(O1366, SEARCH(" ", O1366) + 1, SEARCH(" ", O1366, SEARCH(" ", O1366)+1) - SEARCH(" ", O1366)-1)</f>
        <v>#VALUE!</v>
      </c>
      <c r="S1366" t="str">
        <f t="shared" si="426"/>
        <v>CRAZE</v>
      </c>
      <c r="T1366" t="e">
        <f t="shared" si="427"/>
        <v>#VALUE!</v>
      </c>
      <c r="U1366" t="b">
        <f t="shared" si="428"/>
        <v>1</v>
      </c>
      <c r="W1366" t="b">
        <f t="shared" si="429"/>
        <v>1</v>
      </c>
      <c r="X1366" t="b">
        <f>ISERR(S1366)</f>
        <v>0</v>
      </c>
      <c r="Y1366" t="str">
        <f t="shared" si="430"/>
        <v xml:space="preserve"> </v>
      </c>
      <c r="Z1366" t="str">
        <f t="shared" si="431"/>
        <v>CRAZE</v>
      </c>
      <c r="AA1366" t="str">
        <f>PROPER(Q1366)</f>
        <v>Laurie</v>
      </c>
      <c r="AB1366" t="str">
        <f>PROPER(Y1366)</f>
        <v xml:space="preserve"> </v>
      </c>
      <c r="AC1366" t="str">
        <f t="shared" si="432"/>
        <v>Craze</v>
      </c>
      <c r="AD1366" s="1" t="e">
        <f t="shared" si="433"/>
        <v>#VALUE!</v>
      </c>
      <c r="AE1366" t="b">
        <f t="shared" si="434"/>
        <v>1</v>
      </c>
      <c r="AF1366" t="str">
        <f t="shared" si="435"/>
        <v>Craze</v>
      </c>
    </row>
    <row r="1367" spans="1:32" x14ac:dyDescent="0.2">
      <c r="A1367">
        <v>1875</v>
      </c>
      <c r="B1367" t="s">
        <v>4453</v>
      </c>
      <c r="C1367" s="62" t="str">
        <f t="shared" si="436"/>
        <v>01875</v>
      </c>
      <c r="D1367" t="str">
        <f t="shared" si="437"/>
        <v>Thom</v>
      </c>
      <c r="E1367" t="str">
        <f t="shared" si="438"/>
        <v>Gavan</v>
      </c>
      <c r="F1367" t="str">
        <f t="shared" si="439"/>
        <v>Coate</v>
      </c>
      <c r="G1367">
        <f t="shared" si="420"/>
        <v>1</v>
      </c>
      <c r="H1367">
        <f t="shared" si="421"/>
        <v>1875</v>
      </c>
      <c r="I1367" t="str">
        <f t="shared" si="422"/>
        <v>01875</v>
      </c>
      <c r="J1367" t="str">
        <f t="shared" si="423"/>
        <v>Thom¬GAVAN»coate</v>
      </c>
      <c r="K1367" t="str">
        <f>SUBSTITUTE(J1367,"‡","")</f>
        <v>Thom¬GAVAN»coate</v>
      </c>
      <c r="L1367" t="str">
        <f t="shared" si="424"/>
        <v>Thom¬GAVANcoate</v>
      </c>
      <c r="M1367" t="str">
        <f t="shared" si="425"/>
        <v>ThomGAVANcoate</v>
      </c>
      <c r="N1367" t="s">
        <v>10355</v>
      </c>
      <c r="O1367" t="str">
        <v>Thom GAVAN coate</v>
      </c>
      <c r="P1367">
        <f>FIND(" ",O1367)</f>
        <v>5</v>
      </c>
      <c r="Q1367" t="str">
        <f>LEFT(O1367,SEARCH(" ", O1367) -1)</f>
        <v>Thom</v>
      </c>
      <c r="R1367" t="str">
        <f>MID(O1367, SEARCH(" ", O1367) + 1, SEARCH(" ", O1367, SEARCH(" ", O1367)+1) - SEARCH(" ", O1367)-1)</f>
        <v>GAVAN</v>
      </c>
      <c r="S1367" t="str">
        <f t="shared" si="426"/>
        <v>GAVAN coate</v>
      </c>
      <c r="T1367" t="str">
        <f t="shared" si="427"/>
        <v>coate</v>
      </c>
      <c r="U1367" t="b">
        <f t="shared" si="428"/>
        <v>0</v>
      </c>
      <c r="W1367" t="b">
        <f t="shared" si="429"/>
        <v>0</v>
      </c>
      <c r="X1367" t="b">
        <f>ISERR(S1367)</f>
        <v>0</v>
      </c>
      <c r="Y1367" t="str">
        <f t="shared" si="430"/>
        <v>GAVAN</v>
      </c>
      <c r="Z1367" t="str">
        <f t="shared" si="431"/>
        <v>GAVAN coate</v>
      </c>
      <c r="AA1367" t="str">
        <f>PROPER(Q1367)</f>
        <v>Thom</v>
      </c>
      <c r="AB1367" t="str">
        <f>PROPER(Y1367)</f>
        <v>Gavan</v>
      </c>
      <c r="AC1367" t="str">
        <f t="shared" si="432"/>
        <v>Gavan Coate</v>
      </c>
      <c r="AD1367" s="1" t="str">
        <f t="shared" si="433"/>
        <v>Coate</v>
      </c>
      <c r="AE1367" t="b">
        <f t="shared" si="434"/>
        <v>0</v>
      </c>
      <c r="AF1367" t="str">
        <f t="shared" si="435"/>
        <v>Coate</v>
      </c>
    </row>
    <row r="1368" spans="1:32" x14ac:dyDescent="0.2">
      <c r="A1368">
        <v>1876</v>
      </c>
      <c r="B1368" t="s">
        <v>4454</v>
      </c>
      <c r="C1368" s="62" t="str">
        <f t="shared" si="436"/>
        <v>01876</v>
      </c>
      <c r="D1368" t="str">
        <f t="shared" si="437"/>
        <v>Deny</v>
      </c>
      <c r="E1368" t="str">
        <f t="shared" si="438"/>
        <v xml:space="preserve"> </v>
      </c>
      <c r="F1368" t="str">
        <f t="shared" si="439"/>
        <v>Laval</v>
      </c>
      <c r="G1368">
        <f t="shared" si="420"/>
        <v>1</v>
      </c>
      <c r="H1368">
        <f t="shared" si="421"/>
        <v>1876</v>
      </c>
      <c r="I1368" t="str">
        <f t="shared" si="422"/>
        <v>01876</v>
      </c>
      <c r="J1368" t="str">
        <f t="shared" si="423"/>
        <v>Deny‡LAVAL</v>
      </c>
      <c r="K1368" t="str">
        <f>SUBSTITUTE(J1368,"‡","")</f>
        <v>DenyLAVAL</v>
      </c>
      <c r="L1368" t="str">
        <f t="shared" si="424"/>
        <v>DenyLAVAL</v>
      </c>
      <c r="M1368" t="str">
        <f t="shared" si="425"/>
        <v>DenyLAVAL</v>
      </c>
      <c r="N1368" t="s">
        <v>8959</v>
      </c>
      <c r="O1368" t="str">
        <v>Deny LAVAL</v>
      </c>
      <c r="P1368">
        <f>FIND(" ",O1368)</f>
        <v>5</v>
      </c>
      <c r="Q1368" t="str">
        <f>LEFT(O1368,SEARCH(" ", O1368) -1)</f>
        <v>Deny</v>
      </c>
      <c r="R1368" t="e">
        <f>MID(O1368, SEARCH(" ", O1368) + 1, SEARCH(" ", O1368, SEARCH(" ", O1368)+1) - SEARCH(" ", O1368)-1)</f>
        <v>#VALUE!</v>
      </c>
      <c r="S1368" t="str">
        <f t="shared" si="426"/>
        <v>LAVAL</v>
      </c>
      <c r="T1368" t="e">
        <f t="shared" si="427"/>
        <v>#VALUE!</v>
      </c>
      <c r="U1368" t="b">
        <f t="shared" si="428"/>
        <v>1</v>
      </c>
      <c r="W1368" t="b">
        <f t="shared" si="429"/>
        <v>1</v>
      </c>
      <c r="X1368" t="b">
        <f>ISERR(S1368)</f>
        <v>0</v>
      </c>
      <c r="Y1368" t="str">
        <f t="shared" si="430"/>
        <v xml:space="preserve"> </v>
      </c>
      <c r="Z1368" t="str">
        <f t="shared" si="431"/>
        <v>LAVAL</v>
      </c>
      <c r="AA1368" t="str">
        <f>PROPER(Q1368)</f>
        <v>Deny</v>
      </c>
      <c r="AB1368" t="str">
        <f>PROPER(Y1368)</f>
        <v xml:space="preserve"> </v>
      </c>
      <c r="AC1368" t="str">
        <f t="shared" si="432"/>
        <v>Laval</v>
      </c>
      <c r="AD1368" s="1" t="e">
        <f t="shared" si="433"/>
        <v>#VALUE!</v>
      </c>
      <c r="AE1368" t="b">
        <f t="shared" si="434"/>
        <v>1</v>
      </c>
      <c r="AF1368" t="str">
        <f t="shared" si="435"/>
        <v>Laval</v>
      </c>
    </row>
    <row r="1369" spans="1:32" x14ac:dyDescent="0.2">
      <c r="A1369">
        <v>1877</v>
      </c>
      <c r="B1369" t="s">
        <v>4455</v>
      </c>
      <c r="C1369" s="62" t="str">
        <f t="shared" si="436"/>
        <v>01877</v>
      </c>
      <c r="D1369" t="str">
        <f t="shared" si="437"/>
        <v>Marion</v>
      </c>
      <c r="E1369" t="str">
        <f t="shared" si="438"/>
        <v xml:space="preserve"> </v>
      </c>
      <c r="F1369" t="str">
        <f t="shared" si="439"/>
        <v>Yurinov</v>
      </c>
      <c r="G1369">
        <f t="shared" si="420"/>
        <v>1</v>
      </c>
      <c r="H1369">
        <f t="shared" si="421"/>
        <v>1877</v>
      </c>
      <c r="I1369" t="str">
        <f t="shared" si="422"/>
        <v>01877</v>
      </c>
      <c r="J1369" t="str">
        <f t="shared" si="423"/>
        <v>MARION»yurinov</v>
      </c>
      <c r="K1369" t="str">
        <f>SUBSTITUTE(J1369,"‡","")</f>
        <v>MARION»yurinov</v>
      </c>
      <c r="L1369" t="str">
        <f t="shared" si="424"/>
        <v>MARIONyurinov</v>
      </c>
      <c r="M1369" t="str">
        <f t="shared" si="425"/>
        <v>MARIONyurinov</v>
      </c>
      <c r="N1369" t="s">
        <v>10356</v>
      </c>
      <c r="O1369" t="str">
        <v>MARION yurinov</v>
      </c>
      <c r="P1369">
        <f>FIND(" ",O1369)</f>
        <v>7</v>
      </c>
      <c r="Q1369" t="str">
        <f>LEFT(O1369,SEARCH(" ", O1369) -1)</f>
        <v>MARION</v>
      </c>
      <c r="R1369" t="e">
        <f>MID(O1369, SEARCH(" ", O1369) + 1, SEARCH(" ", O1369, SEARCH(" ", O1369)+1) - SEARCH(" ", O1369)-1)</f>
        <v>#VALUE!</v>
      </c>
      <c r="S1369" t="str">
        <f t="shared" si="426"/>
        <v>yurinov</v>
      </c>
      <c r="T1369" t="e">
        <f t="shared" si="427"/>
        <v>#VALUE!</v>
      </c>
      <c r="U1369" t="b">
        <f t="shared" si="428"/>
        <v>1</v>
      </c>
      <c r="W1369" t="b">
        <f t="shared" si="429"/>
        <v>1</v>
      </c>
      <c r="X1369" t="b">
        <f>ISERR(S1369)</f>
        <v>0</v>
      </c>
      <c r="Y1369" t="str">
        <f t="shared" si="430"/>
        <v xml:space="preserve"> </v>
      </c>
      <c r="Z1369" t="str">
        <f t="shared" si="431"/>
        <v>yurinov</v>
      </c>
      <c r="AA1369" t="str">
        <f>PROPER(Q1369)</f>
        <v>Marion</v>
      </c>
      <c r="AB1369" t="str">
        <f>PROPER(Y1369)</f>
        <v xml:space="preserve"> </v>
      </c>
      <c r="AC1369" t="str">
        <f t="shared" si="432"/>
        <v>Yurinov</v>
      </c>
      <c r="AD1369" s="1" t="e">
        <f t="shared" si="433"/>
        <v>#VALUE!</v>
      </c>
      <c r="AE1369" t="b">
        <f t="shared" si="434"/>
        <v>1</v>
      </c>
      <c r="AF1369" t="str">
        <f t="shared" si="435"/>
        <v>Yurinov</v>
      </c>
    </row>
    <row r="1370" spans="1:32" x14ac:dyDescent="0.2">
      <c r="A1370">
        <v>1878</v>
      </c>
      <c r="B1370" t="s">
        <v>4456</v>
      </c>
      <c r="C1370" s="62" t="str">
        <f t="shared" si="436"/>
        <v>01878</v>
      </c>
      <c r="D1370" t="str">
        <f t="shared" si="437"/>
        <v>Justin</v>
      </c>
      <c r="E1370" t="str">
        <f t="shared" si="438"/>
        <v xml:space="preserve"> </v>
      </c>
      <c r="F1370" t="str">
        <f t="shared" si="439"/>
        <v>Mcclune</v>
      </c>
      <c r="G1370">
        <f t="shared" si="420"/>
        <v>1</v>
      </c>
      <c r="H1370">
        <f t="shared" si="421"/>
        <v>1878</v>
      </c>
      <c r="I1370" t="str">
        <f t="shared" si="422"/>
        <v>01878</v>
      </c>
      <c r="J1370" t="str">
        <f t="shared" si="423"/>
        <v>justin»mcclune</v>
      </c>
      <c r="K1370" t="str">
        <f>SUBSTITUTE(J1370,"‡","")</f>
        <v>justin»mcclune</v>
      </c>
      <c r="L1370" t="str">
        <f t="shared" si="424"/>
        <v>justinmcclune</v>
      </c>
      <c r="M1370" t="str">
        <f t="shared" si="425"/>
        <v>justinmcclune</v>
      </c>
      <c r="N1370" t="s">
        <v>10357</v>
      </c>
      <c r="O1370" t="str">
        <v>justin mcclune</v>
      </c>
      <c r="P1370">
        <f>FIND(" ",O1370)</f>
        <v>7</v>
      </c>
      <c r="Q1370" t="str">
        <f>LEFT(O1370,SEARCH(" ", O1370) -1)</f>
        <v>justin</v>
      </c>
      <c r="R1370" t="e">
        <f>MID(O1370, SEARCH(" ", O1370) + 1, SEARCH(" ", O1370, SEARCH(" ", O1370)+1) - SEARCH(" ", O1370)-1)</f>
        <v>#VALUE!</v>
      </c>
      <c r="S1370" t="str">
        <f t="shared" si="426"/>
        <v>mcclune</v>
      </c>
      <c r="T1370" t="e">
        <f t="shared" si="427"/>
        <v>#VALUE!</v>
      </c>
      <c r="U1370" t="b">
        <f t="shared" si="428"/>
        <v>1</v>
      </c>
      <c r="W1370" t="b">
        <f t="shared" si="429"/>
        <v>1</v>
      </c>
      <c r="X1370" t="b">
        <f>ISERR(S1370)</f>
        <v>0</v>
      </c>
      <c r="Y1370" t="str">
        <f t="shared" si="430"/>
        <v xml:space="preserve"> </v>
      </c>
      <c r="Z1370" t="str">
        <f t="shared" si="431"/>
        <v>mcclune</v>
      </c>
      <c r="AA1370" t="str">
        <f>PROPER(Q1370)</f>
        <v>Justin</v>
      </c>
      <c r="AB1370" t="str">
        <f>PROPER(Y1370)</f>
        <v xml:space="preserve"> </v>
      </c>
      <c r="AC1370" t="str">
        <f t="shared" si="432"/>
        <v>Mcclune</v>
      </c>
      <c r="AD1370" s="1" t="e">
        <f t="shared" si="433"/>
        <v>#VALUE!</v>
      </c>
      <c r="AE1370" t="b">
        <f t="shared" si="434"/>
        <v>1</v>
      </c>
      <c r="AF1370" t="str">
        <f t="shared" si="435"/>
        <v>Mcclune</v>
      </c>
    </row>
    <row r="1371" spans="1:32" x14ac:dyDescent="0.2">
      <c r="A1371">
        <v>1879</v>
      </c>
      <c r="B1371" t="s">
        <v>4457</v>
      </c>
      <c r="C1371" s="62" t="str">
        <f t="shared" si="436"/>
        <v>01879</v>
      </c>
      <c r="D1371" t="str">
        <f t="shared" si="437"/>
        <v>Eugene</v>
      </c>
      <c r="E1371" t="str">
        <f t="shared" si="438"/>
        <v xml:space="preserve"> </v>
      </c>
      <c r="F1371" t="str">
        <f t="shared" si="439"/>
        <v>Face</v>
      </c>
      <c r="G1371">
        <f t="shared" si="420"/>
        <v>1</v>
      </c>
      <c r="H1371">
        <f t="shared" si="421"/>
        <v>1879</v>
      </c>
      <c r="I1371" t="str">
        <f t="shared" si="422"/>
        <v>01879</v>
      </c>
      <c r="J1371" t="str">
        <f t="shared" si="423"/>
        <v>eugene»Face</v>
      </c>
      <c r="K1371" t="str">
        <f>SUBSTITUTE(J1371,"‡","")</f>
        <v>eugene»Face</v>
      </c>
      <c r="L1371" t="str">
        <f t="shared" si="424"/>
        <v>eugeneFace</v>
      </c>
      <c r="M1371" t="str">
        <f t="shared" si="425"/>
        <v>eugeneFace</v>
      </c>
      <c r="N1371" t="s">
        <v>10358</v>
      </c>
      <c r="O1371" t="str">
        <v>eugene Face</v>
      </c>
      <c r="P1371">
        <f>FIND(" ",O1371)</f>
        <v>7</v>
      </c>
      <c r="Q1371" t="str">
        <f>LEFT(O1371,SEARCH(" ", O1371) -1)</f>
        <v>eugene</v>
      </c>
      <c r="R1371" t="e">
        <f>MID(O1371, SEARCH(" ", O1371) + 1, SEARCH(" ", O1371, SEARCH(" ", O1371)+1) - SEARCH(" ", O1371)-1)</f>
        <v>#VALUE!</v>
      </c>
      <c r="S1371" t="str">
        <f t="shared" si="426"/>
        <v>Face</v>
      </c>
      <c r="T1371" t="e">
        <f t="shared" si="427"/>
        <v>#VALUE!</v>
      </c>
      <c r="U1371" t="b">
        <f t="shared" si="428"/>
        <v>1</v>
      </c>
      <c r="W1371" t="b">
        <f t="shared" si="429"/>
        <v>1</v>
      </c>
      <c r="X1371" t="b">
        <f>ISERR(S1371)</f>
        <v>0</v>
      </c>
      <c r="Y1371" t="str">
        <f t="shared" si="430"/>
        <v xml:space="preserve"> </v>
      </c>
      <c r="Z1371" t="str">
        <f t="shared" si="431"/>
        <v>Face</v>
      </c>
      <c r="AA1371" t="str">
        <f>PROPER(Q1371)</f>
        <v>Eugene</v>
      </c>
      <c r="AB1371" t="str">
        <f>PROPER(Y1371)</f>
        <v xml:space="preserve"> </v>
      </c>
      <c r="AC1371" t="str">
        <f t="shared" si="432"/>
        <v>Face</v>
      </c>
      <c r="AD1371" s="1" t="e">
        <f t="shared" si="433"/>
        <v>#VALUE!</v>
      </c>
      <c r="AE1371" t="b">
        <f t="shared" si="434"/>
        <v>1</v>
      </c>
      <c r="AF1371" t="str">
        <f t="shared" si="435"/>
        <v>Face</v>
      </c>
    </row>
    <row r="1372" spans="1:32" x14ac:dyDescent="0.2">
      <c r="A1372">
        <v>1880</v>
      </c>
      <c r="B1372" t="s">
        <v>4458</v>
      </c>
      <c r="C1372" s="62" t="str">
        <f t="shared" si="436"/>
        <v>01880</v>
      </c>
      <c r="D1372" t="str">
        <f t="shared" si="437"/>
        <v>Bethina</v>
      </c>
      <c r="E1372" t="str">
        <f t="shared" si="438"/>
        <v xml:space="preserve"> </v>
      </c>
      <c r="F1372" t="str">
        <f t="shared" si="439"/>
        <v>Bentzen</v>
      </c>
      <c r="G1372">
        <f t="shared" si="420"/>
        <v>1</v>
      </c>
      <c r="H1372">
        <f t="shared" si="421"/>
        <v>1880</v>
      </c>
      <c r="I1372" t="str">
        <f t="shared" si="422"/>
        <v>01880</v>
      </c>
      <c r="J1372" t="str">
        <f t="shared" si="423"/>
        <v>BETHINA‡BENTZEN</v>
      </c>
      <c r="K1372" t="str">
        <f>SUBSTITUTE(J1372,"‡","")</f>
        <v>BETHINABENTZEN</v>
      </c>
      <c r="L1372" t="str">
        <f t="shared" si="424"/>
        <v>BETHINABENTZEN</v>
      </c>
      <c r="M1372" t="str">
        <f t="shared" si="425"/>
        <v>BETHINABENTZEN</v>
      </c>
      <c r="N1372" t="s">
        <v>8960</v>
      </c>
      <c r="O1372" t="str">
        <v>BETHINA BENTZEN</v>
      </c>
      <c r="P1372">
        <f>FIND(" ",O1372)</f>
        <v>8</v>
      </c>
      <c r="Q1372" t="str">
        <f>LEFT(O1372,SEARCH(" ", O1372) -1)</f>
        <v>BETHINA</v>
      </c>
      <c r="R1372" t="e">
        <f>MID(O1372, SEARCH(" ", O1372) + 1, SEARCH(" ", O1372, SEARCH(" ", O1372)+1) - SEARCH(" ", O1372)-1)</f>
        <v>#VALUE!</v>
      </c>
      <c r="S1372" t="str">
        <f t="shared" si="426"/>
        <v>BENTZEN</v>
      </c>
      <c r="T1372" t="e">
        <f t="shared" si="427"/>
        <v>#VALUE!</v>
      </c>
      <c r="U1372" t="b">
        <f t="shared" si="428"/>
        <v>1</v>
      </c>
      <c r="W1372" t="b">
        <f t="shared" si="429"/>
        <v>1</v>
      </c>
      <c r="X1372" t="b">
        <f>ISERR(S1372)</f>
        <v>0</v>
      </c>
      <c r="Y1372" t="str">
        <f t="shared" si="430"/>
        <v xml:space="preserve"> </v>
      </c>
      <c r="Z1372" t="str">
        <f t="shared" si="431"/>
        <v>BENTZEN</v>
      </c>
      <c r="AA1372" t="str">
        <f>PROPER(Q1372)</f>
        <v>Bethina</v>
      </c>
      <c r="AB1372" t="str">
        <f>PROPER(Y1372)</f>
        <v xml:space="preserve"> </v>
      </c>
      <c r="AC1372" t="str">
        <f t="shared" si="432"/>
        <v>Bentzen</v>
      </c>
      <c r="AD1372" s="1" t="e">
        <f t="shared" si="433"/>
        <v>#VALUE!</v>
      </c>
      <c r="AE1372" t="b">
        <f t="shared" si="434"/>
        <v>1</v>
      </c>
      <c r="AF1372" t="str">
        <f t="shared" si="435"/>
        <v>Bentzen</v>
      </c>
    </row>
    <row r="1373" spans="1:32" x14ac:dyDescent="0.2">
      <c r="A1373">
        <v>1881</v>
      </c>
      <c r="B1373" t="s">
        <v>4459</v>
      </c>
      <c r="C1373" s="62" t="str">
        <f t="shared" si="436"/>
        <v>01881</v>
      </c>
      <c r="D1373" t="str">
        <f t="shared" si="437"/>
        <v>Gregg</v>
      </c>
      <c r="E1373" t="str">
        <f t="shared" si="438"/>
        <v xml:space="preserve"> </v>
      </c>
      <c r="F1373" t="str">
        <f t="shared" si="439"/>
        <v>Halfacree</v>
      </c>
      <c r="G1373">
        <f t="shared" si="420"/>
        <v>1</v>
      </c>
      <c r="H1373">
        <f t="shared" si="421"/>
        <v>1881</v>
      </c>
      <c r="I1373" t="str">
        <f t="shared" si="422"/>
        <v>01881</v>
      </c>
      <c r="J1373" t="str">
        <f t="shared" si="423"/>
        <v>gregg»Halfacree</v>
      </c>
      <c r="K1373" t="str">
        <f>SUBSTITUTE(J1373,"‡","")</f>
        <v>gregg»Halfacree</v>
      </c>
      <c r="L1373" t="str">
        <f t="shared" si="424"/>
        <v>greggHalfacree</v>
      </c>
      <c r="M1373" t="str">
        <f t="shared" si="425"/>
        <v>greggHalfacree</v>
      </c>
      <c r="N1373" t="s">
        <v>10359</v>
      </c>
      <c r="O1373" t="str">
        <v>gregg Halfacree</v>
      </c>
      <c r="P1373">
        <f>FIND(" ",O1373)</f>
        <v>6</v>
      </c>
      <c r="Q1373" t="str">
        <f>LEFT(O1373,SEARCH(" ", O1373) -1)</f>
        <v>gregg</v>
      </c>
      <c r="R1373" t="e">
        <f>MID(O1373, SEARCH(" ", O1373) + 1, SEARCH(" ", O1373, SEARCH(" ", O1373)+1) - SEARCH(" ", O1373)-1)</f>
        <v>#VALUE!</v>
      </c>
      <c r="S1373" t="str">
        <f t="shared" si="426"/>
        <v>Halfacree</v>
      </c>
      <c r="T1373" t="e">
        <f t="shared" si="427"/>
        <v>#VALUE!</v>
      </c>
      <c r="U1373" t="b">
        <f t="shared" si="428"/>
        <v>1</v>
      </c>
      <c r="W1373" t="b">
        <f t="shared" si="429"/>
        <v>1</v>
      </c>
      <c r="X1373" t="b">
        <f>ISERR(S1373)</f>
        <v>0</v>
      </c>
      <c r="Y1373" t="str">
        <f t="shared" si="430"/>
        <v xml:space="preserve"> </v>
      </c>
      <c r="Z1373" t="str">
        <f t="shared" si="431"/>
        <v>Halfacree</v>
      </c>
      <c r="AA1373" t="str">
        <f>PROPER(Q1373)</f>
        <v>Gregg</v>
      </c>
      <c r="AB1373" t="str">
        <f>PROPER(Y1373)</f>
        <v xml:space="preserve"> </v>
      </c>
      <c r="AC1373" t="str">
        <f t="shared" si="432"/>
        <v>Halfacree</v>
      </c>
      <c r="AD1373" s="1" t="e">
        <f t="shared" si="433"/>
        <v>#VALUE!</v>
      </c>
      <c r="AE1373" t="b">
        <f t="shared" si="434"/>
        <v>1</v>
      </c>
      <c r="AF1373" t="str">
        <f t="shared" si="435"/>
        <v>Halfacree</v>
      </c>
    </row>
    <row r="1374" spans="1:32" x14ac:dyDescent="0.2">
      <c r="A1374">
        <v>1882</v>
      </c>
      <c r="B1374" t="s">
        <v>4460</v>
      </c>
      <c r="C1374" s="62" t="str">
        <f t="shared" si="436"/>
        <v>01882</v>
      </c>
      <c r="D1374" t="str">
        <f t="shared" si="437"/>
        <v>Brand</v>
      </c>
      <c r="E1374" t="str">
        <f t="shared" si="438"/>
        <v xml:space="preserve"> </v>
      </c>
      <c r="F1374" t="str">
        <f t="shared" si="439"/>
        <v>Dymott</v>
      </c>
      <c r="G1374">
        <f t="shared" si="420"/>
        <v>1</v>
      </c>
      <c r="H1374">
        <f t="shared" si="421"/>
        <v>1882</v>
      </c>
      <c r="I1374" t="str">
        <f t="shared" si="422"/>
        <v>01882</v>
      </c>
      <c r="J1374" t="str">
        <f t="shared" si="423"/>
        <v>Brand»dymott</v>
      </c>
      <c r="K1374" t="str">
        <f>SUBSTITUTE(J1374,"‡","")</f>
        <v>Brand»dymott</v>
      </c>
      <c r="L1374" t="str">
        <f t="shared" si="424"/>
        <v>Branddymott</v>
      </c>
      <c r="M1374" t="str">
        <f t="shared" si="425"/>
        <v>Branddymott</v>
      </c>
      <c r="N1374" t="s">
        <v>10360</v>
      </c>
      <c r="O1374" t="str">
        <v>Brand dymott</v>
      </c>
      <c r="P1374">
        <f>FIND(" ",O1374)</f>
        <v>6</v>
      </c>
      <c r="Q1374" t="str">
        <f>LEFT(O1374,SEARCH(" ", O1374) -1)</f>
        <v>Brand</v>
      </c>
      <c r="R1374" t="e">
        <f>MID(O1374, SEARCH(" ", O1374) + 1, SEARCH(" ", O1374, SEARCH(" ", O1374)+1) - SEARCH(" ", O1374)-1)</f>
        <v>#VALUE!</v>
      </c>
      <c r="S1374" t="str">
        <f t="shared" si="426"/>
        <v>dymott</v>
      </c>
      <c r="T1374" t="e">
        <f t="shared" si="427"/>
        <v>#VALUE!</v>
      </c>
      <c r="U1374" t="b">
        <f t="shared" si="428"/>
        <v>1</v>
      </c>
      <c r="W1374" t="b">
        <f t="shared" si="429"/>
        <v>1</v>
      </c>
      <c r="X1374" t="b">
        <f>ISERR(S1374)</f>
        <v>0</v>
      </c>
      <c r="Y1374" t="str">
        <f t="shared" si="430"/>
        <v xml:space="preserve"> </v>
      </c>
      <c r="Z1374" t="str">
        <f t="shared" si="431"/>
        <v>dymott</v>
      </c>
      <c r="AA1374" t="str">
        <f>PROPER(Q1374)</f>
        <v>Brand</v>
      </c>
      <c r="AB1374" t="str">
        <f>PROPER(Y1374)</f>
        <v xml:space="preserve"> </v>
      </c>
      <c r="AC1374" t="str">
        <f t="shared" si="432"/>
        <v>Dymott</v>
      </c>
      <c r="AD1374" s="1" t="e">
        <f t="shared" si="433"/>
        <v>#VALUE!</v>
      </c>
      <c r="AE1374" t="b">
        <f t="shared" si="434"/>
        <v>1</v>
      </c>
      <c r="AF1374" t="str">
        <f t="shared" si="435"/>
        <v>Dymott</v>
      </c>
    </row>
    <row r="1375" spans="1:32" x14ac:dyDescent="0.2">
      <c r="A1375">
        <v>1883</v>
      </c>
      <c r="B1375" t="s">
        <v>4461</v>
      </c>
      <c r="C1375" s="62" t="str">
        <f t="shared" si="436"/>
        <v>01883</v>
      </c>
      <c r="D1375" t="str">
        <f t="shared" si="437"/>
        <v>Craggy</v>
      </c>
      <c r="E1375" t="str">
        <f t="shared" si="438"/>
        <v xml:space="preserve"> </v>
      </c>
      <c r="F1375" t="str">
        <f t="shared" si="439"/>
        <v>Parradye</v>
      </c>
      <c r="G1375">
        <f t="shared" si="420"/>
        <v>1</v>
      </c>
      <c r="H1375">
        <f t="shared" si="421"/>
        <v>1883</v>
      </c>
      <c r="I1375" t="str">
        <f t="shared" si="422"/>
        <v>01883</v>
      </c>
      <c r="J1375" t="str">
        <f t="shared" si="423"/>
        <v>Craggy»parradye</v>
      </c>
      <c r="K1375" t="str">
        <f>SUBSTITUTE(J1375,"‡","")</f>
        <v>Craggy»parradye</v>
      </c>
      <c r="L1375" t="str">
        <f t="shared" si="424"/>
        <v>Craggyparradye</v>
      </c>
      <c r="M1375" t="str">
        <f t="shared" si="425"/>
        <v>Craggyparradye</v>
      </c>
      <c r="N1375" t="s">
        <v>10361</v>
      </c>
      <c r="O1375" t="str">
        <v>Craggy parradye</v>
      </c>
      <c r="P1375">
        <f>FIND(" ",O1375)</f>
        <v>7</v>
      </c>
      <c r="Q1375" t="str">
        <f>LEFT(O1375,SEARCH(" ", O1375) -1)</f>
        <v>Craggy</v>
      </c>
      <c r="R1375" t="e">
        <f>MID(O1375, SEARCH(" ", O1375) + 1, SEARCH(" ", O1375, SEARCH(" ", O1375)+1) - SEARCH(" ", O1375)-1)</f>
        <v>#VALUE!</v>
      </c>
      <c r="S1375" t="str">
        <f t="shared" si="426"/>
        <v>parradye</v>
      </c>
      <c r="T1375" t="e">
        <f t="shared" si="427"/>
        <v>#VALUE!</v>
      </c>
      <c r="U1375" t="b">
        <f t="shared" si="428"/>
        <v>1</v>
      </c>
      <c r="W1375" t="b">
        <f t="shared" si="429"/>
        <v>1</v>
      </c>
      <c r="X1375" t="b">
        <f>ISERR(S1375)</f>
        <v>0</v>
      </c>
      <c r="Y1375" t="str">
        <f t="shared" si="430"/>
        <v xml:space="preserve"> </v>
      </c>
      <c r="Z1375" t="str">
        <f t="shared" si="431"/>
        <v>parradye</v>
      </c>
      <c r="AA1375" t="str">
        <f>PROPER(Q1375)</f>
        <v>Craggy</v>
      </c>
      <c r="AB1375" t="str">
        <f>PROPER(Y1375)</f>
        <v xml:space="preserve"> </v>
      </c>
      <c r="AC1375" t="str">
        <f t="shared" si="432"/>
        <v>Parradye</v>
      </c>
      <c r="AD1375" s="1" t="e">
        <f t="shared" si="433"/>
        <v>#VALUE!</v>
      </c>
      <c r="AE1375" t="b">
        <f t="shared" si="434"/>
        <v>1</v>
      </c>
      <c r="AF1375" t="str">
        <f t="shared" si="435"/>
        <v>Parradye</v>
      </c>
    </row>
    <row r="1376" spans="1:32" x14ac:dyDescent="0.2">
      <c r="A1376">
        <v>1884</v>
      </c>
      <c r="B1376" t="s">
        <v>4462</v>
      </c>
      <c r="C1376" s="62" t="str">
        <f t="shared" si="436"/>
        <v>01884</v>
      </c>
      <c r="D1376" t="str">
        <f t="shared" si="437"/>
        <v>Annette</v>
      </c>
      <c r="E1376" t="str">
        <f t="shared" si="438"/>
        <v xml:space="preserve"> </v>
      </c>
      <c r="F1376" t="str">
        <f t="shared" si="439"/>
        <v>Knighton</v>
      </c>
      <c r="G1376">
        <f t="shared" si="420"/>
        <v>1</v>
      </c>
      <c r="H1376">
        <f t="shared" si="421"/>
        <v>1884</v>
      </c>
      <c r="I1376" t="str">
        <f t="shared" si="422"/>
        <v>01884</v>
      </c>
      <c r="J1376" t="str">
        <f t="shared" si="423"/>
        <v>annette¬Knighton</v>
      </c>
      <c r="K1376" t="str">
        <f>SUBSTITUTE(J1376,"‡","")</f>
        <v>annette¬Knighton</v>
      </c>
      <c r="L1376" t="str">
        <f t="shared" si="424"/>
        <v>annette¬Knighton</v>
      </c>
      <c r="M1376" t="str">
        <f t="shared" si="425"/>
        <v>annetteKnighton</v>
      </c>
      <c r="N1376" t="s">
        <v>9588</v>
      </c>
      <c r="O1376" t="str">
        <v>annette Knighton</v>
      </c>
      <c r="P1376">
        <f>FIND(" ",O1376)</f>
        <v>8</v>
      </c>
      <c r="Q1376" t="str">
        <f>LEFT(O1376,SEARCH(" ", O1376) -1)</f>
        <v>annette</v>
      </c>
      <c r="R1376" t="e">
        <f>MID(O1376, SEARCH(" ", O1376) + 1, SEARCH(" ", O1376, SEARCH(" ", O1376)+1) - SEARCH(" ", O1376)-1)</f>
        <v>#VALUE!</v>
      </c>
      <c r="S1376" t="str">
        <f t="shared" si="426"/>
        <v>Knighton</v>
      </c>
      <c r="T1376" t="e">
        <f t="shared" si="427"/>
        <v>#VALUE!</v>
      </c>
      <c r="U1376" t="b">
        <f t="shared" si="428"/>
        <v>1</v>
      </c>
      <c r="W1376" t="b">
        <f t="shared" si="429"/>
        <v>1</v>
      </c>
      <c r="X1376" t="b">
        <f>ISERR(S1376)</f>
        <v>0</v>
      </c>
      <c r="Y1376" t="str">
        <f t="shared" si="430"/>
        <v xml:space="preserve"> </v>
      </c>
      <c r="Z1376" t="str">
        <f t="shared" si="431"/>
        <v>Knighton</v>
      </c>
      <c r="AA1376" t="str">
        <f>PROPER(Q1376)</f>
        <v>Annette</v>
      </c>
      <c r="AB1376" t="str">
        <f>PROPER(Y1376)</f>
        <v xml:space="preserve"> </v>
      </c>
      <c r="AC1376" t="str">
        <f t="shared" si="432"/>
        <v>Knighton</v>
      </c>
      <c r="AD1376" s="1" t="e">
        <f t="shared" si="433"/>
        <v>#VALUE!</v>
      </c>
      <c r="AE1376" t="b">
        <f t="shared" si="434"/>
        <v>1</v>
      </c>
      <c r="AF1376" t="str">
        <f t="shared" si="435"/>
        <v>Knighton</v>
      </c>
    </row>
    <row r="1377" spans="1:32" x14ac:dyDescent="0.2">
      <c r="A1377">
        <v>1885</v>
      </c>
      <c r="B1377" t="s">
        <v>4463</v>
      </c>
      <c r="C1377" s="62" t="str">
        <f t="shared" si="436"/>
        <v>01885</v>
      </c>
      <c r="D1377" t="str">
        <f t="shared" si="437"/>
        <v>Luke</v>
      </c>
      <c r="E1377" t="str">
        <f t="shared" si="438"/>
        <v>Tanney</v>
      </c>
      <c r="F1377" t="str">
        <f t="shared" si="439"/>
        <v>Trench</v>
      </c>
      <c r="G1377">
        <f t="shared" si="420"/>
        <v>1</v>
      </c>
      <c r="H1377">
        <f t="shared" si="421"/>
        <v>1885</v>
      </c>
      <c r="I1377" t="str">
        <f t="shared" si="422"/>
        <v>01885</v>
      </c>
      <c r="J1377" t="str">
        <f t="shared" si="423"/>
        <v>luke¬TANNEY¬Trench</v>
      </c>
      <c r="K1377" t="str">
        <f>SUBSTITUTE(J1377,"‡","")</f>
        <v>luke¬TANNEY¬Trench</v>
      </c>
      <c r="L1377" t="str">
        <f t="shared" si="424"/>
        <v>luke¬TANNEY¬Trench</v>
      </c>
      <c r="M1377" t="str">
        <f t="shared" si="425"/>
        <v>lukeTANNEYTrench</v>
      </c>
      <c r="N1377" t="s">
        <v>9589</v>
      </c>
      <c r="O1377" t="str">
        <v>luke TANNEY Trench</v>
      </c>
      <c r="P1377">
        <f>FIND(" ",O1377)</f>
        <v>5</v>
      </c>
      <c r="Q1377" t="str">
        <f>LEFT(O1377,SEARCH(" ", O1377) -1)</f>
        <v>luke</v>
      </c>
      <c r="R1377" t="str">
        <f>MID(O1377, SEARCH(" ", O1377) + 1, SEARCH(" ", O1377, SEARCH(" ", O1377)+1) - SEARCH(" ", O1377)-1)</f>
        <v>TANNEY</v>
      </c>
      <c r="S1377" t="str">
        <f t="shared" si="426"/>
        <v>TANNEY Trench</v>
      </c>
      <c r="T1377" t="str">
        <f t="shared" si="427"/>
        <v>Trench</v>
      </c>
      <c r="U1377" t="b">
        <f t="shared" si="428"/>
        <v>0</v>
      </c>
      <c r="W1377" t="b">
        <f t="shared" si="429"/>
        <v>0</v>
      </c>
      <c r="X1377" t="b">
        <f>ISERR(S1377)</f>
        <v>0</v>
      </c>
      <c r="Y1377" t="str">
        <f t="shared" si="430"/>
        <v>TANNEY</v>
      </c>
      <c r="Z1377" t="str">
        <f t="shared" si="431"/>
        <v>TANNEY Trench</v>
      </c>
      <c r="AA1377" t="str">
        <f>PROPER(Q1377)</f>
        <v>Luke</v>
      </c>
      <c r="AB1377" t="str">
        <f>PROPER(Y1377)</f>
        <v>Tanney</v>
      </c>
      <c r="AC1377" t="str">
        <f t="shared" si="432"/>
        <v>Tanney Trench</v>
      </c>
      <c r="AD1377" s="1" t="str">
        <f t="shared" si="433"/>
        <v>Trench</v>
      </c>
      <c r="AE1377" t="b">
        <f t="shared" si="434"/>
        <v>0</v>
      </c>
      <c r="AF1377" t="str">
        <f t="shared" si="435"/>
        <v>Trench</v>
      </c>
    </row>
    <row r="1378" spans="1:32" x14ac:dyDescent="0.2">
      <c r="A1378">
        <v>1886</v>
      </c>
      <c r="B1378" t="s">
        <v>4464</v>
      </c>
      <c r="C1378" s="62" t="str">
        <f t="shared" si="436"/>
        <v>01886</v>
      </c>
      <c r="D1378" t="str">
        <f t="shared" si="437"/>
        <v>Basile</v>
      </c>
      <c r="E1378" t="str">
        <f t="shared" si="438"/>
        <v>Justis</v>
      </c>
      <c r="F1378" t="str">
        <f t="shared" si="439"/>
        <v>Goligly</v>
      </c>
      <c r="G1378">
        <f t="shared" si="420"/>
        <v>1</v>
      </c>
      <c r="H1378">
        <f t="shared" si="421"/>
        <v>1886</v>
      </c>
      <c r="I1378" t="str">
        <f t="shared" si="422"/>
        <v>01886</v>
      </c>
      <c r="J1378" t="str">
        <f t="shared" si="423"/>
        <v>BASILE¬justis¬goligly</v>
      </c>
      <c r="K1378" t="str">
        <f>SUBSTITUTE(J1378,"‡","")</f>
        <v>BASILE¬justis¬goligly</v>
      </c>
      <c r="L1378" t="str">
        <f t="shared" si="424"/>
        <v>BASILE¬justis¬goligly</v>
      </c>
      <c r="M1378" t="str">
        <f t="shared" si="425"/>
        <v>BASILEjustisgoligly</v>
      </c>
      <c r="N1378" t="s">
        <v>9590</v>
      </c>
      <c r="O1378" t="str">
        <v>BASILE justis goligly</v>
      </c>
      <c r="P1378">
        <f>FIND(" ",O1378)</f>
        <v>7</v>
      </c>
      <c r="Q1378" t="str">
        <f>LEFT(O1378,SEARCH(" ", O1378) -1)</f>
        <v>BASILE</v>
      </c>
      <c r="R1378" t="str">
        <f>MID(O1378, SEARCH(" ", O1378) + 1, SEARCH(" ", O1378, SEARCH(" ", O1378)+1) - SEARCH(" ", O1378)-1)</f>
        <v>justis</v>
      </c>
      <c r="S1378" t="str">
        <f t="shared" si="426"/>
        <v>justis goligly</v>
      </c>
      <c r="T1378" t="str">
        <f t="shared" si="427"/>
        <v>goligly</v>
      </c>
      <c r="U1378" t="b">
        <f t="shared" si="428"/>
        <v>0</v>
      </c>
      <c r="W1378" t="b">
        <f t="shared" si="429"/>
        <v>0</v>
      </c>
      <c r="X1378" t="b">
        <f>ISERR(S1378)</f>
        <v>0</v>
      </c>
      <c r="Y1378" t="str">
        <f t="shared" si="430"/>
        <v>justis</v>
      </c>
      <c r="Z1378" t="str">
        <f t="shared" si="431"/>
        <v>justis goligly</v>
      </c>
      <c r="AA1378" t="str">
        <f>PROPER(Q1378)</f>
        <v>Basile</v>
      </c>
      <c r="AB1378" t="str">
        <f>PROPER(Y1378)</f>
        <v>Justis</v>
      </c>
      <c r="AC1378" t="str">
        <f t="shared" si="432"/>
        <v>Justis Goligly</v>
      </c>
      <c r="AD1378" s="1" t="str">
        <f t="shared" si="433"/>
        <v>Goligly</v>
      </c>
      <c r="AE1378" t="b">
        <f t="shared" si="434"/>
        <v>0</v>
      </c>
      <c r="AF1378" t="str">
        <f t="shared" si="435"/>
        <v>Goligly</v>
      </c>
    </row>
    <row r="1379" spans="1:32" x14ac:dyDescent="0.2">
      <c r="A1379">
        <v>1887</v>
      </c>
      <c r="B1379" t="s">
        <v>4465</v>
      </c>
      <c r="C1379" s="62" t="str">
        <f t="shared" si="436"/>
        <v>01887</v>
      </c>
      <c r="D1379" t="str">
        <f t="shared" si="437"/>
        <v>Domenic</v>
      </c>
      <c r="E1379" t="str">
        <f t="shared" si="438"/>
        <v xml:space="preserve"> </v>
      </c>
      <c r="F1379" t="str">
        <f t="shared" si="439"/>
        <v>Baudry</v>
      </c>
      <c r="G1379">
        <f t="shared" si="420"/>
        <v>1</v>
      </c>
      <c r="H1379">
        <f t="shared" si="421"/>
        <v>1887</v>
      </c>
      <c r="I1379" t="str">
        <f t="shared" si="422"/>
        <v>01887</v>
      </c>
      <c r="J1379" t="str">
        <f t="shared" si="423"/>
        <v>DOMENIC¬baudry</v>
      </c>
      <c r="K1379" t="str">
        <f>SUBSTITUTE(J1379,"‡","")</f>
        <v>DOMENIC¬baudry</v>
      </c>
      <c r="L1379" t="str">
        <f t="shared" si="424"/>
        <v>DOMENIC¬baudry</v>
      </c>
      <c r="M1379" t="str">
        <f t="shared" si="425"/>
        <v>DOMENICbaudry</v>
      </c>
      <c r="N1379" t="s">
        <v>9591</v>
      </c>
      <c r="O1379" t="str">
        <v>DOMENIC baudry</v>
      </c>
      <c r="P1379">
        <f>FIND(" ",O1379)</f>
        <v>8</v>
      </c>
      <c r="Q1379" t="str">
        <f>LEFT(O1379,SEARCH(" ", O1379) -1)</f>
        <v>DOMENIC</v>
      </c>
      <c r="R1379" t="e">
        <f>MID(O1379, SEARCH(" ", O1379) + 1, SEARCH(" ", O1379, SEARCH(" ", O1379)+1) - SEARCH(" ", O1379)-1)</f>
        <v>#VALUE!</v>
      </c>
      <c r="S1379" t="str">
        <f t="shared" si="426"/>
        <v>baudry</v>
      </c>
      <c r="T1379" t="e">
        <f t="shared" si="427"/>
        <v>#VALUE!</v>
      </c>
      <c r="U1379" t="b">
        <f t="shared" si="428"/>
        <v>1</v>
      </c>
      <c r="W1379" t="b">
        <f t="shared" si="429"/>
        <v>1</v>
      </c>
      <c r="X1379" t="b">
        <f>ISERR(S1379)</f>
        <v>0</v>
      </c>
      <c r="Y1379" t="str">
        <f t="shared" si="430"/>
        <v xml:space="preserve"> </v>
      </c>
      <c r="Z1379" t="str">
        <f t="shared" si="431"/>
        <v>baudry</v>
      </c>
      <c r="AA1379" t="str">
        <f>PROPER(Q1379)</f>
        <v>Domenic</v>
      </c>
      <c r="AB1379" t="str">
        <f>PROPER(Y1379)</f>
        <v xml:space="preserve"> </v>
      </c>
      <c r="AC1379" t="str">
        <f t="shared" si="432"/>
        <v>Baudry</v>
      </c>
      <c r="AD1379" s="1" t="e">
        <f t="shared" si="433"/>
        <v>#VALUE!</v>
      </c>
      <c r="AE1379" t="b">
        <f t="shared" si="434"/>
        <v>1</v>
      </c>
      <c r="AF1379" t="str">
        <f t="shared" si="435"/>
        <v>Baudry</v>
      </c>
    </row>
    <row r="1380" spans="1:32" x14ac:dyDescent="0.2">
      <c r="A1380">
        <v>1888</v>
      </c>
      <c r="B1380" t="s">
        <v>4466</v>
      </c>
      <c r="C1380" s="62" t="str">
        <f t="shared" si="436"/>
        <v>01888</v>
      </c>
      <c r="D1380" t="str">
        <f t="shared" si="437"/>
        <v>Zarla</v>
      </c>
      <c r="E1380" t="str">
        <f t="shared" si="438"/>
        <v>Terry</v>
      </c>
      <c r="F1380" t="str">
        <f t="shared" si="439"/>
        <v>Brownlee</v>
      </c>
      <c r="G1380">
        <f t="shared" si="420"/>
        <v>1</v>
      </c>
      <c r="H1380">
        <f t="shared" si="421"/>
        <v>1888</v>
      </c>
      <c r="I1380" t="str">
        <f t="shared" si="422"/>
        <v>01888</v>
      </c>
      <c r="J1380" t="str">
        <f t="shared" si="423"/>
        <v>ZARLA¬terry‡Brownlee</v>
      </c>
      <c r="K1380" t="str">
        <f>SUBSTITUTE(J1380,"‡","")</f>
        <v>ZARLA¬terryBrownlee</v>
      </c>
      <c r="L1380" t="str">
        <f t="shared" si="424"/>
        <v>ZARLA¬terryBrownlee</v>
      </c>
      <c r="M1380" t="str">
        <f t="shared" si="425"/>
        <v>ZARLAterryBrownlee</v>
      </c>
      <c r="N1380" t="s">
        <v>9592</v>
      </c>
      <c r="O1380" t="str">
        <v>ZARLA terry Brownlee</v>
      </c>
      <c r="P1380">
        <f>FIND(" ",O1380)</f>
        <v>6</v>
      </c>
      <c r="Q1380" t="str">
        <f>LEFT(O1380,SEARCH(" ", O1380) -1)</f>
        <v>ZARLA</v>
      </c>
      <c r="R1380" t="str">
        <f>MID(O1380, SEARCH(" ", O1380) + 1, SEARCH(" ", O1380, SEARCH(" ", O1380)+1) - SEARCH(" ", O1380)-1)</f>
        <v>terry</v>
      </c>
      <c r="S1380" t="str">
        <f t="shared" si="426"/>
        <v>terry Brownlee</v>
      </c>
      <c r="T1380" t="str">
        <f t="shared" si="427"/>
        <v>Brownlee</v>
      </c>
      <c r="U1380" t="b">
        <f t="shared" si="428"/>
        <v>0</v>
      </c>
      <c r="W1380" t="b">
        <f t="shared" si="429"/>
        <v>0</v>
      </c>
      <c r="X1380" t="b">
        <f>ISERR(S1380)</f>
        <v>0</v>
      </c>
      <c r="Y1380" t="str">
        <f t="shared" si="430"/>
        <v>terry</v>
      </c>
      <c r="Z1380" t="str">
        <f t="shared" si="431"/>
        <v>terry Brownlee</v>
      </c>
      <c r="AA1380" t="str">
        <f>PROPER(Q1380)</f>
        <v>Zarla</v>
      </c>
      <c r="AB1380" t="str">
        <f>PROPER(Y1380)</f>
        <v>Terry</v>
      </c>
      <c r="AC1380" t="str">
        <f t="shared" si="432"/>
        <v>Terry Brownlee</v>
      </c>
      <c r="AD1380" s="1" t="str">
        <f t="shared" si="433"/>
        <v>Brownlee</v>
      </c>
      <c r="AE1380" t="b">
        <f t="shared" si="434"/>
        <v>0</v>
      </c>
      <c r="AF1380" t="str">
        <f t="shared" si="435"/>
        <v>Brownlee</v>
      </c>
    </row>
    <row r="1381" spans="1:32" x14ac:dyDescent="0.2">
      <c r="A1381">
        <v>1889</v>
      </c>
      <c r="B1381" t="s">
        <v>4467</v>
      </c>
      <c r="C1381" s="62" t="str">
        <f t="shared" si="436"/>
        <v>01889</v>
      </c>
      <c r="D1381" t="str">
        <f t="shared" si="437"/>
        <v>Merrick</v>
      </c>
      <c r="E1381" t="str">
        <f t="shared" si="438"/>
        <v xml:space="preserve"> </v>
      </c>
      <c r="F1381" t="str">
        <f t="shared" si="439"/>
        <v>Hagergham</v>
      </c>
      <c r="G1381">
        <f t="shared" si="420"/>
        <v>1</v>
      </c>
      <c r="H1381">
        <f t="shared" si="421"/>
        <v>1889</v>
      </c>
      <c r="I1381" t="str">
        <f t="shared" si="422"/>
        <v>01889</v>
      </c>
      <c r="J1381" t="str">
        <f t="shared" si="423"/>
        <v>MERRICK»HAGERGHAM</v>
      </c>
      <c r="K1381" t="str">
        <f>SUBSTITUTE(J1381,"‡","")</f>
        <v>MERRICK»HAGERGHAM</v>
      </c>
      <c r="L1381" t="str">
        <f t="shared" si="424"/>
        <v>MERRICKHAGERGHAM</v>
      </c>
      <c r="M1381" t="str">
        <f t="shared" si="425"/>
        <v>MERRICKHAGERGHAM</v>
      </c>
      <c r="N1381" t="s">
        <v>10362</v>
      </c>
      <c r="O1381" t="str">
        <v>MERRICK HAGERGHAM</v>
      </c>
      <c r="P1381">
        <f>FIND(" ",O1381)</f>
        <v>8</v>
      </c>
      <c r="Q1381" t="str">
        <f>LEFT(O1381,SEARCH(" ", O1381) -1)</f>
        <v>MERRICK</v>
      </c>
      <c r="R1381" t="e">
        <f>MID(O1381, SEARCH(" ", O1381) + 1, SEARCH(" ", O1381, SEARCH(" ", O1381)+1) - SEARCH(" ", O1381)-1)</f>
        <v>#VALUE!</v>
      </c>
      <c r="S1381" t="str">
        <f t="shared" si="426"/>
        <v>HAGERGHAM</v>
      </c>
      <c r="T1381" t="e">
        <f t="shared" si="427"/>
        <v>#VALUE!</v>
      </c>
      <c r="U1381" t="b">
        <f t="shared" si="428"/>
        <v>1</v>
      </c>
      <c r="W1381" t="b">
        <f t="shared" si="429"/>
        <v>1</v>
      </c>
      <c r="X1381" t="b">
        <f>ISERR(S1381)</f>
        <v>0</v>
      </c>
      <c r="Y1381" t="str">
        <f t="shared" si="430"/>
        <v xml:space="preserve"> </v>
      </c>
      <c r="Z1381" t="str">
        <f t="shared" si="431"/>
        <v>HAGERGHAM</v>
      </c>
      <c r="AA1381" t="str">
        <f>PROPER(Q1381)</f>
        <v>Merrick</v>
      </c>
      <c r="AB1381" t="str">
        <f>PROPER(Y1381)</f>
        <v xml:space="preserve"> </v>
      </c>
      <c r="AC1381" t="str">
        <f t="shared" si="432"/>
        <v>Hagergham</v>
      </c>
      <c r="AD1381" s="1" t="e">
        <f t="shared" si="433"/>
        <v>#VALUE!</v>
      </c>
      <c r="AE1381" t="b">
        <f t="shared" si="434"/>
        <v>1</v>
      </c>
      <c r="AF1381" t="str">
        <f t="shared" si="435"/>
        <v>Hagergham</v>
      </c>
    </row>
    <row r="1382" spans="1:32" x14ac:dyDescent="0.2">
      <c r="A1382">
        <v>1890</v>
      </c>
      <c r="B1382" t="s">
        <v>4468</v>
      </c>
      <c r="C1382" s="62" t="str">
        <f t="shared" si="436"/>
        <v>01890</v>
      </c>
      <c r="D1382" t="str">
        <f t="shared" si="437"/>
        <v>Melinda</v>
      </c>
      <c r="E1382" t="str">
        <f t="shared" si="438"/>
        <v>Salaidh</v>
      </c>
      <c r="F1382" t="str">
        <f t="shared" si="439"/>
        <v>Slyman</v>
      </c>
      <c r="G1382">
        <f t="shared" si="420"/>
        <v>1</v>
      </c>
      <c r="H1382">
        <f t="shared" si="421"/>
        <v>1890</v>
      </c>
      <c r="I1382" t="str">
        <f t="shared" si="422"/>
        <v>01890</v>
      </c>
      <c r="J1382" t="str">
        <f t="shared" si="423"/>
        <v>melinda‡salaidh¬Slyman</v>
      </c>
      <c r="K1382" t="str">
        <f>SUBSTITUTE(J1382,"‡","")</f>
        <v>melindasalaidh¬Slyman</v>
      </c>
      <c r="L1382" t="str">
        <f t="shared" si="424"/>
        <v>melindasalaidh¬Slyman</v>
      </c>
      <c r="M1382" t="str">
        <f t="shared" si="425"/>
        <v>melindasalaidhSlyman</v>
      </c>
      <c r="N1382" t="s">
        <v>9593</v>
      </c>
      <c r="O1382" t="str">
        <v>melinda salaidh Slyman</v>
      </c>
      <c r="P1382">
        <f>FIND(" ",O1382)</f>
        <v>8</v>
      </c>
      <c r="Q1382" t="str">
        <f>LEFT(O1382,SEARCH(" ", O1382) -1)</f>
        <v>melinda</v>
      </c>
      <c r="R1382" t="str">
        <f>MID(O1382, SEARCH(" ", O1382) + 1, SEARCH(" ", O1382, SEARCH(" ", O1382)+1) - SEARCH(" ", O1382)-1)</f>
        <v>salaidh</v>
      </c>
      <c r="S1382" t="str">
        <f t="shared" si="426"/>
        <v>salaidh Slyman</v>
      </c>
      <c r="T1382" t="str">
        <f t="shared" si="427"/>
        <v>Slyman</v>
      </c>
      <c r="U1382" t="b">
        <f t="shared" si="428"/>
        <v>0</v>
      </c>
      <c r="W1382" t="b">
        <f t="shared" si="429"/>
        <v>0</v>
      </c>
      <c r="X1382" t="b">
        <f>ISERR(S1382)</f>
        <v>0</v>
      </c>
      <c r="Y1382" t="str">
        <f t="shared" si="430"/>
        <v>salaidh</v>
      </c>
      <c r="Z1382" t="str">
        <f t="shared" si="431"/>
        <v>salaidh Slyman</v>
      </c>
      <c r="AA1382" t="str">
        <f>PROPER(Q1382)</f>
        <v>Melinda</v>
      </c>
      <c r="AB1382" t="str">
        <f>PROPER(Y1382)</f>
        <v>Salaidh</v>
      </c>
      <c r="AC1382" t="str">
        <f t="shared" si="432"/>
        <v>Salaidh Slyman</v>
      </c>
      <c r="AD1382" s="1" t="str">
        <f t="shared" si="433"/>
        <v>Slyman</v>
      </c>
      <c r="AE1382" t="b">
        <f t="shared" si="434"/>
        <v>0</v>
      </c>
      <c r="AF1382" t="str">
        <f t="shared" si="435"/>
        <v>Slyman</v>
      </c>
    </row>
    <row r="1383" spans="1:32" x14ac:dyDescent="0.2">
      <c r="A1383">
        <v>1891</v>
      </c>
      <c r="B1383" t="s">
        <v>4469</v>
      </c>
      <c r="C1383" s="62" t="str">
        <f t="shared" si="436"/>
        <v>01891</v>
      </c>
      <c r="D1383" t="str">
        <f t="shared" si="437"/>
        <v>Tarra</v>
      </c>
      <c r="E1383" t="str">
        <f t="shared" si="438"/>
        <v xml:space="preserve"> </v>
      </c>
      <c r="F1383" t="str">
        <f t="shared" si="439"/>
        <v>O'Hagerty</v>
      </c>
      <c r="G1383">
        <f t="shared" si="420"/>
        <v>1</v>
      </c>
      <c r="H1383">
        <f t="shared" si="421"/>
        <v>1891</v>
      </c>
      <c r="I1383" t="str">
        <f t="shared" si="422"/>
        <v>01891</v>
      </c>
      <c r="J1383" t="str">
        <f t="shared" si="423"/>
        <v>Tarra¬o'hagerty</v>
      </c>
      <c r="K1383" t="str">
        <f>SUBSTITUTE(J1383,"‡","")</f>
        <v>Tarra¬o'hagerty</v>
      </c>
      <c r="L1383" t="str">
        <f t="shared" si="424"/>
        <v>Tarra¬o'hagerty</v>
      </c>
      <c r="M1383" t="str">
        <f t="shared" si="425"/>
        <v>Tarrao'hagerty</v>
      </c>
      <c r="N1383" t="s">
        <v>9594</v>
      </c>
      <c r="O1383" t="str">
        <v>Tarra o'hagerty</v>
      </c>
      <c r="P1383">
        <f>FIND(" ",O1383)</f>
        <v>6</v>
      </c>
      <c r="Q1383" t="str">
        <f>LEFT(O1383,SEARCH(" ", O1383) -1)</f>
        <v>Tarra</v>
      </c>
      <c r="R1383" t="e">
        <f>MID(O1383, SEARCH(" ", O1383) + 1, SEARCH(" ", O1383, SEARCH(" ", O1383)+1) - SEARCH(" ", O1383)-1)</f>
        <v>#VALUE!</v>
      </c>
      <c r="S1383" t="str">
        <f t="shared" si="426"/>
        <v>o'hagerty</v>
      </c>
      <c r="T1383" t="e">
        <f t="shared" si="427"/>
        <v>#VALUE!</v>
      </c>
      <c r="U1383" t="b">
        <f t="shared" si="428"/>
        <v>1</v>
      </c>
      <c r="W1383" t="b">
        <f t="shared" si="429"/>
        <v>1</v>
      </c>
      <c r="X1383" t="b">
        <f>ISERR(S1383)</f>
        <v>0</v>
      </c>
      <c r="Y1383" t="str">
        <f t="shared" si="430"/>
        <v xml:space="preserve"> </v>
      </c>
      <c r="Z1383" t="str">
        <f t="shared" si="431"/>
        <v>o'hagerty</v>
      </c>
      <c r="AA1383" t="str">
        <f>PROPER(Q1383)</f>
        <v>Tarra</v>
      </c>
      <c r="AB1383" t="str">
        <f>PROPER(Y1383)</f>
        <v xml:space="preserve"> </v>
      </c>
      <c r="AC1383" t="str">
        <f t="shared" si="432"/>
        <v>O'Hagerty</v>
      </c>
      <c r="AD1383" s="1" t="e">
        <f t="shared" si="433"/>
        <v>#VALUE!</v>
      </c>
      <c r="AE1383" t="b">
        <f t="shared" si="434"/>
        <v>1</v>
      </c>
      <c r="AF1383" t="str">
        <f t="shared" si="435"/>
        <v>O'Hagerty</v>
      </c>
    </row>
    <row r="1384" spans="1:32" x14ac:dyDescent="0.2">
      <c r="A1384">
        <v>1892</v>
      </c>
      <c r="B1384" t="s">
        <v>4470</v>
      </c>
      <c r="C1384" s="62" t="str">
        <f t="shared" si="436"/>
        <v>01892</v>
      </c>
      <c r="D1384" t="str">
        <f t="shared" si="437"/>
        <v>Thom</v>
      </c>
      <c r="E1384" t="str">
        <f t="shared" si="438"/>
        <v xml:space="preserve"> </v>
      </c>
      <c r="F1384" t="str">
        <f t="shared" si="439"/>
        <v>Holttom</v>
      </c>
      <c r="G1384">
        <f t="shared" si="420"/>
        <v>1</v>
      </c>
      <c r="H1384">
        <f t="shared" si="421"/>
        <v>1892</v>
      </c>
      <c r="I1384" t="str">
        <f t="shared" si="422"/>
        <v>01892</v>
      </c>
      <c r="J1384" t="str">
        <f t="shared" si="423"/>
        <v>THOM»holttom</v>
      </c>
      <c r="K1384" t="str">
        <f>SUBSTITUTE(J1384,"‡","")</f>
        <v>THOM»holttom</v>
      </c>
      <c r="L1384" t="str">
        <f t="shared" si="424"/>
        <v>THOMholttom</v>
      </c>
      <c r="M1384" t="str">
        <f t="shared" si="425"/>
        <v>THOMholttom</v>
      </c>
      <c r="N1384" t="s">
        <v>10363</v>
      </c>
      <c r="O1384" t="str">
        <v>THOM holttom</v>
      </c>
      <c r="P1384">
        <f>FIND(" ",O1384)</f>
        <v>5</v>
      </c>
      <c r="Q1384" t="str">
        <f>LEFT(O1384,SEARCH(" ", O1384) -1)</f>
        <v>THOM</v>
      </c>
      <c r="R1384" t="e">
        <f>MID(O1384, SEARCH(" ", O1384) + 1, SEARCH(" ", O1384, SEARCH(" ", O1384)+1) - SEARCH(" ", O1384)-1)</f>
        <v>#VALUE!</v>
      </c>
      <c r="S1384" t="str">
        <f t="shared" si="426"/>
        <v>holttom</v>
      </c>
      <c r="T1384" t="e">
        <f t="shared" si="427"/>
        <v>#VALUE!</v>
      </c>
      <c r="U1384" t="b">
        <f t="shared" si="428"/>
        <v>1</v>
      </c>
      <c r="W1384" t="b">
        <f t="shared" si="429"/>
        <v>1</v>
      </c>
      <c r="X1384" t="b">
        <f>ISERR(S1384)</f>
        <v>0</v>
      </c>
      <c r="Y1384" t="str">
        <f t="shared" si="430"/>
        <v xml:space="preserve"> </v>
      </c>
      <c r="Z1384" t="str">
        <f t="shared" si="431"/>
        <v>holttom</v>
      </c>
      <c r="AA1384" t="str">
        <f>PROPER(Q1384)</f>
        <v>Thom</v>
      </c>
      <c r="AB1384" t="str">
        <f>PROPER(Y1384)</f>
        <v xml:space="preserve"> </v>
      </c>
      <c r="AC1384" t="str">
        <f t="shared" si="432"/>
        <v>Holttom</v>
      </c>
      <c r="AD1384" s="1" t="e">
        <f t="shared" si="433"/>
        <v>#VALUE!</v>
      </c>
      <c r="AE1384" t="b">
        <f t="shared" si="434"/>
        <v>1</v>
      </c>
      <c r="AF1384" t="str">
        <f t="shared" si="435"/>
        <v>Holttom</v>
      </c>
    </row>
    <row r="1385" spans="1:32" x14ac:dyDescent="0.2">
      <c r="A1385">
        <v>1893</v>
      </c>
      <c r="B1385" t="s">
        <v>4471</v>
      </c>
      <c r="C1385" s="62" t="str">
        <f t="shared" si="436"/>
        <v>01893</v>
      </c>
      <c r="D1385" t="str">
        <f t="shared" si="437"/>
        <v>Kristian</v>
      </c>
      <c r="E1385" t="str">
        <f t="shared" si="438"/>
        <v xml:space="preserve"> </v>
      </c>
      <c r="F1385" t="str">
        <f t="shared" si="439"/>
        <v>Coyle</v>
      </c>
      <c r="G1385">
        <f t="shared" si="420"/>
        <v>1</v>
      </c>
      <c r="H1385">
        <f t="shared" si="421"/>
        <v>1893</v>
      </c>
      <c r="I1385" t="str">
        <f t="shared" si="422"/>
        <v>01893</v>
      </c>
      <c r="J1385" t="str">
        <f t="shared" si="423"/>
        <v>KRISTIAN»»Coyle</v>
      </c>
      <c r="K1385" t="str">
        <f>SUBSTITUTE(J1385,"‡","")</f>
        <v>KRISTIAN»»Coyle</v>
      </c>
      <c r="L1385" t="str">
        <f t="shared" si="424"/>
        <v>KRISTIANCoyle</v>
      </c>
      <c r="M1385" t="str">
        <f t="shared" si="425"/>
        <v>KRISTIANCoyle</v>
      </c>
      <c r="N1385" t="s">
        <v>10364</v>
      </c>
      <c r="O1385" t="str">
        <v>KRISTIAN Coyle</v>
      </c>
      <c r="P1385">
        <f>FIND(" ",O1385)</f>
        <v>9</v>
      </c>
      <c r="Q1385" t="str">
        <f>LEFT(O1385,SEARCH(" ", O1385) -1)</f>
        <v>KRISTIAN</v>
      </c>
      <c r="R1385" t="e">
        <f>MID(O1385, SEARCH(" ", O1385) + 1, SEARCH(" ", O1385, SEARCH(" ", O1385)+1) - SEARCH(" ", O1385)-1)</f>
        <v>#VALUE!</v>
      </c>
      <c r="S1385" t="str">
        <f t="shared" si="426"/>
        <v>Coyle</v>
      </c>
      <c r="T1385" t="e">
        <f t="shared" si="427"/>
        <v>#VALUE!</v>
      </c>
      <c r="U1385" t="b">
        <f t="shared" si="428"/>
        <v>1</v>
      </c>
      <c r="W1385" t="b">
        <f t="shared" si="429"/>
        <v>1</v>
      </c>
      <c r="X1385" t="b">
        <f>ISERR(S1385)</f>
        <v>0</v>
      </c>
      <c r="Y1385" t="str">
        <f t="shared" si="430"/>
        <v xml:space="preserve"> </v>
      </c>
      <c r="Z1385" t="str">
        <f t="shared" si="431"/>
        <v>Coyle</v>
      </c>
      <c r="AA1385" t="str">
        <f>PROPER(Q1385)</f>
        <v>Kristian</v>
      </c>
      <c r="AB1385" t="str">
        <f>PROPER(Y1385)</f>
        <v xml:space="preserve"> </v>
      </c>
      <c r="AC1385" t="str">
        <f t="shared" si="432"/>
        <v>Coyle</v>
      </c>
      <c r="AD1385" s="1" t="e">
        <f t="shared" si="433"/>
        <v>#VALUE!</v>
      </c>
      <c r="AE1385" t="b">
        <f t="shared" si="434"/>
        <v>1</v>
      </c>
      <c r="AF1385" t="str">
        <f t="shared" si="435"/>
        <v>Coyle</v>
      </c>
    </row>
    <row r="1386" spans="1:32" x14ac:dyDescent="0.2">
      <c r="A1386">
        <v>1894</v>
      </c>
      <c r="B1386" t="s">
        <v>4472</v>
      </c>
      <c r="C1386" s="62" t="str">
        <f t="shared" si="436"/>
        <v>01894</v>
      </c>
      <c r="D1386" t="str">
        <f t="shared" si="437"/>
        <v>Thadeus</v>
      </c>
      <c r="E1386" t="str">
        <f t="shared" si="438"/>
        <v xml:space="preserve"> </v>
      </c>
      <c r="F1386" t="str">
        <f t="shared" si="439"/>
        <v>Garstang</v>
      </c>
      <c r="G1386">
        <f t="shared" si="420"/>
        <v>1</v>
      </c>
      <c r="H1386">
        <f t="shared" si="421"/>
        <v>1894</v>
      </c>
      <c r="I1386" t="str">
        <f t="shared" si="422"/>
        <v>01894</v>
      </c>
      <c r="J1386" t="str">
        <f t="shared" si="423"/>
        <v>Thadeus»GARSTANG</v>
      </c>
      <c r="K1386" t="str">
        <f>SUBSTITUTE(J1386,"‡","")</f>
        <v>Thadeus»GARSTANG</v>
      </c>
      <c r="L1386" t="str">
        <f t="shared" si="424"/>
        <v>ThadeusGARSTANG</v>
      </c>
      <c r="M1386" t="str">
        <f t="shared" si="425"/>
        <v>ThadeusGARSTANG</v>
      </c>
      <c r="N1386" t="s">
        <v>10365</v>
      </c>
      <c r="O1386" t="str">
        <v>Thadeus GARSTANG</v>
      </c>
      <c r="P1386">
        <f>FIND(" ",O1386)</f>
        <v>8</v>
      </c>
      <c r="Q1386" t="str">
        <f>LEFT(O1386,SEARCH(" ", O1386) -1)</f>
        <v>Thadeus</v>
      </c>
      <c r="R1386" t="e">
        <f>MID(O1386, SEARCH(" ", O1386) + 1, SEARCH(" ", O1386, SEARCH(" ", O1386)+1) - SEARCH(" ", O1386)-1)</f>
        <v>#VALUE!</v>
      </c>
      <c r="S1386" t="str">
        <f t="shared" si="426"/>
        <v>GARSTANG</v>
      </c>
      <c r="T1386" t="e">
        <f t="shared" si="427"/>
        <v>#VALUE!</v>
      </c>
      <c r="U1386" t="b">
        <f t="shared" si="428"/>
        <v>1</v>
      </c>
      <c r="W1386" t="b">
        <f t="shared" si="429"/>
        <v>1</v>
      </c>
      <c r="X1386" t="b">
        <f>ISERR(S1386)</f>
        <v>0</v>
      </c>
      <c r="Y1386" t="str">
        <f t="shared" si="430"/>
        <v xml:space="preserve"> </v>
      </c>
      <c r="Z1386" t="str">
        <f t="shared" si="431"/>
        <v>GARSTANG</v>
      </c>
      <c r="AA1386" t="str">
        <f>PROPER(Q1386)</f>
        <v>Thadeus</v>
      </c>
      <c r="AB1386" t="str">
        <f>PROPER(Y1386)</f>
        <v xml:space="preserve"> </v>
      </c>
      <c r="AC1386" t="str">
        <f t="shared" si="432"/>
        <v>Garstang</v>
      </c>
      <c r="AD1386" s="1" t="e">
        <f t="shared" si="433"/>
        <v>#VALUE!</v>
      </c>
      <c r="AE1386" t="b">
        <f t="shared" si="434"/>
        <v>1</v>
      </c>
      <c r="AF1386" t="str">
        <f t="shared" si="435"/>
        <v>Garstang</v>
      </c>
    </row>
    <row r="1387" spans="1:32" x14ac:dyDescent="0.2">
      <c r="A1387">
        <v>1895</v>
      </c>
      <c r="B1387" t="s">
        <v>4473</v>
      </c>
      <c r="C1387" s="62" t="str">
        <f t="shared" si="436"/>
        <v>01895</v>
      </c>
      <c r="D1387" t="str">
        <f t="shared" si="437"/>
        <v>Marlene</v>
      </c>
      <c r="E1387" t="str">
        <f t="shared" si="438"/>
        <v xml:space="preserve"> </v>
      </c>
      <c r="F1387" t="str">
        <f t="shared" si="439"/>
        <v>Buck</v>
      </c>
      <c r="G1387">
        <f t="shared" si="420"/>
        <v>1</v>
      </c>
      <c r="H1387">
        <f t="shared" si="421"/>
        <v>1895</v>
      </c>
      <c r="I1387" t="str">
        <f t="shared" si="422"/>
        <v>01895</v>
      </c>
      <c r="J1387" t="str">
        <f t="shared" si="423"/>
        <v>marlene»‡Buck</v>
      </c>
      <c r="K1387" t="str">
        <f>SUBSTITUTE(J1387,"‡","")</f>
        <v>marlene»Buck</v>
      </c>
      <c r="L1387" t="str">
        <f t="shared" si="424"/>
        <v>marleneBuck</v>
      </c>
      <c r="M1387" t="str">
        <f t="shared" si="425"/>
        <v>marleneBuck</v>
      </c>
      <c r="N1387" t="s">
        <v>10366</v>
      </c>
      <c r="O1387" t="str">
        <v>marlene Buck</v>
      </c>
      <c r="P1387">
        <f>FIND(" ",O1387)</f>
        <v>8</v>
      </c>
      <c r="Q1387" t="str">
        <f>LEFT(O1387,SEARCH(" ", O1387) -1)</f>
        <v>marlene</v>
      </c>
      <c r="R1387" t="e">
        <f>MID(O1387, SEARCH(" ", O1387) + 1, SEARCH(" ", O1387, SEARCH(" ", O1387)+1) - SEARCH(" ", O1387)-1)</f>
        <v>#VALUE!</v>
      </c>
      <c r="S1387" t="str">
        <f t="shared" si="426"/>
        <v>Buck</v>
      </c>
      <c r="T1387" t="e">
        <f t="shared" si="427"/>
        <v>#VALUE!</v>
      </c>
      <c r="U1387" t="b">
        <f t="shared" si="428"/>
        <v>1</v>
      </c>
      <c r="W1387" t="b">
        <f t="shared" si="429"/>
        <v>1</v>
      </c>
      <c r="X1387" t="b">
        <f>ISERR(S1387)</f>
        <v>0</v>
      </c>
      <c r="Y1387" t="str">
        <f t="shared" si="430"/>
        <v xml:space="preserve"> </v>
      </c>
      <c r="Z1387" t="str">
        <f t="shared" si="431"/>
        <v>Buck</v>
      </c>
      <c r="AA1387" t="str">
        <f>PROPER(Q1387)</f>
        <v>Marlene</v>
      </c>
      <c r="AB1387" t="str">
        <f>PROPER(Y1387)</f>
        <v xml:space="preserve"> </v>
      </c>
      <c r="AC1387" t="str">
        <f t="shared" si="432"/>
        <v>Buck</v>
      </c>
      <c r="AD1387" s="1" t="e">
        <f t="shared" si="433"/>
        <v>#VALUE!</v>
      </c>
      <c r="AE1387" t="b">
        <f t="shared" si="434"/>
        <v>1</v>
      </c>
      <c r="AF1387" t="str">
        <f t="shared" si="435"/>
        <v>Buck</v>
      </c>
    </row>
    <row r="1388" spans="1:32" x14ac:dyDescent="0.2">
      <c r="A1388">
        <v>9999</v>
      </c>
      <c r="B1388" t="s">
        <v>4474</v>
      </c>
      <c r="C1388" s="62" t="str">
        <f t="shared" si="436"/>
        <v>???</v>
      </c>
      <c r="D1388" t="str">
        <f t="shared" si="437"/>
        <v>Llewellyn</v>
      </c>
      <c r="E1388" t="str">
        <f t="shared" si="438"/>
        <v xml:space="preserve"> </v>
      </c>
      <c r="F1388" t="str">
        <f t="shared" si="439"/>
        <v>Huggill</v>
      </c>
      <c r="G1388">
        <f t="shared" si="420"/>
        <v>9</v>
      </c>
      <c r="H1388" t="str">
        <f t="shared" si="421"/>
        <v>???</v>
      </c>
      <c r="I1388" t="str">
        <f t="shared" si="422"/>
        <v>???</v>
      </c>
      <c r="J1388" t="str">
        <f t="shared" si="423"/>
        <v>llewellyn‡huggill</v>
      </c>
      <c r="K1388" t="str">
        <f>SUBSTITUTE(J1388,"‡","")</f>
        <v>llewellynhuggill</v>
      </c>
      <c r="L1388" t="str">
        <f t="shared" si="424"/>
        <v>llewellynhuggill</v>
      </c>
      <c r="M1388" t="str">
        <f t="shared" si="425"/>
        <v>llewellynhuggill</v>
      </c>
      <c r="N1388" t="s">
        <v>8961</v>
      </c>
      <c r="O1388" t="str">
        <v>llewellyn huggill</v>
      </c>
      <c r="P1388">
        <f>FIND(" ",O1388)</f>
        <v>10</v>
      </c>
      <c r="Q1388" t="str">
        <f>LEFT(O1388,SEARCH(" ", O1388) -1)</f>
        <v>llewellyn</v>
      </c>
      <c r="R1388" t="e">
        <f>MID(O1388, SEARCH(" ", O1388) + 1, SEARCH(" ", O1388, SEARCH(" ", O1388)+1) - SEARCH(" ", O1388)-1)</f>
        <v>#VALUE!</v>
      </c>
      <c r="S1388" t="str">
        <f t="shared" si="426"/>
        <v>huggill</v>
      </c>
      <c r="T1388" t="e">
        <f t="shared" si="427"/>
        <v>#VALUE!</v>
      </c>
      <c r="U1388" t="b">
        <f t="shared" si="428"/>
        <v>1</v>
      </c>
      <c r="W1388" t="b">
        <f t="shared" si="429"/>
        <v>1</v>
      </c>
      <c r="X1388" t="b">
        <f>ISERR(S1388)</f>
        <v>0</v>
      </c>
      <c r="Y1388" t="str">
        <f t="shared" si="430"/>
        <v xml:space="preserve"> </v>
      </c>
      <c r="Z1388" t="str">
        <f t="shared" si="431"/>
        <v>huggill</v>
      </c>
      <c r="AA1388" t="str">
        <f>PROPER(Q1388)</f>
        <v>Llewellyn</v>
      </c>
      <c r="AB1388" t="str">
        <f>PROPER(Y1388)</f>
        <v xml:space="preserve"> </v>
      </c>
      <c r="AC1388" t="str">
        <f t="shared" si="432"/>
        <v>Huggill</v>
      </c>
      <c r="AD1388" s="1" t="e">
        <f t="shared" si="433"/>
        <v>#VALUE!</v>
      </c>
      <c r="AE1388" t="b">
        <f t="shared" si="434"/>
        <v>1</v>
      </c>
      <c r="AF1388" t="str">
        <f t="shared" si="435"/>
        <v>Huggill</v>
      </c>
    </row>
    <row r="1389" spans="1:32" x14ac:dyDescent="0.2">
      <c r="A1389">
        <v>1897</v>
      </c>
      <c r="B1389" t="s">
        <v>4475</v>
      </c>
      <c r="C1389" s="62" t="str">
        <f t="shared" si="436"/>
        <v>01897</v>
      </c>
      <c r="D1389" t="str">
        <f t="shared" si="437"/>
        <v>Helge</v>
      </c>
      <c r="E1389" t="str">
        <f t="shared" si="438"/>
        <v>Phedra</v>
      </c>
      <c r="F1389" t="str">
        <f t="shared" si="439"/>
        <v>Thirwell</v>
      </c>
      <c r="G1389">
        <f t="shared" si="420"/>
        <v>1</v>
      </c>
      <c r="H1389">
        <f t="shared" si="421"/>
        <v>1897</v>
      </c>
      <c r="I1389" t="str">
        <f t="shared" si="422"/>
        <v>01897</v>
      </c>
      <c r="J1389" t="str">
        <f t="shared" si="423"/>
        <v>helge¬phedra‡thirwell</v>
      </c>
      <c r="K1389" t="str">
        <f>SUBSTITUTE(J1389,"‡","")</f>
        <v>helge¬phedrathirwell</v>
      </c>
      <c r="L1389" t="str">
        <f t="shared" si="424"/>
        <v>helge¬phedrathirwell</v>
      </c>
      <c r="M1389" t="str">
        <f t="shared" si="425"/>
        <v>helgephedrathirwell</v>
      </c>
      <c r="N1389" t="s">
        <v>9595</v>
      </c>
      <c r="O1389" t="str">
        <v>helge phedra thirwell</v>
      </c>
      <c r="P1389">
        <f>FIND(" ",O1389)</f>
        <v>6</v>
      </c>
      <c r="Q1389" t="str">
        <f>LEFT(O1389,SEARCH(" ", O1389) -1)</f>
        <v>helge</v>
      </c>
      <c r="R1389" t="str">
        <f>MID(O1389, SEARCH(" ", O1389) + 1, SEARCH(" ", O1389, SEARCH(" ", O1389)+1) - SEARCH(" ", O1389)-1)</f>
        <v>phedra</v>
      </c>
      <c r="S1389" t="str">
        <f t="shared" si="426"/>
        <v>phedra thirwell</v>
      </c>
      <c r="T1389" t="str">
        <f t="shared" si="427"/>
        <v>thirwell</v>
      </c>
      <c r="U1389" t="b">
        <f t="shared" si="428"/>
        <v>0</v>
      </c>
      <c r="W1389" t="b">
        <f t="shared" si="429"/>
        <v>0</v>
      </c>
      <c r="X1389" t="b">
        <f>ISERR(S1389)</f>
        <v>0</v>
      </c>
      <c r="Y1389" t="str">
        <f t="shared" si="430"/>
        <v>phedra</v>
      </c>
      <c r="Z1389" t="str">
        <f t="shared" si="431"/>
        <v>phedra thirwell</v>
      </c>
      <c r="AA1389" t="str">
        <f>PROPER(Q1389)</f>
        <v>Helge</v>
      </c>
      <c r="AB1389" t="str">
        <f>PROPER(Y1389)</f>
        <v>Phedra</v>
      </c>
      <c r="AC1389" t="str">
        <f t="shared" si="432"/>
        <v>Phedra Thirwell</v>
      </c>
      <c r="AD1389" s="1" t="str">
        <f t="shared" si="433"/>
        <v>Thirwell</v>
      </c>
      <c r="AE1389" t="b">
        <f t="shared" si="434"/>
        <v>0</v>
      </c>
      <c r="AF1389" t="str">
        <f t="shared" si="435"/>
        <v>Thirwell</v>
      </c>
    </row>
    <row r="1390" spans="1:32" x14ac:dyDescent="0.2">
      <c r="A1390">
        <v>1898</v>
      </c>
      <c r="B1390" t="s">
        <v>4476</v>
      </c>
      <c r="C1390" s="62" t="str">
        <f t="shared" si="436"/>
        <v>01898</v>
      </c>
      <c r="D1390" t="str">
        <f t="shared" si="437"/>
        <v>Tommi</v>
      </c>
      <c r="E1390" t="str">
        <f t="shared" si="438"/>
        <v xml:space="preserve"> </v>
      </c>
      <c r="F1390" t="str">
        <f t="shared" si="439"/>
        <v>Moyser</v>
      </c>
      <c r="G1390">
        <f t="shared" si="420"/>
        <v>1</v>
      </c>
      <c r="H1390">
        <f t="shared" si="421"/>
        <v>1898</v>
      </c>
      <c r="I1390" t="str">
        <f t="shared" si="422"/>
        <v>01898</v>
      </c>
      <c r="J1390" t="str">
        <f t="shared" si="423"/>
        <v>Tommi¬moyser</v>
      </c>
      <c r="K1390" t="str">
        <f>SUBSTITUTE(J1390,"‡","")</f>
        <v>Tommi¬moyser</v>
      </c>
      <c r="L1390" t="str">
        <f t="shared" si="424"/>
        <v>Tommi¬moyser</v>
      </c>
      <c r="M1390" t="str">
        <f t="shared" si="425"/>
        <v>Tommimoyser</v>
      </c>
      <c r="N1390" t="s">
        <v>9596</v>
      </c>
      <c r="O1390" t="str">
        <v>Tommi moyser</v>
      </c>
      <c r="P1390">
        <f>FIND(" ",O1390)</f>
        <v>6</v>
      </c>
      <c r="Q1390" t="str">
        <f>LEFT(O1390,SEARCH(" ", O1390) -1)</f>
        <v>Tommi</v>
      </c>
      <c r="R1390" t="e">
        <f>MID(O1390, SEARCH(" ", O1390) + 1, SEARCH(" ", O1390, SEARCH(" ", O1390)+1) - SEARCH(" ", O1390)-1)</f>
        <v>#VALUE!</v>
      </c>
      <c r="S1390" t="str">
        <f t="shared" si="426"/>
        <v>moyser</v>
      </c>
      <c r="T1390" t="e">
        <f t="shared" si="427"/>
        <v>#VALUE!</v>
      </c>
      <c r="U1390" t="b">
        <f t="shared" si="428"/>
        <v>1</v>
      </c>
      <c r="W1390" t="b">
        <f t="shared" si="429"/>
        <v>1</v>
      </c>
      <c r="X1390" t="b">
        <f>ISERR(S1390)</f>
        <v>0</v>
      </c>
      <c r="Y1390" t="str">
        <f t="shared" si="430"/>
        <v xml:space="preserve"> </v>
      </c>
      <c r="Z1390" t="str">
        <f t="shared" si="431"/>
        <v>moyser</v>
      </c>
      <c r="AA1390" t="str">
        <f>PROPER(Q1390)</f>
        <v>Tommi</v>
      </c>
      <c r="AB1390" t="str">
        <f>PROPER(Y1390)</f>
        <v xml:space="preserve"> </v>
      </c>
      <c r="AC1390" t="str">
        <f t="shared" si="432"/>
        <v>Moyser</v>
      </c>
      <c r="AD1390" s="1" t="e">
        <f t="shared" si="433"/>
        <v>#VALUE!</v>
      </c>
      <c r="AE1390" t="b">
        <f t="shared" si="434"/>
        <v>1</v>
      </c>
      <c r="AF1390" t="str">
        <f t="shared" si="435"/>
        <v>Moyser</v>
      </c>
    </row>
    <row r="1391" spans="1:32" x14ac:dyDescent="0.2">
      <c r="A1391">
        <v>1899</v>
      </c>
      <c r="B1391" t="s">
        <v>4477</v>
      </c>
      <c r="C1391" s="62" t="str">
        <f t="shared" si="436"/>
        <v>01899</v>
      </c>
      <c r="D1391" t="str">
        <f t="shared" si="437"/>
        <v>Mead</v>
      </c>
      <c r="E1391" t="str">
        <f t="shared" si="438"/>
        <v>Bidget</v>
      </c>
      <c r="F1391" t="str">
        <f t="shared" si="439"/>
        <v>Beckitt</v>
      </c>
      <c r="G1391">
        <f t="shared" si="420"/>
        <v>1</v>
      </c>
      <c r="H1391">
        <f t="shared" si="421"/>
        <v>1899</v>
      </c>
      <c r="I1391" t="str">
        <f t="shared" si="422"/>
        <v>01899</v>
      </c>
      <c r="J1391" t="str">
        <f t="shared" si="423"/>
        <v>Mead¬Bidget»BECKITT</v>
      </c>
      <c r="K1391" t="str">
        <f>SUBSTITUTE(J1391,"‡","")</f>
        <v>Mead¬Bidget»BECKITT</v>
      </c>
      <c r="L1391" t="str">
        <f t="shared" si="424"/>
        <v>Mead¬BidgetBECKITT</v>
      </c>
      <c r="M1391" t="str">
        <f t="shared" si="425"/>
        <v>MeadBidgetBECKITT</v>
      </c>
      <c r="N1391" t="s">
        <v>10367</v>
      </c>
      <c r="O1391" t="str">
        <v>Mead Bidget BECKITT</v>
      </c>
      <c r="P1391">
        <f>FIND(" ",O1391)</f>
        <v>5</v>
      </c>
      <c r="Q1391" t="str">
        <f>LEFT(O1391,SEARCH(" ", O1391) -1)</f>
        <v>Mead</v>
      </c>
      <c r="R1391" t="str">
        <f>MID(O1391, SEARCH(" ", O1391) + 1, SEARCH(" ", O1391, SEARCH(" ", O1391)+1) - SEARCH(" ", O1391)-1)</f>
        <v>Bidget</v>
      </c>
      <c r="S1391" t="str">
        <f t="shared" si="426"/>
        <v>Bidget BECKITT</v>
      </c>
      <c r="T1391" t="str">
        <f t="shared" si="427"/>
        <v>BECKITT</v>
      </c>
      <c r="U1391" t="b">
        <f t="shared" si="428"/>
        <v>0</v>
      </c>
      <c r="W1391" t="b">
        <f t="shared" si="429"/>
        <v>0</v>
      </c>
      <c r="X1391" t="b">
        <f>ISERR(S1391)</f>
        <v>0</v>
      </c>
      <c r="Y1391" t="str">
        <f t="shared" si="430"/>
        <v>Bidget</v>
      </c>
      <c r="Z1391" t="str">
        <f t="shared" si="431"/>
        <v>Bidget BECKITT</v>
      </c>
      <c r="AA1391" t="str">
        <f>PROPER(Q1391)</f>
        <v>Mead</v>
      </c>
      <c r="AB1391" t="str">
        <f>PROPER(Y1391)</f>
        <v>Bidget</v>
      </c>
      <c r="AC1391" t="str">
        <f t="shared" si="432"/>
        <v>Bidget Beckitt</v>
      </c>
      <c r="AD1391" s="1" t="str">
        <f t="shared" si="433"/>
        <v>Beckitt</v>
      </c>
      <c r="AE1391" t="b">
        <f t="shared" si="434"/>
        <v>0</v>
      </c>
      <c r="AF1391" t="str">
        <f t="shared" si="435"/>
        <v>Beckitt</v>
      </c>
    </row>
    <row r="1392" spans="1:32" x14ac:dyDescent="0.2">
      <c r="A1392">
        <v>1900</v>
      </c>
      <c r="B1392" t="s">
        <v>4478</v>
      </c>
      <c r="C1392" s="62" t="str">
        <f t="shared" si="436"/>
        <v>01900</v>
      </c>
      <c r="D1392" t="str">
        <f t="shared" si="437"/>
        <v>Jaquenetta</v>
      </c>
      <c r="E1392" t="str">
        <f t="shared" si="438"/>
        <v xml:space="preserve"> </v>
      </c>
      <c r="F1392" t="str">
        <f t="shared" si="439"/>
        <v>Cradick</v>
      </c>
      <c r="G1392">
        <f t="shared" si="420"/>
        <v>1</v>
      </c>
      <c r="H1392">
        <f t="shared" si="421"/>
        <v>1900</v>
      </c>
      <c r="I1392" t="str">
        <f t="shared" si="422"/>
        <v>01900</v>
      </c>
      <c r="J1392" t="str">
        <f t="shared" si="423"/>
        <v>jaquenetta¬cradick</v>
      </c>
      <c r="K1392" t="str">
        <f>SUBSTITUTE(J1392,"‡","")</f>
        <v>jaquenetta¬cradick</v>
      </c>
      <c r="L1392" t="str">
        <f t="shared" si="424"/>
        <v>jaquenetta¬cradick</v>
      </c>
      <c r="M1392" t="str">
        <f t="shared" si="425"/>
        <v>jaquenettacradick</v>
      </c>
      <c r="N1392" t="s">
        <v>9597</v>
      </c>
      <c r="O1392" t="str">
        <v>jaquenetta cradick</v>
      </c>
      <c r="P1392">
        <f>FIND(" ",O1392)</f>
        <v>11</v>
      </c>
      <c r="Q1392" t="str">
        <f>LEFT(O1392,SEARCH(" ", O1392) -1)</f>
        <v>jaquenetta</v>
      </c>
      <c r="R1392" t="e">
        <f>MID(O1392, SEARCH(" ", O1392) + 1, SEARCH(" ", O1392, SEARCH(" ", O1392)+1) - SEARCH(" ", O1392)-1)</f>
        <v>#VALUE!</v>
      </c>
      <c r="S1392" t="str">
        <f t="shared" si="426"/>
        <v>cradick</v>
      </c>
      <c r="T1392" t="e">
        <f t="shared" si="427"/>
        <v>#VALUE!</v>
      </c>
      <c r="U1392" t="b">
        <f t="shared" si="428"/>
        <v>1</v>
      </c>
      <c r="W1392" t="b">
        <f t="shared" si="429"/>
        <v>1</v>
      </c>
      <c r="X1392" t="b">
        <f>ISERR(S1392)</f>
        <v>0</v>
      </c>
      <c r="Y1392" t="str">
        <f t="shared" si="430"/>
        <v xml:space="preserve"> </v>
      </c>
      <c r="Z1392" t="str">
        <f t="shared" si="431"/>
        <v>cradick</v>
      </c>
      <c r="AA1392" t="str">
        <f>PROPER(Q1392)</f>
        <v>Jaquenetta</v>
      </c>
      <c r="AB1392" t="str">
        <f>PROPER(Y1392)</f>
        <v xml:space="preserve"> </v>
      </c>
      <c r="AC1392" t="str">
        <f t="shared" si="432"/>
        <v>Cradick</v>
      </c>
      <c r="AD1392" s="1" t="e">
        <f t="shared" si="433"/>
        <v>#VALUE!</v>
      </c>
      <c r="AE1392" t="b">
        <f t="shared" si="434"/>
        <v>1</v>
      </c>
      <c r="AF1392" t="str">
        <f t="shared" si="435"/>
        <v>Cradick</v>
      </c>
    </row>
    <row r="1393" spans="1:32" x14ac:dyDescent="0.2">
      <c r="A1393">
        <v>1901</v>
      </c>
      <c r="B1393" t="s">
        <v>4479</v>
      </c>
      <c r="C1393" s="62" t="str">
        <f t="shared" si="436"/>
        <v>01901</v>
      </c>
      <c r="D1393" t="str">
        <f t="shared" si="437"/>
        <v>Angelia</v>
      </c>
      <c r="E1393" t="str">
        <f t="shared" si="438"/>
        <v xml:space="preserve"> </v>
      </c>
      <c r="F1393" t="str">
        <f t="shared" si="439"/>
        <v>Bugge</v>
      </c>
      <c r="G1393">
        <f t="shared" si="420"/>
        <v>1</v>
      </c>
      <c r="H1393">
        <f t="shared" si="421"/>
        <v>1901</v>
      </c>
      <c r="I1393" t="str">
        <f t="shared" si="422"/>
        <v>01901</v>
      </c>
      <c r="J1393" t="str">
        <f t="shared" si="423"/>
        <v>Angelia‡bugge</v>
      </c>
      <c r="K1393" t="str">
        <f>SUBSTITUTE(J1393,"‡","")</f>
        <v>Angeliabugge</v>
      </c>
      <c r="L1393" t="str">
        <f t="shared" si="424"/>
        <v>Angeliabugge</v>
      </c>
      <c r="M1393" t="str">
        <f t="shared" si="425"/>
        <v>Angeliabugge</v>
      </c>
      <c r="N1393" t="s">
        <v>8962</v>
      </c>
      <c r="O1393" t="str">
        <v>Angelia bugge</v>
      </c>
      <c r="P1393">
        <f>FIND(" ",O1393)</f>
        <v>8</v>
      </c>
      <c r="Q1393" t="str">
        <f>LEFT(O1393,SEARCH(" ", O1393) -1)</f>
        <v>Angelia</v>
      </c>
      <c r="R1393" t="e">
        <f>MID(O1393, SEARCH(" ", O1393) + 1, SEARCH(" ", O1393, SEARCH(" ", O1393)+1) - SEARCH(" ", O1393)-1)</f>
        <v>#VALUE!</v>
      </c>
      <c r="S1393" t="str">
        <f t="shared" si="426"/>
        <v>bugge</v>
      </c>
      <c r="T1393" t="e">
        <f t="shared" si="427"/>
        <v>#VALUE!</v>
      </c>
      <c r="U1393" t="b">
        <f t="shared" si="428"/>
        <v>1</v>
      </c>
      <c r="W1393" t="b">
        <f t="shared" si="429"/>
        <v>1</v>
      </c>
      <c r="X1393" t="b">
        <f>ISERR(S1393)</f>
        <v>0</v>
      </c>
      <c r="Y1393" t="str">
        <f t="shared" si="430"/>
        <v xml:space="preserve"> </v>
      </c>
      <c r="Z1393" t="str">
        <f t="shared" si="431"/>
        <v>bugge</v>
      </c>
      <c r="AA1393" t="str">
        <f>PROPER(Q1393)</f>
        <v>Angelia</v>
      </c>
      <c r="AB1393" t="str">
        <f>PROPER(Y1393)</f>
        <v xml:space="preserve"> </v>
      </c>
      <c r="AC1393" t="str">
        <f t="shared" si="432"/>
        <v>Bugge</v>
      </c>
      <c r="AD1393" s="1" t="e">
        <f t="shared" si="433"/>
        <v>#VALUE!</v>
      </c>
      <c r="AE1393" t="b">
        <f t="shared" si="434"/>
        <v>1</v>
      </c>
      <c r="AF1393" t="str">
        <f t="shared" si="435"/>
        <v>Bugge</v>
      </c>
    </row>
    <row r="1394" spans="1:32" x14ac:dyDescent="0.2">
      <c r="A1394">
        <v>1902</v>
      </c>
      <c r="B1394" t="s">
        <v>4480</v>
      </c>
      <c r="C1394" s="62" t="str">
        <f t="shared" si="436"/>
        <v>01902</v>
      </c>
      <c r="D1394" t="str">
        <f t="shared" si="437"/>
        <v>Pattin</v>
      </c>
      <c r="E1394" t="str">
        <f t="shared" si="438"/>
        <v xml:space="preserve"> </v>
      </c>
      <c r="F1394" t="str">
        <f t="shared" si="439"/>
        <v>Ferreiro</v>
      </c>
      <c r="G1394">
        <f t="shared" si="420"/>
        <v>1</v>
      </c>
      <c r="H1394">
        <f t="shared" si="421"/>
        <v>1902</v>
      </c>
      <c r="I1394" t="str">
        <f t="shared" si="422"/>
        <v>01902</v>
      </c>
      <c r="J1394" t="str">
        <f t="shared" si="423"/>
        <v>Pattin¬ferreiro</v>
      </c>
      <c r="K1394" t="str">
        <f>SUBSTITUTE(J1394,"‡","")</f>
        <v>Pattin¬ferreiro</v>
      </c>
      <c r="L1394" t="str">
        <f t="shared" si="424"/>
        <v>Pattin¬ferreiro</v>
      </c>
      <c r="M1394" t="str">
        <f t="shared" si="425"/>
        <v>Pattinferreiro</v>
      </c>
      <c r="N1394" t="s">
        <v>9598</v>
      </c>
      <c r="O1394" t="str">
        <v>Pattin ferreiro</v>
      </c>
      <c r="P1394">
        <f>FIND(" ",O1394)</f>
        <v>7</v>
      </c>
      <c r="Q1394" t="str">
        <f>LEFT(O1394,SEARCH(" ", O1394) -1)</f>
        <v>Pattin</v>
      </c>
      <c r="R1394" t="e">
        <f>MID(O1394, SEARCH(" ", O1394) + 1, SEARCH(" ", O1394, SEARCH(" ", O1394)+1) - SEARCH(" ", O1394)-1)</f>
        <v>#VALUE!</v>
      </c>
      <c r="S1394" t="str">
        <f t="shared" si="426"/>
        <v>ferreiro</v>
      </c>
      <c r="T1394" t="e">
        <f t="shared" si="427"/>
        <v>#VALUE!</v>
      </c>
      <c r="U1394" t="b">
        <f t="shared" si="428"/>
        <v>1</v>
      </c>
      <c r="W1394" t="b">
        <f t="shared" si="429"/>
        <v>1</v>
      </c>
      <c r="X1394" t="b">
        <f>ISERR(S1394)</f>
        <v>0</v>
      </c>
      <c r="Y1394" t="str">
        <f t="shared" si="430"/>
        <v xml:space="preserve"> </v>
      </c>
      <c r="Z1394" t="str">
        <f t="shared" si="431"/>
        <v>ferreiro</v>
      </c>
      <c r="AA1394" t="str">
        <f>PROPER(Q1394)</f>
        <v>Pattin</v>
      </c>
      <c r="AB1394" t="str">
        <f>PROPER(Y1394)</f>
        <v xml:space="preserve"> </v>
      </c>
      <c r="AC1394" t="str">
        <f t="shared" si="432"/>
        <v>Ferreiro</v>
      </c>
      <c r="AD1394" s="1" t="e">
        <f t="shared" si="433"/>
        <v>#VALUE!</v>
      </c>
      <c r="AE1394" t="b">
        <f t="shared" si="434"/>
        <v>1</v>
      </c>
      <c r="AF1394" t="str">
        <f t="shared" si="435"/>
        <v>Ferreiro</v>
      </c>
    </row>
    <row r="1395" spans="1:32" x14ac:dyDescent="0.2">
      <c r="A1395">
        <v>1903</v>
      </c>
      <c r="B1395" t="s">
        <v>4481</v>
      </c>
      <c r="C1395" s="62" t="str">
        <f t="shared" si="436"/>
        <v>01903</v>
      </c>
      <c r="D1395" t="str">
        <f t="shared" si="437"/>
        <v>Darren</v>
      </c>
      <c r="E1395" t="str">
        <f t="shared" si="438"/>
        <v xml:space="preserve"> </v>
      </c>
      <c r="F1395" t="str">
        <f t="shared" si="439"/>
        <v>Rustan</v>
      </c>
      <c r="G1395">
        <f t="shared" si="420"/>
        <v>1</v>
      </c>
      <c r="H1395">
        <f t="shared" si="421"/>
        <v>1903</v>
      </c>
      <c r="I1395" t="str">
        <f t="shared" si="422"/>
        <v>01903</v>
      </c>
      <c r="J1395" t="str">
        <f t="shared" si="423"/>
        <v>darren»Rustan</v>
      </c>
      <c r="K1395" t="str">
        <f>SUBSTITUTE(J1395,"‡","")</f>
        <v>darren»Rustan</v>
      </c>
      <c r="L1395" t="str">
        <f t="shared" si="424"/>
        <v>darrenRustan</v>
      </c>
      <c r="M1395" t="str">
        <f t="shared" si="425"/>
        <v>darrenRustan</v>
      </c>
      <c r="N1395" t="s">
        <v>10368</v>
      </c>
      <c r="O1395" t="str">
        <v>darren Rustan</v>
      </c>
      <c r="P1395">
        <f>FIND(" ",O1395)</f>
        <v>7</v>
      </c>
      <c r="Q1395" t="str">
        <f>LEFT(O1395,SEARCH(" ", O1395) -1)</f>
        <v>darren</v>
      </c>
      <c r="R1395" t="e">
        <f>MID(O1395, SEARCH(" ", O1395) + 1, SEARCH(" ", O1395, SEARCH(" ", O1395)+1) - SEARCH(" ", O1395)-1)</f>
        <v>#VALUE!</v>
      </c>
      <c r="S1395" t="str">
        <f t="shared" si="426"/>
        <v>Rustan</v>
      </c>
      <c r="T1395" t="e">
        <f t="shared" si="427"/>
        <v>#VALUE!</v>
      </c>
      <c r="U1395" t="b">
        <f t="shared" si="428"/>
        <v>1</v>
      </c>
      <c r="W1395" t="b">
        <f t="shared" si="429"/>
        <v>1</v>
      </c>
      <c r="X1395" t="b">
        <f>ISERR(S1395)</f>
        <v>0</v>
      </c>
      <c r="Y1395" t="str">
        <f t="shared" si="430"/>
        <v xml:space="preserve"> </v>
      </c>
      <c r="Z1395" t="str">
        <f t="shared" si="431"/>
        <v>Rustan</v>
      </c>
      <c r="AA1395" t="str">
        <f>PROPER(Q1395)</f>
        <v>Darren</v>
      </c>
      <c r="AB1395" t="str">
        <f>PROPER(Y1395)</f>
        <v xml:space="preserve"> </v>
      </c>
      <c r="AC1395" t="str">
        <f t="shared" si="432"/>
        <v>Rustan</v>
      </c>
      <c r="AD1395" s="1" t="e">
        <f t="shared" si="433"/>
        <v>#VALUE!</v>
      </c>
      <c r="AE1395" t="b">
        <f t="shared" si="434"/>
        <v>1</v>
      </c>
      <c r="AF1395" t="str">
        <f t="shared" si="435"/>
        <v>Rustan</v>
      </c>
    </row>
    <row r="1396" spans="1:32" x14ac:dyDescent="0.2">
      <c r="A1396">
        <v>1904</v>
      </c>
      <c r="B1396" t="s">
        <v>4482</v>
      </c>
      <c r="C1396" s="62" t="str">
        <f t="shared" si="436"/>
        <v>01904</v>
      </c>
      <c r="D1396" t="str">
        <f t="shared" si="437"/>
        <v>Sibyl</v>
      </c>
      <c r="E1396" t="str">
        <f t="shared" si="438"/>
        <v>Eleonore</v>
      </c>
      <c r="F1396" t="str">
        <f t="shared" si="439"/>
        <v>Bront</v>
      </c>
      <c r="G1396">
        <f t="shared" si="420"/>
        <v>1</v>
      </c>
      <c r="H1396">
        <f t="shared" si="421"/>
        <v>1904</v>
      </c>
      <c r="I1396" t="str">
        <f t="shared" si="422"/>
        <v>01904</v>
      </c>
      <c r="J1396" t="str">
        <f t="shared" si="423"/>
        <v>SIBYL¬Eleonore»Bront</v>
      </c>
      <c r="K1396" t="str">
        <f>SUBSTITUTE(J1396,"‡","")</f>
        <v>SIBYL¬Eleonore»Bront</v>
      </c>
      <c r="L1396" t="str">
        <f t="shared" si="424"/>
        <v>SIBYL¬EleonoreBront</v>
      </c>
      <c r="M1396" t="str">
        <f t="shared" si="425"/>
        <v>SIBYLEleonoreBront</v>
      </c>
      <c r="N1396" t="s">
        <v>10369</v>
      </c>
      <c r="O1396" t="str">
        <v>SIBYL Eleonore Bront</v>
      </c>
      <c r="P1396">
        <f>FIND(" ",O1396)</f>
        <v>6</v>
      </c>
      <c r="Q1396" t="str">
        <f>LEFT(O1396,SEARCH(" ", O1396) -1)</f>
        <v>SIBYL</v>
      </c>
      <c r="R1396" t="str">
        <f>MID(O1396, SEARCH(" ", O1396) + 1, SEARCH(" ", O1396, SEARCH(" ", O1396)+1) - SEARCH(" ", O1396)-1)</f>
        <v>Eleonore</v>
      </c>
      <c r="S1396" t="str">
        <f t="shared" si="426"/>
        <v>Eleonore Bront</v>
      </c>
      <c r="T1396" t="str">
        <f t="shared" si="427"/>
        <v>Bront</v>
      </c>
      <c r="U1396" t="b">
        <f t="shared" si="428"/>
        <v>0</v>
      </c>
      <c r="W1396" t="b">
        <f t="shared" si="429"/>
        <v>0</v>
      </c>
      <c r="X1396" t="b">
        <f>ISERR(S1396)</f>
        <v>0</v>
      </c>
      <c r="Y1396" t="str">
        <f t="shared" si="430"/>
        <v>Eleonore</v>
      </c>
      <c r="Z1396" t="str">
        <f t="shared" si="431"/>
        <v>Eleonore Bront</v>
      </c>
      <c r="AA1396" t="str">
        <f>PROPER(Q1396)</f>
        <v>Sibyl</v>
      </c>
      <c r="AB1396" t="str">
        <f>PROPER(Y1396)</f>
        <v>Eleonore</v>
      </c>
      <c r="AC1396" t="str">
        <f t="shared" si="432"/>
        <v>Eleonore Bront</v>
      </c>
      <c r="AD1396" s="1" t="str">
        <f t="shared" si="433"/>
        <v>Bront</v>
      </c>
      <c r="AE1396" t="b">
        <f t="shared" si="434"/>
        <v>0</v>
      </c>
      <c r="AF1396" t="str">
        <f t="shared" si="435"/>
        <v>Bront</v>
      </c>
    </row>
    <row r="1397" spans="1:32" x14ac:dyDescent="0.2">
      <c r="A1397">
        <v>1905</v>
      </c>
      <c r="B1397" t="s">
        <v>4483</v>
      </c>
      <c r="C1397" s="62" t="str">
        <f t="shared" si="436"/>
        <v>01905</v>
      </c>
      <c r="D1397" t="str">
        <f t="shared" si="437"/>
        <v>Dionne</v>
      </c>
      <c r="E1397" t="str">
        <f t="shared" si="438"/>
        <v>Janet</v>
      </c>
      <c r="F1397" t="str">
        <f t="shared" si="439"/>
        <v>Brisard</v>
      </c>
      <c r="G1397">
        <f t="shared" si="420"/>
        <v>1</v>
      </c>
      <c r="H1397">
        <f t="shared" si="421"/>
        <v>1905</v>
      </c>
      <c r="I1397" t="str">
        <f t="shared" si="422"/>
        <v>01905</v>
      </c>
      <c r="J1397" t="str">
        <f t="shared" si="423"/>
        <v>dionne¬JANET¬brisard</v>
      </c>
      <c r="K1397" t="str">
        <f>SUBSTITUTE(J1397,"‡","")</f>
        <v>dionne¬JANET¬brisard</v>
      </c>
      <c r="L1397" t="str">
        <f t="shared" si="424"/>
        <v>dionne¬JANET¬brisard</v>
      </c>
      <c r="M1397" t="str">
        <f t="shared" si="425"/>
        <v>dionneJANETbrisard</v>
      </c>
      <c r="N1397" t="s">
        <v>9599</v>
      </c>
      <c r="O1397" t="str">
        <v>dionne JANET brisard</v>
      </c>
      <c r="P1397">
        <f>FIND(" ",O1397)</f>
        <v>7</v>
      </c>
      <c r="Q1397" t="str">
        <f>LEFT(O1397,SEARCH(" ", O1397) -1)</f>
        <v>dionne</v>
      </c>
      <c r="R1397" t="str">
        <f>MID(O1397, SEARCH(" ", O1397) + 1, SEARCH(" ", O1397, SEARCH(" ", O1397)+1) - SEARCH(" ", O1397)-1)</f>
        <v>JANET</v>
      </c>
      <c r="S1397" t="str">
        <f t="shared" si="426"/>
        <v>JANET brisard</v>
      </c>
      <c r="T1397" t="str">
        <f t="shared" si="427"/>
        <v>brisard</v>
      </c>
      <c r="U1397" t="b">
        <f t="shared" si="428"/>
        <v>0</v>
      </c>
      <c r="W1397" t="b">
        <f t="shared" si="429"/>
        <v>0</v>
      </c>
      <c r="X1397" t="b">
        <f>ISERR(S1397)</f>
        <v>0</v>
      </c>
      <c r="Y1397" t="str">
        <f t="shared" si="430"/>
        <v>JANET</v>
      </c>
      <c r="Z1397" t="str">
        <f t="shared" si="431"/>
        <v>JANET brisard</v>
      </c>
      <c r="AA1397" t="str">
        <f>PROPER(Q1397)</f>
        <v>Dionne</v>
      </c>
      <c r="AB1397" t="str">
        <f>PROPER(Y1397)</f>
        <v>Janet</v>
      </c>
      <c r="AC1397" t="str">
        <f t="shared" si="432"/>
        <v>Janet Brisard</v>
      </c>
      <c r="AD1397" s="1" t="str">
        <f t="shared" si="433"/>
        <v>Brisard</v>
      </c>
      <c r="AE1397" t="b">
        <f t="shared" si="434"/>
        <v>0</v>
      </c>
      <c r="AF1397" t="str">
        <f t="shared" si="435"/>
        <v>Brisard</v>
      </c>
    </row>
    <row r="1398" spans="1:32" x14ac:dyDescent="0.2">
      <c r="A1398">
        <v>1906</v>
      </c>
      <c r="B1398" t="s">
        <v>4484</v>
      </c>
      <c r="C1398" s="62" t="str">
        <f t="shared" si="436"/>
        <v>01906</v>
      </c>
      <c r="D1398" t="str">
        <f t="shared" si="437"/>
        <v>Orsa</v>
      </c>
      <c r="E1398" t="str">
        <f t="shared" si="438"/>
        <v>Sidonia</v>
      </c>
      <c r="F1398" t="str">
        <f t="shared" si="439"/>
        <v>Crigin</v>
      </c>
      <c r="G1398">
        <f t="shared" si="420"/>
        <v>1</v>
      </c>
      <c r="H1398">
        <f t="shared" si="421"/>
        <v>1906</v>
      </c>
      <c r="I1398" t="str">
        <f t="shared" si="422"/>
        <v>01906</v>
      </c>
      <c r="J1398" t="str">
        <f t="shared" si="423"/>
        <v>ORSA¬SIDONIA»¬Crigin</v>
      </c>
      <c r="K1398" t="str">
        <f>SUBSTITUTE(J1398,"‡","")</f>
        <v>ORSA¬SIDONIA»¬Crigin</v>
      </c>
      <c r="L1398" t="str">
        <f t="shared" si="424"/>
        <v>ORSA¬SIDONIA¬Crigin</v>
      </c>
      <c r="M1398" t="str">
        <f t="shared" si="425"/>
        <v>ORSASIDONIACrigin</v>
      </c>
      <c r="N1398" t="s">
        <v>10370</v>
      </c>
      <c r="O1398" t="str">
        <v>ORSA SIDONIA Crigin</v>
      </c>
      <c r="P1398">
        <f>FIND(" ",O1398)</f>
        <v>5</v>
      </c>
      <c r="Q1398" t="str">
        <f>LEFT(O1398,SEARCH(" ", O1398) -1)</f>
        <v>ORSA</v>
      </c>
      <c r="R1398" t="str">
        <f>MID(O1398, SEARCH(" ", O1398) + 1, SEARCH(" ", O1398, SEARCH(" ", O1398)+1) - SEARCH(" ", O1398)-1)</f>
        <v>SIDONIA</v>
      </c>
      <c r="S1398" t="str">
        <f t="shared" si="426"/>
        <v>SIDONIA Crigin</v>
      </c>
      <c r="T1398" t="str">
        <f t="shared" si="427"/>
        <v>Crigin</v>
      </c>
      <c r="U1398" t="b">
        <f t="shared" si="428"/>
        <v>0</v>
      </c>
      <c r="W1398" t="b">
        <f t="shared" si="429"/>
        <v>0</v>
      </c>
      <c r="X1398" t="b">
        <f>ISERR(S1398)</f>
        <v>0</v>
      </c>
      <c r="Y1398" t="str">
        <f t="shared" si="430"/>
        <v>SIDONIA</v>
      </c>
      <c r="Z1398" t="str">
        <f t="shared" si="431"/>
        <v>SIDONIA Crigin</v>
      </c>
      <c r="AA1398" t="str">
        <f>PROPER(Q1398)</f>
        <v>Orsa</v>
      </c>
      <c r="AB1398" t="str">
        <f>PROPER(Y1398)</f>
        <v>Sidonia</v>
      </c>
      <c r="AC1398" t="str">
        <f t="shared" si="432"/>
        <v>Sidonia Crigin</v>
      </c>
      <c r="AD1398" s="1" t="str">
        <f t="shared" si="433"/>
        <v>Crigin</v>
      </c>
      <c r="AE1398" t="b">
        <f t="shared" si="434"/>
        <v>0</v>
      </c>
      <c r="AF1398" t="str">
        <f t="shared" si="435"/>
        <v>Crigin</v>
      </c>
    </row>
    <row r="1399" spans="1:32" x14ac:dyDescent="0.2">
      <c r="A1399">
        <v>1907</v>
      </c>
      <c r="B1399" t="s">
        <v>4485</v>
      </c>
      <c r="C1399" s="62" t="str">
        <f t="shared" si="436"/>
        <v>01907</v>
      </c>
      <c r="D1399" t="str">
        <f t="shared" si="437"/>
        <v>Carl</v>
      </c>
      <c r="E1399" t="str">
        <f t="shared" si="438"/>
        <v xml:space="preserve"> </v>
      </c>
      <c r="F1399" t="str">
        <f t="shared" si="439"/>
        <v>Ezele</v>
      </c>
      <c r="G1399">
        <f t="shared" si="420"/>
        <v>1</v>
      </c>
      <c r="H1399">
        <f t="shared" si="421"/>
        <v>1907</v>
      </c>
      <c r="I1399" t="str">
        <f t="shared" si="422"/>
        <v>01907</v>
      </c>
      <c r="J1399" t="str">
        <f t="shared" si="423"/>
        <v>CARL»ezele</v>
      </c>
      <c r="K1399" t="str">
        <f>SUBSTITUTE(J1399,"‡","")</f>
        <v>CARL»ezele</v>
      </c>
      <c r="L1399" t="str">
        <f t="shared" si="424"/>
        <v>CARLezele</v>
      </c>
      <c r="M1399" t="str">
        <f t="shared" si="425"/>
        <v>CARLezele</v>
      </c>
      <c r="N1399" t="s">
        <v>10371</v>
      </c>
      <c r="O1399" t="str">
        <v>CARL ezele</v>
      </c>
      <c r="P1399">
        <f>FIND(" ",O1399)</f>
        <v>5</v>
      </c>
      <c r="Q1399" t="str">
        <f>LEFT(O1399,SEARCH(" ", O1399) -1)</f>
        <v>CARL</v>
      </c>
      <c r="R1399" t="e">
        <f>MID(O1399, SEARCH(" ", O1399) + 1, SEARCH(" ", O1399, SEARCH(" ", O1399)+1) - SEARCH(" ", O1399)-1)</f>
        <v>#VALUE!</v>
      </c>
      <c r="S1399" t="str">
        <f t="shared" si="426"/>
        <v>ezele</v>
      </c>
      <c r="T1399" t="e">
        <f t="shared" si="427"/>
        <v>#VALUE!</v>
      </c>
      <c r="U1399" t="b">
        <f t="shared" si="428"/>
        <v>1</v>
      </c>
      <c r="W1399" t="b">
        <f t="shared" si="429"/>
        <v>1</v>
      </c>
      <c r="X1399" t="b">
        <f>ISERR(S1399)</f>
        <v>0</v>
      </c>
      <c r="Y1399" t="str">
        <f t="shared" si="430"/>
        <v xml:space="preserve"> </v>
      </c>
      <c r="Z1399" t="str">
        <f t="shared" si="431"/>
        <v>ezele</v>
      </c>
      <c r="AA1399" t="str">
        <f>PROPER(Q1399)</f>
        <v>Carl</v>
      </c>
      <c r="AB1399" t="str">
        <f>PROPER(Y1399)</f>
        <v xml:space="preserve"> </v>
      </c>
      <c r="AC1399" t="str">
        <f t="shared" si="432"/>
        <v>Ezele</v>
      </c>
      <c r="AD1399" s="1" t="e">
        <f t="shared" si="433"/>
        <v>#VALUE!</v>
      </c>
      <c r="AE1399" t="b">
        <f t="shared" si="434"/>
        <v>1</v>
      </c>
      <c r="AF1399" t="str">
        <f t="shared" si="435"/>
        <v>Ezele</v>
      </c>
    </row>
    <row r="1400" spans="1:32" x14ac:dyDescent="0.2">
      <c r="A1400">
        <v>1908</v>
      </c>
      <c r="B1400" t="s">
        <v>4486</v>
      </c>
      <c r="C1400" s="62" t="str">
        <f t="shared" si="436"/>
        <v>01908</v>
      </c>
      <c r="D1400" t="str">
        <f t="shared" si="437"/>
        <v>Lucias</v>
      </c>
      <c r="E1400" t="str">
        <f t="shared" si="438"/>
        <v xml:space="preserve"> </v>
      </c>
      <c r="F1400" t="str">
        <f t="shared" si="439"/>
        <v>Beeton</v>
      </c>
      <c r="G1400">
        <f t="shared" si="420"/>
        <v>1</v>
      </c>
      <c r="H1400">
        <f t="shared" si="421"/>
        <v>1908</v>
      </c>
      <c r="I1400" t="str">
        <f t="shared" si="422"/>
        <v>01908</v>
      </c>
      <c r="J1400" t="str">
        <f t="shared" si="423"/>
        <v>Lucias»¬BEETON</v>
      </c>
      <c r="K1400" t="str">
        <f>SUBSTITUTE(J1400,"‡","")</f>
        <v>Lucias»¬BEETON</v>
      </c>
      <c r="L1400" t="str">
        <f t="shared" si="424"/>
        <v>Lucias¬BEETON</v>
      </c>
      <c r="M1400" t="str">
        <f t="shared" si="425"/>
        <v>LuciasBEETON</v>
      </c>
      <c r="N1400" t="s">
        <v>10372</v>
      </c>
      <c r="O1400" t="str">
        <v>Lucias BEETON</v>
      </c>
      <c r="P1400">
        <f>FIND(" ",O1400)</f>
        <v>7</v>
      </c>
      <c r="Q1400" t="str">
        <f>LEFT(O1400,SEARCH(" ", O1400) -1)</f>
        <v>Lucias</v>
      </c>
      <c r="R1400" t="e">
        <f>MID(O1400, SEARCH(" ", O1400) + 1, SEARCH(" ", O1400, SEARCH(" ", O1400)+1) - SEARCH(" ", O1400)-1)</f>
        <v>#VALUE!</v>
      </c>
      <c r="S1400" t="str">
        <f t="shared" si="426"/>
        <v>BEETON</v>
      </c>
      <c r="T1400" t="e">
        <f t="shared" si="427"/>
        <v>#VALUE!</v>
      </c>
      <c r="U1400" t="b">
        <f t="shared" si="428"/>
        <v>1</v>
      </c>
      <c r="W1400" t="b">
        <f t="shared" si="429"/>
        <v>1</v>
      </c>
      <c r="X1400" t="b">
        <f>ISERR(S1400)</f>
        <v>0</v>
      </c>
      <c r="Y1400" t="str">
        <f t="shared" si="430"/>
        <v xml:space="preserve"> </v>
      </c>
      <c r="Z1400" t="str">
        <f t="shared" si="431"/>
        <v>BEETON</v>
      </c>
      <c r="AA1400" t="str">
        <f>PROPER(Q1400)</f>
        <v>Lucias</v>
      </c>
      <c r="AB1400" t="str">
        <f>PROPER(Y1400)</f>
        <v xml:space="preserve"> </v>
      </c>
      <c r="AC1400" t="str">
        <f t="shared" si="432"/>
        <v>Beeton</v>
      </c>
      <c r="AD1400" s="1" t="e">
        <f t="shared" si="433"/>
        <v>#VALUE!</v>
      </c>
      <c r="AE1400" t="b">
        <f t="shared" si="434"/>
        <v>1</v>
      </c>
      <c r="AF1400" t="str">
        <f t="shared" si="435"/>
        <v>Beeton</v>
      </c>
    </row>
    <row r="1401" spans="1:32" x14ac:dyDescent="0.2">
      <c r="A1401">
        <v>1909</v>
      </c>
      <c r="B1401" t="s">
        <v>4487</v>
      </c>
      <c r="C1401" s="62" t="str">
        <f t="shared" si="436"/>
        <v>01909</v>
      </c>
      <c r="D1401" t="str">
        <f t="shared" si="437"/>
        <v>Rockwell</v>
      </c>
      <c r="E1401" t="str">
        <f t="shared" si="438"/>
        <v xml:space="preserve"> </v>
      </c>
      <c r="F1401" t="str">
        <f t="shared" si="439"/>
        <v>Bellelli</v>
      </c>
      <c r="G1401">
        <f t="shared" si="420"/>
        <v>1</v>
      </c>
      <c r="H1401">
        <f t="shared" si="421"/>
        <v>1909</v>
      </c>
      <c r="I1401" t="str">
        <f t="shared" si="422"/>
        <v>01909</v>
      </c>
      <c r="J1401" t="str">
        <f t="shared" si="423"/>
        <v>ROCKWELL‡‡BELLELLI</v>
      </c>
      <c r="K1401" t="str">
        <f>SUBSTITUTE(J1401,"‡","")</f>
        <v>ROCKWELLBELLELLI</v>
      </c>
      <c r="L1401" t="str">
        <f t="shared" si="424"/>
        <v>ROCKWELLBELLELLI</v>
      </c>
      <c r="M1401" t="str">
        <f t="shared" si="425"/>
        <v>ROCKWELLBELLELLI</v>
      </c>
      <c r="N1401" t="s">
        <v>8963</v>
      </c>
      <c r="O1401" t="str">
        <v>ROCKWELL BELLELLI</v>
      </c>
      <c r="P1401">
        <f>FIND(" ",O1401)</f>
        <v>9</v>
      </c>
      <c r="Q1401" t="str">
        <f>LEFT(O1401,SEARCH(" ", O1401) -1)</f>
        <v>ROCKWELL</v>
      </c>
      <c r="R1401" t="e">
        <f>MID(O1401, SEARCH(" ", O1401) + 1, SEARCH(" ", O1401, SEARCH(" ", O1401)+1) - SEARCH(" ", O1401)-1)</f>
        <v>#VALUE!</v>
      </c>
      <c r="S1401" t="str">
        <f t="shared" si="426"/>
        <v>BELLELLI</v>
      </c>
      <c r="T1401" t="e">
        <f t="shared" si="427"/>
        <v>#VALUE!</v>
      </c>
      <c r="U1401" t="b">
        <f t="shared" si="428"/>
        <v>1</v>
      </c>
      <c r="W1401" t="b">
        <f t="shared" si="429"/>
        <v>1</v>
      </c>
      <c r="X1401" t="b">
        <f>ISERR(S1401)</f>
        <v>0</v>
      </c>
      <c r="Y1401" t="str">
        <f t="shared" si="430"/>
        <v xml:space="preserve"> </v>
      </c>
      <c r="Z1401" t="str">
        <f t="shared" si="431"/>
        <v>BELLELLI</v>
      </c>
      <c r="AA1401" t="str">
        <f>PROPER(Q1401)</f>
        <v>Rockwell</v>
      </c>
      <c r="AB1401" t="str">
        <f>PROPER(Y1401)</f>
        <v xml:space="preserve"> </v>
      </c>
      <c r="AC1401" t="str">
        <f t="shared" si="432"/>
        <v>Bellelli</v>
      </c>
      <c r="AD1401" s="1" t="e">
        <f t="shared" si="433"/>
        <v>#VALUE!</v>
      </c>
      <c r="AE1401" t="b">
        <f t="shared" si="434"/>
        <v>1</v>
      </c>
      <c r="AF1401" t="str">
        <f t="shared" si="435"/>
        <v>Bellelli</v>
      </c>
    </row>
    <row r="1402" spans="1:32" x14ac:dyDescent="0.2">
      <c r="A1402">
        <v>1910</v>
      </c>
      <c r="B1402" t="s">
        <v>7061</v>
      </c>
      <c r="C1402" s="62" t="str">
        <f t="shared" si="436"/>
        <v>01910</v>
      </c>
      <c r="D1402" t="str">
        <f t="shared" si="437"/>
        <v>Jenna</v>
      </c>
      <c r="E1402" t="str">
        <f t="shared" si="438"/>
        <v xml:space="preserve"> </v>
      </c>
      <c r="F1402" t="str">
        <f t="shared" si="439"/>
        <v>Debruijne</v>
      </c>
      <c r="G1402">
        <f t="shared" si="420"/>
        <v>1</v>
      </c>
      <c r="H1402">
        <f t="shared" si="421"/>
        <v>1910</v>
      </c>
      <c r="I1402" t="str">
        <f t="shared" si="422"/>
        <v>01910</v>
      </c>
      <c r="J1402" t="str">
        <f t="shared" si="423"/>
        <v>jenna‡DEBRUIJNE</v>
      </c>
      <c r="K1402" t="str">
        <f>SUBSTITUTE(J1402,"‡","")</f>
        <v>jennaDEBRUIJNE</v>
      </c>
      <c r="L1402" t="str">
        <f t="shared" si="424"/>
        <v>jennaDEBRUIJNE</v>
      </c>
      <c r="M1402" t="str">
        <f t="shared" si="425"/>
        <v>jennaDEBRUIJNE</v>
      </c>
      <c r="N1402" t="s">
        <v>8964</v>
      </c>
      <c r="O1402" t="str">
        <v>jenna DEBRUIJNE</v>
      </c>
      <c r="P1402">
        <f>FIND(" ",O1402)</f>
        <v>6</v>
      </c>
      <c r="Q1402" t="str">
        <f>LEFT(O1402,SEARCH(" ", O1402) -1)</f>
        <v>jenna</v>
      </c>
      <c r="R1402" t="e">
        <f>MID(O1402, SEARCH(" ", O1402) + 1, SEARCH(" ", O1402, SEARCH(" ", O1402)+1) - SEARCH(" ", O1402)-1)</f>
        <v>#VALUE!</v>
      </c>
      <c r="S1402" t="str">
        <f t="shared" si="426"/>
        <v>DEBRUIJNE</v>
      </c>
      <c r="T1402" t="e">
        <f t="shared" si="427"/>
        <v>#VALUE!</v>
      </c>
      <c r="U1402" t="b">
        <f t="shared" si="428"/>
        <v>1</v>
      </c>
      <c r="W1402" t="b">
        <f t="shared" si="429"/>
        <v>1</v>
      </c>
      <c r="X1402" t="b">
        <f>ISERR(S1402)</f>
        <v>0</v>
      </c>
      <c r="Y1402" t="str">
        <f t="shared" si="430"/>
        <v xml:space="preserve"> </v>
      </c>
      <c r="Z1402" t="str">
        <f t="shared" si="431"/>
        <v>DEBRUIJNE</v>
      </c>
      <c r="AA1402" t="str">
        <f>PROPER(Q1402)</f>
        <v>Jenna</v>
      </c>
      <c r="AB1402" t="str">
        <f>PROPER(Y1402)</f>
        <v xml:space="preserve"> </v>
      </c>
      <c r="AC1402" t="str">
        <f t="shared" si="432"/>
        <v>Debruijne</v>
      </c>
      <c r="AD1402" s="1" t="e">
        <f t="shared" si="433"/>
        <v>#VALUE!</v>
      </c>
      <c r="AE1402" t="b">
        <f t="shared" si="434"/>
        <v>1</v>
      </c>
      <c r="AF1402" t="str">
        <f t="shared" si="435"/>
        <v>Debruijne</v>
      </c>
    </row>
    <row r="1403" spans="1:32" x14ac:dyDescent="0.2">
      <c r="A1403">
        <v>1911</v>
      </c>
      <c r="B1403" t="s">
        <v>4488</v>
      </c>
      <c r="C1403" s="62" t="str">
        <f t="shared" si="436"/>
        <v>01911</v>
      </c>
      <c r="D1403" t="str">
        <f t="shared" si="437"/>
        <v>Dionisio</v>
      </c>
      <c r="E1403" t="str">
        <f t="shared" si="438"/>
        <v xml:space="preserve"> </v>
      </c>
      <c r="F1403" t="str">
        <f t="shared" si="439"/>
        <v>Salliere</v>
      </c>
      <c r="G1403">
        <f t="shared" si="420"/>
        <v>1</v>
      </c>
      <c r="H1403">
        <f t="shared" si="421"/>
        <v>1911</v>
      </c>
      <c r="I1403" t="str">
        <f t="shared" si="422"/>
        <v>01911</v>
      </c>
      <c r="J1403" t="str">
        <f t="shared" si="423"/>
        <v>Dionisio‡SALLIERE</v>
      </c>
      <c r="K1403" t="str">
        <f>SUBSTITUTE(J1403,"‡","")</f>
        <v>DionisioSALLIERE</v>
      </c>
      <c r="L1403" t="str">
        <f t="shared" si="424"/>
        <v>DionisioSALLIERE</v>
      </c>
      <c r="M1403" t="str">
        <f t="shared" si="425"/>
        <v>DionisioSALLIERE</v>
      </c>
      <c r="N1403" t="s">
        <v>8965</v>
      </c>
      <c r="O1403" t="str">
        <v>Dionisio SALLIERE</v>
      </c>
      <c r="P1403">
        <f>FIND(" ",O1403)</f>
        <v>9</v>
      </c>
      <c r="Q1403" t="str">
        <f>LEFT(O1403,SEARCH(" ", O1403) -1)</f>
        <v>Dionisio</v>
      </c>
      <c r="R1403" t="e">
        <f>MID(O1403, SEARCH(" ", O1403) + 1, SEARCH(" ", O1403, SEARCH(" ", O1403)+1) - SEARCH(" ", O1403)-1)</f>
        <v>#VALUE!</v>
      </c>
      <c r="S1403" t="str">
        <f t="shared" si="426"/>
        <v>SALLIERE</v>
      </c>
      <c r="T1403" t="e">
        <f t="shared" si="427"/>
        <v>#VALUE!</v>
      </c>
      <c r="U1403" t="b">
        <f t="shared" si="428"/>
        <v>1</v>
      </c>
      <c r="W1403" t="b">
        <f t="shared" si="429"/>
        <v>1</v>
      </c>
      <c r="X1403" t="b">
        <f>ISERR(S1403)</f>
        <v>0</v>
      </c>
      <c r="Y1403" t="str">
        <f t="shared" si="430"/>
        <v xml:space="preserve"> </v>
      </c>
      <c r="Z1403" t="str">
        <f t="shared" si="431"/>
        <v>SALLIERE</v>
      </c>
      <c r="AA1403" t="str">
        <f>PROPER(Q1403)</f>
        <v>Dionisio</v>
      </c>
      <c r="AB1403" t="str">
        <f>PROPER(Y1403)</f>
        <v xml:space="preserve"> </v>
      </c>
      <c r="AC1403" t="str">
        <f t="shared" si="432"/>
        <v>Salliere</v>
      </c>
      <c r="AD1403" s="1" t="e">
        <f t="shared" si="433"/>
        <v>#VALUE!</v>
      </c>
      <c r="AE1403" t="b">
        <f t="shared" si="434"/>
        <v>1</v>
      </c>
      <c r="AF1403" t="str">
        <f t="shared" si="435"/>
        <v>Salliere</v>
      </c>
    </row>
    <row r="1404" spans="1:32" x14ac:dyDescent="0.2">
      <c r="A1404">
        <v>1912</v>
      </c>
      <c r="B1404" t="s">
        <v>4489</v>
      </c>
      <c r="C1404" s="62" t="str">
        <f t="shared" si="436"/>
        <v>01912</v>
      </c>
      <c r="D1404" t="str">
        <f t="shared" si="437"/>
        <v>Pier</v>
      </c>
      <c r="E1404" t="str">
        <f t="shared" si="438"/>
        <v xml:space="preserve"> </v>
      </c>
      <c r="F1404" t="str">
        <f t="shared" si="439"/>
        <v>Pinyon</v>
      </c>
      <c r="G1404">
        <f t="shared" si="420"/>
        <v>1</v>
      </c>
      <c r="H1404">
        <f t="shared" si="421"/>
        <v>1912</v>
      </c>
      <c r="I1404" t="str">
        <f t="shared" si="422"/>
        <v>01912</v>
      </c>
      <c r="J1404" t="str">
        <f t="shared" si="423"/>
        <v>Pier¬‡PINYON</v>
      </c>
      <c r="K1404" t="str">
        <f>SUBSTITUTE(J1404,"‡","")</f>
        <v>Pier¬PINYON</v>
      </c>
      <c r="L1404" t="str">
        <f t="shared" si="424"/>
        <v>Pier¬PINYON</v>
      </c>
      <c r="M1404" t="str">
        <f t="shared" si="425"/>
        <v>PierPINYON</v>
      </c>
      <c r="N1404" t="s">
        <v>9600</v>
      </c>
      <c r="O1404" t="str">
        <v>Pier PINYON</v>
      </c>
      <c r="P1404">
        <f>FIND(" ",O1404)</f>
        <v>5</v>
      </c>
      <c r="Q1404" t="str">
        <f>LEFT(O1404,SEARCH(" ", O1404) -1)</f>
        <v>Pier</v>
      </c>
      <c r="R1404" t="e">
        <f>MID(O1404, SEARCH(" ", O1404) + 1, SEARCH(" ", O1404, SEARCH(" ", O1404)+1) - SEARCH(" ", O1404)-1)</f>
        <v>#VALUE!</v>
      </c>
      <c r="S1404" t="str">
        <f t="shared" si="426"/>
        <v>PINYON</v>
      </c>
      <c r="T1404" t="e">
        <f t="shared" si="427"/>
        <v>#VALUE!</v>
      </c>
      <c r="U1404" t="b">
        <f t="shared" si="428"/>
        <v>1</v>
      </c>
      <c r="W1404" t="b">
        <f t="shared" si="429"/>
        <v>1</v>
      </c>
      <c r="X1404" t="b">
        <f>ISERR(S1404)</f>
        <v>0</v>
      </c>
      <c r="Y1404" t="str">
        <f t="shared" si="430"/>
        <v xml:space="preserve"> </v>
      </c>
      <c r="Z1404" t="str">
        <f t="shared" si="431"/>
        <v>PINYON</v>
      </c>
      <c r="AA1404" t="str">
        <f>PROPER(Q1404)</f>
        <v>Pier</v>
      </c>
      <c r="AB1404" t="str">
        <f>PROPER(Y1404)</f>
        <v xml:space="preserve"> </v>
      </c>
      <c r="AC1404" t="str">
        <f t="shared" si="432"/>
        <v>Pinyon</v>
      </c>
      <c r="AD1404" s="1" t="e">
        <f t="shared" si="433"/>
        <v>#VALUE!</v>
      </c>
      <c r="AE1404" t="b">
        <f t="shared" si="434"/>
        <v>1</v>
      </c>
      <c r="AF1404" t="str">
        <f t="shared" si="435"/>
        <v>Pinyon</v>
      </c>
    </row>
    <row r="1405" spans="1:32" x14ac:dyDescent="0.2">
      <c r="A1405">
        <v>1913</v>
      </c>
      <c r="B1405" t="s">
        <v>4490</v>
      </c>
      <c r="C1405" s="62" t="str">
        <f t="shared" si="436"/>
        <v>01913</v>
      </c>
      <c r="D1405" t="str">
        <f t="shared" si="437"/>
        <v>Josy</v>
      </c>
      <c r="E1405" t="str">
        <f t="shared" si="438"/>
        <v xml:space="preserve"> </v>
      </c>
      <c r="F1405" t="str">
        <f t="shared" si="439"/>
        <v>Heigho</v>
      </c>
      <c r="G1405">
        <f t="shared" si="420"/>
        <v>1</v>
      </c>
      <c r="H1405">
        <f t="shared" si="421"/>
        <v>1913</v>
      </c>
      <c r="I1405" t="str">
        <f t="shared" si="422"/>
        <v>01913</v>
      </c>
      <c r="J1405" t="str">
        <f t="shared" si="423"/>
        <v>Josy‡Heigho</v>
      </c>
      <c r="K1405" t="str">
        <f>SUBSTITUTE(J1405,"‡","")</f>
        <v>JosyHeigho</v>
      </c>
      <c r="L1405" t="str">
        <f t="shared" si="424"/>
        <v>JosyHeigho</v>
      </c>
      <c r="M1405" t="str">
        <f t="shared" si="425"/>
        <v>JosyHeigho</v>
      </c>
      <c r="N1405" t="s">
        <v>8966</v>
      </c>
      <c r="O1405" t="str">
        <v>Josy Heigho</v>
      </c>
      <c r="P1405">
        <f>FIND(" ",O1405)</f>
        <v>5</v>
      </c>
      <c r="Q1405" t="str">
        <f>LEFT(O1405,SEARCH(" ", O1405) -1)</f>
        <v>Josy</v>
      </c>
      <c r="R1405" t="e">
        <f>MID(O1405, SEARCH(" ", O1405) + 1, SEARCH(" ", O1405, SEARCH(" ", O1405)+1) - SEARCH(" ", O1405)-1)</f>
        <v>#VALUE!</v>
      </c>
      <c r="S1405" t="str">
        <f t="shared" si="426"/>
        <v>Heigho</v>
      </c>
      <c r="T1405" t="e">
        <f t="shared" si="427"/>
        <v>#VALUE!</v>
      </c>
      <c r="U1405" t="b">
        <f t="shared" si="428"/>
        <v>1</v>
      </c>
      <c r="W1405" t="b">
        <f t="shared" si="429"/>
        <v>1</v>
      </c>
      <c r="X1405" t="b">
        <f>ISERR(S1405)</f>
        <v>0</v>
      </c>
      <c r="Y1405" t="str">
        <f t="shared" si="430"/>
        <v xml:space="preserve"> </v>
      </c>
      <c r="Z1405" t="str">
        <f t="shared" si="431"/>
        <v>Heigho</v>
      </c>
      <c r="AA1405" t="str">
        <f>PROPER(Q1405)</f>
        <v>Josy</v>
      </c>
      <c r="AB1405" t="str">
        <f>PROPER(Y1405)</f>
        <v xml:space="preserve"> </v>
      </c>
      <c r="AC1405" t="str">
        <f t="shared" si="432"/>
        <v>Heigho</v>
      </c>
      <c r="AD1405" s="1" t="e">
        <f t="shared" si="433"/>
        <v>#VALUE!</v>
      </c>
      <c r="AE1405" t="b">
        <f t="shared" si="434"/>
        <v>1</v>
      </c>
      <c r="AF1405" t="str">
        <f t="shared" si="435"/>
        <v>Heigho</v>
      </c>
    </row>
    <row r="1406" spans="1:32" x14ac:dyDescent="0.2">
      <c r="A1406">
        <v>1914</v>
      </c>
      <c r="B1406" t="s">
        <v>4491</v>
      </c>
      <c r="C1406" s="62" t="str">
        <f t="shared" si="436"/>
        <v>01914</v>
      </c>
      <c r="D1406" t="str">
        <f t="shared" si="437"/>
        <v>Paddy</v>
      </c>
      <c r="E1406" t="str">
        <f t="shared" si="438"/>
        <v xml:space="preserve"> </v>
      </c>
      <c r="F1406" t="str">
        <f t="shared" si="439"/>
        <v>Jodlkowski</v>
      </c>
      <c r="G1406">
        <f t="shared" si="420"/>
        <v>1</v>
      </c>
      <c r="H1406">
        <f t="shared" si="421"/>
        <v>1914</v>
      </c>
      <c r="I1406" t="str">
        <f t="shared" si="422"/>
        <v>01914</v>
      </c>
      <c r="J1406" t="str">
        <f t="shared" si="423"/>
        <v>Paddy¬»jodlkowski</v>
      </c>
      <c r="K1406" t="str">
        <f>SUBSTITUTE(J1406,"‡","")</f>
        <v>Paddy¬»jodlkowski</v>
      </c>
      <c r="L1406" t="str">
        <f t="shared" si="424"/>
        <v>Paddy¬jodlkowski</v>
      </c>
      <c r="M1406" t="str">
        <f t="shared" si="425"/>
        <v>Paddyjodlkowski</v>
      </c>
      <c r="N1406" t="s">
        <v>10373</v>
      </c>
      <c r="O1406" t="str">
        <v>Paddy jodlkowski</v>
      </c>
      <c r="P1406">
        <f>FIND(" ",O1406)</f>
        <v>6</v>
      </c>
      <c r="Q1406" t="str">
        <f>LEFT(O1406,SEARCH(" ", O1406) -1)</f>
        <v>Paddy</v>
      </c>
      <c r="R1406" t="e">
        <f>MID(O1406, SEARCH(" ", O1406) + 1, SEARCH(" ", O1406, SEARCH(" ", O1406)+1) - SEARCH(" ", O1406)-1)</f>
        <v>#VALUE!</v>
      </c>
      <c r="S1406" t="str">
        <f t="shared" si="426"/>
        <v>jodlkowski</v>
      </c>
      <c r="T1406" t="e">
        <f t="shared" si="427"/>
        <v>#VALUE!</v>
      </c>
      <c r="U1406" t="b">
        <f t="shared" si="428"/>
        <v>1</v>
      </c>
      <c r="W1406" t="b">
        <f t="shared" si="429"/>
        <v>1</v>
      </c>
      <c r="X1406" t="b">
        <f>ISERR(S1406)</f>
        <v>0</v>
      </c>
      <c r="Y1406" t="str">
        <f t="shared" si="430"/>
        <v xml:space="preserve"> </v>
      </c>
      <c r="Z1406" t="str">
        <f t="shared" si="431"/>
        <v>jodlkowski</v>
      </c>
      <c r="AA1406" t="str">
        <f>PROPER(Q1406)</f>
        <v>Paddy</v>
      </c>
      <c r="AB1406" t="str">
        <f>PROPER(Y1406)</f>
        <v xml:space="preserve"> </v>
      </c>
      <c r="AC1406" t="str">
        <f t="shared" si="432"/>
        <v>Jodlkowski</v>
      </c>
      <c r="AD1406" s="1" t="e">
        <f t="shared" si="433"/>
        <v>#VALUE!</v>
      </c>
      <c r="AE1406" t="b">
        <f t="shared" si="434"/>
        <v>1</v>
      </c>
      <c r="AF1406" t="str">
        <f t="shared" si="435"/>
        <v>Jodlkowski</v>
      </c>
    </row>
    <row r="1407" spans="1:32" x14ac:dyDescent="0.2">
      <c r="A1407">
        <v>1915</v>
      </c>
      <c r="B1407" t="s">
        <v>4492</v>
      </c>
      <c r="C1407" s="62" t="str">
        <f t="shared" si="436"/>
        <v>01915</v>
      </c>
      <c r="D1407" t="str">
        <f t="shared" si="437"/>
        <v>Rudy</v>
      </c>
      <c r="E1407" t="str">
        <f t="shared" si="438"/>
        <v xml:space="preserve"> </v>
      </c>
      <c r="F1407" t="str">
        <f t="shared" si="439"/>
        <v>Brownstein</v>
      </c>
      <c r="G1407">
        <f t="shared" si="420"/>
        <v>1</v>
      </c>
      <c r="H1407">
        <f t="shared" si="421"/>
        <v>1915</v>
      </c>
      <c r="I1407" t="str">
        <f t="shared" si="422"/>
        <v>01915</v>
      </c>
      <c r="J1407" t="str">
        <f t="shared" si="423"/>
        <v>rudy‡BROWNSTEIN</v>
      </c>
      <c r="K1407" t="str">
        <f>SUBSTITUTE(J1407,"‡","")</f>
        <v>rudyBROWNSTEIN</v>
      </c>
      <c r="L1407" t="str">
        <f t="shared" si="424"/>
        <v>rudyBROWNSTEIN</v>
      </c>
      <c r="M1407" t="str">
        <f t="shared" si="425"/>
        <v>rudyBROWNSTEIN</v>
      </c>
      <c r="N1407" t="s">
        <v>8967</v>
      </c>
      <c r="O1407" t="str">
        <v>rudy BROWNSTEIN</v>
      </c>
      <c r="P1407">
        <f>FIND(" ",O1407)</f>
        <v>5</v>
      </c>
      <c r="Q1407" t="str">
        <f>LEFT(O1407,SEARCH(" ", O1407) -1)</f>
        <v>rudy</v>
      </c>
      <c r="R1407" t="e">
        <f>MID(O1407, SEARCH(" ", O1407) + 1, SEARCH(" ", O1407, SEARCH(" ", O1407)+1) - SEARCH(" ", O1407)-1)</f>
        <v>#VALUE!</v>
      </c>
      <c r="S1407" t="str">
        <f t="shared" si="426"/>
        <v>BROWNSTEIN</v>
      </c>
      <c r="T1407" t="e">
        <f t="shared" si="427"/>
        <v>#VALUE!</v>
      </c>
      <c r="U1407" t="b">
        <f t="shared" si="428"/>
        <v>1</v>
      </c>
      <c r="W1407" t="b">
        <f t="shared" si="429"/>
        <v>1</v>
      </c>
      <c r="X1407" t="b">
        <f>ISERR(S1407)</f>
        <v>0</v>
      </c>
      <c r="Y1407" t="str">
        <f t="shared" si="430"/>
        <v xml:space="preserve"> </v>
      </c>
      <c r="Z1407" t="str">
        <f t="shared" si="431"/>
        <v>BROWNSTEIN</v>
      </c>
      <c r="AA1407" t="str">
        <f>PROPER(Q1407)</f>
        <v>Rudy</v>
      </c>
      <c r="AB1407" t="str">
        <f>PROPER(Y1407)</f>
        <v xml:space="preserve"> </v>
      </c>
      <c r="AC1407" t="str">
        <f t="shared" si="432"/>
        <v>Brownstein</v>
      </c>
      <c r="AD1407" s="1" t="e">
        <f t="shared" si="433"/>
        <v>#VALUE!</v>
      </c>
      <c r="AE1407" t="b">
        <f t="shared" si="434"/>
        <v>1</v>
      </c>
      <c r="AF1407" t="str">
        <f t="shared" si="435"/>
        <v>Brownstein</v>
      </c>
    </row>
    <row r="1408" spans="1:32" x14ac:dyDescent="0.2">
      <c r="A1408">
        <v>1916</v>
      </c>
      <c r="B1408" t="s">
        <v>4493</v>
      </c>
      <c r="C1408" s="62" t="str">
        <f t="shared" si="436"/>
        <v>01916</v>
      </c>
      <c r="D1408" t="str">
        <f t="shared" si="437"/>
        <v>Brant</v>
      </c>
      <c r="E1408" t="str">
        <f t="shared" si="438"/>
        <v xml:space="preserve"> </v>
      </c>
      <c r="F1408" t="str">
        <f t="shared" si="439"/>
        <v>Cullen</v>
      </c>
      <c r="G1408">
        <f t="shared" si="420"/>
        <v>1</v>
      </c>
      <c r="H1408">
        <f t="shared" si="421"/>
        <v>1916</v>
      </c>
      <c r="I1408" t="str">
        <f t="shared" si="422"/>
        <v>01916</v>
      </c>
      <c r="J1408" t="str">
        <f t="shared" si="423"/>
        <v>BRANT»Cullen</v>
      </c>
      <c r="K1408" t="str">
        <f>SUBSTITUTE(J1408,"‡","")</f>
        <v>BRANT»Cullen</v>
      </c>
      <c r="L1408" t="str">
        <f t="shared" si="424"/>
        <v>BRANTCullen</v>
      </c>
      <c r="M1408" t="str">
        <f t="shared" si="425"/>
        <v>BRANTCullen</v>
      </c>
      <c r="N1408" t="s">
        <v>10374</v>
      </c>
      <c r="O1408" t="str">
        <v>BRANT Cullen</v>
      </c>
      <c r="P1408">
        <f>FIND(" ",O1408)</f>
        <v>6</v>
      </c>
      <c r="Q1408" t="str">
        <f>LEFT(O1408,SEARCH(" ", O1408) -1)</f>
        <v>BRANT</v>
      </c>
      <c r="R1408" t="e">
        <f>MID(O1408, SEARCH(" ", O1408) + 1, SEARCH(" ", O1408, SEARCH(" ", O1408)+1) - SEARCH(" ", O1408)-1)</f>
        <v>#VALUE!</v>
      </c>
      <c r="S1408" t="str">
        <f t="shared" si="426"/>
        <v>Cullen</v>
      </c>
      <c r="T1408" t="e">
        <f t="shared" si="427"/>
        <v>#VALUE!</v>
      </c>
      <c r="U1408" t="b">
        <f t="shared" si="428"/>
        <v>1</v>
      </c>
      <c r="W1408" t="b">
        <f t="shared" si="429"/>
        <v>1</v>
      </c>
      <c r="X1408" t="b">
        <f>ISERR(S1408)</f>
        <v>0</v>
      </c>
      <c r="Y1408" t="str">
        <f t="shared" si="430"/>
        <v xml:space="preserve"> </v>
      </c>
      <c r="Z1408" t="str">
        <f t="shared" si="431"/>
        <v>Cullen</v>
      </c>
      <c r="AA1408" t="str">
        <f>PROPER(Q1408)</f>
        <v>Brant</v>
      </c>
      <c r="AB1408" t="str">
        <f>PROPER(Y1408)</f>
        <v xml:space="preserve"> </v>
      </c>
      <c r="AC1408" t="str">
        <f t="shared" si="432"/>
        <v>Cullen</v>
      </c>
      <c r="AD1408" s="1" t="e">
        <f t="shared" si="433"/>
        <v>#VALUE!</v>
      </c>
      <c r="AE1408" t="b">
        <f t="shared" si="434"/>
        <v>1</v>
      </c>
      <c r="AF1408" t="str">
        <f t="shared" si="435"/>
        <v>Cullen</v>
      </c>
    </row>
    <row r="1409" spans="1:32" x14ac:dyDescent="0.2">
      <c r="A1409">
        <v>1917</v>
      </c>
      <c r="B1409" t="s">
        <v>4494</v>
      </c>
      <c r="C1409" s="62" t="str">
        <f t="shared" si="436"/>
        <v>01917</v>
      </c>
      <c r="D1409" t="str">
        <f t="shared" si="437"/>
        <v>Clayborn</v>
      </c>
      <c r="E1409" t="str">
        <f t="shared" si="438"/>
        <v xml:space="preserve"> </v>
      </c>
      <c r="F1409" t="str">
        <f t="shared" si="439"/>
        <v>Harrald</v>
      </c>
      <c r="G1409">
        <f t="shared" si="420"/>
        <v>1</v>
      </c>
      <c r="H1409">
        <f t="shared" si="421"/>
        <v>1917</v>
      </c>
      <c r="I1409" t="str">
        <f t="shared" si="422"/>
        <v>01917</v>
      </c>
      <c r="J1409" t="str">
        <f t="shared" si="423"/>
        <v>Clayborn‡‡harrald</v>
      </c>
      <c r="K1409" t="str">
        <f>SUBSTITUTE(J1409,"‡","")</f>
        <v>Claybornharrald</v>
      </c>
      <c r="L1409" t="str">
        <f t="shared" si="424"/>
        <v>Claybornharrald</v>
      </c>
      <c r="M1409" t="str">
        <f t="shared" si="425"/>
        <v>Claybornharrald</v>
      </c>
      <c r="N1409" t="s">
        <v>8968</v>
      </c>
      <c r="O1409" t="str">
        <v>Clayborn harrald</v>
      </c>
      <c r="P1409">
        <f>FIND(" ",O1409)</f>
        <v>9</v>
      </c>
      <c r="Q1409" t="str">
        <f>LEFT(O1409,SEARCH(" ", O1409) -1)</f>
        <v>Clayborn</v>
      </c>
      <c r="R1409" t="e">
        <f>MID(O1409, SEARCH(" ", O1409) + 1, SEARCH(" ", O1409, SEARCH(" ", O1409)+1) - SEARCH(" ", O1409)-1)</f>
        <v>#VALUE!</v>
      </c>
      <c r="S1409" t="str">
        <f t="shared" si="426"/>
        <v>harrald</v>
      </c>
      <c r="T1409" t="e">
        <f t="shared" si="427"/>
        <v>#VALUE!</v>
      </c>
      <c r="U1409" t="b">
        <f t="shared" si="428"/>
        <v>1</v>
      </c>
      <c r="W1409" t="b">
        <f t="shared" si="429"/>
        <v>1</v>
      </c>
      <c r="X1409" t="b">
        <f>ISERR(S1409)</f>
        <v>0</v>
      </c>
      <c r="Y1409" t="str">
        <f t="shared" si="430"/>
        <v xml:space="preserve"> </v>
      </c>
      <c r="Z1409" t="str">
        <f t="shared" si="431"/>
        <v>harrald</v>
      </c>
      <c r="AA1409" t="str">
        <f>PROPER(Q1409)</f>
        <v>Clayborn</v>
      </c>
      <c r="AB1409" t="str">
        <f>PROPER(Y1409)</f>
        <v xml:space="preserve"> </v>
      </c>
      <c r="AC1409" t="str">
        <f t="shared" si="432"/>
        <v>Harrald</v>
      </c>
      <c r="AD1409" s="1" t="e">
        <f t="shared" si="433"/>
        <v>#VALUE!</v>
      </c>
      <c r="AE1409" t="b">
        <f t="shared" si="434"/>
        <v>1</v>
      </c>
      <c r="AF1409" t="str">
        <f t="shared" si="435"/>
        <v>Harrald</v>
      </c>
    </row>
    <row r="1410" spans="1:32" x14ac:dyDescent="0.2">
      <c r="A1410">
        <v>1918</v>
      </c>
      <c r="B1410" t="s">
        <v>4495</v>
      </c>
      <c r="C1410" s="62" t="str">
        <f t="shared" si="436"/>
        <v>01918</v>
      </c>
      <c r="D1410" t="str">
        <f t="shared" si="437"/>
        <v>Cristin</v>
      </c>
      <c r="E1410" t="str">
        <f t="shared" si="438"/>
        <v xml:space="preserve"> </v>
      </c>
      <c r="F1410" t="str">
        <f t="shared" si="439"/>
        <v>Lockie</v>
      </c>
      <c r="G1410">
        <f t="shared" si="420"/>
        <v>1</v>
      </c>
      <c r="H1410">
        <f t="shared" si="421"/>
        <v>1918</v>
      </c>
      <c r="I1410" t="str">
        <f t="shared" si="422"/>
        <v>01918</v>
      </c>
      <c r="J1410" t="str">
        <f t="shared" si="423"/>
        <v>Cristin‡Lockie</v>
      </c>
      <c r="K1410" t="str">
        <f>SUBSTITUTE(J1410,"‡","")</f>
        <v>CristinLockie</v>
      </c>
      <c r="L1410" t="str">
        <f t="shared" si="424"/>
        <v>CristinLockie</v>
      </c>
      <c r="M1410" t="str">
        <f t="shared" si="425"/>
        <v>CristinLockie</v>
      </c>
      <c r="N1410" t="s">
        <v>8969</v>
      </c>
      <c r="O1410" t="str">
        <v>Cristin Lockie</v>
      </c>
      <c r="P1410">
        <f>FIND(" ",O1410)</f>
        <v>8</v>
      </c>
      <c r="Q1410" t="str">
        <f>LEFT(O1410,SEARCH(" ", O1410) -1)</f>
        <v>Cristin</v>
      </c>
      <c r="R1410" t="e">
        <f>MID(O1410, SEARCH(" ", O1410) + 1, SEARCH(" ", O1410, SEARCH(" ", O1410)+1) - SEARCH(" ", O1410)-1)</f>
        <v>#VALUE!</v>
      </c>
      <c r="S1410" t="str">
        <f t="shared" si="426"/>
        <v>Lockie</v>
      </c>
      <c r="T1410" t="e">
        <f t="shared" si="427"/>
        <v>#VALUE!</v>
      </c>
      <c r="U1410" t="b">
        <f t="shared" si="428"/>
        <v>1</v>
      </c>
      <c r="W1410" t="b">
        <f t="shared" si="429"/>
        <v>1</v>
      </c>
      <c r="X1410" t="b">
        <f>ISERR(S1410)</f>
        <v>0</v>
      </c>
      <c r="Y1410" t="str">
        <f t="shared" si="430"/>
        <v xml:space="preserve"> </v>
      </c>
      <c r="Z1410" t="str">
        <f t="shared" si="431"/>
        <v>Lockie</v>
      </c>
      <c r="AA1410" t="str">
        <f>PROPER(Q1410)</f>
        <v>Cristin</v>
      </c>
      <c r="AB1410" t="str">
        <f>PROPER(Y1410)</f>
        <v xml:space="preserve"> </v>
      </c>
      <c r="AC1410" t="str">
        <f t="shared" si="432"/>
        <v>Lockie</v>
      </c>
      <c r="AD1410" s="1" t="e">
        <f t="shared" si="433"/>
        <v>#VALUE!</v>
      </c>
      <c r="AE1410" t="b">
        <f t="shared" si="434"/>
        <v>1</v>
      </c>
      <c r="AF1410" t="str">
        <f t="shared" si="435"/>
        <v>Lockie</v>
      </c>
    </row>
    <row r="1411" spans="1:32" x14ac:dyDescent="0.2">
      <c r="A1411">
        <v>1919</v>
      </c>
      <c r="B1411" t="s">
        <v>4496</v>
      </c>
      <c r="C1411" s="62" t="str">
        <f t="shared" si="436"/>
        <v>01919</v>
      </c>
      <c r="D1411" t="str">
        <f t="shared" si="437"/>
        <v>Glynn</v>
      </c>
      <c r="E1411" t="str">
        <f t="shared" si="438"/>
        <v xml:space="preserve"> </v>
      </c>
      <c r="F1411" t="str">
        <f t="shared" si="439"/>
        <v>Bryden</v>
      </c>
      <c r="G1411">
        <f t="shared" ref="G1411:G1474" si="440">COUNTIF($A$2:$A$1997,A1411)</f>
        <v>1</v>
      </c>
      <c r="H1411">
        <f t="shared" ref="H1411:H1474" si="441">IF(G1411=1,A1411,"???")</f>
        <v>1919</v>
      </c>
      <c r="I1411" t="str">
        <f t="shared" ref="I1411:I1474" si="442">TEXT(H1411,"00000")</f>
        <v>01919</v>
      </c>
      <c r="J1411" t="str">
        <f t="shared" ref="J1411:J1474" si="443">TRIM(B1411)</f>
        <v>Glynn¬¬Bryden</v>
      </c>
      <c r="K1411" t="str">
        <f>SUBSTITUTE(J1411,"‡","")</f>
        <v>Glynn¬¬Bryden</v>
      </c>
      <c r="L1411" t="str">
        <f t="shared" ref="L1411:L1474" si="444">SUBSTITUTE(K1411,"»","")</f>
        <v>Glynn¬¬Bryden</v>
      </c>
      <c r="M1411" t="str">
        <f t="shared" ref="M1411:M1474" si="445">SUBSTITUTE(L1411,"¬","")</f>
        <v>GlynnBryden</v>
      </c>
      <c r="N1411" t="s">
        <v>9601</v>
      </c>
      <c r="O1411" t="str">
        <v>Glynn Bryden</v>
      </c>
      <c r="P1411">
        <f>FIND(" ",O1411)</f>
        <v>6</v>
      </c>
      <c r="Q1411" t="str">
        <f>LEFT(O1411,SEARCH(" ", O1411) -1)</f>
        <v>Glynn</v>
      </c>
      <c r="R1411" t="e">
        <f>MID(O1411, SEARCH(" ", O1411) + 1, SEARCH(" ", O1411, SEARCH(" ", O1411)+1) - SEARCH(" ", O1411)-1)</f>
        <v>#VALUE!</v>
      </c>
      <c r="S1411" t="str">
        <f t="shared" ref="S1411:S1474" si="446">RIGHT(O1411,LEN(O1411)-FIND(" ",O1411,1))</f>
        <v>Bryden</v>
      </c>
      <c r="T1411" t="e">
        <f t="shared" ref="T1411:T1474" si="447">RIGHT(S1411,LEN(S1411)-FIND(" ",S1411,1))</f>
        <v>#VALUE!</v>
      </c>
      <c r="U1411" t="b">
        <f t="shared" ref="U1411:U1474" si="448">ISERROR(T1411)</f>
        <v>1</v>
      </c>
      <c r="W1411" t="b">
        <f t="shared" ref="W1411:W1474" si="449">ISERR(R1411)</f>
        <v>1</v>
      </c>
      <c r="X1411" t="b">
        <f>ISERR(S1411)</f>
        <v>0</v>
      </c>
      <c r="Y1411" t="str">
        <f t="shared" ref="Y1411:Y1474" si="450">IF(W1411=TRUE," ",R1411)</f>
        <v xml:space="preserve"> </v>
      </c>
      <c r="Z1411" t="str">
        <f t="shared" ref="Z1411:Z1474" si="451">IF(X1411=TRUE," ",S1411)</f>
        <v>Bryden</v>
      </c>
      <c r="AA1411" t="str">
        <f>PROPER(Q1411)</f>
        <v>Glynn</v>
      </c>
      <c r="AB1411" t="str">
        <f>PROPER(Y1411)</f>
        <v xml:space="preserve"> </v>
      </c>
      <c r="AC1411" t="str">
        <f t="shared" ref="AC1411:AC1474" si="452">PROPER(Z1411)</f>
        <v>Bryden</v>
      </c>
      <c r="AD1411" s="1" t="e">
        <f t="shared" ref="AD1411:AD1474" si="453">RIGHT(AC1411,LEN(AC1411)-FIND(" ",AC1411,1))</f>
        <v>#VALUE!</v>
      </c>
      <c r="AE1411" t="b">
        <f t="shared" ref="AE1411:AE1474" si="454">ISERR(AD1411)</f>
        <v>1</v>
      </c>
      <c r="AF1411" t="str">
        <f t="shared" ref="AF1411:AF1474" si="455">IF(AE1411=FALSE,AD1411,AC1411)</f>
        <v>Bryden</v>
      </c>
    </row>
    <row r="1412" spans="1:32" x14ac:dyDescent="0.2">
      <c r="A1412">
        <v>1920</v>
      </c>
      <c r="B1412" t="s">
        <v>4497</v>
      </c>
      <c r="C1412" s="62" t="str">
        <f t="shared" si="436"/>
        <v>01920</v>
      </c>
      <c r="D1412" t="str">
        <f t="shared" si="437"/>
        <v>Niven</v>
      </c>
      <c r="E1412" t="str">
        <f t="shared" si="438"/>
        <v xml:space="preserve"> </v>
      </c>
      <c r="F1412" t="str">
        <f t="shared" si="439"/>
        <v>O'Logan</v>
      </c>
      <c r="G1412">
        <f t="shared" si="440"/>
        <v>1</v>
      </c>
      <c r="H1412">
        <f t="shared" si="441"/>
        <v>1920</v>
      </c>
      <c r="I1412" t="str">
        <f t="shared" si="442"/>
        <v>01920</v>
      </c>
      <c r="J1412" t="str">
        <f t="shared" si="443"/>
        <v>niven¬O'LOGAN</v>
      </c>
      <c r="K1412" t="str">
        <f>SUBSTITUTE(J1412,"‡","")</f>
        <v>niven¬O'LOGAN</v>
      </c>
      <c r="L1412" t="str">
        <f t="shared" si="444"/>
        <v>niven¬O'LOGAN</v>
      </c>
      <c r="M1412" t="str">
        <f t="shared" si="445"/>
        <v>nivenO'LOGAN</v>
      </c>
      <c r="N1412" t="s">
        <v>9602</v>
      </c>
      <c r="O1412" t="str">
        <v>niven O'LOGAN</v>
      </c>
      <c r="P1412">
        <f>FIND(" ",O1412)</f>
        <v>6</v>
      </c>
      <c r="Q1412" t="str">
        <f>LEFT(O1412,SEARCH(" ", O1412) -1)</f>
        <v>niven</v>
      </c>
      <c r="R1412" t="e">
        <f>MID(O1412, SEARCH(" ", O1412) + 1, SEARCH(" ", O1412, SEARCH(" ", O1412)+1) - SEARCH(" ", O1412)-1)</f>
        <v>#VALUE!</v>
      </c>
      <c r="S1412" t="str">
        <f t="shared" si="446"/>
        <v>O'LOGAN</v>
      </c>
      <c r="T1412" t="e">
        <f t="shared" si="447"/>
        <v>#VALUE!</v>
      </c>
      <c r="U1412" t="b">
        <f t="shared" si="448"/>
        <v>1</v>
      </c>
      <c r="W1412" t="b">
        <f t="shared" si="449"/>
        <v>1</v>
      </c>
      <c r="X1412" t="b">
        <f>ISERR(S1412)</f>
        <v>0</v>
      </c>
      <c r="Y1412" t="str">
        <f t="shared" si="450"/>
        <v xml:space="preserve"> </v>
      </c>
      <c r="Z1412" t="str">
        <f t="shared" si="451"/>
        <v>O'LOGAN</v>
      </c>
      <c r="AA1412" t="str">
        <f>PROPER(Q1412)</f>
        <v>Niven</v>
      </c>
      <c r="AB1412" t="str">
        <f>PROPER(Y1412)</f>
        <v xml:space="preserve"> </v>
      </c>
      <c r="AC1412" t="str">
        <f t="shared" si="452"/>
        <v>O'Logan</v>
      </c>
      <c r="AD1412" s="1" t="e">
        <f t="shared" si="453"/>
        <v>#VALUE!</v>
      </c>
      <c r="AE1412" t="b">
        <f t="shared" si="454"/>
        <v>1</v>
      </c>
      <c r="AF1412" t="str">
        <f t="shared" si="455"/>
        <v>O'Logan</v>
      </c>
    </row>
    <row r="1413" spans="1:32" x14ac:dyDescent="0.2">
      <c r="A1413">
        <v>1921</v>
      </c>
      <c r="B1413" t="s">
        <v>4498</v>
      </c>
      <c r="C1413" s="62" t="str">
        <f t="shared" ref="C1413:C1476" si="456">I1413</f>
        <v>01921</v>
      </c>
      <c r="D1413" t="str">
        <f t="shared" ref="D1413:D1476" si="457">AA1413</f>
        <v>Anette</v>
      </c>
      <c r="E1413" t="str">
        <f t="shared" ref="E1413:E1476" si="458">AB1413</f>
        <v>Donica</v>
      </c>
      <c r="F1413" t="str">
        <f t="shared" ref="F1413:F1476" si="459">AF1413</f>
        <v>Gutherson</v>
      </c>
      <c r="G1413">
        <f t="shared" si="440"/>
        <v>1</v>
      </c>
      <c r="H1413">
        <f t="shared" si="441"/>
        <v>1921</v>
      </c>
      <c r="I1413" t="str">
        <f t="shared" si="442"/>
        <v>01921</v>
      </c>
      <c r="J1413" t="str">
        <f t="shared" si="443"/>
        <v>Anette¬Donica»GUTHERSON</v>
      </c>
      <c r="K1413" t="str">
        <f>SUBSTITUTE(J1413,"‡","")</f>
        <v>Anette¬Donica»GUTHERSON</v>
      </c>
      <c r="L1413" t="str">
        <f t="shared" si="444"/>
        <v>Anette¬DonicaGUTHERSON</v>
      </c>
      <c r="M1413" t="str">
        <f t="shared" si="445"/>
        <v>AnetteDonicaGUTHERSON</v>
      </c>
      <c r="N1413" t="s">
        <v>10375</v>
      </c>
      <c r="O1413" t="str">
        <v>Anette Donica GUTHERSON</v>
      </c>
      <c r="P1413">
        <f>FIND(" ",O1413)</f>
        <v>7</v>
      </c>
      <c r="Q1413" t="str">
        <f>LEFT(O1413,SEARCH(" ", O1413) -1)</f>
        <v>Anette</v>
      </c>
      <c r="R1413" t="str">
        <f>MID(O1413, SEARCH(" ", O1413) + 1, SEARCH(" ", O1413, SEARCH(" ", O1413)+1) - SEARCH(" ", O1413)-1)</f>
        <v>Donica</v>
      </c>
      <c r="S1413" t="str">
        <f t="shared" si="446"/>
        <v>Donica GUTHERSON</v>
      </c>
      <c r="T1413" t="str">
        <f t="shared" si="447"/>
        <v>GUTHERSON</v>
      </c>
      <c r="U1413" t="b">
        <f t="shared" si="448"/>
        <v>0</v>
      </c>
      <c r="W1413" t="b">
        <f t="shared" si="449"/>
        <v>0</v>
      </c>
      <c r="X1413" t="b">
        <f>ISERR(S1413)</f>
        <v>0</v>
      </c>
      <c r="Y1413" t="str">
        <f t="shared" si="450"/>
        <v>Donica</v>
      </c>
      <c r="Z1413" t="str">
        <f t="shared" si="451"/>
        <v>Donica GUTHERSON</v>
      </c>
      <c r="AA1413" t="str">
        <f>PROPER(Q1413)</f>
        <v>Anette</v>
      </c>
      <c r="AB1413" t="str">
        <f>PROPER(Y1413)</f>
        <v>Donica</v>
      </c>
      <c r="AC1413" t="str">
        <f t="shared" si="452"/>
        <v>Donica Gutherson</v>
      </c>
      <c r="AD1413" s="1" t="str">
        <f t="shared" si="453"/>
        <v>Gutherson</v>
      </c>
      <c r="AE1413" t="b">
        <f t="shared" si="454"/>
        <v>0</v>
      </c>
      <c r="AF1413" t="str">
        <f t="shared" si="455"/>
        <v>Gutherson</v>
      </c>
    </row>
    <row r="1414" spans="1:32" x14ac:dyDescent="0.2">
      <c r="A1414">
        <v>1922</v>
      </c>
      <c r="B1414" t="s">
        <v>4499</v>
      </c>
      <c r="C1414" s="62" t="str">
        <f t="shared" si="456"/>
        <v>01922</v>
      </c>
      <c r="D1414" t="str">
        <f t="shared" si="457"/>
        <v>Lin</v>
      </c>
      <c r="E1414" t="str">
        <f t="shared" si="458"/>
        <v>Bertine</v>
      </c>
      <c r="F1414" t="str">
        <f t="shared" si="459"/>
        <v>Jatczak</v>
      </c>
      <c r="G1414">
        <f t="shared" si="440"/>
        <v>1</v>
      </c>
      <c r="H1414">
        <f t="shared" si="441"/>
        <v>1922</v>
      </c>
      <c r="I1414" t="str">
        <f t="shared" si="442"/>
        <v>01922</v>
      </c>
      <c r="J1414" t="str">
        <f t="shared" si="443"/>
        <v>lin‡bertine¬jatczak</v>
      </c>
      <c r="K1414" t="str">
        <f>SUBSTITUTE(J1414,"‡","")</f>
        <v>linbertine¬jatczak</v>
      </c>
      <c r="L1414" t="str">
        <f t="shared" si="444"/>
        <v>linbertine¬jatczak</v>
      </c>
      <c r="M1414" t="str">
        <f t="shared" si="445"/>
        <v>linbertinejatczak</v>
      </c>
      <c r="N1414" t="s">
        <v>9603</v>
      </c>
      <c r="O1414" t="str">
        <v>lin bertine jatczak</v>
      </c>
      <c r="P1414">
        <f>FIND(" ",O1414)</f>
        <v>4</v>
      </c>
      <c r="Q1414" t="str">
        <f>LEFT(O1414,SEARCH(" ", O1414) -1)</f>
        <v>lin</v>
      </c>
      <c r="R1414" t="str">
        <f>MID(O1414, SEARCH(" ", O1414) + 1, SEARCH(" ", O1414, SEARCH(" ", O1414)+1) - SEARCH(" ", O1414)-1)</f>
        <v>bertine</v>
      </c>
      <c r="S1414" t="str">
        <f t="shared" si="446"/>
        <v>bertine jatczak</v>
      </c>
      <c r="T1414" t="str">
        <f t="shared" si="447"/>
        <v>jatczak</v>
      </c>
      <c r="U1414" t="b">
        <f t="shared" si="448"/>
        <v>0</v>
      </c>
      <c r="W1414" t="b">
        <f t="shared" si="449"/>
        <v>0</v>
      </c>
      <c r="X1414" t="b">
        <f>ISERR(S1414)</f>
        <v>0</v>
      </c>
      <c r="Y1414" t="str">
        <f t="shared" si="450"/>
        <v>bertine</v>
      </c>
      <c r="Z1414" t="str">
        <f t="shared" si="451"/>
        <v>bertine jatczak</v>
      </c>
      <c r="AA1414" t="str">
        <f>PROPER(Q1414)</f>
        <v>Lin</v>
      </c>
      <c r="AB1414" t="str">
        <f>PROPER(Y1414)</f>
        <v>Bertine</v>
      </c>
      <c r="AC1414" t="str">
        <f t="shared" si="452"/>
        <v>Bertine Jatczak</v>
      </c>
      <c r="AD1414" s="1" t="str">
        <f t="shared" si="453"/>
        <v>Jatczak</v>
      </c>
      <c r="AE1414" t="b">
        <f t="shared" si="454"/>
        <v>0</v>
      </c>
      <c r="AF1414" t="str">
        <f t="shared" si="455"/>
        <v>Jatczak</v>
      </c>
    </row>
    <row r="1415" spans="1:32" x14ac:dyDescent="0.2">
      <c r="A1415">
        <v>1923</v>
      </c>
      <c r="B1415" t="s">
        <v>4500</v>
      </c>
      <c r="C1415" s="62" t="str">
        <f t="shared" si="456"/>
        <v>01923</v>
      </c>
      <c r="D1415" t="str">
        <f t="shared" si="457"/>
        <v>Harmony</v>
      </c>
      <c r="E1415" t="str">
        <f t="shared" si="458"/>
        <v xml:space="preserve"> </v>
      </c>
      <c r="F1415" t="str">
        <f t="shared" si="459"/>
        <v>Calloway</v>
      </c>
      <c r="G1415">
        <f t="shared" si="440"/>
        <v>1</v>
      </c>
      <c r="H1415">
        <f t="shared" si="441"/>
        <v>1923</v>
      </c>
      <c r="I1415" t="str">
        <f t="shared" si="442"/>
        <v>01923</v>
      </c>
      <c r="J1415" t="str">
        <f t="shared" si="443"/>
        <v>harmony¬CALLOWAY</v>
      </c>
      <c r="K1415" t="str">
        <f>SUBSTITUTE(J1415,"‡","")</f>
        <v>harmony¬CALLOWAY</v>
      </c>
      <c r="L1415" t="str">
        <f t="shared" si="444"/>
        <v>harmony¬CALLOWAY</v>
      </c>
      <c r="M1415" t="str">
        <f t="shared" si="445"/>
        <v>harmonyCALLOWAY</v>
      </c>
      <c r="N1415" t="s">
        <v>9604</v>
      </c>
      <c r="O1415" t="str">
        <v>harmony CALLOWAY</v>
      </c>
      <c r="P1415">
        <f>FIND(" ",O1415)</f>
        <v>8</v>
      </c>
      <c r="Q1415" t="str">
        <f>LEFT(O1415,SEARCH(" ", O1415) -1)</f>
        <v>harmony</v>
      </c>
      <c r="R1415" t="e">
        <f>MID(O1415, SEARCH(" ", O1415) + 1, SEARCH(" ", O1415, SEARCH(" ", O1415)+1) - SEARCH(" ", O1415)-1)</f>
        <v>#VALUE!</v>
      </c>
      <c r="S1415" t="str">
        <f t="shared" si="446"/>
        <v>CALLOWAY</v>
      </c>
      <c r="T1415" t="e">
        <f t="shared" si="447"/>
        <v>#VALUE!</v>
      </c>
      <c r="U1415" t="b">
        <f t="shared" si="448"/>
        <v>1</v>
      </c>
      <c r="W1415" t="b">
        <f t="shared" si="449"/>
        <v>1</v>
      </c>
      <c r="X1415" t="b">
        <f>ISERR(S1415)</f>
        <v>0</v>
      </c>
      <c r="Y1415" t="str">
        <f t="shared" si="450"/>
        <v xml:space="preserve"> </v>
      </c>
      <c r="Z1415" t="str">
        <f t="shared" si="451"/>
        <v>CALLOWAY</v>
      </c>
      <c r="AA1415" t="str">
        <f>PROPER(Q1415)</f>
        <v>Harmony</v>
      </c>
      <c r="AB1415" t="str">
        <f>PROPER(Y1415)</f>
        <v xml:space="preserve"> </v>
      </c>
      <c r="AC1415" t="str">
        <f t="shared" si="452"/>
        <v>Calloway</v>
      </c>
      <c r="AD1415" s="1" t="e">
        <f t="shared" si="453"/>
        <v>#VALUE!</v>
      </c>
      <c r="AE1415" t="b">
        <f t="shared" si="454"/>
        <v>1</v>
      </c>
      <c r="AF1415" t="str">
        <f t="shared" si="455"/>
        <v>Calloway</v>
      </c>
    </row>
    <row r="1416" spans="1:32" x14ac:dyDescent="0.2">
      <c r="A1416">
        <v>1924</v>
      </c>
      <c r="B1416" t="s">
        <v>4501</v>
      </c>
      <c r="C1416" s="62" t="str">
        <f t="shared" si="456"/>
        <v>01924</v>
      </c>
      <c r="D1416" t="str">
        <f t="shared" si="457"/>
        <v>Elyssa</v>
      </c>
      <c r="E1416" t="str">
        <f t="shared" si="458"/>
        <v xml:space="preserve"> </v>
      </c>
      <c r="F1416" t="str">
        <f t="shared" si="459"/>
        <v>Noble</v>
      </c>
      <c r="G1416">
        <f t="shared" si="440"/>
        <v>1</v>
      </c>
      <c r="H1416">
        <f t="shared" si="441"/>
        <v>1924</v>
      </c>
      <c r="I1416" t="str">
        <f t="shared" si="442"/>
        <v>01924</v>
      </c>
      <c r="J1416" t="str">
        <f t="shared" si="443"/>
        <v>elyssa»Noble</v>
      </c>
      <c r="K1416" t="str">
        <f>SUBSTITUTE(J1416,"‡","")</f>
        <v>elyssa»Noble</v>
      </c>
      <c r="L1416" t="str">
        <f t="shared" si="444"/>
        <v>elyssaNoble</v>
      </c>
      <c r="M1416" t="str">
        <f t="shared" si="445"/>
        <v>elyssaNoble</v>
      </c>
      <c r="N1416" t="s">
        <v>10376</v>
      </c>
      <c r="O1416" t="str">
        <v>elyssa Noble</v>
      </c>
      <c r="P1416">
        <f>FIND(" ",O1416)</f>
        <v>7</v>
      </c>
      <c r="Q1416" t="str">
        <f>LEFT(O1416,SEARCH(" ", O1416) -1)</f>
        <v>elyssa</v>
      </c>
      <c r="R1416" t="e">
        <f>MID(O1416, SEARCH(" ", O1416) + 1, SEARCH(" ", O1416, SEARCH(" ", O1416)+1) - SEARCH(" ", O1416)-1)</f>
        <v>#VALUE!</v>
      </c>
      <c r="S1416" t="str">
        <f t="shared" si="446"/>
        <v>Noble</v>
      </c>
      <c r="T1416" t="e">
        <f t="shared" si="447"/>
        <v>#VALUE!</v>
      </c>
      <c r="U1416" t="b">
        <f t="shared" si="448"/>
        <v>1</v>
      </c>
      <c r="W1416" t="b">
        <f t="shared" si="449"/>
        <v>1</v>
      </c>
      <c r="X1416" t="b">
        <f>ISERR(S1416)</f>
        <v>0</v>
      </c>
      <c r="Y1416" t="str">
        <f t="shared" si="450"/>
        <v xml:space="preserve"> </v>
      </c>
      <c r="Z1416" t="str">
        <f t="shared" si="451"/>
        <v>Noble</v>
      </c>
      <c r="AA1416" t="str">
        <f>PROPER(Q1416)</f>
        <v>Elyssa</v>
      </c>
      <c r="AB1416" t="str">
        <f>PROPER(Y1416)</f>
        <v xml:space="preserve"> </v>
      </c>
      <c r="AC1416" t="str">
        <f t="shared" si="452"/>
        <v>Noble</v>
      </c>
      <c r="AD1416" s="1" t="e">
        <f t="shared" si="453"/>
        <v>#VALUE!</v>
      </c>
      <c r="AE1416" t="b">
        <f t="shared" si="454"/>
        <v>1</v>
      </c>
      <c r="AF1416" t="str">
        <f t="shared" si="455"/>
        <v>Noble</v>
      </c>
    </row>
    <row r="1417" spans="1:32" x14ac:dyDescent="0.2">
      <c r="A1417">
        <v>1925</v>
      </c>
      <c r="B1417" t="s">
        <v>4502</v>
      </c>
      <c r="C1417" s="62" t="str">
        <f t="shared" si="456"/>
        <v>01925</v>
      </c>
      <c r="D1417" t="str">
        <f t="shared" si="457"/>
        <v>Boycie</v>
      </c>
      <c r="E1417" t="str">
        <f t="shared" si="458"/>
        <v xml:space="preserve"> </v>
      </c>
      <c r="F1417" t="str">
        <f t="shared" si="459"/>
        <v>Baynes</v>
      </c>
      <c r="G1417">
        <f t="shared" si="440"/>
        <v>1</v>
      </c>
      <c r="H1417">
        <f t="shared" si="441"/>
        <v>1925</v>
      </c>
      <c r="I1417" t="str">
        <f t="shared" si="442"/>
        <v>01925</v>
      </c>
      <c r="J1417" t="str">
        <f t="shared" si="443"/>
        <v>boycie¬BAYNES</v>
      </c>
      <c r="K1417" t="str">
        <f>SUBSTITUTE(J1417,"‡","")</f>
        <v>boycie¬BAYNES</v>
      </c>
      <c r="L1417" t="str">
        <f t="shared" si="444"/>
        <v>boycie¬BAYNES</v>
      </c>
      <c r="M1417" t="str">
        <f t="shared" si="445"/>
        <v>boycieBAYNES</v>
      </c>
      <c r="N1417" t="s">
        <v>9605</v>
      </c>
      <c r="O1417" t="str">
        <v>boycie BAYNES</v>
      </c>
      <c r="P1417">
        <f>FIND(" ",O1417)</f>
        <v>7</v>
      </c>
      <c r="Q1417" t="str">
        <f>LEFT(O1417,SEARCH(" ", O1417) -1)</f>
        <v>boycie</v>
      </c>
      <c r="R1417" t="e">
        <f>MID(O1417, SEARCH(" ", O1417) + 1, SEARCH(" ", O1417, SEARCH(" ", O1417)+1) - SEARCH(" ", O1417)-1)</f>
        <v>#VALUE!</v>
      </c>
      <c r="S1417" t="str">
        <f t="shared" si="446"/>
        <v>BAYNES</v>
      </c>
      <c r="T1417" t="e">
        <f t="shared" si="447"/>
        <v>#VALUE!</v>
      </c>
      <c r="U1417" t="b">
        <f t="shared" si="448"/>
        <v>1</v>
      </c>
      <c r="W1417" t="b">
        <f t="shared" si="449"/>
        <v>1</v>
      </c>
      <c r="X1417" t="b">
        <f>ISERR(S1417)</f>
        <v>0</v>
      </c>
      <c r="Y1417" t="str">
        <f t="shared" si="450"/>
        <v xml:space="preserve"> </v>
      </c>
      <c r="Z1417" t="str">
        <f t="shared" si="451"/>
        <v>BAYNES</v>
      </c>
      <c r="AA1417" t="str">
        <f>PROPER(Q1417)</f>
        <v>Boycie</v>
      </c>
      <c r="AB1417" t="str">
        <f>PROPER(Y1417)</f>
        <v xml:space="preserve"> </v>
      </c>
      <c r="AC1417" t="str">
        <f t="shared" si="452"/>
        <v>Baynes</v>
      </c>
      <c r="AD1417" s="1" t="e">
        <f t="shared" si="453"/>
        <v>#VALUE!</v>
      </c>
      <c r="AE1417" t="b">
        <f t="shared" si="454"/>
        <v>1</v>
      </c>
      <c r="AF1417" t="str">
        <f t="shared" si="455"/>
        <v>Baynes</v>
      </c>
    </row>
    <row r="1418" spans="1:32" x14ac:dyDescent="0.2">
      <c r="A1418">
        <v>1926</v>
      </c>
      <c r="B1418" t="s">
        <v>4503</v>
      </c>
      <c r="C1418" s="62" t="str">
        <f t="shared" si="456"/>
        <v>01926</v>
      </c>
      <c r="D1418" t="str">
        <f t="shared" si="457"/>
        <v>Ginny</v>
      </c>
      <c r="E1418" t="str">
        <f t="shared" si="458"/>
        <v>Inge</v>
      </c>
      <c r="F1418" t="str">
        <f t="shared" si="459"/>
        <v>Songest</v>
      </c>
      <c r="G1418">
        <f t="shared" si="440"/>
        <v>1</v>
      </c>
      <c r="H1418">
        <f t="shared" si="441"/>
        <v>1926</v>
      </c>
      <c r="I1418" t="str">
        <f t="shared" si="442"/>
        <v>01926</v>
      </c>
      <c r="J1418" t="str">
        <f t="shared" si="443"/>
        <v>ginny»inge¬Songest</v>
      </c>
      <c r="K1418" t="str">
        <f>SUBSTITUTE(J1418,"‡","")</f>
        <v>ginny»inge¬Songest</v>
      </c>
      <c r="L1418" t="str">
        <f t="shared" si="444"/>
        <v>ginnyinge¬Songest</v>
      </c>
      <c r="M1418" t="str">
        <f t="shared" si="445"/>
        <v>ginnyingeSongest</v>
      </c>
      <c r="N1418" t="s">
        <v>10377</v>
      </c>
      <c r="O1418" t="str">
        <v>ginny inge Songest</v>
      </c>
      <c r="P1418">
        <f>FIND(" ",O1418)</f>
        <v>6</v>
      </c>
      <c r="Q1418" t="str">
        <f>LEFT(O1418,SEARCH(" ", O1418) -1)</f>
        <v>ginny</v>
      </c>
      <c r="R1418" t="str">
        <f>MID(O1418, SEARCH(" ", O1418) + 1, SEARCH(" ", O1418, SEARCH(" ", O1418)+1) - SEARCH(" ", O1418)-1)</f>
        <v>inge</v>
      </c>
      <c r="S1418" t="str">
        <f t="shared" si="446"/>
        <v>inge Songest</v>
      </c>
      <c r="T1418" t="str">
        <f t="shared" si="447"/>
        <v>Songest</v>
      </c>
      <c r="U1418" t="b">
        <f t="shared" si="448"/>
        <v>0</v>
      </c>
      <c r="W1418" t="b">
        <f t="shared" si="449"/>
        <v>0</v>
      </c>
      <c r="X1418" t="b">
        <f>ISERR(S1418)</f>
        <v>0</v>
      </c>
      <c r="Y1418" t="str">
        <f t="shared" si="450"/>
        <v>inge</v>
      </c>
      <c r="Z1418" t="str">
        <f t="shared" si="451"/>
        <v>inge Songest</v>
      </c>
      <c r="AA1418" t="str">
        <f>PROPER(Q1418)</f>
        <v>Ginny</v>
      </c>
      <c r="AB1418" t="str">
        <f>PROPER(Y1418)</f>
        <v>Inge</v>
      </c>
      <c r="AC1418" t="str">
        <f t="shared" si="452"/>
        <v>Inge Songest</v>
      </c>
      <c r="AD1418" s="1" t="str">
        <f t="shared" si="453"/>
        <v>Songest</v>
      </c>
      <c r="AE1418" t="b">
        <f t="shared" si="454"/>
        <v>0</v>
      </c>
      <c r="AF1418" t="str">
        <f t="shared" si="455"/>
        <v>Songest</v>
      </c>
    </row>
    <row r="1419" spans="1:32" x14ac:dyDescent="0.2">
      <c r="A1419">
        <v>1927</v>
      </c>
      <c r="B1419" t="s">
        <v>4504</v>
      </c>
      <c r="C1419" s="62" t="str">
        <f t="shared" si="456"/>
        <v>01927</v>
      </c>
      <c r="D1419" t="str">
        <f t="shared" si="457"/>
        <v>Gertrud</v>
      </c>
      <c r="E1419" t="str">
        <f t="shared" si="458"/>
        <v xml:space="preserve"> </v>
      </c>
      <c r="F1419" t="str">
        <f t="shared" si="459"/>
        <v>Gouldthorp</v>
      </c>
      <c r="G1419">
        <f t="shared" si="440"/>
        <v>1</v>
      </c>
      <c r="H1419">
        <f t="shared" si="441"/>
        <v>1927</v>
      </c>
      <c r="I1419" t="str">
        <f t="shared" si="442"/>
        <v>01927</v>
      </c>
      <c r="J1419" t="str">
        <f t="shared" si="443"/>
        <v>gertrud‡Gouldthorp</v>
      </c>
      <c r="K1419" t="str">
        <f>SUBSTITUTE(J1419,"‡","")</f>
        <v>gertrudGouldthorp</v>
      </c>
      <c r="L1419" t="str">
        <f t="shared" si="444"/>
        <v>gertrudGouldthorp</v>
      </c>
      <c r="M1419" t="str">
        <f t="shared" si="445"/>
        <v>gertrudGouldthorp</v>
      </c>
      <c r="N1419" t="s">
        <v>8970</v>
      </c>
      <c r="O1419" t="str">
        <v>gertrud Gouldthorp</v>
      </c>
      <c r="P1419">
        <f>FIND(" ",O1419)</f>
        <v>8</v>
      </c>
      <c r="Q1419" t="str">
        <f>LEFT(O1419,SEARCH(" ", O1419) -1)</f>
        <v>gertrud</v>
      </c>
      <c r="R1419" t="e">
        <f>MID(O1419, SEARCH(" ", O1419) + 1, SEARCH(" ", O1419, SEARCH(" ", O1419)+1) - SEARCH(" ", O1419)-1)</f>
        <v>#VALUE!</v>
      </c>
      <c r="S1419" t="str">
        <f t="shared" si="446"/>
        <v>Gouldthorp</v>
      </c>
      <c r="T1419" t="e">
        <f t="shared" si="447"/>
        <v>#VALUE!</v>
      </c>
      <c r="U1419" t="b">
        <f t="shared" si="448"/>
        <v>1</v>
      </c>
      <c r="W1419" t="b">
        <f t="shared" si="449"/>
        <v>1</v>
      </c>
      <c r="X1419" t="b">
        <f>ISERR(S1419)</f>
        <v>0</v>
      </c>
      <c r="Y1419" t="str">
        <f t="shared" si="450"/>
        <v xml:space="preserve"> </v>
      </c>
      <c r="Z1419" t="str">
        <f t="shared" si="451"/>
        <v>Gouldthorp</v>
      </c>
      <c r="AA1419" t="str">
        <f>PROPER(Q1419)</f>
        <v>Gertrud</v>
      </c>
      <c r="AB1419" t="str">
        <f>PROPER(Y1419)</f>
        <v xml:space="preserve"> </v>
      </c>
      <c r="AC1419" t="str">
        <f t="shared" si="452"/>
        <v>Gouldthorp</v>
      </c>
      <c r="AD1419" s="1" t="e">
        <f t="shared" si="453"/>
        <v>#VALUE!</v>
      </c>
      <c r="AE1419" t="b">
        <f t="shared" si="454"/>
        <v>1</v>
      </c>
      <c r="AF1419" t="str">
        <f t="shared" si="455"/>
        <v>Gouldthorp</v>
      </c>
    </row>
    <row r="1420" spans="1:32" x14ac:dyDescent="0.2">
      <c r="A1420">
        <v>1928</v>
      </c>
      <c r="B1420" t="s">
        <v>4505</v>
      </c>
      <c r="C1420" s="62" t="str">
        <f t="shared" si="456"/>
        <v>01928</v>
      </c>
      <c r="D1420" t="str">
        <f t="shared" si="457"/>
        <v>Beverlee</v>
      </c>
      <c r="E1420" t="str">
        <f t="shared" si="458"/>
        <v>Carmita</v>
      </c>
      <c r="F1420" t="str">
        <f t="shared" si="459"/>
        <v>Lukes</v>
      </c>
      <c r="G1420">
        <f t="shared" si="440"/>
        <v>1</v>
      </c>
      <c r="H1420">
        <f t="shared" si="441"/>
        <v>1928</v>
      </c>
      <c r="I1420" t="str">
        <f t="shared" si="442"/>
        <v>01928</v>
      </c>
      <c r="J1420" t="str">
        <f t="shared" si="443"/>
        <v>BEVERLEE¬Carmita»Lukes</v>
      </c>
      <c r="K1420" t="str">
        <f>SUBSTITUTE(J1420,"‡","")</f>
        <v>BEVERLEE¬Carmita»Lukes</v>
      </c>
      <c r="L1420" t="str">
        <f t="shared" si="444"/>
        <v>BEVERLEE¬CarmitaLukes</v>
      </c>
      <c r="M1420" t="str">
        <f t="shared" si="445"/>
        <v>BEVERLEECarmitaLukes</v>
      </c>
      <c r="N1420" t="s">
        <v>10378</v>
      </c>
      <c r="O1420" t="str">
        <v>BEVERLEE Carmita Lukes</v>
      </c>
      <c r="P1420">
        <f>FIND(" ",O1420)</f>
        <v>9</v>
      </c>
      <c r="Q1420" t="str">
        <f>LEFT(O1420,SEARCH(" ", O1420) -1)</f>
        <v>BEVERLEE</v>
      </c>
      <c r="R1420" t="str">
        <f>MID(O1420, SEARCH(" ", O1420) + 1, SEARCH(" ", O1420, SEARCH(" ", O1420)+1) - SEARCH(" ", O1420)-1)</f>
        <v>Carmita</v>
      </c>
      <c r="S1420" t="str">
        <f t="shared" si="446"/>
        <v>Carmita Lukes</v>
      </c>
      <c r="T1420" t="str">
        <f t="shared" si="447"/>
        <v>Lukes</v>
      </c>
      <c r="U1420" t="b">
        <f t="shared" si="448"/>
        <v>0</v>
      </c>
      <c r="W1420" t="b">
        <f t="shared" si="449"/>
        <v>0</v>
      </c>
      <c r="X1420" t="b">
        <f>ISERR(S1420)</f>
        <v>0</v>
      </c>
      <c r="Y1420" t="str">
        <f t="shared" si="450"/>
        <v>Carmita</v>
      </c>
      <c r="Z1420" t="str">
        <f t="shared" si="451"/>
        <v>Carmita Lukes</v>
      </c>
      <c r="AA1420" t="str">
        <f>PROPER(Q1420)</f>
        <v>Beverlee</v>
      </c>
      <c r="AB1420" t="str">
        <f>PROPER(Y1420)</f>
        <v>Carmita</v>
      </c>
      <c r="AC1420" t="str">
        <f t="shared" si="452"/>
        <v>Carmita Lukes</v>
      </c>
      <c r="AD1420" s="1" t="str">
        <f t="shared" si="453"/>
        <v>Lukes</v>
      </c>
      <c r="AE1420" t="b">
        <f t="shared" si="454"/>
        <v>0</v>
      </c>
      <c r="AF1420" t="str">
        <f t="shared" si="455"/>
        <v>Lukes</v>
      </c>
    </row>
    <row r="1421" spans="1:32" x14ac:dyDescent="0.2">
      <c r="A1421">
        <v>1929</v>
      </c>
      <c r="B1421" t="s">
        <v>4506</v>
      </c>
      <c r="C1421" s="62" t="str">
        <f t="shared" si="456"/>
        <v>01929</v>
      </c>
      <c r="D1421" t="str">
        <f t="shared" si="457"/>
        <v>Scot</v>
      </c>
      <c r="E1421" t="str">
        <f t="shared" si="458"/>
        <v xml:space="preserve"> </v>
      </c>
      <c r="F1421" t="str">
        <f t="shared" si="459"/>
        <v>Buzine</v>
      </c>
      <c r="G1421">
        <f t="shared" si="440"/>
        <v>1</v>
      </c>
      <c r="H1421">
        <f t="shared" si="441"/>
        <v>1929</v>
      </c>
      <c r="I1421" t="str">
        <f t="shared" si="442"/>
        <v>01929</v>
      </c>
      <c r="J1421" t="str">
        <f t="shared" si="443"/>
        <v>SCOT‡Buzine</v>
      </c>
      <c r="K1421" t="str">
        <f>SUBSTITUTE(J1421,"‡","")</f>
        <v>SCOTBuzine</v>
      </c>
      <c r="L1421" t="str">
        <f t="shared" si="444"/>
        <v>SCOTBuzine</v>
      </c>
      <c r="M1421" t="str">
        <f t="shared" si="445"/>
        <v>SCOTBuzine</v>
      </c>
      <c r="N1421" t="s">
        <v>8971</v>
      </c>
      <c r="O1421" t="str">
        <v>SCOT Buzine</v>
      </c>
      <c r="P1421">
        <f>FIND(" ",O1421)</f>
        <v>5</v>
      </c>
      <c r="Q1421" t="str">
        <f>LEFT(O1421,SEARCH(" ", O1421) -1)</f>
        <v>SCOT</v>
      </c>
      <c r="R1421" t="e">
        <f>MID(O1421, SEARCH(" ", O1421) + 1, SEARCH(" ", O1421, SEARCH(" ", O1421)+1) - SEARCH(" ", O1421)-1)</f>
        <v>#VALUE!</v>
      </c>
      <c r="S1421" t="str">
        <f t="shared" si="446"/>
        <v>Buzine</v>
      </c>
      <c r="T1421" t="e">
        <f t="shared" si="447"/>
        <v>#VALUE!</v>
      </c>
      <c r="U1421" t="b">
        <f t="shared" si="448"/>
        <v>1</v>
      </c>
      <c r="W1421" t="b">
        <f t="shared" si="449"/>
        <v>1</v>
      </c>
      <c r="X1421" t="b">
        <f>ISERR(S1421)</f>
        <v>0</v>
      </c>
      <c r="Y1421" t="str">
        <f t="shared" si="450"/>
        <v xml:space="preserve"> </v>
      </c>
      <c r="Z1421" t="str">
        <f t="shared" si="451"/>
        <v>Buzine</v>
      </c>
      <c r="AA1421" t="str">
        <f>PROPER(Q1421)</f>
        <v>Scot</v>
      </c>
      <c r="AB1421" t="str">
        <f>PROPER(Y1421)</f>
        <v xml:space="preserve"> </v>
      </c>
      <c r="AC1421" t="str">
        <f t="shared" si="452"/>
        <v>Buzine</v>
      </c>
      <c r="AD1421" s="1" t="e">
        <f t="shared" si="453"/>
        <v>#VALUE!</v>
      </c>
      <c r="AE1421" t="b">
        <f t="shared" si="454"/>
        <v>1</v>
      </c>
      <c r="AF1421" t="str">
        <f t="shared" si="455"/>
        <v>Buzine</v>
      </c>
    </row>
    <row r="1422" spans="1:32" x14ac:dyDescent="0.2">
      <c r="A1422">
        <v>1930</v>
      </c>
      <c r="B1422" t="s">
        <v>4507</v>
      </c>
      <c r="C1422" s="62" t="str">
        <f t="shared" si="456"/>
        <v>01930</v>
      </c>
      <c r="D1422" t="str">
        <f t="shared" si="457"/>
        <v>Thatch</v>
      </c>
      <c r="E1422" t="str">
        <f t="shared" si="458"/>
        <v>Sandor</v>
      </c>
      <c r="F1422" t="str">
        <f t="shared" si="459"/>
        <v>Thynn</v>
      </c>
      <c r="G1422">
        <f t="shared" si="440"/>
        <v>1</v>
      </c>
      <c r="H1422">
        <f t="shared" si="441"/>
        <v>1930</v>
      </c>
      <c r="I1422" t="str">
        <f t="shared" si="442"/>
        <v>01930</v>
      </c>
      <c r="J1422" t="str">
        <f t="shared" si="443"/>
        <v>THATCH»sandor‡»Thynn</v>
      </c>
      <c r="K1422" t="str">
        <f>SUBSTITUTE(J1422,"‡","")</f>
        <v>THATCH»sandor»Thynn</v>
      </c>
      <c r="L1422" t="str">
        <f t="shared" si="444"/>
        <v>THATCHsandorThynn</v>
      </c>
      <c r="M1422" t="str">
        <f t="shared" si="445"/>
        <v>THATCHsandorThynn</v>
      </c>
      <c r="N1422" t="s">
        <v>10379</v>
      </c>
      <c r="O1422" t="str">
        <v>THATCH sandor Thynn</v>
      </c>
      <c r="P1422">
        <f>FIND(" ",O1422)</f>
        <v>7</v>
      </c>
      <c r="Q1422" t="str">
        <f>LEFT(O1422,SEARCH(" ", O1422) -1)</f>
        <v>THATCH</v>
      </c>
      <c r="R1422" t="str">
        <f>MID(O1422, SEARCH(" ", O1422) + 1, SEARCH(" ", O1422, SEARCH(" ", O1422)+1) - SEARCH(" ", O1422)-1)</f>
        <v>sandor</v>
      </c>
      <c r="S1422" t="str">
        <f t="shared" si="446"/>
        <v>sandor Thynn</v>
      </c>
      <c r="T1422" t="str">
        <f t="shared" si="447"/>
        <v>Thynn</v>
      </c>
      <c r="U1422" t="b">
        <f t="shared" si="448"/>
        <v>0</v>
      </c>
      <c r="W1422" t="b">
        <f t="shared" si="449"/>
        <v>0</v>
      </c>
      <c r="X1422" t="b">
        <f>ISERR(S1422)</f>
        <v>0</v>
      </c>
      <c r="Y1422" t="str">
        <f t="shared" si="450"/>
        <v>sandor</v>
      </c>
      <c r="Z1422" t="str">
        <f t="shared" si="451"/>
        <v>sandor Thynn</v>
      </c>
      <c r="AA1422" t="str">
        <f>PROPER(Q1422)</f>
        <v>Thatch</v>
      </c>
      <c r="AB1422" t="str">
        <f>PROPER(Y1422)</f>
        <v>Sandor</v>
      </c>
      <c r="AC1422" t="str">
        <f t="shared" si="452"/>
        <v>Sandor Thynn</v>
      </c>
      <c r="AD1422" s="1" t="str">
        <f t="shared" si="453"/>
        <v>Thynn</v>
      </c>
      <c r="AE1422" t="b">
        <f t="shared" si="454"/>
        <v>0</v>
      </c>
      <c r="AF1422" t="str">
        <f t="shared" si="455"/>
        <v>Thynn</v>
      </c>
    </row>
    <row r="1423" spans="1:32" x14ac:dyDescent="0.2">
      <c r="A1423">
        <v>1931</v>
      </c>
      <c r="B1423" t="s">
        <v>4508</v>
      </c>
      <c r="C1423" s="62" t="str">
        <f t="shared" si="456"/>
        <v>01931</v>
      </c>
      <c r="D1423" t="str">
        <f t="shared" si="457"/>
        <v>Reid</v>
      </c>
      <c r="E1423" t="str">
        <f t="shared" si="458"/>
        <v xml:space="preserve"> </v>
      </c>
      <c r="F1423" t="str">
        <f t="shared" si="459"/>
        <v>Purvey</v>
      </c>
      <c r="G1423">
        <f t="shared" si="440"/>
        <v>1</v>
      </c>
      <c r="H1423">
        <f t="shared" si="441"/>
        <v>1931</v>
      </c>
      <c r="I1423" t="str">
        <f t="shared" si="442"/>
        <v>01931</v>
      </c>
      <c r="J1423" t="str">
        <f t="shared" si="443"/>
        <v>Reid‡Purvey</v>
      </c>
      <c r="K1423" t="str">
        <f>SUBSTITUTE(J1423,"‡","")</f>
        <v>ReidPurvey</v>
      </c>
      <c r="L1423" t="str">
        <f t="shared" si="444"/>
        <v>ReidPurvey</v>
      </c>
      <c r="M1423" t="str">
        <f t="shared" si="445"/>
        <v>ReidPurvey</v>
      </c>
      <c r="N1423" t="s">
        <v>8972</v>
      </c>
      <c r="O1423" t="str">
        <v>Reid Purvey</v>
      </c>
      <c r="P1423">
        <f>FIND(" ",O1423)</f>
        <v>5</v>
      </c>
      <c r="Q1423" t="str">
        <f>LEFT(O1423,SEARCH(" ", O1423) -1)</f>
        <v>Reid</v>
      </c>
      <c r="R1423" t="e">
        <f>MID(O1423, SEARCH(" ", O1423) + 1, SEARCH(" ", O1423, SEARCH(" ", O1423)+1) - SEARCH(" ", O1423)-1)</f>
        <v>#VALUE!</v>
      </c>
      <c r="S1423" t="str">
        <f t="shared" si="446"/>
        <v>Purvey</v>
      </c>
      <c r="T1423" t="e">
        <f t="shared" si="447"/>
        <v>#VALUE!</v>
      </c>
      <c r="U1423" t="b">
        <f t="shared" si="448"/>
        <v>1</v>
      </c>
      <c r="W1423" t="b">
        <f t="shared" si="449"/>
        <v>1</v>
      </c>
      <c r="X1423" t="b">
        <f>ISERR(S1423)</f>
        <v>0</v>
      </c>
      <c r="Y1423" t="str">
        <f t="shared" si="450"/>
        <v xml:space="preserve"> </v>
      </c>
      <c r="Z1423" t="str">
        <f t="shared" si="451"/>
        <v>Purvey</v>
      </c>
      <c r="AA1423" t="str">
        <f>PROPER(Q1423)</f>
        <v>Reid</v>
      </c>
      <c r="AB1423" t="str">
        <f>PROPER(Y1423)</f>
        <v xml:space="preserve"> </v>
      </c>
      <c r="AC1423" t="str">
        <f t="shared" si="452"/>
        <v>Purvey</v>
      </c>
      <c r="AD1423" s="1" t="e">
        <f t="shared" si="453"/>
        <v>#VALUE!</v>
      </c>
      <c r="AE1423" t="b">
        <f t="shared" si="454"/>
        <v>1</v>
      </c>
      <c r="AF1423" t="str">
        <f t="shared" si="455"/>
        <v>Purvey</v>
      </c>
    </row>
    <row r="1424" spans="1:32" x14ac:dyDescent="0.2">
      <c r="A1424">
        <v>1932</v>
      </c>
      <c r="B1424" t="s">
        <v>4509</v>
      </c>
      <c r="C1424" s="62" t="str">
        <f t="shared" si="456"/>
        <v>01932</v>
      </c>
      <c r="D1424" t="str">
        <f t="shared" si="457"/>
        <v>Moyna</v>
      </c>
      <c r="E1424" t="str">
        <f t="shared" si="458"/>
        <v xml:space="preserve"> </v>
      </c>
      <c r="F1424" t="str">
        <f t="shared" si="459"/>
        <v>Coxall</v>
      </c>
      <c r="G1424">
        <f t="shared" si="440"/>
        <v>1</v>
      </c>
      <c r="H1424">
        <f t="shared" si="441"/>
        <v>1932</v>
      </c>
      <c r="I1424" t="str">
        <f t="shared" si="442"/>
        <v>01932</v>
      </c>
      <c r="J1424" t="str">
        <f t="shared" si="443"/>
        <v>Moyna‡COXALL</v>
      </c>
      <c r="K1424" t="str">
        <f>SUBSTITUTE(J1424,"‡","")</f>
        <v>MoynaCOXALL</v>
      </c>
      <c r="L1424" t="str">
        <f t="shared" si="444"/>
        <v>MoynaCOXALL</v>
      </c>
      <c r="M1424" t="str">
        <f t="shared" si="445"/>
        <v>MoynaCOXALL</v>
      </c>
      <c r="N1424" t="s">
        <v>8973</v>
      </c>
      <c r="O1424" t="str">
        <v>Moyna COXALL</v>
      </c>
      <c r="P1424">
        <f>FIND(" ",O1424)</f>
        <v>6</v>
      </c>
      <c r="Q1424" t="str">
        <f>LEFT(O1424,SEARCH(" ", O1424) -1)</f>
        <v>Moyna</v>
      </c>
      <c r="R1424" t="e">
        <f>MID(O1424, SEARCH(" ", O1424) + 1, SEARCH(" ", O1424, SEARCH(" ", O1424)+1) - SEARCH(" ", O1424)-1)</f>
        <v>#VALUE!</v>
      </c>
      <c r="S1424" t="str">
        <f t="shared" si="446"/>
        <v>COXALL</v>
      </c>
      <c r="T1424" t="e">
        <f t="shared" si="447"/>
        <v>#VALUE!</v>
      </c>
      <c r="U1424" t="b">
        <f t="shared" si="448"/>
        <v>1</v>
      </c>
      <c r="W1424" t="b">
        <f t="shared" si="449"/>
        <v>1</v>
      </c>
      <c r="X1424" t="b">
        <f>ISERR(S1424)</f>
        <v>0</v>
      </c>
      <c r="Y1424" t="str">
        <f t="shared" si="450"/>
        <v xml:space="preserve"> </v>
      </c>
      <c r="Z1424" t="str">
        <f t="shared" si="451"/>
        <v>COXALL</v>
      </c>
      <c r="AA1424" t="str">
        <f>PROPER(Q1424)</f>
        <v>Moyna</v>
      </c>
      <c r="AB1424" t="str">
        <f>PROPER(Y1424)</f>
        <v xml:space="preserve"> </v>
      </c>
      <c r="AC1424" t="str">
        <f t="shared" si="452"/>
        <v>Coxall</v>
      </c>
      <c r="AD1424" s="1" t="e">
        <f t="shared" si="453"/>
        <v>#VALUE!</v>
      </c>
      <c r="AE1424" t="b">
        <f t="shared" si="454"/>
        <v>1</v>
      </c>
      <c r="AF1424" t="str">
        <f t="shared" si="455"/>
        <v>Coxall</v>
      </c>
    </row>
    <row r="1425" spans="1:32" x14ac:dyDescent="0.2">
      <c r="A1425">
        <v>1933</v>
      </c>
      <c r="B1425" t="s">
        <v>4510</v>
      </c>
      <c r="C1425" s="62" t="str">
        <f t="shared" si="456"/>
        <v>01933</v>
      </c>
      <c r="D1425" t="str">
        <f t="shared" si="457"/>
        <v>Ethelbert</v>
      </c>
      <c r="E1425" t="str">
        <f t="shared" si="458"/>
        <v xml:space="preserve"> </v>
      </c>
      <c r="F1425" t="str">
        <f t="shared" si="459"/>
        <v>O'Henery</v>
      </c>
      <c r="G1425">
        <f t="shared" si="440"/>
        <v>1</v>
      </c>
      <c r="H1425">
        <f t="shared" si="441"/>
        <v>1933</v>
      </c>
      <c r="I1425" t="str">
        <f t="shared" si="442"/>
        <v>01933</v>
      </c>
      <c r="J1425" t="str">
        <f t="shared" si="443"/>
        <v>ethelbert‡o'henery</v>
      </c>
      <c r="K1425" t="str">
        <f>SUBSTITUTE(J1425,"‡","")</f>
        <v>ethelberto'henery</v>
      </c>
      <c r="L1425" t="str">
        <f t="shared" si="444"/>
        <v>ethelberto'henery</v>
      </c>
      <c r="M1425" t="str">
        <f t="shared" si="445"/>
        <v>ethelberto'henery</v>
      </c>
      <c r="N1425" t="s">
        <v>8974</v>
      </c>
      <c r="O1425" t="str">
        <v>ethelbert o'henery</v>
      </c>
      <c r="P1425">
        <f>FIND(" ",O1425)</f>
        <v>10</v>
      </c>
      <c r="Q1425" t="str">
        <f>LEFT(O1425,SEARCH(" ", O1425) -1)</f>
        <v>ethelbert</v>
      </c>
      <c r="R1425" t="e">
        <f>MID(O1425, SEARCH(" ", O1425) + 1, SEARCH(" ", O1425, SEARCH(" ", O1425)+1) - SEARCH(" ", O1425)-1)</f>
        <v>#VALUE!</v>
      </c>
      <c r="S1425" t="str">
        <f t="shared" si="446"/>
        <v>o'henery</v>
      </c>
      <c r="T1425" t="e">
        <f t="shared" si="447"/>
        <v>#VALUE!</v>
      </c>
      <c r="U1425" t="b">
        <f t="shared" si="448"/>
        <v>1</v>
      </c>
      <c r="W1425" t="b">
        <f t="shared" si="449"/>
        <v>1</v>
      </c>
      <c r="X1425" t="b">
        <f>ISERR(S1425)</f>
        <v>0</v>
      </c>
      <c r="Y1425" t="str">
        <f t="shared" si="450"/>
        <v xml:space="preserve"> </v>
      </c>
      <c r="Z1425" t="str">
        <f t="shared" si="451"/>
        <v>o'henery</v>
      </c>
      <c r="AA1425" t="str">
        <f>PROPER(Q1425)</f>
        <v>Ethelbert</v>
      </c>
      <c r="AB1425" t="str">
        <f>PROPER(Y1425)</f>
        <v xml:space="preserve"> </v>
      </c>
      <c r="AC1425" t="str">
        <f t="shared" si="452"/>
        <v>O'Henery</v>
      </c>
      <c r="AD1425" s="1" t="e">
        <f t="shared" si="453"/>
        <v>#VALUE!</v>
      </c>
      <c r="AE1425" t="b">
        <f t="shared" si="454"/>
        <v>1</v>
      </c>
      <c r="AF1425" t="str">
        <f t="shared" si="455"/>
        <v>O'Henery</v>
      </c>
    </row>
    <row r="1426" spans="1:32" x14ac:dyDescent="0.2">
      <c r="A1426">
        <v>1934</v>
      </c>
      <c r="B1426" t="s">
        <v>4511</v>
      </c>
      <c r="C1426" s="62" t="str">
        <f t="shared" si="456"/>
        <v>01934</v>
      </c>
      <c r="D1426" t="str">
        <f t="shared" si="457"/>
        <v>Cairistiona</v>
      </c>
      <c r="E1426" t="str">
        <f t="shared" si="458"/>
        <v xml:space="preserve"> </v>
      </c>
      <c r="F1426" t="str">
        <f t="shared" si="459"/>
        <v>Stell</v>
      </c>
      <c r="G1426">
        <f t="shared" si="440"/>
        <v>1</v>
      </c>
      <c r="H1426">
        <f t="shared" si="441"/>
        <v>1934</v>
      </c>
      <c r="I1426" t="str">
        <f t="shared" si="442"/>
        <v>01934</v>
      </c>
      <c r="J1426" t="str">
        <f t="shared" si="443"/>
        <v>CAIRISTIONA¬Stell</v>
      </c>
      <c r="K1426" t="str">
        <f>SUBSTITUTE(J1426,"‡","")</f>
        <v>CAIRISTIONA¬Stell</v>
      </c>
      <c r="L1426" t="str">
        <f t="shared" si="444"/>
        <v>CAIRISTIONA¬Stell</v>
      </c>
      <c r="M1426" t="str">
        <f t="shared" si="445"/>
        <v>CAIRISTIONAStell</v>
      </c>
      <c r="N1426" t="s">
        <v>9606</v>
      </c>
      <c r="O1426" t="str">
        <v>CAIRISTIONA Stell</v>
      </c>
      <c r="P1426">
        <f>FIND(" ",O1426)</f>
        <v>12</v>
      </c>
      <c r="Q1426" t="str">
        <f>LEFT(O1426,SEARCH(" ", O1426) -1)</f>
        <v>CAIRISTIONA</v>
      </c>
      <c r="R1426" t="e">
        <f>MID(O1426, SEARCH(" ", O1426) + 1, SEARCH(" ", O1426, SEARCH(" ", O1426)+1) - SEARCH(" ", O1426)-1)</f>
        <v>#VALUE!</v>
      </c>
      <c r="S1426" t="str">
        <f t="shared" si="446"/>
        <v>Stell</v>
      </c>
      <c r="T1426" t="e">
        <f t="shared" si="447"/>
        <v>#VALUE!</v>
      </c>
      <c r="U1426" t="b">
        <f t="shared" si="448"/>
        <v>1</v>
      </c>
      <c r="W1426" t="b">
        <f t="shared" si="449"/>
        <v>1</v>
      </c>
      <c r="X1426" t="b">
        <f>ISERR(S1426)</f>
        <v>0</v>
      </c>
      <c r="Y1426" t="str">
        <f t="shared" si="450"/>
        <v xml:space="preserve"> </v>
      </c>
      <c r="Z1426" t="str">
        <f t="shared" si="451"/>
        <v>Stell</v>
      </c>
      <c r="AA1426" t="str">
        <f>PROPER(Q1426)</f>
        <v>Cairistiona</v>
      </c>
      <c r="AB1426" t="str">
        <f>PROPER(Y1426)</f>
        <v xml:space="preserve"> </v>
      </c>
      <c r="AC1426" t="str">
        <f t="shared" si="452"/>
        <v>Stell</v>
      </c>
      <c r="AD1426" s="1" t="e">
        <f t="shared" si="453"/>
        <v>#VALUE!</v>
      </c>
      <c r="AE1426" t="b">
        <f t="shared" si="454"/>
        <v>1</v>
      </c>
      <c r="AF1426" t="str">
        <f t="shared" si="455"/>
        <v>Stell</v>
      </c>
    </row>
    <row r="1427" spans="1:32" x14ac:dyDescent="0.2">
      <c r="A1427">
        <v>1935</v>
      </c>
      <c r="B1427" t="s">
        <v>4512</v>
      </c>
      <c r="C1427" s="62" t="str">
        <f t="shared" si="456"/>
        <v>01935</v>
      </c>
      <c r="D1427" t="str">
        <f t="shared" si="457"/>
        <v>Cecile</v>
      </c>
      <c r="E1427" t="str">
        <f t="shared" si="458"/>
        <v>Maggee</v>
      </c>
      <c r="F1427" t="str">
        <f t="shared" si="459"/>
        <v>Warsop</v>
      </c>
      <c r="G1427">
        <f t="shared" si="440"/>
        <v>1</v>
      </c>
      <c r="H1427">
        <f t="shared" si="441"/>
        <v>1935</v>
      </c>
      <c r="I1427" t="str">
        <f t="shared" si="442"/>
        <v>01935</v>
      </c>
      <c r="J1427" t="str">
        <f t="shared" si="443"/>
        <v>Cecile»Maggee»WARSOP</v>
      </c>
      <c r="K1427" t="str">
        <f>SUBSTITUTE(J1427,"‡","")</f>
        <v>Cecile»Maggee»WARSOP</v>
      </c>
      <c r="L1427" t="str">
        <f t="shared" si="444"/>
        <v>CecileMaggeeWARSOP</v>
      </c>
      <c r="M1427" t="str">
        <f t="shared" si="445"/>
        <v>CecileMaggeeWARSOP</v>
      </c>
      <c r="N1427" t="s">
        <v>10380</v>
      </c>
      <c r="O1427" t="str">
        <v>Cecile Maggee WARSOP</v>
      </c>
      <c r="P1427">
        <f>FIND(" ",O1427)</f>
        <v>7</v>
      </c>
      <c r="Q1427" t="str">
        <f>LEFT(O1427,SEARCH(" ", O1427) -1)</f>
        <v>Cecile</v>
      </c>
      <c r="R1427" t="str">
        <f>MID(O1427, SEARCH(" ", O1427) + 1, SEARCH(" ", O1427, SEARCH(" ", O1427)+1) - SEARCH(" ", O1427)-1)</f>
        <v>Maggee</v>
      </c>
      <c r="S1427" t="str">
        <f t="shared" si="446"/>
        <v>Maggee WARSOP</v>
      </c>
      <c r="T1427" t="str">
        <f t="shared" si="447"/>
        <v>WARSOP</v>
      </c>
      <c r="U1427" t="b">
        <f t="shared" si="448"/>
        <v>0</v>
      </c>
      <c r="W1427" t="b">
        <f t="shared" si="449"/>
        <v>0</v>
      </c>
      <c r="X1427" t="b">
        <f>ISERR(S1427)</f>
        <v>0</v>
      </c>
      <c r="Y1427" t="str">
        <f t="shared" si="450"/>
        <v>Maggee</v>
      </c>
      <c r="Z1427" t="str">
        <f t="shared" si="451"/>
        <v>Maggee WARSOP</v>
      </c>
      <c r="AA1427" t="str">
        <f>PROPER(Q1427)</f>
        <v>Cecile</v>
      </c>
      <c r="AB1427" t="str">
        <f>PROPER(Y1427)</f>
        <v>Maggee</v>
      </c>
      <c r="AC1427" t="str">
        <f t="shared" si="452"/>
        <v>Maggee Warsop</v>
      </c>
      <c r="AD1427" s="1" t="str">
        <f t="shared" si="453"/>
        <v>Warsop</v>
      </c>
      <c r="AE1427" t="b">
        <f t="shared" si="454"/>
        <v>0</v>
      </c>
      <c r="AF1427" t="str">
        <f t="shared" si="455"/>
        <v>Warsop</v>
      </c>
    </row>
    <row r="1428" spans="1:32" x14ac:dyDescent="0.2">
      <c r="A1428">
        <v>1936</v>
      </c>
      <c r="B1428" t="s">
        <v>4513</v>
      </c>
      <c r="C1428" s="62" t="str">
        <f t="shared" si="456"/>
        <v>01936</v>
      </c>
      <c r="D1428" t="str">
        <f t="shared" si="457"/>
        <v>Jorry</v>
      </c>
      <c r="E1428" t="str">
        <f t="shared" si="458"/>
        <v xml:space="preserve"> </v>
      </c>
      <c r="F1428" t="str">
        <f t="shared" si="459"/>
        <v>Beekman</v>
      </c>
      <c r="G1428">
        <f t="shared" si="440"/>
        <v>1</v>
      </c>
      <c r="H1428">
        <f t="shared" si="441"/>
        <v>1936</v>
      </c>
      <c r="I1428" t="str">
        <f t="shared" si="442"/>
        <v>01936</v>
      </c>
      <c r="J1428" t="str">
        <f t="shared" si="443"/>
        <v>Jorry»BEEKMAN</v>
      </c>
      <c r="K1428" t="str">
        <f>SUBSTITUTE(J1428,"‡","")</f>
        <v>Jorry»BEEKMAN</v>
      </c>
      <c r="L1428" t="str">
        <f t="shared" si="444"/>
        <v>JorryBEEKMAN</v>
      </c>
      <c r="M1428" t="str">
        <f t="shared" si="445"/>
        <v>JorryBEEKMAN</v>
      </c>
      <c r="N1428" t="s">
        <v>10381</v>
      </c>
      <c r="O1428" t="str">
        <v>Jorry BEEKMAN</v>
      </c>
      <c r="P1428">
        <f>FIND(" ",O1428)</f>
        <v>6</v>
      </c>
      <c r="Q1428" t="str">
        <f>LEFT(O1428,SEARCH(" ", O1428) -1)</f>
        <v>Jorry</v>
      </c>
      <c r="R1428" t="e">
        <f>MID(O1428, SEARCH(" ", O1428) + 1, SEARCH(" ", O1428, SEARCH(" ", O1428)+1) - SEARCH(" ", O1428)-1)</f>
        <v>#VALUE!</v>
      </c>
      <c r="S1428" t="str">
        <f t="shared" si="446"/>
        <v>BEEKMAN</v>
      </c>
      <c r="T1428" t="e">
        <f t="shared" si="447"/>
        <v>#VALUE!</v>
      </c>
      <c r="U1428" t="b">
        <f t="shared" si="448"/>
        <v>1</v>
      </c>
      <c r="W1428" t="b">
        <f t="shared" si="449"/>
        <v>1</v>
      </c>
      <c r="X1428" t="b">
        <f>ISERR(S1428)</f>
        <v>0</v>
      </c>
      <c r="Y1428" t="str">
        <f t="shared" si="450"/>
        <v xml:space="preserve"> </v>
      </c>
      <c r="Z1428" t="str">
        <f t="shared" si="451"/>
        <v>BEEKMAN</v>
      </c>
      <c r="AA1428" t="str">
        <f>PROPER(Q1428)</f>
        <v>Jorry</v>
      </c>
      <c r="AB1428" t="str">
        <f>PROPER(Y1428)</f>
        <v xml:space="preserve"> </v>
      </c>
      <c r="AC1428" t="str">
        <f t="shared" si="452"/>
        <v>Beekman</v>
      </c>
      <c r="AD1428" s="1" t="e">
        <f t="shared" si="453"/>
        <v>#VALUE!</v>
      </c>
      <c r="AE1428" t="b">
        <f t="shared" si="454"/>
        <v>1</v>
      </c>
      <c r="AF1428" t="str">
        <f t="shared" si="455"/>
        <v>Beekman</v>
      </c>
    </row>
    <row r="1429" spans="1:32" x14ac:dyDescent="0.2">
      <c r="A1429">
        <v>1937</v>
      </c>
      <c r="B1429" t="s">
        <v>4514</v>
      </c>
      <c r="C1429" s="62" t="str">
        <f t="shared" si="456"/>
        <v>01937</v>
      </c>
      <c r="D1429" t="str">
        <f t="shared" si="457"/>
        <v>Flory</v>
      </c>
      <c r="E1429" t="str">
        <f t="shared" si="458"/>
        <v xml:space="preserve"> </v>
      </c>
      <c r="F1429" t="str">
        <f t="shared" si="459"/>
        <v>Ponder</v>
      </c>
      <c r="G1429">
        <f t="shared" si="440"/>
        <v>1</v>
      </c>
      <c r="H1429">
        <f t="shared" si="441"/>
        <v>1937</v>
      </c>
      <c r="I1429" t="str">
        <f t="shared" si="442"/>
        <v>01937</v>
      </c>
      <c r="J1429" t="str">
        <f t="shared" si="443"/>
        <v>flory‡ponder</v>
      </c>
      <c r="K1429" t="str">
        <f>SUBSTITUTE(J1429,"‡","")</f>
        <v>floryponder</v>
      </c>
      <c r="L1429" t="str">
        <f t="shared" si="444"/>
        <v>floryponder</v>
      </c>
      <c r="M1429" t="str">
        <f t="shared" si="445"/>
        <v>floryponder</v>
      </c>
      <c r="N1429" t="s">
        <v>8975</v>
      </c>
      <c r="O1429" t="str">
        <v>flory ponder</v>
      </c>
      <c r="P1429">
        <f>FIND(" ",O1429)</f>
        <v>6</v>
      </c>
      <c r="Q1429" t="str">
        <f>LEFT(O1429,SEARCH(" ", O1429) -1)</f>
        <v>flory</v>
      </c>
      <c r="R1429" t="e">
        <f>MID(O1429, SEARCH(" ", O1429) + 1, SEARCH(" ", O1429, SEARCH(" ", O1429)+1) - SEARCH(" ", O1429)-1)</f>
        <v>#VALUE!</v>
      </c>
      <c r="S1429" t="str">
        <f t="shared" si="446"/>
        <v>ponder</v>
      </c>
      <c r="T1429" t="e">
        <f t="shared" si="447"/>
        <v>#VALUE!</v>
      </c>
      <c r="U1429" t="b">
        <f t="shared" si="448"/>
        <v>1</v>
      </c>
      <c r="W1429" t="b">
        <f t="shared" si="449"/>
        <v>1</v>
      </c>
      <c r="X1429" t="b">
        <f>ISERR(S1429)</f>
        <v>0</v>
      </c>
      <c r="Y1429" t="str">
        <f t="shared" si="450"/>
        <v xml:space="preserve"> </v>
      </c>
      <c r="Z1429" t="str">
        <f t="shared" si="451"/>
        <v>ponder</v>
      </c>
      <c r="AA1429" t="str">
        <f>PROPER(Q1429)</f>
        <v>Flory</v>
      </c>
      <c r="AB1429" t="str">
        <f>PROPER(Y1429)</f>
        <v xml:space="preserve"> </v>
      </c>
      <c r="AC1429" t="str">
        <f t="shared" si="452"/>
        <v>Ponder</v>
      </c>
      <c r="AD1429" s="1" t="e">
        <f t="shared" si="453"/>
        <v>#VALUE!</v>
      </c>
      <c r="AE1429" t="b">
        <f t="shared" si="454"/>
        <v>1</v>
      </c>
      <c r="AF1429" t="str">
        <f t="shared" si="455"/>
        <v>Ponder</v>
      </c>
    </row>
    <row r="1430" spans="1:32" x14ac:dyDescent="0.2">
      <c r="A1430">
        <v>1938</v>
      </c>
      <c r="B1430" t="s">
        <v>4515</v>
      </c>
      <c r="C1430" s="62" t="str">
        <f t="shared" si="456"/>
        <v>01938</v>
      </c>
      <c r="D1430" t="str">
        <f t="shared" si="457"/>
        <v>Heddi</v>
      </c>
      <c r="E1430" t="str">
        <f t="shared" si="458"/>
        <v xml:space="preserve"> </v>
      </c>
      <c r="F1430" t="str">
        <f t="shared" si="459"/>
        <v>Simecek</v>
      </c>
      <c r="G1430">
        <f t="shared" si="440"/>
        <v>1</v>
      </c>
      <c r="H1430">
        <f t="shared" si="441"/>
        <v>1938</v>
      </c>
      <c r="I1430" t="str">
        <f t="shared" si="442"/>
        <v>01938</v>
      </c>
      <c r="J1430" t="str">
        <f t="shared" si="443"/>
        <v>Heddi‡SIMECEK</v>
      </c>
      <c r="K1430" t="str">
        <f>SUBSTITUTE(J1430,"‡","")</f>
        <v>HeddiSIMECEK</v>
      </c>
      <c r="L1430" t="str">
        <f t="shared" si="444"/>
        <v>HeddiSIMECEK</v>
      </c>
      <c r="M1430" t="str">
        <f t="shared" si="445"/>
        <v>HeddiSIMECEK</v>
      </c>
      <c r="N1430" t="s">
        <v>8976</v>
      </c>
      <c r="O1430" t="str">
        <v>Heddi SIMECEK</v>
      </c>
      <c r="P1430">
        <f>FIND(" ",O1430)</f>
        <v>6</v>
      </c>
      <c r="Q1430" t="str">
        <f>LEFT(O1430,SEARCH(" ", O1430) -1)</f>
        <v>Heddi</v>
      </c>
      <c r="R1430" t="e">
        <f>MID(O1430, SEARCH(" ", O1430) + 1, SEARCH(" ", O1430, SEARCH(" ", O1430)+1) - SEARCH(" ", O1430)-1)</f>
        <v>#VALUE!</v>
      </c>
      <c r="S1430" t="str">
        <f t="shared" si="446"/>
        <v>SIMECEK</v>
      </c>
      <c r="T1430" t="e">
        <f t="shared" si="447"/>
        <v>#VALUE!</v>
      </c>
      <c r="U1430" t="b">
        <f t="shared" si="448"/>
        <v>1</v>
      </c>
      <c r="W1430" t="b">
        <f t="shared" si="449"/>
        <v>1</v>
      </c>
      <c r="X1430" t="b">
        <f>ISERR(S1430)</f>
        <v>0</v>
      </c>
      <c r="Y1430" t="str">
        <f t="shared" si="450"/>
        <v xml:space="preserve"> </v>
      </c>
      <c r="Z1430" t="str">
        <f t="shared" si="451"/>
        <v>SIMECEK</v>
      </c>
      <c r="AA1430" t="str">
        <f>PROPER(Q1430)</f>
        <v>Heddi</v>
      </c>
      <c r="AB1430" t="str">
        <f>PROPER(Y1430)</f>
        <v xml:space="preserve"> </v>
      </c>
      <c r="AC1430" t="str">
        <f t="shared" si="452"/>
        <v>Simecek</v>
      </c>
      <c r="AD1430" s="1" t="e">
        <f t="shared" si="453"/>
        <v>#VALUE!</v>
      </c>
      <c r="AE1430" t="b">
        <f t="shared" si="454"/>
        <v>1</v>
      </c>
      <c r="AF1430" t="str">
        <f t="shared" si="455"/>
        <v>Simecek</v>
      </c>
    </row>
    <row r="1431" spans="1:32" x14ac:dyDescent="0.2">
      <c r="A1431">
        <v>1939</v>
      </c>
      <c r="B1431" t="s">
        <v>4516</v>
      </c>
      <c r="C1431" s="62" t="str">
        <f t="shared" si="456"/>
        <v>01939</v>
      </c>
      <c r="D1431" t="str">
        <f t="shared" si="457"/>
        <v>Hercules</v>
      </c>
      <c r="E1431" t="str">
        <f t="shared" si="458"/>
        <v xml:space="preserve"> </v>
      </c>
      <c r="F1431" t="str">
        <f t="shared" si="459"/>
        <v>Giovannilli</v>
      </c>
      <c r="G1431">
        <f t="shared" si="440"/>
        <v>1</v>
      </c>
      <c r="H1431">
        <f t="shared" si="441"/>
        <v>1939</v>
      </c>
      <c r="I1431" t="str">
        <f t="shared" si="442"/>
        <v>01939</v>
      </c>
      <c r="J1431" t="str">
        <f t="shared" si="443"/>
        <v>hercules»giovannilli</v>
      </c>
      <c r="K1431" t="str">
        <f>SUBSTITUTE(J1431,"‡","")</f>
        <v>hercules»giovannilli</v>
      </c>
      <c r="L1431" t="str">
        <f t="shared" si="444"/>
        <v>herculesgiovannilli</v>
      </c>
      <c r="M1431" t="str">
        <f t="shared" si="445"/>
        <v>herculesgiovannilli</v>
      </c>
      <c r="N1431" t="s">
        <v>10382</v>
      </c>
      <c r="O1431" t="str">
        <v>hercules giovannilli</v>
      </c>
      <c r="P1431">
        <f>FIND(" ",O1431)</f>
        <v>9</v>
      </c>
      <c r="Q1431" t="str">
        <f>LEFT(O1431,SEARCH(" ", O1431) -1)</f>
        <v>hercules</v>
      </c>
      <c r="R1431" t="e">
        <f>MID(O1431, SEARCH(" ", O1431) + 1, SEARCH(" ", O1431, SEARCH(" ", O1431)+1) - SEARCH(" ", O1431)-1)</f>
        <v>#VALUE!</v>
      </c>
      <c r="S1431" t="str">
        <f t="shared" si="446"/>
        <v>giovannilli</v>
      </c>
      <c r="T1431" t="e">
        <f t="shared" si="447"/>
        <v>#VALUE!</v>
      </c>
      <c r="U1431" t="b">
        <f t="shared" si="448"/>
        <v>1</v>
      </c>
      <c r="W1431" t="b">
        <f t="shared" si="449"/>
        <v>1</v>
      </c>
      <c r="X1431" t="b">
        <f>ISERR(S1431)</f>
        <v>0</v>
      </c>
      <c r="Y1431" t="str">
        <f t="shared" si="450"/>
        <v xml:space="preserve"> </v>
      </c>
      <c r="Z1431" t="str">
        <f t="shared" si="451"/>
        <v>giovannilli</v>
      </c>
      <c r="AA1431" t="str">
        <f>PROPER(Q1431)</f>
        <v>Hercules</v>
      </c>
      <c r="AB1431" t="str">
        <f>PROPER(Y1431)</f>
        <v xml:space="preserve"> </v>
      </c>
      <c r="AC1431" t="str">
        <f t="shared" si="452"/>
        <v>Giovannilli</v>
      </c>
      <c r="AD1431" s="1" t="e">
        <f t="shared" si="453"/>
        <v>#VALUE!</v>
      </c>
      <c r="AE1431" t="b">
        <f t="shared" si="454"/>
        <v>1</v>
      </c>
      <c r="AF1431" t="str">
        <f t="shared" si="455"/>
        <v>Giovannilli</v>
      </c>
    </row>
    <row r="1432" spans="1:32" x14ac:dyDescent="0.2">
      <c r="A1432">
        <v>1940</v>
      </c>
      <c r="B1432" t="s">
        <v>4517</v>
      </c>
      <c r="C1432" s="62" t="str">
        <f t="shared" si="456"/>
        <v>01940</v>
      </c>
      <c r="D1432" t="str">
        <f t="shared" si="457"/>
        <v>Monro</v>
      </c>
      <c r="E1432" t="str">
        <f t="shared" si="458"/>
        <v xml:space="preserve"> </v>
      </c>
      <c r="F1432" t="str">
        <f t="shared" si="459"/>
        <v>Waggett</v>
      </c>
      <c r="G1432">
        <f t="shared" si="440"/>
        <v>1</v>
      </c>
      <c r="H1432">
        <f t="shared" si="441"/>
        <v>1940</v>
      </c>
      <c r="I1432" t="str">
        <f t="shared" si="442"/>
        <v>01940</v>
      </c>
      <c r="J1432" t="str">
        <f t="shared" si="443"/>
        <v>monro¬waggett</v>
      </c>
      <c r="K1432" t="str">
        <f>SUBSTITUTE(J1432,"‡","")</f>
        <v>monro¬waggett</v>
      </c>
      <c r="L1432" t="str">
        <f t="shared" si="444"/>
        <v>monro¬waggett</v>
      </c>
      <c r="M1432" t="str">
        <f t="shared" si="445"/>
        <v>monrowaggett</v>
      </c>
      <c r="N1432" t="s">
        <v>9607</v>
      </c>
      <c r="O1432" t="str">
        <v>monro waggett</v>
      </c>
      <c r="P1432">
        <f>FIND(" ",O1432)</f>
        <v>6</v>
      </c>
      <c r="Q1432" t="str">
        <f>LEFT(O1432,SEARCH(" ", O1432) -1)</f>
        <v>monro</v>
      </c>
      <c r="R1432" t="e">
        <f>MID(O1432, SEARCH(" ", O1432) + 1, SEARCH(" ", O1432, SEARCH(" ", O1432)+1) - SEARCH(" ", O1432)-1)</f>
        <v>#VALUE!</v>
      </c>
      <c r="S1432" t="str">
        <f t="shared" si="446"/>
        <v>waggett</v>
      </c>
      <c r="T1432" t="e">
        <f t="shared" si="447"/>
        <v>#VALUE!</v>
      </c>
      <c r="U1432" t="b">
        <f t="shared" si="448"/>
        <v>1</v>
      </c>
      <c r="W1432" t="b">
        <f t="shared" si="449"/>
        <v>1</v>
      </c>
      <c r="X1432" t="b">
        <f>ISERR(S1432)</f>
        <v>0</v>
      </c>
      <c r="Y1432" t="str">
        <f t="shared" si="450"/>
        <v xml:space="preserve"> </v>
      </c>
      <c r="Z1432" t="str">
        <f t="shared" si="451"/>
        <v>waggett</v>
      </c>
      <c r="AA1432" t="str">
        <f>PROPER(Q1432)</f>
        <v>Monro</v>
      </c>
      <c r="AB1432" t="str">
        <f>PROPER(Y1432)</f>
        <v xml:space="preserve"> </v>
      </c>
      <c r="AC1432" t="str">
        <f t="shared" si="452"/>
        <v>Waggett</v>
      </c>
      <c r="AD1432" s="1" t="e">
        <f t="shared" si="453"/>
        <v>#VALUE!</v>
      </c>
      <c r="AE1432" t="b">
        <f t="shared" si="454"/>
        <v>1</v>
      </c>
      <c r="AF1432" t="str">
        <f t="shared" si="455"/>
        <v>Waggett</v>
      </c>
    </row>
    <row r="1433" spans="1:32" x14ac:dyDescent="0.2">
      <c r="A1433">
        <v>1941</v>
      </c>
      <c r="B1433" t="s">
        <v>4518</v>
      </c>
      <c r="C1433" s="62" t="str">
        <f t="shared" si="456"/>
        <v>01941</v>
      </c>
      <c r="D1433" t="str">
        <f t="shared" si="457"/>
        <v>Shermie</v>
      </c>
      <c r="E1433" t="str">
        <f t="shared" si="458"/>
        <v xml:space="preserve"> </v>
      </c>
      <c r="F1433" t="str">
        <f t="shared" si="459"/>
        <v>Cuniffe</v>
      </c>
      <c r="G1433">
        <f t="shared" si="440"/>
        <v>1</v>
      </c>
      <c r="H1433">
        <f t="shared" si="441"/>
        <v>1941</v>
      </c>
      <c r="I1433" t="str">
        <f t="shared" si="442"/>
        <v>01941</v>
      </c>
      <c r="J1433" t="str">
        <f t="shared" si="443"/>
        <v>Shermie¬cuniffe</v>
      </c>
      <c r="K1433" t="str">
        <f>SUBSTITUTE(J1433,"‡","")</f>
        <v>Shermie¬cuniffe</v>
      </c>
      <c r="L1433" t="str">
        <f t="shared" si="444"/>
        <v>Shermie¬cuniffe</v>
      </c>
      <c r="M1433" t="str">
        <f t="shared" si="445"/>
        <v>Shermiecuniffe</v>
      </c>
      <c r="N1433" t="s">
        <v>9608</v>
      </c>
      <c r="O1433" t="str">
        <v>Shermie cuniffe</v>
      </c>
      <c r="P1433">
        <f>FIND(" ",O1433)</f>
        <v>8</v>
      </c>
      <c r="Q1433" t="str">
        <f>LEFT(O1433,SEARCH(" ", O1433) -1)</f>
        <v>Shermie</v>
      </c>
      <c r="R1433" t="e">
        <f>MID(O1433, SEARCH(" ", O1433) + 1, SEARCH(" ", O1433, SEARCH(" ", O1433)+1) - SEARCH(" ", O1433)-1)</f>
        <v>#VALUE!</v>
      </c>
      <c r="S1433" t="str">
        <f t="shared" si="446"/>
        <v>cuniffe</v>
      </c>
      <c r="T1433" t="e">
        <f t="shared" si="447"/>
        <v>#VALUE!</v>
      </c>
      <c r="U1433" t="b">
        <f t="shared" si="448"/>
        <v>1</v>
      </c>
      <c r="W1433" t="b">
        <f t="shared" si="449"/>
        <v>1</v>
      </c>
      <c r="X1433" t="b">
        <f>ISERR(S1433)</f>
        <v>0</v>
      </c>
      <c r="Y1433" t="str">
        <f t="shared" si="450"/>
        <v xml:space="preserve"> </v>
      </c>
      <c r="Z1433" t="str">
        <f t="shared" si="451"/>
        <v>cuniffe</v>
      </c>
      <c r="AA1433" t="str">
        <f>PROPER(Q1433)</f>
        <v>Shermie</v>
      </c>
      <c r="AB1433" t="str">
        <f>PROPER(Y1433)</f>
        <v xml:space="preserve"> </v>
      </c>
      <c r="AC1433" t="str">
        <f t="shared" si="452"/>
        <v>Cuniffe</v>
      </c>
      <c r="AD1433" s="1" t="e">
        <f t="shared" si="453"/>
        <v>#VALUE!</v>
      </c>
      <c r="AE1433" t="b">
        <f t="shared" si="454"/>
        <v>1</v>
      </c>
      <c r="AF1433" t="str">
        <f t="shared" si="455"/>
        <v>Cuniffe</v>
      </c>
    </row>
    <row r="1434" spans="1:32" x14ac:dyDescent="0.2">
      <c r="A1434">
        <v>1942</v>
      </c>
      <c r="B1434" t="s">
        <v>4519</v>
      </c>
      <c r="C1434" s="62" t="str">
        <f t="shared" si="456"/>
        <v>01942</v>
      </c>
      <c r="D1434" t="str">
        <f t="shared" si="457"/>
        <v>Trevor</v>
      </c>
      <c r="E1434" t="str">
        <f t="shared" si="458"/>
        <v xml:space="preserve"> </v>
      </c>
      <c r="F1434" t="str">
        <f t="shared" si="459"/>
        <v>Mckenzie</v>
      </c>
      <c r="G1434">
        <f t="shared" si="440"/>
        <v>1</v>
      </c>
      <c r="H1434">
        <f t="shared" si="441"/>
        <v>1942</v>
      </c>
      <c r="I1434" t="str">
        <f t="shared" si="442"/>
        <v>01942</v>
      </c>
      <c r="J1434" t="str">
        <f t="shared" si="443"/>
        <v>trevor¬¬McKenzie</v>
      </c>
      <c r="K1434" t="str">
        <f>SUBSTITUTE(J1434,"‡","")</f>
        <v>trevor¬¬McKenzie</v>
      </c>
      <c r="L1434" t="str">
        <f t="shared" si="444"/>
        <v>trevor¬¬McKenzie</v>
      </c>
      <c r="M1434" t="str">
        <f t="shared" si="445"/>
        <v>trevorMcKenzie</v>
      </c>
      <c r="N1434" t="s">
        <v>9609</v>
      </c>
      <c r="O1434" t="str">
        <v>trevor McKenzie</v>
      </c>
      <c r="P1434">
        <f>FIND(" ",O1434)</f>
        <v>7</v>
      </c>
      <c r="Q1434" t="str">
        <f>LEFT(O1434,SEARCH(" ", O1434) -1)</f>
        <v>trevor</v>
      </c>
      <c r="R1434" t="e">
        <f>MID(O1434, SEARCH(" ", O1434) + 1, SEARCH(" ", O1434, SEARCH(" ", O1434)+1) - SEARCH(" ", O1434)-1)</f>
        <v>#VALUE!</v>
      </c>
      <c r="S1434" t="str">
        <f t="shared" si="446"/>
        <v>McKenzie</v>
      </c>
      <c r="T1434" t="e">
        <f t="shared" si="447"/>
        <v>#VALUE!</v>
      </c>
      <c r="U1434" t="b">
        <f t="shared" si="448"/>
        <v>1</v>
      </c>
      <c r="W1434" t="b">
        <f t="shared" si="449"/>
        <v>1</v>
      </c>
      <c r="X1434" t="b">
        <f>ISERR(S1434)</f>
        <v>0</v>
      </c>
      <c r="Y1434" t="str">
        <f t="shared" si="450"/>
        <v xml:space="preserve"> </v>
      </c>
      <c r="Z1434" t="str">
        <f t="shared" si="451"/>
        <v>McKenzie</v>
      </c>
      <c r="AA1434" t="str">
        <f>PROPER(Q1434)</f>
        <v>Trevor</v>
      </c>
      <c r="AB1434" t="str">
        <f>PROPER(Y1434)</f>
        <v xml:space="preserve"> </v>
      </c>
      <c r="AC1434" t="str">
        <f t="shared" si="452"/>
        <v>Mckenzie</v>
      </c>
      <c r="AD1434" s="1" t="e">
        <f t="shared" si="453"/>
        <v>#VALUE!</v>
      </c>
      <c r="AE1434" t="b">
        <f t="shared" si="454"/>
        <v>1</v>
      </c>
      <c r="AF1434" t="str">
        <f t="shared" si="455"/>
        <v>Mckenzie</v>
      </c>
    </row>
    <row r="1435" spans="1:32" x14ac:dyDescent="0.2">
      <c r="A1435">
        <v>1943</v>
      </c>
      <c r="B1435" t="s">
        <v>4520</v>
      </c>
      <c r="C1435" s="62" t="str">
        <f t="shared" si="456"/>
        <v>01943</v>
      </c>
      <c r="D1435" t="str">
        <f t="shared" si="457"/>
        <v>Mattias</v>
      </c>
      <c r="E1435" t="str">
        <f t="shared" si="458"/>
        <v xml:space="preserve"> </v>
      </c>
      <c r="F1435" t="str">
        <f t="shared" si="459"/>
        <v>Strickler</v>
      </c>
      <c r="G1435">
        <f t="shared" si="440"/>
        <v>1</v>
      </c>
      <c r="H1435">
        <f t="shared" si="441"/>
        <v>1943</v>
      </c>
      <c r="I1435" t="str">
        <f t="shared" si="442"/>
        <v>01943</v>
      </c>
      <c r="J1435" t="str">
        <f t="shared" si="443"/>
        <v>mattias‡STRICKLER</v>
      </c>
      <c r="K1435" t="str">
        <f>SUBSTITUTE(J1435,"‡","")</f>
        <v>mattiasSTRICKLER</v>
      </c>
      <c r="L1435" t="str">
        <f t="shared" si="444"/>
        <v>mattiasSTRICKLER</v>
      </c>
      <c r="M1435" t="str">
        <f t="shared" si="445"/>
        <v>mattiasSTRICKLER</v>
      </c>
      <c r="N1435" t="s">
        <v>8977</v>
      </c>
      <c r="O1435" t="str">
        <v>mattias STRICKLER</v>
      </c>
      <c r="P1435">
        <f>FIND(" ",O1435)</f>
        <v>8</v>
      </c>
      <c r="Q1435" t="str">
        <f>LEFT(O1435,SEARCH(" ", O1435) -1)</f>
        <v>mattias</v>
      </c>
      <c r="R1435" t="e">
        <f>MID(O1435, SEARCH(" ", O1435) + 1, SEARCH(" ", O1435, SEARCH(" ", O1435)+1) - SEARCH(" ", O1435)-1)</f>
        <v>#VALUE!</v>
      </c>
      <c r="S1435" t="str">
        <f t="shared" si="446"/>
        <v>STRICKLER</v>
      </c>
      <c r="T1435" t="e">
        <f t="shared" si="447"/>
        <v>#VALUE!</v>
      </c>
      <c r="U1435" t="b">
        <f t="shared" si="448"/>
        <v>1</v>
      </c>
      <c r="W1435" t="b">
        <f t="shared" si="449"/>
        <v>1</v>
      </c>
      <c r="X1435" t="b">
        <f>ISERR(S1435)</f>
        <v>0</v>
      </c>
      <c r="Y1435" t="str">
        <f t="shared" si="450"/>
        <v xml:space="preserve"> </v>
      </c>
      <c r="Z1435" t="str">
        <f t="shared" si="451"/>
        <v>STRICKLER</v>
      </c>
      <c r="AA1435" t="str">
        <f>PROPER(Q1435)</f>
        <v>Mattias</v>
      </c>
      <c r="AB1435" t="str">
        <f>PROPER(Y1435)</f>
        <v xml:space="preserve"> </v>
      </c>
      <c r="AC1435" t="str">
        <f t="shared" si="452"/>
        <v>Strickler</v>
      </c>
      <c r="AD1435" s="1" t="e">
        <f t="shared" si="453"/>
        <v>#VALUE!</v>
      </c>
      <c r="AE1435" t="b">
        <f t="shared" si="454"/>
        <v>1</v>
      </c>
      <c r="AF1435" t="str">
        <f t="shared" si="455"/>
        <v>Strickler</v>
      </c>
    </row>
    <row r="1436" spans="1:32" x14ac:dyDescent="0.2">
      <c r="A1436">
        <v>1944</v>
      </c>
      <c r="B1436" t="s">
        <v>4521</v>
      </c>
      <c r="C1436" s="62" t="str">
        <f t="shared" si="456"/>
        <v>01944</v>
      </c>
      <c r="D1436" t="str">
        <f t="shared" si="457"/>
        <v>Lester</v>
      </c>
      <c r="E1436" t="str">
        <f t="shared" si="458"/>
        <v xml:space="preserve"> </v>
      </c>
      <c r="F1436" t="str">
        <f t="shared" si="459"/>
        <v>Longbottom</v>
      </c>
      <c r="G1436">
        <f t="shared" si="440"/>
        <v>1</v>
      </c>
      <c r="H1436">
        <f t="shared" si="441"/>
        <v>1944</v>
      </c>
      <c r="I1436" t="str">
        <f t="shared" si="442"/>
        <v>01944</v>
      </c>
      <c r="J1436" t="str">
        <f t="shared" si="443"/>
        <v>Lester‡¬longbottom</v>
      </c>
      <c r="K1436" t="str">
        <f>SUBSTITUTE(J1436,"‡","")</f>
        <v>Lester¬longbottom</v>
      </c>
      <c r="L1436" t="str">
        <f t="shared" si="444"/>
        <v>Lester¬longbottom</v>
      </c>
      <c r="M1436" t="str">
        <f t="shared" si="445"/>
        <v>Lesterlongbottom</v>
      </c>
      <c r="N1436" t="s">
        <v>9610</v>
      </c>
      <c r="O1436" t="str">
        <v>Lester longbottom</v>
      </c>
      <c r="P1436">
        <f>FIND(" ",O1436)</f>
        <v>7</v>
      </c>
      <c r="Q1436" t="str">
        <f>LEFT(O1436,SEARCH(" ", O1436) -1)</f>
        <v>Lester</v>
      </c>
      <c r="R1436" t="e">
        <f>MID(O1436, SEARCH(" ", O1436) + 1, SEARCH(" ", O1436, SEARCH(" ", O1436)+1) - SEARCH(" ", O1436)-1)</f>
        <v>#VALUE!</v>
      </c>
      <c r="S1436" t="str">
        <f t="shared" si="446"/>
        <v>longbottom</v>
      </c>
      <c r="T1436" t="e">
        <f t="shared" si="447"/>
        <v>#VALUE!</v>
      </c>
      <c r="U1436" t="b">
        <f t="shared" si="448"/>
        <v>1</v>
      </c>
      <c r="W1436" t="b">
        <f t="shared" si="449"/>
        <v>1</v>
      </c>
      <c r="X1436" t="b">
        <f>ISERR(S1436)</f>
        <v>0</v>
      </c>
      <c r="Y1436" t="str">
        <f t="shared" si="450"/>
        <v xml:space="preserve"> </v>
      </c>
      <c r="Z1436" t="str">
        <f t="shared" si="451"/>
        <v>longbottom</v>
      </c>
      <c r="AA1436" t="str">
        <f>PROPER(Q1436)</f>
        <v>Lester</v>
      </c>
      <c r="AB1436" t="str">
        <f>PROPER(Y1436)</f>
        <v xml:space="preserve"> </v>
      </c>
      <c r="AC1436" t="str">
        <f t="shared" si="452"/>
        <v>Longbottom</v>
      </c>
      <c r="AD1436" s="1" t="e">
        <f t="shared" si="453"/>
        <v>#VALUE!</v>
      </c>
      <c r="AE1436" t="b">
        <f t="shared" si="454"/>
        <v>1</v>
      </c>
      <c r="AF1436" t="str">
        <f t="shared" si="455"/>
        <v>Longbottom</v>
      </c>
    </row>
    <row r="1437" spans="1:32" x14ac:dyDescent="0.2">
      <c r="A1437">
        <v>1945</v>
      </c>
      <c r="B1437" t="s">
        <v>4522</v>
      </c>
      <c r="C1437" s="62" t="str">
        <f t="shared" si="456"/>
        <v>01945</v>
      </c>
      <c r="D1437" t="str">
        <f t="shared" si="457"/>
        <v>Latrena</v>
      </c>
      <c r="E1437" t="str">
        <f t="shared" si="458"/>
        <v xml:space="preserve"> </v>
      </c>
      <c r="F1437" t="str">
        <f t="shared" si="459"/>
        <v>Leehane</v>
      </c>
      <c r="G1437">
        <f t="shared" si="440"/>
        <v>1</v>
      </c>
      <c r="H1437">
        <f t="shared" si="441"/>
        <v>1945</v>
      </c>
      <c r="I1437" t="str">
        <f t="shared" si="442"/>
        <v>01945</v>
      </c>
      <c r="J1437" t="str">
        <f t="shared" si="443"/>
        <v>Latrena‡»Leehane</v>
      </c>
      <c r="K1437" t="str">
        <f>SUBSTITUTE(J1437,"‡","")</f>
        <v>Latrena»Leehane</v>
      </c>
      <c r="L1437" t="str">
        <f t="shared" si="444"/>
        <v>LatrenaLeehane</v>
      </c>
      <c r="M1437" t="str">
        <f t="shared" si="445"/>
        <v>LatrenaLeehane</v>
      </c>
      <c r="N1437" t="s">
        <v>10383</v>
      </c>
      <c r="O1437" t="str">
        <v>Latrena Leehane</v>
      </c>
      <c r="P1437">
        <f>FIND(" ",O1437)</f>
        <v>8</v>
      </c>
      <c r="Q1437" t="str">
        <f>LEFT(O1437,SEARCH(" ", O1437) -1)</f>
        <v>Latrena</v>
      </c>
      <c r="R1437" t="e">
        <f>MID(O1437, SEARCH(" ", O1437) + 1, SEARCH(" ", O1437, SEARCH(" ", O1437)+1) - SEARCH(" ", O1437)-1)</f>
        <v>#VALUE!</v>
      </c>
      <c r="S1437" t="str">
        <f t="shared" si="446"/>
        <v>Leehane</v>
      </c>
      <c r="T1437" t="e">
        <f t="shared" si="447"/>
        <v>#VALUE!</v>
      </c>
      <c r="U1437" t="b">
        <f t="shared" si="448"/>
        <v>1</v>
      </c>
      <c r="W1437" t="b">
        <f t="shared" si="449"/>
        <v>1</v>
      </c>
      <c r="X1437" t="b">
        <f>ISERR(S1437)</f>
        <v>0</v>
      </c>
      <c r="Y1437" t="str">
        <f t="shared" si="450"/>
        <v xml:space="preserve"> </v>
      </c>
      <c r="Z1437" t="str">
        <f t="shared" si="451"/>
        <v>Leehane</v>
      </c>
      <c r="AA1437" t="str">
        <f>PROPER(Q1437)</f>
        <v>Latrena</v>
      </c>
      <c r="AB1437" t="str">
        <f>PROPER(Y1437)</f>
        <v xml:space="preserve"> </v>
      </c>
      <c r="AC1437" t="str">
        <f t="shared" si="452"/>
        <v>Leehane</v>
      </c>
      <c r="AD1437" s="1" t="e">
        <f t="shared" si="453"/>
        <v>#VALUE!</v>
      </c>
      <c r="AE1437" t="b">
        <f t="shared" si="454"/>
        <v>1</v>
      </c>
      <c r="AF1437" t="str">
        <f t="shared" si="455"/>
        <v>Leehane</v>
      </c>
    </row>
    <row r="1438" spans="1:32" x14ac:dyDescent="0.2">
      <c r="A1438">
        <v>1946</v>
      </c>
      <c r="B1438" t="s">
        <v>4523</v>
      </c>
      <c r="C1438" s="62" t="str">
        <f t="shared" si="456"/>
        <v>01946</v>
      </c>
      <c r="D1438" t="str">
        <f t="shared" si="457"/>
        <v>Isador</v>
      </c>
      <c r="E1438" t="str">
        <f t="shared" si="458"/>
        <v xml:space="preserve"> </v>
      </c>
      <c r="F1438" t="str">
        <f t="shared" si="459"/>
        <v>Titley</v>
      </c>
      <c r="G1438">
        <f t="shared" si="440"/>
        <v>1</v>
      </c>
      <c r="H1438">
        <f t="shared" si="441"/>
        <v>1946</v>
      </c>
      <c r="I1438" t="str">
        <f t="shared" si="442"/>
        <v>01946</v>
      </c>
      <c r="J1438" t="str">
        <f t="shared" si="443"/>
        <v>ISADOR¬Titley</v>
      </c>
      <c r="K1438" t="str">
        <f>SUBSTITUTE(J1438,"‡","")</f>
        <v>ISADOR¬Titley</v>
      </c>
      <c r="L1438" t="str">
        <f t="shared" si="444"/>
        <v>ISADOR¬Titley</v>
      </c>
      <c r="M1438" t="str">
        <f t="shared" si="445"/>
        <v>ISADORTitley</v>
      </c>
      <c r="N1438" t="s">
        <v>9611</v>
      </c>
      <c r="O1438" t="str">
        <v>ISADOR Titley</v>
      </c>
      <c r="P1438">
        <f>FIND(" ",O1438)</f>
        <v>7</v>
      </c>
      <c r="Q1438" t="str">
        <f>LEFT(O1438,SEARCH(" ", O1438) -1)</f>
        <v>ISADOR</v>
      </c>
      <c r="R1438" t="e">
        <f>MID(O1438, SEARCH(" ", O1438) + 1, SEARCH(" ", O1438, SEARCH(" ", O1438)+1) - SEARCH(" ", O1438)-1)</f>
        <v>#VALUE!</v>
      </c>
      <c r="S1438" t="str">
        <f t="shared" si="446"/>
        <v>Titley</v>
      </c>
      <c r="T1438" t="e">
        <f t="shared" si="447"/>
        <v>#VALUE!</v>
      </c>
      <c r="U1438" t="b">
        <f t="shared" si="448"/>
        <v>1</v>
      </c>
      <c r="W1438" t="b">
        <f t="shared" si="449"/>
        <v>1</v>
      </c>
      <c r="X1438" t="b">
        <f>ISERR(S1438)</f>
        <v>0</v>
      </c>
      <c r="Y1438" t="str">
        <f t="shared" si="450"/>
        <v xml:space="preserve"> </v>
      </c>
      <c r="Z1438" t="str">
        <f t="shared" si="451"/>
        <v>Titley</v>
      </c>
      <c r="AA1438" t="str">
        <f>PROPER(Q1438)</f>
        <v>Isador</v>
      </c>
      <c r="AB1438" t="str">
        <f>PROPER(Y1438)</f>
        <v xml:space="preserve"> </v>
      </c>
      <c r="AC1438" t="str">
        <f t="shared" si="452"/>
        <v>Titley</v>
      </c>
      <c r="AD1438" s="1" t="e">
        <f t="shared" si="453"/>
        <v>#VALUE!</v>
      </c>
      <c r="AE1438" t="b">
        <f t="shared" si="454"/>
        <v>1</v>
      </c>
      <c r="AF1438" t="str">
        <f t="shared" si="455"/>
        <v>Titley</v>
      </c>
    </row>
    <row r="1439" spans="1:32" x14ac:dyDescent="0.2">
      <c r="A1439">
        <v>1947</v>
      </c>
      <c r="B1439" t="s">
        <v>4524</v>
      </c>
      <c r="C1439" s="62" t="str">
        <f t="shared" si="456"/>
        <v>01947</v>
      </c>
      <c r="D1439" t="str">
        <f t="shared" si="457"/>
        <v>Damien</v>
      </c>
      <c r="E1439" t="str">
        <f t="shared" si="458"/>
        <v>Gerri</v>
      </c>
      <c r="F1439" t="str">
        <f t="shared" si="459"/>
        <v>Ungerechts</v>
      </c>
      <c r="G1439">
        <f t="shared" si="440"/>
        <v>1</v>
      </c>
      <c r="H1439">
        <f t="shared" si="441"/>
        <v>1947</v>
      </c>
      <c r="I1439" t="str">
        <f t="shared" si="442"/>
        <v>01947</v>
      </c>
      <c r="J1439" t="str">
        <f t="shared" si="443"/>
        <v>damien¬Gerri‡UNGERECHTS</v>
      </c>
      <c r="K1439" t="str">
        <f>SUBSTITUTE(J1439,"‡","")</f>
        <v>damien¬GerriUNGERECHTS</v>
      </c>
      <c r="L1439" t="str">
        <f t="shared" si="444"/>
        <v>damien¬GerriUNGERECHTS</v>
      </c>
      <c r="M1439" t="str">
        <f t="shared" si="445"/>
        <v>damienGerriUNGERECHTS</v>
      </c>
      <c r="N1439" t="s">
        <v>9612</v>
      </c>
      <c r="O1439" t="str">
        <v>damien Gerri UNGERECHTS</v>
      </c>
      <c r="P1439">
        <f>FIND(" ",O1439)</f>
        <v>7</v>
      </c>
      <c r="Q1439" t="str">
        <f>LEFT(O1439,SEARCH(" ", O1439) -1)</f>
        <v>damien</v>
      </c>
      <c r="R1439" t="str">
        <f>MID(O1439, SEARCH(" ", O1439) + 1, SEARCH(" ", O1439, SEARCH(" ", O1439)+1) - SEARCH(" ", O1439)-1)</f>
        <v>Gerri</v>
      </c>
      <c r="S1439" t="str">
        <f t="shared" si="446"/>
        <v>Gerri UNGERECHTS</v>
      </c>
      <c r="T1439" t="str">
        <f t="shared" si="447"/>
        <v>UNGERECHTS</v>
      </c>
      <c r="U1439" t="b">
        <f t="shared" si="448"/>
        <v>0</v>
      </c>
      <c r="W1439" t="b">
        <f t="shared" si="449"/>
        <v>0</v>
      </c>
      <c r="X1439" t="b">
        <f>ISERR(S1439)</f>
        <v>0</v>
      </c>
      <c r="Y1439" t="str">
        <f t="shared" si="450"/>
        <v>Gerri</v>
      </c>
      <c r="Z1439" t="str">
        <f t="shared" si="451"/>
        <v>Gerri UNGERECHTS</v>
      </c>
      <c r="AA1439" t="str">
        <f>PROPER(Q1439)</f>
        <v>Damien</v>
      </c>
      <c r="AB1439" t="str">
        <f>PROPER(Y1439)</f>
        <v>Gerri</v>
      </c>
      <c r="AC1439" t="str">
        <f t="shared" si="452"/>
        <v>Gerri Ungerechts</v>
      </c>
      <c r="AD1439" s="1" t="str">
        <f t="shared" si="453"/>
        <v>Ungerechts</v>
      </c>
      <c r="AE1439" t="b">
        <f t="shared" si="454"/>
        <v>0</v>
      </c>
      <c r="AF1439" t="str">
        <f t="shared" si="455"/>
        <v>Ungerechts</v>
      </c>
    </row>
    <row r="1440" spans="1:32" x14ac:dyDescent="0.2">
      <c r="A1440">
        <v>1948</v>
      </c>
      <c r="B1440" t="s">
        <v>4525</v>
      </c>
      <c r="C1440" s="62" t="str">
        <f t="shared" si="456"/>
        <v>01948</v>
      </c>
      <c r="D1440" t="str">
        <f t="shared" si="457"/>
        <v>Tamarah</v>
      </c>
      <c r="E1440" t="str">
        <f t="shared" si="458"/>
        <v>Dredi</v>
      </c>
      <c r="F1440" t="str">
        <f t="shared" si="459"/>
        <v>Howe</v>
      </c>
      <c r="G1440">
        <f t="shared" si="440"/>
        <v>1</v>
      </c>
      <c r="H1440">
        <f t="shared" si="441"/>
        <v>1948</v>
      </c>
      <c r="I1440" t="str">
        <f t="shared" si="442"/>
        <v>01948</v>
      </c>
      <c r="J1440" t="str">
        <f t="shared" si="443"/>
        <v>Tamarah»dredi»howe</v>
      </c>
      <c r="K1440" t="str">
        <f>SUBSTITUTE(J1440,"‡","")</f>
        <v>Tamarah»dredi»howe</v>
      </c>
      <c r="L1440" t="str">
        <f t="shared" si="444"/>
        <v>Tamarahdredihowe</v>
      </c>
      <c r="M1440" t="str">
        <f t="shared" si="445"/>
        <v>Tamarahdredihowe</v>
      </c>
      <c r="N1440" t="s">
        <v>10384</v>
      </c>
      <c r="O1440" t="str">
        <v>Tamarah dredi howe</v>
      </c>
      <c r="P1440">
        <f>FIND(" ",O1440)</f>
        <v>8</v>
      </c>
      <c r="Q1440" t="str">
        <f>LEFT(O1440,SEARCH(" ", O1440) -1)</f>
        <v>Tamarah</v>
      </c>
      <c r="R1440" t="str">
        <f>MID(O1440, SEARCH(" ", O1440) + 1, SEARCH(" ", O1440, SEARCH(" ", O1440)+1) - SEARCH(" ", O1440)-1)</f>
        <v>dredi</v>
      </c>
      <c r="S1440" t="str">
        <f t="shared" si="446"/>
        <v>dredi howe</v>
      </c>
      <c r="T1440" t="str">
        <f t="shared" si="447"/>
        <v>howe</v>
      </c>
      <c r="U1440" t="b">
        <f t="shared" si="448"/>
        <v>0</v>
      </c>
      <c r="W1440" t="b">
        <f t="shared" si="449"/>
        <v>0</v>
      </c>
      <c r="X1440" t="b">
        <f>ISERR(S1440)</f>
        <v>0</v>
      </c>
      <c r="Y1440" t="str">
        <f t="shared" si="450"/>
        <v>dredi</v>
      </c>
      <c r="Z1440" t="str">
        <f t="shared" si="451"/>
        <v>dredi howe</v>
      </c>
      <c r="AA1440" t="str">
        <f>PROPER(Q1440)</f>
        <v>Tamarah</v>
      </c>
      <c r="AB1440" t="str">
        <f>PROPER(Y1440)</f>
        <v>Dredi</v>
      </c>
      <c r="AC1440" t="str">
        <f t="shared" si="452"/>
        <v>Dredi Howe</v>
      </c>
      <c r="AD1440" s="1" t="str">
        <f t="shared" si="453"/>
        <v>Howe</v>
      </c>
      <c r="AE1440" t="b">
        <f t="shared" si="454"/>
        <v>0</v>
      </c>
      <c r="AF1440" t="str">
        <f t="shared" si="455"/>
        <v>Howe</v>
      </c>
    </row>
    <row r="1441" spans="1:32" x14ac:dyDescent="0.2">
      <c r="A1441">
        <v>1949</v>
      </c>
      <c r="B1441" t="s">
        <v>4526</v>
      </c>
      <c r="C1441" s="62" t="str">
        <f t="shared" si="456"/>
        <v>01949</v>
      </c>
      <c r="D1441" t="str">
        <f t="shared" si="457"/>
        <v>Kesley</v>
      </c>
      <c r="E1441" t="str">
        <f t="shared" si="458"/>
        <v xml:space="preserve"> </v>
      </c>
      <c r="F1441" t="str">
        <f t="shared" si="459"/>
        <v>Juliff</v>
      </c>
      <c r="G1441">
        <f t="shared" si="440"/>
        <v>1</v>
      </c>
      <c r="H1441">
        <f t="shared" si="441"/>
        <v>1949</v>
      </c>
      <c r="I1441" t="str">
        <f t="shared" si="442"/>
        <v>01949</v>
      </c>
      <c r="J1441" t="str">
        <f t="shared" si="443"/>
        <v>kesley‡Juliff</v>
      </c>
      <c r="K1441" t="str">
        <f>SUBSTITUTE(J1441,"‡","")</f>
        <v>kesleyJuliff</v>
      </c>
      <c r="L1441" t="str">
        <f t="shared" si="444"/>
        <v>kesleyJuliff</v>
      </c>
      <c r="M1441" t="str">
        <f t="shared" si="445"/>
        <v>kesleyJuliff</v>
      </c>
      <c r="N1441" t="s">
        <v>8978</v>
      </c>
      <c r="O1441" t="str">
        <v>kesley Juliff</v>
      </c>
      <c r="P1441">
        <f>FIND(" ",O1441)</f>
        <v>7</v>
      </c>
      <c r="Q1441" t="str">
        <f>LEFT(O1441,SEARCH(" ", O1441) -1)</f>
        <v>kesley</v>
      </c>
      <c r="R1441" t="e">
        <f>MID(O1441, SEARCH(" ", O1441) + 1, SEARCH(" ", O1441, SEARCH(" ", O1441)+1) - SEARCH(" ", O1441)-1)</f>
        <v>#VALUE!</v>
      </c>
      <c r="S1441" t="str">
        <f t="shared" si="446"/>
        <v>Juliff</v>
      </c>
      <c r="T1441" t="e">
        <f t="shared" si="447"/>
        <v>#VALUE!</v>
      </c>
      <c r="U1441" t="b">
        <f t="shared" si="448"/>
        <v>1</v>
      </c>
      <c r="W1441" t="b">
        <f t="shared" si="449"/>
        <v>1</v>
      </c>
      <c r="X1441" t="b">
        <f>ISERR(S1441)</f>
        <v>0</v>
      </c>
      <c r="Y1441" t="str">
        <f t="shared" si="450"/>
        <v xml:space="preserve"> </v>
      </c>
      <c r="Z1441" t="str">
        <f t="shared" si="451"/>
        <v>Juliff</v>
      </c>
      <c r="AA1441" t="str">
        <f>PROPER(Q1441)</f>
        <v>Kesley</v>
      </c>
      <c r="AB1441" t="str">
        <f>PROPER(Y1441)</f>
        <v xml:space="preserve"> </v>
      </c>
      <c r="AC1441" t="str">
        <f t="shared" si="452"/>
        <v>Juliff</v>
      </c>
      <c r="AD1441" s="1" t="e">
        <f t="shared" si="453"/>
        <v>#VALUE!</v>
      </c>
      <c r="AE1441" t="b">
        <f t="shared" si="454"/>
        <v>1</v>
      </c>
      <c r="AF1441" t="str">
        <f t="shared" si="455"/>
        <v>Juliff</v>
      </c>
    </row>
    <row r="1442" spans="1:32" x14ac:dyDescent="0.2">
      <c r="A1442">
        <v>1950</v>
      </c>
      <c r="B1442" t="s">
        <v>4527</v>
      </c>
      <c r="C1442" s="62" t="str">
        <f t="shared" si="456"/>
        <v>01950</v>
      </c>
      <c r="D1442" t="str">
        <f t="shared" si="457"/>
        <v>Jandy</v>
      </c>
      <c r="E1442" t="str">
        <f t="shared" si="458"/>
        <v xml:space="preserve"> </v>
      </c>
      <c r="F1442" t="str">
        <f t="shared" si="459"/>
        <v>Paslow</v>
      </c>
      <c r="G1442">
        <f t="shared" si="440"/>
        <v>1</v>
      </c>
      <c r="H1442">
        <f t="shared" si="441"/>
        <v>1950</v>
      </c>
      <c r="I1442" t="str">
        <f t="shared" si="442"/>
        <v>01950</v>
      </c>
      <c r="J1442" t="str">
        <f t="shared" si="443"/>
        <v>JANDY¬Paslow</v>
      </c>
      <c r="K1442" t="str">
        <f>SUBSTITUTE(J1442,"‡","")</f>
        <v>JANDY¬Paslow</v>
      </c>
      <c r="L1442" t="str">
        <f t="shared" si="444"/>
        <v>JANDY¬Paslow</v>
      </c>
      <c r="M1442" t="str">
        <f t="shared" si="445"/>
        <v>JANDYPaslow</v>
      </c>
      <c r="N1442" t="s">
        <v>9613</v>
      </c>
      <c r="O1442" t="str">
        <v>JANDY Paslow</v>
      </c>
      <c r="P1442">
        <f>FIND(" ",O1442)</f>
        <v>6</v>
      </c>
      <c r="Q1442" t="str">
        <f>LEFT(O1442,SEARCH(" ", O1442) -1)</f>
        <v>JANDY</v>
      </c>
      <c r="R1442" t="e">
        <f>MID(O1442, SEARCH(" ", O1442) + 1, SEARCH(" ", O1442, SEARCH(" ", O1442)+1) - SEARCH(" ", O1442)-1)</f>
        <v>#VALUE!</v>
      </c>
      <c r="S1442" t="str">
        <f t="shared" si="446"/>
        <v>Paslow</v>
      </c>
      <c r="T1442" t="e">
        <f t="shared" si="447"/>
        <v>#VALUE!</v>
      </c>
      <c r="U1442" t="b">
        <f t="shared" si="448"/>
        <v>1</v>
      </c>
      <c r="W1442" t="b">
        <f t="shared" si="449"/>
        <v>1</v>
      </c>
      <c r="X1442" t="b">
        <f>ISERR(S1442)</f>
        <v>0</v>
      </c>
      <c r="Y1442" t="str">
        <f t="shared" si="450"/>
        <v xml:space="preserve"> </v>
      </c>
      <c r="Z1442" t="str">
        <f t="shared" si="451"/>
        <v>Paslow</v>
      </c>
      <c r="AA1442" t="str">
        <f>PROPER(Q1442)</f>
        <v>Jandy</v>
      </c>
      <c r="AB1442" t="str">
        <f>PROPER(Y1442)</f>
        <v xml:space="preserve"> </v>
      </c>
      <c r="AC1442" t="str">
        <f t="shared" si="452"/>
        <v>Paslow</v>
      </c>
      <c r="AD1442" s="1" t="e">
        <f t="shared" si="453"/>
        <v>#VALUE!</v>
      </c>
      <c r="AE1442" t="b">
        <f t="shared" si="454"/>
        <v>1</v>
      </c>
      <c r="AF1442" t="str">
        <f t="shared" si="455"/>
        <v>Paslow</v>
      </c>
    </row>
    <row r="1443" spans="1:32" x14ac:dyDescent="0.2">
      <c r="A1443">
        <v>1951</v>
      </c>
      <c r="B1443" t="s">
        <v>4528</v>
      </c>
      <c r="C1443" s="62" t="str">
        <f t="shared" si="456"/>
        <v>01951</v>
      </c>
      <c r="D1443" t="str">
        <f t="shared" si="457"/>
        <v>Arron</v>
      </c>
      <c r="E1443" t="str">
        <f t="shared" si="458"/>
        <v xml:space="preserve"> </v>
      </c>
      <c r="F1443" t="str">
        <f t="shared" si="459"/>
        <v>Hamblen</v>
      </c>
      <c r="G1443">
        <f t="shared" si="440"/>
        <v>1</v>
      </c>
      <c r="H1443">
        <f t="shared" si="441"/>
        <v>1951</v>
      </c>
      <c r="I1443" t="str">
        <f t="shared" si="442"/>
        <v>01951</v>
      </c>
      <c r="J1443" t="str">
        <f t="shared" si="443"/>
        <v>arron¬hamblen</v>
      </c>
      <c r="K1443" t="str">
        <f>SUBSTITUTE(J1443,"‡","")</f>
        <v>arron¬hamblen</v>
      </c>
      <c r="L1443" t="str">
        <f t="shared" si="444"/>
        <v>arron¬hamblen</v>
      </c>
      <c r="M1443" t="str">
        <f t="shared" si="445"/>
        <v>arronhamblen</v>
      </c>
      <c r="N1443" t="s">
        <v>9614</v>
      </c>
      <c r="O1443" t="str">
        <v>arron hamblen</v>
      </c>
      <c r="P1443">
        <f>FIND(" ",O1443)</f>
        <v>6</v>
      </c>
      <c r="Q1443" t="str">
        <f>LEFT(O1443,SEARCH(" ", O1443) -1)</f>
        <v>arron</v>
      </c>
      <c r="R1443" t="e">
        <f>MID(O1443, SEARCH(" ", O1443) + 1, SEARCH(" ", O1443, SEARCH(" ", O1443)+1) - SEARCH(" ", O1443)-1)</f>
        <v>#VALUE!</v>
      </c>
      <c r="S1443" t="str">
        <f t="shared" si="446"/>
        <v>hamblen</v>
      </c>
      <c r="T1443" t="e">
        <f t="shared" si="447"/>
        <v>#VALUE!</v>
      </c>
      <c r="U1443" t="b">
        <f t="shared" si="448"/>
        <v>1</v>
      </c>
      <c r="W1443" t="b">
        <f t="shared" si="449"/>
        <v>1</v>
      </c>
      <c r="X1443" t="b">
        <f>ISERR(S1443)</f>
        <v>0</v>
      </c>
      <c r="Y1443" t="str">
        <f t="shared" si="450"/>
        <v xml:space="preserve"> </v>
      </c>
      <c r="Z1443" t="str">
        <f t="shared" si="451"/>
        <v>hamblen</v>
      </c>
      <c r="AA1443" t="str">
        <f>PROPER(Q1443)</f>
        <v>Arron</v>
      </c>
      <c r="AB1443" t="str">
        <f>PROPER(Y1443)</f>
        <v xml:space="preserve"> </v>
      </c>
      <c r="AC1443" t="str">
        <f t="shared" si="452"/>
        <v>Hamblen</v>
      </c>
      <c r="AD1443" s="1" t="e">
        <f t="shared" si="453"/>
        <v>#VALUE!</v>
      </c>
      <c r="AE1443" t="b">
        <f t="shared" si="454"/>
        <v>1</v>
      </c>
      <c r="AF1443" t="str">
        <f t="shared" si="455"/>
        <v>Hamblen</v>
      </c>
    </row>
    <row r="1444" spans="1:32" x14ac:dyDescent="0.2">
      <c r="A1444">
        <v>1952</v>
      </c>
      <c r="B1444" t="s">
        <v>4529</v>
      </c>
      <c r="C1444" s="62" t="str">
        <f t="shared" si="456"/>
        <v>01952</v>
      </c>
      <c r="D1444" t="str">
        <f t="shared" si="457"/>
        <v>Chiarra</v>
      </c>
      <c r="E1444" t="str">
        <f t="shared" si="458"/>
        <v>Lenette</v>
      </c>
      <c r="F1444" t="str">
        <f t="shared" si="459"/>
        <v>Daughtry</v>
      </c>
      <c r="G1444">
        <f t="shared" si="440"/>
        <v>1</v>
      </c>
      <c r="H1444">
        <f t="shared" si="441"/>
        <v>1952</v>
      </c>
      <c r="I1444" t="str">
        <f t="shared" si="442"/>
        <v>01952</v>
      </c>
      <c r="J1444" t="str">
        <f t="shared" si="443"/>
        <v>Chiarra‡lenette»daughtry</v>
      </c>
      <c r="K1444" t="str">
        <f>SUBSTITUTE(J1444,"‡","")</f>
        <v>Chiarralenette»daughtry</v>
      </c>
      <c r="L1444" t="str">
        <f t="shared" si="444"/>
        <v>Chiarralenettedaughtry</v>
      </c>
      <c r="M1444" t="str">
        <f t="shared" si="445"/>
        <v>Chiarralenettedaughtry</v>
      </c>
      <c r="N1444" t="s">
        <v>10385</v>
      </c>
      <c r="O1444" t="str">
        <v>Chiarra lenette daughtry</v>
      </c>
      <c r="P1444">
        <f>FIND(" ",O1444)</f>
        <v>8</v>
      </c>
      <c r="Q1444" t="str">
        <f>LEFT(O1444,SEARCH(" ", O1444) -1)</f>
        <v>Chiarra</v>
      </c>
      <c r="R1444" t="str">
        <f>MID(O1444, SEARCH(" ", O1444) + 1, SEARCH(" ", O1444, SEARCH(" ", O1444)+1) - SEARCH(" ", O1444)-1)</f>
        <v>lenette</v>
      </c>
      <c r="S1444" t="str">
        <f t="shared" si="446"/>
        <v>lenette daughtry</v>
      </c>
      <c r="T1444" t="str">
        <f t="shared" si="447"/>
        <v>daughtry</v>
      </c>
      <c r="U1444" t="b">
        <f t="shared" si="448"/>
        <v>0</v>
      </c>
      <c r="W1444" t="b">
        <f t="shared" si="449"/>
        <v>0</v>
      </c>
      <c r="X1444" t="b">
        <f>ISERR(S1444)</f>
        <v>0</v>
      </c>
      <c r="Y1444" t="str">
        <f t="shared" si="450"/>
        <v>lenette</v>
      </c>
      <c r="Z1444" t="str">
        <f t="shared" si="451"/>
        <v>lenette daughtry</v>
      </c>
      <c r="AA1444" t="str">
        <f>PROPER(Q1444)</f>
        <v>Chiarra</v>
      </c>
      <c r="AB1444" t="str">
        <f>PROPER(Y1444)</f>
        <v>Lenette</v>
      </c>
      <c r="AC1444" t="str">
        <f t="shared" si="452"/>
        <v>Lenette Daughtry</v>
      </c>
      <c r="AD1444" s="1" t="str">
        <f t="shared" si="453"/>
        <v>Daughtry</v>
      </c>
      <c r="AE1444" t="b">
        <f t="shared" si="454"/>
        <v>0</v>
      </c>
      <c r="AF1444" t="str">
        <f t="shared" si="455"/>
        <v>Daughtry</v>
      </c>
    </row>
    <row r="1445" spans="1:32" x14ac:dyDescent="0.2">
      <c r="A1445">
        <v>1953</v>
      </c>
      <c r="B1445" t="s">
        <v>4530</v>
      </c>
      <c r="C1445" s="62" t="str">
        <f t="shared" si="456"/>
        <v>01953</v>
      </c>
      <c r="D1445" t="str">
        <f t="shared" si="457"/>
        <v>Arluene</v>
      </c>
      <c r="E1445" t="str">
        <f t="shared" si="458"/>
        <v>Valera</v>
      </c>
      <c r="F1445" t="str">
        <f t="shared" si="459"/>
        <v>Wartonby</v>
      </c>
      <c r="G1445">
        <f t="shared" si="440"/>
        <v>1</v>
      </c>
      <c r="H1445">
        <f t="shared" si="441"/>
        <v>1953</v>
      </c>
      <c r="I1445" t="str">
        <f t="shared" si="442"/>
        <v>01953</v>
      </c>
      <c r="J1445" t="str">
        <f t="shared" si="443"/>
        <v>Arluene‡VALERA‡wartonby</v>
      </c>
      <c r="K1445" t="str">
        <f>SUBSTITUTE(J1445,"‡","")</f>
        <v>ArlueneVALERAwartonby</v>
      </c>
      <c r="L1445" t="str">
        <f t="shared" si="444"/>
        <v>ArlueneVALERAwartonby</v>
      </c>
      <c r="M1445" t="str">
        <f t="shared" si="445"/>
        <v>ArlueneVALERAwartonby</v>
      </c>
      <c r="N1445" t="s">
        <v>8979</v>
      </c>
      <c r="O1445" t="str">
        <v>Arluene VALERA wartonby</v>
      </c>
      <c r="P1445">
        <f>FIND(" ",O1445)</f>
        <v>8</v>
      </c>
      <c r="Q1445" t="str">
        <f>LEFT(O1445,SEARCH(" ", O1445) -1)</f>
        <v>Arluene</v>
      </c>
      <c r="R1445" t="str">
        <f>MID(O1445, SEARCH(" ", O1445) + 1, SEARCH(" ", O1445, SEARCH(" ", O1445)+1) - SEARCH(" ", O1445)-1)</f>
        <v>VALERA</v>
      </c>
      <c r="S1445" t="str">
        <f t="shared" si="446"/>
        <v>VALERA wartonby</v>
      </c>
      <c r="T1445" t="str">
        <f t="shared" si="447"/>
        <v>wartonby</v>
      </c>
      <c r="U1445" t="b">
        <f t="shared" si="448"/>
        <v>0</v>
      </c>
      <c r="W1445" t="b">
        <f t="shared" si="449"/>
        <v>0</v>
      </c>
      <c r="X1445" t="b">
        <f>ISERR(S1445)</f>
        <v>0</v>
      </c>
      <c r="Y1445" t="str">
        <f t="shared" si="450"/>
        <v>VALERA</v>
      </c>
      <c r="Z1445" t="str">
        <f t="shared" si="451"/>
        <v>VALERA wartonby</v>
      </c>
      <c r="AA1445" t="str">
        <f>PROPER(Q1445)</f>
        <v>Arluene</v>
      </c>
      <c r="AB1445" t="str">
        <f>PROPER(Y1445)</f>
        <v>Valera</v>
      </c>
      <c r="AC1445" t="str">
        <f t="shared" si="452"/>
        <v>Valera Wartonby</v>
      </c>
      <c r="AD1445" s="1" t="str">
        <f t="shared" si="453"/>
        <v>Wartonby</v>
      </c>
      <c r="AE1445" t="b">
        <f t="shared" si="454"/>
        <v>0</v>
      </c>
      <c r="AF1445" t="str">
        <f t="shared" si="455"/>
        <v>Wartonby</v>
      </c>
    </row>
    <row r="1446" spans="1:32" x14ac:dyDescent="0.2">
      <c r="A1446">
        <v>1954</v>
      </c>
      <c r="B1446" t="s">
        <v>4531</v>
      </c>
      <c r="C1446" s="62" t="str">
        <f t="shared" si="456"/>
        <v>01954</v>
      </c>
      <c r="D1446" t="str">
        <f t="shared" si="457"/>
        <v>Joshuah</v>
      </c>
      <c r="E1446" t="str">
        <f t="shared" si="458"/>
        <v>Russell</v>
      </c>
      <c r="F1446" t="str">
        <f t="shared" si="459"/>
        <v>Peirone</v>
      </c>
      <c r="G1446">
        <f t="shared" si="440"/>
        <v>1</v>
      </c>
      <c r="H1446">
        <f t="shared" si="441"/>
        <v>1954</v>
      </c>
      <c r="I1446" t="str">
        <f t="shared" si="442"/>
        <v>01954</v>
      </c>
      <c r="J1446" t="str">
        <f t="shared" si="443"/>
        <v>Joshuah¬RUSSELL‡peirone</v>
      </c>
      <c r="K1446" t="str">
        <f>SUBSTITUTE(J1446,"‡","")</f>
        <v>Joshuah¬RUSSELLpeirone</v>
      </c>
      <c r="L1446" t="str">
        <f t="shared" si="444"/>
        <v>Joshuah¬RUSSELLpeirone</v>
      </c>
      <c r="M1446" t="str">
        <f t="shared" si="445"/>
        <v>JoshuahRUSSELLpeirone</v>
      </c>
      <c r="N1446" t="s">
        <v>9615</v>
      </c>
      <c r="O1446" t="str">
        <v>Joshuah RUSSELL peirone</v>
      </c>
      <c r="P1446">
        <f>FIND(" ",O1446)</f>
        <v>8</v>
      </c>
      <c r="Q1446" t="str">
        <f>LEFT(O1446,SEARCH(" ", O1446) -1)</f>
        <v>Joshuah</v>
      </c>
      <c r="R1446" t="str">
        <f>MID(O1446, SEARCH(" ", O1446) + 1, SEARCH(" ", O1446, SEARCH(" ", O1446)+1) - SEARCH(" ", O1446)-1)</f>
        <v>RUSSELL</v>
      </c>
      <c r="S1446" t="str">
        <f t="shared" si="446"/>
        <v>RUSSELL peirone</v>
      </c>
      <c r="T1446" t="str">
        <f t="shared" si="447"/>
        <v>peirone</v>
      </c>
      <c r="U1446" t="b">
        <f t="shared" si="448"/>
        <v>0</v>
      </c>
      <c r="W1446" t="b">
        <f t="shared" si="449"/>
        <v>0</v>
      </c>
      <c r="X1446" t="b">
        <f>ISERR(S1446)</f>
        <v>0</v>
      </c>
      <c r="Y1446" t="str">
        <f t="shared" si="450"/>
        <v>RUSSELL</v>
      </c>
      <c r="Z1446" t="str">
        <f t="shared" si="451"/>
        <v>RUSSELL peirone</v>
      </c>
      <c r="AA1446" t="str">
        <f>PROPER(Q1446)</f>
        <v>Joshuah</v>
      </c>
      <c r="AB1446" t="str">
        <f>PROPER(Y1446)</f>
        <v>Russell</v>
      </c>
      <c r="AC1446" t="str">
        <f t="shared" si="452"/>
        <v>Russell Peirone</v>
      </c>
      <c r="AD1446" s="1" t="str">
        <f t="shared" si="453"/>
        <v>Peirone</v>
      </c>
      <c r="AE1446" t="b">
        <f t="shared" si="454"/>
        <v>0</v>
      </c>
      <c r="AF1446" t="str">
        <f t="shared" si="455"/>
        <v>Peirone</v>
      </c>
    </row>
    <row r="1447" spans="1:32" x14ac:dyDescent="0.2">
      <c r="A1447">
        <v>1955</v>
      </c>
      <c r="B1447" t="s">
        <v>4532</v>
      </c>
      <c r="C1447" s="62" t="str">
        <f t="shared" si="456"/>
        <v>01955</v>
      </c>
      <c r="D1447" t="str">
        <f t="shared" si="457"/>
        <v>Karry</v>
      </c>
      <c r="E1447" t="str">
        <f t="shared" si="458"/>
        <v>Phaidra</v>
      </c>
      <c r="F1447" t="str">
        <f t="shared" si="459"/>
        <v>Crosfield</v>
      </c>
      <c r="G1447">
        <f t="shared" si="440"/>
        <v>1</v>
      </c>
      <c r="H1447">
        <f t="shared" si="441"/>
        <v>1955</v>
      </c>
      <c r="I1447" t="str">
        <f t="shared" si="442"/>
        <v>01955</v>
      </c>
      <c r="J1447" t="str">
        <f t="shared" si="443"/>
        <v>Karry»PHAIDRA»CROSFIELD</v>
      </c>
      <c r="K1447" t="str">
        <f>SUBSTITUTE(J1447,"‡","")</f>
        <v>Karry»PHAIDRA»CROSFIELD</v>
      </c>
      <c r="L1447" t="str">
        <f t="shared" si="444"/>
        <v>KarryPHAIDRACROSFIELD</v>
      </c>
      <c r="M1447" t="str">
        <f t="shared" si="445"/>
        <v>KarryPHAIDRACROSFIELD</v>
      </c>
      <c r="N1447" t="s">
        <v>10386</v>
      </c>
      <c r="O1447" t="str">
        <v>Karry PHAIDRA CROSFIELD</v>
      </c>
      <c r="P1447">
        <f>FIND(" ",O1447)</f>
        <v>6</v>
      </c>
      <c r="Q1447" t="str">
        <f>LEFT(O1447,SEARCH(" ", O1447) -1)</f>
        <v>Karry</v>
      </c>
      <c r="R1447" t="str">
        <f>MID(O1447, SEARCH(" ", O1447) + 1, SEARCH(" ", O1447, SEARCH(" ", O1447)+1) - SEARCH(" ", O1447)-1)</f>
        <v>PHAIDRA</v>
      </c>
      <c r="S1447" t="str">
        <f t="shared" si="446"/>
        <v>PHAIDRA CROSFIELD</v>
      </c>
      <c r="T1447" t="str">
        <f t="shared" si="447"/>
        <v>CROSFIELD</v>
      </c>
      <c r="U1447" t="b">
        <f t="shared" si="448"/>
        <v>0</v>
      </c>
      <c r="W1447" t="b">
        <f t="shared" si="449"/>
        <v>0</v>
      </c>
      <c r="X1447" t="b">
        <f>ISERR(S1447)</f>
        <v>0</v>
      </c>
      <c r="Y1447" t="str">
        <f t="shared" si="450"/>
        <v>PHAIDRA</v>
      </c>
      <c r="Z1447" t="str">
        <f t="shared" si="451"/>
        <v>PHAIDRA CROSFIELD</v>
      </c>
      <c r="AA1447" t="str">
        <f>PROPER(Q1447)</f>
        <v>Karry</v>
      </c>
      <c r="AB1447" t="str">
        <f>PROPER(Y1447)</f>
        <v>Phaidra</v>
      </c>
      <c r="AC1447" t="str">
        <f t="shared" si="452"/>
        <v>Phaidra Crosfield</v>
      </c>
      <c r="AD1447" s="1" t="str">
        <f t="shared" si="453"/>
        <v>Crosfield</v>
      </c>
      <c r="AE1447" t="b">
        <f t="shared" si="454"/>
        <v>0</v>
      </c>
      <c r="AF1447" t="str">
        <f t="shared" si="455"/>
        <v>Crosfield</v>
      </c>
    </row>
    <row r="1448" spans="1:32" x14ac:dyDescent="0.2">
      <c r="A1448">
        <v>1956</v>
      </c>
      <c r="B1448" t="s">
        <v>4533</v>
      </c>
      <c r="C1448" s="62" t="str">
        <f t="shared" si="456"/>
        <v>01956</v>
      </c>
      <c r="D1448" t="str">
        <f t="shared" si="457"/>
        <v>Bernardina</v>
      </c>
      <c r="E1448" t="str">
        <f t="shared" si="458"/>
        <v>Kelsi</v>
      </c>
      <c r="F1448" t="str">
        <f t="shared" si="459"/>
        <v>Dadswell</v>
      </c>
      <c r="G1448">
        <f t="shared" si="440"/>
        <v>1</v>
      </c>
      <c r="H1448">
        <f t="shared" si="441"/>
        <v>1956</v>
      </c>
      <c r="I1448" t="str">
        <f t="shared" si="442"/>
        <v>01956</v>
      </c>
      <c r="J1448" t="str">
        <f t="shared" si="443"/>
        <v>bernardina»Kelsi»dadswell</v>
      </c>
      <c r="K1448" t="str">
        <f>SUBSTITUTE(J1448,"‡","")</f>
        <v>bernardina»Kelsi»dadswell</v>
      </c>
      <c r="L1448" t="str">
        <f t="shared" si="444"/>
        <v>bernardinaKelsidadswell</v>
      </c>
      <c r="M1448" t="str">
        <f t="shared" si="445"/>
        <v>bernardinaKelsidadswell</v>
      </c>
      <c r="N1448" t="s">
        <v>10387</v>
      </c>
      <c r="O1448" t="str">
        <v>bernardina Kelsi dadswell</v>
      </c>
      <c r="P1448">
        <f>FIND(" ",O1448)</f>
        <v>11</v>
      </c>
      <c r="Q1448" t="str">
        <f>LEFT(O1448,SEARCH(" ", O1448) -1)</f>
        <v>bernardina</v>
      </c>
      <c r="R1448" t="str">
        <f>MID(O1448, SEARCH(" ", O1448) + 1, SEARCH(" ", O1448, SEARCH(" ", O1448)+1) - SEARCH(" ", O1448)-1)</f>
        <v>Kelsi</v>
      </c>
      <c r="S1448" t="str">
        <f t="shared" si="446"/>
        <v>Kelsi dadswell</v>
      </c>
      <c r="T1448" t="str">
        <f t="shared" si="447"/>
        <v>dadswell</v>
      </c>
      <c r="U1448" t="b">
        <f t="shared" si="448"/>
        <v>0</v>
      </c>
      <c r="W1448" t="b">
        <f t="shared" si="449"/>
        <v>0</v>
      </c>
      <c r="X1448" t="b">
        <f>ISERR(S1448)</f>
        <v>0</v>
      </c>
      <c r="Y1448" t="str">
        <f t="shared" si="450"/>
        <v>Kelsi</v>
      </c>
      <c r="Z1448" t="str">
        <f t="shared" si="451"/>
        <v>Kelsi dadswell</v>
      </c>
      <c r="AA1448" t="str">
        <f>PROPER(Q1448)</f>
        <v>Bernardina</v>
      </c>
      <c r="AB1448" t="str">
        <f>PROPER(Y1448)</f>
        <v>Kelsi</v>
      </c>
      <c r="AC1448" t="str">
        <f t="shared" si="452"/>
        <v>Kelsi Dadswell</v>
      </c>
      <c r="AD1448" s="1" t="str">
        <f t="shared" si="453"/>
        <v>Dadswell</v>
      </c>
      <c r="AE1448" t="b">
        <f t="shared" si="454"/>
        <v>0</v>
      </c>
      <c r="AF1448" t="str">
        <f t="shared" si="455"/>
        <v>Dadswell</v>
      </c>
    </row>
    <row r="1449" spans="1:32" x14ac:dyDescent="0.2">
      <c r="A1449">
        <v>1957</v>
      </c>
      <c r="B1449" t="s">
        <v>4534</v>
      </c>
      <c r="C1449" s="62" t="str">
        <f t="shared" si="456"/>
        <v>01957</v>
      </c>
      <c r="D1449" t="str">
        <f t="shared" si="457"/>
        <v>Carmel</v>
      </c>
      <c r="E1449" t="str">
        <f t="shared" si="458"/>
        <v xml:space="preserve"> </v>
      </c>
      <c r="F1449" t="str">
        <f t="shared" si="459"/>
        <v>Gore</v>
      </c>
      <c r="G1449">
        <f t="shared" si="440"/>
        <v>1</v>
      </c>
      <c r="H1449">
        <f t="shared" si="441"/>
        <v>1957</v>
      </c>
      <c r="I1449" t="str">
        <f t="shared" si="442"/>
        <v>01957</v>
      </c>
      <c r="J1449" t="str">
        <f t="shared" si="443"/>
        <v>CARMEL¬Gore</v>
      </c>
      <c r="K1449" t="str">
        <f>SUBSTITUTE(J1449,"‡","")</f>
        <v>CARMEL¬Gore</v>
      </c>
      <c r="L1449" t="str">
        <f t="shared" si="444"/>
        <v>CARMEL¬Gore</v>
      </c>
      <c r="M1449" t="str">
        <f t="shared" si="445"/>
        <v>CARMELGore</v>
      </c>
      <c r="N1449" t="s">
        <v>9616</v>
      </c>
      <c r="O1449" t="str">
        <v>CARMEL Gore</v>
      </c>
      <c r="P1449">
        <f>FIND(" ",O1449)</f>
        <v>7</v>
      </c>
      <c r="Q1449" t="str">
        <f>LEFT(O1449,SEARCH(" ", O1449) -1)</f>
        <v>CARMEL</v>
      </c>
      <c r="R1449" t="e">
        <f>MID(O1449, SEARCH(" ", O1449) + 1, SEARCH(" ", O1449, SEARCH(" ", O1449)+1) - SEARCH(" ", O1449)-1)</f>
        <v>#VALUE!</v>
      </c>
      <c r="S1449" t="str">
        <f t="shared" si="446"/>
        <v>Gore</v>
      </c>
      <c r="T1449" t="e">
        <f t="shared" si="447"/>
        <v>#VALUE!</v>
      </c>
      <c r="U1449" t="b">
        <f t="shared" si="448"/>
        <v>1</v>
      </c>
      <c r="W1449" t="b">
        <f t="shared" si="449"/>
        <v>1</v>
      </c>
      <c r="X1449" t="b">
        <f>ISERR(S1449)</f>
        <v>0</v>
      </c>
      <c r="Y1449" t="str">
        <f t="shared" si="450"/>
        <v xml:space="preserve"> </v>
      </c>
      <c r="Z1449" t="str">
        <f t="shared" si="451"/>
        <v>Gore</v>
      </c>
      <c r="AA1449" t="str">
        <f>PROPER(Q1449)</f>
        <v>Carmel</v>
      </c>
      <c r="AB1449" t="str">
        <f>PROPER(Y1449)</f>
        <v xml:space="preserve"> </v>
      </c>
      <c r="AC1449" t="str">
        <f t="shared" si="452"/>
        <v>Gore</v>
      </c>
      <c r="AD1449" s="1" t="e">
        <f t="shared" si="453"/>
        <v>#VALUE!</v>
      </c>
      <c r="AE1449" t="b">
        <f t="shared" si="454"/>
        <v>1</v>
      </c>
      <c r="AF1449" t="str">
        <f t="shared" si="455"/>
        <v>Gore</v>
      </c>
    </row>
    <row r="1450" spans="1:32" x14ac:dyDescent="0.2">
      <c r="A1450">
        <v>1958</v>
      </c>
      <c r="B1450" t="s">
        <v>4535</v>
      </c>
      <c r="C1450" s="62" t="str">
        <f t="shared" si="456"/>
        <v>01958</v>
      </c>
      <c r="D1450" t="str">
        <f t="shared" si="457"/>
        <v>Carr</v>
      </c>
      <c r="E1450" t="str">
        <f t="shared" si="458"/>
        <v xml:space="preserve"> </v>
      </c>
      <c r="F1450" t="str">
        <f t="shared" si="459"/>
        <v>West</v>
      </c>
      <c r="G1450">
        <f t="shared" si="440"/>
        <v>1</v>
      </c>
      <c r="H1450">
        <f t="shared" si="441"/>
        <v>1958</v>
      </c>
      <c r="I1450" t="str">
        <f t="shared" si="442"/>
        <v>01958</v>
      </c>
      <c r="J1450" t="str">
        <f t="shared" si="443"/>
        <v>carr‡west</v>
      </c>
      <c r="K1450" t="str">
        <f>SUBSTITUTE(J1450,"‡","")</f>
        <v>carrwest</v>
      </c>
      <c r="L1450" t="str">
        <f t="shared" si="444"/>
        <v>carrwest</v>
      </c>
      <c r="M1450" t="str">
        <f t="shared" si="445"/>
        <v>carrwest</v>
      </c>
      <c r="N1450" t="s">
        <v>8980</v>
      </c>
      <c r="O1450" t="str">
        <v>carr west</v>
      </c>
      <c r="P1450">
        <f>FIND(" ",O1450)</f>
        <v>5</v>
      </c>
      <c r="Q1450" t="str">
        <f>LEFT(O1450,SEARCH(" ", O1450) -1)</f>
        <v>carr</v>
      </c>
      <c r="R1450" t="e">
        <f>MID(O1450, SEARCH(" ", O1450) + 1, SEARCH(" ", O1450, SEARCH(" ", O1450)+1) - SEARCH(" ", O1450)-1)</f>
        <v>#VALUE!</v>
      </c>
      <c r="S1450" t="str">
        <f t="shared" si="446"/>
        <v>west</v>
      </c>
      <c r="T1450" t="e">
        <f t="shared" si="447"/>
        <v>#VALUE!</v>
      </c>
      <c r="U1450" t="b">
        <f t="shared" si="448"/>
        <v>1</v>
      </c>
      <c r="W1450" t="b">
        <f t="shared" si="449"/>
        <v>1</v>
      </c>
      <c r="X1450" t="b">
        <f>ISERR(S1450)</f>
        <v>0</v>
      </c>
      <c r="Y1450" t="str">
        <f t="shared" si="450"/>
        <v xml:space="preserve"> </v>
      </c>
      <c r="Z1450" t="str">
        <f t="shared" si="451"/>
        <v>west</v>
      </c>
      <c r="AA1450" t="str">
        <f>PROPER(Q1450)</f>
        <v>Carr</v>
      </c>
      <c r="AB1450" t="str">
        <f>PROPER(Y1450)</f>
        <v xml:space="preserve"> </v>
      </c>
      <c r="AC1450" t="str">
        <f t="shared" si="452"/>
        <v>West</v>
      </c>
      <c r="AD1450" s="1" t="e">
        <f t="shared" si="453"/>
        <v>#VALUE!</v>
      </c>
      <c r="AE1450" t="b">
        <f t="shared" si="454"/>
        <v>1</v>
      </c>
      <c r="AF1450" t="str">
        <f t="shared" si="455"/>
        <v>West</v>
      </c>
    </row>
    <row r="1451" spans="1:32" x14ac:dyDescent="0.2">
      <c r="A1451">
        <v>1959</v>
      </c>
      <c r="B1451" t="s">
        <v>4536</v>
      </c>
      <c r="C1451" s="62" t="str">
        <f t="shared" si="456"/>
        <v>01959</v>
      </c>
      <c r="D1451" t="str">
        <f t="shared" si="457"/>
        <v>Bastian</v>
      </c>
      <c r="E1451" t="str">
        <f t="shared" si="458"/>
        <v xml:space="preserve"> </v>
      </c>
      <c r="F1451" t="str">
        <f t="shared" si="459"/>
        <v>Lowle</v>
      </c>
      <c r="G1451">
        <f t="shared" si="440"/>
        <v>1</v>
      </c>
      <c r="H1451">
        <f t="shared" si="441"/>
        <v>1959</v>
      </c>
      <c r="I1451" t="str">
        <f t="shared" si="442"/>
        <v>01959</v>
      </c>
      <c r="J1451" t="str">
        <f t="shared" si="443"/>
        <v>Bastian»Lowle</v>
      </c>
      <c r="K1451" t="str">
        <f>SUBSTITUTE(J1451,"‡","")</f>
        <v>Bastian»Lowle</v>
      </c>
      <c r="L1451" t="str">
        <f t="shared" si="444"/>
        <v>BastianLowle</v>
      </c>
      <c r="M1451" t="str">
        <f t="shared" si="445"/>
        <v>BastianLowle</v>
      </c>
      <c r="N1451" t="s">
        <v>10388</v>
      </c>
      <c r="O1451" t="str">
        <v>Bastian Lowle</v>
      </c>
      <c r="P1451">
        <f>FIND(" ",O1451)</f>
        <v>8</v>
      </c>
      <c r="Q1451" t="str">
        <f>LEFT(O1451,SEARCH(" ", O1451) -1)</f>
        <v>Bastian</v>
      </c>
      <c r="R1451" t="e">
        <f>MID(O1451, SEARCH(" ", O1451) + 1, SEARCH(" ", O1451, SEARCH(" ", O1451)+1) - SEARCH(" ", O1451)-1)</f>
        <v>#VALUE!</v>
      </c>
      <c r="S1451" t="str">
        <f t="shared" si="446"/>
        <v>Lowle</v>
      </c>
      <c r="T1451" t="e">
        <f t="shared" si="447"/>
        <v>#VALUE!</v>
      </c>
      <c r="U1451" t="b">
        <f t="shared" si="448"/>
        <v>1</v>
      </c>
      <c r="W1451" t="b">
        <f t="shared" si="449"/>
        <v>1</v>
      </c>
      <c r="X1451" t="b">
        <f>ISERR(S1451)</f>
        <v>0</v>
      </c>
      <c r="Y1451" t="str">
        <f t="shared" si="450"/>
        <v xml:space="preserve"> </v>
      </c>
      <c r="Z1451" t="str">
        <f t="shared" si="451"/>
        <v>Lowle</v>
      </c>
      <c r="AA1451" t="str">
        <f>PROPER(Q1451)</f>
        <v>Bastian</v>
      </c>
      <c r="AB1451" t="str">
        <f>PROPER(Y1451)</f>
        <v xml:space="preserve"> </v>
      </c>
      <c r="AC1451" t="str">
        <f t="shared" si="452"/>
        <v>Lowle</v>
      </c>
      <c r="AD1451" s="1" t="e">
        <f t="shared" si="453"/>
        <v>#VALUE!</v>
      </c>
      <c r="AE1451" t="b">
        <f t="shared" si="454"/>
        <v>1</v>
      </c>
      <c r="AF1451" t="str">
        <f t="shared" si="455"/>
        <v>Lowle</v>
      </c>
    </row>
    <row r="1452" spans="1:32" x14ac:dyDescent="0.2">
      <c r="A1452">
        <v>1960</v>
      </c>
      <c r="B1452" t="s">
        <v>4537</v>
      </c>
      <c r="C1452" s="62" t="str">
        <f t="shared" si="456"/>
        <v>01960</v>
      </c>
      <c r="D1452" t="str">
        <f t="shared" si="457"/>
        <v>Jayson</v>
      </c>
      <c r="E1452" t="str">
        <f t="shared" si="458"/>
        <v>Angus</v>
      </c>
      <c r="F1452" t="str">
        <f t="shared" si="459"/>
        <v>Klagge</v>
      </c>
      <c r="G1452">
        <f t="shared" si="440"/>
        <v>1</v>
      </c>
      <c r="H1452">
        <f t="shared" si="441"/>
        <v>1960</v>
      </c>
      <c r="I1452" t="str">
        <f t="shared" si="442"/>
        <v>01960</v>
      </c>
      <c r="J1452" t="str">
        <f t="shared" si="443"/>
        <v>JAYSON»angus¬KLAGGE</v>
      </c>
      <c r="K1452" t="str">
        <f>SUBSTITUTE(J1452,"‡","")</f>
        <v>JAYSON»angus¬KLAGGE</v>
      </c>
      <c r="L1452" t="str">
        <f t="shared" si="444"/>
        <v>JAYSONangus¬KLAGGE</v>
      </c>
      <c r="M1452" t="str">
        <f t="shared" si="445"/>
        <v>JAYSONangusKLAGGE</v>
      </c>
      <c r="N1452" t="s">
        <v>10389</v>
      </c>
      <c r="O1452" t="str">
        <v>JAYSON angus KLAGGE</v>
      </c>
      <c r="P1452">
        <f>FIND(" ",O1452)</f>
        <v>7</v>
      </c>
      <c r="Q1452" t="str">
        <f>LEFT(O1452,SEARCH(" ", O1452) -1)</f>
        <v>JAYSON</v>
      </c>
      <c r="R1452" t="str">
        <f>MID(O1452, SEARCH(" ", O1452) + 1, SEARCH(" ", O1452, SEARCH(" ", O1452)+1) - SEARCH(" ", O1452)-1)</f>
        <v>angus</v>
      </c>
      <c r="S1452" t="str">
        <f t="shared" si="446"/>
        <v>angus KLAGGE</v>
      </c>
      <c r="T1452" t="str">
        <f t="shared" si="447"/>
        <v>KLAGGE</v>
      </c>
      <c r="U1452" t="b">
        <f t="shared" si="448"/>
        <v>0</v>
      </c>
      <c r="W1452" t="b">
        <f t="shared" si="449"/>
        <v>0</v>
      </c>
      <c r="X1452" t="b">
        <f>ISERR(S1452)</f>
        <v>0</v>
      </c>
      <c r="Y1452" t="str">
        <f t="shared" si="450"/>
        <v>angus</v>
      </c>
      <c r="Z1452" t="str">
        <f t="shared" si="451"/>
        <v>angus KLAGGE</v>
      </c>
      <c r="AA1452" t="str">
        <f>PROPER(Q1452)</f>
        <v>Jayson</v>
      </c>
      <c r="AB1452" t="str">
        <f>PROPER(Y1452)</f>
        <v>Angus</v>
      </c>
      <c r="AC1452" t="str">
        <f t="shared" si="452"/>
        <v>Angus Klagge</v>
      </c>
      <c r="AD1452" s="1" t="str">
        <f t="shared" si="453"/>
        <v>Klagge</v>
      </c>
      <c r="AE1452" t="b">
        <f t="shared" si="454"/>
        <v>0</v>
      </c>
      <c r="AF1452" t="str">
        <f t="shared" si="455"/>
        <v>Klagge</v>
      </c>
    </row>
    <row r="1453" spans="1:32" x14ac:dyDescent="0.2">
      <c r="A1453">
        <v>1961</v>
      </c>
      <c r="B1453" t="s">
        <v>4538</v>
      </c>
      <c r="C1453" s="62" t="str">
        <f t="shared" si="456"/>
        <v>01961</v>
      </c>
      <c r="D1453" t="str">
        <f t="shared" si="457"/>
        <v>Olia</v>
      </c>
      <c r="E1453" t="str">
        <f t="shared" si="458"/>
        <v xml:space="preserve"> </v>
      </c>
      <c r="F1453" t="str">
        <f t="shared" si="459"/>
        <v>Broodes</v>
      </c>
      <c r="G1453">
        <f t="shared" si="440"/>
        <v>1</v>
      </c>
      <c r="H1453">
        <f t="shared" si="441"/>
        <v>1961</v>
      </c>
      <c r="I1453" t="str">
        <f t="shared" si="442"/>
        <v>01961</v>
      </c>
      <c r="J1453" t="str">
        <f t="shared" si="443"/>
        <v>Olia‡BROODES</v>
      </c>
      <c r="K1453" t="str">
        <f>SUBSTITUTE(J1453,"‡","")</f>
        <v>OliaBROODES</v>
      </c>
      <c r="L1453" t="str">
        <f t="shared" si="444"/>
        <v>OliaBROODES</v>
      </c>
      <c r="M1453" t="str">
        <f t="shared" si="445"/>
        <v>OliaBROODES</v>
      </c>
      <c r="N1453" t="s">
        <v>8981</v>
      </c>
      <c r="O1453" t="str">
        <v>Olia BROODES</v>
      </c>
      <c r="P1453">
        <f>FIND(" ",O1453)</f>
        <v>5</v>
      </c>
      <c r="Q1453" t="str">
        <f>LEFT(O1453,SEARCH(" ", O1453) -1)</f>
        <v>Olia</v>
      </c>
      <c r="R1453" t="e">
        <f>MID(O1453, SEARCH(" ", O1453) + 1, SEARCH(" ", O1453, SEARCH(" ", O1453)+1) - SEARCH(" ", O1453)-1)</f>
        <v>#VALUE!</v>
      </c>
      <c r="S1453" t="str">
        <f t="shared" si="446"/>
        <v>BROODES</v>
      </c>
      <c r="T1453" t="e">
        <f t="shared" si="447"/>
        <v>#VALUE!</v>
      </c>
      <c r="U1453" t="b">
        <f t="shared" si="448"/>
        <v>1</v>
      </c>
      <c r="W1453" t="b">
        <f t="shared" si="449"/>
        <v>1</v>
      </c>
      <c r="X1453" t="b">
        <f>ISERR(S1453)</f>
        <v>0</v>
      </c>
      <c r="Y1453" t="str">
        <f t="shared" si="450"/>
        <v xml:space="preserve"> </v>
      </c>
      <c r="Z1453" t="str">
        <f t="shared" si="451"/>
        <v>BROODES</v>
      </c>
      <c r="AA1453" t="str">
        <f>PROPER(Q1453)</f>
        <v>Olia</v>
      </c>
      <c r="AB1453" t="str">
        <f>PROPER(Y1453)</f>
        <v xml:space="preserve"> </v>
      </c>
      <c r="AC1453" t="str">
        <f t="shared" si="452"/>
        <v>Broodes</v>
      </c>
      <c r="AD1453" s="1" t="e">
        <f t="shared" si="453"/>
        <v>#VALUE!</v>
      </c>
      <c r="AE1453" t="b">
        <f t="shared" si="454"/>
        <v>1</v>
      </c>
      <c r="AF1453" t="str">
        <f t="shared" si="455"/>
        <v>Broodes</v>
      </c>
    </row>
    <row r="1454" spans="1:32" x14ac:dyDescent="0.2">
      <c r="A1454">
        <v>1962</v>
      </c>
      <c r="B1454" t="s">
        <v>4539</v>
      </c>
      <c r="C1454" s="62" t="str">
        <f t="shared" si="456"/>
        <v>01962</v>
      </c>
      <c r="D1454" t="str">
        <f t="shared" si="457"/>
        <v>Eward</v>
      </c>
      <c r="E1454" t="str">
        <f t="shared" si="458"/>
        <v xml:space="preserve"> </v>
      </c>
      <c r="F1454" t="str">
        <f t="shared" si="459"/>
        <v>Marriot</v>
      </c>
      <c r="G1454">
        <f t="shared" si="440"/>
        <v>1</v>
      </c>
      <c r="H1454">
        <f t="shared" si="441"/>
        <v>1962</v>
      </c>
      <c r="I1454" t="str">
        <f t="shared" si="442"/>
        <v>01962</v>
      </c>
      <c r="J1454" t="str">
        <f t="shared" si="443"/>
        <v>EWARD»MARRIOT</v>
      </c>
      <c r="K1454" t="str">
        <f>SUBSTITUTE(J1454,"‡","")</f>
        <v>EWARD»MARRIOT</v>
      </c>
      <c r="L1454" t="str">
        <f t="shared" si="444"/>
        <v>EWARDMARRIOT</v>
      </c>
      <c r="M1454" t="str">
        <f t="shared" si="445"/>
        <v>EWARDMARRIOT</v>
      </c>
      <c r="N1454" t="s">
        <v>10390</v>
      </c>
      <c r="O1454" t="str">
        <v>EWARD MARRIOT</v>
      </c>
      <c r="P1454">
        <f>FIND(" ",O1454)</f>
        <v>6</v>
      </c>
      <c r="Q1454" t="str">
        <f>LEFT(O1454,SEARCH(" ", O1454) -1)</f>
        <v>EWARD</v>
      </c>
      <c r="R1454" t="e">
        <f>MID(O1454, SEARCH(" ", O1454) + 1, SEARCH(" ", O1454, SEARCH(" ", O1454)+1) - SEARCH(" ", O1454)-1)</f>
        <v>#VALUE!</v>
      </c>
      <c r="S1454" t="str">
        <f t="shared" si="446"/>
        <v>MARRIOT</v>
      </c>
      <c r="T1454" t="e">
        <f t="shared" si="447"/>
        <v>#VALUE!</v>
      </c>
      <c r="U1454" t="b">
        <f t="shared" si="448"/>
        <v>1</v>
      </c>
      <c r="W1454" t="b">
        <f t="shared" si="449"/>
        <v>1</v>
      </c>
      <c r="X1454" t="b">
        <f>ISERR(S1454)</f>
        <v>0</v>
      </c>
      <c r="Y1454" t="str">
        <f t="shared" si="450"/>
        <v xml:space="preserve"> </v>
      </c>
      <c r="Z1454" t="str">
        <f t="shared" si="451"/>
        <v>MARRIOT</v>
      </c>
      <c r="AA1454" t="str">
        <f>PROPER(Q1454)</f>
        <v>Eward</v>
      </c>
      <c r="AB1454" t="str">
        <f>PROPER(Y1454)</f>
        <v xml:space="preserve"> </v>
      </c>
      <c r="AC1454" t="str">
        <f t="shared" si="452"/>
        <v>Marriot</v>
      </c>
      <c r="AD1454" s="1" t="e">
        <f t="shared" si="453"/>
        <v>#VALUE!</v>
      </c>
      <c r="AE1454" t="b">
        <f t="shared" si="454"/>
        <v>1</v>
      </c>
      <c r="AF1454" t="str">
        <f t="shared" si="455"/>
        <v>Marriot</v>
      </c>
    </row>
    <row r="1455" spans="1:32" x14ac:dyDescent="0.2">
      <c r="A1455">
        <v>1963</v>
      </c>
      <c r="B1455" t="s">
        <v>4540</v>
      </c>
      <c r="C1455" s="62" t="str">
        <f t="shared" si="456"/>
        <v>01963</v>
      </c>
      <c r="D1455" t="str">
        <f t="shared" si="457"/>
        <v>Mayor</v>
      </c>
      <c r="E1455" t="str">
        <f t="shared" si="458"/>
        <v xml:space="preserve"> </v>
      </c>
      <c r="F1455" t="str">
        <f t="shared" si="459"/>
        <v>Braine</v>
      </c>
      <c r="G1455">
        <f t="shared" si="440"/>
        <v>1</v>
      </c>
      <c r="H1455">
        <f t="shared" si="441"/>
        <v>1963</v>
      </c>
      <c r="I1455" t="str">
        <f t="shared" si="442"/>
        <v>01963</v>
      </c>
      <c r="J1455" t="str">
        <f t="shared" si="443"/>
        <v>Mayor‡Braine</v>
      </c>
      <c r="K1455" t="str">
        <f>SUBSTITUTE(J1455,"‡","")</f>
        <v>MayorBraine</v>
      </c>
      <c r="L1455" t="str">
        <f t="shared" si="444"/>
        <v>MayorBraine</v>
      </c>
      <c r="M1455" t="str">
        <f t="shared" si="445"/>
        <v>MayorBraine</v>
      </c>
      <c r="N1455" t="s">
        <v>8982</v>
      </c>
      <c r="O1455" t="str">
        <v>Mayor Braine</v>
      </c>
      <c r="P1455">
        <f>FIND(" ",O1455)</f>
        <v>6</v>
      </c>
      <c r="Q1455" t="str">
        <f>LEFT(O1455,SEARCH(" ", O1455) -1)</f>
        <v>Mayor</v>
      </c>
      <c r="R1455" t="e">
        <f>MID(O1455, SEARCH(" ", O1455) + 1, SEARCH(" ", O1455, SEARCH(" ", O1455)+1) - SEARCH(" ", O1455)-1)</f>
        <v>#VALUE!</v>
      </c>
      <c r="S1455" t="str">
        <f t="shared" si="446"/>
        <v>Braine</v>
      </c>
      <c r="T1455" t="e">
        <f t="shared" si="447"/>
        <v>#VALUE!</v>
      </c>
      <c r="U1455" t="b">
        <f t="shared" si="448"/>
        <v>1</v>
      </c>
      <c r="W1455" t="b">
        <f t="shared" si="449"/>
        <v>1</v>
      </c>
      <c r="X1455" t="b">
        <f>ISERR(S1455)</f>
        <v>0</v>
      </c>
      <c r="Y1455" t="str">
        <f t="shared" si="450"/>
        <v xml:space="preserve"> </v>
      </c>
      <c r="Z1455" t="str">
        <f t="shared" si="451"/>
        <v>Braine</v>
      </c>
      <c r="AA1455" t="str">
        <f>PROPER(Q1455)</f>
        <v>Mayor</v>
      </c>
      <c r="AB1455" t="str">
        <f>PROPER(Y1455)</f>
        <v xml:space="preserve"> </v>
      </c>
      <c r="AC1455" t="str">
        <f t="shared" si="452"/>
        <v>Braine</v>
      </c>
      <c r="AD1455" s="1" t="e">
        <f t="shared" si="453"/>
        <v>#VALUE!</v>
      </c>
      <c r="AE1455" t="b">
        <f t="shared" si="454"/>
        <v>1</v>
      </c>
      <c r="AF1455" t="str">
        <f t="shared" si="455"/>
        <v>Braine</v>
      </c>
    </row>
    <row r="1456" spans="1:32" x14ac:dyDescent="0.2">
      <c r="A1456">
        <v>1964</v>
      </c>
      <c r="B1456" t="s">
        <v>4541</v>
      </c>
      <c r="C1456" s="62" t="str">
        <f t="shared" si="456"/>
        <v>01964</v>
      </c>
      <c r="D1456" t="str">
        <f t="shared" si="457"/>
        <v>Warden</v>
      </c>
      <c r="E1456" t="str">
        <f t="shared" si="458"/>
        <v xml:space="preserve"> </v>
      </c>
      <c r="F1456" t="str">
        <f t="shared" si="459"/>
        <v>Hussy</v>
      </c>
      <c r="G1456">
        <f t="shared" si="440"/>
        <v>1</v>
      </c>
      <c r="H1456">
        <f t="shared" si="441"/>
        <v>1964</v>
      </c>
      <c r="I1456" t="str">
        <f t="shared" si="442"/>
        <v>01964</v>
      </c>
      <c r="J1456" t="str">
        <f t="shared" si="443"/>
        <v>WARDEN‡‡hussy</v>
      </c>
      <c r="K1456" t="str">
        <f>SUBSTITUTE(J1456,"‡","")</f>
        <v>WARDENhussy</v>
      </c>
      <c r="L1456" t="str">
        <f t="shared" si="444"/>
        <v>WARDENhussy</v>
      </c>
      <c r="M1456" t="str">
        <f t="shared" si="445"/>
        <v>WARDENhussy</v>
      </c>
      <c r="N1456" t="s">
        <v>8983</v>
      </c>
      <c r="O1456" t="str">
        <v>WARDEN hussy</v>
      </c>
      <c r="P1456">
        <f>FIND(" ",O1456)</f>
        <v>7</v>
      </c>
      <c r="Q1456" t="str">
        <f>LEFT(O1456,SEARCH(" ", O1456) -1)</f>
        <v>WARDEN</v>
      </c>
      <c r="R1456" t="e">
        <f>MID(O1456, SEARCH(" ", O1456) + 1, SEARCH(" ", O1456, SEARCH(" ", O1456)+1) - SEARCH(" ", O1456)-1)</f>
        <v>#VALUE!</v>
      </c>
      <c r="S1456" t="str">
        <f t="shared" si="446"/>
        <v>hussy</v>
      </c>
      <c r="T1456" t="e">
        <f t="shared" si="447"/>
        <v>#VALUE!</v>
      </c>
      <c r="U1456" t="b">
        <f t="shared" si="448"/>
        <v>1</v>
      </c>
      <c r="W1456" t="b">
        <f t="shared" si="449"/>
        <v>1</v>
      </c>
      <c r="X1456" t="b">
        <f>ISERR(S1456)</f>
        <v>0</v>
      </c>
      <c r="Y1456" t="str">
        <f t="shared" si="450"/>
        <v xml:space="preserve"> </v>
      </c>
      <c r="Z1456" t="str">
        <f t="shared" si="451"/>
        <v>hussy</v>
      </c>
      <c r="AA1456" t="str">
        <f>PROPER(Q1456)</f>
        <v>Warden</v>
      </c>
      <c r="AB1456" t="str">
        <f>PROPER(Y1456)</f>
        <v xml:space="preserve"> </v>
      </c>
      <c r="AC1456" t="str">
        <f t="shared" si="452"/>
        <v>Hussy</v>
      </c>
      <c r="AD1456" s="1" t="e">
        <f t="shared" si="453"/>
        <v>#VALUE!</v>
      </c>
      <c r="AE1456" t="b">
        <f t="shared" si="454"/>
        <v>1</v>
      </c>
      <c r="AF1456" t="str">
        <f t="shared" si="455"/>
        <v>Hussy</v>
      </c>
    </row>
    <row r="1457" spans="1:32" x14ac:dyDescent="0.2">
      <c r="A1457">
        <v>1965</v>
      </c>
      <c r="B1457" t="s">
        <v>4542</v>
      </c>
      <c r="C1457" s="62" t="str">
        <f t="shared" si="456"/>
        <v>01965</v>
      </c>
      <c r="D1457" t="str">
        <f t="shared" si="457"/>
        <v>Griffy</v>
      </c>
      <c r="E1457" t="str">
        <f t="shared" si="458"/>
        <v xml:space="preserve"> </v>
      </c>
      <c r="F1457" t="str">
        <f t="shared" si="459"/>
        <v>Lantaph</v>
      </c>
      <c r="G1457">
        <f t="shared" si="440"/>
        <v>1</v>
      </c>
      <c r="H1457">
        <f t="shared" si="441"/>
        <v>1965</v>
      </c>
      <c r="I1457" t="str">
        <f t="shared" si="442"/>
        <v>01965</v>
      </c>
      <c r="J1457" t="str">
        <f t="shared" si="443"/>
        <v>Griffy¬Lantaph</v>
      </c>
      <c r="K1457" t="str">
        <f>SUBSTITUTE(J1457,"‡","")</f>
        <v>Griffy¬Lantaph</v>
      </c>
      <c r="L1457" t="str">
        <f t="shared" si="444"/>
        <v>Griffy¬Lantaph</v>
      </c>
      <c r="M1457" t="str">
        <f t="shared" si="445"/>
        <v>GriffyLantaph</v>
      </c>
      <c r="N1457" t="s">
        <v>9617</v>
      </c>
      <c r="O1457" t="str">
        <v>Griffy Lantaph</v>
      </c>
      <c r="P1457">
        <f>FIND(" ",O1457)</f>
        <v>7</v>
      </c>
      <c r="Q1457" t="str">
        <f>LEFT(O1457,SEARCH(" ", O1457) -1)</f>
        <v>Griffy</v>
      </c>
      <c r="R1457" t="e">
        <f>MID(O1457, SEARCH(" ", O1457) + 1, SEARCH(" ", O1457, SEARCH(" ", O1457)+1) - SEARCH(" ", O1457)-1)</f>
        <v>#VALUE!</v>
      </c>
      <c r="S1457" t="str">
        <f t="shared" si="446"/>
        <v>Lantaph</v>
      </c>
      <c r="T1457" t="e">
        <f t="shared" si="447"/>
        <v>#VALUE!</v>
      </c>
      <c r="U1457" t="b">
        <f t="shared" si="448"/>
        <v>1</v>
      </c>
      <c r="W1457" t="b">
        <f t="shared" si="449"/>
        <v>1</v>
      </c>
      <c r="X1457" t="b">
        <f>ISERR(S1457)</f>
        <v>0</v>
      </c>
      <c r="Y1457" t="str">
        <f t="shared" si="450"/>
        <v xml:space="preserve"> </v>
      </c>
      <c r="Z1457" t="str">
        <f t="shared" si="451"/>
        <v>Lantaph</v>
      </c>
      <c r="AA1457" t="str">
        <f>PROPER(Q1457)</f>
        <v>Griffy</v>
      </c>
      <c r="AB1457" t="str">
        <f>PROPER(Y1457)</f>
        <v xml:space="preserve"> </v>
      </c>
      <c r="AC1457" t="str">
        <f t="shared" si="452"/>
        <v>Lantaph</v>
      </c>
      <c r="AD1457" s="1" t="e">
        <f t="shared" si="453"/>
        <v>#VALUE!</v>
      </c>
      <c r="AE1457" t="b">
        <f t="shared" si="454"/>
        <v>1</v>
      </c>
      <c r="AF1457" t="str">
        <f t="shared" si="455"/>
        <v>Lantaph</v>
      </c>
    </row>
    <row r="1458" spans="1:32" x14ac:dyDescent="0.2">
      <c r="A1458">
        <v>1966</v>
      </c>
      <c r="B1458" t="s">
        <v>4543</v>
      </c>
      <c r="C1458" s="62" t="str">
        <f t="shared" si="456"/>
        <v>01966</v>
      </c>
      <c r="D1458" t="str">
        <f t="shared" si="457"/>
        <v>Herculie</v>
      </c>
      <c r="E1458" t="str">
        <f t="shared" si="458"/>
        <v>Everard</v>
      </c>
      <c r="F1458" t="str">
        <f t="shared" si="459"/>
        <v>Ansett</v>
      </c>
      <c r="G1458">
        <f t="shared" si="440"/>
        <v>1</v>
      </c>
      <c r="H1458">
        <f t="shared" si="441"/>
        <v>1966</v>
      </c>
      <c r="I1458" t="str">
        <f t="shared" si="442"/>
        <v>01966</v>
      </c>
      <c r="J1458" t="str">
        <f t="shared" si="443"/>
        <v>HERCULIE¬Everard‡Ansett</v>
      </c>
      <c r="K1458" t="str">
        <f>SUBSTITUTE(J1458,"‡","")</f>
        <v>HERCULIE¬EverardAnsett</v>
      </c>
      <c r="L1458" t="str">
        <f t="shared" si="444"/>
        <v>HERCULIE¬EverardAnsett</v>
      </c>
      <c r="M1458" t="str">
        <f t="shared" si="445"/>
        <v>HERCULIEEverardAnsett</v>
      </c>
      <c r="N1458" t="s">
        <v>9618</v>
      </c>
      <c r="O1458" t="str">
        <v>HERCULIE Everard Ansett</v>
      </c>
      <c r="P1458">
        <f>FIND(" ",O1458)</f>
        <v>9</v>
      </c>
      <c r="Q1458" t="str">
        <f>LEFT(O1458,SEARCH(" ", O1458) -1)</f>
        <v>HERCULIE</v>
      </c>
      <c r="R1458" t="str">
        <f>MID(O1458, SEARCH(" ", O1458) + 1, SEARCH(" ", O1458, SEARCH(" ", O1458)+1) - SEARCH(" ", O1458)-1)</f>
        <v>Everard</v>
      </c>
      <c r="S1458" t="str">
        <f t="shared" si="446"/>
        <v>Everard Ansett</v>
      </c>
      <c r="T1458" t="str">
        <f t="shared" si="447"/>
        <v>Ansett</v>
      </c>
      <c r="U1458" t="b">
        <f t="shared" si="448"/>
        <v>0</v>
      </c>
      <c r="W1458" t="b">
        <f t="shared" si="449"/>
        <v>0</v>
      </c>
      <c r="X1458" t="b">
        <f>ISERR(S1458)</f>
        <v>0</v>
      </c>
      <c r="Y1458" t="str">
        <f t="shared" si="450"/>
        <v>Everard</v>
      </c>
      <c r="Z1458" t="str">
        <f t="shared" si="451"/>
        <v>Everard Ansett</v>
      </c>
      <c r="AA1458" t="str">
        <f>PROPER(Q1458)</f>
        <v>Herculie</v>
      </c>
      <c r="AB1458" t="str">
        <f>PROPER(Y1458)</f>
        <v>Everard</v>
      </c>
      <c r="AC1458" t="str">
        <f t="shared" si="452"/>
        <v>Everard Ansett</v>
      </c>
      <c r="AD1458" s="1" t="str">
        <f t="shared" si="453"/>
        <v>Ansett</v>
      </c>
      <c r="AE1458" t="b">
        <f t="shared" si="454"/>
        <v>0</v>
      </c>
      <c r="AF1458" t="str">
        <f t="shared" si="455"/>
        <v>Ansett</v>
      </c>
    </row>
    <row r="1459" spans="1:32" x14ac:dyDescent="0.2">
      <c r="A1459">
        <v>1967</v>
      </c>
      <c r="B1459" t="s">
        <v>4544</v>
      </c>
      <c r="C1459" s="62" t="str">
        <f t="shared" si="456"/>
        <v>01967</v>
      </c>
      <c r="D1459" t="str">
        <f t="shared" si="457"/>
        <v>Rogerio</v>
      </c>
      <c r="E1459" t="str">
        <f t="shared" si="458"/>
        <v>Collin</v>
      </c>
      <c r="F1459" t="str">
        <f t="shared" si="459"/>
        <v>Dagless</v>
      </c>
      <c r="G1459">
        <f t="shared" si="440"/>
        <v>1</v>
      </c>
      <c r="H1459">
        <f t="shared" si="441"/>
        <v>1967</v>
      </c>
      <c r="I1459" t="str">
        <f t="shared" si="442"/>
        <v>01967</v>
      </c>
      <c r="J1459" t="str">
        <f t="shared" si="443"/>
        <v>ROGERIO‡Collin‡dagless</v>
      </c>
      <c r="K1459" t="str">
        <f>SUBSTITUTE(J1459,"‡","")</f>
        <v>ROGERIOCollindagless</v>
      </c>
      <c r="L1459" t="str">
        <f t="shared" si="444"/>
        <v>ROGERIOCollindagless</v>
      </c>
      <c r="M1459" t="str">
        <f t="shared" si="445"/>
        <v>ROGERIOCollindagless</v>
      </c>
      <c r="N1459" t="s">
        <v>8984</v>
      </c>
      <c r="O1459" t="str">
        <v>ROGERIO Collin dagless</v>
      </c>
      <c r="P1459">
        <f>FIND(" ",O1459)</f>
        <v>8</v>
      </c>
      <c r="Q1459" t="str">
        <f>LEFT(O1459,SEARCH(" ", O1459) -1)</f>
        <v>ROGERIO</v>
      </c>
      <c r="R1459" t="str">
        <f>MID(O1459, SEARCH(" ", O1459) + 1, SEARCH(" ", O1459, SEARCH(" ", O1459)+1) - SEARCH(" ", O1459)-1)</f>
        <v>Collin</v>
      </c>
      <c r="S1459" t="str">
        <f t="shared" si="446"/>
        <v>Collin dagless</v>
      </c>
      <c r="T1459" t="str">
        <f t="shared" si="447"/>
        <v>dagless</v>
      </c>
      <c r="U1459" t="b">
        <f t="shared" si="448"/>
        <v>0</v>
      </c>
      <c r="W1459" t="b">
        <f t="shared" si="449"/>
        <v>0</v>
      </c>
      <c r="X1459" t="b">
        <f>ISERR(S1459)</f>
        <v>0</v>
      </c>
      <c r="Y1459" t="str">
        <f t="shared" si="450"/>
        <v>Collin</v>
      </c>
      <c r="Z1459" t="str">
        <f t="shared" si="451"/>
        <v>Collin dagless</v>
      </c>
      <c r="AA1459" t="str">
        <f>PROPER(Q1459)</f>
        <v>Rogerio</v>
      </c>
      <c r="AB1459" t="str">
        <f>PROPER(Y1459)</f>
        <v>Collin</v>
      </c>
      <c r="AC1459" t="str">
        <f t="shared" si="452"/>
        <v>Collin Dagless</v>
      </c>
      <c r="AD1459" s="1" t="str">
        <f t="shared" si="453"/>
        <v>Dagless</v>
      </c>
      <c r="AE1459" t="b">
        <f t="shared" si="454"/>
        <v>0</v>
      </c>
      <c r="AF1459" t="str">
        <f t="shared" si="455"/>
        <v>Dagless</v>
      </c>
    </row>
    <row r="1460" spans="1:32" x14ac:dyDescent="0.2">
      <c r="A1460">
        <v>1968</v>
      </c>
      <c r="B1460" t="s">
        <v>4545</v>
      </c>
      <c r="C1460" s="62" t="str">
        <f t="shared" si="456"/>
        <v>01968</v>
      </c>
      <c r="D1460" t="str">
        <f t="shared" si="457"/>
        <v>Conant</v>
      </c>
      <c r="E1460" t="str">
        <f t="shared" si="458"/>
        <v xml:space="preserve"> </v>
      </c>
      <c r="F1460" t="str">
        <f t="shared" si="459"/>
        <v>Gilliard</v>
      </c>
      <c r="G1460">
        <f t="shared" si="440"/>
        <v>1</v>
      </c>
      <c r="H1460">
        <f t="shared" si="441"/>
        <v>1968</v>
      </c>
      <c r="I1460" t="str">
        <f t="shared" si="442"/>
        <v>01968</v>
      </c>
      <c r="J1460" t="str">
        <f t="shared" si="443"/>
        <v>CONANT»Gilliard</v>
      </c>
      <c r="K1460" t="str">
        <f>SUBSTITUTE(J1460,"‡","")</f>
        <v>CONANT»Gilliard</v>
      </c>
      <c r="L1460" t="str">
        <f t="shared" si="444"/>
        <v>CONANTGilliard</v>
      </c>
      <c r="M1460" t="str">
        <f t="shared" si="445"/>
        <v>CONANTGilliard</v>
      </c>
      <c r="N1460" t="s">
        <v>10391</v>
      </c>
      <c r="O1460" t="str">
        <v>CONANT Gilliard</v>
      </c>
      <c r="P1460">
        <f>FIND(" ",O1460)</f>
        <v>7</v>
      </c>
      <c r="Q1460" t="str">
        <f>LEFT(O1460,SEARCH(" ", O1460) -1)</f>
        <v>CONANT</v>
      </c>
      <c r="R1460" t="e">
        <f>MID(O1460, SEARCH(" ", O1460) + 1, SEARCH(" ", O1460, SEARCH(" ", O1460)+1) - SEARCH(" ", O1460)-1)</f>
        <v>#VALUE!</v>
      </c>
      <c r="S1460" t="str">
        <f t="shared" si="446"/>
        <v>Gilliard</v>
      </c>
      <c r="T1460" t="e">
        <f t="shared" si="447"/>
        <v>#VALUE!</v>
      </c>
      <c r="U1460" t="b">
        <f t="shared" si="448"/>
        <v>1</v>
      </c>
      <c r="W1460" t="b">
        <f t="shared" si="449"/>
        <v>1</v>
      </c>
      <c r="X1460" t="b">
        <f>ISERR(S1460)</f>
        <v>0</v>
      </c>
      <c r="Y1460" t="str">
        <f t="shared" si="450"/>
        <v xml:space="preserve"> </v>
      </c>
      <c r="Z1460" t="str">
        <f t="shared" si="451"/>
        <v>Gilliard</v>
      </c>
      <c r="AA1460" t="str">
        <f>PROPER(Q1460)</f>
        <v>Conant</v>
      </c>
      <c r="AB1460" t="str">
        <f>PROPER(Y1460)</f>
        <v xml:space="preserve"> </v>
      </c>
      <c r="AC1460" t="str">
        <f t="shared" si="452"/>
        <v>Gilliard</v>
      </c>
      <c r="AD1460" s="1" t="e">
        <f t="shared" si="453"/>
        <v>#VALUE!</v>
      </c>
      <c r="AE1460" t="b">
        <f t="shared" si="454"/>
        <v>1</v>
      </c>
      <c r="AF1460" t="str">
        <f t="shared" si="455"/>
        <v>Gilliard</v>
      </c>
    </row>
    <row r="1461" spans="1:32" x14ac:dyDescent="0.2">
      <c r="A1461">
        <v>1969</v>
      </c>
      <c r="B1461" t="s">
        <v>4546</v>
      </c>
      <c r="C1461" s="62" t="str">
        <f t="shared" si="456"/>
        <v>01969</v>
      </c>
      <c r="D1461" t="str">
        <f t="shared" si="457"/>
        <v>Alric</v>
      </c>
      <c r="E1461" t="str">
        <f t="shared" si="458"/>
        <v xml:space="preserve"> </v>
      </c>
      <c r="F1461" t="str">
        <f t="shared" si="459"/>
        <v>Pettus</v>
      </c>
      <c r="G1461">
        <f t="shared" si="440"/>
        <v>1</v>
      </c>
      <c r="H1461">
        <f t="shared" si="441"/>
        <v>1969</v>
      </c>
      <c r="I1461" t="str">
        <f t="shared" si="442"/>
        <v>01969</v>
      </c>
      <c r="J1461" t="str">
        <f t="shared" si="443"/>
        <v>Alric»pettus</v>
      </c>
      <c r="K1461" t="str">
        <f>SUBSTITUTE(J1461,"‡","")</f>
        <v>Alric»pettus</v>
      </c>
      <c r="L1461" t="str">
        <f t="shared" si="444"/>
        <v>Alricpettus</v>
      </c>
      <c r="M1461" t="str">
        <f t="shared" si="445"/>
        <v>Alricpettus</v>
      </c>
      <c r="N1461" t="s">
        <v>10392</v>
      </c>
      <c r="O1461" t="str">
        <v>Alric pettus</v>
      </c>
      <c r="P1461">
        <f>FIND(" ",O1461)</f>
        <v>6</v>
      </c>
      <c r="Q1461" t="str">
        <f>LEFT(O1461,SEARCH(" ", O1461) -1)</f>
        <v>Alric</v>
      </c>
      <c r="R1461" t="e">
        <f>MID(O1461, SEARCH(" ", O1461) + 1, SEARCH(" ", O1461, SEARCH(" ", O1461)+1) - SEARCH(" ", O1461)-1)</f>
        <v>#VALUE!</v>
      </c>
      <c r="S1461" t="str">
        <f t="shared" si="446"/>
        <v>pettus</v>
      </c>
      <c r="T1461" t="e">
        <f t="shared" si="447"/>
        <v>#VALUE!</v>
      </c>
      <c r="U1461" t="b">
        <f t="shared" si="448"/>
        <v>1</v>
      </c>
      <c r="W1461" t="b">
        <f t="shared" si="449"/>
        <v>1</v>
      </c>
      <c r="X1461" t="b">
        <f>ISERR(S1461)</f>
        <v>0</v>
      </c>
      <c r="Y1461" t="str">
        <f t="shared" si="450"/>
        <v xml:space="preserve"> </v>
      </c>
      <c r="Z1461" t="str">
        <f t="shared" si="451"/>
        <v>pettus</v>
      </c>
      <c r="AA1461" t="str">
        <f>PROPER(Q1461)</f>
        <v>Alric</v>
      </c>
      <c r="AB1461" t="str">
        <f>PROPER(Y1461)</f>
        <v xml:space="preserve"> </v>
      </c>
      <c r="AC1461" t="str">
        <f t="shared" si="452"/>
        <v>Pettus</v>
      </c>
      <c r="AD1461" s="1" t="e">
        <f t="shared" si="453"/>
        <v>#VALUE!</v>
      </c>
      <c r="AE1461" t="b">
        <f t="shared" si="454"/>
        <v>1</v>
      </c>
      <c r="AF1461" t="str">
        <f t="shared" si="455"/>
        <v>Pettus</v>
      </c>
    </row>
    <row r="1462" spans="1:32" x14ac:dyDescent="0.2">
      <c r="A1462">
        <v>1970</v>
      </c>
      <c r="B1462" t="s">
        <v>4547</v>
      </c>
      <c r="C1462" s="62" t="str">
        <f t="shared" si="456"/>
        <v>01970</v>
      </c>
      <c r="D1462" t="str">
        <f t="shared" si="457"/>
        <v>Walther</v>
      </c>
      <c r="E1462" t="str">
        <f t="shared" si="458"/>
        <v xml:space="preserve"> </v>
      </c>
      <c r="F1462" t="str">
        <f t="shared" si="459"/>
        <v>Carncross</v>
      </c>
      <c r="G1462">
        <f t="shared" si="440"/>
        <v>1</v>
      </c>
      <c r="H1462">
        <f t="shared" si="441"/>
        <v>1970</v>
      </c>
      <c r="I1462" t="str">
        <f t="shared" si="442"/>
        <v>01970</v>
      </c>
      <c r="J1462" t="str">
        <f t="shared" si="443"/>
        <v>Walther¬carncross</v>
      </c>
      <c r="K1462" t="str">
        <f>SUBSTITUTE(J1462,"‡","")</f>
        <v>Walther¬carncross</v>
      </c>
      <c r="L1462" t="str">
        <f t="shared" si="444"/>
        <v>Walther¬carncross</v>
      </c>
      <c r="M1462" t="str">
        <f t="shared" si="445"/>
        <v>Walthercarncross</v>
      </c>
      <c r="N1462" t="s">
        <v>9619</v>
      </c>
      <c r="O1462" t="str">
        <v>Walther carncross</v>
      </c>
      <c r="P1462">
        <f>FIND(" ",O1462)</f>
        <v>8</v>
      </c>
      <c r="Q1462" t="str">
        <f>LEFT(O1462,SEARCH(" ", O1462) -1)</f>
        <v>Walther</v>
      </c>
      <c r="R1462" t="e">
        <f>MID(O1462, SEARCH(" ", O1462) + 1, SEARCH(" ", O1462, SEARCH(" ", O1462)+1) - SEARCH(" ", O1462)-1)</f>
        <v>#VALUE!</v>
      </c>
      <c r="S1462" t="str">
        <f t="shared" si="446"/>
        <v>carncross</v>
      </c>
      <c r="T1462" t="e">
        <f t="shared" si="447"/>
        <v>#VALUE!</v>
      </c>
      <c r="U1462" t="b">
        <f t="shared" si="448"/>
        <v>1</v>
      </c>
      <c r="W1462" t="b">
        <f t="shared" si="449"/>
        <v>1</v>
      </c>
      <c r="X1462" t="b">
        <f>ISERR(S1462)</f>
        <v>0</v>
      </c>
      <c r="Y1462" t="str">
        <f t="shared" si="450"/>
        <v xml:space="preserve"> </v>
      </c>
      <c r="Z1462" t="str">
        <f t="shared" si="451"/>
        <v>carncross</v>
      </c>
      <c r="AA1462" t="str">
        <f>PROPER(Q1462)</f>
        <v>Walther</v>
      </c>
      <c r="AB1462" t="str">
        <f>PROPER(Y1462)</f>
        <v xml:space="preserve"> </v>
      </c>
      <c r="AC1462" t="str">
        <f t="shared" si="452"/>
        <v>Carncross</v>
      </c>
      <c r="AD1462" s="1" t="e">
        <f t="shared" si="453"/>
        <v>#VALUE!</v>
      </c>
      <c r="AE1462" t="b">
        <f t="shared" si="454"/>
        <v>1</v>
      </c>
      <c r="AF1462" t="str">
        <f t="shared" si="455"/>
        <v>Carncross</v>
      </c>
    </row>
    <row r="1463" spans="1:32" x14ac:dyDescent="0.2">
      <c r="A1463">
        <v>1971</v>
      </c>
      <c r="B1463" t="s">
        <v>4548</v>
      </c>
      <c r="C1463" s="62" t="str">
        <f t="shared" si="456"/>
        <v>01971</v>
      </c>
      <c r="D1463" t="str">
        <f t="shared" si="457"/>
        <v>Lazar</v>
      </c>
      <c r="E1463" t="str">
        <f t="shared" si="458"/>
        <v xml:space="preserve"> </v>
      </c>
      <c r="F1463" t="str">
        <f t="shared" si="459"/>
        <v>Gummary</v>
      </c>
      <c r="G1463">
        <f t="shared" si="440"/>
        <v>1</v>
      </c>
      <c r="H1463">
        <f t="shared" si="441"/>
        <v>1971</v>
      </c>
      <c r="I1463" t="str">
        <f t="shared" si="442"/>
        <v>01971</v>
      </c>
      <c r="J1463" t="str">
        <f t="shared" si="443"/>
        <v>lazar¬gummary</v>
      </c>
      <c r="K1463" t="str">
        <f>SUBSTITUTE(J1463,"‡","")</f>
        <v>lazar¬gummary</v>
      </c>
      <c r="L1463" t="str">
        <f t="shared" si="444"/>
        <v>lazar¬gummary</v>
      </c>
      <c r="M1463" t="str">
        <f t="shared" si="445"/>
        <v>lazargummary</v>
      </c>
      <c r="N1463" t="s">
        <v>9620</v>
      </c>
      <c r="O1463" t="str">
        <v>lazar gummary</v>
      </c>
      <c r="P1463">
        <f>FIND(" ",O1463)</f>
        <v>6</v>
      </c>
      <c r="Q1463" t="str">
        <f>LEFT(O1463,SEARCH(" ", O1463) -1)</f>
        <v>lazar</v>
      </c>
      <c r="R1463" t="e">
        <f>MID(O1463, SEARCH(" ", O1463) + 1, SEARCH(" ", O1463, SEARCH(" ", O1463)+1) - SEARCH(" ", O1463)-1)</f>
        <v>#VALUE!</v>
      </c>
      <c r="S1463" t="str">
        <f t="shared" si="446"/>
        <v>gummary</v>
      </c>
      <c r="T1463" t="e">
        <f t="shared" si="447"/>
        <v>#VALUE!</v>
      </c>
      <c r="U1463" t="b">
        <f t="shared" si="448"/>
        <v>1</v>
      </c>
      <c r="W1463" t="b">
        <f t="shared" si="449"/>
        <v>1</v>
      </c>
      <c r="X1463" t="b">
        <f>ISERR(S1463)</f>
        <v>0</v>
      </c>
      <c r="Y1463" t="str">
        <f t="shared" si="450"/>
        <v xml:space="preserve"> </v>
      </c>
      <c r="Z1463" t="str">
        <f t="shared" si="451"/>
        <v>gummary</v>
      </c>
      <c r="AA1463" t="str">
        <f>PROPER(Q1463)</f>
        <v>Lazar</v>
      </c>
      <c r="AB1463" t="str">
        <f>PROPER(Y1463)</f>
        <v xml:space="preserve"> </v>
      </c>
      <c r="AC1463" t="str">
        <f t="shared" si="452"/>
        <v>Gummary</v>
      </c>
      <c r="AD1463" s="1" t="e">
        <f t="shared" si="453"/>
        <v>#VALUE!</v>
      </c>
      <c r="AE1463" t="b">
        <f t="shared" si="454"/>
        <v>1</v>
      </c>
      <c r="AF1463" t="str">
        <f t="shared" si="455"/>
        <v>Gummary</v>
      </c>
    </row>
    <row r="1464" spans="1:32" x14ac:dyDescent="0.2">
      <c r="A1464">
        <v>1972</v>
      </c>
      <c r="B1464" t="s">
        <v>4549</v>
      </c>
      <c r="C1464" s="62" t="str">
        <f t="shared" si="456"/>
        <v>01972</v>
      </c>
      <c r="D1464" t="str">
        <f t="shared" si="457"/>
        <v>Channa</v>
      </c>
      <c r="E1464" t="str">
        <f t="shared" si="458"/>
        <v xml:space="preserve"> </v>
      </c>
      <c r="F1464" t="str">
        <f t="shared" si="459"/>
        <v>Trenam</v>
      </c>
      <c r="G1464">
        <f t="shared" si="440"/>
        <v>1</v>
      </c>
      <c r="H1464">
        <f t="shared" si="441"/>
        <v>1972</v>
      </c>
      <c r="I1464" t="str">
        <f t="shared" si="442"/>
        <v>01972</v>
      </c>
      <c r="J1464" t="str">
        <f t="shared" si="443"/>
        <v>Channa‡Trenam</v>
      </c>
      <c r="K1464" t="str">
        <f>SUBSTITUTE(J1464,"‡","")</f>
        <v>ChannaTrenam</v>
      </c>
      <c r="L1464" t="str">
        <f t="shared" si="444"/>
        <v>ChannaTrenam</v>
      </c>
      <c r="M1464" t="str">
        <f t="shared" si="445"/>
        <v>ChannaTrenam</v>
      </c>
      <c r="N1464" t="s">
        <v>8985</v>
      </c>
      <c r="O1464" t="str">
        <v>Channa Trenam</v>
      </c>
      <c r="P1464">
        <f>FIND(" ",O1464)</f>
        <v>7</v>
      </c>
      <c r="Q1464" t="str">
        <f>LEFT(O1464,SEARCH(" ", O1464) -1)</f>
        <v>Channa</v>
      </c>
      <c r="R1464" t="e">
        <f>MID(O1464, SEARCH(" ", O1464) + 1, SEARCH(" ", O1464, SEARCH(" ", O1464)+1) - SEARCH(" ", O1464)-1)</f>
        <v>#VALUE!</v>
      </c>
      <c r="S1464" t="str">
        <f t="shared" si="446"/>
        <v>Trenam</v>
      </c>
      <c r="T1464" t="e">
        <f t="shared" si="447"/>
        <v>#VALUE!</v>
      </c>
      <c r="U1464" t="b">
        <f t="shared" si="448"/>
        <v>1</v>
      </c>
      <c r="W1464" t="b">
        <f t="shared" si="449"/>
        <v>1</v>
      </c>
      <c r="X1464" t="b">
        <f>ISERR(S1464)</f>
        <v>0</v>
      </c>
      <c r="Y1464" t="str">
        <f t="shared" si="450"/>
        <v xml:space="preserve"> </v>
      </c>
      <c r="Z1464" t="str">
        <f t="shared" si="451"/>
        <v>Trenam</v>
      </c>
      <c r="AA1464" t="str">
        <f>PROPER(Q1464)</f>
        <v>Channa</v>
      </c>
      <c r="AB1464" t="str">
        <f>PROPER(Y1464)</f>
        <v xml:space="preserve"> </v>
      </c>
      <c r="AC1464" t="str">
        <f t="shared" si="452"/>
        <v>Trenam</v>
      </c>
      <c r="AD1464" s="1" t="e">
        <f t="shared" si="453"/>
        <v>#VALUE!</v>
      </c>
      <c r="AE1464" t="b">
        <f t="shared" si="454"/>
        <v>1</v>
      </c>
      <c r="AF1464" t="str">
        <f t="shared" si="455"/>
        <v>Trenam</v>
      </c>
    </row>
    <row r="1465" spans="1:32" x14ac:dyDescent="0.2">
      <c r="A1465">
        <v>1973</v>
      </c>
      <c r="B1465" t="s">
        <v>4550</v>
      </c>
      <c r="C1465" s="62" t="str">
        <f t="shared" si="456"/>
        <v>01973</v>
      </c>
      <c r="D1465" t="str">
        <f t="shared" si="457"/>
        <v>Zarah</v>
      </c>
      <c r="E1465" t="str">
        <f t="shared" si="458"/>
        <v xml:space="preserve"> </v>
      </c>
      <c r="F1465" t="str">
        <f t="shared" si="459"/>
        <v>Riccelli</v>
      </c>
      <c r="G1465">
        <f t="shared" si="440"/>
        <v>1</v>
      </c>
      <c r="H1465">
        <f t="shared" si="441"/>
        <v>1973</v>
      </c>
      <c r="I1465" t="str">
        <f t="shared" si="442"/>
        <v>01973</v>
      </c>
      <c r="J1465" t="str">
        <f t="shared" si="443"/>
        <v>zarah‡RICCELLI</v>
      </c>
      <c r="K1465" t="str">
        <f>SUBSTITUTE(J1465,"‡","")</f>
        <v>zarahRICCELLI</v>
      </c>
      <c r="L1465" t="str">
        <f t="shared" si="444"/>
        <v>zarahRICCELLI</v>
      </c>
      <c r="M1465" t="str">
        <f t="shared" si="445"/>
        <v>zarahRICCELLI</v>
      </c>
      <c r="N1465" t="s">
        <v>8986</v>
      </c>
      <c r="O1465" t="str">
        <v>zarah RICCELLI</v>
      </c>
      <c r="P1465">
        <f>FIND(" ",O1465)</f>
        <v>6</v>
      </c>
      <c r="Q1465" t="str">
        <f>LEFT(O1465,SEARCH(" ", O1465) -1)</f>
        <v>zarah</v>
      </c>
      <c r="R1465" t="e">
        <f>MID(O1465, SEARCH(" ", O1465) + 1, SEARCH(" ", O1465, SEARCH(" ", O1465)+1) - SEARCH(" ", O1465)-1)</f>
        <v>#VALUE!</v>
      </c>
      <c r="S1465" t="str">
        <f t="shared" si="446"/>
        <v>RICCELLI</v>
      </c>
      <c r="T1465" t="e">
        <f t="shared" si="447"/>
        <v>#VALUE!</v>
      </c>
      <c r="U1465" t="b">
        <f t="shared" si="448"/>
        <v>1</v>
      </c>
      <c r="W1465" t="b">
        <f t="shared" si="449"/>
        <v>1</v>
      </c>
      <c r="X1465" t="b">
        <f>ISERR(S1465)</f>
        <v>0</v>
      </c>
      <c r="Y1465" t="str">
        <f t="shared" si="450"/>
        <v xml:space="preserve"> </v>
      </c>
      <c r="Z1465" t="str">
        <f t="shared" si="451"/>
        <v>RICCELLI</v>
      </c>
      <c r="AA1465" t="str">
        <f>PROPER(Q1465)</f>
        <v>Zarah</v>
      </c>
      <c r="AB1465" t="str">
        <f>PROPER(Y1465)</f>
        <v xml:space="preserve"> </v>
      </c>
      <c r="AC1465" t="str">
        <f t="shared" si="452"/>
        <v>Riccelli</v>
      </c>
      <c r="AD1465" s="1" t="e">
        <f t="shared" si="453"/>
        <v>#VALUE!</v>
      </c>
      <c r="AE1465" t="b">
        <f t="shared" si="454"/>
        <v>1</v>
      </c>
      <c r="AF1465" t="str">
        <f t="shared" si="455"/>
        <v>Riccelli</v>
      </c>
    </row>
    <row r="1466" spans="1:32" x14ac:dyDescent="0.2">
      <c r="A1466">
        <v>1974</v>
      </c>
      <c r="B1466" t="s">
        <v>4551</v>
      </c>
      <c r="C1466" s="62" t="str">
        <f t="shared" si="456"/>
        <v>01974</v>
      </c>
      <c r="D1466" t="str">
        <f t="shared" si="457"/>
        <v>Corilla</v>
      </c>
      <c r="E1466" t="str">
        <f t="shared" si="458"/>
        <v xml:space="preserve"> </v>
      </c>
      <c r="F1466" t="str">
        <f t="shared" si="459"/>
        <v>Cockcroft</v>
      </c>
      <c r="G1466">
        <f t="shared" si="440"/>
        <v>1</v>
      </c>
      <c r="H1466">
        <f t="shared" si="441"/>
        <v>1974</v>
      </c>
      <c r="I1466" t="str">
        <f t="shared" si="442"/>
        <v>01974</v>
      </c>
      <c r="J1466" t="str">
        <f t="shared" si="443"/>
        <v>CORILLA‡cockcroft</v>
      </c>
      <c r="K1466" t="str">
        <f>SUBSTITUTE(J1466,"‡","")</f>
        <v>CORILLAcockcroft</v>
      </c>
      <c r="L1466" t="str">
        <f t="shared" si="444"/>
        <v>CORILLAcockcroft</v>
      </c>
      <c r="M1466" t="str">
        <f t="shared" si="445"/>
        <v>CORILLAcockcroft</v>
      </c>
      <c r="N1466" t="s">
        <v>8987</v>
      </c>
      <c r="O1466" t="str">
        <v>CORILLA cockcroft</v>
      </c>
      <c r="P1466">
        <f>FIND(" ",O1466)</f>
        <v>8</v>
      </c>
      <c r="Q1466" t="str">
        <f>LEFT(O1466,SEARCH(" ", O1466) -1)</f>
        <v>CORILLA</v>
      </c>
      <c r="R1466" t="e">
        <f>MID(O1466, SEARCH(" ", O1466) + 1, SEARCH(" ", O1466, SEARCH(" ", O1466)+1) - SEARCH(" ", O1466)-1)</f>
        <v>#VALUE!</v>
      </c>
      <c r="S1466" t="str">
        <f t="shared" si="446"/>
        <v>cockcroft</v>
      </c>
      <c r="T1466" t="e">
        <f t="shared" si="447"/>
        <v>#VALUE!</v>
      </c>
      <c r="U1466" t="b">
        <f t="shared" si="448"/>
        <v>1</v>
      </c>
      <c r="W1466" t="b">
        <f t="shared" si="449"/>
        <v>1</v>
      </c>
      <c r="X1466" t="b">
        <f>ISERR(S1466)</f>
        <v>0</v>
      </c>
      <c r="Y1466" t="str">
        <f t="shared" si="450"/>
        <v xml:space="preserve"> </v>
      </c>
      <c r="Z1466" t="str">
        <f t="shared" si="451"/>
        <v>cockcroft</v>
      </c>
      <c r="AA1466" t="str">
        <f>PROPER(Q1466)</f>
        <v>Corilla</v>
      </c>
      <c r="AB1466" t="str">
        <f>PROPER(Y1466)</f>
        <v xml:space="preserve"> </v>
      </c>
      <c r="AC1466" t="str">
        <f t="shared" si="452"/>
        <v>Cockcroft</v>
      </c>
      <c r="AD1466" s="1" t="e">
        <f t="shared" si="453"/>
        <v>#VALUE!</v>
      </c>
      <c r="AE1466" t="b">
        <f t="shared" si="454"/>
        <v>1</v>
      </c>
      <c r="AF1466" t="str">
        <f t="shared" si="455"/>
        <v>Cockcroft</v>
      </c>
    </row>
    <row r="1467" spans="1:32" x14ac:dyDescent="0.2">
      <c r="A1467">
        <v>1975</v>
      </c>
      <c r="B1467" t="s">
        <v>4552</v>
      </c>
      <c r="C1467" s="62" t="str">
        <f t="shared" si="456"/>
        <v>01975</v>
      </c>
      <c r="D1467" t="str">
        <f t="shared" si="457"/>
        <v>Leland</v>
      </c>
      <c r="E1467" t="str">
        <f t="shared" si="458"/>
        <v>North</v>
      </c>
      <c r="F1467" t="str">
        <f t="shared" si="459"/>
        <v>Wimpey</v>
      </c>
      <c r="G1467">
        <f t="shared" si="440"/>
        <v>1</v>
      </c>
      <c r="H1467">
        <f t="shared" si="441"/>
        <v>1975</v>
      </c>
      <c r="I1467" t="str">
        <f t="shared" si="442"/>
        <v>01975</v>
      </c>
      <c r="J1467" t="str">
        <f t="shared" si="443"/>
        <v>LELAND‡north¬‡wimpey</v>
      </c>
      <c r="K1467" t="str">
        <f>SUBSTITUTE(J1467,"‡","")</f>
        <v>LELANDnorth¬wimpey</v>
      </c>
      <c r="L1467" t="str">
        <f t="shared" si="444"/>
        <v>LELANDnorth¬wimpey</v>
      </c>
      <c r="M1467" t="str">
        <f t="shared" si="445"/>
        <v>LELANDnorthwimpey</v>
      </c>
      <c r="N1467" t="s">
        <v>9621</v>
      </c>
      <c r="O1467" t="str">
        <v>LELAND north wimpey</v>
      </c>
      <c r="P1467">
        <f>FIND(" ",O1467)</f>
        <v>7</v>
      </c>
      <c r="Q1467" t="str">
        <f>LEFT(O1467,SEARCH(" ", O1467) -1)</f>
        <v>LELAND</v>
      </c>
      <c r="R1467" t="str">
        <f>MID(O1467, SEARCH(" ", O1467) + 1, SEARCH(" ", O1467, SEARCH(" ", O1467)+1) - SEARCH(" ", O1467)-1)</f>
        <v>north</v>
      </c>
      <c r="S1467" t="str">
        <f t="shared" si="446"/>
        <v>north wimpey</v>
      </c>
      <c r="T1467" t="str">
        <f t="shared" si="447"/>
        <v>wimpey</v>
      </c>
      <c r="U1467" t="b">
        <f t="shared" si="448"/>
        <v>0</v>
      </c>
      <c r="W1467" t="b">
        <f t="shared" si="449"/>
        <v>0</v>
      </c>
      <c r="X1467" t="b">
        <f>ISERR(S1467)</f>
        <v>0</v>
      </c>
      <c r="Y1467" t="str">
        <f t="shared" si="450"/>
        <v>north</v>
      </c>
      <c r="Z1467" t="str">
        <f t="shared" si="451"/>
        <v>north wimpey</v>
      </c>
      <c r="AA1467" t="str">
        <f>PROPER(Q1467)</f>
        <v>Leland</v>
      </c>
      <c r="AB1467" t="str">
        <f>PROPER(Y1467)</f>
        <v>North</v>
      </c>
      <c r="AC1467" t="str">
        <f t="shared" si="452"/>
        <v>North Wimpey</v>
      </c>
      <c r="AD1467" s="1" t="str">
        <f t="shared" si="453"/>
        <v>Wimpey</v>
      </c>
      <c r="AE1467" t="b">
        <f t="shared" si="454"/>
        <v>0</v>
      </c>
      <c r="AF1467" t="str">
        <f t="shared" si="455"/>
        <v>Wimpey</v>
      </c>
    </row>
    <row r="1468" spans="1:32" x14ac:dyDescent="0.2">
      <c r="A1468">
        <v>1976</v>
      </c>
      <c r="B1468" t="s">
        <v>4553</v>
      </c>
      <c r="C1468" s="62" t="str">
        <f t="shared" si="456"/>
        <v>01976</v>
      </c>
      <c r="D1468" t="str">
        <f t="shared" si="457"/>
        <v>Marlo</v>
      </c>
      <c r="E1468" t="str">
        <f t="shared" si="458"/>
        <v xml:space="preserve"> </v>
      </c>
      <c r="F1468" t="str">
        <f t="shared" si="459"/>
        <v>Marczyk</v>
      </c>
      <c r="G1468">
        <f t="shared" si="440"/>
        <v>1</v>
      </c>
      <c r="H1468">
        <f t="shared" si="441"/>
        <v>1976</v>
      </c>
      <c r="I1468" t="str">
        <f t="shared" si="442"/>
        <v>01976</v>
      </c>
      <c r="J1468" t="str">
        <f t="shared" si="443"/>
        <v>Marlo‡MARCZYK</v>
      </c>
      <c r="K1468" t="str">
        <f>SUBSTITUTE(J1468,"‡","")</f>
        <v>MarloMARCZYK</v>
      </c>
      <c r="L1468" t="str">
        <f t="shared" si="444"/>
        <v>MarloMARCZYK</v>
      </c>
      <c r="M1468" t="str">
        <f t="shared" si="445"/>
        <v>MarloMARCZYK</v>
      </c>
      <c r="N1468" t="s">
        <v>8988</v>
      </c>
      <c r="O1468" t="str">
        <v>Marlo MARCZYK</v>
      </c>
      <c r="P1468">
        <f>FIND(" ",O1468)</f>
        <v>6</v>
      </c>
      <c r="Q1468" t="str">
        <f>LEFT(O1468,SEARCH(" ", O1468) -1)</f>
        <v>Marlo</v>
      </c>
      <c r="R1468" t="e">
        <f>MID(O1468, SEARCH(" ", O1468) + 1, SEARCH(" ", O1468, SEARCH(" ", O1468)+1) - SEARCH(" ", O1468)-1)</f>
        <v>#VALUE!</v>
      </c>
      <c r="S1468" t="str">
        <f t="shared" si="446"/>
        <v>MARCZYK</v>
      </c>
      <c r="T1468" t="e">
        <f t="shared" si="447"/>
        <v>#VALUE!</v>
      </c>
      <c r="U1468" t="b">
        <f t="shared" si="448"/>
        <v>1</v>
      </c>
      <c r="W1468" t="b">
        <f t="shared" si="449"/>
        <v>1</v>
      </c>
      <c r="X1468" t="b">
        <f>ISERR(S1468)</f>
        <v>0</v>
      </c>
      <c r="Y1468" t="str">
        <f t="shared" si="450"/>
        <v xml:space="preserve"> </v>
      </c>
      <c r="Z1468" t="str">
        <f t="shared" si="451"/>
        <v>MARCZYK</v>
      </c>
      <c r="AA1468" t="str">
        <f>PROPER(Q1468)</f>
        <v>Marlo</v>
      </c>
      <c r="AB1468" t="str">
        <f>PROPER(Y1468)</f>
        <v xml:space="preserve"> </v>
      </c>
      <c r="AC1468" t="str">
        <f t="shared" si="452"/>
        <v>Marczyk</v>
      </c>
      <c r="AD1468" s="1" t="e">
        <f t="shared" si="453"/>
        <v>#VALUE!</v>
      </c>
      <c r="AE1468" t="b">
        <f t="shared" si="454"/>
        <v>1</v>
      </c>
      <c r="AF1468" t="str">
        <f t="shared" si="455"/>
        <v>Marczyk</v>
      </c>
    </row>
    <row r="1469" spans="1:32" x14ac:dyDescent="0.2">
      <c r="A1469">
        <v>1977</v>
      </c>
      <c r="B1469" t="s">
        <v>4554</v>
      </c>
      <c r="C1469" s="62" t="str">
        <f t="shared" si="456"/>
        <v>01977</v>
      </c>
      <c r="D1469" t="str">
        <f t="shared" si="457"/>
        <v>Bridgette</v>
      </c>
      <c r="E1469" t="str">
        <f t="shared" si="458"/>
        <v>Eirena</v>
      </c>
      <c r="F1469" t="str">
        <f t="shared" si="459"/>
        <v>Broxton</v>
      </c>
      <c r="G1469">
        <f t="shared" si="440"/>
        <v>1</v>
      </c>
      <c r="H1469">
        <f t="shared" si="441"/>
        <v>1977</v>
      </c>
      <c r="I1469" t="str">
        <f t="shared" si="442"/>
        <v>01977</v>
      </c>
      <c r="J1469" t="str">
        <f t="shared" si="443"/>
        <v>BRIDGETTE¬eirena¬Broxton</v>
      </c>
      <c r="K1469" t="str">
        <f>SUBSTITUTE(J1469,"‡","")</f>
        <v>BRIDGETTE¬eirena¬Broxton</v>
      </c>
      <c r="L1469" t="str">
        <f t="shared" si="444"/>
        <v>BRIDGETTE¬eirena¬Broxton</v>
      </c>
      <c r="M1469" t="str">
        <f t="shared" si="445"/>
        <v>BRIDGETTEeirenaBroxton</v>
      </c>
      <c r="N1469" t="s">
        <v>9622</v>
      </c>
      <c r="O1469" t="str">
        <v>BRIDGETTE eirena Broxton</v>
      </c>
      <c r="P1469">
        <f>FIND(" ",O1469)</f>
        <v>10</v>
      </c>
      <c r="Q1469" t="str">
        <f>LEFT(O1469,SEARCH(" ", O1469) -1)</f>
        <v>BRIDGETTE</v>
      </c>
      <c r="R1469" t="str">
        <f>MID(O1469, SEARCH(" ", O1469) + 1, SEARCH(" ", O1469, SEARCH(" ", O1469)+1) - SEARCH(" ", O1469)-1)</f>
        <v>eirena</v>
      </c>
      <c r="S1469" t="str">
        <f t="shared" si="446"/>
        <v>eirena Broxton</v>
      </c>
      <c r="T1469" t="str">
        <f t="shared" si="447"/>
        <v>Broxton</v>
      </c>
      <c r="U1469" t="b">
        <f t="shared" si="448"/>
        <v>0</v>
      </c>
      <c r="W1469" t="b">
        <f t="shared" si="449"/>
        <v>0</v>
      </c>
      <c r="X1469" t="b">
        <f>ISERR(S1469)</f>
        <v>0</v>
      </c>
      <c r="Y1469" t="str">
        <f t="shared" si="450"/>
        <v>eirena</v>
      </c>
      <c r="Z1469" t="str">
        <f t="shared" si="451"/>
        <v>eirena Broxton</v>
      </c>
      <c r="AA1469" t="str">
        <f>PROPER(Q1469)</f>
        <v>Bridgette</v>
      </c>
      <c r="AB1469" t="str">
        <f>PROPER(Y1469)</f>
        <v>Eirena</v>
      </c>
      <c r="AC1469" t="str">
        <f t="shared" si="452"/>
        <v>Eirena Broxton</v>
      </c>
      <c r="AD1469" s="1" t="str">
        <f t="shared" si="453"/>
        <v>Broxton</v>
      </c>
      <c r="AE1469" t="b">
        <f t="shared" si="454"/>
        <v>0</v>
      </c>
      <c r="AF1469" t="str">
        <f t="shared" si="455"/>
        <v>Broxton</v>
      </c>
    </row>
    <row r="1470" spans="1:32" x14ac:dyDescent="0.2">
      <c r="A1470">
        <v>1978</v>
      </c>
      <c r="B1470" t="s">
        <v>4555</v>
      </c>
      <c r="C1470" s="62" t="str">
        <f t="shared" si="456"/>
        <v>01978</v>
      </c>
      <c r="D1470" t="str">
        <f t="shared" si="457"/>
        <v>Francoise</v>
      </c>
      <c r="E1470" t="str">
        <f t="shared" si="458"/>
        <v xml:space="preserve"> </v>
      </c>
      <c r="F1470" t="str">
        <f t="shared" si="459"/>
        <v>Dot</v>
      </c>
      <c r="G1470">
        <f t="shared" si="440"/>
        <v>1</v>
      </c>
      <c r="H1470">
        <f t="shared" si="441"/>
        <v>1978</v>
      </c>
      <c r="I1470" t="str">
        <f t="shared" si="442"/>
        <v>01978</v>
      </c>
      <c r="J1470" t="str">
        <f t="shared" si="443"/>
        <v>Francoise»DOT</v>
      </c>
      <c r="K1470" t="str">
        <f>SUBSTITUTE(J1470,"‡","")</f>
        <v>Francoise»DOT</v>
      </c>
      <c r="L1470" t="str">
        <f t="shared" si="444"/>
        <v>FrancoiseDOT</v>
      </c>
      <c r="M1470" t="str">
        <f t="shared" si="445"/>
        <v>FrancoiseDOT</v>
      </c>
      <c r="N1470" t="s">
        <v>10393</v>
      </c>
      <c r="O1470" t="str">
        <v>Francoise DOT</v>
      </c>
      <c r="P1470">
        <f>FIND(" ",O1470)</f>
        <v>10</v>
      </c>
      <c r="Q1470" t="str">
        <f>LEFT(O1470,SEARCH(" ", O1470) -1)</f>
        <v>Francoise</v>
      </c>
      <c r="R1470" t="e">
        <f>MID(O1470, SEARCH(" ", O1470) + 1, SEARCH(" ", O1470, SEARCH(" ", O1470)+1) - SEARCH(" ", O1470)-1)</f>
        <v>#VALUE!</v>
      </c>
      <c r="S1470" t="str">
        <f t="shared" si="446"/>
        <v>DOT</v>
      </c>
      <c r="T1470" t="e">
        <f t="shared" si="447"/>
        <v>#VALUE!</v>
      </c>
      <c r="U1470" t="b">
        <f t="shared" si="448"/>
        <v>1</v>
      </c>
      <c r="W1470" t="b">
        <f t="shared" si="449"/>
        <v>1</v>
      </c>
      <c r="X1470" t="b">
        <f>ISERR(S1470)</f>
        <v>0</v>
      </c>
      <c r="Y1470" t="str">
        <f t="shared" si="450"/>
        <v xml:space="preserve"> </v>
      </c>
      <c r="Z1470" t="str">
        <f t="shared" si="451"/>
        <v>DOT</v>
      </c>
      <c r="AA1470" t="str">
        <f>PROPER(Q1470)</f>
        <v>Francoise</v>
      </c>
      <c r="AB1470" t="str">
        <f>PROPER(Y1470)</f>
        <v xml:space="preserve"> </v>
      </c>
      <c r="AC1470" t="str">
        <f t="shared" si="452"/>
        <v>Dot</v>
      </c>
      <c r="AD1470" s="1" t="e">
        <f t="shared" si="453"/>
        <v>#VALUE!</v>
      </c>
      <c r="AE1470" t="b">
        <f t="shared" si="454"/>
        <v>1</v>
      </c>
      <c r="AF1470" t="str">
        <f t="shared" si="455"/>
        <v>Dot</v>
      </c>
    </row>
    <row r="1471" spans="1:32" x14ac:dyDescent="0.2">
      <c r="A1471">
        <v>1979</v>
      </c>
      <c r="B1471" t="s">
        <v>4556</v>
      </c>
      <c r="C1471" s="62" t="str">
        <f t="shared" si="456"/>
        <v>01979</v>
      </c>
      <c r="D1471" t="str">
        <f t="shared" si="457"/>
        <v>Eryn</v>
      </c>
      <c r="E1471" t="str">
        <f t="shared" si="458"/>
        <v>Cordelia</v>
      </c>
      <c r="F1471" t="str">
        <f t="shared" si="459"/>
        <v>Grebbin</v>
      </c>
      <c r="G1471">
        <f t="shared" si="440"/>
        <v>1</v>
      </c>
      <c r="H1471">
        <f t="shared" si="441"/>
        <v>1979</v>
      </c>
      <c r="I1471" t="str">
        <f t="shared" si="442"/>
        <v>01979</v>
      </c>
      <c r="J1471" t="str">
        <f t="shared" si="443"/>
        <v>ERYN‡CORDELIA‡grebbin</v>
      </c>
      <c r="K1471" t="str">
        <f>SUBSTITUTE(J1471,"‡","")</f>
        <v>ERYNCORDELIAgrebbin</v>
      </c>
      <c r="L1471" t="str">
        <f t="shared" si="444"/>
        <v>ERYNCORDELIAgrebbin</v>
      </c>
      <c r="M1471" t="str">
        <f t="shared" si="445"/>
        <v>ERYNCORDELIAgrebbin</v>
      </c>
      <c r="N1471" t="s">
        <v>8989</v>
      </c>
      <c r="O1471" t="str">
        <v>ERYN CORDELIA grebbin</v>
      </c>
      <c r="P1471">
        <f>FIND(" ",O1471)</f>
        <v>5</v>
      </c>
      <c r="Q1471" t="str">
        <f>LEFT(O1471,SEARCH(" ", O1471) -1)</f>
        <v>ERYN</v>
      </c>
      <c r="R1471" t="str">
        <f>MID(O1471, SEARCH(" ", O1471) + 1, SEARCH(" ", O1471, SEARCH(" ", O1471)+1) - SEARCH(" ", O1471)-1)</f>
        <v>CORDELIA</v>
      </c>
      <c r="S1471" t="str">
        <f t="shared" si="446"/>
        <v>CORDELIA grebbin</v>
      </c>
      <c r="T1471" t="str">
        <f t="shared" si="447"/>
        <v>grebbin</v>
      </c>
      <c r="U1471" t="b">
        <f t="shared" si="448"/>
        <v>0</v>
      </c>
      <c r="W1471" t="b">
        <f t="shared" si="449"/>
        <v>0</v>
      </c>
      <c r="X1471" t="b">
        <f>ISERR(S1471)</f>
        <v>0</v>
      </c>
      <c r="Y1471" t="str">
        <f t="shared" si="450"/>
        <v>CORDELIA</v>
      </c>
      <c r="Z1471" t="str">
        <f t="shared" si="451"/>
        <v>CORDELIA grebbin</v>
      </c>
      <c r="AA1471" t="str">
        <f>PROPER(Q1471)</f>
        <v>Eryn</v>
      </c>
      <c r="AB1471" t="str">
        <f>PROPER(Y1471)</f>
        <v>Cordelia</v>
      </c>
      <c r="AC1471" t="str">
        <f t="shared" si="452"/>
        <v>Cordelia Grebbin</v>
      </c>
      <c r="AD1471" s="1" t="str">
        <f t="shared" si="453"/>
        <v>Grebbin</v>
      </c>
      <c r="AE1471" t="b">
        <f t="shared" si="454"/>
        <v>0</v>
      </c>
      <c r="AF1471" t="str">
        <f t="shared" si="455"/>
        <v>Grebbin</v>
      </c>
    </row>
    <row r="1472" spans="1:32" x14ac:dyDescent="0.2">
      <c r="A1472">
        <v>1980</v>
      </c>
      <c r="B1472" t="s">
        <v>4557</v>
      </c>
      <c r="C1472" s="62" t="str">
        <f t="shared" si="456"/>
        <v>01980</v>
      </c>
      <c r="D1472" t="str">
        <f t="shared" si="457"/>
        <v>Garrett</v>
      </c>
      <c r="E1472" t="str">
        <f t="shared" si="458"/>
        <v>Robers</v>
      </c>
      <c r="F1472" t="str">
        <f t="shared" si="459"/>
        <v>Carrel</v>
      </c>
      <c r="G1472">
        <f t="shared" si="440"/>
        <v>1</v>
      </c>
      <c r="H1472">
        <f t="shared" si="441"/>
        <v>1980</v>
      </c>
      <c r="I1472" t="str">
        <f t="shared" si="442"/>
        <v>01980</v>
      </c>
      <c r="J1472" t="str">
        <f t="shared" si="443"/>
        <v>Garrett‡Robers»Carrel</v>
      </c>
      <c r="K1472" t="str">
        <f>SUBSTITUTE(J1472,"‡","")</f>
        <v>GarrettRobers»Carrel</v>
      </c>
      <c r="L1472" t="str">
        <f t="shared" si="444"/>
        <v>GarrettRobersCarrel</v>
      </c>
      <c r="M1472" t="str">
        <f t="shared" si="445"/>
        <v>GarrettRobersCarrel</v>
      </c>
      <c r="N1472" t="s">
        <v>10394</v>
      </c>
      <c r="O1472" t="str">
        <v>Garrett Robers Carrel</v>
      </c>
      <c r="P1472">
        <f>FIND(" ",O1472)</f>
        <v>8</v>
      </c>
      <c r="Q1472" t="str">
        <f>LEFT(O1472,SEARCH(" ", O1472) -1)</f>
        <v>Garrett</v>
      </c>
      <c r="R1472" t="str">
        <f>MID(O1472, SEARCH(" ", O1472) + 1, SEARCH(" ", O1472, SEARCH(" ", O1472)+1) - SEARCH(" ", O1472)-1)</f>
        <v>Robers</v>
      </c>
      <c r="S1472" t="str">
        <f t="shared" si="446"/>
        <v>Robers Carrel</v>
      </c>
      <c r="T1472" t="str">
        <f t="shared" si="447"/>
        <v>Carrel</v>
      </c>
      <c r="U1472" t="b">
        <f t="shared" si="448"/>
        <v>0</v>
      </c>
      <c r="W1472" t="b">
        <f t="shared" si="449"/>
        <v>0</v>
      </c>
      <c r="X1472" t="b">
        <f>ISERR(S1472)</f>
        <v>0</v>
      </c>
      <c r="Y1472" t="str">
        <f t="shared" si="450"/>
        <v>Robers</v>
      </c>
      <c r="Z1472" t="str">
        <f t="shared" si="451"/>
        <v>Robers Carrel</v>
      </c>
      <c r="AA1472" t="str">
        <f>PROPER(Q1472)</f>
        <v>Garrett</v>
      </c>
      <c r="AB1472" t="str">
        <f>PROPER(Y1472)</f>
        <v>Robers</v>
      </c>
      <c r="AC1472" t="str">
        <f t="shared" si="452"/>
        <v>Robers Carrel</v>
      </c>
      <c r="AD1472" s="1" t="str">
        <f t="shared" si="453"/>
        <v>Carrel</v>
      </c>
      <c r="AE1472" t="b">
        <f t="shared" si="454"/>
        <v>0</v>
      </c>
      <c r="AF1472" t="str">
        <f t="shared" si="455"/>
        <v>Carrel</v>
      </c>
    </row>
    <row r="1473" spans="1:32" x14ac:dyDescent="0.2">
      <c r="A1473">
        <v>1981</v>
      </c>
      <c r="B1473" t="s">
        <v>4558</v>
      </c>
      <c r="C1473" s="62" t="str">
        <f t="shared" si="456"/>
        <v>01981</v>
      </c>
      <c r="D1473" t="str">
        <f t="shared" si="457"/>
        <v>Kara-Lynn</v>
      </c>
      <c r="E1473" t="str">
        <f t="shared" si="458"/>
        <v xml:space="preserve"> </v>
      </c>
      <c r="F1473" t="str">
        <f t="shared" si="459"/>
        <v>Sartin</v>
      </c>
      <c r="G1473">
        <f t="shared" si="440"/>
        <v>1</v>
      </c>
      <c r="H1473">
        <f t="shared" si="441"/>
        <v>1981</v>
      </c>
      <c r="I1473" t="str">
        <f t="shared" si="442"/>
        <v>01981</v>
      </c>
      <c r="J1473" t="str">
        <f t="shared" si="443"/>
        <v>kara-lynn‡SARTIN</v>
      </c>
      <c r="K1473" t="str">
        <f>SUBSTITUTE(J1473,"‡","")</f>
        <v>kara-lynnSARTIN</v>
      </c>
      <c r="L1473" t="str">
        <f t="shared" si="444"/>
        <v>kara-lynnSARTIN</v>
      </c>
      <c r="M1473" t="str">
        <f t="shared" si="445"/>
        <v>kara-lynnSARTIN</v>
      </c>
      <c r="N1473" t="s">
        <v>8990</v>
      </c>
      <c r="O1473" t="str">
        <v>kara-lynn SARTIN</v>
      </c>
      <c r="P1473">
        <f>FIND(" ",O1473)</f>
        <v>10</v>
      </c>
      <c r="Q1473" t="str">
        <f>LEFT(O1473,SEARCH(" ", O1473) -1)</f>
        <v>kara-lynn</v>
      </c>
      <c r="R1473" t="e">
        <f>MID(O1473, SEARCH(" ", O1473) + 1, SEARCH(" ", O1473, SEARCH(" ", O1473)+1) - SEARCH(" ", O1473)-1)</f>
        <v>#VALUE!</v>
      </c>
      <c r="S1473" t="str">
        <f t="shared" si="446"/>
        <v>SARTIN</v>
      </c>
      <c r="T1473" t="e">
        <f t="shared" si="447"/>
        <v>#VALUE!</v>
      </c>
      <c r="U1473" t="b">
        <f t="shared" si="448"/>
        <v>1</v>
      </c>
      <c r="W1473" t="b">
        <f t="shared" si="449"/>
        <v>1</v>
      </c>
      <c r="X1473" t="b">
        <f>ISERR(S1473)</f>
        <v>0</v>
      </c>
      <c r="Y1473" t="str">
        <f t="shared" si="450"/>
        <v xml:space="preserve"> </v>
      </c>
      <c r="Z1473" t="str">
        <f t="shared" si="451"/>
        <v>SARTIN</v>
      </c>
      <c r="AA1473" t="str">
        <f>PROPER(Q1473)</f>
        <v>Kara-Lynn</v>
      </c>
      <c r="AB1473" t="str">
        <f>PROPER(Y1473)</f>
        <v xml:space="preserve"> </v>
      </c>
      <c r="AC1473" t="str">
        <f t="shared" si="452"/>
        <v>Sartin</v>
      </c>
      <c r="AD1473" s="1" t="e">
        <f t="shared" si="453"/>
        <v>#VALUE!</v>
      </c>
      <c r="AE1473" t="b">
        <f t="shared" si="454"/>
        <v>1</v>
      </c>
      <c r="AF1473" t="str">
        <f t="shared" si="455"/>
        <v>Sartin</v>
      </c>
    </row>
    <row r="1474" spans="1:32" x14ac:dyDescent="0.2">
      <c r="A1474">
        <v>1982</v>
      </c>
      <c r="B1474" t="s">
        <v>4559</v>
      </c>
      <c r="C1474" s="62" t="str">
        <f t="shared" si="456"/>
        <v>01982</v>
      </c>
      <c r="D1474" t="str">
        <f t="shared" si="457"/>
        <v>Elena</v>
      </c>
      <c r="E1474" t="str">
        <f t="shared" si="458"/>
        <v xml:space="preserve"> </v>
      </c>
      <c r="F1474" t="str">
        <f t="shared" si="459"/>
        <v>Palphreyman</v>
      </c>
      <c r="G1474">
        <f t="shared" si="440"/>
        <v>1</v>
      </c>
      <c r="H1474">
        <f t="shared" si="441"/>
        <v>1982</v>
      </c>
      <c r="I1474" t="str">
        <f t="shared" si="442"/>
        <v>01982</v>
      </c>
      <c r="J1474" t="str">
        <f t="shared" si="443"/>
        <v>elena»PALPHREYMAN</v>
      </c>
      <c r="K1474" t="str">
        <f>SUBSTITUTE(J1474,"‡","")</f>
        <v>elena»PALPHREYMAN</v>
      </c>
      <c r="L1474" t="str">
        <f t="shared" si="444"/>
        <v>elenaPALPHREYMAN</v>
      </c>
      <c r="M1474" t="str">
        <f t="shared" si="445"/>
        <v>elenaPALPHREYMAN</v>
      </c>
      <c r="N1474" t="s">
        <v>10395</v>
      </c>
      <c r="O1474" t="str">
        <v>elena PALPHREYMAN</v>
      </c>
      <c r="P1474">
        <f>FIND(" ",O1474)</f>
        <v>6</v>
      </c>
      <c r="Q1474" t="str">
        <f>LEFT(O1474,SEARCH(" ", O1474) -1)</f>
        <v>elena</v>
      </c>
      <c r="R1474" t="e">
        <f>MID(O1474, SEARCH(" ", O1474) + 1, SEARCH(" ", O1474, SEARCH(" ", O1474)+1) - SEARCH(" ", O1474)-1)</f>
        <v>#VALUE!</v>
      </c>
      <c r="S1474" t="str">
        <f t="shared" si="446"/>
        <v>PALPHREYMAN</v>
      </c>
      <c r="T1474" t="e">
        <f t="shared" si="447"/>
        <v>#VALUE!</v>
      </c>
      <c r="U1474" t="b">
        <f t="shared" si="448"/>
        <v>1</v>
      </c>
      <c r="W1474" t="b">
        <f t="shared" si="449"/>
        <v>1</v>
      </c>
      <c r="X1474" t="b">
        <f>ISERR(S1474)</f>
        <v>0</v>
      </c>
      <c r="Y1474" t="str">
        <f t="shared" si="450"/>
        <v xml:space="preserve"> </v>
      </c>
      <c r="Z1474" t="str">
        <f t="shared" si="451"/>
        <v>PALPHREYMAN</v>
      </c>
      <c r="AA1474" t="str">
        <f>PROPER(Q1474)</f>
        <v>Elena</v>
      </c>
      <c r="AB1474" t="str">
        <f>PROPER(Y1474)</f>
        <v xml:space="preserve"> </v>
      </c>
      <c r="AC1474" t="str">
        <f t="shared" si="452"/>
        <v>Palphreyman</v>
      </c>
      <c r="AD1474" s="1" t="e">
        <f t="shared" si="453"/>
        <v>#VALUE!</v>
      </c>
      <c r="AE1474" t="b">
        <f t="shared" si="454"/>
        <v>1</v>
      </c>
      <c r="AF1474" t="str">
        <f t="shared" si="455"/>
        <v>Palphreyman</v>
      </c>
    </row>
    <row r="1475" spans="1:32" x14ac:dyDescent="0.2">
      <c r="A1475">
        <v>1983</v>
      </c>
      <c r="B1475" t="s">
        <v>4560</v>
      </c>
      <c r="C1475" s="62" t="str">
        <f t="shared" si="456"/>
        <v>01983</v>
      </c>
      <c r="D1475" t="str">
        <f t="shared" si="457"/>
        <v>Spence</v>
      </c>
      <c r="E1475" t="str">
        <f t="shared" si="458"/>
        <v xml:space="preserve"> </v>
      </c>
      <c r="F1475" t="str">
        <f t="shared" si="459"/>
        <v>Ridulfo</v>
      </c>
      <c r="G1475">
        <f t="shared" ref="G1475:G1538" si="460">COUNTIF($A$2:$A$1997,A1475)</f>
        <v>1</v>
      </c>
      <c r="H1475">
        <f t="shared" ref="H1475:H1538" si="461">IF(G1475=1,A1475,"???")</f>
        <v>1983</v>
      </c>
      <c r="I1475" t="str">
        <f t="shared" ref="I1475:I1538" si="462">TEXT(H1475,"00000")</f>
        <v>01983</v>
      </c>
      <c r="J1475" t="str">
        <f t="shared" ref="J1475:J1538" si="463">TRIM(B1475)</f>
        <v>Spence»»Ridulfo</v>
      </c>
      <c r="K1475" t="str">
        <f>SUBSTITUTE(J1475,"‡","")</f>
        <v>Spence»»Ridulfo</v>
      </c>
      <c r="L1475" t="str">
        <f t="shared" ref="L1475:L1538" si="464">SUBSTITUTE(K1475,"»","")</f>
        <v>SpenceRidulfo</v>
      </c>
      <c r="M1475" t="str">
        <f t="shared" ref="M1475:M1538" si="465">SUBSTITUTE(L1475,"¬","")</f>
        <v>SpenceRidulfo</v>
      </c>
      <c r="N1475" t="s">
        <v>10396</v>
      </c>
      <c r="O1475" t="str">
        <v>Spence Ridulfo</v>
      </c>
      <c r="P1475">
        <f>FIND(" ",O1475)</f>
        <v>7</v>
      </c>
      <c r="Q1475" t="str">
        <f>LEFT(O1475,SEARCH(" ", O1475) -1)</f>
        <v>Spence</v>
      </c>
      <c r="R1475" t="e">
        <f>MID(O1475, SEARCH(" ", O1475) + 1, SEARCH(" ", O1475, SEARCH(" ", O1475)+1) - SEARCH(" ", O1475)-1)</f>
        <v>#VALUE!</v>
      </c>
      <c r="S1475" t="str">
        <f t="shared" ref="S1475:S1538" si="466">RIGHT(O1475,LEN(O1475)-FIND(" ",O1475,1))</f>
        <v>Ridulfo</v>
      </c>
      <c r="T1475" t="e">
        <f t="shared" ref="T1475:T1538" si="467">RIGHT(S1475,LEN(S1475)-FIND(" ",S1475,1))</f>
        <v>#VALUE!</v>
      </c>
      <c r="U1475" t="b">
        <f t="shared" ref="U1475:U1538" si="468">ISERROR(T1475)</f>
        <v>1</v>
      </c>
      <c r="W1475" t="b">
        <f t="shared" ref="W1475:W1538" si="469">ISERR(R1475)</f>
        <v>1</v>
      </c>
      <c r="X1475" t="b">
        <f>ISERR(S1475)</f>
        <v>0</v>
      </c>
      <c r="Y1475" t="str">
        <f t="shared" ref="Y1475:Y1538" si="470">IF(W1475=TRUE," ",R1475)</f>
        <v xml:space="preserve"> </v>
      </c>
      <c r="Z1475" t="str">
        <f t="shared" ref="Z1475:Z1538" si="471">IF(X1475=TRUE," ",S1475)</f>
        <v>Ridulfo</v>
      </c>
      <c r="AA1475" t="str">
        <f>PROPER(Q1475)</f>
        <v>Spence</v>
      </c>
      <c r="AB1475" t="str">
        <f>PROPER(Y1475)</f>
        <v xml:space="preserve"> </v>
      </c>
      <c r="AC1475" t="str">
        <f t="shared" ref="AC1475:AC1538" si="472">PROPER(Z1475)</f>
        <v>Ridulfo</v>
      </c>
      <c r="AD1475" s="1" t="e">
        <f t="shared" ref="AD1475:AD1538" si="473">RIGHT(AC1475,LEN(AC1475)-FIND(" ",AC1475,1))</f>
        <v>#VALUE!</v>
      </c>
      <c r="AE1475" t="b">
        <f t="shared" ref="AE1475:AE1538" si="474">ISERR(AD1475)</f>
        <v>1</v>
      </c>
      <c r="AF1475" t="str">
        <f t="shared" ref="AF1475:AF1538" si="475">IF(AE1475=FALSE,AD1475,AC1475)</f>
        <v>Ridulfo</v>
      </c>
    </row>
    <row r="1476" spans="1:32" x14ac:dyDescent="0.2">
      <c r="A1476">
        <v>1984</v>
      </c>
      <c r="B1476" t="s">
        <v>4561</v>
      </c>
      <c r="C1476" s="62" t="str">
        <f t="shared" si="456"/>
        <v>01984</v>
      </c>
      <c r="D1476" t="str">
        <f t="shared" si="457"/>
        <v>Clyde</v>
      </c>
      <c r="E1476" t="str">
        <f t="shared" si="458"/>
        <v xml:space="preserve"> </v>
      </c>
      <c r="F1476" t="str">
        <f t="shared" si="459"/>
        <v>Chesman</v>
      </c>
      <c r="G1476">
        <f t="shared" si="460"/>
        <v>1</v>
      </c>
      <c r="H1476">
        <f t="shared" si="461"/>
        <v>1984</v>
      </c>
      <c r="I1476" t="str">
        <f t="shared" si="462"/>
        <v>01984</v>
      </c>
      <c r="J1476" t="str">
        <f t="shared" si="463"/>
        <v>clyde‡chesman</v>
      </c>
      <c r="K1476" t="str">
        <f>SUBSTITUTE(J1476,"‡","")</f>
        <v>clydechesman</v>
      </c>
      <c r="L1476" t="str">
        <f t="shared" si="464"/>
        <v>clydechesman</v>
      </c>
      <c r="M1476" t="str">
        <f t="shared" si="465"/>
        <v>clydechesman</v>
      </c>
      <c r="N1476" t="s">
        <v>8991</v>
      </c>
      <c r="O1476" t="str">
        <v>clyde chesman</v>
      </c>
      <c r="P1476">
        <f>FIND(" ",O1476)</f>
        <v>6</v>
      </c>
      <c r="Q1476" t="str">
        <f>LEFT(O1476,SEARCH(" ", O1476) -1)</f>
        <v>clyde</v>
      </c>
      <c r="R1476" t="e">
        <f>MID(O1476, SEARCH(" ", O1476) + 1, SEARCH(" ", O1476, SEARCH(" ", O1476)+1) - SEARCH(" ", O1476)-1)</f>
        <v>#VALUE!</v>
      </c>
      <c r="S1476" t="str">
        <f t="shared" si="466"/>
        <v>chesman</v>
      </c>
      <c r="T1476" t="e">
        <f t="shared" si="467"/>
        <v>#VALUE!</v>
      </c>
      <c r="U1476" t="b">
        <f t="shared" si="468"/>
        <v>1</v>
      </c>
      <c r="W1476" t="b">
        <f t="shared" si="469"/>
        <v>1</v>
      </c>
      <c r="X1476" t="b">
        <f>ISERR(S1476)</f>
        <v>0</v>
      </c>
      <c r="Y1476" t="str">
        <f t="shared" si="470"/>
        <v xml:space="preserve"> </v>
      </c>
      <c r="Z1476" t="str">
        <f t="shared" si="471"/>
        <v>chesman</v>
      </c>
      <c r="AA1476" t="str">
        <f>PROPER(Q1476)</f>
        <v>Clyde</v>
      </c>
      <c r="AB1476" t="str">
        <f>PROPER(Y1476)</f>
        <v xml:space="preserve"> </v>
      </c>
      <c r="AC1476" t="str">
        <f t="shared" si="472"/>
        <v>Chesman</v>
      </c>
      <c r="AD1476" s="1" t="e">
        <f t="shared" si="473"/>
        <v>#VALUE!</v>
      </c>
      <c r="AE1476" t="b">
        <f t="shared" si="474"/>
        <v>1</v>
      </c>
      <c r="AF1476" t="str">
        <f t="shared" si="475"/>
        <v>Chesman</v>
      </c>
    </row>
    <row r="1477" spans="1:32" x14ac:dyDescent="0.2">
      <c r="A1477">
        <v>1985</v>
      </c>
      <c r="B1477" t="s">
        <v>4562</v>
      </c>
      <c r="C1477" s="62" t="str">
        <f t="shared" ref="C1477:C1540" si="476">I1477</f>
        <v>01985</v>
      </c>
      <c r="D1477" t="str">
        <f t="shared" ref="D1477:D1540" si="477">AA1477</f>
        <v>Marley</v>
      </c>
      <c r="E1477" t="str">
        <f t="shared" ref="E1477:E1540" si="478">AB1477</f>
        <v>Kori</v>
      </c>
      <c r="F1477" t="str">
        <f t="shared" ref="F1477:F1540" si="479">AF1477</f>
        <v>Covino</v>
      </c>
      <c r="G1477">
        <f t="shared" si="460"/>
        <v>1</v>
      </c>
      <c r="H1477">
        <f t="shared" si="461"/>
        <v>1985</v>
      </c>
      <c r="I1477" t="str">
        <f t="shared" si="462"/>
        <v>01985</v>
      </c>
      <c r="J1477" t="str">
        <f t="shared" si="463"/>
        <v>marley‡kori¬COVINO</v>
      </c>
      <c r="K1477" t="str">
        <f>SUBSTITUTE(J1477,"‡","")</f>
        <v>marleykori¬COVINO</v>
      </c>
      <c r="L1477" t="str">
        <f t="shared" si="464"/>
        <v>marleykori¬COVINO</v>
      </c>
      <c r="M1477" t="str">
        <f t="shared" si="465"/>
        <v>marleykoriCOVINO</v>
      </c>
      <c r="N1477" t="s">
        <v>9623</v>
      </c>
      <c r="O1477" t="str">
        <v>marley kori COVINO</v>
      </c>
      <c r="P1477">
        <f>FIND(" ",O1477)</f>
        <v>7</v>
      </c>
      <c r="Q1477" t="str">
        <f>LEFT(O1477,SEARCH(" ", O1477) -1)</f>
        <v>marley</v>
      </c>
      <c r="R1477" t="str">
        <f>MID(O1477, SEARCH(" ", O1477) + 1, SEARCH(" ", O1477, SEARCH(" ", O1477)+1) - SEARCH(" ", O1477)-1)</f>
        <v>kori</v>
      </c>
      <c r="S1477" t="str">
        <f t="shared" si="466"/>
        <v>kori COVINO</v>
      </c>
      <c r="T1477" t="str">
        <f t="shared" si="467"/>
        <v>COVINO</v>
      </c>
      <c r="U1477" t="b">
        <f t="shared" si="468"/>
        <v>0</v>
      </c>
      <c r="W1477" t="b">
        <f t="shared" si="469"/>
        <v>0</v>
      </c>
      <c r="X1477" t="b">
        <f>ISERR(S1477)</f>
        <v>0</v>
      </c>
      <c r="Y1477" t="str">
        <f t="shared" si="470"/>
        <v>kori</v>
      </c>
      <c r="Z1477" t="str">
        <f t="shared" si="471"/>
        <v>kori COVINO</v>
      </c>
      <c r="AA1477" t="str">
        <f>PROPER(Q1477)</f>
        <v>Marley</v>
      </c>
      <c r="AB1477" t="str">
        <f>PROPER(Y1477)</f>
        <v>Kori</v>
      </c>
      <c r="AC1477" t="str">
        <f t="shared" si="472"/>
        <v>Kori Covino</v>
      </c>
      <c r="AD1477" s="1" t="str">
        <f t="shared" si="473"/>
        <v>Covino</v>
      </c>
      <c r="AE1477" t="b">
        <f t="shared" si="474"/>
        <v>0</v>
      </c>
      <c r="AF1477" t="str">
        <f t="shared" si="475"/>
        <v>Covino</v>
      </c>
    </row>
    <row r="1478" spans="1:32" x14ac:dyDescent="0.2">
      <c r="A1478">
        <v>1986</v>
      </c>
      <c r="B1478" t="s">
        <v>4563</v>
      </c>
      <c r="C1478" s="62" t="str">
        <f t="shared" si="476"/>
        <v>01986</v>
      </c>
      <c r="D1478" t="str">
        <f t="shared" si="477"/>
        <v>Elsie</v>
      </c>
      <c r="E1478" t="str">
        <f t="shared" si="478"/>
        <v xml:space="preserve"> </v>
      </c>
      <c r="F1478" t="str">
        <f t="shared" si="479"/>
        <v>Brandsma</v>
      </c>
      <c r="G1478">
        <f t="shared" si="460"/>
        <v>1</v>
      </c>
      <c r="H1478">
        <f t="shared" si="461"/>
        <v>1986</v>
      </c>
      <c r="I1478" t="str">
        <f t="shared" si="462"/>
        <v>01986</v>
      </c>
      <c r="J1478" t="str">
        <f t="shared" si="463"/>
        <v>Elsie¬Brandsma</v>
      </c>
      <c r="K1478" t="str">
        <f>SUBSTITUTE(J1478,"‡","")</f>
        <v>Elsie¬Brandsma</v>
      </c>
      <c r="L1478" t="str">
        <f t="shared" si="464"/>
        <v>Elsie¬Brandsma</v>
      </c>
      <c r="M1478" t="str">
        <f t="shared" si="465"/>
        <v>ElsieBrandsma</v>
      </c>
      <c r="N1478" t="s">
        <v>9624</v>
      </c>
      <c r="O1478" t="str">
        <v>Elsie Brandsma</v>
      </c>
      <c r="P1478">
        <f>FIND(" ",O1478)</f>
        <v>6</v>
      </c>
      <c r="Q1478" t="str">
        <f>LEFT(O1478,SEARCH(" ", O1478) -1)</f>
        <v>Elsie</v>
      </c>
      <c r="R1478" t="e">
        <f>MID(O1478, SEARCH(" ", O1478) + 1, SEARCH(" ", O1478, SEARCH(" ", O1478)+1) - SEARCH(" ", O1478)-1)</f>
        <v>#VALUE!</v>
      </c>
      <c r="S1478" t="str">
        <f t="shared" si="466"/>
        <v>Brandsma</v>
      </c>
      <c r="T1478" t="e">
        <f t="shared" si="467"/>
        <v>#VALUE!</v>
      </c>
      <c r="U1478" t="b">
        <f t="shared" si="468"/>
        <v>1</v>
      </c>
      <c r="W1478" t="b">
        <f t="shared" si="469"/>
        <v>1</v>
      </c>
      <c r="X1478" t="b">
        <f>ISERR(S1478)</f>
        <v>0</v>
      </c>
      <c r="Y1478" t="str">
        <f t="shared" si="470"/>
        <v xml:space="preserve"> </v>
      </c>
      <c r="Z1478" t="str">
        <f t="shared" si="471"/>
        <v>Brandsma</v>
      </c>
      <c r="AA1478" t="str">
        <f>PROPER(Q1478)</f>
        <v>Elsie</v>
      </c>
      <c r="AB1478" t="str">
        <f>PROPER(Y1478)</f>
        <v xml:space="preserve"> </v>
      </c>
      <c r="AC1478" t="str">
        <f t="shared" si="472"/>
        <v>Brandsma</v>
      </c>
      <c r="AD1478" s="1" t="e">
        <f t="shared" si="473"/>
        <v>#VALUE!</v>
      </c>
      <c r="AE1478" t="b">
        <f t="shared" si="474"/>
        <v>1</v>
      </c>
      <c r="AF1478" t="str">
        <f t="shared" si="475"/>
        <v>Brandsma</v>
      </c>
    </row>
    <row r="1479" spans="1:32" x14ac:dyDescent="0.2">
      <c r="A1479">
        <v>1987</v>
      </c>
      <c r="B1479" t="s">
        <v>4564</v>
      </c>
      <c r="C1479" s="62" t="str">
        <f t="shared" si="476"/>
        <v>01987</v>
      </c>
      <c r="D1479" t="str">
        <f t="shared" si="477"/>
        <v>Micky</v>
      </c>
      <c r="E1479" t="str">
        <f t="shared" si="478"/>
        <v xml:space="preserve"> </v>
      </c>
      <c r="F1479" t="str">
        <f t="shared" si="479"/>
        <v>Mulrean</v>
      </c>
      <c r="G1479">
        <f t="shared" si="460"/>
        <v>1</v>
      </c>
      <c r="H1479">
        <f t="shared" si="461"/>
        <v>1987</v>
      </c>
      <c r="I1479" t="str">
        <f t="shared" si="462"/>
        <v>01987</v>
      </c>
      <c r="J1479" t="str">
        <f t="shared" si="463"/>
        <v>micky»MULREAN</v>
      </c>
      <c r="K1479" t="str">
        <f>SUBSTITUTE(J1479,"‡","")</f>
        <v>micky»MULREAN</v>
      </c>
      <c r="L1479" t="str">
        <f t="shared" si="464"/>
        <v>mickyMULREAN</v>
      </c>
      <c r="M1479" t="str">
        <f t="shared" si="465"/>
        <v>mickyMULREAN</v>
      </c>
      <c r="N1479" t="s">
        <v>10397</v>
      </c>
      <c r="O1479" t="str">
        <v>micky MULREAN</v>
      </c>
      <c r="P1479">
        <f>FIND(" ",O1479)</f>
        <v>6</v>
      </c>
      <c r="Q1479" t="str">
        <f>LEFT(O1479,SEARCH(" ", O1479) -1)</f>
        <v>micky</v>
      </c>
      <c r="R1479" t="e">
        <f>MID(O1479, SEARCH(" ", O1479) + 1, SEARCH(" ", O1479, SEARCH(" ", O1479)+1) - SEARCH(" ", O1479)-1)</f>
        <v>#VALUE!</v>
      </c>
      <c r="S1479" t="str">
        <f t="shared" si="466"/>
        <v>MULREAN</v>
      </c>
      <c r="T1479" t="e">
        <f t="shared" si="467"/>
        <v>#VALUE!</v>
      </c>
      <c r="U1479" t="b">
        <f t="shared" si="468"/>
        <v>1</v>
      </c>
      <c r="W1479" t="b">
        <f t="shared" si="469"/>
        <v>1</v>
      </c>
      <c r="X1479" t="b">
        <f>ISERR(S1479)</f>
        <v>0</v>
      </c>
      <c r="Y1479" t="str">
        <f t="shared" si="470"/>
        <v xml:space="preserve"> </v>
      </c>
      <c r="Z1479" t="str">
        <f t="shared" si="471"/>
        <v>MULREAN</v>
      </c>
      <c r="AA1479" t="str">
        <f>PROPER(Q1479)</f>
        <v>Micky</v>
      </c>
      <c r="AB1479" t="str">
        <f>PROPER(Y1479)</f>
        <v xml:space="preserve"> </v>
      </c>
      <c r="AC1479" t="str">
        <f t="shared" si="472"/>
        <v>Mulrean</v>
      </c>
      <c r="AD1479" s="1" t="e">
        <f t="shared" si="473"/>
        <v>#VALUE!</v>
      </c>
      <c r="AE1479" t="b">
        <f t="shared" si="474"/>
        <v>1</v>
      </c>
      <c r="AF1479" t="str">
        <f t="shared" si="475"/>
        <v>Mulrean</v>
      </c>
    </row>
    <row r="1480" spans="1:32" x14ac:dyDescent="0.2">
      <c r="A1480">
        <v>1988</v>
      </c>
      <c r="B1480" t="s">
        <v>4565</v>
      </c>
      <c r="C1480" s="62" t="str">
        <f t="shared" si="476"/>
        <v>01988</v>
      </c>
      <c r="D1480" t="str">
        <f t="shared" si="477"/>
        <v>Nicol</v>
      </c>
      <c r="E1480" t="str">
        <f t="shared" si="478"/>
        <v xml:space="preserve"> </v>
      </c>
      <c r="F1480" t="str">
        <f t="shared" si="479"/>
        <v>Andreu</v>
      </c>
      <c r="G1480">
        <f t="shared" si="460"/>
        <v>1</v>
      </c>
      <c r="H1480">
        <f t="shared" si="461"/>
        <v>1988</v>
      </c>
      <c r="I1480" t="str">
        <f t="shared" si="462"/>
        <v>01988</v>
      </c>
      <c r="J1480" t="str">
        <f t="shared" si="463"/>
        <v>nicol¬Andreu</v>
      </c>
      <c r="K1480" t="str">
        <f>SUBSTITUTE(J1480,"‡","")</f>
        <v>nicol¬Andreu</v>
      </c>
      <c r="L1480" t="str">
        <f t="shared" si="464"/>
        <v>nicol¬Andreu</v>
      </c>
      <c r="M1480" t="str">
        <f t="shared" si="465"/>
        <v>nicolAndreu</v>
      </c>
      <c r="N1480" t="s">
        <v>9625</v>
      </c>
      <c r="O1480" t="str">
        <v>nicol Andreu</v>
      </c>
      <c r="P1480">
        <f>FIND(" ",O1480)</f>
        <v>6</v>
      </c>
      <c r="Q1480" t="str">
        <f>LEFT(O1480,SEARCH(" ", O1480) -1)</f>
        <v>nicol</v>
      </c>
      <c r="R1480" t="e">
        <f>MID(O1480, SEARCH(" ", O1480) + 1, SEARCH(" ", O1480, SEARCH(" ", O1480)+1) - SEARCH(" ", O1480)-1)</f>
        <v>#VALUE!</v>
      </c>
      <c r="S1480" t="str">
        <f t="shared" si="466"/>
        <v>Andreu</v>
      </c>
      <c r="T1480" t="e">
        <f t="shared" si="467"/>
        <v>#VALUE!</v>
      </c>
      <c r="U1480" t="b">
        <f t="shared" si="468"/>
        <v>1</v>
      </c>
      <c r="W1480" t="b">
        <f t="shared" si="469"/>
        <v>1</v>
      </c>
      <c r="X1480" t="b">
        <f>ISERR(S1480)</f>
        <v>0</v>
      </c>
      <c r="Y1480" t="str">
        <f t="shared" si="470"/>
        <v xml:space="preserve"> </v>
      </c>
      <c r="Z1480" t="str">
        <f t="shared" si="471"/>
        <v>Andreu</v>
      </c>
      <c r="AA1480" t="str">
        <f>PROPER(Q1480)</f>
        <v>Nicol</v>
      </c>
      <c r="AB1480" t="str">
        <f>PROPER(Y1480)</f>
        <v xml:space="preserve"> </v>
      </c>
      <c r="AC1480" t="str">
        <f t="shared" si="472"/>
        <v>Andreu</v>
      </c>
      <c r="AD1480" s="1" t="e">
        <f t="shared" si="473"/>
        <v>#VALUE!</v>
      </c>
      <c r="AE1480" t="b">
        <f t="shared" si="474"/>
        <v>1</v>
      </c>
      <c r="AF1480" t="str">
        <f t="shared" si="475"/>
        <v>Andreu</v>
      </c>
    </row>
    <row r="1481" spans="1:32" x14ac:dyDescent="0.2">
      <c r="A1481">
        <v>1989</v>
      </c>
      <c r="B1481" t="s">
        <v>4566</v>
      </c>
      <c r="C1481" s="62" t="str">
        <f t="shared" si="476"/>
        <v>01989</v>
      </c>
      <c r="D1481" t="str">
        <f t="shared" si="477"/>
        <v>Llywellyn</v>
      </c>
      <c r="E1481" t="str">
        <f t="shared" si="478"/>
        <v>Blair</v>
      </c>
      <c r="F1481" t="str">
        <f t="shared" si="479"/>
        <v>Walford</v>
      </c>
      <c r="G1481">
        <f t="shared" si="460"/>
        <v>1</v>
      </c>
      <c r="H1481">
        <f t="shared" si="461"/>
        <v>1989</v>
      </c>
      <c r="I1481" t="str">
        <f t="shared" si="462"/>
        <v>01989</v>
      </c>
      <c r="J1481" t="str">
        <f t="shared" si="463"/>
        <v>llywellyn¬BLAIR»‡walford</v>
      </c>
      <c r="K1481" t="str">
        <f>SUBSTITUTE(J1481,"‡","")</f>
        <v>llywellyn¬BLAIR»walford</v>
      </c>
      <c r="L1481" t="str">
        <f t="shared" si="464"/>
        <v>llywellyn¬BLAIRwalford</v>
      </c>
      <c r="M1481" t="str">
        <f t="shared" si="465"/>
        <v>llywellynBLAIRwalford</v>
      </c>
      <c r="N1481" t="s">
        <v>10398</v>
      </c>
      <c r="O1481" t="str">
        <v>llywellyn BLAIR walford</v>
      </c>
      <c r="P1481">
        <f>FIND(" ",O1481)</f>
        <v>10</v>
      </c>
      <c r="Q1481" t="str">
        <f>LEFT(O1481,SEARCH(" ", O1481) -1)</f>
        <v>llywellyn</v>
      </c>
      <c r="R1481" t="str">
        <f>MID(O1481, SEARCH(" ", O1481) + 1, SEARCH(" ", O1481, SEARCH(" ", O1481)+1) - SEARCH(" ", O1481)-1)</f>
        <v>BLAIR</v>
      </c>
      <c r="S1481" t="str">
        <f t="shared" si="466"/>
        <v>BLAIR walford</v>
      </c>
      <c r="T1481" t="str">
        <f t="shared" si="467"/>
        <v>walford</v>
      </c>
      <c r="U1481" t="b">
        <f t="shared" si="468"/>
        <v>0</v>
      </c>
      <c r="W1481" t="b">
        <f t="shared" si="469"/>
        <v>0</v>
      </c>
      <c r="X1481" t="b">
        <f>ISERR(S1481)</f>
        <v>0</v>
      </c>
      <c r="Y1481" t="str">
        <f t="shared" si="470"/>
        <v>BLAIR</v>
      </c>
      <c r="Z1481" t="str">
        <f t="shared" si="471"/>
        <v>BLAIR walford</v>
      </c>
      <c r="AA1481" t="str">
        <f>PROPER(Q1481)</f>
        <v>Llywellyn</v>
      </c>
      <c r="AB1481" t="str">
        <f>PROPER(Y1481)</f>
        <v>Blair</v>
      </c>
      <c r="AC1481" t="str">
        <f t="shared" si="472"/>
        <v>Blair Walford</v>
      </c>
      <c r="AD1481" s="1" t="str">
        <f t="shared" si="473"/>
        <v>Walford</v>
      </c>
      <c r="AE1481" t="b">
        <f t="shared" si="474"/>
        <v>0</v>
      </c>
      <c r="AF1481" t="str">
        <f t="shared" si="475"/>
        <v>Walford</v>
      </c>
    </row>
    <row r="1482" spans="1:32" x14ac:dyDescent="0.2">
      <c r="A1482">
        <v>1990</v>
      </c>
      <c r="B1482" t="s">
        <v>7045</v>
      </c>
      <c r="C1482" s="62" t="str">
        <f t="shared" si="476"/>
        <v>01990</v>
      </c>
      <c r="D1482" t="str">
        <f t="shared" si="477"/>
        <v>Dolli</v>
      </c>
      <c r="E1482" t="str">
        <f t="shared" si="478"/>
        <v>Rea</v>
      </c>
      <c r="F1482" t="str">
        <f t="shared" si="479"/>
        <v>Flaherty</v>
      </c>
      <c r="G1482">
        <f t="shared" si="460"/>
        <v>1</v>
      </c>
      <c r="H1482">
        <f t="shared" si="461"/>
        <v>1990</v>
      </c>
      <c r="I1482" t="str">
        <f t="shared" si="462"/>
        <v>01990</v>
      </c>
      <c r="J1482" t="str">
        <f t="shared" si="463"/>
        <v>dolli»Rea‡flaherty</v>
      </c>
      <c r="K1482" t="str">
        <f>SUBSTITUTE(J1482,"‡","")</f>
        <v>dolli»Reaflaherty</v>
      </c>
      <c r="L1482" t="str">
        <f t="shared" si="464"/>
        <v>dolliReaflaherty</v>
      </c>
      <c r="M1482" t="str">
        <f t="shared" si="465"/>
        <v>dolliReaflaherty</v>
      </c>
      <c r="N1482" t="s">
        <v>10399</v>
      </c>
      <c r="O1482" t="str">
        <v>dolli Rea flaherty</v>
      </c>
      <c r="P1482">
        <f>FIND(" ",O1482)</f>
        <v>6</v>
      </c>
      <c r="Q1482" t="str">
        <f>LEFT(O1482,SEARCH(" ", O1482) -1)</f>
        <v>dolli</v>
      </c>
      <c r="R1482" t="str">
        <f>MID(O1482, SEARCH(" ", O1482) + 1, SEARCH(" ", O1482, SEARCH(" ", O1482)+1) - SEARCH(" ", O1482)-1)</f>
        <v>Rea</v>
      </c>
      <c r="S1482" t="str">
        <f t="shared" si="466"/>
        <v>Rea flaherty</v>
      </c>
      <c r="T1482" t="str">
        <f t="shared" si="467"/>
        <v>flaherty</v>
      </c>
      <c r="U1482" t="b">
        <f t="shared" si="468"/>
        <v>0</v>
      </c>
      <c r="W1482" t="b">
        <f t="shared" si="469"/>
        <v>0</v>
      </c>
      <c r="X1482" t="b">
        <f>ISERR(S1482)</f>
        <v>0</v>
      </c>
      <c r="Y1482" t="str">
        <f t="shared" si="470"/>
        <v>Rea</v>
      </c>
      <c r="Z1482" t="str">
        <f t="shared" si="471"/>
        <v>Rea flaherty</v>
      </c>
      <c r="AA1482" t="str">
        <f>PROPER(Q1482)</f>
        <v>Dolli</v>
      </c>
      <c r="AB1482" t="str">
        <f>PROPER(Y1482)</f>
        <v>Rea</v>
      </c>
      <c r="AC1482" t="str">
        <f t="shared" si="472"/>
        <v>Rea Flaherty</v>
      </c>
      <c r="AD1482" s="1" t="str">
        <f t="shared" si="473"/>
        <v>Flaherty</v>
      </c>
      <c r="AE1482" t="b">
        <f t="shared" si="474"/>
        <v>0</v>
      </c>
      <c r="AF1482" t="str">
        <f t="shared" si="475"/>
        <v>Flaherty</v>
      </c>
    </row>
    <row r="1483" spans="1:32" x14ac:dyDescent="0.2">
      <c r="A1483">
        <v>1991</v>
      </c>
      <c r="B1483" t="s">
        <v>4567</v>
      </c>
      <c r="C1483" s="62" t="str">
        <f t="shared" si="476"/>
        <v>01991</v>
      </c>
      <c r="D1483" t="str">
        <f t="shared" si="477"/>
        <v>Mandel</v>
      </c>
      <c r="E1483" t="str">
        <f t="shared" si="478"/>
        <v>Forrester</v>
      </c>
      <c r="F1483" t="str">
        <f t="shared" si="479"/>
        <v>Steptoe</v>
      </c>
      <c r="G1483">
        <f t="shared" si="460"/>
        <v>1</v>
      </c>
      <c r="H1483">
        <f t="shared" si="461"/>
        <v>1991</v>
      </c>
      <c r="I1483" t="str">
        <f t="shared" si="462"/>
        <v>01991</v>
      </c>
      <c r="J1483" t="str">
        <f t="shared" si="463"/>
        <v>Mandel‡forrester»steptoe</v>
      </c>
      <c r="K1483" t="str">
        <f>SUBSTITUTE(J1483,"‡","")</f>
        <v>Mandelforrester»steptoe</v>
      </c>
      <c r="L1483" t="str">
        <f t="shared" si="464"/>
        <v>Mandelforrestersteptoe</v>
      </c>
      <c r="M1483" t="str">
        <f t="shared" si="465"/>
        <v>Mandelforrestersteptoe</v>
      </c>
      <c r="N1483" t="s">
        <v>10400</v>
      </c>
      <c r="O1483" t="str">
        <v>Mandel forrester steptoe</v>
      </c>
      <c r="P1483">
        <f>FIND(" ",O1483)</f>
        <v>7</v>
      </c>
      <c r="Q1483" t="str">
        <f>LEFT(O1483,SEARCH(" ", O1483) -1)</f>
        <v>Mandel</v>
      </c>
      <c r="R1483" t="str">
        <f>MID(O1483, SEARCH(" ", O1483) + 1, SEARCH(" ", O1483, SEARCH(" ", O1483)+1) - SEARCH(" ", O1483)-1)</f>
        <v>forrester</v>
      </c>
      <c r="S1483" t="str">
        <f t="shared" si="466"/>
        <v>forrester steptoe</v>
      </c>
      <c r="T1483" t="str">
        <f t="shared" si="467"/>
        <v>steptoe</v>
      </c>
      <c r="U1483" t="b">
        <f t="shared" si="468"/>
        <v>0</v>
      </c>
      <c r="W1483" t="b">
        <f t="shared" si="469"/>
        <v>0</v>
      </c>
      <c r="X1483" t="b">
        <f>ISERR(S1483)</f>
        <v>0</v>
      </c>
      <c r="Y1483" t="str">
        <f t="shared" si="470"/>
        <v>forrester</v>
      </c>
      <c r="Z1483" t="str">
        <f t="shared" si="471"/>
        <v>forrester steptoe</v>
      </c>
      <c r="AA1483" t="str">
        <f>PROPER(Q1483)</f>
        <v>Mandel</v>
      </c>
      <c r="AB1483" t="str">
        <f>PROPER(Y1483)</f>
        <v>Forrester</v>
      </c>
      <c r="AC1483" t="str">
        <f t="shared" si="472"/>
        <v>Forrester Steptoe</v>
      </c>
      <c r="AD1483" s="1" t="str">
        <f t="shared" si="473"/>
        <v>Steptoe</v>
      </c>
      <c r="AE1483" t="b">
        <f t="shared" si="474"/>
        <v>0</v>
      </c>
      <c r="AF1483" t="str">
        <f t="shared" si="475"/>
        <v>Steptoe</v>
      </c>
    </row>
    <row r="1484" spans="1:32" x14ac:dyDescent="0.2">
      <c r="A1484">
        <v>1992</v>
      </c>
      <c r="B1484" t="s">
        <v>4568</v>
      </c>
      <c r="C1484" s="62" t="str">
        <f t="shared" si="476"/>
        <v>01992</v>
      </c>
      <c r="D1484" t="str">
        <f t="shared" si="477"/>
        <v>Roana</v>
      </c>
      <c r="E1484" t="str">
        <f t="shared" si="478"/>
        <v xml:space="preserve"> </v>
      </c>
      <c r="F1484" t="str">
        <f t="shared" si="479"/>
        <v>Schwartz</v>
      </c>
      <c r="G1484">
        <f t="shared" si="460"/>
        <v>1</v>
      </c>
      <c r="H1484">
        <f t="shared" si="461"/>
        <v>1992</v>
      </c>
      <c r="I1484" t="str">
        <f t="shared" si="462"/>
        <v>01992</v>
      </c>
      <c r="J1484" t="str">
        <f t="shared" si="463"/>
        <v>ROANA‡Schwartz</v>
      </c>
      <c r="K1484" t="str">
        <f>SUBSTITUTE(J1484,"‡","")</f>
        <v>ROANASchwartz</v>
      </c>
      <c r="L1484" t="str">
        <f t="shared" si="464"/>
        <v>ROANASchwartz</v>
      </c>
      <c r="M1484" t="str">
        <f t="shared" si="465"/>
        <v>ROANASchwartz</v>
      </c>
      <c r="N1484" t="s">
        <v>8992</v>
      </c>
      <c r="O1484" t="str">
        <v>ROANA Schwartz</v>
      </c>
      <c r="P1484">
        <f>FIND(" ",O1484)</f>
        <v>6</v>
      </c>
      <c r="Q1484" t="str">
        <f>LEFT(O1484,SEARCH(" ", O1484) -1)</f>
        <v>ROANA</v>
      </c>
      <c r="R1484" t="e">
        <f>MID(O1484, SEARCH(" ", O1484) + 1, SEARCH(" ", O1484, SEARCH(" ", O1484)+1) - SEARCH(" ", O1484)-1)</f>
        <v>#VALUE!</v>
      </c>
      <c r="S1484" t="str">
        <f t="shared" si="466"/>
        <v>Schwartz</v>
      </c>
      <c r="T1484" t="e">
        <f t="shared" si="467"/>
        <v>#VALUE!</v>
      </c>
      <c r="U1484" t="b">
        <f t="shared" si="468"/>
        <v>1</v>
      </c>
      <c r="W1484" t="b">
        <f t="shared" si="469"/>
        <v>1</v>
      </c>
      <c r="X1484" t="b">
        <f>ISERR(S1484)</f>
        <v>0</v>
      </c>
      <c r="Y1484" t="str">
        <f t="shared" si="470"/>
        <v xml:space="preserve"> </v>
      </c>
      <c r="Z1484" t="str">
        <f t="shared" si="471"/>
        <v>Schwartz</v>
      </c>
      <c r="AA1484" t="str">
        <f>PROPER(Q1484)</f>
        <v>Roana</v>
      </c>
      <c r="AB1484" t="str">
        <f>PROPER(Y1484)</f>
        <v xml:space="preserve"> </v>
      </c>
      <c r="AC1484" t="str">
        <f t="shared" si="472"/>
        <v>Schwartz</v>
      </c>
      <c r="AD1484" s="1" t="e">
        <f t="shared" si="473"/>
        <v>#VALUE!</v>
      </c>
      <c r="AE1484" t="b">
        <f t="shared" si="474"/>
        <v>1</v>
      </c>
      <c r="AF1484" t="str">
        <f t="shared" si="475"/>
        <v>Schwartz</v>
      </c>
    </row>
    <row r="1485" spans="1:32" x14ac:dyDescent="0.2">
      <c r="A1485">
        <v>1993</v>
      </c>
      <c r="B1485" t="s">
        <v>4569</v>
      </c>
      <c r="C1485" s="62" t="str">
        <f t="shared" si="476"/>
        <v>01993</v>
      </c>
      <c r="D1485" t="str">
        <f t="shared" si="477"/>
        <v>Shalna</v>
      </c>
      <c r="E1485" t="str">
        <f t="shared" si="478"/>
        <v>Shoshanna</v>
      </c>
      <c r="F1485" t="str">
        <f t="shared" si="479"/>
        <v>Cunnell</v>
      </c>
      <c r="G1485">
        <f t="shared" si="460"/>
        <v>1</v>
      </c>
      <c r="H1485">
        <f t="shared" si="461"/>
        <v>1993</v>
      </c>
      <c r="I1485" t="str">
        <f t="shared" si="462"/>
        <v>01993</v>
      </c>
      <c r="J1485" t="str">
        <f t="shared" si="463"/>
        <v>Shalna¬SHOSHANNA»cunnell</v>
      </c>
      <c r="K1485" t="str">
        <f>SUBSTITUTE(J1485,"‡","")</f>
        <v>Shalna¬SHOSHANNA»cunnell</v>
      </c>
      <c r="L1485" t="str">
        <f t="shared" si="464"/>
        <v>Shalna¬SHOSHANNAcunnell</v>
      </c>
      <c r="M1485" t="str">
        <f t="shared" si="465"/>
        <v>ShalnaSHOSHANNAcunnell</v>
      </c>
      <c r="N1485" t="s">
        <v>10401</v>
      </c>
      <c r="O1485" t="str">
        <v>Shalna SHOSHANNA cunnell</v>
      </c>
      <c r="P1485">
        <f>FIND(" ",O1485)</f>
        <v>7</v>
      </c>
      <c r="Q1485" t="str">
        <f>LEFT(O1485,SEARCH(" ", O1485) -1)</f>
        <v>Shalna</v>
      </c>
      <c r="R1485" t="str">
        <f>MID(O1485, SEARCH(" ", O1485) + 1, SEARCH(" ", O1485, SEARCH(" ", O1485)+1) - SEARCH(" ", O1485)-1)</f>
        <v>SHOSHANNA</v>
      </c>
      <c r="S1485" t="str">
        <f t="shared" si="466"/>
        <v>SHOSHANNA cunnell</v>
      </c>
      <c r="T1485" t="str">
        <f t="shared" si="467"/>
        <v>cunnell</v>
      </c>
      <c r="U1485" t="b">
        <f t="shared" si="468"/>
        <v>0</v>
      </c>
      <c r="W1485" t="b">
        <f t="shared" si="469"/>
        <v>0</v>
      </c>
      <c r="X1485" t="b">
        <f>ISERR(S1485)</f>
        <v>0</v>
      </c>
      <c r="Y1485" t="str">
        <f t="shared" si="470"/>
        <v>SHOSHANNA</v>
      </c>
      <c r="Z1485" t="str">
        <f t="shared" si="471"/>
        <v>SHOSHANNA cunnell</v>
      </c>
      <c r="AA1485" t="str">
        <f>PROPER(Q1485)</f>
        <v>Shalna</v>
      </c>
      <c r="AB1485" t="str">
        <f>PROPER(Y1485)</f>
        <v>Shoshanna</v>
      </c>
      <c r="AC1485" t="str">
        <f t="shared" si="472"/>
        <v>Shoshanna Cunnell</v>
      </c>
      <c r="AD1485" s="1" t="str">
        <f t="shared" si="473"/>
        <v>Cunnell</v>
      </c>
      <c r="AE1485" t="b">
        <f t="shared" si="474"/>
        <v>0</v>
      </c>
      <c r="AF1485" t="str">
        <f t="shared" si="475"/>
        <v>Cunnell</v>
      </c>
    </row>
    <row r="1486" spans="1:32" x14ac:dyDescent="0.2">
      <c r="A1486">
        <v>1994</v>
      </c>
      <c r="B1486" t="s">
        <v>4570</v>
      </c>
      <c r="C1486" s="62" t="str">
        <f t="shared" si="476"/>
        <v>01994</v>
      </c>
      <c r="D1486" t="str">
        <f t="shared" si="477"/>
        <v>Marena</v>
      </c>
      <c r="E1486" t="str">
        <f t="shared" si="478"/>
        <v>Robby</v>
      </c>
      <c r="F1486" t="str">
        <f t="shared" si="479"/>
        <v>Stallebrass</v>
      </c>
      <c r="G1486">
        <f t="shared" si="460"/>
        <v>1</v>
      </c>
      <c r="H1486">
        <f t="shared" si="461"/>
        <v>1994</v>
      </c>
      <c r="I1486" t="str">
        <f t="shared" si="462"/>
        <v>01994</v>
      </c>
      <c r="J1486" t="str">
        <f t="shared" si="463"/>
        <v>Marena‡Robby¬Stallebrass</v>
      </c>
      <c r="K1486" t="str">
        <f>SUBSTITUTE(J1486,"‡","")</f>
        <v>MarenaRobby¬Stallebrass</v>
      </c>
      <c r="L1486" t="str">
        <f t="shared" si="464"/>
        <v>MarenaRobby¬Stallebrass</v>
      </c>
      <c r="M1486" t="str">
        <f t="shared" si="465"/>
        <v>MarenaRobbyStallebrass</v>
      </c>
      <c r="N1486" t="s">
        <v>9626</v>
      </c>
      <c r="O1486" t="str">
        <v>Marena Robby Stallebrass</v>
      </c>
      <c r="P1486">
        <f>FIND(" ",O1486)</f>
        <v>7</v>
      </c>
      <c r="Q1486" t="str">
        <f>LEFT(O1486,SEARCH(" ", O1486) -1)</f>
        <v>Marena</v>
      </c>
      <c r="R1486" t="str">
        <f>MID(O1486, SEARCH(" ", O1486) + 1, SEARCH(" ", O1486, SEARCH(" ", O1486)+1) - SEARCH(" ", O1486)-1)</f>
        <v>Robby</v>
      </c>
      <c r="S1486" t="str">
        <f t="shared" si="466"/>
        <v>Robby Stallebrass</v>
      </c>
      <c r="T1486" t="str">
        <f t="shared" si="467"/>
        <v>Stallebrass</v>
      </c>
      <c r="U1486" t="b">
        <f t="shared" si="468"/>
        <v>0</v>
      </c>
      <c r="W1486" t="b">
        <f t="shared" si="469"/>
        <v>0</v>
      </c>
      <c r="X1486" t="b">
        <f>ISERR(S1486)</f>
        <v>0</v>
      </c>
      <c r="Y1486" t="str">
        <f t="shared" si="470"/>
        <v>Robby</v>
      </c>
      <c r="Z1486" t="str">
        <f t="shared" si="471"/>
        <v>Robby Stallebrass</v>
      </c>
      <c r="AA1486" t="str">
        <f>PROPER(Q1486)</f>
        <v>Marena</v>
      </c>
      <c r="AB1486" t="str">
        <f>PROPER(Y1486)</f>
        <v>Robby</v>
      </c>
      <c r="AC1486" t="str">
        <f t="shared" si="472"/>
        <v>Robby Stallebrass</v>
      </c>
      <c r="AD1486" s="1" t="str">
        <f t="shared" si="473"/>
        <v>Stallebrass</v>
      </c>
      <c r="AE1486" t="b">
        <f t="shared" si="474"/>
        <v>0</v>
      </c>
      <c r="AF1486" t="str">
        <f t="shared" si="475"/>
        <v>Stallebrass</v>
      </c>
    </row>
    <row r="1487" spans="1:32" x14ac:dyDescent="0.2">
      <c r="A1487">
        <v>1995</v>
      </c>
      <c r="B1487" t="s">
        <v>4571</v>
      </c>
      <c r="C1487" s="62" t="str">
        <f t="shared" si="476"/>
        <v>01995</v>
      </c>
      <c r="D1487" t="str">
        <f t="shared" si="477"/>
        <v>Raffarty</v>
      </c>
      <c r="E1487" t="str">
        <f t="shared" si="478"/>
        <v xml:space="preserve"> </v>
      </c>
      <c r="F1487" t="str">
        <f t="shared" si="479"/>
        <v>Akerman</v>
      </c>
      <c r="G1487">
        <f t="shared" si="460"/>
        <v>1</v>
      </c>
      <c r="H1487">
        <f t="shared" si="461"/>
        <v>1995</v>
      </c>
      <c r="I1487" t="str">
        <f t="shared" si="462"/>
        <v>01995</v>
      </c>
      <c r="J1487" t="str">
        <f t="shared" si="463"/>
        <v>raffarty‡akerman</v>
      </c>
      <c r="K1487" t="str">
        <f>SUBSTITUTE(J1487,"‡","")</f>
        <v>raffartyakerman</v>
      </c>
      <c r="L1487" t="str">
        <f t="shared" si="464"/>
        <v>raffartyakerman</v>
      </c>
      <c r="M1487" t="str">
        <f t="shared" si="465"/>
        <v>raffartyakerman</v>
      </c>
      <c r="N1487" t="s">
        <v>8993</v>
      </c>
      <c r="O1487" t="str">
        <v>raffarty akerman</v>
      </c>
      <c r="P1487">
        <f>FIND(" ",O1487)</f>
        <v>9</v>
      </c>
      <c r="Q1487" t="str">
        <f>LEFT(O1487,SEARCH(" ", O1487) -1)</f>
        <v>raffarty</v>
      </c>
      <c r="R1487" t="e">
        <f>MID(O1487, SEARCH(" ", O1487) + 1, SEARCH(" ", O1487, SEARCH(" ", O1487)+1) - SEARCH(" ", O1487)-1)</f>
        <v>#VALUE!</v>
      </c>
      <c r="S1487" t="str">
        <f t="shared" si="466"/>
        <v>akerman</v>
      </c>
      <c r="T1487" t="e">
        <f t="shared" si="467"/>
        <v>#VALUE!</v>
      </c>
      <c r="U1487" t="b">
        <f t="shared" si="468"/>
        <v>1</v>
      </c>
      <c r="W1487" t="b">
        <f t="shared" si="469"/>
        <v>1</v>
      </c>
      <c r="X1487" t="b">
        <f>ISERR(S1487)</f>
        <v>0</v>
      </c>
      <c r="Y1487" t="str">
        <f t="shared" si="470"/>
        <v xml:space="preserve"> </v>
      </c>
      <c r="Z1487" t="str">
        <f t="shared" si="471"/>
        <v>akerman</v>
      </c>
      <c r="AA1487" t="str">
        <f>PROPER(Q1487)</f>
        <v>Raffarty</v>
      </c>
      <c r="AB1487" t="str">
        <f>PROPER(Y1487)</f>
        <v xml:space="preserve"> </v>
      </c>
      <c r="AC1487" t="str">
        <f t="shared" si="472"/>
        <v>Akerman</v>
      </c>
      <c r="AD1487" s="1" t="e">
        <f t="shared" si="473"/>
        <v>#VALUE!</v>
      </c>
      <c r="AE1487" t="b">
        <f t="shared" si="474"/>
        <v>1</v>
      </c>
      <c r="AF1487" t="str">
        <f t="shared" si="475"/>
        <v>Akerman</v>
      </c>
    </row>
    <row r="1488" spans="1:32" x14ac:dyDescent="0.2">
      <c r="A1488">
        <v>1996</v>
      </c>
      <c r="B1488" t="s">
        <v>4572</v>
      </c>
      <c r="C1488" s="62" t="str">
        <f t="shared" si="476"/>
        <v>01996</v>
      </c>
      <c r="D1488" t="str">
        <f t="shared" si="477"/>
        <v>Aimil</v>
      </c>
      <c r="E1488" t="str">
        <f t="shared" si="478"/>
        <v xml:space="preserve"> </v>
      </c>
      <c r="F1488" t="str">
        <f t="shared" si="479"/>
        <v>Mcturley</v>
      </c>
      <c r="G1488">
        <f t="shared" si="460"/>
        <v>1</v>
      </c>
      <c r="H1488">
        <f t="shared" si="461"/>
        <v>1996</v>
      </c>
      <c r="I1488" t="str">
        <f t="shared" si="462"/>
        <v>01996</v>
      </c>
      <c r="J1488" t="str">
        <f t="shared" si="463"/>
        <v>AIMIL‡McTurley</v>
      </c>
      <c r="K1488" t="str">
        <f>SUBSTITUTE(J1488,"‡","")</f>
        <v>AIMILMcTurley</v>
      </c>
      <c r="L1488" t="str">
        <f t="shared" si="464"/>
        <v>AIMILMcTurley</v>
      </c>
      <c r="M1488" t="str">
        <f t="shared" si="465"/>
        <v>AIMILMcTurley</v>
      </c>
      <c r="N1488" t="s">
        <v>8994</v>
      </c>
      <c r="O1488" t="str">
        <v>AIMIL McTurley</v>
      </c>
      <c r="P1488">
        <f>FIND(" ",O1488)</f>
        <v>6</v>
      </c>
      <c r="Q1488" t="str">
        <f>LEFT(O1488,SEARCH(" ", O1488) -1)</f>
        <v>AIMIL</v>
      </c>
      <c r="R1488" t="e">
        <f>MID(O1488, SEARCH(" ", O1488) + 1, SEARCH(" ", O1488, SEARCH(" ", O1488)+1) - SEARCH(" ", O1488)-1)</f>
        <v>#VALUE!</v>
      </c>
      <c r="S1488" t="str">
        <f t="shared" si="466"/>
        <v>McTurley</v>
      </c>
      <c r="T1488" t="e">
        <f t="shared" si="467"/>
        <v>#VALUE!</v>
      </c>
      <c r="U1488" t="b">
        <f t="shared" si="468"/>
        <v>1</v>
      </c>
      <c r="W1488" t="b">
        <f t="shared" si="469"/>
        <v>1</v>
      </c>
      <c r="X1488" t="b">
        <f>ISERR(S1488)</f>
        <v>0</v>
      </c>
      <c r="Y1488" t="str">
        <f t="shared" si="470"/>
        <v xml:space="preserve"> </v>
      </c>
      <c r="Z1488" t="str">
        <f t="shared" si="471"/>
        <v>McTurley</v>
      </c>
      <c r="AA1488" t="str">
        <f>PROPER(Q1488)</f>
        <v>Aimil</v>
      </c>
      <c r="AB1488" t="str">
        <f>PROPER(Y1488)</f>
        <v xml:space="preserve"> </v>
      </c>
      <c r="AC1488" t="str">
        <f t="shared" si="472"/>
        <v>Mcturley</v>
      </c>
      <c r="AD1488" s="1" t="e">
        <f t="shared" si="473"/>
        <v>#VALUE!</v>
      </c>
      <c r="AE1488" t="b">
        <f t="shared" si="474"/>
        <v>1</v>
      </c>
      <c r="AF1488" t="str">
        <f t="shared" si="475"/>
        <v>Mcturley</v>
      </c>
    </row>
    <row r="1489" spans="1:32" x14ac:dyDescent="0.2">
      <c r="A1489">
        <v>1997</v>
      </c>
      <c r="B1489" t="s">
        <v>4573</v>
      </c>
      <c r="C1489" s="62" t="str">
        <f t="shared" si="476"/>
        <v>01997</v>
      </c>
      <c r="D1489" t="str">
        <f t="shared" si="477"/>
        <v>Kayne</v>
      </c>
      <c r="E1489" t="str">
        <f t="shared" si="478"/>
        <v>Culver</v>
      </c>
      <c r="F1489" t="str">
        <f t="shared" si="479"/>
        <v>Costellow</v>
      </c>
      <c r="G1489">
        <f t="shared" si="460"/>
        <v>1</v>
      </c>
      <c r="H1489">
        <f t="shared" si="461"/>
        <v>1997</v>
      </c>
      <c r="I1489" t="str">
        <f t="shared" si="462"/>
        <v>01997</v>
      </c>
      <c r="J1489" t="str">
        <f t="shared" si="463"/>
        <v>KAYNE‡Culver‡COSTELLOW</v>
      </c>
      <c r="K1489" t="str">
        <f>SUBSTITUTE(J1489,"‡","")</f>
        <v>KAYNECulverCOSTELLOW</v>
      </c>
      <c r="L1489" t="str">
        <f t="shared" si="464"/>
        <v>KAYNECulverCOSTELLOW</v>
      </c>
      <c r="M1489" t="str">
        <f t="shared" si="465"/>
        <v>KAYNECulverCOSTELLOW</v>
      </c>
      <c r="N1489" t="s">
        <v>8995</v>
      </c>
      <c r="O1489" t="str">
        <v>KAYNE Culver COSTELLOW</v>
      </c>
      <c r="P1489">
        <f>FIND(" ",O1489)</f>
        <v>6</v>
      </c>
      <c r="Q1489" t="str">
        <f>LEFT(O1489,SEARCH(" ", O1489) -1)</f>
        <v>KAYNE</v>
      </c>
      <c r="R1489" t="str">
        <f>MID(O1489, SEARCH(" ", O1489) + 1, SEARCH(" ", O1489, SEARCH(" ", O1489)+1) - SEARCH(" ", O1489)-1)</f>
        <v>Culver</v>
      </c>
      <c r="S1489" t="str">
        <f t="shared" si="466"/>
        <v>Culver COSTELLOW</v>
      </c>
      <c r="T1489" t="str">
        <f t="shared" si="467"/>
        <v>COSTELLOW</v>
      </c>
      <c r="U1489" t="b">
        <f t="shared" si="468"/>
        <v>0</v>
      </c>
      <c r="W1489" t="b">
        <f t="shared" si="469"/>
        <v>0</v>
      </c>
      <c r="X1489" t="b">
        <f>ISERR(S1489)</f>
        <v>0</v>
      </c>
      <c r="Y1489" t="str">
        <f t="shared" si="470"/>
        <v>Culver</v>
      </c>
      <c r="Z1489" t="str">
        <f t="shared" si="471"/>
        <v>Culver COSTELLOW</v>
      </c>
      <c r="AA1489" t="str">
        <f>PROPER(Q1489)</f>
        <v>Kayne</v>
      </c>
      <c r="AB1489" t="str">
        <f>PROPER(Y1489)</f>
        <v>Culver</v>
      </c>
      <c r="AC1489" t="str">
        <f t="shared" si="472"/>
        <v>Culver Costellow</v>
      </c>
      <c r="AD1489" s="1" t="str">
        <f t="shared" si="473"/>
        <v>Costellow</v>
      </c>
      <c r="AE1489" t="b">
        <f t="shared" si="474"/>
        <v>0</v>
      </c>
      <c r="AF1489" t="str">
        <f t="shared" si="475"/>
        <v>Costellow</v>
      </c>
    </row>
    <row r="1490" spans="1:32" x14ac:dyDescent="0.2">
      <c r="A1490">
        <v>1998</v>
      </c>
      <c r="B1490" t="s">
        <v>4574</v>
      </c>
      <c r="C1490" s="62" t="str">
        <f t="shared" si="476"/>
        <v>01998</v>
      </c>
      <c r="D1490" t="str">
        <f t="shared" si="477"/>
        <v>Emmott</v>
      </c>
      <c r="E1490" t="str">
        <f t="shared" si="478"/>
        <v xml:space="preserve"> </v>
      </c>
      <c r="F1490" t="str">
        <f t="shared" si="479"/>
        <v>Goodbody</v>
      </c>
      <c r="G1490">
        <f t="shared" si="460"/>
        <v>1</v>
      </c>
      <c r="H1490">
        <f t="shared" si="461"/>
        <v>1998</v>
      </c>
      <c r="I1490" t="str">
        <f t="shared" si="462"/>
        <v>01998</v>
      </c>
      <c r="J1490" t="str">
        <f t="shared" si="463"/>
        <v>emmott‡goodbody</v>
      </c>
      <c r="K1490" t="str">
        <f>SUBSTITUTE(J1490,"‡","")</f>
        <v>emmottgoodbody</v>
      </c>
      <c r="L1490" t="str">
        <f t="shared" si="464"/>
        <v>emmottgoodbody</v>
      </c>
      <c r="M1490" t="str">
        <f t="shared" si="465"/>
        <v>emmottgoodbody</v>
      </c>
      <c r="N1490" t="s">
        <v>8996</v>
      </c>
      <c r="O1490" t="str">
        <v>emmott goodbody</v>
      </c>
      <c r="P1490">
        <f>FIND(" ",O1490)</f>
        <v>7</v>
      </c>
      <c r="Q1490" t="str">
        <f>LEFT(O1490,SEARCH(" ", O1490) -1)</f>
        <v>emmott</v>
      </c>
      <c r="R1490" t="e">
        <f>MID(O1490, SEARCH(" ", O1490) + 1, SEARCH(" ", O1490, SEARCH(" ", O1490)+1) - SEARCH(" ", O1490)-1)</f>
        <v>#VALUE!</v>
      </c>
      <c r="S1490" t="str">
        <f t="shared" si="466"/>
        <v>goodbody</v>
      </c>
      <c r="T1490" t="e">
        <f t="shared" si="467"/>
        <v>#VALUE!</v>
      </c>
      <c r="U1490" t="b">
        <f t="shared" si="468"/>
        <v>1</v>
      </c>
      <c r="W1490" t="b">
        <f t="shared" si="469"/>
        <v>1</v>
      </c>
      <c r="X1490" t="b">
        <f>ISERR(S1490)</f>
        <v>0</v>
      </c>
      <c r="Y1490" t="str">
        <f t="shared" si="470"/>
        <v xml:space="preserve"> </v>
      </c>
      <c r="Z1490" t="str">
        <f t="shared" si="471"/>
        <v>goodbody</v>
      </c>
      <c r="AA1490" t="str">
        <f>PROPER(Q1490)</f>
        <v>Emmott</v>
      </c>
      <c r="AB1490" t="str">
        <f>PROPER(Y1490)</f>
        <v xml:space="preserve"> </v>
      </c>
      <c r="AC1490" t="str">
        <f t="shared" si="472"/>
        <v>Goodbody</v>
      </c>
      <c r="AD1490" s="1" t="e">
        <f t="shared" si="473"/>
        <v>#VALUE!</v>
      </c>
      <c r="AE1490" t="b">
        <f t="shared" si="474"/>
        <v>1</v>
      </c>
      <c r="AF1490" t="str">
        <f t="shared" si="475"/>
        <v>Goodbody</v>
      </c>
    </row>
    <row r="1491" spans="1:32" x14ac:dyDescent="0.2">
      <c r="A1491">
        <v>1999</v>
      </c>
      <c r="B1491" t="s">
        <v>4575</v>
      </c>
      <c r="C1491" s="62" t="str">
        <f t="shared" si="476"/>
        <v>01999</v>
      </c>
      <c r="D1491" t="str">
        <f t="shared" si="477"/>
        <v>Sella</v>
      </c>
      <c r="E1491" t="str">
        <f t="shared" si="478"/>
        <v>Bethina</v>
      </c>
      <c r="F1491" t="str">
        <f t="shared" si="479"/>
        <v>Panons</v>
      </c>
      <c r="G1491">
        <f t="shared" si="460"/>
        <v>1</v>
      </c>
      <c r="H1491">
        <f t="shared" si="461"/>
        <v>1999</v>
      </c>
      <c r="I1491" t="str">
        <f t="shared" si="462"/>
        <v>01999</v>
      </c>
      <c r="J1491" t="str">
        <f t="shared" si="463"/>
        <v>SELLA¬Bethina¬PANONS</v>
      </c>
      <c r="K1491" t="str">
        <f>SUBSTITUTE(J1491,"‡","")</f>
        <v>SELLA¬Bethina¬PANONS</v>
      </c>
      <c r="L1491" t="str">
        <f t="shared" si="464"/>
        <v>SELLA¬Bethina¬PANONS</v>
      </c>
      <c r="M1491" t="str">
        <f t="shared" si="465"/>
        <v>SELLABethinaPANONS</v>
      </c>
      <c r="N1491" t="s">
        <v>9627</v>
      </c>
      <c r="O1491" t="str">
        <v>SELLA Bethina PANONS</v>
      </c>
      <c r="P1491">
        <f>FIND(" ",O1491)</f>
        <v>6</v>
      </c>
      <c r="Q1491" t="str">
        <f>LEFT(O1491,SEARCH(" ", O1491) -1)</f>
        <v>SELLA</v>
      </c>
      <c r="R1491" t="str">
        <f>MID(O1491, SEARCH(" ", O1491) + 1, SEARCH(" ", O1491, SEARCH(" ", O1491)+1) - SEARCH(" ", O1491)-1)</f>
        <v>Bethina</v>
      </c>
      <c r="S1491" t="str">
        <f t="shared" si="466"/>
        <v>Bethina PANONS</v>
      </c>
      <c r="T1491" t="str">
        <f t="shared" si="467"/>
        <v>PANONS</v>
      </c>
      <c r="U1491" t="b">
        <f t="shared" si="468"/>
        <v>0</v>
      </c>
      <c r="W1491" t="b">
        <f t="shared" si="469"/>
        <v>0</v>
      </c>
      <c r="X1491" t="b">
        <f>ISERR(S1491)</f>
        <v>0</v>
      </c>
      <c r="Y1491" t="str">
        <f t="shared" si="470"/>
        <v>Bethina</v>
      </c>
      <c r="Z1491" t="str">
        <f t="shared" si="471"/>
        <v>Bethina PANONS</v>
      </c>
      <c r="AA1491" t="str">
        <f>PROPER(Q1491)</f>
        <v>Sella</v>
      </c>
      <c r="AB1491" t="str">
        <f>PROPER(Y1491)</f>
        <v>Bethina</v>
      </c>
      <c r="AC1491" t="str">
        <f t="shared" si="472"/>
        <v>Bethina Panons</v>
      </c>
      <c r="AD1491" s="1" t="str">
        <f t="shared" si="473"/>
        <v>Panons</v>
      </c>
      <c r="AE1491" t="b">
        <f t="shared" si="474"/>
        <v>0</v>
      </c>
      <c r="AF1491" t="str">
        <f t="shared" si="475"/>
        <v>Panons</v>
      </c>
    </row>
    <row r="1492" spans="1:32" x14ac:dyDescent="0.2">
      <c r="A1492">
        <v>2000</v>
      </c>
      <c r="B1492" t="s">
        <v>4576</v>
      </c>
      <c r="C1492" s="62" t="str">
        <f t="shared" si="476"/>
        <v>02000</v>
      </c>
      <c r="D1492" t="str">
        <f t="shared" si="477"/>
        <v>Penny</v>
      </c>
      <c r="E1492" t="str">
        <f t="shared" si="478"/>
        <v xml:space="preserve"> </v>
      </c>
      <c r="F1492" t="str">
        <f t="shared" si="479"/>
        <v>Bramhall</v>
      </c>
      <c r="G1492">
        <f t="shared" si="460"/>
        <v>1</v>
      </c>
      <c r="H1492">
        <f t="shared" si="461"/>
        <v>2000</v>
      </c>
      <c r="I1492" t="str">
        <f t="shared" si="462"/>
        <v>02000</v>
      </c>
      <c r="J1492" t="str">
        <f t="shared" si="463"/>
        <v>Penny‡bramhall</v>
      </c>
      <c r="K1492" t="str">
        <f>SUBSTITUTE(J1492,"‡","")</f>
        <v>Pennybramhall</v>
      </c>
      <c r="L1492" t="str">
        <f t="shared" si="464"/>
        <v>Pennybramhall</v>
      </c>
      <c r="M1492" t="str">
        <f t="shared" si="465"/>
        <v>Pennybramhall</v>
      </c>
      <c r="N1492" t="s">
        <v>8997</v>
      </c>
      <c r="O1492" t="str">
        <v>Penny bramhall</v>
      </c>
      <c r="P1492">
        <f>FIND(" ",O1492)</f>
        <v>6</v>
      </c>
      <c r="Q1492" t="str">
        <f>LEFT(O1492,SEARCH(" ", O1492) -1)</f>
        <v>Penny</v>
      </c>
      <c r="R1492" t="e">
        <f>MID(O1492, SEARCH(" ", O1492) + 1, SEARCH(" ", O1492, SEARCH(" ", O1492)+1) - SEARCH(" ", O1492)-1)</f>
        <v>#VALUE!</v>
      </c>
      <c r="S1492" t="str">
        <f t="shared" si="466"/>
        <v>bramhall</v>
      </c>
      <c r="T1492" t="e">
        <f t="shared" si="467"/>
        <v>#VALUE!</v>
      </c>
      <c r="U1492" t="b">
        <f t="shared" si="468"/>
        <v>1</v>
      </c>
      <c r="W1492" t="b">
        <f t="shared" si="469"/>
        <v>1</v>
      </c>
      <c r="X1492" t="b">
        <f>ISERR(S1492)</f>
        <v>0</v>
      </c>
      <c r="Y1492" t="str">
        <f t="shared" si="470"/>
        <v xml:space="preserve"> </v>
      </c>
      <c r="Z1492" t="str">
        <f t="shared" si="471"/>
        <v>bramhall</v>
      </c>
      <c r="AA1492" t="str">
        <f>PROPER(Q1492)</f>
        <v>Penny</v>
      </c>
      <c r="AB1492" t="str">
        <f>PROPER(Y1492)</f>
        <v xml:space="preserve"> </v>
      </c>
      <c r="AC1492" t="str">
        <f t="shared" si="472"/>
        <v>Bramhall</v>
      </c>
      <c r="AD1492" s="1" t="e">
        <f t="shared" si="473"/>
        <v>#VALUE!</v>
      </c>
      <c r="AE1492" t="b">
        <f t="shared" si="474"/>
        <v>1</v>
      </c>
      <c r="AF1492" t="str">
        <f t="shared" si="475"/>
        <v>Bramhall</v>
      </c>
    </row>
    <row r="1493" spans="1:32" x14ac:dyDescent="0.2">
      <c r="A1493">
        <v>2001</v>
      </c>
      <c r="B1493" t="s">
        <v>4577</v>
      </c>
      <c r="C1493" s="62" t="str">
        <f t="shared" si="476"/>
        <v>02001</v>
      </c>
      <c r="D1493" t="str">
        <f t="shared" si="477"/>
        <v>Sara-Ann</v>
      </c>
      <c r="E1493" t="str">
        <f t="shared" si="478"/>
        <v xml:space="preserve"> </v>
      </c>
      <c r="F1493" t="str">
        <f t="shared" si="479"/>
        <v>Baudinelli</v>
      </c>
      <c r="G1493">
        <f t="shared" si="460"/>
        <v>1</v>
      </c>
      <c r="H1493">
        <f t="shared" si="461"/>
        <v>2001</v>
      </c>
      <c r="I1493" t="str">
        <f t="shared" si="462"/>
        <v>02001</v>
      </c>
      <c r="J1493" t="str">
        <f t="shared" si="463"/>
        <v>Sara-ann¬BAUDINELLI</v>
      </c>
      <c r="K1493" t="str">
        <f>SUBSTITUTE(J1493,"‡","")</f>
        <v>Sara-ann¬BAUDINELLI</v>
      </c>
      <c r="L1493" t="str">
        <f t="shared" si="464"/>
        <v>Sara-ann¬BAUDINELLI</v>
      </c>
      <c r="M1493" t="str">
        <f t="shared" si="465"/>
        <v>Sara-annBAUDINELLI</v>
      </c>
      <c r="N1493" t="s">
        <v>9628</v>
      </c>
      <c r="O1493" t="str">
        <v>Sara-ann BAUDINELLI</v>
      </c>
      <c r="P1493">
        <f>FIND(" ",O1493)</f>
        <v>9</v>
      </c>
      <c r="Q1493" t="str">
        <f>LEFT(O1493,SEARCH(" ", O1493) -1)</f>
        <v>Sara-ann</v>
      </c>
      <c r="R1493" t="e">
        <f>MID(O1493, SEARCH(" ", O1493) + 1, SEARCH(" ", O1493, SEARCH(" ", O1493)+1) - SEARCH(" ", O1493)-1)</f>
        <v>#VALUE!</v>
      </c>
      <c r="S1493" t="str">
        <f t="shared" si="466"/>
        <v>BAUDINELLI</v>
      </c>
      <c r="T1493" t="e">
        <f t="shared" si="467"/>
        <v>#VALUE!</v>
      </c>
      <c r="U1493" t="b">
        <f t="shared" si="468"/>
        <v>1</v>
      </c>
      <c r="W1493" t="b">
        <f t="shared" si="469"/>
        <v>1</v>
      </c>
      <c r="X1493" t="b">
        <f>ISERR(S1493)</f>
        <v>0</v>
      </c>
      <c r="Y1493" t="str">
        <f t="shared" si="470"/>
        <v xml:space="preserve"> </v>
      </c>
      <c r="Z1493" t="str">
        <f t="shared" si="471"/>
        <v>BAUDINELLI</v>
      </c>
      <c r="AA1493" t="str">
        <f>PROPER(Q1493)</f>
        <v>Sara-Ann</v>
      </c>
      <c r="AB1493" t="str">
        <f>PROPER(Y1493)</f>
        <v xml:space="preserve"> </v>
      </c>
      <c r="AC1493" t="str">
        <f t="shared" si="472"/>
        <v>Baudinelli</v>
      </c>
      <c r="AD1493" s="1" t="e">
        <f t="shared" si="473"/>
        <v>#VALUE!</v>
      </c>
      <c r="AE1493" t="b">
        <f t="shared" si="474"/>
        <v>1</v>
      </c>
      <c r="AF1493" t="str">
        <f t="shared" si="475"/>
        <v>Baudinelli</v>
      </c>
    </row>
    <row r="1494" spans="1:32" x14ac:dyDescent="0.2">
      <c r="A1494">
        <v>2002</v>
      </c>
      <c r="B1494" t="s">
        <v>4578</v>
      </c>
      <c r="C1494" s="62" t="str">
        <f t="shared" si="476"/>
        <v>02002</v>
      </c>
      <c r="D1494" t="str">
        <f t="shared" si="477"/>
        <v>Cammie</v>
      </c>
      <c r="E1494" t="str">
        <f t="shared" si="478"/>
        <v xml:space="preserve"> </v>
      </c>
      <c r="F1494" t="str">
        <f t="shared" si="479"/>
        <v>Rogliero</v>
      </c>
      <c r="G1494">
        <f t="shared" si="460"/>
        <v>1</v>
      </c>
      <c r="H1494">
        <f t="shared" si="461"/>
        <v>2002</v>
      </c>
      <c r="I1494" t="str">
        <f t="shared" si="462"/>
        <v>02002</v>
      </c>
      <c r="J1494" t="str">
        <f t="shared" si="463"/>
        <v>cammie‡ROGLIERO</v>
      </c>
      <c r="K1494" t="str">
        <f>SUBSTITUTE(J1494,"‡","")</f>
        <v>cammieROGLIERO</v>
      </c>
      <c r="L1494" t="str">
        <f t="shared" si="464"/>
        <v>cammieROGLIERO</v>
      </c>
      <c r="M1494" t="str">
        <f t="shared" si="465"/>
        <v>cammieROGLIERO</v>
      </c>
      <c r="N1494" t="s">
        <v>8998</v>
      </c>
      <c r="O1494" t="str">
        <v>cammie ROGLIERO</v>
      </c>
      <c r="P1494">
        <f>FIND(" ",O1494)</f>
        <v>7</v>
      </c>
      <c r="Q1494" t="str">
        <f>LEFT(O1494,SEARCH(" ", O1494) -1)</f>
        <v>cammie</v>
      </c>
      <c r="R1494" t="e">
        <f>MID(O1494, SEARCH(" ", O1494) + 1, SEARCH(" ", O1494, SEARCH(" ", O1494)+1) - SEARCH(" ", O1494)-1)</f>
        <v>#VALUE!</v>
      </c>
      <c r="S1494" t="str">
        <f t="shared" si="466"/>
        <v>ROGLIERO</v>
      </c>
      <c r="T1494" t="e">
        <f t="shared" si="467"/>
        <v>#VALUE!</v>
      </c>
      <c r="U1494" t="b">
        <f t="shared" si="468"/>
        <v>1</v>
      </c>
      <c r="W1494" t="b">
        <f t="shared" si="469"/>
        <v>1</v>
      </c>
      <c r="X1494" t="b">
        <f>ISERR(S1494)</f>
        <v>0</v>
      </c>
      <c r="Y1494" t="str">
        <f t="shared" si="470"/>
        <v xml:space="preserve"> </v>
      </c>
      <c r="Z1494" t="str">
        <f t="shared" si="471"/>
        <v>ROGLIERO</v>
      </c>
      <c r="AA1494" t="str">
        <f>PROPER(Q1494)</f>
        <v>Cammie</v>
      </c>
      <c r="AB1494" t="str">
        <f>PROPER(Y1494)</f>
        <v xml:space="preserve"> </v>
      </c>
      <c r="AC1494" t="str">
        <f t="shared" si="472"/>
        <v>Rogliero</v>
      </c>
      <c r="AD1494" s="1" t="e">
        <f t="shared" si="473"/>
        <v>#VALUE!</v>
      </c>
      <c r="AE1494" t="b">
        <f t="shared" si="474"/>
        <v>1</v>
      </c>
      <c r="AF1494" t="str">
        <f t="shared" si="475"/>
        <v>Rogliero</v>
      </c>
    </row>
    <row r="1495" spans="1:32" x14ac:dyDescent="0.2">
      <c r="A1495">
        <v>2003</v>
      </c>
      <c r="B1495" t="s">
        <v>4579</v>
      </c>
      <c r="C1495" s="62" t="str">
        <f t="shared" si="476"/>
        <v>02003</v>
      </c>
      <c r="D1495" t="str">
        <f t="shared" si="477"/>
        <v>Rusty</v>
      </c>
      <c r="E1495" t="str">
        <f t="shared" si="478"/>
        <v>Paco</v>
      </c>
      <c r="F1495" t="str">
        <f t="shared" si="479"/>
        <v>Goshawk</v>
      </c>
      <c r="G1495">
        <f t="shared" si="460"/>
        <v>1</v>
      </c>
      <c r="H1495">
        <f t="shared" si="461"/>
        <v>2003</v>
      </c>
      <c r="I1495" t="str">
        <f t="shared" si="462"/>
        <v>02003</v>
      </c>
      <c r="J1495" t="str">
        <f t="shared" si="463"/>
        <v>rusty»Paco‡GOSHAWK</v>
      </c>
      <c r="K1495" t="str">
        <f>SUBSTITUTE(J1495,"‡","")</f>
        <v>rusty»PacoGOSHAWK</v>
      </c>
      <c r="L1495" t="str">
        <f t="shared" si="464"/>
        <v>rustyPacoGOSHAWK</v>
      </c>
      <c r="M1495" t="str">
        <f t="shared" si="465"/>
        <v>rustyPacoGOSHAWK</v>
      </c>
      <c r="N1495" t="s">
        <v>10402</v>
      </c>
      <c r="O1495" t="str">
        <v>rusty Paco GOSHAWK</v>
      </c>
      <c r="P1495">
        <f>FIND(" ",O1495)</f>
        <v>6</v>
      </c>
      <c r="Q1495" t="str">
        <f>LEFT(O1495,SEARCH(" ", O1495) -1)</f>
        <v>rusty</v>
      </c>
      <c r="R1495" t="str">
        <f>MID(O1495, SEARCH(" ", O1495) + 1, SEARCH(" ", O1495, SEARCH(" ", O1495)+1) - SEARCH(" ", O1495)-1)</f>
        <v>Paco</v>
      </c>
      <c r="S1495" t="str">
        <f t="shared" si="466"/>
        <v>Paco GOSHAWK</v>
      </c>
      <c r="T1495" t="str">
        <f t="shared" si="467"/>
        <v>GOSHAWK</v>
      </c>
      <c r="U1495" t="b">
        <f t="shared" si="468"/>
        <v>0</v>
      </c>
      <c r="W1495" t="b">
        <f t="shared" si="469"/>
        <v>0</v>
      </c>
      <c r="X1495" t="b">
        <f>ISERR(S1495)</f>
        <v>0</v>
      </c>
      <c r="Y1495" t="str">
        <f t="shared" si="470"/>
        <v>Paco</v>
      </c>
      <c r="Z1495" t="str">
        <f t="shared" si="471"/>
        <v>Paco GOSHAWK</v>
      </c>
      <c r="AA1495" t="str">
        <f>PROPER(Q1495)</f>
        <v>Rusty</v>
      </c>
      <c r="AB1495" t="str">
        <f>PROPER(Y1495)</f>
        <v>Paco</v>
      </c>
      <c r="AC1495" t="str">
        <f t="shared" si="472"/>
        <v>Paco Goshawk</v>
      </c>
      <c r="AD1495" s="1" t="str">
        <f t="shared" si="473"/>
        <v>Goshawk</v>
      </c>
      <c r="AE1495" t="b">
        <f t="shared" si="474"/>
        <v>0</v>
      </c>
      <c r="AF1495" t="str">
        <f t="shared" si="475"/>
        <v>Goshawk</v>
      </c>
    </row>
    <row r="1496" spans="1:32" x14ac:dyDescent="0.2">
      <c r="A1496">
        <v>2004</v>
      </c>
      <c r="B1496" t="s">
        <v>4580</v>
      </c>
      <c r="C1496" s="62" t="str">
        <f t="shared" si="476"/>
        <v>02004</v>
      </c>
      <c r="D1496" t="str">
        <f t="shared" si="477"/>
        <v>Brigit</v>
      </c>
      <c r="E1496" t="str">
        <f t="shared" si="478"/>
        <v xml:space="preserve"> </v>
      </c>
      <c r="F1496" t="str">
        <f t="shared" si="479"/>
        <v>Preece</v>
      </c>
      <c r="G1496">
        <f t="shared" si="460"/>
        <v>1</v>
      </c>
      <c r="H1496">
        <f t="shared" si="461"/>
        <v>2004</v>
      </c>
      <c r="I1496" t="str">
        <f t="shared" si="462"/>
        <v>02004</v>
      </c>
      <c r="J1496" t="str">
        <f t="shared" si="463"/>
        <v>brigit»PREECE</v>
      </c>
      <c r="K1496" t="str">
        <f>SUBSTITUTE(J1496,"‡","")</f>
        <v>brigit»PREECE</v>
      </c>
      <c r="L1496" t="str">
        <f t="shared" si="464"/>
        <v>brigitPREECE</v>
      </c>
      <c r="M1496" t="str">
        <f t="shared" si="465"/>
        <v>brigitPREECE</v>
      </c>
      <c r="N1496" t="s">
        <v>10403</v>
      </c>
      <c r="O1496" t="str">
        <v>brigit PREECE</v>
      </c>
      <c r="P1496">
        <f>FIND(" ",O1496)</f>
        <v>7</v>
      </c>
      <c r="Q1496" t="str">
        <f>LEFT(O1496,SEARCH(" ", O1496) -1)</f>
        <v>brigit</v>
      </c>
      <c r="R1496" t="e">
        <f>MID(O1496, SEARCH(" ", O1496) + 1, SEARCH(" ", O1496, SEARCH(" ", O1496)+1) - SEARCH(" ", O1496)-1)</f>
        <v>#VALUE!</v>
      </c>
      <c r="S1496" t="str">
        <f t="shared" si="466"/>
        <v>PREECE</v>
      </c>
      <c r="T1496" t="e">
        <f t="shared" si="467"/>
        <v>#VALUE!</v>
      </c>
      <c r="U1496" t="b">
        <f t="shared" si="468"/>
        <v>1</v>
      </c>
      <c r="W1496" t="b">
        <f t="shared" si="469"/>
        <v>1</v>
      </c>
      <c r="X1496" t="b">
        <f>ISERR(S1496)</f>
        <v>0</v>
      </c>
      <c r="Y1496" t="str">
        <f t="shared" si="470"/>
        <v xml:space="preserve"> </v>
      </c>
      <c r="Z1496" t="str">
        <f t="shared" si="471"/>
        <v>PREECE</v>
      </c>
      <c r="AA1496" t="str">
        <f>PROPER(Q1496)</f>
        <v>Brigit</v>
      </c>
      <c r="AB1496" t="str">
        <f>PROPER(Y1496)</f>
        <v xml:space="preserve"> </v>
      </c>
      <c r="AC1496" t="str">
        <f t="shared" si="472"/>
        <v>Preece</v>
      </c>
      <c r="AD1496" s="1" t="e">
        <f t="shared" si="473"/>
        <v>#VALUE!</v>
      </c>
      <c r="AE1496" t="b">
        <f t="shared" si="474"/>
        <v>1</v>
      </c>
      <c r="AF1496" t="str">
        <f t="shared" si="475"/>
        <v>Preece</v>
      </c>
    </row>
    <row r="1497" spans="1:32" x14ac:dyDescent="0.2">
      <c r="A1497">
        <v>2005</v>
      </c>
      <c r="B1497" t="s">
        <v>4581</v>
      </c>
      <c r="C1497" s="62" t="str">
        <f t="shared" si="476"/>
        <v>02005</v>
      </c>
      <c r="D1497" t="str">
        <f t="shared" si="477"/>
        <v>Bevin</v>
      </c>
      <c r="E1497" t="str">
        <f t="shared" si="478"/>
        <v xml:space="preserve"> </v>
      </c>
      <c r="F1497" t="str">
        <f t="shared" si="479"/>
        <v>Few</v>
      </c>
      <c r="G1497">
        <f t="shared" si="460"/>
        <v>1</v>
      </c>
      <c r="H1497">
        <f t="shared" si="461"/>
        <v>2005</v>
      </c>
      <c r="I1497" t="str">
        <f t="shared" si="462"/>
        <v>02005</v>
      </c>
      <c r="J1497" t="str">
        <f t="shared" si="463"/>
        <v>Bevin‡few</v>
      </c>
      <c r="K1497" t="str">
        <f>SUBSTITUTE(J1497,"‡","")</f>
        <v>Bevinfew</v>
      </c>
      <c r="L1497" t="str">
        <f t="shared" si="464"/>
        <v>Bevinfew</v>
      </c>
      <c r="M1497" t="str">
        <f t="shared" si="465"/>
        <v>Bevinfew</v>
      </c>
      <c r="N1497" t="s">
        <v>8999</v>
      </c>
      <c r="O1497" t="str">
        <v>Bevin few</v>
      </c>
      <c r="P1497">
        <f>FIND(" ",O1497)</f>
        <v>6</v>
      </c>
      <c r="Q1497" t="str">
        <f>LEFT(O1497,SEARCH(" ", O1497) -1)</f>
        <v>Bevin</v>
      </c>
      <c r="R1497" t="e">
        <f>MID(O1497, SEARCH(" ", O1497) + 1, SEARCH(" ", O1497, SEARCH(" ", O1497)+1) - SEARCH(" ", O1497)-1)</f>
        <v>#VALUE!</v>
      </c>
      <c r="S1497" t="str">
        <f t="shared" si="466"/>
        <v>few</v>
      </c>
      <c r="T1497" t="e">
        <f t="shared" si="467"/>
        <v>#VALUE!</v>
      </c>
      <c r="U1497" t="b">
        <f t="shared" si="468"/>
        <v>1</v>
      </c>
      <c r="W1497" t="b">
        <f t="shared" si="469"/>
        <v>1</v>
      </c>
      <c r="X1497" t="b">
        <f>ISERR(S1497)</f>
        <v>0</v>
      </c>
      <c r="Y1497" t="str">
        <f t="shared" si="470"/>
        <v xml:space="preserve"> </v>
      </c>
      <c r="Z1497" t="str">
        <f t="shared" si="471"/>
        <v>few</v>
      </c>
      <c r="AA1497" t="str">
        <f>PROPER(Q1497)</f>
        <v>Bevin</v>
      </c>
      <c r="AB1497" t="str">
        <f>PROPER(Y1497)</f>
        <v xml:space="preserve"> </v>
      </c>
      <c r="AC1497" t="str">
        <f t="shared" si="472"/>
        <v>Few</v>
      </c>
      <c r="AD1497" s="1" t="e">
        <f t="shared" si="473"/>
        <v>#VALUE!</v>
      </c>
      <c r="AE1497" t="b">
        <f t="shared" si="474"/>
        <v>1</v>
      </c>
      <c r="AF1497" t="str">
        <f t="shared" si="475"/>
        <v>Few</v>
      </c>
    </row>
    <row r="1498" spans="1:32" x14ac:dyDescent="0.2">
      <c r="A1498">
        <v>2006</v>
      </c>
      <c r="B1498" t="s">
        <v>4582</v>
      </c>
      <c r="C1498" s="62" t="str">
        <f t="shared" si="476"/>
        <v>02006</v>
      </c>
      <c r="D1498" t="str">
        <f t="shared" si="477"/>
        <v>Karita</v>
      </c>
      <c r="E1498" t="str">
        <f t="shared" si="478"/>
        <v>Gilligan</v>
      </c>
      <c r="F1498" t="str">
        <f t="shared" si="479"/>
        <v>Crittal</v>
      </c>
      <c r="G1498">
        <f t="shared" si="460"/>
        <v>1</v>
      </c>
      <c r="H1498">
        <f t="shared" si="461"/>
        <v>2006</v>
      </c>
      <c r="I1498" t="str">
        <f t="shared" si="462"/>
        <v>02006</v>
      </c>
      <c r="J1498" t="str">
        <f t="shared" si="463"/>
        <v>karita‡GILLIGAN‡crittal</v>
      </c>
      <c r="K1498" t="str">
        <f>SUBSTITUTE(J1498,"‡","")</f>
        <v>karitaGILLIGANcrittal</v>
      </c>
      <c r="L1498" t="str">
        <f t="shared" si="464"/>
        <v>karitaGILLIGANcrittal</v>
      </c>
      <c r="M1498" t="str">
        <f t="shared" si="465"/>
        <v>karitaGILLIGANcrittal</v>
      </c>
      <c r="N1498" t="s">
        <v>9000</v>
      </c>
      <c r="O1498" t="str">
        <v>karita GILLIGAN crittal</v>
      </c>
      <c r="P1498">
        <f>FIND(" ",O1498)</f>
        <v>7</v>
      </c>
      <c r="Q1498" t="str">
        <f>LEFT(O1498,SEARCH(" ", O1498) -1)</f>
        <v>karita</v>
      </c>
      <c r="R1498" t="str">
        <f>MID(O1498, SEARCH(" ", O1498) + 1, SEARCH(" ", O1498, SEARCH(" ", O1498)+1) - SEARCH(" ", O1498)-1)</f>
        <v>GILLIGAN</v>
      </c>
      <c r="S1498" t="str">
        <f t="shared" si="466"/>
        <v>GILLIGAN crittal</v>
      </c>
      <c r="T1498" t="str">
        <f t="shared" si="467"/>
        <v>crittal</v>
      </c>
      <c r="U1498" t="b">
        <f t="shared" si="468"/>
        <v>0</v>
      </c>
      <c r="W1498" t="b">
        <f t="shared" si="469"/>
        <v>0</v>
      </c>
      <c r="X1498" t="b">
        <f>ISERR(S1498)</f>
        <v>0</v>
      </c>
      <c r="Y1498" t="str">
        <f t="shared" si="470"/>
        <v>GILLIGAN</v>
      </c>
      <c r="Z1498" t="str">
        <f t="shared" si="471"/>
        <v>GILLIGAN crittal</v>
      </c>
      <c r="AA1498" t="str">
        <f>PROPER(Q1498)</f>
        <v>Karita</v>
      </c>
      <c r="AB1498" t="str">
        <f>PROPER(Y1498)</f>
        <v>Gilligan</v>
      </c>
      <c r="AC1498" t="str">
        <f t="shared" si="472"/>
        <v>Gilligan Crittal</v>
      </c>
      <c r="AD1498" s="1" t="str">
        <f t="shared" si="473"/>
        <v>Crittal</v>
      </c>
      <c r="AE1498" t="b">
        <f t="shared" si="474"/>
        <v>0</v>
      </c>
      <c r="AF1498" t="str">
        <f t="shared" si="475"/>
        <v>Crittal</v>
      </c>
    </row>
    <row r="1499" spans="1:32" x14ac:dyDescent="0.2">
      <c r="A1499">
        <v>2007</v>
      </c>
      <c r="B1499" t="s">
        <v>4583</v>
      </c>
      <c r="C1499" s="62" t="str">
        <f t="shared" si="476"/>
        <v>02007</v>
      </c>
      <c r="D1499" t="str">
        <f t="shared" si="477"/>
        <v>Pepita</v>
      </c>
      <c r="E1499" t="str">
        <f t="shared" si="478"/>
        <v>Emmalynn</v>
      </c>
      <c r="F1499" t="str">
        <f t="shared" si="479"/>
        <v>Haxley</v>
      </c>
      <c r="G1499">
        <f t="shared" si="460"/>
        <v>1</v>
      </c>
      <c r="H1499">
        <f t="shared" si="461"/>
        <v>2007</v>
      </c>
      <c r="I1499" t="str">
        <f t="shared" si="462"/>
        <v>02007</v>
      </c>
      <c r="J1499" t="str">
        <f t="shared" si="463"/>
        <v>Pepita‡EMMALYNN¬»HAXLEY</v>
      </c>
      <c r="K1499" t="str">
        <f>SUBSTITUTE(J1499,"‡","")</f>
        <v>PepitaEMMALYNN¬»HAXLEY</v>
      </c>
      <c r="L1499" t="str">
        <f t="shared" si="464"/>
        <v>PepitaEMMALYNN¬HAXLEY</v>
      </c>
      <c r="M1499" t="str">
        <f t="shared" si="465"/>
        <v>PepitaEMMALYNNHAXLEY</v>
      </c>
      <c r="N1499" t="s">
        <v>10404</v>
      </c>
      <c r="O1499" t="str">
        <v>Pepita EMMALYNN HAXLEY</v>
      </c>
      <c r="P1499">
        <f>FIND(" ",O1499)</f>
        <v>7</v>
      </c>
      <c r="Q1499" t="str">
        <f>LEFT(O1499,SEARCH(" ", O1499) -1)</f>
        <v>Pepita</v>
      </c>
      <c r="R1499" t="str">
        <f>MID(O1499, SEARCH(" ", O1499) + 1, SEARCH(" ", O1499, SEARCH(" ", O1499)+1) - SEARCH(" ", O1499)-1)</f>
        <v>EMMALYNN</v>
      </c>
      <c r="S1499" t="str">
        <f t="shared" si="466"/>
        <v>EMMALYNN HAXLEY</v>
      </c>
      <c r="T1499" t="str">
        <f t="shared" si="467"/>
        <v>HAXLEY</v>
      </c>
      <c r="U1499" t="b">
        <f t="shared" si="468"/>
        <v>0</v>
      </c>
      <c r="W1499" t="b">
        <f t="shared" si="469"/>
        <v>0</v>
      </c>
      <c r="X1499" t="b">
        <f>ISERR(S1499)</f>
        <v>0</v>
      </c>
      <c r="Y1499" t="str">
        <f t="shared" si="470"/>
        <v>EMMALYNN</v>
      </c>
      <c r="Z1499" t="str">
        <f t="shared" si="471"/>
        <v>EMMALYNN HAXLEY</v>
      </c>
      <c r="AA1499" t="str">
        <f>PROPER(Q1499)</f>
        <v>Pepita</v>
      </c>
      <c r="AB1499" t="str">
        <f>PROPER(Y1499)</f>
        <v>Emmalynn</v>
      </c>
      <c r="AC1499" t="str">
        <f t="shared" si="472"/>
        <v>Emmalynn Haxley</v>
      </c>
      <c r="AD1499" s="1" t="str">
        <f t="shared" si="473"/>
        <v>Haxley</v>
      </c>
      <c r="AE1499" t="b">
        <f t="shared" si="474"/>
        <v>0</v>
      </c>
      <c r="AF1499" t="str">
        <f t="shared" si="475"/>
        <v>Haxley</v>
      </c>
    </row>
    <row r="1500" spans="1:32" x14ac:dyDescent="0.2">
      <c r="A1500">
        <v>2008</v>
      </c>
      <c r="B1500" t="s">
        <v>4584</v>
      </c>
      <c r="C1500" s="62" t="str">
        <f t="shared" si="476"/>
        <v>02008</v>
      </c>
      <c r="D1500" t="str">
        <f t="shared" si="477"/>
        <v>Jamaal</v>
      </c>
      <c r="E1500" t="str">
        <f t="shared" si="478"/>
        <v xml:space="preserve"> </v>
      </c>
      <c r="F1500" t="str">
        <f t="shared" si="479"/>
        <v>Rodd</v>
      </c>
      <c r="G1500">
        <f t="shared" si="460"/>
        <v>1</v>
      </c>
      <c r="H1500">
        <f t="shared" si="461"/>
        <v>2008</v>
      </c>
      <c r="I1500" t="str">
        <f t="shared" si="462"/>
        <v>02008</v>
      </c>
      <c r="J1500" t="str">
        <f t="shared" si="463"/>
        <v>JAMAAL¬RODD</v>
      </c>
      <c r="K1500" t="str">
        <f>SUBSTITUTE(J1500,"‡","")</f>
        <v>JAMAAL¬RODD</v>
      </c>
      <c r="L1500" t="str">
        <f t="shared" si="464"/>
        <v>JAMAAL¬RODD</v>
      </c>
      <c r="M1500" t="str">
        <f t="shared" si="465"/>
        <v>JAMAALRODD</v>
      </c>
      <c r="N1500" t="s">
        <v>9629</v>
      </c>
      <c r="O1500" t="str">
        <v>JAMAAL RODD</v>
      </c>
      <c r="P1500">
        <f>FIND(" ",O1500)</f>
        <v>7</v>
      </c>
      <c r="Q1500" t="str">
        <f>LEFT(O1500,SEARCH(" ", O1500) -1)</f>
        <v>JAMAAL</v>
      </c>
      <c r="R1500" t="e">
        <f>MID(O1500, SEARCH(" ", O1500) + 1, SEARCH(" ", O1500, SEARCH(" ", O1500)+1) - SEARCH(" ", O1500)-1)</f>
        <v>#VALUE!</v>
      </c>
      <c r="S1500" t="str">
        <f t="shared" si="466"/>
        <v>RODD</v>
      </c>
      <c r="T1500" t="e">
        <f t="shared" si="467"/>
        <v>#VALUE!</v>
      </c>
      <c r="U1500" t="b">
        <f t="shared" si="468"/>
        <v>1</v>
      </c>
      <c r="W1500" t="b">
        <f t="shared" si="469"/>
        <v>1</v>
      </c>
      <c r="X1500" t="b">
        <f>ISERR(S1500)</f>
        <v>0</v>
      </c>
      <c r="Y1500" t="str">
        <f t="shared" si="470"/>
        <v xml:space="preserve"> </v>
      </c>
      <c r="Z1500" t="str">
        <f t="shared" si="471"/>
        <v>RODD</v>
      </c>
      <c r="AA1500" t="str">
        <f>PROPER(Q1500)</f>
        <v>Jamaal</v>
      </c>
      <c r="AB1500" t="str">
        <f>PROPER(Y1500)</f>
        <v xml:space="preserve"> </v>
      </c>
      <c r="AC1500" t="str">
        <f t="shared" si="472"/>
        <v>Rodd</v>
      </c>
      <c r="AD1500" s="1" t="e">
        <f t="shared" si="473"/>
        <v>#VALUE!</v>
      </c>
      <c r="AE1500" t="b">
        <f t="shared" si="474"/>
        <v>1</v>
      </c>
      <c r="AF1500" t="str">
        <f t="shared" si="475"/>
        <v>Rodd</v>
      </c>
    </row>
    <row r="1501" spans="1:32" x14ac:dyDescent="0.2">
      <c r="A1501">
        <v>2009</v>
      </c>
      <c r="B1501" t="s">
        <v>4585</v>
      </c>
      <c r="C1501" s="62" t="str">
        <f t="shared" si="476"/>
        <v>02009</v>
      </c>
      <c r="D1501" t="str">
        <f t="shared" si="477"/>
        <v>Tabatha</v>
      </c>
      <c r="E1501" t="str">
        <f t="shared" si="478"/>
        <v xml:space="preserve"> </v>
      </c>
      <c r="F1501" t="str">
        <f t="shared" si="479"/>
        <v>Partlett</v>
      </c>
      <c r="G1501">
        <f t="shared" si="460"/>
        <v>1</v>
      </c>
      <c r="H1501">
        <f t="shared" si="461"/>
        <v>2009</v>
      </c>
      <c r="I1501" t="str">
        <f t="shared" si="462"/>
        <v>02009</v>
      </c>
      <c r="J1501" t="str">
        <f t="shared" si="463"/>
        <v>tabatha‡Partlett</v>
      </c>
      <c r="K1501" t="str">
        <f>SUBSTITUTE(J1501,"‡","")</f>
        <v>tabathaPartlett</v>
      </c>
      <c r="L1501" t="str">
        <f t="shared" si="464"/>
        <v>tabathaPartlett</v>
      </c>
      <c r="M1501" t="str">
        <f t="shared" si="465"/>
        <v>tabathaPartlett</v>
      </c>
      <c r="N1501" t="s">
        <v>9001</v>
      </c>
      <c r="O1501" t="str">
        <v>tabatha Partlett</v>
      </c>
      <c r="P1501">
        <f>FIND(" ",O1501)</f>
        <v>8</v>
      </c>
      <c r="Q1501" t="str">
        <f>LEFT(O1501,SEARCH(" ", O1501) -1)</f>
        <v>tabatha</v>
      </c>
      <c r="R1501" t="e">
        <f>MID(O1501, SEARCH(" ", O1501) + 1, SEARCH(" ", O1501, SEARCH(" ", O1501)+1) - SEARCH(" ", O1501)-1)</f>
        <v>#VALUE!</v>
      </c>
      <c r="S1501" t="str">
        <f t="shared" si="466"/>
        <v>Partlett</v>
      </c>
      <c r="T1501" t="e">
        <f t="shared" si="467"/>
        <v>#VALUE!</v>
      </c>
      <c r="U1501" t="b">
        <f t="shared" si="468"/>
        <v>1</v>
      </c>
      <c r="W1501" t="b">
        <f t="shared" si="469"/>
        <v>1</v>
      </c>
      <c r="X1501" t="b">
        <f>ISERR(S1501)</f>
        <v>0</v>
      </c>
      <c r="Y1501" t="str">
        <f t="shared" si="470"/>
        <v xml:space="preserve"> </v>
      </c>
      <c r="Z1501" t="str">
        <f t="shared" si="471"/>
        <v>Partlett</v>
      </c>
      <c r="AA1501" t="str">
        <f>PROPER(Q1501)</f>
        <v>Tabatha</v>
      </c>
      <c r="AB1501" t="str">
        <f>PROPER(Y1501)</f>
        <v xml:space="preserve"> </v>
      </c>
      <c r="AC1501" t="str">
        <f t="shared" si="472"/>
        <v>Partlett</v>
      </c>
      <c r="AD1501" s="1" t="e">
        <f t="shared" si="473"/>
        <v>#VALUE!</v>
      </c>
      <c r="AE1501" t="b">
        <f t="shared" si="474"/>
        <v>1</v>
      </c>
      <c r="AF1501" t="str">
        <f t="shared" si="475"/>
        <v>Partlett</v>
      </c>
    </row>
    <row r="1502" spans="1:32" x14ac:dyDescent="0.2">
      <c r="A1502">
        <v>2010</v>
      </c>
      <c r="B1502" t="s">
        <v>4586</v>
      </c>
      <c r="C1502" s="62" t="str">
        <f t="shared" si="476"/>
        <v>02010</v>
      </c>
      <c r="D1502" t="str">
        <f t="shared" si="477"/>
        <v>Amata</v>
      </c>
      <c r="E1502" t="str">
        <f t="shared" si="478"/>
        <v xml:space="preserve"> </v>
      </c>
      <c r="F1502" t="str">
        <f t="shared" si="479"/>
        <v>Mcguffog</v>
      </c>
      <c r="G1502">
        <f t="shared" si="460"/>
        <v>1</v>
      </c>
      <c r="H1502">
        <f t="shared" si="461"/>
        <v>2010</v>
      </c>
      <c r="I1502" t="str">
        <f t="shared" si="462"/>
        <v>02010</v>
      </c>
      <c r="J1502" t="str">
        <f t="shared" si="463"/>
        <v>amata»McGuffog</v>
      </c>
      <c r="K1502" t="str">
        <f>SUBSTITUTE(J1502,"‡","")</f>
        <v>amata»McGuffog</v>
      </c>
      <c r="L1502" t="str">
        <f t="shared" si="464"/>
        <v>amataMcGuffog</v>
      </c>
      <c r="M1502" t="str">
        <f t="shared" si="465"/>
        <v>amataMcGuffog</v>
      </c>
      <c r="N1502" t="s">
        <v>10405</v>
      </c>
      <c r="O1502" t="str">
        <v>amata McGuffog</v>
      </c>
      <c r="P1502">
        <f>FIND(" ",O1502)</f>
        <v>6</v>
      </c>
      <c r="Q1502" t="str">
        <f>LEFT(O1502,SEARCH(" ", O1502) -1)</f>
        <v>amata</v>
      </c>
      <c r="R1502" t="e">
        <f>MID(O1502, SEARCH(" ", O1502) + 1, SEARCH(" ", O1502, SEARCH(" ", O1502)+1) - SEARCH(" ", O1502)-1)</f>
        <v>#VALUE!</v>
      </c>
      <c r="S1502" t="str">
        <f t="shared" si="466"/>
        <v>McGuffog</v>
      </c>
      <c r="T1502" t="e">
        <f t="shared" si="467"/>
        <v>#VALUE!</v>
      </c>
      <c r="U1502" t="b">
        <f t="shared" si="468"/>
        <v>1</v>
      </c>
      <c r="W1502" t="b">
        <f t="shared" si="469"/>
        <v>1</v>
      </c>
      <c r="X1502" t="b">
        <f>ISERR(S1502)</f>
        <v>0</v>
      </c>
      <c r="Y1502" t="str">
        <f t="shared" si="470"/>
        <v xml:space="preserve"> </v>
      </c>
      <c r="Z1502" t="str">
        <f t="shared" si="471"/>
        <v>McGuffog</v>
      </c>
      <c r="AA1502" t="str">
        <f>PROPER(Q1502)</f>
        <v>Amata</v>
      </c>
      <c r="AB1502" t="str">
        <f>PROPER(Y1502)</f>
        <v xml:space="preserve"> </v>
      </c>
      <c r="AC1502" t="str">
        <f t="shared" si="472"/>
        <v>Mcguffog</v>
      </c>
      <c r="AD1502" s="1" t="e">
        <f t="shared" si="473"/>
        <v>#VALUE!</v>
      </c>
      <c r="AE1502" t="b">
        <f t="shared" si="474"/>
        <v>1</v>
      </c>
      <c r="AF1502" t="str">
        <f t="shared" si="475"/>
        <v>Mcguffog</v>
      </c>
    </row>
    <row r="1503" spans="1:32" x14ac:dyDescent="0.2">
      <c r="A1503">
        <v>2011</v>
      </c>
      <c r="B1503" t="s">
        <v>4587</v>
      </c>
      <c r="C1503" s="62" t="str">
        <f t="shared" si="476"/>
        <v>02011</v>
      </c>
      <c r="D1503" t="str">
        <f t="shared" si="477"/>
        <v>Skippie</v>
      </c>
      <c r="E1503" t="str">
        <f t="shared" si="478"/>
        <v>Dillon</v>
      </c>
      <c r="F1503" t="str">
        <f t="shared" si="479"/>
        <v>Dzeniskevich</v>
      </c>
      <c r="G1503">
        <f t="shared" si="460"/>
        <v>1</v>
      </c>
      <c r="H1503">
        <f t="shared" si="461"/>
        <v>2011</v>
      </c>
      <c r="I1503" t="str">
        <f t="shared" si="462"/>
        <v>02011</v>
      </c>
      <c r="J1503" t="str">
        <f t="shared" si="463"/>
        <v>skippie»dillon»‡DZENISKEVICH</v>
      </c>
      <c r="K1503" t="str">
        <f>SUBSTITUTE(J1503,"‡","")</f>
        <v>skippie»dillon»DZENISKEVICH</v>
      </c>
      <c r="L1503" t="str">
        <f t="shared" si="464"/>
        <v>skippiedillonDZENISKEVICH</v>
      </c>
      <c r="M1503" t="str">
        <f t="shared" si="465"/>
        <v>skippiedillonDZENISKEVICH</v>
      </c>
      <c r="N1503" t="s">
        <v>10406</v>
      </c>
      <c r="O1503" t="str">
        <v>skippie dillon DZENISKEVICH</v>
      </c>
      <c r="P1503">
        <f>FIND(" ",O1503)</f>
        <v>8</v>
      </c>
      <c r="Q1503" t="str">
        <f>LEFT(O1503,SEARCH(" ", O1503) -1)</f>
        <v>skippie</v>
      </c>
      <c r="R1503" t="str">
        <f>MID(O1503, SEARCH(" ", O1503) + 1, SEARCH(" ", O1503, SEARCH(" ", O1503)+1) - SEARCH(" ", O1503)-1)</f>
        <v>dillon</v>
      </c>
      <c r="S1503" t="str">
        <f t="shared" si="466"/>
        <v>dillon DZENISKEVICH</v>
      </c>
      <c r="T1503" t="str">
        <f t="shared" si="467"/>
        <v>DZENISKEVICH</v>
      </c>
      <c r="U1503" t="b">
        <f t="shared" si="468"/>
        <v>0</v>
      </c>
      <c r="W1503" t="b">
        <f t="shared" si="469"/>
        <v>0</v>
      </c>
      <c r="X1503" t="b">
        <f>ISERR(S1503)</f>
        <v>0</v>
      </c>
      <c r="Y1503" t="str">
        <f t="shared" si="470"/>
        <v>dillon</v>
      </c>
      <c r="Z1503" t="str">
        <f t="shared" si="471"/>
        <v>dillon DZENISKEVICH</v>
      </c>
      <c r="AA1503" t="str">
        <f>PROPER(Q1503)</f>
        <v>Skippie</v>
      </c>
      <c r="AB1503" t="str">
        <f>PROPER(Y1503)</f>
        <v>Dillon</v>
      </c>
      <c r="AC1503" t="str">
        <f t="shared" si="472"/>
        <v>Dillon Dzeniskevich</v>
      </c>
      <c r="AD1503" s="1" t="str">
        <f t="shared" si="473"/>
        <v>Dzeniskevich</v>
      </c>
      <c r="AE1503" t="b">
        <f t="shared" si="474"/>
        <v>0</v>
      </c>
      <c r="AF1503" t="str">
        <f t="shared" si="475"/>
        <v>Dzeniskevich</v>
      </c>
    </row>
    <row r="1504" spans="1:32" x14ac:dyDescent="0.2">
      <c r="A1504">
        <v>2012</v>
      </c>
      <c r="B1504" t="s">
        <v>4588</v>
      </c>
      <c r="C1504" s="62" t="str">
        <f t="shared" si="476"/>
        <v>02012</v>
      </c>
      <c r="D1504" t="str">
        <f t="shared" si="477"/>
        <v>Yasmeen</v>
      </c>
      <c r="E1504" t="str">
        <f t="shared" si="478"/>
        <v xml:space="preserve"> </v>
      </c>
      <c r="F1504" t="str">
        <f t="shared" si="479"/>
        <v>Hucklesby</v>
      </c>
      <c r="G1504">
        <f t="shared" si="460"/>
        <v>1</v>
      </c>
      <c r="H1504">
        <f t="shared" si="461"/>
        <v>2012</v>
      </c>
      <c r="I1504" t="str">
        <f t="shared" si="462"/>
        <v>02012</v>
      </c>
      <c r="J1504" t="str">
        <f t="shared" si="463"/>
        <v>Yasmeen»hucklesby</v>
      </c>
      <c r="K1504" t="str">
        <f>SUBSTITUTE(J1504,"‡","")</f>
        <v>Yasmeen»hucklesby</v>
      </c>
      <c r="L1504" t="str">
        <f t="shared" si="464"/>
        <v>Yasmeenhucklesby</v>
      </c>
      <c r="M1504" t="str">
        <f t="shared" si="465"/>
        <v>Yasmeenhucklesby</v>
      </c>
      <c r="N1504" t="s">
        <v>10407</v>
      </c>
      <c r="O1504" t="str">
        <v>Yasmeen hucklesby</v>
      </c>
      <c r="P1504">
        <f>FIND(" ",O1504)</f>
        <v>8</v>
      </c>
      <c r="Q1504" t="str">
        <f>LEFT(O1504,SEARCH(" ", O1504) -1)</f>
        <v>Yasmeen</v>
      </c>
      <c r="R1504" t="e">
        <f>MID(O1504, SEARCH(" ", O1504) + 1, SEARCH(" ", O1504, SEARCH(" ", O1504)+1) - SEARCH(" ", O1504)-1)</f>
        <v>#VALUE!</v>
      </c>
      <c r="S1504" t="str">
        <f t="shared" si="466"/>
        <v>hucklesby</v>
      </c>
      <c r="T1504" t="e">
        <f t="shared" si="467"/>
        <v>#VALUE!</v>
      </c>
      <c r="U1504" t="b">
        <f t="shared" si="468"/>
        <v>1</v>
      </c>
      <c r="W1504" t="b">
        <f t="shared" si="469"/>
        <v>1</v>
      </c>
      <c r="X1504" t="b">
        <f>ISERR(S1504)</f>
        <v>0</v>
      </c>
      <c r="Y1504" t="str">
        <f t="shared" si="470"/>
        <v xml:space="preserve"> </v>
      </c>
      <c r="Z1504" t="str">
        <f t="shared" si="471"/>
        <v>hucklesby</v>
      </c>
      <c r="AA1504" t="str">
        <f>PROPER(Q1504)</f>
        <v>Yasmeen</v>
      </c>
      <c r="AB1504" t="str">
        <f>PROPER(Y1504)</f>
        <v xml:space="preserve"> </v>
      </c>
      <c r="AC1504" t="str">
        <f t="shared" si="472"/>
        <v>Hucklesby</v>
      </c>
      <c r="AD1504" s="1" t="e">
        <f t="shared" si="473"/>
        <v>#VALUE!</v>
      </c>
      <c r="AE1504" t="b">
        <f t="shared" si="474"/>
        <v>1</v>
      </c>
      <c r="AF1504" t="str">
        <f t="shared" si="475"/>
        <v>Hucklesby</v>
      </c>
    </row>
    <row r="1505" spans="1:32" x14ac:dyDescent="0.2">
      <c r="A1505">
        <v>2013</v>
      </c>
      <c r="B1505" t="s">
        <v>4589</v>
      </c>
      <c r="C1505" s="62" t="str">
        <f t="shared" si="476"/>
        <v>02013</v>
      </c>
      <c r="D1505" t="str">
        <f t="shared" si="477"/>
        <v>Victoir</v>
      </c>
      <c r="E1505" t="str">
        <f t="shared" si="478"/>
        <v xml:space="preserve"> </v>
      </c>
      <c r="F1505" t="str">
        <f t="shared" si="479"/>
        <v>Arthy</v>
      </c>
      <c r="G1505">
        <f t="shared" si="460"/>
        <v>1</v>
      </c>
      <c r="H1505">
        <f t="shared" si="461"/>
        <v>2013</v>
      </c>
      <c r="I1505" t="str">
        <f t="shared" si="462"/>
        <v>02013</v>
      </c>
      <c r="J1505" t="str">
        <f t="shared" si="463"/>
        <v>victoir»‡Arthy</v>
      </c>
      <c r="K1505" t="str">
        <f>SUBSTITUTE(J1505,"‡","")</f>
        <v>victoir»Arthy</v>
      </c>
      <c r="L1505" t="str">
        <f t="shared" si="464"/>
        <v>victoirArthy</v>
      </c>
      <c r="M1505" t="str">
        <f t="shared" si="465"/>
        <v>victoirArthy</v>
      </c>
      <c r="N1505" t="s">
        <v>10408</v>
      </c>
      <c r="O1505" t="str">
        <v>victoir Arthy</v>
      </c>
      <c r="P1505">
        <f>FIND(" ",O1505)</f>
        <v>8</v>
      </c>
      <c r="Q1505" t="str">
        <f>LEFT(O1505,SEARCH(" ", O1505) -1)</f>
        <v>victoir</v>
      </c>
      <c r="R1505" t="e">
        <f>MID(O1505, SEARCH(" ", O1505) + 1, SEARCH(" ", O1505, SEARCH(" ", O1505)+1) - SEARCH(" ", O1505)-1)</f>
        <v>#VALUE!</v>
      </c>
      <c r="S1505" t="str">
        <f t="shared" si="466"/>
        <v>Arthy</v>
      </c>
      <c r="T1505" t="e">
        <f t="shared" si="467"/>
        <v>#VALUE!</v>
      </c>
      <c r="U1505" t="b">
        <f t="shared" si="468"/>
        <v>1</v>
      </c>
      <c r="W1505" t="b">
        <f t="shared" si="469"/>
        <v>1</v>
      </c>
      <c r="X1505" t="b">
        <f>ISERR(S1505)</f>
        <v>0</v>
      </c>
      <c r="Y1505" t="str">
        <f t="shared" si="470"/>
        <v xml:space="preserve"> </v>
      </c>
      <c r="Z1505" t="str">
        <f t="shared" si="471"/>
        <v>Arthy</v>
      </c>
      <c r="AA1505" t="str">
        <f>PROPER(Q1505)</f>
        <v>Victoir</v>
      </c>
      <c r="AB1505" t="str">
        <f>PROPER(Y1505)</f>
        <v xml:space="preserve"> </v>
      </c>
      <c r="AC1505" t="str">
        <f t="shared" si="472"/>
        <v>Arthy</v>
      </c>
      <c r="AD1505" s="1" t="e">
        <f t="shared" si="473"/>
        <v>#VALUE!</v>
      </c>
      <c r="AE1505" t="b">
        <f t="shared" si="474"/>
        <v>1</v>
      </c>
      <c r="AF1505" t="str">
        <f t="shared" si="475"/>
        <v>Arthy</v>
      </c>
    </row>
    <row r="1506" spans="1:32" x14ac:dyDescent="0.2">
      <c r="A1506">
        <v>2014</v>
      </c>
      <c r="B1506" t="s">
        <v>4590</v>
      </c>
      <c r="C1506" s="62" t="str">
        <f t="shared" si="476"/>
        <v>02014</v>
      </c>
      <c r="D1506" t="str">
        <f t="shared" si="477"/>
        <v>Myrlene</v>
      </c>
      <c r="E1506" t="str">
        <f t="shared" si="478"/>
        <v xml:space="preserve"> </v>
      </c>
      <c r="F1506" t="str">
        <f t="shared" si="479"/>
        <v>Arthur</v>
      </c>
      <c r="G1506">
        <f t="shared" si="460"/>
        <v>1</v>
      </c>
      <c r="H1506">
        <f t="shared" si="461"/>
        <v>2014</v>
      </c>
      <c r="I1506" t="str">
        <f t="shared" si="462"/>
        <v>02014</v>
      </c>
      <c r="J1506" t="str">
        <f t="shared" si="463"/>
        <v>myrlene¬ARTHUR</v>
      </c>
      <c r="K1506" t="str">
        <f>SUBSTITUTE(J1506,"‡","")</f>
        <v>myrlene¬ARTHUR</v>
      </c>
      <c r="L1506" t="str">
        <f t="shared" si="464"/>
        <v>myrlene¬ARTHUR</v>
      </c>
      <c r="M1506" t="str">
        <f t="shared" si="465"/>
        <v>myrleneARTHUR</v>
      </c>
      <c r="N1506" t="s">
        <v>9630</v>
      </c>
      <c r="O1506" t="str">
        <v>myrlene ARTHUR</v>
      </c>
      <c r="P1506">
        <f>FIND(" ",O1506)</f>
        <v>8</v>
      </c>
      <c r="Q1506" t="str">
        <f>LEFT(O1506,SEARCH(" ", O1506) -1)</f>
        <v>myrlene</v>
      </c>
      <c r="R1506" t="e">
        <f>MID(O1506, SEARCH(" ", O1506) + 1, SEARCH(" ", O1506, SEARCH(" ", O1506)+1) - SEARCH(" ", O1506)-1)</f>
        <v>#VALUE!</v>
      </c>
      <c r="S1506" t="str">
        <f t="shared" si="466"/>
        <v>ARTHUR</v>
      </c>
      <c r="T1506" t="e">
        <f t="shared" si="467"/>
        <v>#VALUE!</v>
      </c>
      <c r="U1506" t="b">
        <f t="shared" si="468"/>
        <v>1</v>
      </c>
      <c r="W1506" t="b">
        <f t="shared" si="469"/>
        <v>1</v>
      </c>
      <c r="X1506" t="b">
        <f>ISERR(S1506)</f>
        <v>0</v>
      </c>
      <c r="Y1506" t="str">
        <f t="shared" si="470"/>
        <v xml:space="preserve"> </v>
      </c>
      <c r="Z1506" t="str">
        <f t="shared" si="471"/>
        <v>ARTHUR</v>
      </c>
      <c r="AA1506" t="str">
        <f>PROPER(Q1506)</f>
        <v>Myrlene</v>
      </c>
      <c r="AB1506" t="str">
        <f>PROPER(Y1506)</f>
        <v xml:space="preserve"> </v>
      </c>
      <c r="AC1506" t="str">
        <f t="shared" si="472"/>
        <v>Arthur</v>
      </c>
      <c r="AD1506" s="1" t="e">
        <f t="shared" si="473"/>
        <v>#VALUE!</v>
      </c>
      <c r="AE1506" t="b">
        <f t="shared" si="474"/>
        <v>1</v>
      </c>
      <c r="AF1506" t="str">
        <f t="shared" si="475"/>
        <v>Arthur</v>
      </c>
    </row>
    <row r="1507" spans="1:32" x14ac:dyDescent="0.2">
      <c r="A1507">
        <v>2015</v>
      </c>
      <c r="B1507" t="s">
        <v>4591</v>
      </c>
      <c r="C1507" s="62" t="str">
        <f t="shared" si="476"/>
        <v>02015</v>
      </c>
      <c r="D1507" t="str">
        <f t="shared" si="477"/>
        <v>Delmore</v>
      </c>
      <c r="E1507" t="str">
        <f t="shared" si="478"/>
        <v xml:space="preserve"> </v>
      </c>
      <c r="F1507" t="str">
        <f t="shared" si="479"/>
        <v>Hirtzmann</v>
      </c>
      <c r="G1507">
        <f t="shared" si="460"/>
        <v>1</v>
      </c>
      <c r="H1507">
        <f t="shared" si="461"/>
        <v>2015</v>
      </c>
      <c r="I1507" t="str">
        <f t="shared" si="462"/>
        <v>02015</v>
      </c>
      <c r="J1507" t="str">
        <f t="shared" si="463"/>
        <v>delmore»hirtzmann</v>
      </c>
      <c r="K1507" t="str">
        <f>SUBSTITUTE(J1507,"‡","")</f>
        <v>delmore»hirtzmann</v>
      </c>
      <c r="L1507" t="str">
        <f t="shared" si="464"/>
        <v>delmorehirtzmann</v>
      </c>
      <c r="M1507" t="str">
        <f t="shared" si="465"/>
        <v>delmorehirtzmann</v>
      </c>
      <c r="N1507" t="s">
        <v>10409</v>
      </c>
      <c r="O1507" t="str">
        <v>delmore hirtzmann</v>
      </c>
      <c r="P1507">
        <f>FIND(" ",O1507)</f>
        <v>8</v>
      </c>
      <c r="Q1507" t="str">
        <f>LEFT(O1507,SEARCH(" ", O1507) -1)</f>
        <v>delmore</v>
      </c>
      <c r="R1507" t="e">
        <f>MID(O1507, SEARCH(" ", O1507) + 1, SEARCH(" ", O1507, SEARCH(" ", O1507)+1) - SEARCH(" ", O1507)-1)</f>
        <v>#VALUE!</v>
      </c>
      <c r="S1507" t="str">
        <f t="shared" si="466"/>
        <v>hirtzmann</v>
      </c>
      <c r="T1507" t="e">
        <f t="shared" si="467"/>
        <v>#VALUE!</v>
      </c>
      <c r="U1507" t="b">
        <f t="shared" si="468"/>
        <v>1</v>
      </c>
      <c r="W1507" t="b">
        <f t="shared" si="469"/>
        <v>1</v>
      </c>
      <c r="X1507" t="b">
        <f>ISERR(S1507)</f>
        <v>0</v>
      </c>
      <c r="Y1507" t="str">
        <f t="shared" si="470"/>
        <v xml:space="preserve"> </v>
      </c>
      <c r="Z1507" t="str">
        <f t="shared" si="471"/>
        <v>hirtzmann</v>
      </c>
      <c r="AA1507" t="str">
        <f>PROPER(Q1507)</f>
        <v>Delmore</v>
      </c>
      <c r="AB1507" t="str">
        <f>PROPER(Y1507)</f>
        <v xml:space="preserve"> </v>
      </c>
      <c r="AC1507" t="str">
        <f t="shared" si="472"/>
        <v>Hirtzmann</v>
      </c>
      <c r="AD1507" s="1" t="e">
        <f t="shared" si="473"/>
        <v>#VALUE!</v>
      </c>
      <c r="AE1507" t="b">
        <f t="shared" si="474"/>
        <v>1</v>
      </c>
      <c r="AF1507" t="str">
        <f t="shared" si="475"/>
        <v>Hirtzmann</v>
      </c>
    </row>
    <row r="1508" spans="1:32" x14ac:dyDescent="0.2">
      <c r="A1508">
        <v>2016</v>
      </c>
      <c r="B1508" t="s">
        <v>4592</v>
      </c>
      <c r="C1508" s="62" t="str">
        <f t="shared" si="476"/>
        <v>02016</v>
      </c>
      <c r="D1508" t="str">
        <f t="shared" si="477"/>
        <v>Caye</v>
      </c>
      <c r="E1508" t="str">
        <f t="shared" si="478"/>
        <v xml:space="preserve"> </v>
      </c>
      <c r="F1508" t="str">
        <f t="shared" si="479"/>
        <v>Croyser</v>
      </c>
      <c r="G1508">
        <f t="shared" si="460"/>
        <v>1</v>
      </c>
      <c r="H1508">
        <f t="shared" si="461"/>
        <v>2016</v>
      </c>
      <c r="I1508" t="str">
        <f t="shared" si="462"/>
        <v>02016</v>
      </c>
      <c r="J1508" t="str">
        <f t="shared" si="463"/>
        <v>CAYE‡croyser</v>
      </c>
      <c r="K1508" t="str">
        <f>SUBSTITUTE(J1508,"‡","")</f>
        <v>CAYEcroyser</v>
      </c>
      <c r="L1508" t="str">
        <f t="shared" si="464"/>
        <v>CAYEcroyser</v>
      </c>
      <c r="M1508" t="str">
        <f t="shared" si="465"/>
        <v>CAYEcroyser</v>
      </c>
      <c r="N1508" t="s">
        <v>9002</v>
      </c>
      <c r="O1508" t="str">
        <v>CAYE croyser</v>
      </c>
      <c r="P1508">
        <f>FIND(" ",O1508)</f>
        <v>5</v>
      </c>
      <c r="Q1508" t="str">
        <f>LEFT(O1508,SEARCH(" ", O1508) -1)</f>
        <v>CAYE</v>
      </c>
      <c r="R1508" t="e">
        <f>MID(O1508, SEARCH(" ", O1508) + 1, SEARCH(" ", O1508, SEARCH(" ", O1508)+1) - SEARCH(" ", O1508)-1)</f>
        <v>#VALUE!</v>
      </c>
      <c r="S1508" t="str">
        <f t="shared" si="466"/>
        <v>croyser</v>
      </c>
      <c r="T1508" t="e">
        <f t="shared" si="467"/>
        <v>#VALUE!</v>
      </c>
      <c r="U1508" t="b">
        <f t="shared" si="468"/>
        <v>1</v>
      </c>
      <c r="W1508" t="b">
        <f t="shared" si="469"/>
        <v>1</v>
      </c>
      <c r="X1508" t="b">
        <f>ISERR(S1508)</f>
        <v>0</v>
      </c>
      <c r="Y1508" t="str">
        <f t="shared" si="470"/>
        <v xml:space="preserve"> </v>
      </c>
      <c r="Z1508" t="str">
        <f t="shared" si="471"/>
        <v>croyser</v>
      </c>
      <c r="AA1508" t="str">
        <f>PROPER(Q1508)</f>
        <v>Caye</v>
      </c>
      <c r="AB1508" t="str">
        <f>PROPER(Y1508)</f>
        <v xml:space="preserve"> </v>
      </c>
      <c r="AC1508" t="str">
        <f t="shared" si="472"/>
        <v>Croyser</v>
      </c>
      <c r="AD1508" s="1" t="e">
        <f t="shared" si="473"/>
        <v>#VALUE!</v>
      </c>
      <c r="AE1508" t="b">
        <f t="shared" si="474"/>
        <v>1</v>
      </c>
      <c r="AF1508" t="str">
        <f t="shared" si="475"/>
        <v>Croyser</v>
      </c>
    </row>
    <row r="1509" spans="1:32" x14ac:dyDescent="0.2">
      <c r="A1509">
        <v>2017</v>
      </c>
      <c r="B1509" t="s">
        <v>4593</v>
      </c>
      <c r="C1509" s="62" t="str">
        <f t="shared" si="476"/>
        <v>02017</v>
      </c>
      <c r="D1509" t="str">
        <f t="shared" si="477"/>
        <v>Dorisa</v>
      </c>
      <c r="E1509" t="str">
        <f t="shared" si="478"/>
        <v xml:space="preserve"> </v>
      </c>
      <c r="F1509" t="str">
        <f t="shared" si="479"/>
        <v>Seden</v>
      </c>
      <c r="G1509">
        <f t="shared" si="460"/>
        <v>1</v>
      </c>
      <c r="H1509">
        <f t="shared" si="461"/>
        <v>2017</v>
      </c>
      <c r="I1509" t="str">
        <f t="shared" si="462"/>
        <v>02017</v>
      </c>
      <c r="J1509" t="str">
        <f t="shared" si="463"/>
        <v>dorisa‡Seden</v>
      </c>
      <c r="K1509" t="str">
        <f>SUBSTITUTE(J1509,"‡","")</f>
        <v>dorisaSeden</v>
      </c>
      <c r="L1509" t="str">
        <f t="shared" si="464"/>
        <v>dorisaSeden</v>
      </c>
      <c r="M1509" t="str">
        <f t="shared" si="465"/>
        <v>dorisaSeden</v>
      </c>
      <c r="N1509" t="s">
        <v>9003</v>
      </c>
      <c r="O1509" t="str">
        <v>dorisa Seden</v>
      </c>
      <c r="P1509">
        <f>FIND(" ",O1509)</f>
        <v>7</v>
      </c>
      <c r="Q1509" t="str">
        <f>LEFT(O1509,SEARCH(" ", O1509) -1)</f>
        <v>dorisa</v>
      </c>
      <c r="R1509" t="e">
        <f>MID(O1509, SEARCH(" ", O1509) + 1, SEARCH(" ", O1509, SEARCH(" ", O1509)+1) - SEARCH(" ", O1509)-1)</f>
        <v>#VALUE!</v>
      </c>
      <c r="S1509" t="str">
        <f t="shared" si="466"/>
        <v>Seden</v>
      </c>
      <c r="T1509" t="e">
        <f t="shared" si="467"/>
        <v>#VALUE!</v>
      </c>
      <c r="U1509" t="b">
        <f t="shared" si="468"/>
        <v>1</v>
      </c>
      <c r="W1509" t="b">
        <f t="shared" si="469"/>
        <v>1</v>
      </c>
      <c r="X1509" t="b">
        <f>ISERR(S1509)</f>
        <v>0</v>
      </c>
      <c r="Y1509" t="str">
        <f t="shared" si="470"/>
        <v xml:space="preserve"> </v>
      </c>
      <c r="Z1509" t="str">
        <f t="shared" si="471"/>
        <v>Seden</v>
      </c>
      <c r="AA1509" t="str">
        <f>PROPER(Q1509)</f>
        <v>Dorisa</v>
      </c>
      <c r="AB1509" t="str">
        <f>PROPER(Y1509)</f>
        <v xml:space="preserve"> </v>
      </c>
      <c r="AC1509" t="str">
        <f t="shared" si="472"/>
        <v>Seden</v>
      </c>
      <c r="AD1509" s="1" t="e">
        <f t="shared" si="473"/>
        <v>#VALUE!</v>
      </c>
      <c r="AE1509" t="b">
        <f t="shared" si="474"/>
        <v>1</v>
      </c>
      <c r="AF1509" t="str">
        <f t="shared" si="475"/>
        <v>Seden</v>
      </c>
    </row>
    <row r="1510" spans="1:32" x14ac:dyDescent="0.2">
      <c r="A1510">
        <v>2018</v>
      </c>
      <c r="B1510" t="s">
        <v>4594</v>
      </c>
      <c r="C1510" s="62" t="str">
        <f t="shared" si="476"/>
        <v>02018</v>
      </c>
      <c r="D1510" t="str">
        <f t="shared" si="477"/>
        <v>Horst</v>
      </c>
      <c r="E1510" t="str">
        <f t="shared" si="478"/>
        <v xml:space="preserve"> </v>
      </c>
      <c r="F1510" t="str">
        <f t="shared" si="479"/>
        <v>Cardenas</v>
      </c>
      <c r="G1510">
        <f t="shared" si="460"/>
        <v>1</v>
      </c>
      <c r="H1510">
        <f t="shared" si="461"/>
        <v>2018</v>
      </c>
      <c r="I1510" t="str">
        <f t="shared" si="462"/>
        <v>02018</v>
      </c>
      <c r="J1510" t="str">
        <f t="shared" si="463"/>
        <v>horst‡Cardenas</v>
      </c>
      <c r="K1510" t="str">
        <f>SUBSTITUTE(J1510,"‡","")</f>
        <v>horstCardenas</v>
      </c>
      <c r="L1510" t="str">
        <f t="shared" si="464"/>
        <v>horstCardenas</v>
      </c>
      <c r="M1510" t="str">
        <f t="shared" si="465"/>
        <v>horstCardenas</v>
      </c>
      <c r="N1510" t="s">
        <v>9004</v>
      </c>
      <c r="O1510" t="str">
        <v>horst Cardenas</v>
      </c>
      <c r="P1510">
        <f>FIND(" ",O1510)</f>
        <v>6</v>
      </c>
      <c r="Q1510" t="str">
        <f>LEFT(O1510,SEARCH(" ", O1510) -1)</f>
        <v>horst</v>
      </c>
      <c r="R1510" t="e">
        <f>MID(O1510, SEARCH(" ", O1510) + 1, SEARCH(" ", O1510, SEARCH(" ", O1510)+1) - SEARCH(" ", O1510)-1)</f>
        <v>#VALUE!</v>
      </c>
      <c r="S1510" t="str">
        <f t="shared" si="466"/>
        <v>Cardenas</v>
      </c>
      <c r="T1510" t="e">
        <f t="shared" si="467"/>
        <v>#VALUE!</v>
      </c>
      <c r="U1510" t="b">
        <f t="shared" si="468"/>
        <v>1</v>
      </c>
      <c r="W1510" t="b">
        <f t="shared" si="469"/>
        <v>1</v>
      </c>
      <c r="X1510" t="b">
        <f>ISERR(S1510)</f>
        <v>0</v>
      </c>
      <c r="Y1510" t="str">
        <f t="shared" si="470"/>
        <v xml:space="preserve"> </v>
      </c>
      <c r="Z1510" t="str">
        <f t="shared" si="471"/>
        <v>Cardenas</v>
      </c>
      <c r="AA1510" t="str">
        <f>PROPER(Q1510)</f>
        <v>Horst</v>
      </c>
      <c r="AB1510" t="str">
        <f>PROPER(Y1510)</f>
        <v xml:space="preserve"> </v>
      </c>
      <c r="AC1510" t="str">
        <f t="shared" si="472"/>
        <v>Cardenas</v>
      </c>
      <c r="AD1510" s="1" t="e">
        <f t="shared" si="473"/>
        <v>#VALUE!</v>
      </c>
      <c r="AE1510" t="b">
        <f t="shared" si="474"/>
        <v>1</v>
      </c>
      <c r="AF1510" t="str">
        <f t="shared" si="475"/>
        <v>Cardenas</v>
      </c>
    </row>
    <row r="1511" spans="1:32" x14ac:dyDescent="0.2">
      <c r="A1511">
        <v>2019</v>
      </c>
      <c r="B1511" t="s">
        <v>4595</v>
      </c>
      <c r="C1511" s="62" t="str">
        <f t="shared" si="476"/>
        <v>02019</v>
      </c>
      <c r="D1511" t="str">
        <f t="shared" si="477"/>
        <v>Harv</v>
      </c>
      <c r="E1511" t="str">
        <f t="shared" si="478"/>
        <v xml:space="preserve"> </v>
      </c>
      <c r="F1511" t="str">
        <f t="shared" si="479"/>
        <v>Ferriman</v>
      </c>
      <c r="G1511">
        <f t="shared" si="460"/>
        <v>1</v>
      </c>
      <c r="H1511">
        <f t="shared" si="461"/>
        <v>2019</v>
      </c>
      <c r="I1511" t="str">
        <f t="shared" si="462"/>
        <v>02019</v>
      </c>
      <c r="J1511" t="str">
        <f t="shared" si="463"/>
        <v>harv»FERRIMAN</v>
      </c>
      <c r="K1511" t="str">
        <f>SUBSTITUTE(J1511,"‡","")</f>
        <v>harv»FERRIMAN</v>
      </c>
      <c r="L1511" t="str">
        <f t="shared" si="464"/>
        <v>harvFERRIMAN</v>
      </c>
      <c r="M1511" t="str">
        <f t="shared" si="465"/>
        <v>harvFERRIMAN</v>
      </c>
      <c r="N1511" t="s">
        <v>10410</v>
      </c>
      <c r="O1511" t="str">
        <v>harv FERRIMAN</v>
      </c>
      <c r="P1511">
        <f>FIND(" ",O1511)</f>
        <v>5</v>
      </c>
      <c r="Q1511" t="str">
        <f>LEFT(O1511,SEARCH(" ", O1511) -1)</f>
        <v>harv</v>
      </c>
      <c r="R1511" t="e">
        <f>MID(O1511, SEARCH(" ", O1511) + 1, SEARCH(" ", O1511, SEARCH(" ", O1511)+1) - SEARCH(" ", O1511)-1)</f>
        <v>#VALUE!</v>
      </c>
      <c r="S1511" t="str">
        <f t="shared" si="466"/>
        <v>FERRIMAN</v>
      </c>
      <c r="T1511" t="e">
        <f t="shared" si="467"/>
        <v>#VALUE!</v>
      </c>
      <c r="U1511" t="b">
        <f t="shared" si="468"/>
        <v>1</v>
      </c>
      <c r="W1511" t="b">
        <f t="shared" si="469"/>
        <v>1</v>
      </c>
      <c r="X1511" t="b">
        <f>ISERR(S1511)</f>
        <v>0</v>
      </c>
      <c r="Y1511" t="str">
        <f t="shared" si="470"/>
        <v xml:space="preserve"> </v>
      </c>
      <c r="Z1511" t="str">
        <f t="shared" si="471"/>
        <v>FERRIMAN</v>
      </c>
      <c r="AA1511" t="str">
        <f>PROPER(Q1511)</f>
        <v>Harv</v>
      </c>
      <c r="AB1511" t="str">
        <f>PROPER(Y1511)</f>
        <v xml:space="preserve"> </v>
      </c>
      <c r="AC1511" t="str">
        <f t="shared" si="472"/>
        <v>Ferriman</v>
      </c>
      <c r="AD1511" s="1" t="e">
        <f t="shared" si="473"/>
        <v>#VALUE!</v>
      </c>
      <c r="AE1511" t="b">
        <f t="shared" si="474"/>
        <v>1</v>
      </c>
      <c r="AF1511" t="str">
        <f t="shared" si="475"/>
        <v>Ferriman</v>
      </c>
    </row>
    <row r="1512" spans="1:32" x14ac:dyDescent="0.2">
      <c r="A1512">
        <v>2020</v>
      </c>
      <c r="B1512" t="s">
        <v>4596</v>
      </c>
      <c r="C1512" s="62" t="str">
        <f t="shared" si="476"/>
        <v>02020</v>
      </c>
      <c r="D1512" t="str">
        <f t="shared" si="477"/>
        <v>Fielding</v>
      </c>
      <c r="E1512" t="str">
        <f t="shared" si="478"/>
        <v xml:space="preserve"> </v>
      </c>
      <c r="F1512" t="str">
        <f t="shared" si="479"/>
        <v>Casiero</v>
      </c>
      <c r="G1512">
        <f t="shared" si="460"/>
        <v>1</v>
      </c>
      <c r="H1512">
        <f t="shared" si="461"/>
        <v>2020</v>
      </c>
      <c r="I1512" t="str">
        <f t="shared" si="462"/>
        <v>02020</v>
      </c>
      <c r="J1512" t="str">
        <f t="shared" si="463"/>
        <v>Fielding¬CASIERO</v>
      </c>
      <c r="K1512" t="str">
        <f>SUBSTITUTE(J1512,"‡","")</f>
        <v>Fielding¬CASIERO</v>
      </c>
      <c r="L1512" t="str">
        <f t="shared" si="464"/>
        <v>Fielding¬CASIERO</v>
      </c>
      <c r="M1512" t="str">
        <f t="shared" si="465"/>
        <v>FieldingCASIERO</v>
      </c>
      <c r="N1512" t="s">
        <v>9631</v>
      </c>
      <c r="O1512" t="str">
        <v>Fielding CASIERO</v>
      </c>
      <c r="P1512">
        <f>FIND(" ",O1512)</f>
        <v>9</v>
      </c>
      <c r="Q1512" t="str">
        <f>LEFT(O1512,SEARCH(" ", O1512) -1)</f>
        <v>Fielding</v>
      </c>
      <c r="R1512" t="e">
        <f>MID(O1512, SEARCH(" ", O1512) + 1, SEARCH(" ", O1512, SEARCH(" ", O1512)+1) - SEARCH(" ", O1512)-1)</f>
        <v>#VALUE!</v>
      </c>
      <c r="S1512" t="str">
        <f t="shared" si="466"/>
        <v>CASIERO</v>
      </c>
      <c r="T1512" t="e">
        <f t="shared" si="467"/>
        <v>#VALUE!</v>
      </c>
      <c r="U1512" t="b">
        <f t="shared" si="468"/>
        <v>1</v>
      </c>
      <c r="W1512" t="b">
        <f t="shared" si="469"/>
        <v>1</v>
      </c>
      <c r="X1512" t="b">
        <f>ISERR(S1512)</f>
        <v>0</v>
      </c>
      <c r="Y1512" t="str">
        <f t="shared" si="470"/>
        <v xml:space="preserve"> </v>
      </c>
      <c r="Z1512" t="str">
        <f t="shared" si="471"/>
        <v>CASIERO</v>
      </c>
      <c r="AA1512" t="str">
        <f>PROPER(Q1512)</f>
        <v>Fielding</v>
      </c>
      <c r="AB1512" t="str">
        <f>PROPER(Y1512)</f>
        <v xml:space="preserve"> </v>
      </c>
      <c r="AC1512" t="str">
        <f t="shared" si="472"/>
        <v>Casiero</v>
      </c>
      <c r="AD1512" s="1" t="e">
        <f t="shared" si="473"/>
        <v>#VALUE!</v>
      </c>
      <c r="AE1512" t="b">
        <f t="shared" si="474"/>
        <v>1</v>
      </c>
      <c r="AF1512" t="str">
        <f t="shared" si="475"/>
        <v>Casiero</v>
      </c>
    </row>
    <row r="1513" spans="1:32" x14ac:dyDescent="0.2">
      <c r="A1513">
        <v>2021</v>
      </c>
      <c r="B1513" t="s">
        <v>4597</v>
      </c>
      <c r="C1513" s="62" t="str">
        <f t="shared" si="476"/>
        <v>02021</v>
      </c>
      <c r="D1513" t="str">
        <f t="shared" si="477"/>
        <v>Hermy</v>
      </c>
      <c r="E1513" t="str">
        <f t="shared" si="478"/>
        <v xml:space="preserve"> </v>
      </c>
      <c r="F1513" t="str">
        <f t="shared" si="479"/>
        <v>Bloor</v>
      </c>
      <c r="G1513">
        <f t="shared" si="460"/>
        <v>1</v>
      </c>
      <c r="H1513">
        <f t="shared" si="461"/>
        <v>2021</v>
      </c>
      <c r="I1513" t="str">
        <f t="shared" si="462"/>
        <v>02021</v>
      </c>
      <c r="J1513" t="str">
        <f t="shared" si="463"/>
        <v>Hermy‡BLOOR</v>
      </c>
      <c r="K1513" t="str">
        <f>SUBSTITUTE(J1513,"‡","")</f>
        <v>HermyBLOOR</v>
      </c>
      <c r="L1513" t="str">
        <f t="shared" si="464"/>
        <v>HermyBLOOR</v>
      </c>
      <c r="M1513" t="str">
        <f t="shared" si="465"/>
        <v>HermyBLOOR</v>
      </c>
      <c r="N1513" t="s">
        <v>9005</v>
      </c>
      <c r="O1513" t="str">
        <v>Hermy BLOOR</v>
      </c>
      <c r="P1513">
        <f>FIND(" ",O1513)</f>
        <v>6</v>
      </c>
      <c r="Q1513" t="str">
        <f>LEFT(O1513,SEARCH(" ", O1513) -1)</f>
        <v>Hermy</v>
      </c>
      <c r="R1513" t="e">
        <f>MID(O1513, SEARCH(" ", O1513) + 1, SEARCH(" ", O1513, SEARCH(" ", O1513)+1) - SEARCH(" ", O1513)-1)</f>
        <v>#VALUE!</v>
      </c>
      <c r="S1513" t="str">
        <f t="shared" si="466"/>
        <v>BLOOR</v>
      </c>
      <c r="T1513" t="e">
        <f t="shared" si="467"/>
        <v>#VALUE!</v>
      </c>
      <c r="U1513" t="b">
        <f t="shared" si="468"/>
        <v>1</v>
      </c>
      <c r="W1513" t="b">
        <f t="shared" si="469"/>
        <v>1</v>
      </c>
      <c r="X1513" t="b">
        <f>ISERR(S1513)</f>
        <v>0</v>
      </c>
      <c r="Y1513" t="str">
        <f t="shared" si="470"/>
        <v xml:space="preserve"> </v>
      </c>
      <c r="Z1513" t="str">
        <f t="shared" si="471"/>
        <v>BLOOR</v>
      </c>
      <c r="AA1513" t="str">
        <f>PROPER(Q1513)</f>
        <v>Hermy</v>
      </c>
      <c r="AB1513" t="str">
        <f>PROPER(Y1513)</f>
        <v xml:space="preserve"> </v>
      </c>
      <c r="AC1513" t="str">
        <f t="shared" si="472"/>
        <v>Bloor</v>
      </c>
      <c r="AD1513" s="1" t="e">
        <f t="shared" si="473"/>
        <v>#VALUE!</v>
      </c>
      <c r="AE1513" t="b">
        <f t="shared" si="474"/>
        <v>1</v>
      </c>
      <c r="AF1513" t="str">
        <f t="shared" si="475"/>
        <v>Bloor</v>
      </c>
    </row>
    <row r="1514" spans="1:32" x14ac:dyDescent="0.2">
      <c r="A1514">
        <v>2022</v>
      </c>
      <c r="B1514" t="s">
        <v>4598</v>
      </c>
      <c r="C1514" s="62" t="str">
        <f t="shared" si="476"/>
        <v>02022</v>
      </c>
      <c r="D1514" t="str">
        <f t="shared" si="477"/>
        <v>Shannah</v>
      </c>
      <c r="E1514" t="str">
        <f t="shared" si="478"/>
        <v xml:space="preserve"> </v>
      </c>
      <c r="F1514" t="str">
        <f t="shared" si="479"/>
        <v>Scarce</v>
      </c>
      <c r="G1514">
        <f t="shared" si="460"/>
        <v>1</v>
      </c>
      <c r="H1514">
        <f t="shared" si="461"/>
        <v>2022</v>
      </c>
      <c r="I1514" t="str">
        <f t="shared" si="462"/>
        <v>02022</v>
      </c>
      <c r="J1514" t="str">
        <f t="shared" si="463"/>
        <v>Shannah»SCARCE</v>
      </c>
      <c r="K1514" t="str">
        <f>SUBSTITUTE(J1514,"‡","")</f>
        <v>Shannah»SCARCE</v>
      </c>
      <c r="L1514" t="str">
        <f t="shared" si="464"/>
        <v>ShannahSCARCE</v>
      </c>
      <c r="M1514" t="str">
        <f t="shared" si="465"/>
        <v>ShannahSCARCE</v>
      </c>
      <c r="N1514" t="s">
        <v>10411</v>
      </c>
      <c r="O1514" t="str">
        <v>Shannah SCARCE</v>
      </c>
      <c r="P1514">
        <f>FIND(" ",O1514)</f>
        <v>8</v>
      </c>
      <c r="Q1514" t="str">
        <f>LEFT(O1514,SEARCH(" ", O1514) -1)</f>
        <v>Shannah</v>
      </c>
      <c r="R1514" t="e">
        <f>MID(O1514, SEARCH(" ", O1514) + 1, SEARCH(" ", O1514, SEARCH(" ", O1514)+1) - SEARCH(" ", O1514)-1)</f>
        <v>#VALUE!</v>
      </c>
      <c r="S1514" t="str">
        <f t="shared" si="466"/>
        <v>SCARCE</v>
      </c>
      <c r="T1514" t="e">
        <f t="shared" si="467"/>
        <v>#VALUE!</v>
      </c>
      <c r="U1514" t="b">
        <f t="shared" si="468"/>
        <v>1</v>
      </c>
      <c r="W1514" t="b">
        <f t="shared" si="469"/>
        <v>1</v>
      </c>
      <c r="X1514" t="b">
        <f>ISERR(S1514)</f>
        <v>0</v>
      </c>
      <c r="Y1514" t="str">
        <f t="shared" si="470"/>
        <v xml:space="preserve"> </v>
      </c>
      <c r="Z1514" t="str">
        <f t="shared" si="471"/>
        <v>SCARCE</v>
      </c>
      <c r="AA1514" t="str">
        <f>PROPER(Q1514)</f>
        <v>Shannah</v>
      </c>
      <c r="AB1514" t="str">
        <f>PROPER(Y1514)</f>
        <v xml:space="preserve"> </v>
      </c>
      <c r="AC1514" t="str">
        <f t="shared" si="472"/>
        <v>Scarce</v>
      </c>
      <c r="AD1514" s="1" t="e">
        <f t="shared" si="473"/>
        <v>#VALUE!</v>
      </c>
      <c r="AE1514" t="b">
        <f t="shared" si="474"/>
        <v>1</v>
      </c>
      <c r="AF1514" t="str">
        <f t="shared" si="475"/>
        <v>Scarce</v>
      </c>
    </row>
    <row r="1515" spans="1:32" x14ac:dyDescent="0.2">
      <c r="A1515">
        <v>2023</v>
      </c>
      <c r="B1515" t="s">
        <v>4599</v>
      </c>
      <c r="C1515" s="62" t="str">
        <f t="shared" si="476"/>
        <v>02023</v>
      </c>
      <c r="D1515" t="str">
        <f t="shared" si="477"/>
        <v>Shell</v>
      </c>
      <c r="E1515" t="str">
        <f t="shared" si="478"/>
        <v>Perla</v>
      </c>
      <c r="F1515" t="str">
        <f t="shared" si="479"/>
        <v>Blamphin</v>
      </c>
      <c r="G1515">
        <f t="shared" si="460"/>
        <v>1</v>
      </c>
      <c r="H1515">
        <f t="shared" si="461"/>
        <v>2023</v>
      </c>
      <c r="I1515" t="str">
        <f t="shared" si="462"/>
        <v>02023</v>
      </c>
      <c r="J1515" t="str">
        <f t="shared" si="463"/>
        <v>Shell»perla¬‡Blamphin</v>
      </c>
      <c r="K1515" t="str">
        <f>SUBSTITUTE(J1515,"‡","")</f>
        <v>Shell»perla¬Blamphin</v>
      </c>
      <c r="L1515" t="str">
        <f t="shared" si="464"/>
        <v>Shellperla¬Blamphin</v>
      </c>
      <c r="M1515" t="str">
        <f t="shared" si="465"/>
        <v>ShellperlaBlamphin</v>
      </c>
      <c r="N1515" t="s">
        <v>10412</v>
      </c>
      <c r="O1515" t="str">
        <v>Shell perla Blamphin</v>
      </c>
      <c r="P1515">
        <f>FIND(" ",O1515)</f>
        <v>6</v>
      </c>
      <c r="Q1515" t="str">
        <f>LEFT(O1515,SEARCH(" ", O1515) -1)</f>
        <v>Shell</v>
      </c>
      <c r="R1515" t="str">
        <f>MID(O1515, SEARCH(" ", O1515) + 1, SEARCH(" ", O1515, SEARCH(" ", O1515)+1) - SEARCH(" ", O1515)-1)</f>
        <v>perla</v>
      </c>
      <c r="S1515" t="str">
        <f t="shared" si="466"/>
        <v>perla Blamphin</v>
      </c>
      <c r="T1515" t="str">
        <f t="shared" si="467"/>
        <v>Blamphin</v>
      </c>
      <c r="U1515" t="b">
        <f t="shared" si="468"/>
        <v>0</v>
      </c>
      <c r="W1515" t="b">
        <f t="shared" si="469"/>
        <v>0</v>
      </c>
      <c r="X1515" t="b">
        <f>ISERR(S1515)</f>
        <v>0</v>
      </c>
      <c r="Y1515" t="str">
        <f t="shared" si="470"/>
        <v>perla</v>
      </c>
      <c r="Z1515" t="str">
        <f t="shared" si="471"/>
        <v>perla Blamphin</v>
      </c>
      <c r="AA1515" t="str">
        <f>PROPER(Q1515)</f>
        <v>Shell</v>
      </c>
      <c r="AB1515" t="str">
        <f>PROPER(Y1515)</f>
        <v>Perla</v>
      </c>
      <c r="AC1515" t="str">
        <f t="shared" si="472"/>
        <v>Perla Blamphin</v>
      </c>
      <c r="AD1515" s="1" t="str">
        <f t="shared" si="473"/>
        <v>Blamphin</v>
      </c>
      <c r="AE1515" t="b">
        <f t="shared" si="474"/>
        <v>0</v>
      </c>
      <c r="AF1515" t="str">
        <f t="shared" si="475"/>
        <v>Blamphin</v>
      </c>
    </row>
    <row r="1516" spans="1:32" x14ac:dyDescent="0.2">
      <c r="A1516">
        <v>2024</v>
      </c>
      <c r="B1516" t="s">
        <v>4600</v>
      </c>
      <c r="C1516" s="62" t="str">
        <f t="shared" si="476"/>
        <v>02024</v>
      </c>
      <c r="D1516" t="str">
        <f t="shared" si="477"/>
        <v>Michelle</v>
      </c>
      <c r="E1516" t="str">
        <f t="shared" si="478"/>
        <v xml:space="preserve"> </v>
      </c>
      <c r="F1516" t="str">
        <f t="shared" si="479"/>
        <v>Jenks</v>
      </c>
      <c r="G1516">
        <f t="shared" si="460"/>
        <v>1</v>
      </c>
      <c r="H1516">
        <f t="shared" si="461"/>
        <v>2024</v>
      </c>
      <c r="I1516" t="str">
        <f t="shared" si="462"/>
        <v>02024</v>
      </c>
      <c r="J1516" t="str">
        <f t="shared" si="463"/>
        <v>michelle»Jenks</v>
      </c>
      <c r="K1516" t="str">
        <f>SUBSTITUTE(J1516,"‡","")</f>
        <v>michelle»Jenks</v>
      </c>
      <c r="L1516" t="str">
        <f t="shared" si="464"/>
        <v>michelleJenks</v>
      </c>
      <c r="M1516" t="str">
        <f t="shared" si="465"/>
        <v>michelleJenks</v>
      </c>
      <c r="N1516" t="s">
        <v>10413</v>
      </c>
      <c r="O1516" t="str">
        <v>michelle Jenks</v>
      </c>
      <c r="P1516">
        <f>FIND(" ",O1516)</f>
        <v>9</v>
      </c>
      <c r="Q1516" t="str">
        <f>LEFT(O1516,SEARCH(" ", O1516) -1)</f>
        <v>michelle</v>
      </c>
      <c r="R1516" t="e">
        <f>MID(O1516, SEARCH(" ", O1516) + 1, SEARCH(" ", O1516, SEARCH(" ", O1516)+1) - SEARCH(" ", O1516)-1)</f>
        <v>#VALUE!</v>
      </c>
      <c r="S1516" t="str">
        <f t="shared" si="466"/>
        <v>Jenks</v>
      </c>
      <c r="T1516" t="e">
        <f t="shared" si="467"/>
        <v>#VALUE!</v>
      </c>
      <c r="U1516" t="b">
        <f t="shared" si="468"/>
        <v>1</v>
      </c>
      <c r="W1516" t="b">
        <f t="shared" si="469"/>
        <v>1</v>
      </c>
      <c r="X1516" t="b">
        <f>ISERR(S1516)</f>
        <v>0</v>
      </c>
      <c r="Y1516" t="str">
        <f t="shared" si="470"/>
        <v xml:space="preserve"> </v>
      </c>
      <c r="Z1516" t="str">
        <f t="shared" si="471"/>
        <v>Jenks</v>
      </c>
      <c r="AA1516" t="str">
        <f>PROPER(Q1516)</f>
        <v>Michelle</v>
      </c>
      <c r="AB1516" t="str">
        <f>PROPER(Y1516)</f>
        <v xml:space="preserve"> </v>
      </c>
      <c r="AC1516" t="str">
        <f t="shared" si="472"/>
        <v>Jenks</v>
      </c>
      <c r="AD1516" s="1" t="e">
        <f t="shared" si="473"/>
        <v>#VALUE!</v>
      </c>
      <c r="AE1516" t="b">
        <f t="shared" si="474"/>
        <v>1</v>
      </c>
      <c r="AF1516" t="str">
        <f t="shared" si="475"/>
        <v>Jenks</v>
      </c>
    </row>
    <row r="1517" spans="1:32" x14ac:dyDescent="0.2">
      <c r="A1517">
        <v>2025</v>
      </c>
      <c r="B1517" t="s">
        <v>4601</v>
      </c>
      <c r="C1517" s="62" t="str">
        <f t="shared" si="476"/>
        <v>02025</v>
      </c>
      <c r="D1517" t="str">
        <f t="shared" si="477"/>
        <v>Beitris</v>
      </c>
      <c r="E1517" t="str">
        <f t="shared" si="478"/>
        <v xml:space="preserve"> </v>
      </c>
      <c r="F1517" t="str">
        <f t="shared" si="479"/>
        <v>Adne</v>
      </c>
      <c r="G1517">
        <f t="shared" si="460"/>
        <v>1</v>
      </c>
      <c r="H1517">
        <f t="shared" si="461"/>
        <v>2025</v>
      </c>
      <c r="I1517" t="str">
        <f t="shared" si="462"/>
        <v>02025</v>
      </c>
      <c r="J1517" t="str">
        <f t="shared" si="463"/>
        <v>beitris»‡Adne</v>
      </c>
      <c r="K1517" t="str">
        <f>SUBSTITUTE(J1517,"‡","")</f>
        <v>beitris»Adne</v>
      </c>
      <c r="L1517" t="str">
        <f t="shared" si="464"/>
        <v>beitrisAdne</v>
      </c>
      <c r="M1517" t="str">
        <f t="shared" si="465"/>
        <v>beitrisAdne</v>
      </c>
      <c r="N1517" t="s">
        <v>10414</v>
      </c>
      <c r="O1517" t="str">
        <v>beitris Adne</v>
      </c>
      <c r="P1517">
        <f>FIND(" ",O1517)</f>
        <v>8</v>
      </c>
      <c r="Q1517" t="str">
        <f>LEFT(O1517,SEARCH(" ", O1517) -1)</f>
        <v>beitris</v>
      </c>
      <c r="R1517" t="e">
        <f>MID(O1517, SEARCH(" ", O1517) + 1, SEARCH(" ", O1517, SEARCH(" ", O1517)+1) - SEARCH(" ", O1517)-1)</f>
        <v>#VALUE!</v>
      </c>
      <c r="S1517" t="str">
        <f t="shared" si="466"/>
        <v>Adne</v>
      </c>
      <c r="T1517" t="e">
        <f t="shared" si="467"/>
        <v>#VALUE!</v>
      </c>
      <c r="U1517" t="b">
        <f t="shared" si="468"/>
        <v>1</v>
      </c>
      <c r="W1517" t="b">
        <f t="shared" si="469"/>
        <v>1</v>
      </c>
      <c r="X1517" t="b">
        <f>ISERR(S1517)</f>
        <v>0</v>
      </c>
      <c r="Y1517" t="str">
        <f t="shared" si="470"/>
        <v xml:space="preserve"> </v>
      </c>
      <c r="Z1517" t="str">
        <f t="shared" si="471"/>
        <v>Adne</v>
      </c>
      <c r="AA1517" t="str">
        <f>PROPER(Q1517)</f>
        <v>Beitris</v>
      </c>
      <c r="AB1517" t="str">
        <f>PROPER(Y1517)</f>
        <v xml:space="preserve"> </v>
      </c>
      <c r="AC1517" t="str">
        <f t="shared" si="472"/>
        <v>Adne</v>
      </c>
      <c r="AD1517" s="1" t="e">
        <f t="shared" si="473"/>
        <v>#VALUE!</v>
      </c>
      <c r="AE1517" t="b">
        <f t="shared" si="474"/>
        <v>1</v>
      </c>
      <c r="AF1517" t="str">
        <f t="shared" si="475"/>
        <v>Adne</v>
      </c>
    </row>
    <row r="1518" spans="1:32" x14ac:dyDescent="0.2">
      <c r="A1518">
        <v>2026</v>
      </c>
      <c r="B1518" t="s">
        <v>4602</v>
      </c>
      <c r="C1518" s="62" t="str">
        <f t="shared" si="476"/>
        <v>02026</v>
      </c>
      <c r="D1518" t="str">
        <f t="shared" si="477"/>
        <v>Hendrika</v>
      </c>
      <c r="E1518" t="str">
        <f t="shared" si="478"/>
        <v xml:space="preserve"> </v>
      </c>
      <c r="F1518" t="str">
        <f t="shared" si="479"/>
        <v>Mcgill</v>
      </c>
      <c r="G1518">
        <f t="shared" si="460"/>
        <v>1</v>
      </c>
      <c r="H1518">
        <f t="shared" si="461"/>
        <v>2026</v>
      </c>
      <c r="I1518" t="str">
        <f t="shared" si="462"/>
        <v>02026</v>
      </c>
      <c r="J1518" t="str">
        <f t="shared" si="463"/>
        <v>HENDRIKA‡MCGILL</v>
      </c>
      <c r="K1518" t="str">
        <f>SUBSTITUTE(J1518,"‡","")</f>
        <v>HENDRIKAMCGILL</v>
      </c>
      <c r="L1518" t="str">
        <f t="shared" si="464"/>
        <v>HENDRIKAMCGILL</v>
      </c>
      <c r="M1518" t="str">
        <f t="shared" si="465"/>
        <v>HENDRIKAMCGILL</v>
      </c>
      <c r="N1518" t="s">
        <v>9006</v>
      </c>
      <c r="O1518" t="str">
        <v>HENDRIKA MCGILL</v>
      </c>
      <c r="P1518">
        <f>FIND(" ",O1518)</f>
        <v>9</v>
      </c>
      <c r="Q1518" t="str">
        <f>LEFT(O1518,SEARCH(" ", O1518) -1)</f>
        <v>HENDRIKA</v>
      </c>
      <c r="R1518" t="e">
        <f>MID(O1518, SEARCH(" ", O1518) + 1, SEARCH(" ", O1518, SEARCH(" ", O1518)+1) - SEARCH(" ", O1518)-1)</f>
        <v>#VALUE!</v>
      </c>
      <c r="S1518" t="str">
        <f t="shared" si="466"/>
        <v>MCGILL</v>
      </c>
      <c r="T1518" t="e">
        <f t="shared" si="467"/>
        <v>#VALUE!</v>
      </c>
      <c r="U1518" t="b">
        <f t="shared" si="468"/>
        <v>1</v>
      </c>
      <c r="W1518" t="b">
        <f t="shared" si="469"/>
        <v>1</v>
      </c>
      <c r="X1518" t="b">
        <f>ISERR(S1518)</f>
        <v>0</v>
      </c>
      <c r="Y1518" t="str">
        <f t="shared" si="470"/>
        <v xml:space="preserve"> </v>
      </c>
      <c r="Z1518" t="str">
        <f t="shared" si="471"/>
        <v>MCGILL</v>
      </c>
      <c r="AA1518" t="str">
        <f>PROPER(Q1518)</f>
        <v>Hendrika</v>
      </c>
      <c r="AB1518" t="str">
        <f>PROPER(Y1518)</f>
        <v xml:space="preserve"> </v>
      </c>
      <c r="AC1518" t="str">
        <f t="shared" si="472"/>
        <v>Mcgill</v>
      </c>
      <c r="AD1518" s="1" t="e">
        <f t="shared" si="473"/>
        <v>#VALUE!</v>
      </c>
      <c r="AE1518" t="b">
        <f t="shared" si="474"/>
        <v>1</v>
      </c>
      <c r="AF1518" t="str">
        <f t="shared" si="475"/>
        <v>Mcgill</v>
      </c>
    </row>
    <row r="1519" spans="1:32" x14ac:dyDescent="0.2">
      <c r="A1519">
        <v>2027</v>
      </c>
      <c r="B1519" t="s">
        <v>4603</v>
      </c>
      <c r="C1519" s="62" t="str">
        <f t="shared" si="476"/>
        <v>02027</v>
      </c>
      <c r="D1519" t="str">
        <f t="shared" si="477"/>
        <v>Artur</v>
      </c>
      <c r="E1519" t="str">
        <f t="shared" si="478"/>
        <v>Orbadiah</v>
      </c>
      <c r="F1519" t="str">
        <f t="shared" si="479"/>
        <v>Scambler</v>
      </c>
      <c r="G1519">
        <f t="shared" si="460"/>
        <v>1</v>
      </c>
      <c r="H1519">
        <f t="shared" si="461"/>
        <v>2027</v>
      </c>
      <c r="I1519" t="str">
        <f t="shared" si="462"/>
        <v>02027</v>
      </c>
      <c r="J1519" t="str">
        <f t="shared" si="463"/>
        <v>ARTUR‡Orbadiah»SCAMBLER</v>
      </c>
      <c r="K1519" t="str">
        <f>SUBSTITUTE(J1519,"‡","")</f>
        <v>ARTUROrbadiah»SCAMBLER</v>
      </c>
      <c r="L1519" t="str">
        <f t="shared" si="464"/>
        <v>ARTUROrbadiahSCAMBLER</v>
      </c>
      <c r="M1519" t="str">
        <f t="shared" si="465"/>
        <v>ARTUROrbadiahSCAMBLER</v>
      </c>
      <c r="N1519" t="s">
        <v>10415</v>
      </c>
      <c r="O1519" t="str">
        <v>ARTUR Orbadiah SCAMBLER</v>
      </c>
      <c r="P1519">
        <f>FIND(" ",O1519)</f>
        <v>6</v>
      </c>
      <c r="Q1519" t="str">
        <f>LEFT(O1519,SEARCH(" ", O1519) -1)</f>
        <v>ARTUR</v>
      </c>
      <c r="R1519" t="str">
        <f>MID(O1519, SEARCH(" ", O1519) + 1, SEARCH(" ", O1519, SEARCH(" ", O1519)+1) - SEARCH(" ", O1519)-1)</f>
        <v>Orbadiah</v>
      </c>
      <c r="S1519" t="str">
        <f t="shared" si="466"/>
        <v>Orbadiah SCAMBLER</v>
      </c>
      <c r="T1519" t="str">
        <f t="shared" si="467"/>
        <v>SCAMBLER</v>
      </c>
      <c r="U1519" t="b">
        <f t="shared" si="468"/>
        <v>0</v>
      </c>
      <c r="W1519" t="b">
        <f t="shared" si="469"/>
        <v>0</v>
      </c>
      <c r="X1519" t="b">
        <f>ISERR(S1519)</f>
        <v>0</v>
      </c>
      <c r="Y1519" t="str">
        <f t="shared" si="470"/>
        <v>Orbadiah</v>
      </c>
      <c r="Z1519" t="str">
        <f t="shared" si="471"/>
        <v>Orbadiah SCAMBLER</v>
      </c>
      <c r="AA1519" t="str">
        <f>PROPER(Q1519)</f>
        <v>Artur</v>
      </c>
      <c r="AB1519" t="str">
        <f>PROPER(Y1519)</f>
        <v>Orbadiah</v>
      </c>
      <c r="AC1519" t="str">
        <f t="shared" si="472"/>
        <v>Orbadiah Scambler</v>
      </c>
      <c r="AD1519" s="1" t="str">
        <f t="shared" si="473"/>
        <v>Scambler</v>
      </c>
      <c r="AE1519" t="b">
        <f t="shared" si="474"/>
        <v>0</v>
      </c>
      <c r="AF1519" t="str">
        <f t="shared" si="475"/>
        <v>Scambler</v>
      </c>
    </row>
    <row r="1520" spans="1:32" x14ac:dyDescent="0.2">
      <c r="A1520">
        <v>2028</v>
      </c>
      <c r="B1520" t="s">
        <v>4604</v>
      </c>
      <c r="C1520" s="62" t="str">
        <f t="shared" si="476"/>
        <v>02028</v>
      </c>
      <c r="D1520" t="str">
        <f t="shared" si="477"/>
        <v>Frankie</v>
      </c>
      <c r="E1520" t="str">
        <f t="shared" si="478"/>
        <v xml:space="preserve"> </v>
      </c>
      <c r="F1520" t="str">
        <f t="shared" si="479"/>
        <v>Sharrocks</v>
      </c>
      <c r="G1520">
        <f t="shared" si="460"/>
        <v>1</v>
      </c>
      <c r="H1520">
        <f t="shared" si="461"/>
        <v>2028</v>
      </c>
      <c r="I1520" t="str">
        <f t="shared" si="462"/>
        <v>02028</v>
      </c>
      <c r="J1520" t="str">
        <f t="shared" si="463"/>
        <v>FRANKIE»sharrocks</v>
      </c>
      <c r="K1520" t="str">
        <f>SUBSTITUTE(J1520,"‡","")</f>
        <v>FRANKIE»sharrocks</v>
      </c>
      <c r="L1520" t="str">
        <f t="shared" si="464"/>
        <v>FRANKIEsharrocks</v>
      </c>
      <c r="M1520" t="str">
        <f t="shared" si="465"/>
        <v>FRANKIEsharrocks</v>
      </c>
      <c r="N1520" t="s">
        <v>10416</v>
      </c>
      <c r="O1520" t="str">
        <v>FRANKIE sharrocks</v>
      </c>
      <c r="P1520">
        <f>FIND(" ",O1520)</f>
        <v>8</v>
      </c>
      <c r="Q1520" t="str">
        <f>LEFT(O1520,SEARCH(" ", O1520) -1)</f>
        <v>FRANKIE</v>
      </c>
      <c r="R1520" t="e">
        <f>MID(O1520, SEARCH(" ", O1520) + 1, SEARCH(" ", O1520, SEARCH(" ", O1520)+1) - SEARCH(" ", O1520)-1)</f>
        <v>#VALUE!</v>
      </c>
      <c r="S1520" t="str">
        <f t="shared" si="466"/>
        <v>sharrocks</v>
      </c>
      <c r="T1520" t="e">
        <f t="shared" si="467"/>
        <v>#VALUE!</v>
      </c>
      <c r="U1520" t="b">
        <f t="shared" si="468"/>
        <v>1</v>
      </c>
      <c r="W1520" t="b">
        <f t="shared" si="469"/>
        <v>1</v>
      </c>
      <c r="X1520" t="b">
        <f>ISERR(S1520)</f>
        <v>0</v>
      </c>
      <c r="Y1520" t="str">
        <f t="shared" si="470"/>
        <v xml:space="preserve"> </v>
      </c>
      <c r="Z1520" t="str">
        <f t="shared" si="471"/>
        <v>sharrocks</v>
      </c>
      <c r="AA1520" t="str">
        <f>PROPER(Q1520)</f>
        <v>Frankie</v>
      </c>
      <c r="AB1520" t="str">
        <f>PROPER(Y1520)</f>
        <v xml:space="preserve"> </v>
      </c>
      <c r="AC1520" t="str">
        <f t="shared" si="472"/>
        <v>Sharrocks</v>
      </c>
      <c r="AD1520" s="1" t="e">
        <f t="shared" si="473"/>
        <v>#VALUE!</v>
      </c>
      <c r="AE1520" t="b">
        <f t="shared" si="474"/>
        <v>1</v>
      </c>
      <c r="AF1520" t="str">
        <f t="shared" si="475"/>
        <v>Sharrocks</v>
      </c>
    </row>
    <row r="1521" spans="1:32" x14ac:dyDescent="0.2">
      <c r="A1521">
        <v>2029</v>
      </c>
      <c r="B1521" t="s">
        <v>4605</v>
      </c>
      <c r="C1521" s="62" t="str">
        <f t="shared" si="476"/>
        <v>02029</v>
      </c>
      <c r="D1521" t="str">
        <f t="shared" si="477"/>
        <v>Edouard</v>
      </c>
      <c r="E1521" t="str">
        <f t="shared" si="478"/>
        <v>Dillie</v>
      </c>
      <c r="F1521" t="str">
        <f t="shared" si="479"/>
        <v>Raccio</v>
      </c>
      <c r="G1521">
        <f t="shared" si="460"/>
        <v>1</v>
      </c>
      <c r="H1521">
        <f t="shared" si="461"/>
        <v>2029</v>
      </c>
      <c r="I1521" t="str">
        <f t="shared" si="462"/>
        <v>02029</v>
      </c>
      <c r="J1521" t="str">
        <f t="shared" si="463"/>
        <v>EDOUARD‡Dillie»RACCIO</v>
      </c>
      <c r="K1521" t="str">
        <f>SUBSTITUTE(J1521,"‡","")</f>
        <v>EDOUARDDillie»RACCIO</v>
      </c>
      <c r="L1521" t="str">
        <f t="shared" si="464"/>
        <v>EDOUARDDillieRACCIO</v>
      </c>
      <c r="M1521" t="str">
        <f t="shared" si="465"/>
        <v>EDOUARDDillieRACCIO</v>
      </c>
      <c r="N1521" t="s">
        <v>10417</v>
      </c>
      <c r="O1521" t="str">
        <v>EDOUARD Dillie RACCIO</v>
      </c>
      <c r="P1521">
        <f>FIND(" ",O1521)</f>
        <v>8</v>
      </c>
      <c r="Q1521" t="str">
        <f>LEFT(O1521,SEARCH(" ", O1521) -1)</f>
        <v>EDOUARD</v>
      </c>
      <c r="R1521" t="str">
        <f>MID(O1521, SEARCH(" ", O1521) + 1, SEARCH(" ", O1521, SEARCH(" ", O1521)+1) - SEARCH(" ", O1521)-1)</f>
        <v>Dillie</v>
      </c>
      <c r="S1521" t="str">
        <f t="shared" si="466"/>
        <v>Dillie RACCIO</v>
      </c>
      <c r="T1521" t="str">
        <f t="shared" si="467"/>
        <v>RACCIO</v>
      </c>
      <c r="U1521" t="b">
        <f t="shared" si="468"/>
        <v>0</v>
      </c>
      <c r="W1521" t="b">
        <f t="shared" si="469"/>
        <v>0</v>
      </c>
      <c r="X1521" t="b">
        <f>ISERR(S1521)</f>
        <v>0</v>
      </c>
      <c r="Y1521" t="str">
        <f t="shared" si="470"/>
        <v>Dillie</v>
      </c>
      <c r="Z1521" t="str">
        <f t="shared" si="471"/>
        <v>Dillie RACCIO</v>
      </c>
      <c r="AA1521" t="str">
        <f>PROPER(Q1521)</f>
        <v>Edouard</v>
      </c>
      <c r="AB1521" t="str">
        <f>PROPER(Y1521)</f>
        <v>Dillie</v>
      </c>
      <c r="AC1521" t="str">
        <f t="shared" si="472"/>
        <v>Dillie Raccio</v>
      </c>
      <c r="AD1521" s="1" t="str">
        <f t="shared" si="473"/>
        <v>Raccio</v>
      </c>
      <c r="AE1521" t="b">
        <f t="shared" si="474"/>
        <v>0</v>
      </c>
      <c r="AF1521" t="str">
        <f t="shared" si="475"/>
        <v>Raccio</v>
      </c>
    </row>
    <row r="1522" spans="1:32" x14ac:dyDescent="0.2">
      <c r="A1522">
        <v>2030</v>
      </c>
      <c r="B1522" t="s">
        <v>4606</v>
      </c>
      <c r="C1522" s="62" t="str">
        <f t="shared" si="476"/>
        <v>02030</v>
      </c>
      <c r="D1522" t="str">
        <f t="shared" si="477"/>
        <v>Candice</v>
      </c>
      <c r="E1522" t="str">
        <f t="shared" si="478"/>
        <v>Avie</v>
      </c>
      <c r="F1522" t="str">
        <f t="shared" si="479"/>
        <v>Ziem</v>
      </c>
      <c r="G1522">
        <f t="shared" si="460"/>
        <v>1</v>
      </c>
      <c r="H1522">
        <f t="shared" si="461"/>
        <v>2030</v>
      </c>
      <c r="I1522" t="str">
        <f t="shared" si="462"/>
        <v>02030</v>
      </c>
      <c r="J1522" t="str">
        <f t="shared" si="463"/>
        <v>CANDICE¬avie¬ZIEM</v>
      </c>
      <c r="K1522" t="str">
        <f>SUBSTITUTE(J1522,"‡","")</f>
        <v>CANDICE¬avie¬ZIEM</v>
      </c>
      <c r="L1522" t="str">
        <f t="shared" si="464"/>
        <v>CANDICE¬avie¬ZIEM</v>
      </c>
      <c r="M1522" t="str">
        <f t="shared" si="465"/>
        <v>CANDICEavieZIEM</v>
      </c>
      <c r="N1522" t="s">
        <v>9632</v>
      </c>
      <c r="O1522" t="str">
        <v>CANDICE avie ZIEM</v>
      </c>
      <c r="P1522">
        <f>FIND(" ",O1522)</f>
        <v>8</v>
      </c>
      <c r="Q1522" t="str">
        <f>LEFT(O1522,SEARCH(" ", O1522) -1)</f>
        <v>CANDICE</v>
      </c>
      <c r="R1522" t="str">
        <f>MID(O1522, SEARCH(" ", O1522) + 1, SEARCH(" ", O1522, SEARCH(" ", O1522)+1) - SEARCH(" ", O1522)-1)</f>
        <v>avie</v>
      </c>
      <c r="S1522" t="str">
        <f t="shared" si="466"/>
        <v>avie ZIEM</v>
      </c>
      <c r="T1522" t="str">
        <f t="shared" si="467"/>
        <v>ZIEM</v>
      </c>
      <c r="U1522" t="b">
        <f t="shared" si="468"/>
        <v>0</v>
      </c>
      <c r="W1522" t="b">
        <f t="shared" si="469"/>
        <v>0</v>
      </c>
      <c r="X1522" t="b">
        <f>ISERR(S1522)</f>
        <v>0</v>
      </c>
      <c r="Y1522" t="str">
        <f t="shared" si="470"/>
        <v>avie</v>
      </c>
      <c r="Z1522" t="str">
        <f t="shared" si="471"/>
        <v>avie ZIEM</v>
      </c>
      <c r="AA1522" t="str">
        <f>PROPER(Q1522)</f>
        <v>Candice</v>
      </c>
      <c r="AB1522" t="str">
        <f>PROPER(Y1522)</f>
        <v>Avie</v>
      </c>
      <c r="AC1522" t="str">
        <f t="shared" si="472"/>
        <v>Avie Ziem</v>
      </c>
      <c r="AD1522" s="1" t="str">
        <f t="shared" si="473"/>
        <v>Ziem</v>
      </c>
      <c r="AE1522" t="b">
        <f t="shared" si="474"/>
        <v>0</v>
      </c>
      <c r="AF1522" t="str">
        <f t="shared" si="475"/>
        <v>Ziem</v>
      </c>
    </row>
    <row r="1523" spans="1:32" x14ac:dyDescent="0.2">
      <c r="A1523">
        <v>2031</v>
      </c>
      <c r="B1523" t="s">
        <v>4607</v>
      </c>
      <c r="C1523" s="62" t="str">
        <f t="shared" si="476"/>
        <v>02031</v>
      </c>
      <c r="D1523" t="str">
        <f t="shared" si="477"/>
        <v>Rudie</v>
      </c>
      <c r="E1523" t="str">
        <f t="shared" si="478"/>
        <v xml:space="preserve"> </v>
      </c>
      <c r="F1523" t="str">
        <f t="shared" si="479"/>
        <v>Clail</v>
      </c>
      <c r="G1523">
        <f t="shared" si="460"/>
        <v>1</v>
      </c>
      <c r="H1523">
        <f t="shared" si="461"/>
        <v>2031</v>
      </c>
      <c r="I1523" t="str">
        <f t="shared" si="462"/>
        <v>02031</v>
      </c>
      <c r="J1523" t="str">
        <f t="shared" si="463"/>
        <v>rudie¬»Clail</v>
      </c>
      <c r="K1523" t="str">
        <f>SUBSTITUTE(J1523,"‡","")</f>
        <v>rudie¬»Clail</v>
      </c>
      <c r="L1523" t="str">
        <f t="shared" si="464"/>
        <v>rudie¬Clail</v>
      </c>
      <c r="M1523" t="str">
        <f t="shared" si="465"/>
        <v>rudieClail</v>
      </c>
      <c r="N1523" t="s">
        <v>10418</v>
      </c>
      <c r="O1523" t="str">
        <v>rudie Clail</v>
      </c>
      <c r="P1523">
        <f>FIND(" ",O1523)</f>
        <v>6</v>
      </c>
      <c r="Q1523" t="str">
        <f>LEFT(O1523,SEARCH(" ", O1523) -1)</f>
        <v>rudie</v>
      </c>
      <c r="R1523" t="e">
        <f>MID(O1523, SEARCH(" ", O1523) + 1, SEARCH(" ", O1523, SEARCH(" ", O1523)+1) - SEARCH(" ", O1523)-1)</f>
        <v>#VALUE!</v>
      </c>
      <c r="S1523" t="str">
        <f t="shared" si="466"/>
        <v>Clail</v>
      </c>
      <c r="T1523" t="e">
        <f t="shared" si="467"/>
        <v>#VALUE!</v>
      </c>
      <c r="U1523" t="b">
        <f t="shared" si="468"/>
        <v>1</v>
      </c>
      <c r="W1523" t="b">
        <f t="shared" si="469"/>
        <v>1</v>
      </c>
      <c r="X1523" t="b">
        <f>ISERR(S1523)</f>
        <v>0</v>
      </c>
      <c r="Y1523" t="str">
        <f t="shared" si="470"/>
        <v xml:space="preserve"> </v>
      </c>
      <c r="Z1523" t="str">
        <f t="shared" si="471"/>
        <v>Clail</v>
      </c>
      <c r="AA1523" t="str">
        <f>PROPER(Q1523)</f>
        <v>Rudie</v>
      </c>
      <c r="AB1523" t="str">
        <f>PROPER(Y1523)</f>
        <v xml:space="preserve"> </v>
      </c>
      <c r="AC1523" t="str">
        <f t="shared" si="472"/>
        <v>Clail</v>
      </c>
      <c r="AD1523" s="1" t="e">
        <f t="shared" si="473"/>
        <v>#VALUE!</v>
      </c>
      <c r="AE1523" t="b">
        <f t="shared" si="474"/>
        <v>1</v>
      </c>
      <c r="AF1523" t="str">
        <f t="shared" si="475"/>
        <v>Clail</v>
      </c>
    </row>
    <row r="1524" spans="1:32" x14ac:dyDescent="0.2">
      <c r="A1524">
        <v>2032</v>
      </c>
      <c r="B1524" t="s">
        <v>4608</v>
      </c>
      <c r="C1524" s="62" t="str">
        <f t="shared" si="476"/>
        <v>02032</v>
      </c>
      <c r="D1524" t="str">
        <f t="shared" si="477"/>
        <v>Noelle</v>
      </c>
      <c r="E1524" t="str">
        <f t="shared" si="478"/>
        <v xml:space="preserve"> </v>
      </c>
      <c r="F1524" t="str">
        <f t="shared" si="479"/>
        <v>Walworth</v>
      </c>
      <c r="G1524">
        <f t="shared" si="460"/>
        <v>1</v>
      </c>
      <c r="H1524">
        <f t="shared" si="461"/>
        <v>2032</v>
      </c>
      <c r="I1524" t="str">
        <f t="shared" si="462"/>
        <v>02032</v>
      </c>
      <c r="J1524" t="str">
        <f t="shared" si="463"/>
        <v>noelle‡walworth</v>
      </c>
      <c r="K1524" t="str">
        <f>SUBSTITUTE(J1524,"‡","")</f>
        <v>noellewalworth</v>
      </c>
      <c r="L1524" t="str">
        <f t="shared" si="464"/>
        <v>noellewalworth</v>
      </c>
      <c r="M1524" t="str">
        <f t="shared" si="465"/>
        <v>noellewalworth</v>
      </c>
      <c r="N1524" t="s">
        <v>9007</v>
      </c>
      <c r="O1524" t="str">
        <v>noelle walworth</v>
      </c>
      <c r="P1524">
        <f>FIND(" ",O1524)</f>
        <v>7</v>
      </c>
      <c r="Q1524" t="str">
        <f>LEFT(O1524,SEARCH(" ", O1524) -1)</f>
        <v>noelle</v>
      </c>
      <c r="R1524" t="e">
        <f>MID(O1524, SEARCH(" ", O1524) + 1, SEARCH(" ", O1524, SEARCH(" ", O1524)+1) - SEARCH(" ", O1524)-1)</f>
        <v>#VALUE!</v>
      </c>
      <c r="S1524" t="str">
        <f t="shared" si="466"/>
        <v>walworth</v>
      </c>
      <c r="T1524" t="e">
        <f t="shared" si="467"/>
        <v>#VALUE!</v>
      </c>
      <c r="U1524" t="b">
        <f t="shared" si="468"/>
        <v>1</v>
      </c>
      <c r="W1524" t="b">
        <f t="shared" si="469"/>
        <v>1</v>
      </c>
      <c r="X1524" t="b">
        <f>ISERR(S1524)</f>
        <v>0</v>
      </c>
      <c r="Y1524" t="str">
        <f t="shared" si="470"/>
        <v xml:space="preserve"> </v>
      </c>
      <c r="Z1524" t="str">
        <f t="shared" si="471"/>
        <v>walworth</v>
      </c>
      <c r="AA1524" t="str">
        <f>PROPER(Q1524)</f>
        <v>Noelle</v>
      </c>
      <c r="AB1524" t="str">
        <f>PROPER(Y1524)</f>
        <v xml:space="preserve"> </v>
      </c>
      <c r="AC1524" t="str">
        <f t="shared" si="472"/>
        <v>Walworth</v>
      </c>
      <c r="AD1524" s="1" t="e">
        <f t="shared" si="473"/>
        <v>#VALUE!</v>
      </c>
      <c r="AE1524" t="b">
        <f t="shared" si="474"/>
        <v>1</v>
      </c>
      <c r="AF1524" t="str">
        <f t="shared" si="475"/>
        <v>Walworth</v>
      </c>
    </row>
    <row r="1525" spans="1:32" x14ac:dyDescent="0.2">
      <c r="A1525">
        <v>2033</v>
      </c>
      <c r="B1525" t="s">
        <v>4609</v>
      </c>
      <c r="C1525" s="62" t="str">
        <f t="shared" si="476"/>
        <v>02033</v>
      </c>
      <c r="D1525" t="str">
        <f t="shared" si="477"/>
        <v>Carole</v>
      </c>
      <c r="E1525" t="str">
        <f t="shared" si="478"/>
        <v>Pietra</v>
      </c>
      <c r="F1525" t="str">
        <f t="shared" si="479"/>
        <v>Rubinek</v>
      </c>
      <c r="G1525">
        <f t="shared" si="460"/>
        <v>1</v>
      </c>
      <c r="H1525">
        <f t="shared" si="461"/>
        <v>2033</v>
      </c>
      <c r="I1525" t="str">
        <f t="shared" si="462"/>
        <v>02033</v>
      </c>
      <c r="J1525" t="str">
        <f t="shared" si="463"/>
        <v>carole»PIETRA‡‡RUBINEK</v>
      </c>
      <c r="K1525" t="str">
        <f>SUBSTITUTE(J1525,"‡","")</f>
        <v>carole»PIETRARUBINEK</v>
      </c>
      <c r="L1525" t="str">
        <f t="shared" si="464"/>
        <v>carolePIETRARUBINEK</v>
      </c>
      <c r="M1525" t="str">
        <f t="shared" si="465"/>
        <v>carolePIETRARUBINEK</v>
      </c>
      <c r="N1525" t="s">
        <v>10419</v>
      </c>
      <c r="O1525" t="str">
        <v>carole PIETRA RUBINEK</v>
      </c>
      <c r="P1525">
        <f>FIND(" ",O1525)</f>
        <v>7</v>
      </c>
      <c r="Q1525" t="str">
        <f>LEFT(O1525,SEARCH(" ", O1525) -1)</f>
        <v>carole</v>
      </c>
      <c r="R1525" t="str">
        <f>MID(O1525, SEARCH(" ", O1525) + 1, SEARCH(" ", O1525, SEARCH(" ", O1525)+1) - SEARCH(" ", O1525)-1)</f>
        <v>PIETRA</v>
      </c>
      <c r="S1525" t="str">
        <f t="shared" si="466"/>
        <v>PIETRA RUBINEK</v>
      </c>
      <c r="T1525" t="str">
        <f t="shared" si="467"/>
        <v>RUBINEK</v>
      </c>
      <c r="U1525" t="b">
        <f t="shared" si="468"/>
        <v>0</v>
      </c>
      <c r="W1525" t="b">
        <f t="shared" si="469"/>
        <v>0</v>
      </c>
      <c r="X1525" t="b">
        <f>ISERR(S1525)</f>
        <v>0</v>
      </c>
      <c r="Y1525" t="str">
        <f t="shared" si="470"/>
        <v>PIETRA</v>
      </c>
      <c r="Z1525" t="str">
        <f t="shared" si="471"/>
        <v>PIETRA RUBINEK</v>
      </c>
      <c r="AA1525" t="str">
        <f>PROPER(Q1525)</f>
        <v>Carole</v>
      </c>
      <c r="AB1525" t="str">
        <f>PROPER(Y1525)</f>
        <v>Pietra</v>
      </c>
      <c r="AC1525" t="str">
        <f t="shared" si="472"/>
        <v>Pietra Rubinek</v>
      </c>
      <c r="AD1525" s="1" t="str">
        <f t="shared" si="473"/>
        <v>Rubinek</v>
      </c>
      <c r="AE1525" t="b">
        <f t="shared" si="474"/>
        <v>0</v>
      </c>
      <c r="AF1525" t="str">
        <f t="shared" si="475"/>
        <v>Rubinek</v>
      </c>
    </row>
    <row r="1526" spans="1:32" x14ac:dyDescent="0.2">
      <c r="A1526">
        <v>2034</v>
      </c>
      <c r="B1526" t="s">
        <v>4610</v>
      </c>
      <c r="C1526" s="62" t="str">
        <f t="shared" si="476"/>
        <v>02034</v>
      </c>
      <c r="D1526" t="str">
        <f t="shared" si="477"/>
        <v>Davy</v>
      </c>
      <c r="E1526" t="str">
        <f t="shared" si="478"/>
        <v xml:space="preserve"> </v>
      </c>
      <c r="F1526" t="str">
        <f t="shared" si="479"/>
        <v>Curuclis</v>
      </c>
      <c r="G1526">
        <f t="shared" si="460"/>
        <v>1</v>
      </c>
      <c r="H1526">
        <f t="shared" si="461"/>
        <v>2034</v>
      </c>
      <c r="I1526" t="str">
        <f t="shared" si="462"/>
        <v>02034</v>
      </c>
      <c r="J1526" t="str">
        <f t="shared" si="463"/>
        <v>Davy»CURUCLIS</v>
      </c>
      <c r="K1526" t="str">
        <f>SUBSTITUTE(J1526,"‡","")</f>
        <v>Davy»CURUCLIS</v>
      </c>
      <c r="L1526" t="str">
        <f t="shared" si="464"/>
        <v>DavyCURUCLIS</v>
      </c>
      <c r="M1526" t="str">
        <f t="shared" si="465"/>
        <v>DavyCURUCLIS</v>
      </c>
      <c r="N1526" t="s">
        <v>10420</v>
      </c>
      <c r="O1526" t="str">
        <v>Davy CURUCLIS</v>
      </c>
      <c r="P1526">
        <f>FIND(" ",O1526)</f>
        <v>5</v>
      </c>
      <c r="Q1526" t="str">
        <f>LEFT(O1526,SEARCH(" ", O1526) -1)</f>
        <v>Davy</v>
      </c>
      <c r="R1526" t="e">
        <f>MID(O1526, SEARCH(" ", O1526) + 1, SEARCH(" ", O1526, SEARCH(" ", O1526)+1) - SEARCH(" ", O1526)-1)</f>
        <v>#VALUE!</v>
      </c>
      <c r="S1526" t="str">
        <f t="shared" si="466"/>
        <v>CURUCLIS</v>
      </c>
      <c r="T1526" t="e">
        <f t="shared" si="467"/>
        <v>#VALUE!</v>
      </c>
      <c r="U1526" t="b">
        <f t="shared" si="468"/>
        <v>1</v>
      </c>
      <c r="W1526" t="b">
        <f t="shared" si="469"/>
        <v>1</v>
      </c>
      <c r="X1526" t="b">
        <f>ISERR(S1526)</f>
        <v>0</v>
      </c>
      <c r="Y1526" t="str">
        <f t="shared" si="470"/>
        <v xml:space="preserve"> </v>
      </c>
      <c r="Z1526" t="str">
        <f t="shared" si="471"/>
        <v>CURUCLIS</v>
      </c>
      <c r="AA1526" t="str">
        <f>PROPER(Q1526)</f>
        <v>Davy</v>
      </c>
      <c r="AB1526" t="str">
        <f>PROPER(Y1526)</f>
        <v xml:space="preserve"> </v>
      </c>
      <c r="AC1526" t="str">
        <f t="shared" si="472"/>
        <v>Curuclis</v>
      </c>
      <c r="AD1526" s="1" t="e">
        <f t="shared" si="473"/>
        <v>#VALUE!</v>
      </c>
      <c r="AE1526" t="b">
        <f t="shared" si="474"/>
        <v>1</v>
      </c>
      <c r="AF1526" t="str">
        <f t="shared" si="475"/>
        <v>Curuclis</v>
      </c>
    </row>
    <row r="1527" spans="1:32" x14ac:dyDescent="0.2">
      <c r="A1527">
        <v>2035</v>
      </c>
      <c r="B1527" t="s">
        <v>4611</v>
      </c>
      <c r="C1527" s="62" t="str">
        <f t="shared" si="476"/>
        <v>02035</v>
      </c>
      <c r="D1527" t="str">
        <f t="shared" si="477"/>
        <v>Robinet</v>
      </c>
      <c r="E1527" t="str">
        <f t="shared" si="478"/>
        <v xml:space="preserve"> </v>
      </c>
      <c r="F1527" t="str">
        <f t="shared" si="479"/>
        <v>Maydwell</v>
      </c>
      <c r="G1527">
        <f t="shared" si="460"/>
        <v>1</v>
      </c>
      <c r="H1527">
        <f t="shared" si="461"/>
        <v>2035</v>
      </c>
      <c r="I1527" t="str">
        <f t="shared" si="462"/>
        <v>02035</v>
      </c>
      <c r="J1527" t="str">
        <f t="shared" si="463"/>
        <v>Robinet¬maydwell</v>
      </c>
      <c r="K1527" t="str">
        <f>SUBSTITUTE(J1527,"‡","")</f>
        <v>Robinet¬maydwell</v>
      </c>
      <c r="L1527" t="str">
        <f t="shared" si="464"/>
        <v>Robinet¬maydwell</v>
      </c>
      <c r="M1527" t="str">
        <f t="shared" si="465"/>
        <v>Robinetmaydwell</v>
      </c>
      <c r="N1527" t="s">
        <v>9633</v>
      </c>
      <c r="O1527" t="str">
        <v>Robinet maydwell</v>
      </c>
      <c r="P1527">
        <f>FIND(" ",O1527)</f>
        <v>8</v>
      </c>
      <c r="Q1527" t="str">
        <f>LEFT(O1527,SEARCH(" ", O1527) -1)</f>
        <v>Robinet</v>
      </c>
      <c r="R1527" t="e">
        <f>MID(O1527, SEARCH(" ", O1527) + 1, SEARCH(" ", O1527, SEARCH(" ", O1527)+1) - SEARCH(" ", O1527)-1)</f>
        <v>#VALUE!</v>
      </c>
      <c r="S1527" t="str">
        <f t="shared" si="466"/>
        <v>maydwell</v>
      </c>
      <c r="T1527" t="e">
        <f t="shared" si="467"/>
        <v>#VALUE!</v>
      </c>
      <c r="U1527" t="b">
        <f t="shared" si="468"/>
        <v>1</v>
      </c>
      <c r="W1527" t="b">
        <f t="shared" si="469"/>
        <v>1</v>
      </c>
      <c r="X1527" t="b">
        <f>ISERR(S1527)</f>
        <v>0</v>
      </c>
      <c r="Y1527" t="str">
        <f t="shared" si="470"/>
        <v xml:space="preserve"> </v>
      </c>
      <c r="Z1527" t="str">
        <f t="shared" si="471"/>
        <v>maydwell</v>
      </c>
      <c r="AA1527" t="str">
        <f>PROPER(Q1527)</f>
        <v>Robinet</v>
      </c>
      <c r="AB1527" t="str">
        <f>PROPER(Y1527)</f>
        <v xml:space="preserve"> </v>
      </c>
      <c r="AC1527" t="str">
        <f t="shared" si="472"/>
        <v>Maydwell</v>
      </c>
      <c r="AD1527" s="1" t="e">
        <f t="shared" si="473"/>
        <v>#VALUE!</v>
      </c>
      <c r="AE1527" t="b">
        <f t="shared" si="474"/>
        <v>1</v>
      </c>
      <c r="AF1527" t="str">
        <f t="shared" si="475"/>
        <v>Maydwell</v>
      </c>
    </row>
    <row r="1528" spans="1:32" x14ac:dyDescent="0.2">
      <c r="A1528">
        <v>2036</v>
      </c>
      <c r="B1528" t="s">
        <v>4612</v>
      </c>
      <c r="C1528" s="62" t="str">
        <f t="shared" si="476"/>
        <v>02036</v>
      </c>
      <c r="D1528" t="str">
        <f t="shared" si="477"/>
        <v>Emylee</v>
      </c>
      <c r="E1528" t="str">
        <f t="shared" si="478"/>
        <v xml:space="preserve"> </v>
      </c>
      <c r="F1528" t="str">
        <f t="shared" si="479"/>
        <v>Andryushin</v>
      </c>
      <c r="G1528">
        <f t="shared" si="460"/>
        <v>1</v>
      </c>
      <c r="H1528">
        <f t="shared" si="461"/>
        <v>2036</v>
      </c>
      <c r="I1528" t="str">
        <f t="shared" si="462"/>
        <v>02036</v>
      </c>
      <c r="J1528" t="str">
        <f t="shared" si="463"/>
        <v>Emylee‡Andryushin</v>
      </c>
      <c r="K1528" t="str">
        <f>SUBSTITUTE(J1528,"‡","")</f>
        <v>EmyleeAndryushin</v>
      </c>
      <c r="L1528" t="str">
        <f t="shared" si="464"/>
        <v>EmyleeAndryushin</v>
      </c>
      <c r="M1528" t="str">
        <f t="shared" si="465"/>
        <v>EmyleeAndryushin</v>
      </c>
      <c r="N1528" t="s">
        <v>9008</v>
      </c>
      <c r="O1528" t="str">
        <v>Emylee Andryushin</v>
      </c>
      <c r="P1528">
        <f>FIND(" ",O1528)</f>
        <v>7</v>
      </c>
      <c r="Q1528" t="str">
        <f>LEFT(O1528,SEARCH(" ", O1528) -1)</f>
        <v>Emylee</v>
      </c>
      <c r="R1528" t="e">
        <f>MID(O1528, SEARCH(" ", O1528) + 1, SEARCH(" ", O1528, SEARCH(" ", O1528)+1) - SEARCH(" ", O1528)-1)</f>
        <v>#VALUE!</v>
      </c>
      <c r="S1528" t="str">
        <f t="shared" si="466"/>
        <v>Andryushin</v>
      </c>
      <c r="T1528" t="e">
        <f t="shared" si="467"/>
        <v>#VALUE!</v>
      </c>
      <c r="U1528" t="b">
        <f t="shared" si="468"/>
        <v>1</v>
      </c>
      <c r="W1528" t="b">
        <f t="shared" si="469"/>
        <v>1</v>
      </c>
      <c r="X1528" t="b">
        <f>ISERR(S1528)</f>
        <v>0</v>
      </c>
      <c r="Y1528" t="str">
        <f t="shared" si="470"/>
        <v xml:space="preserve"> </v>
      </c>
      <c r="Z1528" t="str">
        <f t="shared" si="471"/>
        <v>Andryushin</v>
      </c>
      <c r="AA1528" t="str">
        <f>PROPER(Q1528)</f>
        <v>Emylee</v>
      </c>
      <c r="AB1528" t="str">
        <f>PROPER(Y1528)</f>
        <v xml:space="preserve"> </v>
      </c>
      <c r="AC1528" t="str">
        <f t="shared" si="472"/>
        <v>Andryushin</v>
      </c>
      <c r="AD1528" s="1" t="e">
        <f t="shared" si="473"/>
        <v>#VALUE!</v>
      </c>
      <c r="AE1528" t="b">
        <f t="shared" si="474"/>
        <v>1</v>
      </c>
      <c r="AF1528" t="str">
        <f t="shared" si="475"/>
        <v>Andryushin</v>
      </c>
    </row>
    <row r="1529" spans="1:32" x14ac:dyDescent="0.2">
      <c r="A1529">
        <v>2037</v>
      </c>
      <c r="B1529" t="s">
        <v>4613</v>
      </c>
      <c r="C1529" s="62" t="str">
        <f t="shared" si="476"/>
        <v>02037</v>
      </c>
      <c r="D1529" t="str">
        <f t="shared" si="477"/>
        <v>Kahaleel</v>
      </c>
      <c r="E1529" t="str">
        <f t="shared" si="478"/>
        <v xml:space="preserve"> </v>
      </c>
      <c r="F1529" t="str">
        <f t="shared" si="479"/>
        <v>Oldland</v>
      </c>
      <c r="G1529">
        <f t="shared" si="460"/>
        <v>1</v>
      </c>
      <c r="H1529">
        <f t="shared" si="461"/>
        <v>2037</v>
      </c>
      <c r="I1529" t="str">
        <f t="shared" si="462"/>
        <v>02037</v>
      </c>
      <c r="J1529" t="str">
        <f t="shared" si="463"/>
        <v>Kahaleel‡‡OLDLAND</v>
      </c>
      <c r="K1529" t="str">
        <f>SUBSTITUTE(J1529,"‡","")</f>
        <v>KahaleelOLDLAND</v>
      </c>
      <c r="L1529" t="str">
        <f t="shared" si="464"/>
        <v>KahaleelOLDLAND</v>
      </c>
      <c r="M1529" t="str">
        <f t="shared" si="465"/>
        <v>KahaleelOLDLAND</v>
      </c>
      <c r="N1529" t="s">
        <v>9009</v>
      </c>
      <c r="O1529" t="str">
        <v>Kahaleel OLDLAND</v>
      </c>
      <c r="P1529">
        <f>FIND(" ",O1529)</f>
        <v>9</v>
      </c>
      <c r="Q1529" t="str">
        <f>LEFT(O1529,SEARCH(" ", O1529) -1)</f>
        <v>Kahaleel</v>
      </c>
      <c r="R1529" t="e">
        <f>MID(O1529, SEARCH(" ", O1529) + 1, SEARCH(" ", O1529, SEARCH(" ", O1529)+1) - SEARCH(" ", O1529)-1)</f>
        <v>#VALUE!</v>
      </c>
      <c r="S1529" t="str">
        <f t="shared" si="466"/>
        <v>OLDLAND</v>
      </c>
      <c r="T1529" t="e">
        <f t="shared" si="467"/>
        <v>#VALUE!</v>
      </c>
      <c r="U1529" t="b">
        <f t="shared" si="468"/>
        <v>1</v>
      </c>
      <c r="W1529" t="b">
        <f t="shared" si="469"/>
        <v>1</v>
      </c>
      <c r="X1529" t="b">
        <f>ISERR(S1529)</f>
        <v>0</v>
      </c>
      <c r="Y1529" t="str">
        <f t="shared" si="470"/>
        <v xml:space="preserve"> </v>
      </c>
      <c r="Z1529" t="str">
        <f t="shared" si="471"/>
        <v>OLDLAND</v>
      </c>
      <c r="AA1529" t="str">
        <f>PROPER(Q1529)</f>
        <v>Kahaleel</v>
      </c>
      <c r="AB1529" t="str">
        <f>PROPER(Y1529)</f>
        <v xml:space="preserve"> </v>
      </c>
      <c r="AC1529" t="str">
        <f t="shared" si="472"/>
        <v>Oldland</v>
      </c>
      <c r="AD1529" s="1" t="e">
        <f t="shared" si="473"/>
        <v>#VALUE!</v>
      </c>
      <c r="AE1529" t="b">
        <f t="shared" si="474"/>
        <v>1</v>
      </c>
      <c r="AF1529" t="str">
        <f t="shared" si="475"/>
        <v>Oldland</v>
      </c>
    </row>
    <row r="1530" spans="1:32" x14ac:dyDescent="0.2">
      <c r="A1530">
        <v>2038</v>
      </c>
      <c r="B1530" t="s">
        <v>4614</v>
      </c>
      <c r="C1530" s="62" t="str">
        <f t="shared" si="476"/>
        <v>02038</v>
      </c>
      <c r="D1530" t="str">
        <f t="shared" si="477"/>
        <v>Del</v>
      </c>
      <c r="E1530" t="str">
        <f t="shared" si="478"/>
        <v>Aida</v>
      </c>
      <c r="F1530" t="str">
        <f t="shared" si="479"/>
        <v>Skeermer</v>
      </c>
      <c r="G1530">
        <f t="shared" si="460"/>
        <v>1</v>
      </c>
      <c r="H1530">
        <f t="shared" si="461"/>
        <v>2038</v>
      </c>
      <c r="I1530" t="str">
        <f t="shared" si="462"/>
        <v>02038</v>
      </c>
      <c r="J1530" t="str">
        <f t="shared" si="463"/>
        <v>DEL‡aida»skeermer</v>
      </c>
      <c r="K1530" t="str">
        <f>SUBSTITUTE(J1530,"‡","")</f>
        <v>DELaida»skeermer</v>
      </c>
      <c r="L1530" t="str">
        <f t="shared" si="464"/>
        <v>DELaidaskeermer</v>
      </c>
      <c r="M1530" t="str">
        <f t="shared" si="465"/>
        <v>DELaidaskeermer</v>
      </c>
      <c r="N1530" t="s">
        <v>10421</v>
      </c>
      <c r="O1530" t="str">
        <v>DEL aida skeermer</v>
      </c>
      <c r="P1530">
        <f>FIND(" ",O1530)</f>
        <v>4</v>
      </c>
      <c r="Q1530" t="str">
        <f>LEFT(O1530,SEARCH(" ", O1530) -1)</f>
        <v>DEL</v>
      </c>
      <c r="R1530" t="str">
        <f>MID(O1530, SEARCH(" ", O1530) + 1, SEARCH(" ", O1530, SEARCH(" ", O1530)+1) - SEARCH(" ", O1530)-1)</f>
        <v>aida</v>
      </c>
      <c r="S1530" t="str">
        <f t="shared" si="466"/>
        <v>aida skeermer</v>
      </c>
      <c r="T1530" t="str">
        <f t="shared" si="467"/>
        <v>skeermer</v>
      </c>
      <c r="U1530" t="b">
        <f t="shared" si="468"/>
        <v>0</v>
      </c>
      <c r="W1530" t="b">
        <f t="shared" si="469"/>
        <v>0</v>
      </c>
      <c r="X1530" t="b">
        <f>ISERR(S1530)</f>
        <v>0</v>
      </c>
      <c r="Y1530" t="str">
        <f t="shared" si="470"/>
        <v>aida</v>
      </c>
      <c r="Z1530" t="str">
        <f t="shared" si="471"/>
        <v>aida skeermer</v>
      </c>
      <c r="AA1530" t="str">
        <f>PROPER(Q1530)</f>
        <v>Del</v>
      </c>
      <c r="AB1530" t="str">
        <f>PROPER(Y1530)</f>
        <v>Aida</v>
      </c>
      <c r="AC1530" t="str">
        <f t="shared" si="472"/>
        <v>Aida Skeermer</v>
      </c>
      <c r="AD1530" s="1" t="str">
        <f t="shared" si="473"/>
        <v>Skeermer</v>
      </c>
      <c r="AE1530" t="b">
        <f t="shared" si="474"/>
        <v>0</v>
      </c>
      <c r="AF1530" t="str">
        <f t="shared" si="475"/>
        <v>Skeermer</v>
      </c>
    </row>
    <row r="1531" spans="1:32" x14ac:dyDescent="0.2">
      <c r="A1531">
        <v>2039</v>
      </c>
      <c r="B1531" t="s">
        <v>4615</v>
      </c>
      <c r="C1531" s="62" t="str">
        <f t="shared" si="476"/>
        <v>02039</v>
      </c>
      <c r="D1531" t="str">
        <f t="shared" si="477"/>
        <v>Sargent</v>
      </c>
      <c r="E1531" t="str">
        <f t="shared" si="478"/>
        <v xml:space="preserve"> </v>
      </c>
      <c r="F1531" t="str">
        <f t="shared" si="479"/>
        <v>Finlason</v>
      </c>
      <c r="G1531">
        <f t="shared" si="460"/>
        <v>1</v>
      </c>
      <c r="H1531">
        <f t="shared" si="461"/>
        <v>2039</v>
      </c>
      <c r="I1531" t="str">
        <f t="shared" si="462"/>
        <v>02039</v>
      </c>
      <c r="J1531" t="str">
        <f t="shared" si="463"/>
        <v>Sargent¬FINLASON</v>
      </c>
      <c r="K1531" t="str">
        <f>SUBSTITUTE(J1531,"‡","")</f>
        <v>Sargent¬FINLASON</v>
      </c>
      <c r="L1531" t="str">
        <f t="shared" si="464"/>
        <v>Sargent¬FINLASON</v>
      </c>
      <c r="M1531" t="str">
        <f t="shared" si="465"/>
        <v>SargentFINLASON</v>
      </c>
      <c r="N1531" t="s">
        <v>9634</v>
      </c>
      <c r="O1531" t="str">
        <v>Sargent FINLASON</v>
      </c>
      <c r="P1531">
        <f>FIND(" ",O1531)</f>
        <v>8</v>
      </c>
      <c r="Q1531" t="str">
        <f>LEFT(O1531,SEARCH(" ", O1531) -1)</f>
        <v>Sargent</v>
      </c>
      <c r="R1531" t="e">
        <f>MID(O1531, SEARCH(" ", O1531) + 1, SEARCH(" ", O1531, SEARCH(" ", O1531)+1) - SEARCH(" ", O1531)-1)</f>
        <v>#VALUE!</v>
      </c>
      <c r="S1531" t="str">
        <f t="shared" si="466"/>
        <v>FINLASON</v>
      </c>
      <c r="T1531" t="e">
        <f t="shared" si="467"/>
        <v>#VALUE!</v>
      </c>
      <c r="U1531" t="b">
        <f t="shared" si="468"/>
        <v>1</v>
      </c>
      <c r="W1531" t="b">
        <f t="shared" si="469"/>
        <v>1</v>
      </c>
      <c r="X1531" t="b">
        <f>ISERR(S1531)</f>
        <v>0</v>
      </c>
      <c r="Y1531" t="str">
        <f t="shared" si="470"/>
        <v xml:space="preserve"> </v>
      </c>
      <c r="Z1531" t="str">
        <f t="shared" si="471"/>
        <v>FINLASON</v>
      </c>
      <c r="AA1531" t="str">
        <f>PROPER(Q1531)</f>
        <v>Sargent</v>
      </c>
      <c r="AB1531" t="str">
        <f>PROPER(Y1531)</f>
        <v xml:space="preserve"> </v>
      </c>
      <c r="AC1531" t="str">
        <f t="shared" si="472"/>
        <v>Finlason</v>
      </c>
      <c r="AD1531" s="1" t="e">
        <f t="shared" si="473"/>
        <v>#VALUE!</v>
      </c>
      <c r="AE1531" t="b">
        <f t="shared" si="474"/>
        <v>1</v>
      </c>
      <c r="AF1531" t="str">
        <f t="shared" si="475"/>
        <v>Finlason</v>
      </c>
    </row>
    <row r="1532" spans="1:32" x14ac:dyDescent="0.2">
      <c r="A1532">
        <v>2040</v>
      </c>
      <c r="B1532" t="s">
        <v>4616</v>
      </c>
      <c r="C1532" s="62" t="str">
        <f t="shared" si="476"/>
        <v>02040</v>
      </c>
      <c r="D1532" t="str">
        <f t="shared" si="477"/>
        <v>Ewart</v>
      </c>
      <c r="E1532" t="str">
        <f t="shared" si="478"/>
        <v xml:space="preserve"> </v>
      </c>
      <c r="F1532" t="str">
        <f t="shared" si="479"/>
        <v>Fassam</v>
      </c>
      <c r="G1532">
        <f t="shared" si="460"/>
        <v>1</v>
      </c>
      <c r="H1532">
        <f t="shared" si="461"/>
        <v>2040</v>
      </c>
      <c r="I1532" t="str">
        <f t="shared" si="462"/>
        <v>02040</v>
      </c>
      <c r="J1532" t="str">
        <f t="shared" si="463"/>
        <v>EWART¬fassam</v>
      </c>
      <c r="K1532" t="str">
        <f>SUBSTITUTE(J1532,"‡","")</f>
        <v>EWART¬fassam</v>
      </c>
      <c r="L1532" t="str">
        <f t="shared" si="464"/>
        <v>EWART¬fassam</v>
      </c>
      <c r="M1532" t="str">
        <f t="shared" si="465"/>
        <v>EWARTfassam</v>
      </c>
      <c r="N1532" t="s">
        <v>9635</v>
      </c>
      <c r="O1532" t="str">
        <v>EWART fassam</v>
      </c>
      <c r="P1532">
        <f>FIND(" ",O1532)</f>
        <v>6</v>
      </c>
      <c r="Q1532" t="str">
        <f>LEFT(O1532,SEARCH(" ", O1532) -1)</f>
        <v>EWART</v>
      </c>
      <c r="R1532" t="e">
        <f>MID(O1532, SEARCH(" ", O1532) + 1, SEARCH(" ", O1532, SEARCH(" ", O1532)+1) - SEARCH(" ", O1532)-1)</f>
        <v>#VALUE!</v>
      </c>
      <c r="S1532" t="str">
        <f t="shared" si="466"/>
        <v>fassam</v>
      </c>
      <c r="T1532" t="e">
        <f t="shared" si="467"/>
        <v>#VALUE!</v>
      </c>
      <c r="U1532" t="b">
        <f t="shared" si="468"/>
        <v>1</v>
      </c>
      <c r="W1532" t="b">
        <f t="shared" si="469"/>
        <v>1</v>
      </c>
      <c r="X1532" t="b">
        <f>ISERR(S1532)</f>
        <v>0</v>
      </c>
      <c r="Y1532" t="str">
        <f t="shared" si="470"/>
        <v xml:space="preserve"> </v>
      </c>
      <c r="Z1532" t="str">
        <f t="shared" si="471"/>
        <v>fassam</v>
      </c>
      <c r="AA1532" t="str">
        <f>PROPER(Q1532)</f>
        <v>Ewart</v>
      </c>
      <c r="AB1532" t="str">
        <f>PROPER(Y1532)</f>
        <v xml:space="preserve"> </v>
      </c>
      <c r="AC1532" t="str">
        <f t="shared" si="472"/>
        <v>Fassam</v>
      </c>
      <c r="AD1532" s="1" t="e">
        <f t="shared" si="473"/>
        <v>#VALUE!</v>
      </c>
      <c r="AE1532" t="b">
        <f t="shared" si="474"/>
        <v>1</v>
      </c>
      <c r="AF1532" t="str">
        <f t="shared" si="475"/>
        <v>Fassam</v>
      </c>
    </row>
    <row r="1533" spans="1:32" x14ac:dyDescent="0.2">
      <c r="A1533">
        <v>2041</v>
      </c>
      <c r="B1533" t="s">
        <v>4617</v>
      </c>
      <c r="C1533" s="62" t="str">
        <f t="shared" si="476"/>
        <v>02041</v>
      </c>
      <c r="D1533" t="str">
        <f t="shared" si="477"/>
        <v>Gloriana</v>
      </c>
      <c r="E1533" t="str">
        <f t="shared" si="478"/>
        <v xml:space="preserve"> </v>
      </c>
      <c r="F1533" t="str">
        <f t="shared" si="479"/>
        <v>Viccars</v>
      </c>
      <c r="G1533">
        <f t="shared" si="460"/>
        <v>1</v>
      </c>
      <c r="H1533">
        <f t="shared" si="461"/>
        <v>2041</v>
      </c>
      <c r="I1533" t="str">
        <f t="shared" si="462"/>
        <v>02041</v>
      </c>
      <c r="J1533" t="str">
        <f t="shared" si="463"/>
        <v>GLORIANA»viccars</v>
      </c>
      <c r="K1533" t="str">
        <f>SUBSTITUTE(J1533,"‡","")</f>
        <v>GLORIANA»viccars</v>
      </c>
      <c r="L1533" t="str">
        <f t="shared" si="464"/>
        <v>GLORIANAviccars</v>
      </c>
      <c r="M1533" t="str">
        <f t="shared" si="465"/>
        <v>GLORIANAviccars</v>
      </c>
      <c r="N1533" t="s">
        <v>10422</v>
      </c>
      <c r="O1533" t="str">
        <v>GLORIANA viccars</v>
      </c>
      <c r="P1533">
        <f>FIND(" ",O1533)</f>
        <v>9</v>
      </c>
      <c r="Q1533" t="str">
        <f>LEFT(O1533,SEARCH(" ", O1533) -1)</f>
        <v>GLORIANA</v>
      </c>
      <c r="R1533" t="e">
        <f>MID(O1533, SEARCH(" ", O1533) + 1, SEARCH(" ", O1533, SEARCH(" ", O1533)+1) - SEARCH(" ", O1533)-1)</f>
        <v>#VALUE!</v>
      </c>
      <c r="S1533" t="str">
        <f t="shared" si="466"/>
        <v>viccars</v>
      </c>
      <c r="T1533" t="e">
        <f t="shared" si="467"/>
        <v>#VALUE!</v>
      </c>
      <c r="U1533" t="b">
        <f t="shared" si="468"/>
        <v>1</v>
      </c>
      <c r="W1533" t="b">
        <f t="shared" si="469"/>
        <v>1</v>
      </c>
      <c r="X1533" t="b">
        <f>ISERR(S1533)</f>
        <v>0</v>
      </c>
      <c r="Y1533" t="str">
        <f t="shared" si="470"/>
        <v xml:space="preserve"> </v>
      </c>
      <c r="Z1533" t="str">
        <f t="shared" si="471"/>
        <v>viccars</v>
      </c>
      <c r="AA1533" t="str">
        <f>PROPER(Q1533)</f>
        <v>Gloriana</v>
      </c>
      <c r="AB1533" t="str">
        <f>PROPER(Y1533)</f>
        <v xml:space="preserve"> </v>
      </c>
      <c r="AC1533" t="str">
        <f t="shared" si="472"/>
        <v>Viccars</v>
      </c>
      <c r="AD1533" s="1" t="e">
        <f t="shared" si="473"/>
        <v>#VALUE!</v>
      </c>
      <c r="AE1533" t="b">
        <f t="shared" si="474"/>
        <v>1</v>
      </c>
      <c r="AF1533" t="str">
        <f t="shared" si="475"/>
        <v>Viccars</v>
      </c>
    </row>
    <row r="1534" spans="1:32" x14ac:dyDescent="0.2">
      <c r="A1534">
        <v>2042</v>
      </c>
      <c r="B1534" t="s">
        <v>4618</v>
      </c>
      <c r="C1534" s="62" t="str">
        <f t="shared" si="476"/>
        <v>02042</v>
      </c>
      <c r="D1534" t="str">
        <f t="shared" si="477"/>
        <v>Knox</v>
      </c>
      <c r="E1534" t="str">
        <f t="shared" si="478"/>
        <v xml:space="preserve"> </v>
      </c>
      <c r="F1534" t="str">
        <f t="shared" si="479"/>
        <v>Snibson</v>
      </c>
      <c r="G1534">
        <f t="shared" si="460"/>
        <v>1</v>
      </c>
      <c r="H1534">
        <f t="shared" si="461"/>
        <v>2042</v>
      </c>
      <c r="I1534" t="str">
        <f t="shared" si="462"/>
        <v>02042</v>
      </c>
      <c r="J1534" t="str">
        <f t="shared" si="463"/>
        <v>KNOX¬snibson</v>
      </c>
      <c r="K1534" t="str">
        <f>SUBSTITUTE(J1534,"‡","")</f>
        <v>KNOX¬snibson</v>
      </c>
      <c r="L1534" t="str">
        <f t="shared" si="464"/>
        <v>KNOX¬snibson</v>
      </c>
      <c r="M1534" t="str">
        <f t="shared" si="465"/>
        <v>KNOXsnibson</v>
      </c>
      <c r="N1534" t="s">
        <v>9636</v>
      </c>
      <c r="O1534" t="str">
        <v>KNOX snibson</v>
      </c>
      <c r="P1534">
        <f>FIND(" ",O1534)</f>
        <v>5</v>
      </c>
      <c r="Q1534" t="str">
        <f>LEFT(O1534,SEARCH(" ", O1534) -1)</f>
        <v>KNOX</v>
      </c>
      <c r="R1534" t="e">
        <f>MID(O1534, SEARCH(" ", O1534) + 1, SEARCH(" ", O1534, SEARCH(" ", O1534)+1) - SEARCH(" ", O1534)-1)</f>
        <v>#VALUE!</v>
      </c>
      <c r="S1534" t="str">
        <f t="shared" si="466"/>
        <v>snibson</v>
      </c>
      <c r="T1534" t="e">
        <f t="shared" si="467"/>
        <v>#VALUE!</v>
      </c>
      <c r="U1534" t="b">
        <f t="shared" si="468"/>
        <v>1</v>
      </c>
      <c r="W1534" t="b">
        <f t="shared" si="469"/>
        <v>1</v>
      </c>
      <c r="X1534" t="b">
        <f>ISERR(S1534)</f>
        <v>0</v>
      </c>
      <c r="Y1534" t="str">
        <f t="shared" si="470"/>
        <v xml:space="preserve"> </v>
      </c>
      <c r="Z1534" t="str">
        <f t="shared" si="471"/>
        <v>snibson</v>
      </c>
      <c r="AA1534" t="str">
        <f>PROPER(Q1534)</f>
        <v>Knox</v>
      </c>
      <c r="AB1534" t="str">
        <f>PROPER(Y1534)</f>
        <v xml:space="preserve"> </v>
      </c>
      <c r="AC1534" t="str">
        <f t="shared" si="472"/>
        <v>Snibson</v>
      </c>
      <c r="AD1534" s="1" t="e">
        <f t="shared" si="473"/>
        <v>#VALUE!</v>
      </c>
      <c r="AE1534" t="b">
        <f t="shared" si="474"/>
        <v>1</v>
      </c>
      <c r="AF1534" t="str">
        <f t="shared" si="475"/>
        <v>Snibson</v>
      </c>
    </row>
    <row r="1535" spans="1:32" x14ac:dyDescent="0.2">
      <c r="A1535">
        <v>2043</v>
      </c>
      <c r="B1535" t="s">
        <v>4619</v>
      </c>
      <c r="C1535" s="62" t="str">
        <f t="shared" si="476"/>
        <v>02043</v>
      </c>
      <c r="D1535" t="str">
        <f t="shared" si="477"/>
        <v>Colette</v>
      </c>
      <c r="E1535" t="str">
        <f t="shared" si="478"/>
        <v xml:space="preserve"> </v>
      </c>
      <c r="F1535" t="str">
        <f t="shared" si="479"/>
        <v>Pindar</v>
      </c>
      <c r="G1535">
        <f t="shared" si="460"/>
        <v>1</v>
      </c>
      <c r="H1535">
        <f t="shared" si="461"/>
        <v>2043</v>
      </c>
      <c r="I1535" t="str">
        <f t="shared" si="462"/>
        <v>02043</v>
      </c>
      <c r="J1535" t="str">
        <f t="shared" si="463"/>
        <v>COLETTE»PINDAR</v>
      </c>
      <c r="K1535" t="str">
        <f>SUBSTITUTE(J1535,"‡","")</f>
        <v>COLETTE»PINDAR</v>
      </c>
      <c r="L1535" t="str">
        <f t="shared" si="464"/>
        <v>COLETTEPINDAR</v>
      </c>
      <c r="M1535" t="str">
        <f t="shared" si="465"/>
        <v>COLETTEPINDAR</v>
      </c>
      <c r="N1535" t="s">
        <v>10423</v>
      </c>
      <c r="O1535" t="str">
        <v>COLETTE PINDAR</v>
      </c>
      <c r="P1535">
        <f>FIND(" ",O1535)</f>
        <v>8</v>
      </c>
      <c r="Q1535" t="str">
        <f>LEFT(O1535,SEARCH(" ", O1535) -1)</f>
        <v>COLETTE</v>
      </c>
      <c r="R1535" t="e">
        <f>MID(O1535, SEARCH(" ", O1535) + 1, SEARCH(" ", O1535, SEARCH(" ", O1535)+1) - SEARCH(" ", O1535)-1)</f>
        <v>#VALUE!</v>
      </c>
      <c r="S1535" t="str">
        <f t="shared" si="466"/>
        <v>PINDAR</v>
      </c>
      <c r="T1535" t="e">
        <f t="shared" si="467"/>
        <v>#VALUE!</v>
      </c>
      <c r="U1535" t="b">
        <f t="shared" si="468"/>
        <v>1</v>
      </c>
      <c r="W1535" t="b">
        <f t="shared" si="469"/>
        <v>1</v>
      </c>
      <c r="X1535" t="b">
        <f>ISERR(S1535)</f>
        <v>0</v>
      </c>
      <c r="Y1535" t="str">
        <f t="shared" si="470"/>
        <v xml:space="preserve"> </v>
      </c>
      <c r="Z1535" t="str">
        <f t="shared" si="471"/>
        <v>PINDAR</v>
      </c>
      <c r="AA1535" t="str">
        <f>PROPER(Q1535)</f>
        <v>Colette</v>
      </c>
      <c r="AB1535" t="str">
        <f>PROPER(Y1535)</f>
        <v xml:space="preserve"> </v>
      </c>
      <c r="AC1535" t="str">
        <f t="shared" si="472"/>
        <v>Pindar</v>
      </c>
      <c r="AD1535" s="1" t="e">
        <f t="shared" si="473"/>
        <v>#VALUE!</v>
      </c>
      <c r="AE1535" t="b">
        <f t="shared" si="474"/>
        <v>1</v>
      </c>
      <c r="AF1535" t="str">
        <f t="shared" si="475"/>
        <v>Pindar</v>
      </c>
    </row>
    <row r="1536" spans="1:32" x14ac:dyDescent="0.2">
      <c r="A1536">
        <v>2044</v>
      </c>
      <c r="B1536" t="s">
        <v>4620</v>
      </c>
      <c r="C1536" s="62" t="str">
        <f t="shared" si="476"/>
        <v>02044</v>
      </c>
      <c r="D1536" t="str">
        <f t="shared" si="477"/>
        <v>Devondra</v>
      </c>
      <c r="E1536" t="str">
        <f t="shared" si="478"/>
        <v>Marie-Ann</v>
      </c>
      <c r="F1536" t="str">
        <f t="shared" si="479"/>
        <v>Priestner</v>
      </c>
      <c r="G1536">
        <f t="shared" si="460"/>
        <v>1</v>
      </c>
      <c r="H1536">
        <f t="shared" si="461"/>
        <v>2044</v>
      </c>
      <c r="I1536" t="str">
        <f t="shared" si="462"/>
        <v>02044</v>
      </c>
      <c r="J1536" t="str">
        <f t="shared" si="463"/>
        <v>Devondra¬marie-ann»PRIESTNER</v>
      </c>
      <c r="K1536" t="str">
        <f>SUBSTITUTE(J1536,"‡","")</f>
        <v>Devondra¬marie-ann»PRIESTNER</v>
      </c>
      <c r="L1536" t="str">
        <f t="shared" si="464"/>
        <v>Devondra¬marie-annPRIESTNER</v>
      </c>
      <c r="M1536" t="str">
        <f t="shared" si="465"/>
        <v>Devondramarie-annPRIESTNER</v>
      </c>
      <c r="N1536" t="s">
        <v>10424</v>
      </c>
      <c r="O1536" t="str">
        <v>Devondra marie-ann PRIESTNER</v>
      </c>
      <c r="P1536">
        <f>FIND(" ",O1536)</f>
        <v>9</v>
      </c>
      <c r="Q1536" t="str">
        <f>LEFT(O1536,SEARCH(" ", O1536) -1)</f>
        <v>Devondra</v>
      </c>
      <c r="R1536" t="str">
        <f>MID(O1536, SEARCH(" ", O1536) + 1, SEARCH(" ", O1536, SEARCH(" ", O1536)+1) - SEARCH(" ", O1536)-1)</f>
        <v>marie-ann</v>
      </c>
      <c r="S1536" t="str">
        <f t="shared" si="466"/>
        <v>marie-ann PRIESTNER</v>
      </c>
      <c r="T1536" t="str">
        <f t="shared" si="467"/>
        <v>PRIESTNER</v>
      </c>
      <c r="U1536" t="b">
        <f t="shared" si="468"/>
        <v>0</v>
      </c>
      <c r="W1536" t="b">
        <f t="shared" si="469"/>
        <v>0</v>
      </c>
      <c r="X1536" t="b">
        <f>ISERR(S1536)</f>
        <v>0</v>
      </c>
      <c r="Y1536" t="str">
        <f t="shared" si="470"/>
        <v>marie-ann</v>
      </c>
      <c r="Z1536" t="str">
        <f t="shared" si="471"/>
        <v>marie-ann PRIESTNER</v>
      </c>
      <c r="AA1536" t="str">
        <f>PROPER(Q1536)</f>
        <v>Devondra</v>
      </c>
      <c r="AB1536" t="str">
        <f>PROPER(Y1536)</f>
        <v>Marie-Ann</v>
      </c>
      <c r="AC1536" t="str">
        <f t="shared" si="472"/>
        <v>Marie-Ann Priestner</v>
      </c>
      <c r="AD1536" s="1" t="str">
        <f t="shared" si="473"/>
        <v>Priestner</v>
      </c>
      <c r="AE1536" t="b">
        <f t="shared" si="474"/>
        <v>0</v>
      </c>
      <c r="AF1536" t="str">
        <f t="shared" si="475"/>
        <v>Priestner</v>
      </c>
    </row>
    <row r="1537" spans="1:32" x14ac:dyDescent="0.2">
      <c r="A1537">
        <v>2045</v>
      </c>
      <c r="B1537" t="s">
        <v>4621</v>
      </c>
      <c r="C1537" s="62" t="str">
        <f t="shared" si="476"/>
        <v>02045</v>
      </c>
      <c r="D1537" t="str">
        <f t="shared" si="477"/>
        <v>Delbert</v>
      </c>
      <c r="E1537" t="str">
        <f t="shared" si="478"/>
        <v xml:space="preserve"> </v>
      </c>
      <c r="F1537" t="str">
        <f t="shared" si="479"/>
        <v>Vesco</v>
      </c>
      <c r="G1537">
        <f t="shared" si="460"/>
        <v>1</v>
      </c>
      <c r="H1537">
        <f t="shared" si="461"/>
        <v>2045</v>
      </c>
      <c r="I1537" t="str">
        <f t="shared" si="462"/>
        <v>02045</v>
      </c>
      <c r="J1537" t="str">
        <f t="shared" si="463"/>
        <v>delbert‡vesco</v>
      </c>
      <c r="K1537" t="str">
        <f>SUBSTITUTE(J1537,"‡","")</f>
        <v>delbertvesco</v>
      </c>
      <c r="L1537" t="str">
        <f t="shared" si="464"/>
        <v>delbertvesco</v>
      </c>
      <c r="M1537" t="str">
        <f t="shared" si="465"/>
        <v>delbertvesco</v>
      </c>
      <c r="N1537" t="s">
        <v>9010</v>
      </c>
      <c r="O1537" t="str">
        <v>delbert vesco</v>
      </c>
      <c r="P1537">
        <f>FIND(" ",O1537)</f>
        <v>8</v>
      </c>
      <c r="Q1537" t="str">
        <f>LEFT(O1537,SEARCH(" ", O1537) -1)</f>
        <v>delbert</v>
      </c>
      <c r="R1537" t="e">
        <f>MID(O1537, SEARCH(" ", O1537) + 1, SEARCH(" ", O1537, SEARCH(" ", O1537)+1) - SEARCH(" ", O1537)-1)</f>
        <v>#VALUE!</v>
      </c>
      <c r="S1537" t="str">
        <f t="shared" si="466"/>
        <v>vesco</v>
      </c>
      <c r="T1537" t="e">
        <f t="shared" si="467"/>
        <v>#VALUE!</v>
      </c>
      <c r="U1537" t="b">
        <f t="shared" si="468"/>
        <v>1</v>
      </c>
      <c r="W1537" t="b">
        <f t="shared" si="469"/>
        <v>1</v>
      </c>
      <c r="X1537" t="b">
        <f>ISERR(S1537)</f>
        <v>0</v>
      </c>
      <c r="Y1537" t="str">
        <f t="shared" si="470"/>
        <v xml:space="preserve"> </v>
      </c>
      <c r="Z1537" t="str">
        <f t="shared" si="471"/>
        <v>vesco</v>
      </c>
      <c r="AA1537" t="str">
        <f>PROPER(Q1537)</f>
        <v>Delbert</v>
      </c>
      <c r="AB1537" t="str">
        <f>PROPER(Y1537)</f>
        <v xml:space="preserve"> </v>
      </c>
      <c r="AC1537" t="str">
        <f t="shared" si="472"/>
        <v>Vesco</v>
      </c>
      <c r="AD1537" s="1" t="e">
        <f t="shared" si="473"/>
        <v>#VALUE!</v>
      </c>
      <c r="AE1537" t="b">
        <f t="shared" si="474"/>
        <v>1</v>
      </c>
      <c r="AF1537" t="str">
        <f t="shared" si="475"/>
        <v>Vesco</v>
      </c>
    </row>
    <row r="1538" spans="1:32" x14ac:dyDescent="0.2">
      <c r="A1538">
        <v>2046</v>
      </c>
      <c r="B1538" t="s">
        <v>4622</v>
      </c>
      <c r="C1538" s="62" t="str">
        <f t="shared" si="476"/>
        <v>02046</v>
      </c>
      <c r="D1538" t="str">
        <f t="shared" si="477"/>
        <v>Gun</v>
      </c>
      <c r="E1538" t="str">
        <f t="shared" si="478"/>
        <v>Stafford</v>
      </c>
      <c r="F1538" t="str">
        <f t="shared" si="479"/>
        <v>Baggallay</v>
      </c>
      <c r="G1538">
        <f t="shared" si="460"/>
        <v>1</v>
      </c>
      <c r="H1538">
        <f t="shared" si="461"/>
        <v>2046</v>
      </c>
      <c r="I1538" t="str">
        <f t="shared" si="462"/>
        <v>02046</v>
      </c>
      <c r="J1538" t="str">
        <f t="shared" si="463"/>
        <v>Gun¬STAFFORD¬BAGGALLAY</v>
      </c>
      <c r="K1538" t="str">
        <f>SUBSTITUTE(J1538,"‡","")</f>
        <v>Gun¬STAFFORD¬BAGGALLAY</v>
      </c>
      <c r="L1538" t="str">
        <f t="shared" si="464"/>
        <v>Gun¬STAFFORD¬BAGGALLAY</v>
      </c>
      <c r="M1538" t="str">
        <f t="shared" si="465"/>
        <v>GunSTAFFORDBAGGALLAY</v>
      </c>
      <c r="N1538" t="s">
        <v>9637</v>
      </c>
      <c r="O1538" t="str">
        <v>Gun STAFFORD BAGGALLAY</v>
      </c>
      <c r="P1538">
        <f>FIND(" ",O1538)</f>
        <v>4</v>
      </c>
      <c r="Q1538" t="str">
        <f>LEFT(O1538,SEARCH(" ", O1538) -1)</f>
        <v>Gun</v>
      </c>
      <c r="R1538" t="str">
        <f>MID(O1538, SEARCH(" ", O1538) + 1, SEARCH(" ", O1538, SEARCH(" ", O1538)+1) - SEARCH(" ", O1538)-1)</f>
        <v>STAFFORD</v>
      </c>
      <c r="S1538" t="str">
        <f t="shared" si="466"/>
        <v>STAFFORD BAGGALLAY</v>
      </c>
      <c r="T1538" t="str">
        <f t="shared" si="467"/>
        <v>BAGGALLAY</v>
      </c>
      <c r="U1538" t="b">
        <f t="shared" si="468"/>
        <v>0</v>
      </c>
      <c r="W1538" t="b">
        <f t="shared" si="469"/>
        <v>0</v>
      </c>
      <c r="X1538" t="b">
        <f>ISERR(S1538)</f>
        <v>0</v>
      </c>
      <c r="Y1538" t="str">
        <f t="shared" si="470"/>
        <v>STAFFORD</v>
      </c>
      <c r="Z1538" t="str">
        <f t="shared" si="471"/>
        <v>STAFFORD BAGGALLAY</v>
      </c>
      <c r="AA1538" t="str">
        <f>PROPER(Q1538)</f>
        <v>Gun</v>
      </c>
      <c r="AB1538" t="str">
        <f>PROPER(Y1538)</f>
        <v>Stafford</v>
      </c>
      <c r="AC1538" t="str">
        <f t="shared" si="472"/>
        <v>Stafford Baggallay</v>
      </c>
      <c r="AD1538" s="1" t="str">
        <f t="shared" si="473"/>
        <v>Baggallay</v>
      </c>
      <c r="AE1538" t="b">
        <f t="shared" si="474"/>
        <v>0</v>
      </c>
      <c r="AF1538" t="str">
        <f t="shared" si="475"/>
        <v>Baggallay</v>
      </c>
    </row>
    <row r="1539" spans="1:32" x14ac:dyDescent="0.2">
      <c r="A1539">
        <v>2047</v>
      </c>
      <c r="B1539" t="s">
        <v>4623</v>
      </c>
      <c r="C1539" s="62" t="str">
        <f t="shared" si="476"/>
        <v>02047</v>
      </c>
      <c r="D1539" t="str">
        <f t="shared" si="477"/>
        <v>Salmon</v>
      </c>
      <c r="E1539" t="str">
        <f t="shared" si="478"/>
        <v xml:space="preserve"> </v>
      </c>
      <c r="F1539" t="str">
        <f t="shared" si="479"/>
        <v>Dounbare</v>
      </c>
      <c r="G1539">
        <f t="shared" ref="G1539:G1602" si="480">COUNTIF($A$2:$A$1997,A1539)</f>
        <v>1</v>
      </c>
      <c r="H1539">
        <f t="shared" ref="H1539:H1602" si="481">IF(G1539=1,A1539,"???")</f>
        <v>2047</v>
      </c>
      <c r="I1539" t="str">
        <f t="shared" ref="I1539:I1602" si="482">TEXT(H1539,"00000")</f>
        <v>02047</v>
      </c>
      <c r="J1539" t="str">
        <f t="shared" ref="J1539:J1602" si="483">TRIM(B1539)</f>
        <v>Salmon»DOUNBARE</v>
      </c>
      <c r="K1539" t="str">
        <f>SUBSTITUTE(J1539,"‡","")</f>
        <v>Salmon»DOUNBARE</v>
      </c>
      <c r="L1539" t="str">
        <f t="shared" ref="L1539:L1602" si="484">SUBSTITUTE(K1539,"»","")</f>
        <v>SalmonDOUNBARE</v>
      </c>
      <c r="M1539" t="str">
        <f t="shared" ref="M1539:M1602" si="485">SUBSTITUTE(L1539,"¬","")</f>
        <v>SalmonDOUNBARE</v>
      </c>
      <c r="N1539" t="s">
        <v>10425</v>
      </c>
      <c r="O1539" t="str">
        <v>Salmon DOUNBARE</v>
      </c>
      <c r="P1539">
        <f>FIND(" ",O1539)</f>
        <v>7</v>
      </c>
      <c r="Q1539" t="str">
        <f>LEFT(O1539,SEARCH(" ", O1539) -1)</f>
        <v>Salmon</v>
      </c>
      <c r="R1539" t="e">
        <f>MID(O1539, SEARCH(" ", O1539) + 1, SEARCH(" ", O1539, SEARCH(" ", O1539)+1) - SEARCH(" ", O1539)-1)</f>
        <v>#VALUE!</v>
      </c>
      <c r="S1539" t="str">
        <f t="shared" ref="S1539:S1602" si="486">RIGHT(O1539,LEN(O1539)-FIND(" ",O1539,1))</f>
        <v>DOUNBARE</v>
      </c>
      <c r="T1539" t="e">
        <f t="shared" ref="T1539:T1602" si="487">RIGHT(S1539,LEN(S1539)-FIND(" ",S1539,1))</f>
        <v>#VALUE!</v>
      </c>
      <c r="U1539" t="b">
        <f t="shared" ref="U1539:U1602" si="488">ISERROR(T1539)</f>
        <v>1</v>
      </c>
      <c r="W1539" t="b">
        <f t="shared" ref="W1539:W1602" si="489">ISERR(R1539)</f>
        <v>1</v>
      </c>
      <c r="X1539" t="b">
        <f>ISERR(S1539)</f>
        <v>0</v>
      </c>
      <c r="Y1539" t="str">
        <f t="shared" ref="Y1539:Y1602" si="490">IF(W1539=TRUE," ",R1539)</f>
        <v xml:space="preserve"> </v>
      </c>
      <c r="Z1539" t="str">
        <f t="shared" ref="Z1539:Z1602" si="491">IF(X1539=TRUE," ",S1539)</f>
        <v>DOUNBARE</v>
      </c>
      <c r="AA1539" t="str">
        <f>PROPER(Q1539)</f>
        <v>Salmon</v>
      </c>
      <c r="AB1539" t="str">
        <f>PROPER(Y1539)</f>
        <v xml:space="preserve"> </v>
      </c>
      <c r="AC1539" t="str">
        <f t="shared" ref="AC1539:AC1602" si="492">PROPER(Z1539)</f>
        <v>Dounbare</v>
      </c>
      <c r="AD1539" s="1" t="e">
        <f t="shared" ref="AD1539:AD1602" si="493">RIGHT(AC1539,LEN(AC1539)-FIND(" ",AC1539,1))</f>
        <v>#VALUE!</v>
      </c>
      <c r="AE1539" t="b">
        <f t="shared" ref="AE1539:AE1602" si="494">ISERR(AD1539)</f>
        <v>1</v>
      </c>
      <c r="AF1539" t="str">
        <f t="shared" ref="AF1539:AF1602" si="495">IF(AE1539=FALSE,AD1539,AC1539)</f>
        <v>Dounbare</v>
      </c>
    </row>
    <row r="1540" spans="1:32" x14ac:dyDescent="0.2">
      <c r="A1540">
        <v>2048</v>
      </c>
      <c r="B1540" t="s">
        <v>4624</v>
      </c>
      <c r="C1540" s="62" t="str">
        <f t="shared" si="476"/>
        <v>02048</v>
      </c>
      <c r="D1540" t="str">
        <f t="shared" si="477"/>
        <v>Curr</v>
      </c>
      <c r="E1540" t="str">
        <f t="shared" si="478"/>
        <v xml:space="preserve"> </v>
      </c>
      <c r="F1540" t="str">
        <f t="shared" si="479"/>
        <v>Warriner</v>
      </c>
      <c r="G1540">
        <f t="shared" si="480"/>
        <v>1</v>
      </c>
      <c r="H1540">
        <f t="shared" si="481"/>
        <v>2048</v>
      </c>
      <c r="I1540" t="str">
        <f t="shared" si="482"/>
        <v>02048</v>
      </c>
      <c r="J1540" t="str">
        <f t="shared" si="483"/>
        <v>curr‡Warriner</v>
      </c>
      <c r="K1540" t="str">
        <f>SUBSTITUTE(J1540,"‡","")</f>
        <v>currWarriner</v>
      </c>
      <c r="L1540" t="str">
        <f t="shared" si="484"/>
        <v>currWarriner</v>
      </c>
      <c r="M1540" t="str">
        <f t="shared" si="485"/>
        <v>currWarriner</v>
      </c>
      <c r="N1540" t="s">
        <v>9011</v>
      </c>
      <c r="O1540" t="str">
        <v>curr Warriner</v>
      </c>
      <c r="P1540">
        <f>FIND(" ",O1540)</f>
        <v>5</v>
      </c>
      <c r="Q1540" t="str">
        <f>LEFT(O1540,SEARCH(" ", O1540) -1)</f>
        <v>curr</v>
      </c>
      <c r="R1540" t="e">
        <f>MID(O1540, SEARCH(" ", O1540) + 1, SEARCH(" ", O1540, SEARCH(" ", O1540)+1) - SEARCH(" ", O1540)-1)</f>
        <v>#VALUE!</v>
      </c>
      <c r="S1540" t="str">
        <f t="shared" si="486"/>
        <v>Warriner</v>
      </c>
      <c r="T1540" t="e">
        <f t="shared" si="487"/>
        <v>#VALUE!</v>
      </c>
      <c r="U1540" t="b">
        <f t="shared" si="488"/>
        <v>1</v>
      </c>
      <c r="W1540" t="b">
        <f t="shared" si="489"/>
        <v>1</v>
      </c>
      <c r="X1540" t="b">
        <f>ISERR(S1540)</f>
        <v>0</v>
      </c>
      <c r="Y1540" t="str">
        <f t="shared" si="490"/>
        <v xml:space="preserve"> </v>
      </c>
      <c r="Z1540" t="str">
        <f t="shared" si="491"/>
        <v>Warriner</v>
      </c>
      <c r="AA1540" t="str">
        <f>PROPER(Q1540)</f>
        <v>Curr</v>
      </c>
      <c r="AB1540" t="str">
        <f>PROPER(Y1540)</f>
        <v xml:space="preserve"> </v>
      </c>
      <c r="AC1540" t="str">
        <f t="shared" si="492"/>
        <v>Warriner</v>
      </c>
      <c r="AD1540" s="1" t="e">
        <f t="shared" si="493"/>
        <v>#VALUE!</v>
      </c>
      <c r="AE1540" t="b">
        <f t="shared" si="494"/>
        <v>1</v>
      </c>
      <c r="AF1540" t="str">
        <f t="shared" si="495"/>
        <v>Warriner</v>
      </c>
    </row>
    <row r="1541" spans="1:32" x14ac:dyDescent="0.2">
      <c r="A1541">
        <v>2049</v>
      </c>
      <c r="B1541" t="s">
        <v>4625</v>
      </c>
      <c r="C1541" s="62" t="str">
        <f t="shared" ref="C1541:C1604" si="496">I1541</f>
        <v>02049</v>
      </c>
      <c r="D1541" t="str">
        <f t="shared" ref="D1541:D1604" si="497">AA1541</f>
        <v>Marwin</v>
      </c>
      <c r="E1541" t="str">
        <f t="shared" ref="E1541:E1604" si="498">AB1541</f>
        <v>Cozmo</v>
      </c>
      <c r="F1541" t="str">
        <f t="shared" ref="F1541:F1604" si="499">AF1541</f>
        <v>Bohlingolsen</v>
      </c>
      <c r="G1541">
        <f t="shared" si="480"/>
        <v>1</v>
      </c>
      <c r="H1541">
        <f t="shared" si="481"/>
        <v>2049</v>
      </c>
      <c r="I1541" t="str">
        <f t="shared" si="482"/>
        <v>02049</v>
      </c>
      <c r="J1541" t="str">
        <f t="shared" si="483"/>
        <v>marwin»COZMO‡BoHlingolsen</v>
      </c>
      <c r="K1541" t="str">
        <f>SUBSTITUTE(J1541,"‡","")</f>
        <v>marwin»COZMOBoHlingolsen</v>
      </c>
      <c r="L1541" t="str">
        <f t="shared" si="484"/>
        <v>marwinCOZMOBoHlingolsen</v>
      </c>
      <c r="M1541" t="str">
        <f t="shared" si="485"/>
        <v>marwinCOZMOBoHlingolsen</v>
      </c>
      <c r="N1541" t="s">
        <v>10426</v>
      </c>
      <c r="O1541" t="str">
        <v>marwin COZMO BoHlingolsen</v>
      </c>
      <c r="P1541">
        <f>FIND(" ",O1541)</f>
        <v>7</v>
      </c>
      <c r="Q1541" t="str">
        <f>LEFT(O1541,SEARCH(" ", O1541) -1)</f>
        <v>marwin</v>
      </c>
      <c r="R1541" t="str">
        <f>MID(O1541, SEARCH(" ", O1541) + 1, SEARCH(" ", O1541, SEARCH(" ", O1541)+1) - SEARCH(" ", O1541)-1)</f>
        <v>COZMO</v>
      </c>
      <c r="S1541" t="str">
        <f t="shared" si="486"/>
        <v>COZMO BoHlingolsen</v>
      </c>
      <c r="T1541" t="str">
        <f t="shared" si="487"/>
        <v>BoHlingolsen</v>
      </c>
      <c r="U1541" t="b">
        <f t="shared" si="488"/>
        <v>0</v>
      </c>
      <c r="W1541" t="b">
        <f t="shared" si="489"/>
        <v>0</v>
      </c>
      <c r="X1541" t="b">
        <f>ISERR(S1541)</f>
        <v>0</v>
      </c>
      <c r="Y1541" t="str">
        <f t="shared" si="490"/>
        <v>COZMO</v>
      </c>
      <c r="Z1541" t="str">
        <f t="shared" si="491"/>
        <v>COZMO BoHlingolsen</v>
      </c>
      <c r="AA1541" t="str">
        <f>PROPER(Q1541)</f>
        <v>Marwin</v>
      </c>
      <c r="AB1541" t="str">
        <f>PROPER(Y1541)</f>
        <v>Cozmo</v>
      </c>
      <c r="AC1541" t="str">
        <f t="shared" si="492"/>
        <v>Cozmo Bohlingolsen</v>
      </c>
      <c r="AD1541" s="1" t="str">
        <f t="shared" si="493"/>
        <v>Bohlingolsen</v>
      </c>
      <c r="AE1541" t="b">
        <f t="shared" si="494"/>
        <v>0</v>
      </c>
      <c r="AF1541" t="str">
        <f t="shared" si="495"/>
        <v>Bohlingolsen</v>
      </c>
    </row>
    <row r="1542" spans="1:32" x14ac:dyDescent="0.2">
      <c r="A1542">
        <v>2050</v>
      </c>
      <c r="B1542" t="s">
        <v>4626</v>
      </c>
      <c r="C1542" s="62" t="str">
        <f t="shared" si="496"/>
        <v>02050</v>
      </c>
      <c r="D1542" t="str">
        <f t="shared" si="497"/>
        <v>Barnabas</v>
      </c>
      <c r="E1542" t="str">
        <f t="shared" si="498"/>
        <v xml:space="preserve"> </v>
      </c>
      <c r="F1542" t="str">
        <f t="shared" si="499"/>
        <v>Abramof</v>
      </c>
      <c r="G1542">
        <f t="shared" si="480"/>
        <v>1</v>
      </c>
      <c r="H1542">
        <f t="shared" si="481"/>
        <v>2050</v>
      </c>
      <c r="I1542" t="str">
        <f t="shared" si="482"/>
        <v>02050</v>
      </c>
      <c r="J1542" t="str">
        <f t="shared" si="483"/>
        <v>Barnabas»»Abramof</v>
      </c>
      <c r="K1542" t="str">
        <f>SUBSTITUTE(J1542,"‡","")</f>
        <v>Barnabas»»Abramof</v>
      </c>
      <c r="L1542" t="str">
        <f t="shared" si="484"/>
        <v>BarnabasAbramof</v>
      </c>
      <c r="M1542" t="str">
        <f t="shared" si="485"/>
        <v>BarnabasAbramof</v>
      </c>
      <c r="N1542" t="s">
        <v>10427</v>
      </c>
      <c r="O1542" t="str">
        <v>Barnabas Abramof</v>
      </c>
      <c r="P1542">
        <f>FIND(" ",O1542)</f>
        <v>9</v>
      </c>
      <c r="Q1542" t="str">
        <f>LEFT(O1542,SEARCH(" ", O1542) -1)</f>
        <v>Barnabas</v>
      </c>
      <c r="R1542" t="e">
        <f>MID(O1542, SEARCH(" ", O1542) + 1, SEARCH(" ", O1542, SEARCH(" ", O1542)+1) - SEARCH(" ", O1542)-1)</f>
        <v>#VALUE!</v>
      </c>
      <c r="S1542" t="str">
        <f t="shared" si="486"/>
        <v>Abramof</v>
      </c>
      <c r="T1542" t="e">
        <f t="shared" si="487"/>
        <v>#VALUE!</v>
      </c>
      <c r="U1542" t="b">
        <f t="shared" si="488"/>
        <v>1</v>
      </c>
      <c r="W1542" t="b">
        <f t="shared" si="489"/>
        <v>1</v>
      </c>
      <c r="X1542" t="b">
        <f>ISERR(S1542)</f>
        <v>0</v>
      </c>
      <c r="Y1542" t="str">
        <f t="shared" si="490"/>
        <v xml:space="preserve"> </v>
      </c>
      <c r="Z1542" t="str">
        <f t="shared" si="491"/>
        <v>Abramof</v>
      </c>
      <c r="AA1542" t="str">
        <f>PROPER(Q1542)</f>
        <v>Barnabas</v>
      </c>
      <c r="AB1542" t="str">
        <f>PROPER(Y1542)</f>
        <v xml:space="preserve"> </v>
      </c>
      <c r="AC1542" t="str">
        <f t="shared" si="492"/>
        <v>Abramof</v>
      </c>
      <c r="AD1542" s="1" t="e">
        <f t="shared" si="493"/>
        <v>#VALUE!</v>
      </c>
      <c r="AE1542" t="b">
        <f t="shared" si="494"/>
        <v>1</v>
      </c>
      <c r="AF1542" t="str">
        <f t="shared" si="495"/>
        <v>Abramof</v>
      </c>
    </row>
    <row r="1543" spans="1:32" x14ac:dyDescent="0.2">
      <c r="A1543">
        <v>2051</v>
      </c>
      <c r="B1543" t="s">
        <v>4627</v>
      </c>
      <c r="C1543" s="62" t="str">
        <f t="shared" si="496"/>
        <v>02051</v>
      </c>
      <c r="D1543" t="str">
        <f t="shared" si="497"/>
        <v>Dari</v>
      </c>
      <c r="E1543" t="str">
        <f t="shared" si="498"/>
        <v xml:space="preserve"> </v>
      </c>
      <c r="F1543" t="str">
        <f t="shared" si="499"/>
        <v>Mccreedy</v>
      </c>
      <c r="G1543">
        <f t="shared" si="480"/>
        <v>1</v>
      </c>
      <c r="H1543">
        <f t="shared" si="481"/>
        <v>2051</v>
      </c>
      <c r="I1543" t="str">
        <f t="shared" si="482"/>
        <v>02051</v>
      </c>
      <c r="J1543" t="str">
        <f t="shared" si="483"/>
        <v>DARI¬MCCREEDY</v>
      </c>
      <c r="K1543" t="str">
        <f>SUBSTITUTE(J1543,"‡","")</f>
        <v>DARI¬MCCREEDY</v>
      </c>
      <c r="L1543" t="str">
        <f t="shared" si="484"/>
        <v>DARI¬MCCREEDY</v>
      </c>
      <c r="M1543" t="str">
        <f t="shared" si="485"/>
        <v>DARIMCCREEDY</v>
      </c>
      <c r="N1543" t="s">
        <v>9638</v>
      </c>
      <c r="O1543" t="str">
        <v>DARI MCCREEDY</v>
      </c>
      <c r="P1543">
        <f>FIND(" ",O1543)</f>
        <v>5</v>
      </c>
      <c r="Q1543" t="str">
        <f>LEFT(O1543,SEARCH(" ", O1543) -1)</f>
        <v>DARI</v>
      </c>
      <c r="R1543" t="e">
        <f>MID(O1543, SEARCH(" ", O1543) + 1, SEARCH(" ", O1543, SEARCH(" ", O1543)+1) - SEARCH(" ", O1543)-1)</f>
        <v>#VALUE!</v>
      </c>
      <c r="S1543" t="str">
        <f t="shared" si="486"/>
        <v>MCCREEDY</v>
      </c>
      <c r="T1543" t="e">
        <f t="shared" si="487"/>
        <v>#VALUE!</v>
      </c>
      <c r="U1543" t="b">
        <f t="shared" si="488"/>
        <v>1</v>
      </c>
      <c r="W1543" t="b">
        <f t="shared" si="489"/>
        <v>1</v>
      </c>
      <c r="X1543" t="b">
        <f>ISERR(S1543)</f>
        <v>0</v>
      </c>
      <c r="Y1543" t="str">
        <f t="shared" si="490"/>
        <v xml:space="preserve"> </v>
      </c>
      <c r="Z1543" t="str">
        <f t="shared" si="491"/>
        <v>MCCREEDY</v>
      </c>
      <c r="AA1543" t="str">
        <f>PROPER(Q1543)</f>
        <v>Dari</v>
      </c>
      <c r="AB1543" t="str">
        <f>PROPER(Y1543)</f>
        <v xml:space="preserve"> </v>
      </c>
      <c r="AC1543" t="str">
        <f t="shared" si="492"/>
        <v>Mccreedy</v>
      </c>
      <c r="AD1543" s="1" t="e">
        <f t="shared" si="493"/>
        <v>#VALUE!</v>
      </c>
      <c r="AE1543" t="b">
        <f t="shared" si="494"/>
        <v>1</v>
      </c>
      <c r="AF1543" t="str">
        <f t="shared" si="495"/>
        <v>Mccreedy</v>
      </c>
    </row>
    <row r="1544" spans="1:32" x14ac:dyDescent="0.2">
      <c r="A1544">
        <v>2052</v>
      </c>
      <c r="B1544" t="s">
        <v>4628</v>
      </c>
      <c r="C1544" s="62" t="str">
        <f t="shared" si="496"/>
        <v>02052</v>
      </c>
      <c r="D1544" t="str">
        <f t="shared" si="497"/>
        <v>Salem</v>
      </c>
      <c r="E1544" t="str">
        <f t="shared" si="498"/>
        <v>Toddy</v>
      </c>
      <c r="F1544" t="str">
        <f t="shared" si="499"/>
        <v>Keneleyside</v>
      </c>
      <c r="G1544">
        <f t="shared" si="480"/>
        <v>1</v>
      </c>
      <c r="H1544">
        <f t="shared" si="481"/>
        <v>2052</v>
      </c>
      <c r="I1544" t="str">
        <f t="shared" si="482"/>
        <v>02052</v>
      </c>
      <c r="J1544" t="str">
        <f t="shared" si="483"/>
        <v>SALEM¬TODDY»KENELEYSIDE</v>
      </c>
      <c r="K1544" t="str">
        <f>SUBSTITUTE(J1544,"‡","")</f>
        <v>SALEM¬TODDY»KENELEYSIDE</v>
      </c>
      <c r="L1544" t="str">
        <f t="shared" si="484"/>
        <v>SALEM¬TODDYKENELEYSIDE</v>
      </c>
      <c r="M1544" t="str">
        <f t="shared" si="485"/>
        <v>SALEMTODDYKENELEYSIDE</v>
      </c>
      <c r="N1544" t="s">
        <v>10428</v>
      </c>
      <c r="O1544" t="str">
        <v>SALEM TODDY KENELEYSIDE</v>
      </c>
      <c r="P1544">
        <f>FIND(" ",O1544)</f>
        <v>6</v>
      </c>
      <c r="Q1544" t="str">
        <f>LEFT(O1544,SEARCH(" ", O1544) -1)</f>
        <v>SALEM</v>
      </c>
      <c r="R1544" t="str">
        <f>MID(O1544, SEARCH(" ", O1544) + 1, SEARCH(" ", O1544, SEARCH(" ", O1544)+1) - SEARCH(" ", O1544)-1)</f>
        <v>TODDY</v>
      </c>
      <c r="S1544" t="str">
        <f t="shared" si="486"/>
        <v>TODDY KENELEYSIDE</v>
      </c>
      <c r="T1544" t="str">
        <f t="shared" si="487"/>
        <v>KENELEYSIDE</v>
      </c>
      <c r="U1544" t="b">
        <f t="shared" si="488"/>
        <v>0</v>
      </c>
      <c r="W1544" t="b">
        <f t="shared" si="489"/>
        <v>0</v>
      </c>
      <c r="X1544" t="b">
        <f>ISERR(S1544)</f>
        <v>0</v>
      </c>
      <c r="Y1544" t="str">
        <f t="shared" si="490"/>
        <v>TODDY</v>
      </c>
      <c r="Z1544" t="str">
        <f t="shared" si="491"/>
        <v>TODDY KENELEYSIDE</v>
      </c>
      <c r="AA1544" t="str">
        <f>PROPER(Q1544)</f>
        <v>Salem</v>
      </c>
      <c r="AB1544" t="str">
        <f>PROPER(Y1544)</f>
        <v>Toddy</v>
      </c>
      <c r="AC1544" t="str">
        <f t="shared" si="492"/>
        <v>Toddy Keneleyside</v>
      </c>
      <c r="AD1544" s="1" t="str">
        <f t="shared" si="493"/>
        <v>Keneleyside</v>
      </c>
      <c r="AE1544" t="b">
        <f t="shared" si="494"/>
        <v>0</v>
      </c>
      <c r="AF1544" t="str">
        <f t="shared" si="495"/>
        <v>Keneleyside</v>
      </c>
    </row>
    <row r="1545" spans="1:32" x14ac:dyDescent="0.2">
      <c r="A1545">
        <v>2053</v>
      </c>
      <c r="B1545" t="s">
        <v>4629</v>
      </c>
      <c r="C1545" s="62" t="str">
        <f t="shared" si="496"/>
        <v>02053</v>
      </c>
      <c r="D1545" t="str">
        <f t="shared" si="497"/>
        <v>Catha</v>
      </c>
      <c r="E1545" t="str">
        <f t="shared" si="498"/>
        <v xml:space="preserve"> </v>
      </c>
      <c r="F1545" t="str">
        <f t="shared" si="499"/>
        <v>Mactimpany</v>
      </c>
      <c r="G1545">
        <f t="shared" si="480"/>
        <v>1</v>
      </c>
      <c r="H1545">
        <f t="shared" si="481"/>
        <v>2053</v>
      </c>
      <c r="I1545" t="str">
        <f t="shared" si="482"/>
        <v>02053</v>
      </c>
      <c r="J1545" t="str">
        <f t="shared" si="483"/>
        <v>CATHA‡‡mactimpany</v>
      </c>
      <c r="K1545" t="str">
        <f>SUBSTITUTE(J1545,"‡","")</f>
        <v>CATHAmactimpany</v>
      </c>
      <c r="L1545" t="str">
        <f t="shared" si="484"/>
        <v>CATHAmactimpany</v>
      </c>
      <c r="M1545" t="str">
        <f t="shared" si="485"/>
        <v>CATHAmactimpany</v>
      </c>
      <c r="N1545" t="s">
        <v>9012</v>
      </c>
      <c r="O1545" t="str">
        <v>CATHA mactimpany</v>
      </c>
      <c r="P1545">
        <f>FIND(" ",O1545)</f>
        <v>6</v>
      </c>
      <c r="Q1545" t="str">
        <f>LEFT(O1545,SEARCH(" ", O1545) -1)</f>
        <v>CATHA</v>
      </c>
      <c r="R1545" t="e">
        <f>MID(O1545, SEARCH(" ", O1545) + 1, SEARCH(" ", O1545, SEARCH(" ", O1545)+1) - SEARCH(" ", O1545)-1)</f>
        <v>#VALUE!</v>
      </c>
      <c r="S1545" t="str">
        <f t="shared" si="486"/>
        <v>mactimpany</v>
      </c>
      <c r="T1545" t="e">
        <f t="shared" si="487"/>
        <v>#VALUE!</v>
      </c>
      <c r="U1545" t="b">
        <f t="shared" si="488"/>
        <v>1</v>
      </c>
      <c r="W1545" t="b">
        <f t="shared" si="489"/>
        <v>1</v>
      </c>
      <c r="X1545" t="b">
        <f>ISERR(S1545)</f>
        <v>0</v>
      </c>
      <c r="Y1545" t="str">
        <f t="shared" si="490"/>
        <v xml:space="preserve"> </v>
      </c>
      <c r="Z1545" t="str">
        <f t="shared" si="491"/>
        <v>mactimpany</v>
      </c>
      <c r="AA1545" t="str">
        <f>PROPER(Q1545)</f>
        <v>Catha</v>
      </c>
      <c r="AB1545" t="str">
        <f>PROPER(Y1545)</f>
        <v xml:space="preserve"> </v>
      </c>
      <c r="AC1545" t="str">
        <f t="shared" si="492"/>
        <v>Mactimpany</v>
      </c>
      <c r="AD1545" s="1" t="e">
        <f t="shared" si="493"/>
        <v>#VALUE!</v>
      </c>
      <c r="AE1545" t="b">
        <f t="shared" si="494"/>
        <v>1</v>
      </c>
      <c r="AF1545" t="str">
        <f t="shared" si="495"/>
        <v>Mactimpany</v>
      </c>
    </row>
    <row r="1546" spans="1:32" x14ac:dyDescent="0.2">
      <c r="A1546">
        <v>2054</v>
      </c>
      <c r="B1546" t="s">
        <v>4630</v>
      </c>
      <c r="C1546" s="62" t="str">
        <f t="shared" si="496"/>
        <v>02054</v>
      </c>
      <c r="D1546" t="str">
        <f t="shared" si="497"/>
        <v>Ilise</v>
      </c>
      <c r="E1546" t="str">
        <f t="shared" si="498"/>
        <v>Joyce</v>
      </c>
      <c r="F1546" t="str">
        <f t="shared" si="499"/>
        <v>Klicher</v>
      </c>
      <c r="G1546">
        <f t="shared" si="480"/>
        <v>1</v>
      </c>
      <c r="H1546">
        <f t="shared" si="481"/>
        <v>2054</v>
      </c>
      <c r="I1546" t="str">
        <f t="shared" si="482"/>
        <v>02054</v>
      </c>
      <c r="J1546" t="str">
        <f t="shared" si="483"/>
        <v>ilise‡Joyce¬‡Klicher</v>
      </c>
      <c r="K1546" t="str">
        <f>SUBSTITUTE(J1546,"‡","")</f>
        <v>iliseJoyce¬Klicher</v>
      </c>
      <c r="L1546" t="str">
        <f t="shared" si="484"/>
        <v>iliseJoyce¬Klicher</v>
      </c>
      <c r="M1546" t="str">
        <f t="shared" si="485"/>
        <v>iliseJoyceKlicher</v>
      </c>
      <c r="N1546" t="s">
        <v>9639</v>
      </c>
      <c r="O1546" t="str">
        <v>ilise Joyce Klicher</v>
      </c>
      <c r="P1546">
        <f>FIND(" ",O1546)</f>
        <v>6</v>
      </c>
      <c r="Q1546" t="str">
        <f>LEFT(O1546,SEARCH(" ", O1546) -1)</f>
        <v>ilise</v>
      </c>
      <c r="R1546" t="str">
        <f>MID(O1546, SEARCH(" ", O1546) + 1, SEARCH(" ", O1546, SEARCH(" ", O1546)+1) - SEARCH(" ", O1546)-1)</f>
        <v>Joyce</v>
      </c>
      <c r="S1546" t="str">
        <f t="shared" si="486"/>
        <v>Joyce Klicher</v>
      </c>
      <c r="T1546" t="str">
        <f t="shared" si="487"/>
        <v>Klicher</v>
      </c>
      <c r="U1546" t="b">
        <f t="shared" si="488"/>
        <v>0</v>
      </c>
      <c r="W1546" t="b">
        <f t="shared" si="489"/>
        <v>0</v>
      </c>
      <c r="X1546" t="b">
        <f>ISERR(S1546)</f>
        <v>0</v>
      </c>
      <c r="Y1546" t="str">
        <f t="shared" si="490"/>
        <v>Joyce</v>
      </c>
      <c r="Z1546" t="str">
        <f t="shared" si="491"/>
        <v>Joyce Klicher</v>
      </c>
      <c r="AA1546" t="str">
        <f>PROPER(Q1546)</f>
        <v>Ilise</v>
      </c>
      <c r="AB1546" t="str">
        <f>PROPER(Y1546)</f>
        <v>Joyce</v>
      </c>
      <c r="AC1546" t="str">
        <f t="shared" si="492"/>
        <v>Joyce Klicher</v>
      </c>
      <c r="AD1546" s="1" t="str">
        <f t="shared" si="493"/>
        <v>Klicher</v>
      </c>
      <c r="AE1546" t="b">
        <f t="shared" si="494"/>
        <v>0</v>
      </c>
      <c r="AF1546" t="str">
        <f t="shared" si="495"/>
        <v>Klicher</v>
      </c>
    </row>
    <row r="1547" spans="1:32" x14ac:dyDescent="0.2">
      <c r="A1547">
        <v>2055</v>
      </c>
      <c r="B1547" t="s">
        <v>4631</v>
      </c>
      <c r="C1547" s="62" t="str">
        <f t="shared" si="496"/>
        <v>02055</v>
      </c>
      <c r="D1547" t="str">
        <f t="shared" si="497"/>
        <v>Cletus</v>
      </c>
      <c r="E1547" t="str">
        <f t="shared" si="498"/>
        <v xml:space="preserve"> </v>
      </c>
      <c r="F1547" t="str">
        <f t="shared" si="499"/>
        <v>Samarth</v>
      </c>
      <c r="G1547">
        <f t="shared" si="480"/>
        <v>1</v>
      </c>
      <c r="H1547">
        <f t="shared" si="481"/>
        <v>2055</v>
      </c>
      <c r="I1547" t="str">
        <f t="shared" si="482"/>
        <v>02055</v>
      </c>
      <c r="J1547" t="str">
        <f t="shared" si="483"/>
        <v>CLETUS‡Samarth</v>
      </c>
      <c r="K1547" t="str">
        <f>SUBSTITUTE(J1547,"‡","")</f>
        <v>CLETUSSamarth</v>
      </c>
      <c r="L1547" t="str">
        <f t="shared" si="484"/>
        <v>CLETUSSamarth</v>
      </c>
      <c r="M1547" t="str">
        <f t="shared" si="485"/>
        <v>CLETUSSamarth</v>
      </c>
      <c r="N1547" t="s">
        <v>9013</v>
      </c>
      <c r="O1547" t="str">
        <v>CLETUS Samarth</v>
      </c>
      <c r="P1547">
        <f>FIND(" ",O1547)</f>
        <v>7</v>
      </c>
      <c r="Q1547" t="str">
        <f>LEFT(O1547,SEARCH(" ", O1547) -1)</f>
        <v>CLETUS</v>
      </c>
      <c r="R1547" t="e">
        <f>MID(O1547, SEARCH(" ", O1547) + 1, SEARCH(" ", O1547, SEARCH(" ", O1547)+1) - SEARCH(" ", O1547)-1)</f>
        <v>#VALUE!</v>
      </c>
      <c r="S1547" t="str">
        <f t="shared" si="486"/>
        <v>Samarth</v>
      </c>
      <c r="T1547" t="e">
        <f t="shared" si="487"/>
        <v>#VALUE!</v>
      </c>
      <c r="U1547" t="b">
        <f t="shared" si="488"/>
        <v>1</v>
      </c>
      <c r="W1547" t="b">
        <f t="shared" si="489"/>
        <v>1</v>
      </c>
      <c r="X1547" t="b">
        <f>ISERR(S1547)</f>
        <v>0</v>
      </c>
      <c r="Y1547" t="str">
        <f t="shared" si="490"/>
        <v xml:space="preserve"> </v>
      </c>
      <c r="Z1547" t="str">
        <f t="shared" si="491"/>
        <v>Samarth</v>
      </c>
      <c r="AA1547" t="str">
        <f>PROPER(Q1547)</f>
        <v>Cletus</v>
      </c>
      <c r="AB1547" t="str">
        <f>PROPER(Y1547)</f>
        <v xml:space="preserve"> </v>
      </c>
      <c r="AC1547" t="str">
        <f t="shared" si="492"/>
        <v>Samarth</v>
      </c>
      <c r="AD1547" s="1" t="e">
        <f t="shared" si="493"/>
        <v>#VALUE!</v>
      </c>
      <c r="AE1547" t="b">
        <f t="shared" si="494"/>
        <v>1</v>
      </c>
      <c r="AF1547" t="str">
        <f t="shared" si="495"/>
        <v>Samarth</v>
      </c>
    </row>
    <row r="1548" spans="1:32" x14ac:dyDescent="0.2">
      <c r="A1548">
        <v>2056</v>
      </c>
      <c r="B1548" t="s">
        <v>4632</v>
      </c>
      <c r="C1548" s="62" t="str">
        <f t="shared" si="496"/>
        <v>02056</v>
      </c>
      <c r="D1548" t="str">
        <f t="shared" si="497"/>
        <v>Sarina</v>
      </c>
      <c r="E1548" t="str">
        <f t="shared" si="498"/>
        <v xml:space="preserve"> </v>
      </c>
      <c r="F1548" t="str">
        <f t="shared" si="499"/>
        <v>Tybalt</v>
      </c>
      <c r="G1548">
        <f t="shared" si="480"/>
        <v>1</v>
      </c>
      <c r="H1548">
        <f t="shared" si="481"/>
        <v>2056</v>
      </c>
      <c r="I1548" t="str">
        <f t="shared" si="482"/>
        <v>02056</v>
      </c>
      <c r="J1548" t="str">
        <f t="shared" si="483"/>
        <v>Sarina‡tybalt</v>
      </c>
      <c r="K1548" t="str">
        <f>SUBSTITUTE(J1548,"‡","")</f>
        <v>Sarinatybalt</v>
      </c>
      <c r="L1548" t="str">
        <f t="shared" si="484"/>
        <v>Sarinatybalt</v>
      </c>
      <c r="M1548" t="str">
        <f t="shared" si="485"/>
        <v>Sarinatybalt</v>
      </c>
      <c r="N1548" t="s">
        <v>9014</v>
      </c>
      <c r="O1548" t="str">
        <v>Sarina tybalt</v>
      </c>
      <c r="P1548">
        <f>FIND(" ",O1548)</f>
        <v>7</v>
      </c>
      <c r="Q1548" t="str">
        <f>LEFT(O1548,SEARCH(" ", O1548) -1)</f>
        <v>Sarina</v>
      </c>
      <c r="R1548" t="e">
        <f>MID(O1548, SEARCH(" ", O1548) + 1, SEARCH(" ", O1548, SEARCH(" ", O1548)+1) - SEARCH(" ", O1548)-1)</f>
        <v>#VALUE!</v>
      </c>
      <c r="S1548" t="str">
        <f t="shared" si="486"/>
        <v>tybalt</v>
      </c>
      <c r="T1548" t="e">
        <f t="shared" si="487"/>
        <v>#VALUE!</v>
      </c>
      <c r="U1548" t="b">
        <f t="shared" si="488"/>
        <v>1</v>
      </c>
      <c r="W1548" t="b">
        <f t="shared" si="489"/>
        <v>1</v>
      </c>
      <c r="X1548" t="b">
        <f>ISERR(S1548)</f>
        <v>0</v>
      </c>
      <c r="Y1548" t="str">
        <f t="shared" si="490"/>
        <v xml:space="preserve"> </v>
      </c>
      <c r="Z1548" t="str">
        <f t="shared" si="491"/>
        <v>tybalt</v>
      </c>
      <c r="AA1548" t="str">
        <f>PROPER(Q1548)</f>
        <v>Sarina</v>
      </c>
      <c r="AB1548" t="str">
        <f>PROPER(Y1548)</f>
        <v xml:space="preserve"> </v>
      </c>
      <c r="AC1548" t="str">
        <f t="shared" si="492"/>
        <v>Tybalt</v>
      </c>
      <c r="AD1548" s="1" t="e">
        <f t="shared" si="493"/>
        <v>#VALUE!</v>
      </c>
      <c r="AE1548" t="b">
        <f t="shared" si="494"/>
        <v>1</v>
      </c>
      <c r="AF1548" t="str">
        <f t="shared" si="495"/>
        <v>Tybalt</v>
      </c>
    </row>
    <row r="1549" spans="1:32" x14ac:dyDescent="0.2">
      <c r="A1549">
        <v>2057</v>
      </c>
      <c r="B1549" t="s">
        <v>4633</v>
      </c>
      <c r="C1549" s="62" t="str">
        <f t="shared" si="496"/>
        <v>02057</v>
      </c>
      <c r="D1549" t="str">
        <f t="shared" si="497"/>
        <v>Carling</v>
      </c>
      <c r="E1549" t="str">
        <f t="shared" si="498"/>
        <v>Abeu</v>
      </c>
      <c r="F1549" t="str">
        <f t="shared" si="499"/>
        <v>Slipper</v>
      </c>
      <c r="G1549">
        <f t="shared" si="480"/>
        <v>1</v>
      </c>
      <c r="H1549">
        <f t="shared" si="481"/>
        <v>2057</v>
      </c>
      <c r="I1549" t="str">
        <f t="shared" si="482"/>
        <v>02057</v>
      </c>
      <c r="J1549" t="str">
        <f t="shared" si="483"/>
        <v>CARLING¬ABEU‡slipper</v>
      </c>
      <c r="K1549" t="str">
        <f>SUBSTITUTE(J1549,"‡","")</f>
        <v>CARLING¬ABEUslipper</v>
      </c>
      <c r="L1549" t="str">
        <f t="shared" si="484"/>
        <v>CARLING¬ABEUslipper</v>
      </c>
      <c r="M1549" t="str">
        <f t="shared" si="485"/>
        <v>CARLINGABEUslipper</v>
      </c>
      <c r="N1549" t="s">
        <v>9640</v>
      </c>
      <c r="O1549" t="str">
        <v>CARLING ABEU slipper</v>
      </c>
      <c r="P1549">
        <f>FIND(" ",O1549)</f>
        <v>8</v>
      </c>
      <c r="Q1549" t="str">
        <f>LEFT(O1549,SEARCH(" ", O1549) -1)</f>
        <v>CARLING</v>
      </c>
      <c r="R1549" t="str">
        <f>MID(O1549, SEARCH(" ", O1549) + 1, SEARCH(" ", O1549, SEARCH(" ", O1549)+1) - SEARCH(" ", O1549)-1)</f>
        <v>ABEU</v>
      </c>
      <c r="S1549" t="str">
        <f t="shared" si="486"/>
        <v>ABEU slipper</v>
      </c>
      <c r="T1549" t="str">
        <f t="shared" si="487"/>
        <v>slipper</v>
      </c>
      <c r="U1549" t="b">
        <f t="shared" si="488"/>
        <v>0</v>
      </c>
      <c r="W1549" t="b">
        <f t="shared" si="489"/>
        <v>0</v>
      </c>
      <c r="X1549" t="b">
        <f>ISERR(S1549)</f>
        <v>0</v>
      </c>
      <c r="Y1549" t="str">
        <f t="shared" si="490"/>
        <v>ABEU</v>
      </c>
      <c r="Z1549" t="str">
        <f t="shared" si="491"/>
        <v>ABEU slipper</v>
      </c>
      <c r="AA1549" t="str">
        <f>PROPER(Q1549)</f>
        <v>Carling</v>
      </c>
      <c r="AB1549" t="str">
        <f>PROPER(Y1549)</f>
        <v>Abeu</v>
      </c>
      <c r="AC1549" t="str">
        <f t="shared" si="492"/>
        <v>Abeu Slipper</v>
      </c>
      <c r="AD1549" s="1" t="str">
        <f t="shared" si="493"/>
        <v>Slipper</v>
      </c>
      <c r="AE1549" t="b">
        <f t="shared" si="494"/>
        <v>0</v>
      </c>
      <c r="AF1549" t="str">
        <f t="shared" si="495"/>
        <v>Slipper</v>
      </c>
    </row>
    <row r="1550" spans="1:32" x14ac:dyDescent="0.2">
      <c r="A1550">
        <v>2058</v>
      </c>
      <c r="B1550" t="s">
        <v>4634</v>
      </c>
      <c r="C1550" s="62" t="str">
        <f t="shared" si="496"/>
        <v>02058</v>
      </c>
      <c r="D1550" t="str">
        <f t="shared" si="497"/>
        <v>Dasha</v>
      </c>
      <c r="E1550" t="str">
        <f t="shared" si="498"/>
        <v xml:space="preserve"> </v>
      </c>
      <c r="F1550" t="str">
        <f t="shared" si="499"/>
        <v>Tilzey</v>
      </c>
      <c r="G1550">
        <f t="shared" si="480"/>
        <v>1</v>
      </c>
      <c r="H1550">
        <f t="shared" si="481"/>
        <v>2058</v>
      </c>
      <c r="I1550" t="str">
        <f t="shared" si="482"/>
        <v>02058</v>
      </c>
      <c r="J1550" t="str">
        <f t="shared" si="483"/>
        <v>dasha‡tilzey</v>
      </c>
      <c r="K1550" t="str">
        <f>SUBSTITUTE(J1550,"‡","")</f>
        <v>dashatilzey</v>
      </c>
      <c r="L1550" t="str">
        <f t="shared" si="484"/>
        <v>dashatilzey</v>
      </c>
      <c r="M1550" t="str">
        <f t="shared" si="485"/>
        <v>dashatilzey</v>
      </c>
      <c r="N1550" t="s">
        <v>9015</v>
      </c>
      <c r="O1550" t="str">
        <v>dasha tilzey</v>
      </c>
      <c r="P1550">
        <f>FIND(" ",O1550)</f>
        <v>6</v>
      </c>
      <c r="Q1550" t="str">
        <f>LEFT(O1550,SEARCH(" ", O1550) -1)</f>
        <v>dasha</v>
      </c>
      <c r="R1550" t="e">
        <f>MID(O1550, SEARCH(" ", O1550) + 1, SEARCH(" ", O1550, SEARCH(" ", O1550)+1) - SEARCH(" ", O1550)-1)</f>
        <v>#VALUE!</v>
      </c>
      <c r="S1550" t="str">
        <f t="shared" si="486"/>
        <v>tilzey</v>
      </c>
      <c r="T1550" t="e">
        <f t="shared" si="487"/>
        <v>#VALUE!</v>
      </c>
      <c r="U1550" t="b">
        <f t="shared" si="488"/>
        <v>1</v>
      </c>
      <c r="W1550" t="b">
        <f t="shared" si="489"/>
        <v>1</v>
      </c>
      <c r="X1550" t="b">
        <f>ISERR(S1550)</f>
        <v>0</v>
      </c>
      <c r="Y1550" t="str">
        <f t="shared" si="490"/>
        <v xml:space="preserve"> </v>
      </c>
      <c r="Z1550" t="str">
        <f t="shared" si="491"/>
        <v>tilzey</v>
      </c>
      <c r="AA1550" t="str">
        <f>PROPER(Q1550)</f>
        <v>Dasha</v>
      </c>
      <c r="AB1550" t="str">
        <f>PROPER(Y1550)</f>
        <v xml:space="preserve"> </v>
      </c>
      <c r="AC1550" t="str">
        <f t="shared" si="492"/>
        <v>Tilzey</v>
      </c>
      <c r="AD1550" s="1" t="e">
        <f t="shared" si="493"/>
        <v>#VALUE!</v>
      </c>
      <c r="AE1550" t="b">
        <f t="shared" si="494"/>
        <v>1</v>
      </c>
      <c r="AF1550" t="str">
        <f t="shared" si="495"/>
        <v>Tilzey</v>
      </c>
    </row>
    <row r="1551" spans="1:32" x14ac:dyDescent="0.2">
      <c r="A1551">
        <v>2059</v>
      </c>
      <c r="B1551" t="s">
        <v>4635</v>
      </c>
      <c r="C1551" s="62" t="str">
        <f t="shared" si="496"/>
        <v>02059</v>
      </c>
      <c r="D1551" t="str">
        <f t="shared" si="497"/>
        <v>Haleigh</v>
      </c>
      <c r="E1551" t="str">
        <f t="shared" si="498"/>
        <v xml:space="preserve"> </v>
      </c>
      <c r="F1551" t="str">
        <f t="shared" si="499"/>
        <v>Pfeiffer</v>
      </c>
      <c r="G1551">
        <f t="shared" si="480"/>
        <v>1</v>
      </c>
      <c r="H1551">
        <f t="shared" si="481"/>
        <v>2059</v>
      </c>
      <c r="I1551" t="str">
        <f t="shared" si="482"/>
        <v>02059</v>
      </c>
      <c r="J1551" t="str">
        <f t="shared" si="483"/>
        <v>haleigh‡Pfeiffer</v>
      </c>
      <c r="K1551" t="str">
        <f>SUBSTITUTE(J1551,"‡","")</f>
        <v>haleighPfeiffer</v>
      </c>
      <c r="L1551" t="str">
        <f t="shared" si="484"/>
        <v>haleighPfeiffer</v>
      </c>
      <c r="M1551" t="str">
        <f t="shared" si="485"/>
        <v>haleighPfeiffer</v>
      </c>
      <c r="N1551" t="s">
        <v>9016</v>
      </c>
      <c r="O1551" t="str">
        <v>haleigh Pfeiffer</v>
      </c>
      <c r="P1551">
        <f>FIND(" ",O1551)</f>
        <v>8</v>
      </c>
      <c r="Q1551" t="str">
        <f>LEFT(O1551,SEARCH(" ", O1551) -1)</f>
        <v>haleigh</v>
      </c>
      <c r="R1551" t="e">
        <f>MID(O1551, SEARCH(" ", O1551) + 1, SEARCH(" ", O1551, SEARCH(" ", O1551)+1) - SEARCH(" ", O1551)-1)</f>
        <v>#VALUE!</v>
      </c>
      <c r="S1551" t="str">
        <f t="shared" si="486"/>
        <v>Pfeiffer</v>
      </c>
      <c r="T1551" t="e">
        <f t="shared" si="487"/>
        <v>#VALUE!</v>
      </c>
      <c r="U1551" t="b">
        <f t="shared" si="488"/>
        <v>1</v>
      </c>
      <c r="W1551" t="b">
        <f t="shared" si="489"/>
        <v>1</v>
      </c>
      <c r="X1551" t="b">
        <f>ISERR(S1551)</f>
        <v>0</v>
      </c>
      <c r="Y1551" t="str">
        <f t="shared" si="490"/>
        <v xml:space="preserve"> </v>
      </c>
      <c r="Z1551" t="str">
        <f t="shared" si="491"/>
        <v>Pfeiffer</v>
      </c>
      <c r="AA1551" t="str">
        <f>PROPER(Q1551)</f>
        <v>Haleigh</v>
      </c>
      <c r="AB1551" t="str">
        <f>PROPER(Y1551)</f>
        <v xml:space="preserve"> </v>
      </c>
      <c r="AC1551" t="str">
        <f t="shared" si="492"/>
        <v>Pfeiffer</v>
      </c>
      <c r="AD1551" s="1" t="e">
        <f t="shared" si="493"/>
        <v>#VALUE!</v>
      </c>
      <c r="AE1551" t="b">
        <f t="shared" si="494"/>
        <v>1</v>
      </c>
      <c r="AF1551" t="str">
        <f t="shared" si="495"/>
        <v>Pfeiffer</v>
      </c>
    </row>
    <row r="1552" spans="1:32" x14ac:dyDescent="0.2">
      <c r="A1552">
        <v>2060</v>
      </c>
      <c r="B1552" t="s">
        <v>4636</v>
      </c>
      <c r="C1552" s="62" t="str">
        <f t="shared" si="496"/>
        <v>02060</v>
      </c>
      <c r="D1552" t="str">
        <f t="shared" si="497"/>
        <v>Patin</v>
      </c>
      <c r="E1552" t="str">
        <f t="shared" si="498"/>
        <v>Israel</v>
      </c>
      <c r="F1552" t="str">
        <f t="shared" si="499"/>
        <v>Flattman</v>
      </c>
      <c r="G1552">
        <f t="shared" si="480"/>
        <v>1</v>
      </c>
      <c r="H1552">
        <f t="shared" si="481"/>
        <v>2060</v>
      </c>
      <c r="I1552" t="str">
        <f t="shared" si="482"/>
        <v>02060</v>
      </c>
      <c r="J1552" t="str">
        <f t="shared" si="483"/>
        <v>patin¬Israel¬¬flattman</v>
      </c>
      <c r="K1552" t="str">
        <f>SUBSTITUTE(J1552,"‡","")</f>
        <v>patin¬Israel¬¬flattman</v>
      </c>
      <c r="L1552" t="str">
        <f t="shared" si="484"/>
        <v>patin¬Israel¬¬flattman</v>
      </c>
      <c r="M1552" t="str">
        <f t="shared" si="485"/>
        <v>patinIsraelflattman</v>
      </c>
      <c r="N1552" t="s">
        <v>9641</v>
      </c>
      <c r="O1552" t="str">
        <v>patin Israel flattman</v>
      </c>
      <c r="P1552">
        <f>FIND(" ",O1552)</f>
        <v>6</v>
      </c>
      <c r="Q1552" t="str">
        <f>LEFT(O1552,SEARCH(" ", O1552) -1)</f>
        <v>patin</v>
      </c>
      <c r="R1552" t="str">
        <f>MID(O1552, SEARCH(" ", O1552) + 1, SEARCH(" ", O1552, SEARCH(" ", O1552)+1) - SEARCH(" ", O1552)-1)</f>
        <v>Israel</v>
      </c>
      <c r="S1552" t="str">
        <f t="shared" si="486"/>
        <v>Israel flattman</v>
      </c>
      <c r="T1552" t="str">
        <f t="shared" si="487"/>
        <v>flattman</v>
      </c>
      <c r="U1552" t="b">
        <f t="shared" si="488"/>
        <v>0</v>
      </c>
      <c r="W1552" t="b">
        <f t="shared" si="489"/>
        <v>0</v>
      </c>
      <c r="X1552" t="b">
        <f>ISERR(S1552)</f>
        <v>0</v>
      </c>
      <c r="Y1552" t="str">
        <f t="shared" si="490"/>
        <v>Israel</v>
      </c>
      <c r="Z1552" t="str">
        <f t="shared" si="491"/>
        <v>Israel flattman</v>
      </c>
      <c r="AA1552" t="str">
        <f>PROPER(Q1552)</f>
        <v>Patin</v>
      </c>
      <c r="AB1552" t="str">
        <f>PROPER(Y1552)</f>
        <v>Israel</v>
      </c>
      <c r="AC1552" t="str">
        <f t="shared" si="492"/>
        <v>Israel Flattman</v>
      </c>
      <c r="AD1552" s="1" t="str">
        <f t="shared" si="493"/>
        <v>Flattman</v>
      </c>
      <c r="AE1552" t="b">
        <f t="shared" si="494"/>
        <v>0</v>
      </c>
      <c r="AF1552" t="str">
        <f t="shared" si="495"/>
        <v>Flattman</v>
      </c>
    </row>
    <row r="1553" spans="1:32" x14ac:dyDescent="0.2">
      <c r="A1553">
        <v>2061</v>
      </c>
      <c r="B1553" t="s">
        <v>4637</v>
      </c>
      <c r="C1553" s="62" t="str">
        <f t="shared" si="496"/>
        <v>02061</v>
      </c>
      <c r="D1553" t="str">
        <f t="shared" si="497"/>
        <v>Correy</v>
      </c>
      <c r="E1553" t="str">
        <f t="shared" si="498"/>
        <v xml:space="preserve"> </v>
      </c>
      <c r="F1553" t="str">
        <f t="shared" si="499"/>
        <v>Seller</v>
      </c>
      <c r="G1553">
        <f t="shared" si="480"/>
        <v>1</v>
      </c>
      <c r="H1553">
        <f t="shared" si="481"/>
        <v>2061</v>
      </c>
      <c r="I1553" t="str">
        <f t="shared" si="482"/>
        <v>02061</v>
      </c>
      <c r="J1553" t="str">
        <f t="shared" si="483"/>
        <v>correy‡seller</v>
      </c>
      <c r="K1553" t="str">
        <f>SUBSTITUTE(J1553,"‡","")</f>
        <v>correyseller</v>
      </c>
      <c r="L1553" t="str">
        <f t="shared" si="484"/>
        <v>correyseller</v>
      </c>
      <c r="M1553" t="str">
        <f t="shared" si="485"/>
        <v>correyseller</v>
      </c>
      <c r="N1553" t="s">
        <v>9017</v>
      </c>
      <c r="O1553" t="str">
        <v>correy seller</v>
      </c>
      <c r="P1553">
        <f>FIND(" ",O1553)</f>
        <v>7</v>
      </c>
      <c r="Q1553" t="str">
        <f>LEFT(O1553,SEARCH(" ", O1553) -1)</f>
        <v>correy</v>
      </c>
      <c r="R1553" t="e">
        <f>MID(O1553, SEARCH(" ", O1553) + 1, SEARCH(" ", O1553, SEARCH(" ", O1553)+1) - SEARCH(" ", O1553)-1)</f>
        <v>#VALUE!</v>
      </c>
      <c r="S1553" t="str">
        <f t="shared" si="486"/>
        <v>seller</v>
      </c>
      <c r="T1553" t="e">
        <f t="shared" si="487"/>
        <v>#VALUE!</v>
      </c>
      <c r="U1553" t="b">
        <f t="shared" si="488"/>
        <v>1</v>
      </c>
      <c r="W1553" t="b">
        <f t="shared" si="489"/>
        <v>1</v>
      </c>
      <c r="X1553" t="b">
        <f>ISERR(S1553)</f>
        <v>0</v>
      </c>
      <c r="Y1553" t="str">
        <f t="shared" si="490"/>
        <v xml:space="preserve"> </v>
      </c>
      <c r="Z1553" t="str">
        <f t="shared" si="491"/>
        <v>seller</v>
      </c>
      <c r="AA1553" t="str">
        <f>PROPER(Q1553)</f>
        <v>Correy</v>
      </c>
      <c r="AB1553" t="str">
        <f>PROPER(Y1553)</f>
        <v xml:space="preserve"> </v>
      </c>
      <c r="AC1553" t="str">
        <f t="shared" si="492"/>
        <v>Seller</v>
      </c>
      <c r="AD1553" s="1" t="e">
        <f t="shared" si="493"/>
        <v>#VALUE!</v>
      </c>
      <c r="AE1553" t="b">
        <f t="shared" si="494"/>
        <v>1</v>
      </c>
      <c r="AF1553" t="str">
        <f t="shared" si="495"/>
        <v>Seller</v>
      </c>
    </row>
    <row r="1554" spans="1:32" x14ac:dyDescent="0.2">
      <c r="A1554">
        <v>2062</v>
      </c>
      <c r="B1554" t="s">
        <v>4638</v>
      </c>
      <c r="C1554" s="62" t="str">
        <f t="shared" si="496"/>
        <v>02062</v>
      </c>
      <c r="D1554" t="str">
        <f t="shared" si="497"/>
        <v>Lucho</v>
      </c>
      <c r="E1554" t="str">
        <f t="shared" si="498"/>
        <v xml:space="preserve"> </v>
      </c>
      <c r="F1554" t="str">
        <f t="shared" si="499"/>
        <v>Sawkin</v>
      </c>
      <c r="G1554">
        <f t="shared" si="480"/>
        <v>1</v>
      </c>
      <c r="H1554">
        <f t="shared" si="481"/>
        <v>2062</v>
      </c>
      <c r="I1554" t="str">
        <f t="shared" si="482"/>
        <v>02062</v>
      </c>
      <c r="J1554" t="str">
        <f t="shared" si="483"/>
        <v>Lucho¬SAWKIN</v>
      </c>
      <c r="K1554" t="str">
        <f>SUBSTITUTE(J1554,"‡","")</f>
        <v>Lucho¬SAWKIN</v>
      </c>
      <c r="L1554" t="str">
        <f t="shared" si="484"/>
        <v>Lucho¬SAWKIN</v>
      </c>
      <c r="M1554" t="str">
        <f t="shared" si="485"/>
        <v>LuchoSAWKIN</v>
      </c>
      <c r="N1554" t="s">
        <v>9642</v>
      </c>
      <c r="O1554" t="str">
        <v>Lucho SAWKIN</v>
      </c>
      <c r="P1554">
        <f>FIND(" ",O1554)</f>
        <v>6</v>
      </c>
      <c r="Q1554" t="str">
        <f>LEFT(O1554,SEARCH(" ", O1554) -1)</f>
        <v>Lucho</v>
      </c>
      <c r="R1554" t="e">
        <f>MID(O1554, SEARCH(" ", O1554) + 1, SEARCH(" ", O1554, SEARCH(" ", O1554)+1) - SEARCH(" ", O1554)-1)</f>
        <v>#VALUE!</v>
      </c>
      <c r="S1554" t="str">
        <f t="shared" si="486"/>
        <v>SAWKIN</v>
      </c>
      <c r="T1554" t="e">
        <f t="shared" si="487"/>
        <v>#VALUE!</v>
      </c>
      <c r="U1554" t="b">
        <f t="shared" si="488"/>
        <v>1</v>
      </c>
      <c r="W1554" t="b">
        <f t="shared" si="489"/>
        <v>1</v>
      </c>
      <c r="X1554" t="b">
        <f>ISERR(S1554)</f>
        <v>0</v>
      </c>
      <c r="Y1554" t="str">
        <f t="shared" si="490"/>
        <v xml:space="preserve"> </v>
      </c>
      <c r="Z1554" t="str">
        <f t="shared" si="491"/>
        <v>SAWKIN</v>
      </c>
      <c r="AA1554" t="str">
        <f>PROPER(Q1554)</f>
        <v>Lucho</v>
      </c>
      <c r="AB1554" t="str">
        <f>PROPER(Y1554)</f>
        <v xml:space="preserve"> </v>
      </c>
      <c r="AC1554" t="str">
        <f t="shared" si="492"/>
        <v>Sawkin</v>
      </c>
      <c r="AD1554" s="1" t="e">
        <f t="shared" si="493"/>
        <v>#VALUE!</v>
      </c>
      <c r="AE1554" t="b">
        <f t="shared" si="494"/>
        <v>1</v>
      </c>
      <c r="AF1554" t="str">
        <f t="shared" si="495"/>
        <v>Sawkin</v>
      </c>
    </row>
    <row r="1555" spans="1:32" x14ac:dyDescent="0.2">
      <c r="A1555">
        <v>2063</v>
      </c>
      <c r="B1555" t="s">
        <v>4639</v>
      </c>
      <c r="C1555" s="62" t="str">
        <f t="shared" si="496"/>
        <v>02063</v>
      </c>
      <c r="D1555" t="str">
        <f t="shared" si="497"/>
        <v>Briggs</v>
      </c>
      <c r="E1555" t="str">
        <f t="shared" si="498"/>
        <v xml:space="preserve"> </v>
      </c>
      <c r="F1555" t="str">
        <f t="shared" si="499"/>
        <v>Goggins</v>
      </c>
      <c r="G1555">
        <f t="shared" si="480"/>
        <v>1</v>
      </c>
      <c r="H1555">
        <f t="shared" si="481"/>
        <v>2063</v>
      </c>
      <c r="I1555" t="str">
        <f t="shared" si="482"/>
        <v>02063</v>
      </c>
      <c r="J1555" t="str">
        <f t="shared" si="483"/>
        <v>BRIGGS¬Goggins</v>
      </c>
      <c r="K1555" t="str">
        <f>SUBSTITUTE(J1555,"‡","")</f>
        <v>BRIGGS¬Goggins</v>
      </c>
      <c r="L1555" t="str">
        <f t="shared" si="484"/>
        <v>BRIGGS¬Goggins</v>
      </c>
      <c r="M1555" t="str">
        <f t="shared" si="485"/>
        <v>BRIGGSGoggins</v>
      </c>
      <c r="N1555" t="s">
        <v>9643</v>
      </c>
      <c r="O1555" t="str">
        <v>BRIGGS Goggins</v>
      </c>
      <c r="P1555">
        <f>FIND(" ",O1555)</f>
        <v>7</v>
      </c>
      <c r="Q1555" t="str">
        <f>LEFT(O1555,SEARCH(" ", O1555) -1)</f>
        <v>BRIGGS</v>
      </c>
      <c r="R1555" t="e">
        <f>MID(O1555, SEARCH(" ", O1555) + 1, SEARCH(" ", O1555, SEARCH(" ", O1555)+1) - SEARCH(" ", O1555)-1)</f>
        <v>#VALUE!</v>
      </c>
      <c r="S1555" t="str">
        <f t="shared" si="486"/>
        <v>Goggins</v>
      </c>
      <c r="T1555" t="e">
        <f t="shared" si="487"/>
        <v>#VALUE!</v>
      </c>
      <c r="U1555" t="b">
        <f t="shared" si="488"/>
        <v>1</v>
      </c>
      <c r="W1555" t="b">
        <f t="shared" si="489"/>
        <v>1</v>
      </c>
      <c r="X1555" t="b">
        <f>ISERR(S1555)</f>
        <v>0</v>
      </c>
      <c r="Y1555" t="str">
        <f t="shared" si="490"/>
        <v xml:space="preserve"> </v>
      </c>
      <c r="Z1555" t="str">
        <f t="shared" si="491"/>
        <v>Goggins</v>
      </c>
      <c r="AA1555" t="str">
        <f>PROPER(Q1555)</f>
        <v>Briggs</v>
      </c>
      <c r="AB1555" t="str">
        <f>PROPER(Y1555)</f>
        <v xml:space="preserve"> </v>
      </c>
      <c r="AC1555" t="str">
        <f t="shared" si="492"/>
        <v>Goggins</v>
      </c>
      <c r="AD1555" s="1" t="e">
        <f t="shared" si="493"/>
        <v>#VALUE!</v>
      </c>
      <c r="AE1555" t="b">
        <f t="shared" si="494"/>
        <v>1</v>
      </c>
      <c r="AF1555" t="str">
        <f t="shared" si="495"/>
        <v>Goggins</v>
      </c>
    </row>
    <row r="1556" spans="1:32" x14ac:dyDescent="0.2">
      <c r="A1556">
        <v>2064</v>
      </c>
      <c r="B1556" t="s">
        <v>4640</v>
      </c>
      <c r="C1556" s="62" t="str">
        <f t="shared" si="496"/>
        <v>02064</v>
      </c>
      <c r="D1556" t="str">
        <f t="shared" si="497"/>
        <v>Cacilie</v>
      </c>
      <c r="E1556" t="str">
        <f t="shared" si="498"/>
        <v xml:space="preserve"> </v>
      </c>
      <c r="F1556" t="str">
        <f t="shared" si="499"/>
        <v>Mcquade</v>
      </c>
      <c r="G1556">
        <f t="shared" si="480"/>
        <v>1</v>
      </c>
      <c r="H1556">
        <f t="shared" si="481"/>
        <v>2064</v>
      </c>
      <c r="I1556" t="str">
        <f t="shared" si="482"/>
        <v>02064</v>
      </c>
      <c r="J1556" t="str">
        <f t="shared" si="483"/>
        <v>cacilie»McQuade</v>
      </c>
      <c r="K1556" t="str">
        <f>SUBSTITUTE(J1556,"‡","")</f>
        <v>cacilie»McQuade</v>
      </c>
      <c r="L1556" t="str">
        <f t="shared" si="484"/>
        <v>cacilieMcQuade</v>
      </c>
      <c r="M1556" t="str">
        <f t="shared" si="485"/>
        <v>cacilieMcQuade</v>
      </c>
      <c r="N1556" t="s">
        <v>10429</v>
      </c>
      <c r="O1556" t="str">
        <v>cacilie McQuade</v>
      </c>
      <c r="P1556">
        <f>FIND(" ",O1556)</f>
        <v>8</v>
      </c>
      <c r="Q1556" t="str">
        <f>LEFT(O1556,SEARCH(" ", O1556) -1)</f>
        <v>cacilie</v>
      </c>
      <c r="R1556" t="e">
        <f>MID(O1556, SEARCH(" ", O1556) + 1, SEARCH(" ", O1556, SEARCH(" ", O1556)+1) - SEARCH(" ", O1556)-1)</f>
        <v>#VALUE!</v>
      </c>
      <c r="S1556" t="str">
        <f t="shared" si="486"/>
        <v>McQuade</v>
      </c>
      <c r="T1556" t="e">
        <f t="shared" si="487"/>
        <v>#VALUE!</v>
      </c>
      <c r="U1556" t="b">
        <f t="shared" si="488"/>
        <v>1</v>
      </c>
      <c r="W1556" t="b">
        <f t="shared" si="489"/>
        <v>1</v>
      </c>
      <c r="X1556" t="b">
        <f>ISERR(S1556)</f>
        <v>0</v>
      </c>
      <c r="Y1556" t="str">
        <f t="shared" si="490"/>
        <v xml:space="preserve"> </v>
      </c>
      <c r="Z1556" t="str">
        <f t="shared" si="491"/>
        <v>McQuade</v>
      </c>
      <c r="AA1556" t="str">
        <f>PROPER(Q1556)</f>
        <v>Cacilie</v>
      </c>
      <c r="AB1556" t="str">
        <f>PROPER(Y1556)</f>
        <v xml:space="preserve"> </v>
      </c>
      <c r="AC1556" t="str">
        <f t="shared" si="492"/>
        <v>Mcquade</v>
      </c>
      <c r="AD1556" s="1" t="e">
        <f t="shared" si="493"/>
        <v>#VALUE!</v>
      </c>
      <c r="AE1556" t="b">
        <f t="shared" si="494"/>
        <v>1</v>
      </c>
      <c r="AF1556" t="str">
        <f t="shared" si="495"/>
        <v>Mcquade</v>
      </c>
    </row>
    <row r="1557" spans="1:32" x14ac:dyDescent="0.2">
      <c r="A1557">
        <v>2065</v>
      </c>
      <c r="B1557" t="s">
        <v>4641</v>
      </c>
      <c r="C1557" s="62" t="str">
        <f t="shared" si="496"/>
        <v>02065</v>
      </c>
      <c r="D1557" t="str">
        <f t="shared" si="497"/>
        <v>Isidor</v>
      </c>
      <c r="E1557" t="str">
        <f t="shared" si="498"/>
        <v xml:space="preserve"> </v>
      </c>
      <c r="F1557" t="str">
        <f t="shared" si="499"/>
        <v>Knaggs</v>
      </c>
      <c r="G1557">
        <f t="shared" si="480"/>
        <v>1</v>
      </c>
      <c r="H1557">
        <f t="shared" si="481"/>
        <v>2065</v>
      </c>
      <c r="I1557" t="str">
        <f t="shared" si="482"/>
        <v>02065</v>
      </c>
      <c r="J1557" t="str">
        <f t="shared" si="483"/>
        <v>Isidor»knaggs</v>
      </c>
      <c r="K1557" t="str">
        <f>SUBSTITUTE(J1557,"‡","")</f>
        <v>Isidor»knaggs</v>
      </c>
      <c r="L1557" t="str">
        <f t="shared" si="484"/>
        <v>Isidorknaggs</v>
      </c>
      <c r="M1557" t="str">
        <f t="shared" si="485"/>
        <v>Isidorknaggs</v>
      </c>
      <c r="N1557" t="s">
        <v>10430</v>
      </c>
      <c r="O1557" t="str">
        <v>Isidor knaggs</v>
      </c>
      <c r="P1557">
        <f>FIND(" ",O1557)</f>
        <v>7</v>
      </c>
      <c r="Q1557" t="str">
        <f>LEFT(O1557,SEARCH(" ", O1557) -1)</f>
        <v>Isidor</v>
      </c>
      <c r="R1557" t="e">
        <f>MID(O1557, SEARCH(" ", O1557) + 1, SEARCH(" ", O1557, SEARCH(" ", O1557)+1) - SEARCH(" ", O1557)-1)</f>
        <v>#VALUE!</v>
      </c>
      <c r="S1557" t="str">
        <f t="shared" si="486"/>
        <v>knaggs</v>
      </c>
      <c r="T1557" t="e">
        <f t="shared" si="487"/>
        <v>#VALUE!</v>
      </c>
      <c r="U1557" t="b">
        <f t="shared" si="488"/>
        <v>1</v>
      </c>
      <c r="W1557" t="b">
        <f t="shared" si="489"/>
        <v>1</v>
      </c>
      <c r="X1557" t="b">
        <f>ISERR(S1557)</f>
        <v>0</v>
      </c>
      <c r="Y1557" t="str">
        <f t="shared" si="490"/>
        <v xml:space="preserve"> </v>
      </c>
      <c r="Z1557" t="str">
        <f t="shared" si="491"/>
        <v>knaggs</v>
      </c>
      <c r="AA1557" t="str">
        <f>PROPER(Q1557)</f>
        <v>Isidor</v>
      </c>
      <c r="AB1557" t="str">
        <f>PROPER(Y1557)</f>
        <v xml:space="preserve"> </v>
      </c>
      <c r="AC1557" t="str">
        <f t="shared" si="492"/>
        <v>Knaggs</v>
      </c>
      <c r="AD1557" s="1" t="e">
        <f t="shared" si="493"/>
        <v>#VALUE!</v>
      </c>
      <c r="AE1557" t="b">
        <f t="shared" si="494"/>
        <v>1</v>
      </c>
      <c r="AF1557" t="str">
        <f t="shared" si="495"/>
        <v>Knaggs</v>
      </c>
    </row>
    <row r="1558" spans="1:32" x14ac:dyDescent="0.2">
      <c r="A1558">
        <v>2066</v>
      </c>
      <c r="B1558" t="s">
        <v>4642</v>
      </c>
      <c r="C1558" s="62" t="str">
        <f t="shared" si="496"/>
        <v>02066</v>
      </c>
      <c r="D1558" t="str">
        <f t="shared" si="497"/>
        <v>Perice</v>
      </c>
      <c r="E1558" t="str">
        <f t="shared" si="498"/>
        <v xml:space="preserve"> </v>
      </c>
      <c r="F1558" t="str">
        <f t="shared" si="499"/>
        <v>Kohter</v>
      </c>
      <c r="G1558">
        <f t="shared" si="480"/>
        <v>1</v>
      </c>
      <c r="H1558">
        <f t="shared" si="481"/>
        <v>2066</v>
      </c>
      <c r="I1558" t="str">
        <f t="shared" si="482"/>
        <v>02066</v>
      </c>
      <c r="J1558" t="str">
        <f t="shared" si="483"/>
        <v>Perice‡kohter</v>
      </c>
      <c r="K1558" t="str">
        <f>SUBSTITUTE(J1558,"‡","")</f>
        <v>Pericekohter</v>
      </c>
      <c r="L1558" t="str">
        <f t="shared" si="484"/>
        <v>Pericekohter</v>
      </c>
      <c r="M1558" t="str">
        <f t="shared" si="485"/>
        <v>Pericekohter</v>
      </c>
      <c r="N1558" t="s">
        <v>9018</v>
      </c>
      <c r="O1558" t="str">
        <v>Perice kohter</v>
      </c>
      <c r="P1558">
        <f>FIND(" ",O1558)</f>
        <v>7</v>
      </c>
      <c r="Q1558" t="str">
        <f>LEFT(O1558,SEARCH(" ", O1558) -1)</f>
        <v>Perice</v>
      </c>
      <c r="R1558" t="e">
        <f>MID(O1558, SEARCH(" ", O1558) + 1, SEARCH(" ", O1558, SEARCH(" ", O1558)+1) - SEARCH(" ", O1558)-1)</f>
        <v>#VALUE!</v>
      </c>
      <c r="S1558" t="str">
        <f t="shared" si="486"/>
        <v>kohter</v>
      </c>
      <c r="T1558" t="e">
        <f t="shared" si="487"/>
        <v>#VALUE!</v>
      </c>
      <c r="U1558" t="b">
        <f t="shared" si="488"/>
        <v>1</v>
      </c>
      <c r="W1558" t="b">
        <f t="shared" si="489"/>
        <v>1</v>
      </c>
      <c r="X1558" t="b">
        <f>ISERR(S1558)</f>
        <v>0</v>
      </c>
      <c r="Y1558" t="str">
        <f t="shared" si="490"/>
        <v xml:space="preserve"> </v>
      </c>
      <c r="Z1558" t="str">
        <f t="shared" si="491"/>
        <v>kohter</v>
      </c>
      <c r="AA1558" t="str">
        <f>PROPER(Q1558)</f>
        <v>Perice</v>
      </c>
      <c r="AB1558" t="str">
        <f>PROPER(Y1558)</f>
        <v xml:space="preserve"> </v>
      </c>
      <c r="AC1558" t="str">
        <f t="shared" si="492"/>
        <v>Kohter</v>
      </c>
      <c r="AD1558" s="1" t="e">
        <f t="shared" si="493"/>
        <v>#VALUE!</v>
      </c>
      <c r="AE1558" t="b">
        <f t="shared" si="494"/>
        <v>1</v>
      </c>
      <c r="AF1558" t="str">
        <f t="shared" si="495"/>
        <v>Kohter</v>
      </c>
    </row>
    <row r="1559" spans="1:32" x14ac:dyDescent="0.2">
      <c r="A1559">
        <v>2067</v>
      </c>
      <c r="B1559" t="s">
        <v>4643</v>
      </c>
      <c r="C1559" s="62" t="str">
        <f t="shared" si="496"/>
        <v>02067</v>
      </c>
      <c r="D1559" t="str">
        <f t="shared" si="497"/>
        <v>Daffy</v>
      </c>
      <c r="E1559" t="str">
        <f t="shared" si="498"/>
        <v>Patricia</v>
      </c>
      <c r="F1559" t="str">
        <f t="shared" si="499"/>
        <v>Wedmore.</v>
      </c>
      <c r="G1559">
        <f t="shared" si="480"/>
        <v>1</v>
      </c>
      <c r="H1559">
        <f t="shared" si="481"/>
        <v>2067</v>
      </c>
      <c r="I1559" t="str">
        <f t="shared" si="482"/>
        <v>02067</v>
      </c>
      <c r="J1559" t="str">
        <f t="shared" si="483"/>
        <v>Daffy¬PATRICIA»»WEDMORE.</v>
      </c>
      <c r="K1559" t="str">
        <f>SUBSTITUTE(J1559,"‡","")</f>
        <v>Daffy¬PATRICIA»»WEDMORE.</v>
      </c>
      <c r="L1559" t="str">
        <f t="shared" si="484"/>
        <v>Daffy¬PATRICIAWEDMORE.</v>
      </c>
      <c r="M1559" t="str">
        <f t="shared" si="485"/>
        <v>DaffyPATRICIAWEDMORE.</v>
      </c>
      <c r="N1559" t="s">
        <v>10431</v>
      </c>
      <c r="O1559" t="str">
        <v>Daffy PATRICIA WEDMORE.</v>
      </c>
      <c r="P1559">
        <f>FIND(" ",O1559)</f>
        <v>6</v>
      </c>
      <c r="Q1559" t="str">
        <f>LEFT(O1559,SEARCH(" ", O1559) -1)</f>
        <v>Daffy</v>
      </c>
      <c r="R1559" t="str">
        <f>MID(O1559, SEARCH(" ", O1559) + 1, SEARCH(" ", O1559, SEARCH(" ", O1559)+1) - SEARCH(" ", O1559)-1)</f>
        <v>PATRICIA</v>
      </c>
      <c r="S1559" t="str">
        <f t="shared" si="486"/>
        <v>PATRICIA WEDMORE.</v>
      </c>
      <c r="T1559" t="str">
        <f t="shared" si="487"/>
        <v>WEDMORE.</v>
      </c>
      <c r="U1559" t="b">
        <f t="shared" si="488"/>
        <v>0</v>
      </c>
      <c r="W1559" t="b">
        <f t="shared" si="489"/>
        <v>0</v>
      </c>
      <c r="X1559" t="b">
        <f>ISERR(S1559)</f>
        <v>0</v>
      </c>
      <c r="Y1559" t="str">
        <f t="shared" si="490"/>
        <v>PATRICIA</v>
      </c>
      <c r="Z1559" t="str">
        <f t="shared" si="491"/>
        <v>PATRICIA WEDMORE.</v>
      </c>
      <c r="AA1559" t="str">
        <f>PROPER(Q1559)</f>
        <v>Daffy</v>
      </c>
      <c r="AB1559" t="str">
        <f>PROPER(Y1559)</f>
        <v>Patricia</v>
      </c>
      <c r="AC1559" t="str">
        <f t="shared" si="492"/>
        <v>Patricia Wedmore.</v>
      </c>
      <c r="AD1559" s="1" t="str">
        <f t="shared" si="493"/>
        <v>Wedmore.</v>
      </c>
      <c r="AE1559" t="b">
        <f t="shared" si="494"/>
        <v>0</v>
      </c>
      <c r="AF1559" t="str">
        <f t="shared" si="495"/>
        <v>Wedmore.</v>
      </c>
    </row>
    <row r="1560" spans="1:32" x14ac:dyDescent="0.2">
      <c r="A1560">
        <v>2068</v>
      </c>
      <c r="B1560" t="s">
        <v>4644</v>
      </c>
      <c r="C1560" s="62" t="str">
        <f t="shared" si="496"/>
        <v>02068</v>
      </c>
      <c r="D1560" t="str">
        <f t="shared" si="497"/>
        <v>Corbin</v>
      </c>
      <c r="E1560" t="str">
        <f t="shared" si="498"/>
        <v xml:space="preserve"> </v>
      </c>
      <c r="F1560" t="str">
        <f t="shared" si="499"/>
        <v>Gammage</v>
      </c>
      <c r="G1560">
        <f t="shared" si="480"/>
        <v>1</v>
      </c>
      <c r="H1560">
        <f t="shared" si="481"/>
        <v>2068</v>
      </c>
      <c r="I1560" t="str">
        <f t="shared" si="482"/>
        <v>02068</v>
      </c>
      <c r="J1560" t="str">
        <f t="shared" si="483"/>
        <v>CORBIN‡GAMMAGE</v>
      </c>
      <c r="K1560" t="str">
        <f>SUBSTITUTE(J1560,"‡","")</f>
        <v>CORBINGAMMAGE</v>
      </c>
      <c r="L1560" t="str">
        <f t="shared" si="484"/>
        <v>CORBINGAMMAGE</v>
      </c>
      <c r="M1560" t="str">
        <f t="shared" si="485"/>
        <v>CORBINGAMMAGE</v>
      </c>
      <c r="N1560" t="s">
        <v>9019</v>
      </c>
      <c r="O1560" t="str">
        <v>CORBIN GAMMAGE</v>
      </c>
      <c r="P1560">
        <f>FIND(" ",O1560)</f>
        <v>7</v>
      </c>
      <c r="Q1560" t="str">
        <f>LEFT(O1560,SEARCH(" ", O1560) -1)</f>
        <v>CORBIN</v>
      </c>
      <c r="R1560" t="e">
        <f>MID(O1560, SEARCH(" ", O1560) + 1, SEARCH(" ", O1560, SEARCH(" ", O1560)+1) - SEARCH(" ", O1560)-1)</f>
        <v>#VALUE!</v>
      </c>
      <c r="S1560" t="str">
        <f t="shared" si="486"/>
        <v>GAMMAGE</v>
      </c>
      <c r="T1560" t="e">
        <f t="shared" si="487"/>
        <v>#VALUE!</v>
      </c>
      <c r="U1560" t="b">
        <f t="shared" si="488"/>
        <v>1</v>
      </c>
      <c r="W1560" t="b">
        <f t="shared" si="489"/>
        <v>1</v>
      </c>
      <c r="X1560" t="b">
        <f>ISERR(S1560)</f>
        <v>0</v>
      </c>
      <c r="Y1560" t="str">
        <f t="shared" si="490"/>
        <v xml:space="preserve"> </v>
      </c>
      <c r="Z1560" t="str">
        <f t="shared" si="491"/>
        <v>GAMMAGE</v>
      </c>
      <c r="AA1560" t="str">
        <f>PROPER(Q1560)</f>
        <v>Corbin</v>
      </c>
      <c r="AB1560" t="str">
        <f>PROPER(Y1560)</f>
        <v xml:space="preserve"> </v>
      </c>
      <c r="AC1560" t="str">
        <f t="shared" si="492"/>
        <v>Gammage</v>
      </c>
      <c r="AD1560" s="1" t="e">
        <f t="shared" si="493"/>
        <v>#VALUE!</v>
      </c>
      <c r="AE1560" t="b">
        <f t="shared" si="494"/>
        <v>1</v>
      </c>
      <c r="AF1560" t="str">
        <f t="shared" si="495"/>
        <v>Gammage</v>
      </c>
    </row>
    <row r="1561" spans="1:32" x14ac:dyDescent="0.2">
      <c r="A1561">
        <v>2069</v>
      </c>
      <c r="B1561" t="s">
        <v>4645</v>
      </c>
      <c r="C1561" s="62" t="str">
        <f t="shared" si="496"/>
        <v>02069</v>
      </c>
      <c r="D1561" t="str">
        <f t="shared" si="497"/>
        <v>Chas</v>
      </c>
      <c r="E1561" t="str">
        <f t="shared" si="498"/>
        <v xml:space="preserve"> </v>
      </c>
      <c r="F1561" t="str">
        <f t="shared" si="499"/>
        <v>Hurnell</v>
      </c>
      <c r="G1561">
        <f t="shared" si="480"/>
        <v>1</v>
      </c>
      <c r="H1561">
        <f t="shared" si="481"/>
        <v>2069</v>
      </c>
      <c r="I1561" t="str">
        <f t="shared" si="482"/>
        <v>02069</v>
      </c>
      <c r="J1561" t="str">
        <f t="shared" si="483"/>
        <v>CHAS¬‡Hurnell</v>
      </c>
      <c r="K1561" t="str">
        <f>SUBSTITUTE(J1561,"‡","")</f>
        <v>CHAS¬Hurnell</v>
      </c>
      <c r="L1561" t="str">
        <f t="shared" si="484"/>
        <v>CHAS¬Hurnell</v>
      </c>
      <c r="M1561" t="str">
        <f t="shared" si="485"/>
        <v>CHASHurnell</v>
      </c>
      <c r="N1561" t="s">
        <v>9644</v>
      </c>
      <c r="O1561" t="str">
        <v>CHAS Hurnell</v>
      </c>
      <c r="P1561">
        <f>FIND(" ",O1561)</f>
        <v>5</v>
      </c>
      <c r="Q1561" t="str">
        <f>LEFT(O1561,SEARCH(" ", O1561) -1)</f>
        <v>CHAS</v>
      </c>
      <c r="R1561" t="e">
        <f>MID(O1561, SEARCH(" ", O1561) + 1, SEARCH(" ", O1561, SEARCH(" ", O1561)+1) - SEARCH(" ", O1561)-1)</f>
        <v>#VALUE!</v>
      </c>
      <c r="S1561" t="str">
        <f t="shared" si="486"/>
        <v>Hurnell</v>
      </c>
      <c r="T1561" t="e">
        <f t="shared" si="487"/>
        <v>#VALUE!</v>
      </c>
      <c r="U1561" t="b">
        <f t="shared" si="488"/>
        <v>1</v>
      </c>
      <c r="W1561" t="b">
        <f t="shared" si="489"/>
        <v>1</v>
      </c>
      <c r="X1561" t="b">
        <f>ISERR(S1561)</f>
        <v>0</v>
      </c>
      <c r="Y1561" t="str">
        <f t="shared" si="490"/>
        <v xml:space="preserve"> </v>
      </c>
      <c r="Z1561" t="str">
        <f t="shared" si="491"/>
        <v>Hurnell</v>
      </c>
      <c r="AA1561" t="str">
        <f>PROPER(Q1561)</f>
        <v>Chas</v>
      </c>
      <c r="AB1561" t="str">
        <f>PROPER(Y1561)</f>
        <v xml:space="preserve"> </v>
      </c>
      <c r="AC1561" t="str">
        <f t="shared" si="492"/>
        <v>Hurnell</v>
      </c>
      <c r="AD1561" s="1" t="e">
        <f t="shared" si="493"/>
        <v>#VALUE!</v>
      </c>
      <c r="AE1561" t="b">
        <f t="shared" si="494"/>
        <v>1</v>
      </c>
      <c r="AF1561" t="str">
        <f t="shared" si="495"/>
        <v>Hurnell</v>
      </c>
    </row>
    <row r="1562" spans="1:32" x14ac:dyDescent="0.2">
      <c r="A1562">
        <v>2070</v>
      </c>
      <c r="B1562" t="s">
        <v>4646</v>
      </c>
      <c r="C1562" s="62" t="str">
        <f t="shared" si="496"/>
        <v>02070</v>
      </c>
      <c r="D1562" t="str">
        <f t="shared" si="497"/>
        <v>Lyn</v>
      </c>
      <c r="E1562" t="str">
        <f t="shared" si="498"/>
        <v>Portia</v>
      </c>
      <c r="F1562" t="str">
        <f t="shared" si="499"/>
        <v>Pinnijar</v>
      </c>
      <c r="G1562">
        <f t="shared" si="480"/>
        <v>1</v>
      </c>
      <c r="H1562">
        <f t="shared" si="481"/>
        <v>2070</v>
      </c>
      <c r="I1562" t="str">
        <f t="shared" si="482"/>
        <v>02070</v>
      </c>
      <c r="J1562" t="str">
        <f t="shared" si="483"/>
        <v>Lyn»PORTIA¬pinnijar</v>
      </c>
      <c r="K1562" t="str">
        <f>SUBSTITUTE(J1562,"‡","")</f>
        <v>Lyn»PORTIA¬pinnijar</v>
      </c>
      <c r="L1562" t="str">
        <f t="shared" si="484"/>
        <v>LynPORTIA¬pinnijar</v>
      </c>
      <c r="M1562" t="str">
        <f t="shared" si="485"/>
        <v>LynPORTIApinnijar</v>
      </c>
      <c r="N1562" t="s">
        <v>10432</v>
      </c>
      <c r="O1562" t="str">
        <v>Lyn PORTIA pinnijar</v>
      </c>
      <c r="P1562">
        <f>FIND(" ",O1562)</f>
        <v>4</v>
      </c>
      <c r="Q1562" t="str">
        <f>LEFT(O1562,SEARCH(" ", O1562) -1)</f>
        <v>Lyn</v>
      </c>
      <c r="R1562" t="str">
        <f>MID(O1562, SEARCH(" ", O1562) + 1, SEARCH(" ", O1562, SEARCH(" ", O1562)+1) - SEARCH(" ", O1562)-1)</f>
        <v>PORTIA</v>
      </c>
      <c r="S1562" t="str">
        <f t="shared" si="486"/>
        <v>PORTIA pinnijar</v>
      </c>
      <c r="T1562" t="str">
        <f t="shared" si="487"/>
        <v>pinnijar</v>
      </c>
      <c r="U1562" t="b">
        <f t="shared" si="488"/>
        <v>0</v>
      </c>
      <c r="W1562" t="b">
        <f t="shared" si="489"/>
        <v>0</v>
      </c>
      <c r="X1562" t="b">
        <f>ISERR(S1562)</f>
        <v>0</v>
      </c>
      <c r="Y1562" t="str">
        <f t="shared" si="490"/>
        <v>PORTIA</v>
      </c>
      <c r="Z1562" t="str">
        <f t="shared" si="491"/>
        <v>PORTIA pinnijar</v>
      </c>
      <c r="AA1562" t="str">
        <f>PROPER(Q1562)</f>
        <v>Lyn</v>
      </c>
      <c r="AB1562" t="str">
        <f>PROPER(Y1562)</f>
        <v>Portia</v>
      </c>
      <c r="AC1562" t="str">
        <f t="shared" si="492"/>
        <v>Portia Pinnijar</v>
      </c>
      <c r="AD1562" s="1" t="str">
        <f t="shared" si="493"/>
        <v>Pinnijar</v>
      </c>
      <c r="AE1562" t="b">
        <f t="shared" si="494"/>
        <v>0</v>
      </c>
      <c r="AF1562" t="str">
        <f t="shared" si="495"/>
        <v>Pinnijar</v>
      </c>
    </row>
    <row r="1563" spans="1:32" x14ac:dyDescent="0.2">
      <c r="A1563">
        <v>2071</v>
      </c>
      <c r="B1563" t="s">
        <v>4647</v>
      </c>
      <c r="C1563" s="62" t="str">
        <f t="shared" si="496"/>
        <v>02071</v>
      </c>
      <c r="D1563" t="str">
        <f t="shared" si="497"/>
        <v>Richard</v>
      </c>
      <c r="E1563" t="str">
        <f t="shared" si="498"/>
        <v xml:space="preserve"> </v>
      </c>
      <c r="F1563" t="str">
        <f t="shared" si="499"/>
        <v>Brumen</v>
      </c>
      <c r="G1563">
        <f t="shared" si="480"/>
        <v>1</v>
      </c>
      <c r="H1563">
        <f t="shared" si="481"/>
        <v>2071</v>
      </c>
      <c r="I1563" t="str">
        <f t="shared" si="482"/>
        <v>02071</v>
      </c>
      <c r="J1563" t="str">
        <f t="shared" si="483"/>
        <v>Richard»brumen</v>
      </c>
      <c r="K1563" t="str">
        <f>SUBSTITUTE(J1563,"‡","")</f>
        <v>Richard»brumen</v>
      </c>
      <c r="L1563" t="str">
        <f t="shared" si="484"/>
        <v>Richardbrumen</v>
      </c>
      <c r="M1563" t="str">
        <f t="shared" si="485"/>
        <v>Richardbrumen</v>
      </c>
      <c r="N1563" t="s">
        <v>10433</v>
      </c>
      <c r="O1563" t="str">
        <v>Richard brumen</v>
      </c>
      <c r="P1563">
        <f>FIND(" ",O1563)</f>
        <v>8</v>
      </c>
      <c r="Q1563" t="str">
        <f>LEFT(O1563,SEARCH(" ", O1563) -1)</f>
        <v>Richard</v>
      </c>
      <c r="R1563" t="e">
        <f>MID(O1563, SEARCH(" ", O1563) + 1, SEARCH(" ", O1563, SEARCH(" ", O1563)+1) - SEARCH(" ", O1563)-1)</f>
        <v>#VALUE!</v>
      </c>
      <c r="S1563" t="str">
        <f t="shared" si="486"/>
        <v>brumen</v>
      </c>
      <c r="T1563" t="e">
        <f t="shared" si="487"/>
        <v>#VALUE!</v>
      </c>
      <c r="U1563" t="b">
        <f t="shared" si="488"/>
        <v>1</v>
      </c>
      <c r="W1563" t="b">
        <f t="shared" si="489"/>
        <v>1</v>
      </c>
      <c r="X1563" t="b">
        <f>ISERR(S1563)</f>
        <v>0</v>
      </c>
      <c r="Y1563" t="str">
        <f t="shared" si="490"/>
        <v xml:space="preserve"> </v>
      </c>
      <c r="Z1563" t="str">
        <f t="shared" si="491"/>
        <v>brumen</v>
      </c>
      <c r="AA1563" t="str">
        <f>PROPER(Q1563)</f>
        <v>Richard</v>
      </c>
      <c r="AB1563" t="str">
        <f>PROPER(Y1563)</f>
        <v xml:space="preserve"> </v>
      </c>
      <c r="AC1563" t="str">
        <f t="shared" si="492"/>
        <v>Brumen</v>
      </c>
      <c r="AD1563" s="1" t="e">
        <f t="shared" si="493"/>
        <v>#VALUE!</v>
      </c>
      <c r="AE1563" t="b">
        <f t="shared" si="494"/>
        <v>1</v>
      </c>
      <c r="AF1563" t="str">
        <f t="shared" si="495"/>
        <v>Brumen</v>
      </c>
    </row>
    <row r="1564" spans="1:32" x14ac:dyDescent="0.2">
      <c r="A1564">
        <v>2072</v>
      </c>
      <c r="B1564" t="s">
        <v>4648</v>
      </c>
      <c r="C1564" s="62" t="str">
        <f t="shared" si="496"/>
        <v>02072</v>
      </c>
      <c r="D1564" t="str">
        <f t="shared" si="497"/>
        <v>Olva</v>
      </c>
      <c r="E1564" t="str">
        <f t="shared" si="498"/>
        <v xml:space="preserve"> </v>
      </c>
      <c r="F1564" t="str">
        <f t="shared" si="499"/>
        <v>Habbeshaw</v>
      </c>
      <c r="G1564">
        <f t="shared" si="480"/>
        <v>1</v>
      </c>
      <c r="H1564">
        <f t="shared" si="481"/>
        <v>2072</v>
      </c>
      <c r="I1564" t="str">
        <f t="shared" si="482"/>
        <v>02072</v>
      </c>
      <c r="J1564" t="str">
        <f t="shared" si="483"/>
        <v>olva¬habbeshaw</v>
      </c>
      <c r="K1564" t="str">
        <f>SUBSTITUTE(J1564,"‡","")</f>
        <v>olva¬habbeshaw</v>
      </c>
      <c r="L1564" t="str">
        <f t="shared" si="484"/>
        <v>olva¬habbeshaw</v>
      </c>
      <c r="M1564" t="str">
        <f t="shared" si="485"/>
        <v>olvahabbeshaw</v>
      </c>
      <c r="N1564" t="s">
        <v>9645</v>
      </c>
      <c r="O1564" t="str">
        <v>olva habbeshaw</v>
      </c>
      <c r="P1564">
        <f>FIND(" ",O1564)</f>
        <v>5</v>
      </c>
      <c r="Q1564" t="str">
        <f>LEFT(O1564,SEARCH(" ", O1564) -1)</f>
        <v>olva</v>
      </c>
      <c r="R1564" t="e">
        <f>MID(O1564, SEARCH(" ", O1564) + 1, SEARCH(" ", O1564, SEARCH(" ", O1564)+1) - SEARCH(" ", O1564)-1)</f>
        <v>#VALUE!</v>
      </c>
      <c r="S1564" t="str">
        <f t="shared" si="486"/>
        <v>habbeshaw</v>
      </c>
      <c r="T1564" t="e">
        <f t="shared" si="487"/>
        <v>#VALUE!</v>
      </c>
      <c r="U1564" t="b">
        <f t="shared" si="488"/>
        <v>1</v>
      </c>
      <c r="W1564" t="b">
        <f t="shared" si="489"/>
        <v>1</v>
      </c>
      <c r="X1564" t="b">
        <f>ISERR(S1564)</f>
        <v>0</v>
      </c>
      <c r="Y1564" t="str">
        <f t="shared" si="490"/>
        <v xml:space="preserve"> </v>
      </c>
      <c r="Z1564" t="str">
        <f t="shared" si="491"/>
        <v>habbeshaw</v>
      </c>
      <c r="AA1564" t="str">
        <f>PROPER(Q1564)</f>
        <v>Olva</v>
      </c>
      <c r="AB1564" t="str">
        <f>PROPER(Y1564)</f>
        <v xml:space="preserve"> </v>
      </c>
      <c r="AC1564" t="str">
        <f t="shared" si="492"/>
        <v>Habbeshaw</v>
      </c>
      <c r="AD1564" s="1" t="e">
        <f t="shared" si="493"/>
        <v>#VALUE!</v>
      </c>
      <c r="AE1564" t="b">
        <f t="shared" si="494"/>
        <v>1</v>
      </c>
      <c r="AF1564" t="str">
        <f t="shared" si="495"/>
        <v>Habbeshaw</v>
      </c>
    </row>
    <row r="1565" spans="1:32" x14ac:dyDescent="0.2">
      <c r="A1565">
        <v>2073</v>
      </c>
      <c r="B1565" t="s">
        <v>4649</v>
      </c>
      <c r="C1565" s="62" t="str">
        <f t="shared" si="496"/>
        <v>02073</v>
      </c>
      <c r="D1565" t="str">
        <f t="shared" si="497"/>
        <v>Engracia</v>
      </c>
      <c r="E1565" t="str">
        <f t="shared" si="498"/>
        <v xml:space="preserve"> </v>
      </c>
      <c r="F1565" t="str">
        <f t="shared" si="499"/>
        <v>Darcey</v>
      </c>
      <c r="G1565">
        <f t="shared" si="480"/>
        <v>1</v>
      </c>
      <c r="H1565">
        <f t="shared" si="481"/>
        <v>2073</v>
      </c>
      <c r="I1565" t="str">
        <f t="shared" si="482"/>
        <v>02073</v>
      </c>
      <c r="J1565" t="str">
        <f t="shared" si="483"/>
        <v>engracia‡Darcey</v>
      </c>
      <c r="K1565" t="str">
        <f>SUBSTITUTE(J1565,"‡","")</f>
        <v>engraciaDarcey</v>
      </c>
      <c r="L1565" t="str">
        <f t="shared" si="484"/>
        <v>engraciaDarcey</v>
      </c>
      <c r="M1565" t="str">
        <f t="shared" si="485"/>
        <v>engraciaDarcey</v>
      </c>
      <c r="N1565" t="s">
        <v>9020</v>
      </c>
      <c r="O1565" t="str">
        <v>engracia Darcey</v>
      </c>
      <c r="P1565">
        <f>FIND(" ",O1565)</f>
        <v>9</v>
      </c>
      <c r="Q1565" t="str">
        <f>LEFT(O1565,SEARCH(" ", O1565) -1)</f>
        <v>engracia</v>
      </c>
      <c r="R1565" t="e">
        <f>MID(O1565, SEARCH(" ", O1565) + 1, SEARCH(" ", O1565, SEARCH(" ", O1565)+1) - SEARCH(" ", O1565)-1)</f>
        <v>#VALUE!</v>
      </c>
      <c r="S1565" t="str">
        <f t="shared" si="486"/>
        <v>Darcey</v>
      </c>
      <c r="T1565" t="e">
        <f t="shared" si="487"/>
        <v>#VALUE!</v>
      </c>
      <c r="U1565" t="b">
        <f t="shared" si="488"/>
        <v>1</v>
      </c>
      <c r="W1565" t="b">
        <f t="shared" si="489"/>
        <v>1</v>
      </c>
      <c r="X1565" t="b">
        <f>ISERR(S1565)</f>
        <v>0</v>
      </c>
      <c r="Y1565" t="str">
        <f t="shared" si="490"/>
        <v xml:space="preserve"> </v>
      </c>
      <c r="Z1565" t="str">
        <f t="shared" si="491"/>
        <v>Darcey</v>
      </c>
      <c r="AA1565" t="str">
        <f>PROPER(Q1565)</f>
        <v>Engracia</v>
      </c>
      <c r="AB1565" t="str">
        <f>PROPER(Y1565)</f>
        <v xml:space="preserve"> </v>
      </c>
      <c r="AC1565" t="str">
        <f t="shared" si="492"/>
        <v>Darcey</v>
      </c>
      <c r="AD1565" s="1" t="e">
        <f t="shared" si="493"/>
        <v>#VALUE!</v>
      </c>
      <c r="AE1565" t="b">
        <f t="shared" si="494"/>
        <v>1</v>
      </c>
      <c r="AF1565" t="str">
        <f t="shared" si="495"/>
        <v>Darcey</v>
      </c>
    </row>
    <row r="1566" spans="1:32" x14ac:dyDescent="0.2">
      <c r="A1566">
        <v>2074</v>
      </c>
      <c r="B1566" t="s">
        <v>4650</v>
      </c>
      <c r="C1566" s="62" t="str">
        <f t="shared" si="496"/>
        <v>02074</v>
      </c>
      <c r="D1566" t="str">
        <f t="shared" si="497"/>
        <v>Almeria</v>
      </c>
      <c r="E1566" t="str">
        <f t="shared" si="498"/>
        <v xml:space="preserve"> </v>
      </c>
      <c r="F1566" t="str">
        <f t="shared" si="499"/>
        <v>Dun</v>
      </c>
      <c r="G1566">
        <f t="shared" si="480"/>
        <v>1</v>
      </c>
      <c r="H1566">
        <f t="shared" si="481"/>
        <v>2074</v>
      </c>
      <c r="I1566" t="str">
        <f t="shared" si="482"/>
        <v>02074</v>
      </c>
      <c r="J1566" t="str">
        <f t="shared" si="483"/>
        <v>almeria»dun</v>
      </c>
      <c r="K1566" t="str">
        <f>SUBSTITUTE(J1566,"‡","")</f>
        <v>almeria»dun</v>
      </c>
      <c r="L1566" t="str">
        <f t="shared" si="484"/>
        <v>almeriadun</v>
      </c>
      <c r="M1566" t="str">
        <f t="shared" si="485"/>
        <v>almeriadun</v>
      </c>
      <c r="N1566" t="s">
        <v>10434</v>
      </c>
      <c r="O1566" t="str">
        <v>almeria dun</v>
      </c>
      <c r="P1566">
        <f>FIND(" ",O1566)</f>
        <v>8</v>
      </c>
      <c r="Q1566" t="str">
        <f>LEFT(O1566,SEARCH(" ", O1566) -1)</f>
        <v>almeria</v>
      </c>
      <c r="R1566" t="e">
        <f>MID(O1566, SEARCH(" ", O1566) + 1, SEARCH(" ", O1566, SEARCH(" ", O1566)+1) - SEARCH(" ", O1566)-1)</f>
        <v>#VALUE!</v>
      </c>
      <c r="S1566" t="str">
        <f t="shared" si="486"/>
        <v>dun</v>
      </c>
      <c r="T1566" t="e">
        <f t="shared" si="487"/>
        <v>#VALUE!</v>
      </c>
      <c r="U1566" t="b">
        <f t="shared" si="488"/>
        <v>1</v>
      </c>
      <c r="W1566" t="b">
        <f t="shared" si="489"/>
        <v>1</v>
      </c>
      <c r="X1566" t="b">
        <f>ISERR(S1566)</f>
        <v>0</v>
      </c>
      <c r="Y1566" t="str">
        <f t="shared" si="490"/>
        <v xml:space="preserve"> </v>
      </c>
      <c r="Z1566" t="str">
        <f t="shared" si="491"/>
        <v>dun</v>
      </c>
      <c r="AA1566" t="str">
        <f>PROPER(Q1566)</f>
        <v>Almeria</v>
      </c>
      <c r="AB1566" t="str">
        <f>PROPER(Y1566)</f>
        <v xml:space="preserve"> </v>
      </c>
      <c r="AC1566" t="str">
        <f t="shared" si="492"/>
        <v>Dun</v>
      </c>
      <c r="AD1566" s="1" t="e">
        <f t="shared" si="493"/>
        <v>#VALUE!</v>
      </c>
      <c r="AE1566" t="b">
        <f t="shared" si="494"/>
        <v>1</v>
      </c>
      <c r="AF1566" t="str">
        <f t="shared" si="495"/>
        <v>Dun</v>
      </c>
    </row>
    <row r="1567" spans="1:32" x14ac:dyDescent="0.2">
      <c r="A1567">
        <v>2075</v>
      </c>
      <c r="B1567" t="s">
        <v>4651</v>
      </c>
      <c r="C1567" s="62" t="str">
        <f t="shared" si="496"/>
        <v>02075</v>
      </c>
      <c r="D1567" t="str">
        <f t="shared" si="497"/>
        <v>Brody</v>
      </c>
      <c r="E1567" t="str">
        <f t="shared" si="498"/>
        <v xml:space="preserve"> </v>
      </c>
      <c r="F1567" t="str">
        <f t="shared" si="499"/>
        <v>Mabson</v>
      </c>
      <c r="G1567">
        <f t="shared" si="480"/>
        <v>1</v>
      </c>
      <c r="H1567">
        <f t="shared" si="481"/>
        <v>2075</v>
      </c>
      <c r="I1567" t="str">
        <f t="shared" si="482"/>
        <v>02075</v>
      </c>
      <c r="J1567" t="str">
        <f t="shared" si="483"/>
        <v>Brody‡mabson</v>
      </c>
      <c r="K1567" t="str">
        <f>SUBSTITUTE(J1567,"‡","")</f>
        <v>Brodymabson</v>
      </c>
      <c r="L1567" t="str">
        <f t="shared" si="484"/>
        <v>Brodymabson</v>
      </c>
      <c r="M1567" t="str">
        <f t="shared" si="485"/>
        <v>Brodymabson</v>
      </c>
      <c r="N1567" t="s">
        <v>9021</v>
      </c>
      <c r="O1567" t="str">
        <v>Brody mabson</v>
      </c>
      <c r="P1567">
        <f>FIND(" ",O1567)</f>
        <v>6</v>
      </c>
      <c r="Q1567" t="str">
        <f>LEFT(O1567,SEARCH(" ", O1567) -1)</f>
        <v>Brody</v>
      </c>
      <c r="R1567" t="e">
        <f>MID(O1567, SEARCH(" ", O1567) + 1, SEARCH(" ", O1567, SEARCH(" ", O1567)+1) - SEARCH(" ", O1567)-1)</f>
        <v>#VALUE!</v>
      </c>
      <c r="S1567" t="str">
        <f t="shared" si="486"/>
        <v>mabson</v>
      </c>
      <c r="T1567" t="e">
        <f t="shared" si="487"/>
        <v>#VALUE!</v>
      </c>
      <c r="U1567" t="b">
        <f t="shared" si="488"/>
        <v>1</v>
      </c>
      <c r="W1567" t="b">
        <f t="shared" si="489"/>
        <v>1</v>
      </c>
      <c r="X1567" t="b">
        <f>ISERR(S1567)</f>
        <v>0</v>
      </c>
      <c r="Y1567" t="str">
        <f t="shared" si="490"/>
        <v xml:space="preserve"> </v>
      </c>
      <c r="Z1567" t="str">
        <f t="shared" si="491"/>
        <v>mabson</v>
      </c>
      <c r="AA1567" t="str">
        <f>PROPER(Q1567)</f>
        <v>Brody</v>
      </c>
      <c r="AB1567" t="str">
        <f>PROPER(Y1567)</f>
        <v xml:space="preserve"> </v>
      </c>
      <c r="AC1567" t="str">
        <f t="shared" si="492"/>
        <v>Mabson</v>
      </c>
      <c r="AD1567" s="1" t="e">
        <f t="shared" si="493"/>
        <v>#VALUE!</v>
      </c>
      <c r="AE1567" t="b">
        <f t="shared" si="494"/>
        <v>1</v>
      </c>
      <c r="AF1567" t="str">
        <f t="shared" si="495"/>
        <v>Mabson</v>
      </c>
    </row>
    <row r="1568" spans="1:32" x14ac:dyDescent="0.2">
      <c r="A1568">
        <v>2076</v>
      </c>
      <c r="B1568" t="s">
        <v>4652</v>
      </c>
      <c r="C1568" s="62" t="str">
        <f t="shared" si="496"/>
        <v>02076</v>
      </c>
      <c r="D1568" t="str">
        <f t="shared" si="497"/>
        <v>Celina</v>
      </c>
      <c r="E1568" t="str">
        <f t="shared" si="498"/>
        <v xml:space="preserve"> </v>
      </c>
      <c r="F1568" t="str">
        <f t="shared" si="499"/>
        <v>Robilart</v>
      </c>
      <c r="G1568">
        <f t="shared" si="480"/>
        <v>1</v>
      </c>
      <c r="H1568">
        <f t="shared" si="481"/>
        <v>2076</v>
      </c>
      <c r="I1568" t="str">
        <f t="shared" si="482"/>
        <v>02076</v>
      </c>
      <c r="J1568" t="str">
        <f t="shared" si="483"/>
        <v>Celina¬Robilart</v>
      </c>
      <c r="K1568" t="str">
        <f>SUBSTITUTE(J1568,"‡","")</f>
        <v>Celina¬Robilart</v>
      </c>
      <c r="L1568" t="str">
        <f t="shared" si="484"/>
        <v>Celina¬Robilart</v>
      </c>
      <c r="M1568" t="str">
        <f t="shared" si="485"/>
        <v>CelinaRobilart</v>
      </c>
      <c r="N1568" t="s">
        <v>9646</v>
      </c>
      <c r="O1568" t="str">
        <v>Celina Robilart</v>
      </c>
      <c r="P1568">
        <f>FIND(" ",O1568)</f>
        <v>7</v>
      </c>
      <c r="Q1568" t="str">
        <f>LEFT(O1568,SEARCH(" ", O1568) -1)</f>
        <v>Celina</v>
      </c>
      <c r="R1568" t="e">
        <f>MID(O1568, SEARCH(" ", O1568) + 1, SEARCH(" ", O1568, SEARCH(" ", O1568)+1) - SEARCH(" ", O1568)-1)</f>
        <v>#VALUE!</v>
      </c>
      <c r="S1568" t="str">
        <f t="shared" si="486"/>
        <v>Robilart</v>
      </c>
      <c r="T1568" t="e">
        <f t="shared" si="487"/>
        <v>#VALUE!</v>
      </c>
      <c r="U1568" t="b">
        <f t="shared" si="488"/>
        <v>1</v>
      </c>
      <c r="W1568" t="b">
        <f t="shared" si="489"/>
        <v>1</v>
      </c>
      <c r="X1568" t="b">
        <f>ISERR(S1568)</f>
        <v>0</v>
      </c>
      <c r="Y1568" t="str">
        <f t="shared" si="490"/>
        <v xml:space="preserve"> </v>
      </c>
      <c r="Z1568" t="str">
        <f t="shared" si="491"/>
        <v>Robilart</v>
      </c>
      <c r="AA1568" t="str">
        <f>PROPER(Q1568)</f>
        <v>Celina</v>
      </c>
      <c r="AB1568" t="str">
        <f>PROPER(Y1568)</f>
        <v xml:space="preserve"> </v>
      </c>
      <c r="AC1568" t="str">
        <f t="shared" si="492"/>
        <v>Robilart</v>
      </c>
      <c r="AD1568" s="1" t="e">
        <f t="shared" si="493"/>
        <v>#VALUE!</v>
      </c>
      <c r="AE1568" t="b">
        <f t="shared" si="494"/>
        <v>1</v>
      </c>
      <c r="AF1568" t="str">
        <f t="shared" si="495"/>
        <v>Robilart</v>
      </c>
    </row>
    <row r="1569" spans="1:32" x14ac:dyDescent="0.2">
      <c r="A1569">
        <v>2077</v>
      </c>
      <c r="B1569" t="s">
        <v>4653</v>
      </c>
      <c r="C1569" s="62" t="str">
        <f t="shared" si="496"/>
        <v>02077</v>
      </c>
      <c r="D1569" t="str">
        <f t="shared" si="497"/>
        <v>Merrili</v>
      </c>
      <c r="E1569" t="str">
        <f t="shared" si="498"/>
        <v>Lane</v>
      </c>
      <c r="F1569" t="str">
        <f t="shared" si="499"/>
        <v>Tansly</v>
      </c>
      <c r="G1569">
        <f t="shared" si="480"/>
        <v>1</v>
      </c>
      <c r="H1569">
        <f t="shared" si="481"/>
        <v>2077</v>
      </c>
      <c r="I1569" t="str">
        <f t="shared" si="482"/>
        <v>02077</v>
      </c>
      <c r="J1569" t="str">
        <f t="shared" si="483"/>
        <v>MERRILI¬LANE¬tansly</v>
      </c>
      <c r="K1569" t="str">
        <f>SUBSTITUTE(J1569,"‡","")</f>
        <v>MERRILI¬LANE¬tansly</v>
      </c>
      <c r="L1569" t="str">
        <f t="shared" si="484"/>
        <v>MERRILI¬LANE¬tansly</v>
      </c>
      <c r="M1569" t="str">
        <f t="shared" si="485"/>
        <v>MERRILILANEtansly</v>
      </c>
      <c r="N1569" t="s">
        <v>9647</v>
      </c>
      <c r="O1569" t="str">
        <v>MERRILI LANE tansly</v>
      </c>
      <c r="P1569">
        <f>FIND(" ",O1569)</f>
        <v>8</v>
      </c>
      <c r="Q1569" t="str">
        <f>LEFT(O1569,SEARCH(" ", O1569) -1)</f>
        <v>MERRILI</v>
      </c>
      <c r="R1569" t="str">
        <f>MID(O1569, SEARCH(" ", O1569) + 1, SEARCH(" ", O1569, SEARCH(" ", O1569)+1) - SEARCH(" ", O1569)-1)</f>
        <v>LANE</v>
      </c>
      <c r="S1569" t="str">
        <f t="shared" si="486"/>
        <v>LANE tansly</v>
      </c>
      <c r="T1569" t="str">
        <f t="shared" si="487"/>
        <v>tansly</v>
      </c>
      <c r="U1569" t="b">
        <f t="shared" si="488"/>
        <v>0</v>
      </c>
      <c r="W1569" t="b">
        <f t="shared" si="489"/>
        <v>0</v>
      </c>
      <c r="X1569" t="b">
        <f>ISERR(S1569)</f>
        <v>0</v>
      </c>
      <c r="Y1569" t="str">
        <f t="shared" si="490"/>
        <v>LANE</v>
      </c>
      <c r="Z1569" t="str">
        <f t="shared" si="491"/>
        <v>LANE tansly</v>
      </c>
      <c r="AA1569" t="str">
        <f>PROPER(Q1569)</f>
        <v>Merrili</v>
      </c>
      <c r="AB1569" t="str">
        <f>PROPER(Y1569)</f>
        <v>Lane</v>
      </c>
      <c r="AC1569" t="str">
        <f t="shared" si="492"/>
        <v>Lane Tansly</v>
      </c>
      <c r="AD1569" s="1" t="str">
        <f t="shared" si="493"/>
        <v>Tansly</v>
      </c>
      <c r="AE1569" t="b">
        <f t="shared" si="494"/>
        <v>0</v>
      </c>
      <c r="AF1569" t="str">
        <f t="shared" si="495"/>
        <v>Tansly</v>
      </c>
    </row>
    <row r="1570" spans="1:32" x14ac:dyDescent="0.2">
      <c r="A1570">
        <v>2078</v>
      </c>
      <c r="B1570" t="s">
        <v>4654</v>
      </c>
      <c r="C1570" s="62" t="str">
        <f t="shared" si="496"/>
        <v>02078</v>
      </c>
      <c r="D1570" t="str">
        <f t="shared" si="497"/>
        <v>Kimble</v>
      </c>
      <c r="E1570" t="str">
        <f t="shared" si="498"/>
        <v>Hunfredo</v>
      </c>
      <c r="F1570" t="str">
        <f t="shared" si="499"/>
        <v>Hicklingbottom</v>
      </c>
      <c r="G1570">
        <f t="shared" si="480"/>
        <v>1</v>
      </c>
      <c r="H1570">
        <f t="shared" si="481"/>
        <v>2078</v>
      </c>
      <c r="I1570" t="str">
        <f t="shared" si="482"/>
        <v>02078</v>
      </c>
      <c r="J1570" t="str">
        <f t="shared" si="483"/>
        <v>Kimble¬hunfredo»HICKLINGBOTTOM</v>
      </c>
      <c r="K1570" t="str">
        <f>SUBSTITUTE(J1570,"‡","")</f>
        <v>Kimble¬hunfredo»HICKLINGBOTTOM</v>
      </c>
      <c r="L1570" t="str">
        <f t="shared" si="484"/>
        <v>Kimble¬hunfredoHICKLINGBOTTOM</v>
      </c>
      <c r="M1570" t="str">
        <f t="shared" si="485"/>
        <v>KimblehunfredoHICKLINGBOTTOM</v>
      </c>
      <c r="N1570" t="s">
        <v>10435</v>
      </c>
      <c r="O1570" t="str">
        <v>Kimble hunfredo HICKLINGBOTTOM</v>
      </c>
      <c r="P1570">
        <f>FIND(" ",O1570)</f>
        <v>7</v>
      </c>
      <c r="Q1570" t="str">
        <f>LEFT(O1570,SEARCH(" ", O1570) -1)</f>
        <v>Kimble</v>
      </c>
      <c r="R1570" t="str">
        <f>MID(O1570, SEARCH(" ", O1570) + 1, SEARCH(" ", O1570, SEARCH(" ", O1570)+1) - SEARCH(" ", O1570)-1)</f>
        <v>hunfredo</v>
      </c>
      <c r="S1570" t="str">
        <f t="shared" si="486"/>
        <v>hunfredo HICKLINGBOTTOM</v>
      </c>
      <c r="T1570" t="str">
        <f t="shared" si="487"/>
        <v>HICKLINGBOTTOM</v>
      </c>
      <c r="U1570" t="b">
        <f t="shared" si="488"/>
        <v>0</v>
      </c>
      <c r="W1570" t="b">
        <f t="shared" si="489"/>
        <v>0</v>
      </c>
      <c r="X1570" t="b">
        <f>ISERR(S1570)</f>
        <v>0</v>
      </c>
      <c r="Y1570" t="str">
        <f t="shared" si="490"/>
        <v>hunfredo</v>
      </c>
      <c r="Z1570" t="str">
        <f t="shared" si="491"/>
        <v>hunfredo HICKLINGBOTTOM</v>
      </c>
      <c r="AA1570" t="str">
        <f>PROPER(Q1570)</f>
        <v>Kimble</v>
      </c>
      <c r="AB1570" t="str">
        <f>PROPER(Y1570)</f>
        <v>Hunfredo</v>
      </c>
      <c r="AC1570" t="str">
        <f t="shared" si="492"/>
        <v>Hunfredo Hicklingbottom</v>
      </c>
      <c r="AD1570" s="1" t="str">
        <f t="shared" si="493"/>
        <v>Hicklingbottom</v>
      </c>
      <c r="AE1570" t="b">
        <f t="shared" si="494"/>
        <v>0</v>
      </c>
      <c r="AF1570" t="str">
        <f t="shared" si="495"/>
        <v>Hicklingbottom</v>
      </c>
    </row>
    <row r="1571" spans="1:32" x14ac:dyDescent="0.2">
      <c r="A1571">
        <v>2079</v>
      </c>
      <c r="B1571" t="s">
        <v>4655</v>
      </c>
      <c r="C1571" s="62" t="str">
        <f t="shared" si="496"/>
        <v>02079</v>
      </c>
      <c r="D1571" t="str">
        <f t="shared" si="497"/>
        <v>Carey</v>
      </c>
      <c r="E1571" t="str">
        <f t="shared" si="498"/>
        <v xml:space="preserve"> </v>
      </c>
      <c r="F1571" t="str">
        <f t="shared" si="499"/>
        <v>Tapscott</v>
      </c>
      <c r="G1571">
        <f t="shared" si="480"/>
        <v>1</v>
      </c>
      <c r="H1571">
        <f t="shared" si="481"/>
        <v>2079</v>
      </c>
      <c r="I1571" t="str">
        <f t="shared" si="482"/>
        <v>02079</v>
      </c>
      <c r="J1571" t="str">
        <f t="shared" si="483"/>
        <v>CAREY»tapscott</v>
      </c>
      <c r="K1571" t="str">
        <f>SUBSTITUTE(J1571,"‡","")</f>
        <v>CAREY»tapscott</v>
      </c>
      <c r="L1571" t="str">
        <f t="shared" si="484"/>
        <v>CAREYtapscott</v>
      </c>
      <c r="M1571" t="str">
        <f t="shared" si="485"/>
        <v>CAREYtapscott</v>
      </c>
      <c r="N1571" t="s">
        <v>10436</v>
      </c>
      <c r="O1571" t="str">
        <v>CAREY tapscott</v>
      </c>
      <c r="P1571">
        <f>FIND(" ",O1571)</f>
        <v>6</v>
      </c>
      <c r="Q1571" t="str">
        <f>LEFT(O1571,SEARCH(" ", O1571) -1)</f>
        <v>CAREY</v>
      </c>
      <c r="R1571" t="e">
        <f>MID(O1571, SEARCH(" ", O1571) + 1, SEARCH(" ", O1571, SEARCH(" ", O1571)+1) - SEARCH(" ", O1571)-1)</f>
        <v>#VALUE!</v>
      </c>
      <c r="S1571" t="str">
        <f t="shared" si="486"/>
        <v>tapscott</v>
      </c>
      <c r="T1571" t="e">
        <f t="shared" si="487"/>
        <v>#VALUE!</v>
      </c>
      <c r="U1571" t="b">
        <f t="shared" si="488"/>
        <v>1</v>
      </c>
      <c r="W1571" t="b">
        <f t="shared" si="489"/>
        <v>1</v>
      </c>
      <c r="X1571" t="b">
        <f>ISERR(S1571)</f>
        <v>0</v>
      </c>
      <c r="Y1571" t="str">
        <f t="shared" si="490"/>
        <v xml:space="preserve"> </v>
      </c>
      <c r="Z1571" t="str">
        <f t="shared" si="491"/>
        <v>tapscott</v>
      </c>
      <c r="AA1571" t="str">
        <f>PROPER(Q1571)</f>
        <v>Carey</v>
      </c>
      <c r="AB1571" t="str">
        <f>PROPER(Y1571)</f>
        <v xml:space="preserve"> </v>
      </c>
      <c r="AC1571" t="str">
        <f t="shared" si="492"/>
        <v>Tapscott</v>
      </c>
      <c r="AD1571" s="1" t="e">
        <f t="shared" si="493"/>
        <v>#VALUE!</v>
      </c>
      <c r="AE1571" t="b">
        <f t="shared" si="494"/>
        <v>1</v>
      </c>
      <c r="AF1571" t="str">
        <f t="shared" si="495"/>
        <v>Tapscott</v>
      </c>
    </row>
    <row r="1572" spans="1:32" x14ac:dyDescent="0.2">
      <c r="A1572">
        <v>2080</v>
      </c>
      <c r="B1572" t="s">
        <v>4656</v>
      </c>
      <c r="C1572" s="62" t="str">
        <f t="shared" si="496"/>
        <v>02080</v>
      </c>
      <c r="D1572" t="str">
        <f t="shared" si="497"/>
        <v>Geoff</v>
      </c>
      <c r="E1572" t="str">
        <f t="shared" si="498"/>
        <v xml:space="preserve"> </v>
      </c>
      <c r="F1572" t="str">
        <f t="shared" si="499"/>
        <v>Willerton</v>
      </c>
      <c r="G1572">
        <f t="shared" si="480"/>
        <v>1</v>
      </c>
      <c r="H1572">
        <f t="shared" si="481"/>
        <v>2080</v>
      </c>
      <c r="I1572" t="str">
        <f t="shared" si="482"/>
        <v>02080</v>
      </c>
      <c r="J1572" t="str">
        <f t="shared" si="483"/>
        <v>Geoff»»willerton</v>
      </c>
      <c r="K1572" t="str">
        <f>SUBSTITUTE(J1572,"‡","")</f>
        <v>Geoff»»willerton</v>
      </c>
      <c r="L1572" t="str">
        <f t="shared" si="484"/>
        <v>Geoffwillerton</v>
      </c>
      <c r="M1572" t="str">
        <f t="shared" si="485"/>
        <v>Geoffwillerton</v>
      </c>
      <c r="N1572" t="s">
        <v>10437</v>
      </c>
      <c r="O1572" t="str">
        <v>Geoff willerton</v>
      </c>
      <c r="P1572">
        <f>FIND(" ",O1572)</f>
        <v>6</v>
      </c>
      <c r="Q1572" t="str">
        <f>LEFT(O1572,SEARCH(" ", O1572) -1)</f>
        <v>Geoff</v>
      </c>
      <c r="R1572" t="e">
        <f>MID(O1572, SEARCH(" ", O1572) + 1, SEARCH(" ", O1572, SEARCH(" ", O1572)+1) - SEARCH(" ", O1572)-1)</f>
        <v>#VALUE!</v>
      </c>
      <c r="S1572" t="str">
        <f t="shared" si="486"/>
        <v>willerton</v>
      </c>
      <c r="T1572" t="e">
        <f t="shared" si="487"/>
        <v>#VALUE!</v>
      </c>
      <c r="U1572" t="b">
        <f t="shared" si="488"/>
        <v>1</v>
      </c>
      <c r="W1572" t="b">
        <f t="shared" si="489"/>
        <v>1</v>
      </c>
      <c r="X1572" t="b">
        <f>ISERR(S1572)</f>
        <v>0</v>
      </c>
      <c r="Y1572" t="str">
        <f t="shared" si="490"/>
        <v xml:space="preserve"> </v>
      </c>
      <c r="Z1572" t="str">
        <f t="shared" si="491"/>
        <v>willerton</v>
      </c>
      <c r="AA1572" t="str">
        <f>PROPER(Q1572)</f>
        <v>Geoff</v>
      </c>
      <c r="AB1572" t="str">
        <f>PROPER(Y1572)</f>
        <v xml:space="preserve"> </v>
      </c>
      <c r="AC1572" t="str">
        <f t="shared" si="492"/>
        <v>Willerton</v>
      </c>
      <c r="AD1572" s="1" t="e">
        <f t="shared" si="493"/>
        <v>#VALUE!</v>
      </c>
      <c r="AE1572" t="b">
        <f t="shared" si="494"/>
        <v>1</v>
      </c>
      <c r="AF1572" t="str">
        <f t="shared" si="495"/>
        <v>Willerton</v>
      </c>
    </row>
    <row r="1573" spans="1:32" x14ac:dyDescent="0.2">
      <c r="A1573">
        <v>2081</v>
      </c>
      <c r="B1573" t="s">
        <v>4657</v>
      </c>
      <c r="C1573" s="62" t="str">
        <f t="shared" si="496"/>
        <v>02081</v>
      </c>
      <c r="D1573" t="str">
        <f t="shared" si="497"/>
        <v>Hamid</v>
      </c>
      <c r="E1573" t="str">
        <f t="shared" si="498"/>
        <v>Mortimer</v>
      </c>
      <c r="F1573" t="str">
        <f t="shared" si="499"/>
        <v>Soan</v>
      </c>
      <c r="G1573">
        <f t="shared" si="480"/>
        <v>1</v>
      </c>
      <c r="H1573">
        <f t="shared" si="481"/>
        <v>2081</v>
      </c>
      <c r="I1573" t="str">
        <f t="shared" si="482"/>
        <v>02081</v>
      </c>
      <c r="J1573" t="str">
        <f t="shared" si="483"/>
        <v>hamid¬Mortimer¬Soan</v>
      </c>
      <c r="K1573" t="str">
        <f>SUBSTITUTE(J1573,"‡","")</f>
        <v>hamid¬Mortimer¬Soan</v>
      </c>
      <c r="L1573" t="str">
        <f t="shared" si="484"/>
        <v>hamid¬Mortimer¬Soan</v>
      </c>
      <c r="M1573" t="str">
        <f t="shared" si="485"/>
        <v>hamidMortimerSoan</v>
      </c>
      <c r="N1573" t="s">
        <v>9648</v>
      </c>
      <c r="O1573" t="str">
        <v>hamid Mortimer Soan</v>
      </c>
      <c r="P1573">
        <f>FIND(" ",O1573)</f>
        <v>6</v>
      </c>
      <c r="Q1573" t="str">
        <f>LEFT(O1573,SEARCH(" ", O1573) -1)</f>
        <v>hamid</v>
      </c>
      <c r="R1573" t="str">
        <f>MID(O1573, SEARCH(" ", O1573) + 1, SEARCH(" ", O1573, SEARCH(" ", O1573)+1) - SEARCH(" ", O1573)-1)</f>
        <v>Mortimer</v>
      </c>
      <c r="S1573" t="str">
        <f t="shared" si="486"/>
        <v>Mortimer Soan</v>
      </c>
      <c r="T1573" t="str">
        <f t="shared" si="487"/>
        <v>Soan</v>
      </c>
      <c r="U1573" t="b">
        <f t="shared" si="488"/>
        <v>0</v>
      </c>
      <c r="W1573" t="b">
        <f t="shared" si="489"/>
        <v>0</v>
      </c>
      <c r="X1573" t="b">
        <f>ISERR(S1573)</f>
        <v>0</v>
      </c>
      <c r="Y1573" t="str">
        <f t="shared" si="490"/>
        <v>Mortimer</v>
      </c>
      <c r="Z1573" t="str">
        <f t="shared" si="491"/>
        <v>Mortimer Soan</v>
      </c>
      <c r="AA1573" t="str">
        <f>PROPER(Q1573)</f>
        <v>Hamid</v>
      </c>
      <c r="AB1573" t="str">
        <f>PROPER(Y1573)</f>
        <v>Mortimer</v>
      </c>
      <c r="AC1573" t="str">
        <f t="shared" si="492"/>
        <v>Mortimer Soan</v>
      </c>
      <c r="AD1573" s="1" t="str">
        <f t="shared" si="493"/>
        <v>Soan</v>
      </c>
      <c r="AE1573" t="b">
        <f t="shared" si="494"/>
        <v>0</v>
      </c>
      <c r="AF1573" t="str">
        <f t="shared" si="495"/>
        <v>Soan</v>
      </c>
    </row>
    <row r="1574" spans="1:32" x14ac:dyDescent="0.2">
      <c r="A1574">
        <v>2082</v>
      </c>
      <c r="B1574" t="s">
        <v>4658</v>
      </c>
      <c r="C1574" s="62" t="str">
        <f t="shared" si="496"/>
        <v>02082</v>
      </c>
      <c r="D1574" t="str">
        <f t="shared" si="497"/>
        <v>Cynthia</v>
      </c>
      <c r="E1574" t="str">
        <f t="shared" si="498"/>
        <v xml:space="preserve"> </v>
      </c>
      <c r="F1574" t="str">
        <f t="shared" si="499"/>
        <v>Hewins</v>
      </c>
      <c r="G1574">
        <f t="shared" si="480"/>
        <v>1</v>
      </c>
      <c r="H1574">
        <f t="shared" si="481"/>
        <v>2082</v>
      </c>
      <c r="I1574" t="str">
        <f t="shared" si="482"/>
        <v>02082</v>
      </c>
      <c r="J1574" t="str">
        <f t="shared" si="483"/>
        <v>Cynthia‡HEWINS</v>
      </c>
      <c r="K1574" t="str">
        <f>SUBSTITUTE(J1574,"‡","")</f>
        <v>CynthiaHEWINS</v>
      </c>
      <c r="L1574" t="str">
        <f t="shared" si="484"/>
        <v>CynthiaHEWINS</v>
      </c>
      <c r="M1574" t="str">
        <f t="shared" si="485"/>
        <v>CynthiaHEWINS</v>
      </c>
      <c r="N1574" t="s">
        <v>9022</v>
      </c>
      <c r="O1574" t="str">
        <v>Cynthia HEWINS</v>
      </c>
      <c r="P1574">
        <f>FIND(" ",O1574)</f>
        <v>8</v>
      </c>
      <c r="Q1574" t="str">
        <f>LEFT(O1574,SEARCH(" ", O1574) -1)</f>
        <v>Cynthia</v>
      </c>
      <c r="R1574" t="e">
        <f>MID(O1574, SEARCH(" ", O1574) + 1, SEARCH(" ", O1574, SEARCH(" ", O1574)+1) - SEARCH(" ", O1574)-1)</f>
        <v>#VALUE!</v>
      </c>
      <c r="S1574" t="str">
        <f t="shared" si="486"/>
        <v>HEWINS</v>
      </c>
      <c r="T1574" t="e">
        <f t="shared" si="487"/>
        <v>#VALUE!</v>
      </c>
      <c r="U1574" t="b">
        <f t="shared" si="488"/>
        <v>1</v>
      </c>
      <c r="W1574" t="b">
        <f t="shared" si="489"/>
        <v>1</v>
      </c>
      <c r="X1574" t="b">
        <f>ISERR(S1574)</f>
        <v>0</v>
      </c>
      <c r="Y1574" t="str">
        <f t="shared" si="490"/>
        <v xml:space="preserve"> </v>
      </c>
      <c r="Z1574" t="str">
        <f t="shared" si="491"/>
        <v>HEWINS</v>
      </c>
      <c r="AA1574" t="str">
        <f>PROPER(Q1574)</f>
        <v>Cynthia</v>
      </c>
      <c r="AB1574" t="str">
        <f>PROPER(Y1574)</f>
        <v xml:space="preserve"> </v>
      </c>
      <c r="AC1574" t="str">
        <f t="shared" si="492"/>
        <v>Hewins</v>
      </c>
      <c r="AD1574" s="1" t="e">
        <f t="shared" si="493"/>
        <v>#VALUE!</v>
      </c>
      <c r="AE1574" t="b">
        <f t="shared" si="494"/>
        <v>1</v>
      </c>
      <c r="AF1574" t="str">
        <f t="shared" si="495"/>
        <v>Hewins</v>
      </c>
    </row>
    <row r="1575" spans="1:32" x14ac:dyDescent="0.2">
      <c r="A1575">
        <v>2083</v>
      </c>
      <c r="B1575" t="s">
        <v>4659</v>
      </c>
      <c r="C1575" s="62" t="str">
        <f t="shared" si="496"/>
        <v>02083</v>
      </c>
      <c r="D1575" t="str">
        <f t="shared" si="497"/>
        <v>Annabela</v>
      </c>
      <c r="E1575" t="str">
        <f t="shared" si="498"/>
        <v xml:space="preserve"> </v>
      </c>
      <c r="F1575" t="str">
        <f t="shared" si="499"/>
        <v>O'Gormley</v>
      </c>
      <c r="G1575">
        <f t="shared" si="480"/>
        <v>1</v>
      </c>
      <c r="H1575">
        <f t="shared" si="481"/>
        <v>2083</v>
      </c>
      <c r="I1575" t="str">
        <f t="shared" si="482"/>
        <v>02083</v>
      </c>
      <c r="J1575" t="str">
        <f t="shared" si="483"/>
        <v>ANNABELA‡»O'GORMLEY</v>
      </c>
      <c r="K1575" t="str">
        <f>SUBSTITUTE(J1575,"‡","")</f>
        <v>ANNABELA»O'GORMLEY</v>
      </c>
      <c r="L1575" t="str">
        <f t="shared" si="484"/>
        <v>ANNABELAO'GORMLEY</v>
      </c>
      <c r="M1575" t="str">
        <f t="shared" si="485"/>
        <v>ANNABELAO'GORMLEY</v>
      </c>
      <c r="N1575" t="s">
        <v>10438</v>
      </c>
      <c r="O1575" t="str">
        <v>ANNABELA O'GORMLEY</v>
      </c>
      <c r="P1575">
        <f>FIND(" ",O1575)</f>
        <v>9</v>
      </c>
      <c r="Q1575" t="str">
        <f>LEFT(O1575,SEARCH(" ", O1575) -1)</f>
        <v>ANNABELA</v>
      </c>
      <c r="R1575" t="e">
        <f>MID(O1575, SEARCH(" ", O1575) + 1, SEARCH(" ", O1575, SEARCH(" ", O1575)+1) - SEARCH(" ", O1575)-1)</f>
        <v>#VALUE!</v>
      </c>
      <c r="S1575" t="str">
        <f t="shared" si="486"/>
        <v>O'GORMLEY</v>
      </c>
      <c r="T1575" t="e">
        <f t="shared" si="487"/>
        <v>#VALUE!</v>
      </c>
      <c r="U1575" t="b">
        <f t="shared" si="488"/>
        <v>1</v>
      </c>
      <c r="W1575" t="b">
        <f t="shared" si="489"/>
        <v>1</v>
      </c>
      <c r="X1575" t="b">
        <f>ISERR(S1575)</f>
        <v>0</v>
      </c>
      <c r="Y1575" t="str">
        <f t="shared" si="490"/>
        <v xml:space="preserve"> </v>
      </c>
      <c r="Z1575" t="str">
        <f t="shared" si="491"/>
        <v>O'GORMLEY</v>
      </c>
      <c r="AA1575" t="str">
        <f>PROPER(Q1575)</f>
        <v>Annabela</v>
      </c>
      <c r="AB1575" t="str">
        <f>PROPER(Y1575)</f>
        <v xml:space="preserve"> </v>
      </c>
      <c r="AC1575" t="str">
        <f t="shared" si="492"/>
        <v>O'Gormley</v>
      </c>
      <c r="AD1575" s="1" t="e">
        <f t="shared" si="493"/>
        <v>#VALUE!</v>
      </c>
      <c r="AE1575" t="b">
        <f t="shared" si="494"/>
        <v>1</v>
      </c>
      <c r="AF1575" t="str">
        <f t="shared" si="495"/>
        <v>O'Gormley</v>
      </c>
    </row>
    <row r="1576" spans="1:32" x14ac:dyDescent="0.2">
      <c r="A1576">
        <v>2084</v>
      </c>
      <c r="B1576" t="s">
        <v>4660</v>
      </c>
      <c r="C1576" s="62" t="str">
        <f t="shared" si="496"/>
        <v>02084</v>
      </c>
      <c r="D1576" t="str">
        <f t="shared" si="497"/>
        <v>Christin</v>
      </c>
      <c r="E1576" t="str">
        <f t="shared" si="498"/>
        <v xml:space="preserve"> </v>
      </c>
      <c r="F1576" t="str">
        <f t="shared" si="499"/>
        <v>Klimowski</v>
      </c>
      <c r="G1576">
        <f t="shared" si="480"/>
        <v>1</v>
      </c>
      <c r="H1576">
        <f t="shared" si="481"/>
        <v>2084</v>
      </c>
      <c r="I1576" t="str">
        <f t="shared" si="482"/>
        <v>02084</v>
      </c>
      <c r="J1576" t="str">
        <f t="shared" si="483"/>
        <v>CHRISTIN‡klimowski</v>
      </c>
      <c r="K1576" t="str">
        <f>SUBSTITUTE(J1576,"‡","")</f>
        <v>CHRISTINklimowski</v>
      </c>
      <c r="L1576" t="str">
        <f t="shared" si="484"/>
        <v>CHRISTINklimowski</v>
      </c>
      <c r="M1576" t="str">
        <f t="shared" si="485"/>
        <v>CHRISTINklimowski</v>
      </c>
      <c r="N1576" t="s">
        <v>9023</v>
      </c>
      <c r="O1576" t="str">
        <v>CHRISTIN klimowski</v>
      </c>
      <c r="P1576">
        <f>FIND(" ",O1576)</f>
        <v>9</v>
      </c>
      <c r="Q1576" t="str">
        <f>LEFT(O1576,SEARCH(" ", O1576) -1)</f>
        <v>CHRISTIN</v>
      </c>
      <c r="R1576" t="e">
        <f>MID(O1576, SEARCH(" ", O1576) + 1, SEARCH(" ", O1576, SEARCH(" ", O1576)+1) - SEARCH(" ", O1576)-1)</f>
        <v>#VALUE!</v>
      </c>
      <c r="S1576" t="str">
        <f t="shared" si="486"/>
        <v>klimowski</v>
      </c>
      <c r="T1576" t="e">
        <f t="shared" si="487"/>
        <v>#VALUE!</v>
      </c>
      <c r="U1576" t="b">
        <f t="shared" si="488"/>
        <v>1</v>
      </c>
      <c r="W1576" t="b">
        <f t="shared" si="489"/>
        <v>1</v>
      </c>
      <c r="X1576" t="b">
        <f>ISERR(S1576)</f>
        <v>0</v>
      </c>
      <c r="Y1576" t="str">
        <f t="shared" si="490"/>
        <v xml:space="preserve"> </v>
      </c>
      <c r="Z1576" t="str">
        <f t="shared" si="491"/>
        <v>klimowski</v>
      </c>
      <c r="AA1576" t="str">
        <f>PROPER(Q1576)</f>
        <v>Christin</v>
      </c>
      <c r="AB1576" t="str">
        <f>PROPER(Y1576)</f>
        <v xml:space="preserve"> </v>
      </c>
      <c r="AC1576" t="str">
        <f t="shared" si="492"/>
        <v>Klimowski</v>
      </c>
      <c r="AD1576" s="1" t="e">
        <f t="shared" si="493"/>
        <v>#VALUE!</v>
      </c>
      <c r="AE1576" t="b">
        <f t="shared" si="494"/>
        <v>1</v>
      </c>
      <c r="AF1576" t="str">
        <f t="shared" si="495"/>
        <v>Klimowski</v>
      </c>
    </row>
    <row r="1577" spans="1:32" x14ac:dyDescent="0.2">
      <c r="A1577">
        <v>2085</v>
      </c>
      <c r="B1577" t="s">
        <v>4661</v>
      </c>
      <c r="C1577" s="62" t="str">
        <f t="shared" si="496"/>
        <v>02085</v>
      </c>
      <c r="D1577" t="str">
        <f t="shared" si="497"/>
        <v>Meg</v>
      </c>
      <c r="E1577" t="str">
        <f t="shared" si="498"/>
        <v xml:space="preserve"> </v>
      </c>
      <c r="F1577" t="str">
        <f t="shared" si="499"/>
        <v>Lohmeyer</v>
      </c>
      <c r="G1577">
        <f t="shared" si="480"/>
        <v>1</v>
      </c>
      <c r="H1577">
        <f t="shared" si="481"/>
        <v>2085</v>
      </c>
      <c r="I1577" t="str">
        <f t="shared" si="482"/>
        <v>02085</v>
      </c>
      <c r="J1577" t="str">
        <f t="shared" si="483"/>
        <v>meg»LOHMEYER</v>
      </c>
      <c r="K1577" t="str">
        <f>SUBSTITUTE(J1577,"‡","")</f>
        <v>meg»LOHMEYER</v>
      </c>
      <c r="L1577" t="str">
        <f t="shared" si="484"/>
        <v>megLOHMEYER</v>
      </c>
      <c r="M1577" t="str">
        <f t="shared" si="485"/>
        <v>megLOHMEYER</v>
      </c>
      <c r="N1577" t="s">
        <v>10439</v>
      </c>
      <c r="O1577" t="str">
        <v>meg LOHMEYER</v>
      </c>
      <c r="P1577">
        <f>FIND(" ",O1577)</f>
        <v>4</v>
      </c>
      <c r="Q1577" t="str">
        <f>LEFT(O1577,SEARCH(" ", O1577) -1)</f>
        <v>meg</v>
      </c>
      <c r="R1577" t="e">
        <f>MID(O1577, SEARCH(" ", O1577) + 1, SEARCH(" ", O1577, SEARCH(" ", O1577)+1) - SEARCH(" ", O1577)-1)</f>
        <v>#VALUE!</v>
      </c>
      <c r="S1577" t="str">
        <f t="shared" si="486"/>
        <v>LOHMEYER</v>
      </c>
      <c r="T1577" t="e">
        <f t="shared" si="487"/>
        <v>#VALUE!</v>
      </c>
      <c r="U1577" t="b">
        <f t="shared" si="488"/>
        <v>1</v>
      </c>
      <c r="W1577" t="b">
        <f t="shared" si="489"/>
        <v>1</v>
      </c>
      <c r="X1577" t="b">
        <f>ISERR(S1577)</f>
        <v>0</v>
      </c>
      <c r="Y1577" t="str">
        <f t="shared" si="490"/>
        <v xml:space="preserve"> </v>
      </c>
      <c r="Z1577" t="str">
        <f t="shared" si="491"/>
        <v>LOHMEYER</v>
      </c>
      <c r="AA1577" t="str">
        <f>PROPER(Q1577)</f>
        <v>Meg</v>
      </c>
      <c r="AB1577" t="str">
        <f>PROPER(Y1577)</f>
        <v xml:space="preserve"> </v>
      </c>
      <c r="AC1577" t="str">
        <f t="shared" si="492"/>
        <v>Lohmeyer</v>
      </c>
      <c r="AD1577" s="1" t="e">
        <f t="shared" si="493"/>
        <v>#VALUE!</v>
      </c>
      <c r="AE1577" t="b">
        <f t="shared" si="494"/>
        <v>1</v>
      </c>
      <c r="AF1577" t="str">
        <f t="shared" si="495"/>
        <v>Lohmeyer</v>
      </c>
    </row>
    <row r="1578" spans="1:32" x14ac:dyDescent="0.2">
      <c r="A1578">
        <v>2086</v>
      </c>
      <c r="B1578" t="s">
        <v>4662</v>
      </c>
      <c r="C1578" s="62" t="str">
        <f t="shared" si="496"/>
        <v>02086</v>
      </c>
      <c r="D1578" t="str">
        <f t="shared" si="497"/>
        <v>Amble</v>
      </c>
      <c r="E1578" t="str">
        <f t="shared" si="498"/>
        <v xml:space="preserve"> </v>
      </c>
      <c r="F1578" t="str">
        <f t="shared" si="499"/>
        <v>Wornham</v>
      </c>
      <c r="G1578">
        <f t="shared" si="480"/>
        <v>1</v>
      </c>
      <c r="H1578">
        <f t="shared" si="481"/>
        <v>2086</v>
      </c>
      <c r="I1578" t="str">
        <f t="shared" si="482"/>
        <v>02086</v>
      </c>
      <c r="J1578" t="str">
        <f t="shared" si="483"/>
        <v>AMBLE‡WORNHAM</v>
      </c>
      <c r="K1578" t="str">
        <f>SUBSTITUTE(J1578,"‡","")</f>
        <v>AMBLEWORNHAM</v>
      </c>
      <c r="L1578" t="str">
        <f t="shared" si="484"/>
        <v>AMBLEWORNHAM</v>
      </c>
      <c r="M1578" t="str">
        <f t="shared" si="485"/>
        <v>AMBLEWORNHAM</v>
      </c>
      <c r="N1578" t="s">
        <v>9024</v>
      </c>
      <c r="O1578" t="str">
        <v>AMBLE WORNHAM</v>
      </c>
      <c r="P1578">
        <f>FIND(" ",O1578)</f>
        <v>6</v>
      </c>
      <c r="Q1578" t="str">
        <f>LEFT(O1578,SEARCH(" ", O1578) -1)</f>
        <v>AMBLE</v>
      </c>
      <c r="R1578" t="e">
        <f>MID(O1578, SEARCH(" ", O1578) + 1, SEARCH(" ", O1578, SEARCH(" ", O1578)+1) - SEARCH(" ", O1578)-1)</f>
        <v>#VALUE!</v>
      </c>
      <c r="S1578" t="str">
        <f t="shared" si="486"/>
        <v>WORNHAM</v>
      </c>
      <c r="T1578" t="e">
        <f t="shared" si="487"/>
        <v>#VALUE!</v>
      </c>
      <c r="U1578" t="b">
        <f t="shared" si="488"/>
        <v>1</v>
      </c>
      <c r="W1578" t="b">
        <f t="shared" si="489"/>
        <v>1</v>
      </c>
      <c r="X1578" t="b">
        <f>ISERR(S1578)</f>
        <v>0</v>
      </c>
      <c r="Y1578" t="str">
        <f t="shared" si="490"/>
        <v xml:space="preserve"> </v>
      </c>
      <c r="Z1578" t="str">
        <f t="shared" si="491"/>
        <v>WORNHAM</v>
      </c>
      <c r="AA1578" t="str">
        <f>PROPER(Q1578)</f>
        <v>Amble</v>
      </c>
      <c r="AB1578" t="str">
        <f>PROPER(Y1578)</f>
        <v xml:space="preserve"> </v>
      </c>
      <c r="AC1578" t="str">
        <f t="shared" si="492"/>
        <v>Wornham</v>
      </c>
      <c r="AD1578" s="1" t="e">
        <f t="shared" si="493"/>
        <v>#VALUE!</v>
      </c>
      <c r="AE1578" t="b">
        <f t="shared" si="494"/>
        <v>1</v>
      </c>
      <c r="AF1578" t="str">
        <f t="shared" si="495"/>
        <v>Wornham</v>
      </c>
    </row>
    <row r="1579" spans="1:32" x14ac:dyDescent="0.2">
      <c r="A1579">
        <v>2087</v>
      </c>
      <c r="B1579" t="s">
        <v>4663</v>
      </c>
      <c r="C1579" s="62" t="str">
        <f t="shared" si="496"/>
        <v>02087</v>
      </c>
      <c r="D1579" t="str">
        <f t="shared" si="497"/>
        <v>Gregoire</v>
      </c>
      <c r="E1579" t="str">
        <f t="shared" si="498"/>
        <v xml:space="preserve"> </v>
      </c>
      <c r="F1579" t="str">
        <f t="shared" si="499"/>
        <v>Cordel</v>
      </c>
      <c r="G1579">
        <f t="shared" si="480"/>
        <v>1</v>
      </c>
      <c r="H1579">
        <f t="shared" si="481"/>
        <v>2087</v>
      </c>
      <c r="I1579" t="str">
        <f t="shared" si="482"/>
        <v>02087</v>
      </c>
      <c r="J1579" t="str">
        <f t="shared" si="483"/>
        <v>gregoire‡Cordel</v>
      </c>
      <c r="K1579" t="str">
        <f>SUBSTITUTE(J1579,"‡","")</f>
        <v>gregoireCordel</v>
      </c>
      <c r="L1579" t="str">
        <f t="shared" si="484"/>
        <v>gregoireCordel</v>
      </c>
      <c r="M1579" t="str">
        <f t="shared" si="485"/>
        <v>gregoireCordel</v>
      </c>
      <c r="N1579" t="s">
        <v>9025</v>
      </c>
      <c r="O1579" t="str">
        <v>gregoire Cordel</v>
      </c>
      <c r="P1579">
        <f>FIND(" ",O1579)</f>
        <v>9</v>
      </c>
      <c r="Q1579" t="str">
        <f>LEFT(O1579,SEARCH(" ", O1579) -1)</f>
        <v>gregoire</v>
      </c>
      <c r="R1579" t="e">
        <f>MID(O1579, SEARCH(" ", O1579) + 1, SEARCH(" ", O1579, SEARCH(" ", O1579)+1) - SEARCH(" ", O1579)-1)</f>
        <v>#VALUE!</v>
      </c>
      <c r="S1579" t="str">
        <f t="shared" si="486"/>
        <v>Cordel</v>
      </c>
      <c r="T1579" t="e">
        <f t="shared" si="487"/>
        <v>#VALUE!</v>
      </c>
      <c r="U1579" t="b">
        <f t="shared" si="488"/>
        <v>1</v>
      </c>
      <c r="W1579" t="b">
        <f t="shared" si="489"/>
        <v>1</v>
      </c>
      <c r="X1579" t="b">
        <f>ISERR(S1579)</f>
        <v>0</v>
      </c>
      <c r="Y1579" t="str">
        <f t="shared" si="490"/>
        <v xml:space="preserve"> </v>
      </c>
      <c r="Z1579" t="str">
        <f t="shared" si="491"/>
        <v>Cordel</v>
      </c>
      <c r="AA1579" t="str">
        <f>PROPER(Q1579)</f>
        <v>Gregoire</v>
      </c>
      <c r="AB1579" t="str">
        <f>PROPER(Y1579)</f>
        <v xml:space="preserve"> </v>
      </c>
      <c r="AC1579" t="str">
        <f t="shared" si="492"/>
        <v>Cordel</v>
      </c>
      <c r="AD1579" s="1" t="e">
        <f t="shared" si="493"/>
        <v>#VALUE!</v>
      </c>
      <c r="AE1579" t="b">
        <f t="shared" si="494"/>
        <v>1</v>
      </c>
      <c r="AF1579" t="str">
        <f t="shared" si="495"/>
        <v>Cordel</v>
      </c>
    </row>
    <row r="1580" spans="1:32" x14ac:dyDescent="0.2">
      <c r="A1580">
        <v>2088</v>
      </c>
      <c r="B1580" t="s">
        <v>4664</v>
      </c>
      <c r="C1580" s="62" t="str">
        <f t="shared" si="496"/>
        <v>02088</v>
      </c>
      <c r="D1580" t="str">
        <f t="shared" si="497"/>
        <v>Reggie</v>
      </c>
      <c r="E1580" t="str">
        <f t="shared" si="498"/>
        <v xml:space="preserve"> </v>
      </c>
      <c r="F1580" t="str">
        <f t="shared" si="499"/>
        <v>Ladon</v>
      </c>
      <c r="G1580">
        <f t="shared" si="480"/>
        <v>1</v>
      </c>
      <c r="H1580">
        <f t="shared" si="481"/>
        <v>2088</v>
      </c>
      <c r="I1580" t="str">
        <f t="shared" si="482"/>
        <v>02088</v>
      </c>
      <c r="J1580" t="str">
        <f t="shared" si="483"/>
        <v>Reggie¬Ladon</v>
      </c>
      <c r="K1580" t="str">
        <f>SUBSTITUTE(J1580,"‡","")</f>
        <v>Reggie¬Ladon</v>
      </c>
      <c r="L1580" t="str">
        <f t="shared" si="484"/>
        <v>Reggie¬Ladon</v>
      </c>
      <c r="M1580" t="str">
        <f t="shared" si="485"/>
        <v>ReggieLadon</v>
      </c>
      <c r="N1580" t="s">
        <v>9649</v>
      </c>
      <c r="O1580" t="str">
        <v>Reggie Ladon</v>
      </c>
      <c r="P1580">
        <f>FIND(" ",O1580)</f>
        <v>7</v>
      </c>
      <c r="Q1580" t="str">
        <f>LEFT(O1580,SEARCH(" ", O1580) -1)</f>
        <v>Reggie</v>
      </c>
      <c r="R1580" t="e">
        <f>MID(O1580, SEARCH(" ", O1580) + 1, SEARCH(" ", O1580, SEARCH(" ", O1580)+1) - SEARCH(" ", O1580)-1)</f>
        <v>#VALUE!</v>
      </c>
      <c r="S1580" t="str">
        <f t="shared" si="486"/>
        <v>Ladon</v>
      </c>
      <c r="T1580" t="e">
        <f t="shared" si="487"/>
        <v>#VALUE!</v>
      </c>
      <c r="U1580" t="b">
        <f t="shared" si="488"/>
        <v>1</v>
      </c>
      <c r="W1580" t="b">
        <f t="shared" si="489"/>
        <v>1</v>
      </c>
      <c r="X1580" t="b">
        <f>ISERR(S1580)</f>
        <v>0</v>
      </c>
      <c r="Y1580" t="str">
        <f t="shared" si="490"/>
        <v xml:space="preserve"> </v>
      </c>
      <c r="Z1580" t="str">
        <f t="shared" si="491"/>
        <v>Ladon</v>
      </c>
      <c r="AA1580" t="str">
        <f>PROPER(Q1580)</f>
        <v>Reggie</v>
      </c>
      <c r="AB1580" t="str">
        <f>PROPER(Y1580)</f>
        <v xml:space="preserve"> </v>
      </c>
      <c r="AC1580" t="str">
        <f t="shared" si="492"/>
        <v>Ladon</v>
      </c>
      <c r="AD1580" s="1" t="e">
        <f t="shared" si="493"/>
        <v>#VALUE!</v>
      </c>
      <c r="AE1580" t="b">
        <f t="shared" si="494"/>
        <v>1</v>
      </c>
      <c r="AF1580" t="str">
        <f t="shared" si="495"/>
        <v>Ladon</v>
      </c>
    </row>
    <row r="1581" spans="1:32" x14ac:dyDescent="0.2">
      <c r="A1581">
        <v>2089</v>
      </c>
      <c r="B1581" t="s">
        <v>4665</v>
      </c>
      <c r="C1581" s="62" t="str">
        <f t="shared" si="496"/>
        <v>02089</v>
      </c>
      <c r="D1581" t="str">
        <f t="shared" si="497"/>
        <v>Laryssa</v>
      </c>
      <c r="E1581" t="str">
        <f t="shared" si="498"/>
        <v xml:space="preserve"> </v>
      </c>
      <c r="F1581" t="str">
        <f t="shared" si="499"/>
        <v>Itzkov</v>
      </c>
      <c r="G1581">
        <f t="shared" si="480"/>
        <v>1</v>
      </c>
      <c r="H1581">
        <f t="shared" si="481"/>
        <v>2089</v>
      </c>
      <c r="I1581" t="str">
        <f t="shared" si="482"/>
        <v>02089</v>
      </c>
      <c r="J1581" t="str">
        <f t="shared" si="483"/>
        <v>laryssa‡itzkov</v>
      </c>
      <c r="K1581" t="str">
        <f>SUBSTITUTE(J1581,"‡","")</f>
        <v>laryssaitzkov</v>
      </c>
      <c r="L1581" t="str">
        <f t="shared" si="484"/>
        <v>laryssaitzkov</v>
      </c>
      <c r="M1581" t="str">
        <f t="shared" si="485"/>
        <v>laryssaitzkov</v>
      </c>
      <c r="N1581" t="s">
        <v>9026</v>
      </c>
      <c r="O1581" t="str">
        <v>laryssa itzkov</v>
      </c>
      <c r="P1581">
        <f>FIND(" ",O1581)</f>
        <v>8</v>
      </c>
      <c r="Q1581" t="str">
        <f>LEFT(O1581,SEARCH(" ", O1581) -1)</f>
        <v>laryssa</v>
      </c>
      <c r="R1581" t="e">
        <f>MID(O1581, SEARCH(" ", O1581) + 1, SEARCH(" ", O1581, SEARCH(" ", O1581)+1) - SEARCH(" ", O1581)-1)</f>
        <v>#VALUE!</v>
      </c>
      <c r="S1581" t="str">
        <f t="shared" si="486"/>
        <v>itzkov</v>
      </c>
      <c r="T1581" t="e">
        <f t="shared" si="487"/>
        <v>#VALUE!</v>
      </c>
      <c r="U1581" t="b">
        <f t="shared" si="488"/>
        <v>1</v>
      </c>
      <c r="W1581" t="b">
        <f t="shared" si="489"/>
        <v>1</v>
      </c>
      <c r="X1581" t="b">
        <f>ISERR(S1581)</f>
        <v>0</v>
      </c>
      <c r="Y1581" t="str">
        <f t="shared" si="490"/>
        <v xml:space="preserve"> </v>
      </c>
      <c r="Z1581" t="str">
        <f t="shared" si="491"/>
        <v>itzkov</v>
      </c>
      <c r="AA1581" t="str">
        <f>PROPER(Q1581)</f>
        <v>Laryssa</v>
      </c>
      <c r="AB1581" t="str">
        <f>PROPER(Y1581)</f>
        <v xml:space="preserve"> </v>
      </c>
      <c r="AC1581" t="str">
        <f t="shared" si="492"/>
        <v>Itzkov</v>
      </c>
      <c r="AD1581" s="1" t="e">
        <f t="shared" si="493"/>
        <v>#VALUE!</v>
      </c>
      <c r="AE1581" t="b">
        <f t="shared" si="494"/>
        <v>1</v>
      </c>
      <c r="AF1581" t="str">
        <f t="shared" si="495"/>
        <v>Itzkov</v>
      </c>
    </row>
    <row r="1582" spans="1:32" x14ac:dyDescent="0.2">
      <c r="A1582">
        <v>2090</v>
      </c>
      <c r="B1582" t="s">
        <v>4666</v>
      </c>
      <c r="C1582" s="62" t="str">
        <f t="shared" si="496"/>
        <v>02090</v>
      </c>
      <c r="D1582" t="str">
        <f t="shared" si="497"/>
        <v>Traci</v>
      </c>
      <c r="E1582" t="str">
        <f t="shared" si="498"/>
        <v xml:space="preserve"> </v>
      </c>
      <c r="F1582" t="str">
        <f t="shared" si="499"/>
        <v>Schwand</v>
      </c>
      <c r="G1582">
        <f t="shared" si="480"/>
        <v>1</v>
      </c>
      <c r="H1582">
        <f t="shared" si="481"/>
        <v>2090</v>
      </c>
      <c r="I1582" t="str">
        <f t="shared" si="482"/>
        <v>02090</v>
      </c>
      <c r="J1582" t="str">
        <f t="shared" si="483"/>
        <v>TRACI»SCHWAND</v>
      </c>
      <c r="K1582" t="str">
        <f>SUBSTITUTE(J1582,"‡","")</f>
        <v>TRACI»SCHWAND</v>
      </c>
      <c r="L1582" t="str">
        <f t="shared" si="484"/>
        <v>TRACISCHWAND</v>
      </c>
      <c r="M1582" t="str">
        <f t="shared" si="485"/>
        <v>TRACISCHWAND</v>
      </c>
      <c r="N1582" t="s">
        <v>10440</v>
      </c>
      <c r="O1582" t="str">
        <v>TRACI SCHWAND</v>
      </c>
      <c r="P1582">
        <f>FIND(" ",O1582)</f>
        <v>6</v>
      </c>
      <c r="Q1582" t="str">
        <f>LEFT(O1582,SEARCH(" ", O1582) -1)</f>
        <v>TRACI</v>
      </c>
      <c r="R1582" t="e">
        <f>MID(O1582, SEARCH(" ", O1582) + 1, SEARCH(" ", O1582, SEARCH(" ", O1582)+1) - SEARCH(" ", O1582)-1)</f>
        <v>#VALUE!</v>
      </c>
      <c r="S1582" t="str">
        <f t="shared" si="486"/>
        <v>SCHWAND</v>
      </c>
      <c r="T1582" t="e">
        <f t="shared" si="487"/>
        <v>#VALUE!</v>
      </c>
      <c r="U1582" t="b">
        <f t="shared" si="488"/>
        <v>1</v>
      </c>
      <c r="W1582" t="b">
        <f t="shared" si="489"/>
        <v>1</v>
      </c>
      <c r="X1582" t="b">
        <f>ISERR(S1582)</f>
        <v>0</v>
      </c>
      <c r="Y1582" t="str">
        <f t="shared" si="490"/>
        <v xml:space="preserve"> </v>
      </c>
      <c r="Z1582" t="str">
        <f t="shared" si="491"/>
        <v>SCHWAND</v>
      </c>
      <c r="AA1582" t="str">
        <f>PROPER(Q1582)</f>
        <v>Traci</v>
      </c>
      <c r="AB1582" t="str">
        <f>PROPER(Y1582)</f>
        <v xml:space="preserve"> </v>
      </c>
      <c r="AC1582" t="str">
        <f t="shared" si="492"/>
        <v>Schwand</v>
      </c>
      <c r="AD1582" s="1" t="e">
        <f t="shared" si="493"/>
        <v>#VALUE!</v>
      </c>
      <c r="AE1582" t="b">
        <f t="shared" si="494"/>
        <v>1</v>
      </c>
      <c r="AF1582" t="str">
        <f t="shared" si="495"/>
        <v>Schwand</v>
      </c>
    </row>
    <row r="1583" spans="1:32" x14ac:dyDescent="0.2">
      <c r="A1583">
        <v>2091</v>
      </c>
      <c r="B1583" t="s">
        <v>4667</v>
      </c>
      <c r="C1583" s="62" t="str">
        <f t="shared" si="496"/>
        <v>02091</v>
      </c>
      <c r="D1583" t="str">
        <f t="shared" si="497"/>
        <v>Doretta</v>
      </c>
      <c r="E1583" t="str">
        <f t="shared" si="498"/>
        <v xml:space="preserve"> </v>
      </c>
      <c r="F1583" t="str">
        <f t="shared" si="499"/>
        <v>Adamini</v>
      </c>
      <c r="G1583">
        <f t="shared" si="480"/>
        <v>1</v>
      </c>
      <c r="H1583">
        <f t="shared" si="481"/>
        <v>2091</v>
      </c>
      <c r="I1583" t="str">
        <f t="shared" si="482"/>
        <v>02091</v>
      </c>
      <c r="J1583" t="str">
        <f t="shared" si="483"/>
        <v>doretta¬adamini</v>
      </c>
      <c r="K1583" t="str">
        <f>SUBSTITUTE(J1583,"‡","")</f>
        <v>doretta¬adamini</v>
      </c>
      <c r="L1583" t="str">
        <f t="shared" si="484"/>
        <v>doretta¬adamini</v>
      </c>
      <c r="M1583" t="str">
        <f t="shared" si="485"/>
        <v>dorettaadamini</v>
      </c>
      <c r="N1583" t="s">
        <v>9650</v>
      </c>
      <c r="O1583" t="str">
        <v>doretta adamini</v>
      </c>
      <c r="P1583">
        <f>FIND(" ",O1583)</f>
        <v>8</v>
      </c>
      <c r="Q1583" t="str">
        <f>LEFT(O1583,SEARCH(" ", O1583) -1)</f>
        <v>doretta</v>
      </c>
      <c r="R1583" t="e">
        <f>MID(O1583, SEARCH(" ", O1583) + 1, SEARCH(" ", O1583, SEARCH(" ", O1583)+1) - SEARCH(" ", O1583)-1)</f>
        <v>#VALUE!</v>
      </c>
      <c r="S1583" t="str">
        <f t="shared" si="486"/>
        <v>adamini</v>
      </c>
      <c r="T1583" t="e">
        <f t="shared" si="487"/>
        <v>#VALUE!</v>
      </c>
      <c r="U1583" t="b">
        <f t="shared" si="488"/>
        <v>1</v>
      </c>
      <c r="W1583" t="b">
        <f t="shared" si="489"/>
        <v>1</v>
      </c>
      <c r="X1583" t="b">
        <f>ISERR(S1583)</f>
        <v>0</v>
      </c>
      <c r="Y1583" t="str">
        <f t="shared" si="490"/>
        <v xml:space="preserve"> </v>
      </c>
      <c r="Z1583" t="str">
        <f t="shared" si="491"/>
        <v>adamini</v>
      </c>
      <c r="AA1583" t="str">
        <f>PROPER(Q1583)</f>
        <v>Doretta</v>
      </c>
      <c r="AB1583" t="str">
        <f>PROPER(Y1583)</f>
        <v xml:space="preserve"> </v>
      </c>
      <c r="AC1583" t="str">
        <f t="shared" si="492"/>
        <v>Adamini</v>
      </c>
      <c r="AD1583" s="1" t="e">
        <f t="shared" si="493"/>
        <v>#VALUE!</v>
      </c>
      <c r="AE1583" t="b">
        <f t="shared" si="494"/>
        <v>1</v>
      </c>
      <c r="AF1583" t="str">
        <f t="shared" si="495"/>
        <v>Adamini</v>
      </c>
    </row>
    <row r="1584" spans="1:32" x14ac:dyDescent="0.2">
      <c r="A1584">
        <v>2092</v>
      </c>
      <c r="B1584" t="s">
        <v>4668</v>
      </c>
      <c r="C1584" s="62" t="str">
        <f t="shared" si="496"/>
        <v>02092</v>
      </c>
      <c r="D1584" t="str">
        <f t="shared" si="497"/>
        <v>Camel</v>
      </c>
      <c r="E1584" t="str">
        <f t="shared" si="498"/>
        <v xml:space="preserve"> </v>
      </c>
      <c r="F1584" t="str">
        <f t="shared" si="499"/>
        <v>Algate</v>
      </c>
      <c r="G1584">
        <f t="shared" si="480"/>
        <v>1</v>
      </c>
      <c r="H1584">
        <f t="shared" si="481"/>
        <v>2092</v>
      </c>
      <c r="I1584" t="str">
        <f t="shared" si="482"/>
        <v>02092</v>
      </c>
      <c r="J1584" t="str">
        <f t="shared" si="483"/>
        <v>Camel»ALGATE</v>
      </c>
      <c r="K1584" t="str">
        <f>SUBSTITUTE(J1584,"‡","")</f>
        <v>Camel»ALGATE</v>
      </c>
      <c r="L1584" t="str">
        <f t="shared" si="484"/>
        <v>CamelALGATE</v>
      </c>
      <c r="M1584" t="str">
        <f t="shared" si="485"/>
        <v>CamelALGATE</v>
      </c>
      <c r="N1584" t="s">
        <v>10441</v>
      </c>
      <c r="O1584" t="str">
        <v>Camel ALGATE</v>
      </c>
      <c r="P1584">
        <f>FIND(" ",O1584)</f>
        <v>6</v>
      </c>
      <c r="Q1584" t="str">
        <f>LEFT(O1584,SEARCH(" ", O1584) -1)</f>
        <v>Camel</v>
      </c>
      <c r="R1584" t="e">
        <f>MID(O1584, SEARCH(" ", O1584) + 1, SEARCH(" ", O1584, SEARCH(" ", O1584)+1) - SEARCH(" ", O1584)-1)</f>
        <v>#VALUE!</v>
      </c>
      <c r="S1584" t="str">
        <f t="shared" si="486"/>
        <v>ALGATE</v>
      </c>
      <c r="T1584" t="e">
        <f t="shared" si="487"/>
        <v>#VALUE!</v>
      </c>
      <c r="U1584" t="b">
        <f t="shared" si="488"/>
        <v>1</v>
      </c>
      <c r="W1584" t="b">
        <f t="shared" si="489"/>
        <v>1</v>
      </c>
      <c r="X1584" t="b">
        <f>ISERR(S1584)</f>
        <v>0</v>
      </c>
      <c r="Y1584" t="str">
        <f t="shared" si="490"/>
        <v xml:space="preserve"> </v>
      </c>
      <c r="Z1584" t="str">
        <f t="shared" si="491"/>
        <v>ALGATE</v>
      </c>
      <c r="AA1584" t="str">
        <f>PROPER(Q1584)</f>
        <v>Camel</v>
      </c>
      <c r="AB1584" t="str">
        <f>PROPER(Y1584)</f>
        <v xml:space="preserve"> </v>
      </c>
      <c r="AC1584" t="str">
        <f t="shared" si="492"/>
        <v>Algate</v>
      </c>
      <c r="AD1584" s="1" t="e">
        <f t="shared" si="493"/>
        <v>#VALUE!</v>
      </c>
      <c r="AE1584" t="b">
        <f t="shared" si="494"/>
        <v>1</v>
      </c>
      <c r="AF1584" t="str">
        <f t="shared" si="495"/>
        <v>Algate</v>
      </c>
    </row>
    <row r="1585" spans="1:32" x14ac:dyDescent="0.2">
      <c r="A1585">
        <v>2093</v>
      </c>
      <c r="B1585" t="s">
        <v>7062</v>
      </c>
      <c r="C1585" s="62" t="str">
        <f t="shared" si="496"/>
        <v>02093</v>
      </c>
      <c r="D1585" t="str">
        <f t="shared" si="497"/>
        <v>Gustave</v>
      </c>
      <c r="E1585" t="str">
        <f t="shared" si="498"/>
        <v xml:space="preserve"> </v>
      </c>
      <c r="F1585" t="str">
        <f t="shared" si="499"/>
        <v>Vanhalen</v>
      </c>
      <c r="G1585">
        <f t="shared" si="480"/>
        <v>1</v>
      </c>
      <c r="H1585">
        <f t="shared" si="481"/>
        <v>2093</v>
      </c>
      <c r="I1585" t="str">
        <f t="shared" si="482"/>
        <v>02093</v>
      </c>
      <c r="J1585" t="str">
        <f t="shared" si="483"/>
        <v>Gustave¬VanHalen</v>
      </c>
      <c r="K1585" t="str">
        <f>SUBSTITUTE(J1585,"‡","")</f>
        <v>Gustave¬VanHalen</v>
      </c>
      <c r="L1585" t="str">
        <f t="shared" si="484"/>
        <v>Gustave¬VanHalen</v>
      </c>
      <c r="M1585" t="str">
        <f t="shared" si="485"/>
        <v>GustaveVanHalen</v>
      </c>
      <c r="N1585" t="s">
        <v>9651</v>
      </c>
      <c r="O1585" t="str">
        <v>Gustave VanHalen</v>
      </c>
      <c r="P1585">
        <f>FIND(" ",O1585)</f>
        <v>8</v>
      </c>
      <c r="Q1585" t="str">
        <f>LEFT(O1585,SEARCH(" ", O1585) -1)</f>
        <v>Gustave</v>
      </c>
      <c r="R1585" t="e">
        <f>MID(O1585, SEARCH(" ", O1585) + 1, SEARCH(" ", O1585, SEARCH(" ", O1585)+1) - SEARCH(" ", O1585)-1)</f>
        <v>#VALUE!</v>
      </c>
      <c r="S1585" t="str">
        <f t="shared" si="486"/>
        <v>VanHalen</v>
      </c>
      <c r="T1585" t="e">
        <f t="shared" si="487"/>
        <v>#VALUE!</v>
      </c>
      <c r="U1585" t="b">
        <f t="shared" si="488"/>
        <v>1</v>
      </c>
      <c r="W1585" t="b">
        <f t="shared" si="489"/>
        <v>1</v>
      </c>
      <c r="X1585" t="b">
        <f>ISERR(S1585)</f>
        <v>0</v>
      </c>
      <c r="Y1585" t="str">
        <f t="shared" si="490"/>
        <v xml:space="preserve"> </v>
      </c>
      <c r="Z1585" t="str">
        <f t="shared" si="491"/>
        <v>VanHalen</v>
      </c>
      <c r="AA1585" t="str">
        <f>PROPER(Q1585)</f>
        <v>Gustave</v>
      </c>
      <c r="AB1585" t="str">
        <f>PROPER(Y1585)</f>
        <v xml:space="preserve"> </v>
      </c>
      <c r="AC1585" t="str">
        <f t="shared" si="492"/>
        <v>Vanhalen</v>
      </c>
      <c r="AD1585" s="1" t="e">
        <f t="shared" si="493"/>
        <v>#VALUE!</v>
      </c>
      <c r="AE1585" t="b">
        <f t="shared" si="494"/>
        <v>1</v>
      </c>
      <c r="AF1585" t="str">
        <f t="shared" si="495"/>
        <v>Vanhalen</v>
      </c>
    </row>
    <row r="1586" spans="1:32" x14ac:dyDescent="0.2">
      <c r="A1586">
        <v>2094</v>
      </c>
      <c r="B1586" t="s">
        <v>4669</v>
      </c>
      <c r="C1586" s="62" t="str">
        <f t="shared" si="496"/>
        <v>02094</v>
      </c>
      <c r="D1586" t="str">
        <f t="shared" si="497"/>
        <v>Klement</v>
      </c>
      <c r="E1586" t="str">
        <f t="shared" si="498"/>
        <v xml:space="preserve"> </v>
      </c>
      <c r="F1586" t="str">
        <f t="shared" si="499"/>
        <v>Rosin</v>
      </c>
      <c r="G1586">
        <f t="shared" si="480"/>
        <v>1</v>
      </c>
      <c r="H1586">
        <f t="shared" si="481"/>
        <v>2094</v>
      </c>
      <c r="I1586" t="str">
        <f t="shared" si="482"/>
        <v>02094</v>
      </c>
      <c r="J1586" t="str">
        <f t="shared" si="483"/>
        <v>KLEMENT‡¬ROSIN</v>
      </c>
      <c r="K1586" t="str">
        <f>SUBSTITUTE(J1586,"‡","")</f>
        <v>KLEMENT¬ROSIN</v>
      </c>
      <c r="L1586" t="str">
        <f t="shared" si="484"/>
        <v>KLEMENT¬ROSIN</v>
      </c>
      <c r="M1586" t="str">
        <f t="shared" si="485"/>
        <v>KLEMENTROSIN</v>
      </c>
      <c r="N1586" t="s">
        <v>9652</v>
      </c>
      <c r="O1586" t="str">
        <v>KLEMENT ROSIN</v>
      </c>
      <c r="P1586">
        <f>FIND(" ",O1586)</f>
        <v>8</v>
      </c>
      <c r="Q1586" t="str">
        <f>LEFT(O1586,SEARCH(" ", O1586) -1)</f>
        <v>KLEMENT</v>
      </c>
      <c r="R1586" t="e">
        <f>MID(O1586, SEARCH(" ", O1586) + 1, SEARCH(" ", O1586, SEARCH(" ", O1586)+1) - SEARCH(" ", O1586)-1)</f>
        <v>#VALUE!</v>
      </c>
      <c r="S1586" t="str">
        <f t="shared" si="486"/>
        <v>ROSIN</v>
      </c>
      <c r="T1586" t="e">
        <f t="shared" si="487"/>
        <v>#VALUE!</v>
      </c>
      <c r="U1586" t="b">
        <f t="shared" si="488"/>
        <v>1</v>
      </c>
      <c r="W1586" t="b">
        <f t="shared" si="489"/>
        <v>1</v>
      </c>
      <c r="X1586" t="b">
        <f>ISERR(S1586)</f>
        <v>0</v>
      </c>
      <c r="Y1586" t="str">
        <f t="shared" si="490"/>
        <v xml:space="preserve"> </v>
      </c>
      <c r="Z1586" t="str">
        <f t="shared" si="491"/>
        <v>ROSIN</v>
      </c>
      <c r="AA1586" t="str">
        <f>PROPER(Q1586)</f>
        <v>Klement</v>
      </c>
      <c r="AB1586" t="str">
        <f>PROPER(Y1586)</f>
        <v xml:space="preserve"> </v>
      </c>
      <c r="AC1586" t="str">
        <f t="shared" si="492"/>
        <v>Rosin</v>
      </c>
      <c r="AD1586" s="1" t="e">
        <f t="shared" si="493"/>
        <v>#VALUE!</v>
      </c>
      <c r="AE1586" t="b">
        <f t="shared" si="494"/>
        <v>1</v>
      </c>
      <c r="AF1586" t="str">
        <f t="shared" si="495"/>
        <v>Rosin</v>
      </c>
    </row>
    <row r="1587" spans="1:32" x14ac:dyDescent="0.2">
      <c r="A1587">
        <v>2095</v>
      </c>
      <c r="B1587" t="s">
        <v>4670</v>
      </c>
      <c r="C1587" s="62" t="str">
        <f t="shared" si="496"/>
        <v>02095</v>
      </c>
      <c r="D1587" t="str">
        <f t="shared" si="497"/>
        <v>Odele</v>
      </c>
      <c r="E1587" t="str">
        <f t="shared" si="498"/>
        <v xml:space="preserve"> </v>
      </c>
      <c r="F1587" t="str">
        <f t="shared" si="499"/>
        <v>Portlock</v>
      </c>
      <c r="G1587">
        <f t="shared" si="480"/>
        <v>1</v>
      </c>
      <c r="H1587">
        <f t="shared" si="481"/>
        <v>2095</v>
      </c>
      <c r="I1587" t="str">
        <f t="shared" si="482"/>
        <v>02095</v>
      </c>
      <c r="J1587" t="str">
        <f t="shared" si="483"/>
        <v>odele»»portlock</v>
      </c>
      <c r="K1587" t="str">
        <f>SUBSTITUTE(J1587,"‡","")</f>
        <v>odele»»portlock</v>
      </c>
      <c r="L1587" t="str">
        <f t="shared" si="484"/>
        <v>odeleportlock</v>
      </c>
      <c r="M1587" t="str">
        <f t="shared" si="485"/>
        <v>odeleportlock</v>
      </c>
      <c r="N1587" t="s">
        <v>10442</v>
      </c>
      <c r="O1587" t="str">
        <v>odele portlock</v>
      </c>
      <c r="P1587">
        <f>FIND(" ",O1587)</f>
        <v>6</v>
      </c>
      <c r="Q1587" t="str">
        <f>LEFT(O1587,SEARCH(" ", O1587) -1)</f>
        <v>odele</v>
      </c>
      <c r="R1587" t="e">
        <f>MID(O1587, SEARCH(" ", O1587) + 1, SEARCH(" ", O1587, SEARCH(" ", O1587)+1) - SEARCH(" ", O1587)-1)</f>
        <v>#VALUE!</v>
      </c>
      <c r="S1587" t="str">
        <f t="shared" si="486"/>
        <v>portlock</v>
      </c>
      <c r="T1587" t="e">
        <f t="shared" si="487"/>
        <v>#VALUE!</v>
      </c>
      <c r="U1587" t="b">
        <f t="shared" si="488"/>
        <v>1</v>
      </c>
      <c r="W1587" t="b">
        <f t="shared" si="489"/>
        <v>1</v>
      </c>
      <c r="X1587" t="b">
        <f>ISERR(S1587)</f>
        <v>0</v>
      </c>
      <c r="Y1587" t="str">
        <f t="shared" si="490"/>
        <v xml:space="preserve"> </v>
      </c>
      <c r="Z1587" t="str">
        <f t="shared" si="491"/>
        <v>portlock</v>
      </c>
      <c r="AA1587" t="str">
        <f>PROPER(Q1587)</f>
        <v>Odele</v>
      </c>
      <c r="AB1587" t="str">
        <f>PROPER(Y1587)</f>
        <v xml:space="preserve"> </v>
      </c>
      <c r="AC1587" t="str">
        <f t="shared" si="492"/>
        <v>Portlock</v>
      </c>
      <c r="AD1587" s="1" t="e">
        <f t="shared" si="493"/>
        <v>#VALUE!</v>
      </c>
      <c r="AE1587" t="b">
        <f t="shared" si="494"/>
        <v>1</v>
      </c>
      <c r="AF1587" t="str">
        <f t="shared" si="495"/>
        <v>Portlock</v>
      </c>
    </row>
    <row r="1588" spans="1:32" x14ac:dyDescent="0.2">
      <c r="A1588">
        <v>2096</v>
      </c>
      <c r="B1588" t="s">
        <v>4671</v>
      </c>
      <c r="C1588" s="62" t="str">
        <f t="shared" si="496"/>
        <v>02096</v>
      </c>
      <c r="D1588" t="str">
        <f t="shared" si="497"/>
        <v>Patrica</v>
      </c>
      <c r="E1588" t="str">
        <f t="shared" si="498"/>
        <v xml:space="preserve"> </v>
      </c>
      <c r="F1588" t="str">
        <f t="shared" si="499"/>
        <v>Dosdill</v>
      </c>
      <c r="G1588">
        <f t="shared" si="480"/>
        <v>1</v>
      </c>
      <c r="H1588">
        <f t="shared" si="481"/>
        <v>2096</v>
      </c>
      <c r="I1588" t="str">
        <f t="shared" si="482"/>
        <v>02096</v>
      </c>
      <c r="J1588" t="str">
        <f t="shared" si="483"/>
        <v>PATRICA»¬dosdill</v>
      </c>
      <c r="K1588" t="str">
        <f>SUBSTITUTE(J1588,"‡","")</f>
        <v>PATRICA»¬dosdill</v>
      </c>
      <c r="L1588" t="str">
        <f t="shared" si="484"/>
        <v>PATRICA¬dosdill</v>
      </c>
      <c r="M1588" t="str">
        <f t="shared" si="485"/>
        <v>PATRICAdosdill</v>
      </c>
      <c r="N1588" t="s">
        <v>10443</v>
      </c>
      <c r="O1588" t="str">
        <v>PATRICA dosdill</v>
      </c>
      <c r="P1588">
        <f>FIND(" ",O1588)</f>
        <v>8</v>
      </c>
      <c r="Q1588" t="str">
        <f>LEFT(O1588,SEARCH(" ", O1588) -1)</f>
        <v>PATRICA</v>
      </c>
      <c r="R1588" t="e">
        <f>MID(O1588, SEARCH(" ", O1588) + 1, SEARCH(" ", O1588, SEARCH(" ", O1588)+1) - SEARCH(" ", O1588)-1)</f>
        <v>#VALUE!</v>
      </c>
      <c r="S1588" t="str">
        <f t="shared" si="486"/>
        <v>dosdill</v>
      </c>
      <c r="T1588" t="e">
        <f t="shared" si="487"/>
        <v>#VALUE!</v>
      </c>
      <c r="U1588" t="b">
        <f t="shared" si="488"/>
        <v>1</v>
      </c>
      <c r="W1588" t="b">
        <f t="shared" si="489"/>
        <v>1</v>
      </c>
      <c r="X1588" t="b">
        <f>ISERR(S1588)</f>
        <v>0</v>
      </c>
      <c r="Y1588" t="str">
        <f t="shared" si="490"/>
        <v xml:space="preserve"> </v>
      </c>
      <c r="Z1588" t="str">
        <f t="shared" si="491"/>
        <v>dosdill</v>
      </c>
      <c r="AA1588" t="str">
        <f>PROPER(Q1588)</f>
        <v>Patrica</v>
      </c>
      <c r="AB1588" t="str">
        <f>PROPER(Y1588)</f>
        <v xml:space="preserve"> </v>
      </c>
      <c r="AC1588" t="str">
        <f t="shared" si="492"/>
        <v>Dosdill</v>
      </c>
      <c r="AD1588" s="1" t="e">
        <f t="shared" si="493"/>
        <v>#VALUE!</v>
      </c>
      <c r="AE1588" t="b">
        <f t="shared" si="494"/>
        <v>1</v>
      </c>
      <c r="AF1588" t="str">
        <f t="shared" si="495"/>
        <v>Dosdill</v>
      </c>
    </row>
    <row r="1589" spans="1:32" x14ac:dyDescent="0.2">
      <c r="A1589">
        <v>2097</v>
      </c>
      <c r="B1589" t="s">
        <v>4672</v>
      </c>
      <c r="C1589" s="62" t="str">
        <f t="shared" si="496"/>
        <v>02097</v>
      </c>
      <c r="D1589" t="str">
        <f t="shared" si="497"/>
        <v>Lurline</v>
      </c>
      <c r="E1589" t="str">
        <f t="shared" si="498"/>
        <v>Inessa</v>
      </c>
      <c r="F1589" t="str">
        <f t="shared" si="499"/>
        <v>Mansbridge</v>
      </c>
      <c r="G1589">
        <f t="shared" si="480"/>
        <v>1</v>
      </c>
      <c r="H1589">
        <f t="shared" si="481"/>
        <v>2097</v>
      </c>
      <c r="I1589" t="str">
        <f t="shared" si="482"/>
        <v>02097</v>
      </c>
      <c r="J1589" t="str">
        <f t="shared" si="483"/>
        <v>lurline‡Inessa»Mansbridge</v>
      </c>
      <c r="K1589" t="str">
        <f>SUBSTITUTE(J1589,"‡","")</f>
        <v>lurlineInessa»Mansbridge</v>
      </c>
      <c r="L1589" t="str">
        <f t="shared" si="484"/>
        <v>lurlineInessaMansbridge</v>
      </c>
      <c r="M1589" t="str">
        <f t="shared" si="485"/>
        <v>lurlineInessaMansbridge</v>
      </c>
      <c r="N1589" t="s">
        <v>10444</v>
      </c>
      <c r="O1589" t="str">
        <v>lurline Inessa Mansbridge</v>
      </c>
      <c r="P1589">
        <f>FIND(" ",O1589)</f>
        <v>8</v>
      </c>
      <c r="Q1589" t="str">
        <f>LEFT(O1589,SEARCH(" ", O1589) -1)</f>
        <v>lurline</v>
      </c>
      <c r="R1589" t="str">
        <f>MID(O1589, SEARCH(" ", O1589) + 1, SEARCH(" ", O1589, SEARCH(" ", O1589)+1) - SEARCH(" ", O1589)-1)</f>
        <v>Inessa</v>
      </c>
      <c r="S1589" t="str">
        <f t="shared" si="486"/>
        <v>Inessa Mansbridge</v>
      </c>
      <c r="T1589" t="str">
        <f t="shared" si="487"/>
        <v>Mansbridge</v>
      </c>
      <c r="U1589" t="b">
        <f t="shared" si="488"/>
        <v>0</v>
      </c>
      <c r="W1589" t="b">
        <f t="shared" si="489"/>
        <v>0</v>
      </c>
      <c r="X1589" t="b">
        <f>ISERR(S1589)</f>
        <v>0</v>
      </c>
      <c r="Y1589" t="str">
        <f t="shared" si="490"/>
        <v>Inessa</v>
      </c>
      <c r="Z1589" t="str">
        <f t="shared" si="491"/>
        <v>Inessa Mansbridge</v>
      </c>
      <c r="AA1589" t="str">
        <f>PROPER(Q1589)</f>
        <v>Lurline</v>
      </c>
      <c r="AB1589" t="str">
        <f>PROPER(Y1589)</f>
        <v>Inessa</v>
      </c>
      <c r="AC1589" t="str">
        <f t="shared" si="492"/>
        <v>Inessa Mansbridge</v>
      </c>
      <c r="AD1589" s="1" t="str">
        <f t="shared" si="493"/>
        <v>Mansbridge</v>
      </c>
      <c r="AE1589" t="b">
        <f t="shared" si="494"/>
        <v>0</v>
      </c>
      <c r="AF1589" t="str">
        <f t="shared" si="495"/>
        <v>Mansbridge</v>
      </c>
    </row>
    <row r="1590" spans="1:32" x14ac:dyDescent="0.2">
      <c r="A1590">
        <v>2098</v>
      </c>
      <c r="B1590" t="s">
        <v>4673</v>
      </c>
      <c r="C1590" s="62" t="str">
        <f t="shared" si="496"/>
        <v>02098</v>
      </c>
      <c r="D1590" t="str">
        <f t="shared" si="497"/>
        <v>Glennis</v>
      </c>
      <c r="E1590" t="str">
        <f t="shared" si="498"/>
        <v xml:space="preserve"> </v>
      </c>
      <c r="F1590" t="str">
        <f t="shared" si="499"/>
        <v>Danev</v>
      </c>
      <c r="G1590">
        <f t="shared" si="480"/>
        <v>1</v>
      </c>
      <c r="H1590">
        <f t="shared" si="481"/>
        <v>2098</v>
      </c>
      <c r="I1590" t="str">
        <f t="shared" si="482"/>
        <v>02098</v>
      </c>
      <c r="J1590" t="str">
        <f t="shared" si="483"/>
        <v>GLENNIS¬DANEV</v>
      </c>
      <c r="K1590" t="str">
        <f>SUBSTITUTE(J1590,"‡","")</f>
        <v>GLENNIS¬DANEV</v>
      </c>
      <c r="L1590" t="str">
        <f t="shared" si="484"/>
        <v>GLENNIS¬DANEV</v>
      </c>
      <c r="M1590" t="str">
        <f t="shared" si="485"/>
        <v>GLENNISDANEV</v>
      </c>
      <c r="N1590" t="s">
        <v>9653</v>
      </c>
      <c r="O1590" t="str">
        <v>GLENNIS DANEV</v>
      </c>
      <c r="P1590">
        <f>FIND(" ",O1590)</f>
        <v>8</v>
      </c>
      <c r="Q1590" t="str">
        <f>LEFT(O1590,SEARCH(" ", O1590) -1)</f>
        <v>GLENNIS</v>
      </c>
      <c r="R1590" t="e">
        <f>MID(O1590, SEARCH(" ", O1590) + 1, SEARCH(" ", O1590, SEARCH(" ", O1590)+1) - SEARCH(" ", O1590)-1)</f>
        <v>#VALUE!</v>
      </c>
      <c r="S1590" t="str">
        <f t="shared" si="486"/>
        <v>DANEV</v>
      </c>
      <c r="T1590" t="e">
        <f t="shared" si="487"/>
        <v>#VALUE!</v>
      </c>
      <c r="U1590" t="b">
        <f t="shared" si="488"/>
        <v>1</v>
      </c>
      <c r="W1590" t="b">
        <f t="shared" si="489"/>
        <v>1</v>
      </c>
      <c r="X1590" t="b">
        <f>ISERR(S1590)</f>
        <v>0</v>
      </c>
      <c r="Y1590" t="str">
        <f t="shared" si="490"/>
        <v xml:space="preserve"> </v>
      </c>
      <c r="Z1590" t="str">
        <f t="shared" si="491"/>
        <v>DANEV</v>
      </c>
      <c r="AA1590" t="str">
        <f>PROPER(Q1590)</f>
        <v>Glennis</v>
      </c>
      <c r="AB1590" t="str">
        <f>PROPER(Y1590)</f>
        <v xml:space="preserve"> </v>
      </c>
      <c r="AC1590" t="str">
        <f t="shared" si="492"/>
        <v>Danev</v>
      </c>
      <c r="AD1590" s="1" t="e">
        <f t="shared" si="493"/>
        <v>#VALUE!</v>
      </c>
      <c r="AE1590" t="b">
        <f t="shared" si="494"/>
        <v>1</v>
      </c>
      <c r="AF1590" t="str">
        <f t="shared" si="495"/>
        <v>Danev</v>
      </c>
    </row>
    <row r="1591" spans="1:32" x14ac:dyDescent="0.2">
      <c r="A1591">
        <v>2099</v>
      </c>
      <c r="B1591" t="s">
        <v>4674</v>
      </c>
      <c r="C1591" s="62" t="str">
        <f t="shared" si="496"/>
        <v>02099</v>
      </c>
      <c r="D1591" t="str">
        <f t="shared" si="497"/>
        <v>Ashlie</v>
      </c>
      <c r="E1591" t="str">
        <f t="shared" si="498"/>
        <v>Allie</v>
      </c>
      <c r="F1591" t="str">
        <f t="shared" si="499"/>
        <v>Trillo</v>
      </c>
      <c r="G1591">
        <f t="shared" si="480"/>
        <v>1</v>
      </c>
      <c r="H1591">
        <f t="shared" si="481"/>
        <v>2099</v>
      </c>
      <c r="I1591" t="str">
        <f t="shared" si="482"/>
        <v>02099</v>
      </c>
      <c r="J1591" t="str">
        <f t="shared" si="483"/>
        <v>Ashlie¬Allie‡Trillo</v>
      </c>
      <c r="K1591" t="str">
        <f>SUBSTITUTE(J1591,"‡","")</f>
        <v>Ashlie¬AllieTrillo</v>
      </c>
      <c r="L1591" t="str">
        <f t="shared" si="484"/>
        <v>Ashlie¬AllieTrillo</v>
      </c>
      <c r="M1591" t="str">
        <f t="shared" si="485"/>
        <v>AshlieAllieTrillo</v>
      </c>
      <c r="N1591" t="s">
        <v>9654</v>
      </c>
      <c r="O1591" t="str">
        <v>Ashlie Allie Trillo</v>
      </c>
      <c r="P1591">
        <f>FIND(" ",O1591)</f>
        <v>7</v>
      </c>
      <c r="Q1591" t="str">
        <f>LEFT(O1591,SEARCH(" ", O1591) -1)</f>
        <v>Ashlie</v>
      </c>
      <c r="R1591" t="str">
        <f>MID(O1591, SEARCH(" ", O1591) + 1, SEARCH(" ", O1591, SEARCH(" ", O1591)+1) - SEARCH(" ", O1591)-1)</f>
        <v>Allie</v>
      </c>
      <c r="S1591" t="str">
        <f t="shared" si="486"/>
        <v>Allie Trillo</v>
      </c>
      <c r="T1591" t="str">
        <f t="shared" si="487"/>
        <v>Trillo</v>
      </c>
      <c r="U1591" t="b">
        <f t="shared" si="488"/>
        <v>0</v>
      </c>
      <c r="W1591" t="b">
        <f t="shared" si="489"/>
        <v>0</v>
      </c>
      <c r="X1591" t="b">
        <f>ISERR(S1591)</f>
        <v>0</v>
      </c>
      <c r="Y1591" t="str">
        <f t="shared" si="490"/>
        <v>Allie</v>
      </c>
      <c r="Z1591" t="str">
        <f t="shared" si="491"/>
        <v>Allie Trillo</v>
      </c>
      <c r="AA1591" t="str">
        <f>PROPER(Q1591)</f>
        <v>Ashlie</v>
      </c>
      <c r="AB1591" t="str">
        <f>PROPER(Y1591)</f>
        <v>Allie</v>
      </c>
      <c r="AC1591" t="str">
        <f t="shared" si="492"/>
        <v>Allie Trillo</v>
      </c>
      <c r="AD1591" s="1" t="str">
        <f t="shared" si="493"/>
        <v>Trillo</v>
      </c>
      <c r="AE1591" t="b">
        <f t="shared" si="494"/>
        <v>0</v>
      </c>
      <c r="AF1591" t="str">
        <f t="shared" si="495"/>
        <v>Trillo</v>
      </c>
    </row>
    <row r="1592" spans="1:32" x14ac:dyDescent="0.2">
      <c r="A1592">
        <v>2100</v>
      </c>
      <c r="B1592" t="s">
        <v>4675</v>
      </c>
      <c r="C1592" s="62" t="str">
        <f t="shared" si="496"/>
        <v>02100</v>
      </c>
      <c r="D1592" t="str">
        <f t="shared" si="497"/>
        <v>Ddene</v>
      </c>
      <c r="E1592" t="str">
        <f t="shared" si="498"/>
        <v xml:space="preserve"> </v>
      </c>
      <c r="F1592" t="str">
        <f t="shared" si="499"/>
        <v>Peerless</v>
      </c>
      <c r="G1592">
        <f t="shared" si="480"/>
        <v>1</v>
      </c>
      <c r="H1592">
        <f t="shared" si="481"/>
        <v>2100</v>
      </c>
      <c r="I1592" t="str">
        <f t="shared" si="482"/>
        <v>02100</v>
      </c>
      <c r="J1592" t="str">
        <f t="shared" si="483"/>
        <v>ddene‡Peerless</v>
      </c>
      <c r="K1592" t="str">
        <f>SUBSTITUTE(J1592,"‡","")</f>
        <v>ddenePeerless</v>
      </c>
      <c r="L1592" t="str">
        <f t="shared" si="484"/>
        <v>ddenePeerless</v>
      </c>
      <c r="M1592" t="str">
        <f t="shared" si="485"/>
        <v>ddenePeerless</v>
      </c>
      <c r="N1592" t="s">
        <v>9027</v>
      </c>
      <c r="O1592" t="str">
        <v>ddene Peerless</v>
      </c>
      <c r="P1592">
        <f>FIND(" ",O1592)</f>
        <v>6</v>
      </c>
      <c r="Q1592" t="str">
        <f>LEFT(O1592,SEARCH(" ", O1592) -1)</f>
        <v>ddene</v>
      </c>
      <c r="R1592" t="e">
        <f>MID(O1592, SEARCH(" ", O1592) + 1, SEARCH(" ", O1592, SEARCH(" ", O1592)+1) - SEARCH(" ", O1592)-1)</f>
        <v>#VALUE!</v>
      </c>
      <c r="S1592" t="str">
        <f t="shared" si="486"/>
        <v>Peerless</v>
      </c>
      <c r="T1592" t="e">
        <f t="shared" si="487"/>
        <v>#VALUE!</v>
      </c>
      <c r="U1592" t="b">
        <f t="shared" si="488"/>
        <v>1</v>
      </c>
      <c r="W1592" t="b">
        <f t="shared" si="489"/>
        <v>1</v>
      </c>
      <c r="X1592" t="b">
        <f>ISERR(S1592)</f>
        <v>0</v>
      </c>
      <c r="Y1592" t="str">
        <f t="shared" si="490"/>
        <v xml:space="preserve"> </v>
      </c>
      <c r="Z1592" t="str">
        <f t="shared" si="491"/>
        <v>Peerless</v>
      </c>
      <c r="AA1592" t="str">
        <f>PROPER(Q1592)</f>
        <v>Ddene</v>
      </c>
      <c r="AB1592" t="str">
        <f>PROPER(Y1592)</f>
        <v xml:space="preserve"> </v>
      </c>
      <c r="AC1592" t="str">
        <f t="shared" si="492"/>
        <v>Peerless</v>
      </c>
      <c r="AD1592" s="1" t="e">
        <f t="shared" si="493"/>
        <v>#VALUE!</v>
      </c>
      <c r="AE1592" t="b">
        <f t="shared" si="494"/>
        <v>1</v>
      </c>
      <c r="AF1592" t="str">
        <f t="shared" si="495"/>
        <v>Peerless</v>
      </c>
    </row>
    <row r="1593" spans="1:32" x14ac:dyDescent="0.2">
      <c r="A1593">
        <v>2101</v>
      </c>
      <c r="B1593" t="s">
        <v>4676</v>
      </c>
      <c r="C1593" s="62" t="str">
        <f t="shared" si="496"/>
        <v>02101</v>
      </c>
      <c r="D1593" t="str">
        <f t="shared" si="497"/>
        <v>Cassaundra</v>
      </c>
      <c r="E1593" t="str">
        <f t="shared" si="498"/>
        <v>Tarah</v>
      </c>
      <c r="F1593" t="str">
        <f t="shared" si="499"/>
        <v>Haslegrave</v>
      </c>
      <c r="G1593">
        <f t="shared" si="480"/>
        <v>1</v>
      </c>
      <c r="H1593">
        <f t="shared" si="481"/>
        <v>2101</v>
      </c>
      <c r="I1593" t="str">
        <f t="shared" si="482"/>
        <v>02101</v>
      </c>
      <c r="J1593" t="str">
        <f t="shared" si="483"/>
        <v>cassaundra»TARAH¬HASLEGRAVE</v>
      </c>
      <c r="K1593" t="str">
        <f>SUBSTITUTE(J1593,"‡","")</f>
        <v>cassaundra»TARAH¬HASLEGRAVE</v>
      </c>
      <c r="L1593" t="str">
        <f t="shared" si="484"/>
        <v>cassaundraTARAH¬HASLEGRAVE</v>
      </c>
      <c r="M1593" t="str">
        <f t="shared" si="485"/>
        <v>cassaundraTARAHHASLEGRAVE</v>
      </c>
      <c r="N1593" t="s">
        <v>10445</v>
      </c>
      <c r="O1593" t="str">
        <v>cassaundra TARAH HASLEGRAVE</v>
      </c>
      <c r="P1593">
        <f>FIND(" ",O1593)</f>
        <v>11</v>
      </c>
      <c r="Q1593" t="str">
        <f>LEFT(O1593,SEARCH(" ", O1593) -1)</f>
        <v>cassaundra</v>
      </c>
      <c r="R1593" t="str">
        <f>MID(O1593, SEARCH(" ", O1593) + 1, SEARCH(" ", O1593, SEARCH(" ", O1593)+1) - SEARCH(" ", O1593)-1)</f>
        <v>TARAH</v>
      </c>
      <c r="S1593" t="str">
        <f t="shared" si="486"/>
        <v>TARAH HASLEGRAVE</v>
      </c>
      <c r="T1593" t="str">
        <f t="shared" si="487"/>
        <v>HASLEGRAVE</v>
      </c>
      <c r="U1593" t="b">
        <f t="shared" si="488"/>
        <v>0</v>
      </c>
      <c r="W1593" t="b">
        <f t="shared" si="489"/>
        <v>0</v>
      </c>
      <c r="X1593" t="b">
        <f>ISERR(S1593)</f>
        <v>0</v>
      </c>
      <c r="Y1593" t="str">
        <f t="shared" si="490"/>
        <v>TARAH</v>
      </c>
      <c r="Z1593" t="str">
        <f t="shared" si="491"/>
        <v>TARAH HASLEGRAVE</v>
      </c>
      <c r="AA1593" t="str">
        <f>PROPER(Q1593)</f>
        <v>Cassaundra</v>
      </c>
      <c r="AB1593" t="str">
        <f>PROPER(Y1593)</f>
        <v>Tarah</v>
      </c>
      <c r="AC1593" t="str">
        <f t="shared" si="492"/>
        <v>Tarah Haslegrave</v>
      </c>
      <c r="AD1593" s="1" t="str">
        <f t="shared" si="493"/>
        <v>Haslegrave</v>
      </c>
      <c r="AE1593" t="b">
        <f t="shared" si="494"/>
        <v>0</v>
      </c>
      <c r="AF1593" t="str">
        <f t="shared" si="495"/>
        <v>Haslegrave</v>
      </c>
    </row>
    <row r="1594" spans="1:32" x14ac:dyDescent="0.2">
      <c r="A1594">
        <v>2102</v>
      </c>
      <c r="B1594" t="s">
        <v>4677</v>
      </c>
      <c r="C1594" s="62" t="str">
        <f t="shared" si="496"/>
        <v>02102</v>
      </c>
      <c r="D1594" t="str">
        <f t="shared" si="497"/>
        <v>Allix</v>
      </c>
      <c r="E1594" t="str">
        <f t="shared" si="498"/>
        <v xml:space="preserve"> </v>
      </c>
      <c r="F1594" t="str">
        <f t="shared" si="499"/>
        <v>Janousek</v>
      </c>
      <c r="G1594">
        <f t="shared" si="480"/>
        <v>1</v>
      </c>
      <c r="H1594">
        <f t="shared" si="481"/>
        <v>2102</v>
      </c>
      <c r="I1594" t="str">
        <f t="shared" si="482"/>
        <v>02102</v>
      </c>
      <c r="J1594" t="str">
        <f t="shared" si="483"/>
        <v>ALLIX‡Janousek</v>
      </c>
      <c r="K1594" t="str">
        <f>SUBSTITUTE(J1594,"‡","")</f>
        <v>ALLIXJanousek</v>
      </c>
      <c r="L1594" t="str">
        <f t="shared" si="484"/>
        <v>ALLIXJanousek</v>
      </c>
      <c r="M1594" t="str">
        <f t="shared" si="485"/>
        <v>ALLIXJanousek</v>
      </c>
      <c r="N1594" t="s">
        <v>9028</v>
      </c>
      <c r="O1594" t="str">
        <v>ALLIX Janousek</v>
      </c>
      <c r="P1594">
        <f>FIND(" ",O1594)</f>
        <v>6</v>
      </c>
      <c r="Q1594" t="str">
        <f>LEFT(O1594,SEARCH(" ", O1594) -1)</f>
        <v>ALLIX</v>
      </c>
      <c r="R1594" t="e">
        <f>MID(O1594, SEARCH(" ", O1594) + 1, SEARCH(" ", O1594, SEARCH(" ", O1594)+1) - SEARCH(" ", O1594)-1)</f>
        <v>#VALUE!</v>
      </c>
      <c r="S1594" t="str">
        <f t="shared" si="486"/>
        <v>Janousek</v>
      </c>
      <c r="T1594" t="e">
        <f t="shared" si="487"/>
        <v>#VALUE!</v>
      </c>
      <c r="U1594" t="b">
        <f t="shared" si="488"/>
        <v>1</v>
      </c>
      <c r="W1594" t="b">
        <f t="shared" si="489"/>
        <v>1</v>
      </c>
      <c r="X1594" t="b">
        <f>ISERR(S1594)</f>
        <v>0</v>
      </c>
      <c r="Y1594" t="str">
        <f t="shared" si="490"/>
        <v xml:space="preserve"> </v>
      </c>
      <c r="Z1594" t="str">
        <f t="shared" si="491"/>
        <v>Janousek</v>
      </c>
      <c r="AA1594" t="str">
        <f>PROPER(Q1594)</f>
        <v>Allix</v>
      </c>
      <c r="AB1594" t="str">
        <f>PROPER(Y1594)</f>
        <v xml:space="preserve"> </v>
      </c>
      <c r="AC1594" t="str">
        <f t="shared" si="492"/>
        <v>Janousek</v>
      </c>
      <c r="AD1594" s="1" t="e">
        <f t="shared" si="493"/>
        <v>#VALUE!</v>
      </c>
      <c r="AE1594" t="b">
        <f t="shared" si="494"/>
        <v>1</v>
      </c>
      <c r="AF1594" t="str">
        <f t="shared" si="495"/>
        <v>Janousek</v>
      </c>
    </row>
    <row r="1595" spans="1:32" x14ac:dyDescent="0.2">
      <c r="A1595">
        <v>2103</v>
      </c>
      <c r="B1595" t="s">
        <v>4678</v>
      </c>
      <c r="C1595" s="62" t="str">
        <f t="shared" si="496"/>
        <v>02103</v>
      </c>
      <c r="D1595" t="str">
        <f t="shared" si="497"/>
        <v>Drugi</v>
      </c>
      <c r="E1595" t="str">
        <f t="shared" si="498"/>
        <v xml:space="preserve"> </v>
      </c>
      <c r="F1595" t="str">
        <f t="shared" si="499"/>
        <v>Artharg</v>
      </c>
      <c r="G1595">
        <f t="shared" si="480"/>
        <v>1</v>
      </c>
      <c r="H1595">
        <f t="shared" si="481"/>
        <v>2103</v>
      </c>
      <c r="I1595" t="str">
        <f t="shared" si="482"/>
        <v>02103</v>
      </c>
      <c r="J1595" t="str">
        <f t="shared" si="483"/>
        <v>drugi‡Artharg</v>
      </c>
      <c r="K1595" t="str">
        <f>SUBSTITUTE(J1595,"‡","")</f>
        <v>drugiArtharg</v>
      </c>
      <c r="L1595" t="str">
        <f t="shared" si="484"/>
        <v>drugiArtharg</v>
      </c>
      <c r="M1595" t="str">
        <f t="shared" si="485"/>
        <v>drugiArtharg</v>
      </c>
      <c r="N1595" t="s">
        <v>9029</v>
      </c>
      <c r="O1595" t="str">
        <v>drugi Artharg</v>
      </c>
      <c r="P1595">
        <f>FIND(" ",O1595)</f>
        <v>6</v>
      </c>
      <c r="Q1595" t="str">
        <f>LEFT(O1595,SEARCH(" ", O1595) -1)</f>
        <v>drugi</v>
      </c>
      <c r="R1595" t="e">
        <f>MID(O1595, SEARCH(" ", O1595) + 1, SEARCH(" ", O1595, SEARCH(" ", O1595)+1) - SEARCH(" ", O1595)-1)</f>
        <v>#VALUE!</v>
      </c>
      <c r="S1595" t="str">
        <f t="shared" si="486"/>
        <v>Artharg</v>
      </c>
      <c r="T1595" t="e">
        <f t="shared" si="487"/>
        <v>#VALUE!</v>
      </c>
      <c r="U1595" t="b">
        <f t="shared" si="488"/>
        <v>1</v>
      </c>
      <c r="W1595" t="b">
        <f t="shared" si="489"/>
        <v>1</v>
      </c>
      <c r="X1595" t="b">
        <f>ISERR(S1595)</f>
        <v>0</v>
      </c>
      <c r="Y1595" t="str">
        <f t="shared" si="490"/>
        <v xml:space="preserve"> </v>
      </c>
      <c r="Z1595" t="str">
        <f t="shared" si="491"/>
        <v>Artharg</v>
      </c>
      <c r="AA1595" t="str">
        <f>PROPER(Q1595)</f>
        <v>Drugi</v>
      </c>
      <c r="AB1595" t="str">
        <f>PROPER(Y1595)</f>
        <v xml:space="preserve"> </v>
      </c>
      <c r="AC1595" t="str">
        <f t="shared" si="492"/>
        <v>Artharg</v>
      </c>
      <c r="AD1595" s="1" t="e">
        <f t="shared" si="493"/>
        <v>#VALUE!</v>
      </c>
      <c r="AE1595" t="b">
        <f t="shared" si="494"/>
        <v>1</v>
      </c>
      <c r="AF1595" t="str">
        <f t="shared" si="495"/>
        <v>Artharg</v>
      </c>
    </row>
    <row r="1596" spans="1:32" x14ac:dyDescent="0.2">
      <c r="A1596">
        <v>2104</v>
      </c>
      <c r="B1596" t="s">
        <v>4679</v>
      </c>
      <c r="C1596" s="62" t="str">
        <f t="shared" si="496"/>
        <v>02104</v>
      </c>
      <c r="D1596" t="str">
        <f t="shared" si="497"/>
        <v>Roz</v>
      </c>
      <c r="E1596" t="str">
        <f t="shared" si="498"/>
        <v xml:space="preserve"> </v>
      </c>
      <c r="F1596" t="str">
        <f t="shared" si="499"/>
        <v>Rickarsey</v>
      </c>
      <c r="G1596">
        <f t="shared" si="480"/>
        <v>1</v>
      </c>
      <c r="H1596">
        <f t="shared" si="481"/>
        <v>2104</v>
      </c>
      <c r="I1596" t="str">
        <f t="shared" si="482"/>
        <v>02104</v>
      </c>
      <c r="J1596" t="str">
        <f t="shared" si="483"/>
        <v>Roz‡Rickarsey</v>
      </c>
      <c r="K1596" t="str">
        <f>SUBSTITUTE(J1596,"‡","")</f>
        <v>RozRickarsey</v>
      </c>
      <c r="L1596" t="str">
        <f t="shared" si="484"/>
        <v>RozRickarsey</v>
      </c>
      <c r="M1596" t="str">
        <f t="shared" si="485"/>
        <v>RozRickarsey</v>
      </c>
      <c r="N1596" t="s">
        <v>9030</v>
      </c>
      <c r="O1596" t="str">
        <v>Roz Rickarsey</v>
      </c>
      <c r="P1596">
        <f>FIND(" ",O1596)</f>
        <v>4</v>
      </c>
      <c r="Q1596" t="str">
        <f>LEFT(O1596,SEARCH(" ", O1596) -1)</f>
        <v>Roz</v>
      </c>
      <c r="R1596" t="e">
        <f>MID(O1596, SEARCH(" ", O1596) + 1, SEARCH(" ", O1596, SEARCH(" ", O1596)+1) - SEARCH(" ", O1596)-1)</f>
        <v>#VALUE!</v>
      </c>
      <c r="S1596" t="str">
        <f t="shared" si="486"/>
        <v>Rickarsey</v>
      </c>
      <c r="T1596" t="e">
        <f t="shared" si="487"/>
        <v>#VALUE!</v>
      </c>
      <c r="U1596" t="b">
        <f t="shared" si="488"/>
        <v>1</v>
      </c>
      <c r="W1596" t="b">
        <f t="shared" si="489"/>
        <v>1</v>
      </c>
      <c r="X1596" t="b">
        <f>ISERR(S1596)</f>
        <v>0</v>
      </c>
      <c r="Y1596" t="str">
        <f t="shared" si="490"/>
        <v xml:space="preserve"> </v>
      </c>
      <c r="Z1596" t="str">
        <f t="shared" si="491"/>
        <v>Rickarsey</v>
      </c>
      <c r="AA1596" t="str">
        <f>PROPER(Q1596)</f>
        <v>Roz</v>
      </c>
      <c r="AB1596" t="str">
        <f>PROPER(Y1596)</f>
        <v xml:space="preserve"> </v>
      </c>
      <c r="AC1596" t="str">
        <f t="shared" si="492"/>
        <v>Rickarsey</v>
      </c>
      <c r="AD1596" s="1" t="e">
        <f t="shared" si="493"/>
        <v>#VALUE!</v>
      </c>
      <c r="AE1596" t="b">
        <f t="shared" si="494"/>
        <v>1</v>
      </c>
      <c r="AF1596" t="str">
        <f t="shared" si="495"/>
        <v>Rickarsey</v>
      </c>
    </row>
    <row r="1597" spans="1:32" x14ac:dyDescent="0.2">
      <c r="A1597">
        <v>2105</v>
      </c>
      <c r="B1597" t="s">
        <v>7046</v>
      </c>
      <c r="C1597" s="62" t="str">
        <f t="shared" si="496"/>
        <v>02105</v>
      </c>
      <c r="D1597" t="str">
        <f t="shared" si="497"/>
        <v>Jenna</v>
      </c>
      <c r="E1597" t="str">
        <f t="shared" si="498"/>
        <v>Kirstyn</v>
      </c>
      <c r="F1597" t="str">
        <f t="shared" si="499"/>
        <v>Marco</v>
      </c>
      <c r="G1597">
        <f t="shared" si="480"/>
        <v>1</v>
      </c>
      <c r="H1597">
        <f t="shared" si="481"/>
        <v>2105</v>
      </c>
      <c r="I1597" t="str">
        <f t="shared" si="482"/>
        <v>02105</v>
      </c>
      <c r="J1597" t="str">
        <f t="shared" si="483"/>
        <v>JENNA¬kirstyn‡¬Marco</v>
      </c>
      <c r="K1597" t="str">
        <f>SUBSTITUTE(J1597,"‡","")</f>
        <v>JENNA¬kirstyn¬Marco</v>
      </c>
      <c r="L1597" t="str">
        <f t="shared" si="484"/>
        <v>JENNA¬kirstyn¬Marco</v>
      </c>
      <c r="M1597" t="str">
        <f t="shared" si="485"/>
        <v>JENNAkirstynMarco</v>
      </c>
      <c r="N1597" t="s">
        <v>9655</v>
      </c>
      <c r="O1597" t="str">
        <v>JENNA kirstyn Marco</v>
      </c>
      <c r="P1597">
        <f>FIND(" ",O1597)</f>
        <v>6</v>
      </c>
      <c r="Q1597" t="str">
        <f>LEFT(O1597,SEARCH(" ", O1597) -1)</f>
        <v>JENNA</v>
      </c>
      <c r="R1597" t="str">
        <f>MID(O1597, SEARCH(" ", O1597) + 1, SEARCH(" ", O1597, SEARCH(" ", O1597)+1) - SEARCH(" ", O1597)-1)</f>
        <v>kirstyn</v>
      </c>
      <c r="S1597" t="str">
        <f t="shared" si="486"/>
        <v>kirstyn Marco</v>
      </c>
      <c r="T1597" t="str">
        <f t="shared" si="487"/>
        <v>Marco</v>
      </c>
      <c r="U1597" t="b">
        <f t="shared" si="488"/>
        <v>0</v>
      </c>
      <c r="W1597" t="b">
        <f t="shared" si="489"/>
        <v>0</v>
      </c>
      <c r="X1597" t="b">
        <f>ISERR(S1597)</f>
        <v>0</v>
      </c>
      <c r="Y1597" t="str">
        <f t="shared" si="490"/>
        <v>kirstyn</v>
      </c>
      <c r="Z1597" t="str">
        <f t="shared" si="491"/>
        <v>kirstyn Marco</v>
      </c>
      <c r="AA1597" t="str">
        <f>PROPER(Q1597)</f>
        <v>Jenna</v>
      </c>
      <c r="AB1597" t="str">
        <f>PROPER(Y1597)</f>
        <v>Kirstyn</v>
      </c>
      <c r="AC1597" t="str">
        <f t="shared" si="492"/>
        <v>Kirstyn Marco</v>
      </c>
      <c r="AD1597" s="1" t="str">
        <f t="shared" si="493"/>
        <v>Marco</v>
      </c>
      <c r="AE1597" t="b">
        <f t="shared" si="494"/>
        <v>0</v>
      </c>
      <c r="AF1597" t="str">
        <f t="shared" si="495"/>
        <v>Marco</v>
      </c>
    </row>
    <row r="1598" spans="1:32" x14ac:dyDescent="0.2">
      <c r="A1598">
        <v>2106</v>
      </c>
      <c r="B1598" t="s">
        <v>4680</v>
      </c>
      <c r="C1598" s="62" t="str">
        <f t="shared" si="496"/>
        <v>02106</v>
      </c>
      <c r="D1598" t="str">
        <f t="shared" si="497"/>
        <v>Friederike</v>
      </c>
      <c r="E1598" t="str">
        <f t="shared" si="498"/>
        <v xml:space="preserve"> </v>
      </c>
      <c r="F1598" t="str">
        <f t="shared" si="499"/>
        <v>Gratten</v>
      </c>
      <c r="G1598">
        <f t="shared" si="480"/>
        <v>1</v>
      </c>
      <c r="H1598">
        <f t="shared" si="481"/>
        <v>2106</v>
      </c>
      <c r="I1598" t="str">
        <f t="shared" si="482"/>
        <v>02106</v>
      </c>
      <c r="J1598" t="str">
        <f t="shared" si="483"/>
        <v>Friederike¬‡Gratten</v>
      </c>
      <c r="K1598" t="str">
        <f>SUBSTITUTE(J1598,"‡","")</f>
        <v>Friederike¬Gratten</v>
      </c>
      <c r="L1598" t="str">
        <f t="shared" si="484"/>
        <v>Friederike¬Gratten</v>
      </c>
      <c r="M1598" t="str">
        <f t="shared" si="485"/>
        <v>FriederikeGratten</v>
      </c>
      <c r="N1598" t="s">
        <v>9656</v>
      </c>
      <c r="O1598" t="str">
        <v>Friederike Gratten</v>
      </c>
      <c r="P1598">
        <f>FIND(" ",O1598)</f>
        <v>11</v>
      </c>
      <c r="Q1598" t="str">
        <f>LEFT(O1598,SEARCH(" ", O1598) -1)</f>
        <v>Friederike</v>
      </c>
      <c r="R1598" t="e">
        <f>MID(O1598, SEARCH(" ", O1598) + 1, SEARCH(" ", O1598, SEARCH(" ", O1598)+1) - SEARCH(" ", O1598)-1)</f>
        <v>#VALUE!</v>
      </c>
      <c r="S1598" t="str">
        <f t="shared" si="486"/>
        <v>Gratten</v>
      </c>
      <c r="T1598" t="e">
        <f t="shared" si="487"/>
        <v>#VALUE!</v>
      </c>
      <c r="U1598" t="b">
        <f t="shared" si="488"/>
        <v>1</v>
      </c>
      <c r="W1598" t="b">
        <f t="shared" si="489"/>
        <v>1</v>
      </c>
      <c r="X1598" t="b">
        <f>ISERR(S1598)</f>
        <v>0</v>
      </c>
      <c r="Y1598" t="str">
        <f t="shared" si="490"/>
        <v xml:space="preserve"> </v>
      </c>
      <c r="Z1598" t="str">
        <f t="shared" si="491"/>
        <v>Gratten</v>
      </c>
      <c r="AA1598" t="str">
        <f>PROPER(Q1598)</f>
        <v>Friederike</v>
      </c>
      <c r="AB1598" t="str">
        <f>PROPER(Y1598)</f>
        <v xml:space="preserve"> </v>
      </c>
      <c r="AC1598" t="str">
        <f t="shared" si="492"/>
        <v>Gratten</v>
      </c>
      <c r="AD1598" s="1" t="e">
        <f t="shared" si="493"/>
        <v>#VALUE!</v>
      </c>
      <c r="AE1598" t="b">
        <f t="shared" si="494"/>
        <v>1</v>
      </c>
      <c r="AF1598" t="str">
        <f t="shared" si="495"/>
        <v>Gratten</v>
      </c>
    </row>
    <row r="1599" spans="1:32" x14ac:dyDescent="0.2">
      <c r="A1599">
        <v>2107</v>
      </c>
      <c r="B1599" t="s">
        <v>4681</v>
      </c>
      <c r="C1599" s="62" t="str">
        <f t="shared" si="496"/>
        <v>02107</v>
      </c>
      <c r="D1599" t="str">
        <f t="shared" si="497"/>
        <v>Bernie</v>
      </c>
      <c r="E1599" t="str">
        <f t="shared" si="498"/>
        <v>Max</v>
      </c>
      <c r="F1599" t="str">
        <f t="shared" si="499"/>
        <v>Hazlewood</v>
      </c>
      <c r="G1599">
        <f t="shared" si="480"/>
        <v>1</v>
      </c>
      <c r="H1599">
        <f t="shared" si="481"/>
        <v>2107</v>
      </c>
      <c r="I1599" t="str">
        <f t="shared" si="482"/>
        <v>02107</v>
      </c>
      <c r="J1599" t="str">
        <f t="shared" si="483"/>
        <v>Bernie‡max‡hazlewood</v>
      </c>
      <c r="K1599" t="str">
        <f>SUBSTITUTE(J1599,"‡","")</f>
        <v>Berniemaxhazlewood</v>
      </c>
      <c r="L1599" t="str">
        <f t="shared" si="484"/>
        <v>Berniemaxhazlewood</v>
      </c>
      <c r="M1599" t="str">
        <f t="shared" si="485"/>
        <v>Berniemaxhazlewood</v>
      </c>
      <c r="N1599" t="s">
        <v>9031</v>
      </c>
      <c r="O1599" t="str">
        <v>Bernie max hazlewood</v>
      </c>
      <c r="P1599">
        <f>FIND(" ",O1599)</f>
        <v>7</v>
      </c>
      <c r="Q1599" t="str">
        <f>LEFT(O1599,SEARCH(" ", O1599) -1)</f>
        <v>Bernie</v>
      </c>
      <c r="R1599" t="str">
        <f>MID(O1599, SEARCH(" ", O1599) + 1, SEARCH(" ", O1599, SEARCH(" ", O1599)+1) - SEARCH(" ", O1599)-1)</f>
        <v>max</v>
      </c>
      <c r="S1599" t="str">
        <f t="shared" si="486"/>
        <v>max hazlewood</v>
      </c>
      <c r="T1599" t="str">
        <f t="shared" si="487"/>
        <v>hazlewood</v>
      </c>
      <c r="U1599" t="b">
        <f t="shared" si="488"/>
        <v>0</v>
      </c>
      <c r="W1599" t="b">
        <f t="shared" si="489"/>
        <v>0</v>
      </c>
      <c r="X1599" t="b">
        <f>ISERR(S1599)</f>
        <v>0</v>
      </c>
      <c r="Y1599" t="str">
        <f t="shared" si="490"/>
        <v>max</v>
      </c>
      <c r="Z1599" t="str">
        <f t="shared" si="491"/>
        <v>max hazlewood</v>
      </c>
      <c r="AA1599" t="str">
        <f>PROPER(Q1599)</f>
        <v>Bernie</v>
      </c>
      <c r="AB1599" t="str">
        <f>PROPER(Y1599)</f>
        <v>Max</v>
      </c>
      <c r="AC1599" t="str">
        <f t="shared" si="492"/>
        <v>Max Hazlewood</v>
      </c>
      <c r="AD1599" s="1" t="str">
        <f t="shared" si="493"/>
        <v>Hazlewood</v>
      </c>
      <c r="AE1599" t="b">
        <f t="shared" si="494"/>
        <v>0</v>
      </c>
      <c r="AF1599" t="str">
        <f t="shared" si="495"/>
        <v>Hazlewood</v>
      </c>
    </row>
    <row r="1600" spans="1:32" x14ac:dyDescent="0.2">
      <c r="A1600">
        <v>2108</v>
      </c>
      <c r="B1600" t="s">
        <v>4682</v>
      </c>
      <c r="C1600" s="62" t="str">
        <f t="shared" si="496"/>
        <v>02108</v>
      </c>
      <c r="D1600" t="str">
        <f t="shared" si="497"/>
        <v>Donnie</v>
      </c>
      <c r="E1600" t="str">
        <f t="shared" si="498"/>
        <v xml:space="preserve"> </v>
      </c>
      <c r="F1600" t="str">
        <f t="shared" si="499"/>
        <v>Antoinet</v>
      </c>
      <c r="G1600">
        <f t="shared" si="480"/>
        <v>1</v>
      </c>
      <c r="H1600">
        <f t="shared" si="481"/>
        <v>2108</v>
      </c>
      <c r="I1600" t="str">
        <f t="shared" si="482"/>
        <v>02108</v>
      </c>
      <c r="J1600" t="str">
        <f t="shared" si="483"/>
        <v>DONNIE¬antoinet</v>
      </c>
      <c r="K1600" t="str">
        <f>SUBSTITUTE(J1600,"‡","")</f>
        <v>DONNIE¬antoinet</v>
      </c>
      <c r="L1600" t="str">
        <f t="shared" si="484"/>
        <v>DONNIE¬antoinet</v>
      </c>
      <c r="M1600" t="str">
        <f t="shared" si="485"/>
        <v>DONNIEantoinet</v>
      </c>
      <c r="N1600" t="s">
        <v>9657</v>
      </c>
      <c r="O1600" t="str">
        <v>DONNIE antoinet</v>
      </c>
      <c r="P1600">
        <f>FIND(" ",O1600)</f>
        <v>7</v>
      </c>
      <c r="Q1600" t="str">
        <f>LEFT(O1600,SEARCH(" ", O1600) -1)</f>
        <v>DONNIE</v>
      </c>
      <c r="R1600" t="e">
        <f>MID(O1600, SEARCH(" ", O1600) + 1, SEARCH(" ", O1600, SEARCH(" ", O1600)+1) - SEARCH(" ", O1600)-1)</f>
        <v>#VALUE!</v>
      </c>
      <c r="S1600" t="str">
        <f t="shared" si="486"/>
        <v>antoinet</v>
      </c>
      <c r="T1600" t="e">
        <f t="shared" si="487"/>
        <v>#VALUE!</v>
      </c>
      <c r="U1600" t="b">
        <f t="shared" si="488"/>
        <v>1</v>
      </c>
      <c r="W1600" t="b">
        <f t="shared" si="489"/>
        <v>1</v>
      </c>
      <c r="X1600" t="b">
        <f>ISERR(S1600)</f>
        <v>0</v>
      </c>
      <c r="Y1600" t="str">
        <f t="shared" si="490"/>
        <v xml:space="preserve"> </v>
      </c>
      <c r="Z1600" t="str">
        <f t="shared" si="491"/>
        <v>antoinet</v>
      </c>
      <c r="AA1600" t="str">
        <f>PROPER(Q1600)</f>
        <v>Donnie</v>
      </c>
      <c r="AB1600" t="str">
        <f>PROPER(Y1600)</f>
        <v xml:space="preserve"> </v>
      </c>
      <c r="AC1600" t="str">
        <f t="shared" si="492"/>
        <v>Antoinet</v>
      </c>
      <c r="AD1600" s="1" t="e">
        <f t="shared" si="493"/>
        <v>#VALUE!</v>
      </c>
      <c r="AE1600" t="b">
        <f t="shared" si="494"/>
        <v>1</v>
      </c>
      <c r="AF1600" t="str">
        <f t="shared" si="495"/>
        <v>Antoinet</v>
      </c>
    </row>
    <row r="1601" spans="1:32" x14ac:dyDescent="0.2">
      <c r="A1601">
        <v>2109</v>
      </c>
      <c r="B1601" t="s">
        <v>4683</v>
      </c>
      <c r="C1601" s="62" t="str">
        <f t="shared" si="496"/>
        <v>02109</v>
      </c>
      <c r="D1601" t="str">
        <f t="shared" si="497"/>
        <v>Amitie</v>
      </c>
      <c r="E1601" t="str">
        <f t="shared" si="498"/>
        <v xml:space="preserve"> </v>
      </c>
      <c r="F1601" t="str">
        <f t="shared" si="499"/>
        <v>Diack</v>
      </c>
      <c r="G1601">
        <f t="shared" si="480"/>
        <v>1</v>
      </c>
      <c r="H1601">
        <f t="shared" si="481"/>
        <v>2109</v>
      </c>
      <c r="I1601" t="str">
        <f t="shared" si="482"/>
        <v>02109</v>
      </c>
      <c r="J1601" t="str">
        <f t="shared" si="483"/>
        <v>Amitie¬Diack</v>
      </c>
      <c r="K1601" t="str">
        <f>SUBSTITUTE(J1601,"‡","")</f>
        <v>Amitie¬Diack</v>
      </c>
      <c r="L1601" t="str">
        <f t="shared" si="484"/>
        <v>Amitie¬Diack</v>
      </c>
      <c r="M1601" t="str">
        <f t="shared" si="485"/>
        <v>AmitieDiack</v>
      </c>
      <c r="N1601" t="s">
        <v>9658</v>
      </c>
      <c r="O1601" t="str">
        <v>Amitie Diack</v>
      </c>
      <c r="P1601">
        <f>FIND(" ",O1601)</f>
        <v>7</v>
      </c>
      <c r="Q1601" t="str">
        <f>LEFT(O1601,SEARCH(" ", O1601) -1)</f>
        <v>Amitie</v>
      </c>
      <c r="R1601" t="e">
        <f>MID(O1601, SEARCH(" ", O1601) + 1, SEARCH(" ", O1601, SEARCH(" ", O1601)+1) - SEARCH(" ", O1601)-1)</f>
        <v>#VALUE!</v>
      </c>
      <c r="S1601" t="str">
        <f t="shared" si="486"/>
        <v>Diack</v>
      </c>
      <c r="T1601" t="e">
        <f t="shared" si="487"/>
        <v>#VALUE!</v>
      </c>
      <c r="U1601" t="b">
        <f t="shared" si="488"/>
        <v>1</v>
      </c>
      <c r="W1601" t="b">
        <f t="shared" si="489"/>
        <v>1</v>
      </c>
      <c r="X1601" t="b">
        <f>ISERR(S1601)</f>
        <v>0</v>
      </c>
      <c r="Y1601" t="str">
        <f t="shared" si="490"/>
        <v xml:space="preserve"> </v>
      </c>
      <c r="Z1601" t="str">
        <f t="shared" si="491"/>
        <v>Diack</v>
      </c>
      <c r="AA1601" t="str">
        <f>PROPER(Q1601)</f>
        <v>Amitie</v>
      </c>
      <c r="AB1601" t="str">
        <f>PROPER(Y1601)</f>
        <v xml:space="preserve"> </v>
      </c>
      <c r="AC1601" t="str">
        <f t="shared" si="492"/>
        <v>Diack</v>
      </c>
      <c r="AD1601" s="1" t="e">
        <f t="shared" si="493"/>
        <v>#VALUE!</v>
      </c>
      <c r="AE1601" t="b">
        <f t="shared" si="494"/>
        <v>1</v>
      </c>
      <c r="AF1601" t="str">
        <f t="shared" si="495"/>
        <v>Diack</v>
      </c>
    </row>
    <row r="1602" spans="1:32" x14ac:dyDescent="0.2">
      <c r="A1602">
        <v>2110</v>
      </c>
      <c r="B1602" t="s">
        <v>4684</v>
      </c>
      <c r="C1602" s="62" t="str">
        <f t="shared" si="496"/>
        <v>02110</v>
      </c>
      <c r="D1602" t="str">
        <f t="shared" si="497"/>
        <v>Bryant</v>
      </c>
      <c r="E1602" t="str">
        <f t="shared" si="498"/>
        <v>Mar</v>
      </c>
      <c r="F1602" t="str">
        <f t="shared" si="499"/>
        <v>Mckane</v>
      </c>
      <c r="G1602">
        <f t="shared" si="480"/>
        <v>1</v>
      </c>
      <c r="H1602">
        <f t="shared" si="481"/>
        <v>2110</v>
      </c>
      <c r="I1602" t="str">
        <f t="shared" si="482"/>
        <v>02110</v>
      </c>
      <c r="J1602" t="str">
        <f t="shared" si="483"/>
        <v>BRYANT¬mar»MCKANE</v>
      </c>
      <c r="K1602" t="str">
        <f>SUBSTITUTE(J1602,"‡","")</f>
        <v>BRYANT¬mar»MCKANE</v>
      </c>
      <c r="L1602" t="str">
        <f t="shared" si="484"/>
        <v>BRYANT¬marMCKANE</v>
      </c>
      <c r="M1602" t="str">
        <f t="shared" si="485"/>
        <v>BRYANTmarMCKANE</v>
      </c>
      <c r="N1602" t="s">
        <v>10446</v>
      </c>
      <c r="O1602" t="str">
        <v>BRYANT mar MCKANE</v>
      </c>
      <c r="P1602">
        <f>FIND(" ",O1602)</f>
        <v>7</v>
      </c>
      <c r="Q1602" t="str">
        <f>LEFT(O1602,SEARCH(" ", O1602) -1)</f>
        <v>BRYANT</v>
      </c>
      <c r="R1602" t="str">
        <f>MID(O1602, SEARCH(" ", O1602) + 1, SEARCH(" ", O1602, SEARCH(" ", O1602)+1) - SEARCH(" ", O1602)-1)</f>
        <v>mar</v>
      </c>
      <c r="S1602" t="str">
        <f t="shared" si="486"/>
        <v>mar MCKANE</v>
      </c>
      <c r="T1602" t="str">
        <f t="shared" si="487"/>
        <v>MCKANE</v>
      </c>
      <c r="U1602" t="b">
        <f t="shared" si="488"/>
        <v>0</v>
      </c>
      <c r="W1602" t="b">
        <f t="shared" si="489"/>
        <v>0</v>
      </c>
      <c r="X1602" t="b">
        <f>ISERR(S1602)</f>
        <v>0</v>
      </c>
      <c r="Y1602" t="str">
        <f t="shared" si="490"/>
        <v>mar</v>
      </c>
      <c r="Z1602" t="str">
        <f t="shared" si="491"/>
        <v>mar MCKANE</v>
      </c>
      <c r="AA1602" t="str">
        <f>PROPER(Q1602)</f>
        <v>Bryant</v>
      </c>
      <c r="AB1602" t="str">
        <f>PROPER(Y1602)</f>
        <v>Mar</v>
      </c>
      <c r="AC1602" t="str">
        <f t="shared" si="492"/>
        <v>Mar Mckane</v>
      </c>
      <c r="AD1602" s="1" t="str">
        <f t="shared" si="493"/>
        <v>Mckane</v>
      </c>
      <c r="AE1602" t="b">
        <f t="shared" si="494"/>
        <v>0</v>
      </c>
      <c r="AF1602" t="str">
        <f t="shared" si="495"/>
        <v>Mckane</v>
      </c>
    </row>
    <row r="1603" spans="1:32" x14ac:dyDescent="0.2">
      <c r="A1603">
        <v>2111</v>
      </c>
      <c r="B1603" t="s">
        <v>4685</v>
      </c>
      <c r="C1603" s="62" t="str">
        <f t="shared" si="496"/>
        <v>02111</v>
      </c>
      <c r="D1603" t="str">
        <f t="shared" si="497"/>
        <v>Tripp</v>
      </c>
      <c r="E1603" t="str">
        <f t="shared" si="498"/>
        <v xml:space="preserve"> </v>
      </c>
      <c r="F1603" t="str">
        <f t="shared" si="499"/>
        <v>Mowle</v>
      </c>
      <c r="G1603">
        <f t="shared" ref="G1603:G1666" si="500">COUNTIF($A$2:$A$1997,A1603)</f>
        <v>1</v>
      </c>
      <c r="H1603">
        <f t="shared" ref="H1603:H1666" si="501">IF(G1603=1,A1603,"???")</f>
        <v>2111</v>
      </c>
      <c r="I1603" t="str">
        <f t="shared" ref="I1603:I1666" si="502">TEXT(H1603,"00000")</f>
        <v>02111</v>
      </c>
      <c r="J1603" t="str">
        <f t="shared" ref="J1603:J1666" si="503">TRIM(B1603)</f>
        <v>tripp¬MOWLE</v>
      </c>
      <c r="K1603" t="str">
        <f>SUBSTITUTE(J1603,"‡","")</f>
        <v>tripp¬MOWLE</v>
      </c>
      <c r="L1603" t="str">
        <f t="shared" ref="L1603:L1666" si="504">SUBSTITUTE(K1603,"»","")</f>
        <v>tripp¬MOWLE</v>
      </c>
      <c r="M1603" t="str">
        <f t="shared" ref="M1603:M1666" si="505">SUBSTITUTE(L1603,"¬","")</f>
        <v>trippMOWLE</v>
      </c>
      <c r="N1603" t="s">
        <v>9659</v>
      </c>
      <c r="O1603" t="str">
        <v>tripp MOWLE</v>
      </c>
      <c r="P1603">
        <f>FIND(" ",O1603)</f>
        <v>6</v>
      </c>
      <c r="Q1603" t="str">
        <f>LEFT(O1603,SEARCH(" ", O1603) -1)</f>
        <v>tripp</v>
      </c>
      <c r="R1603" t="e">
        <f>MID(O1603, SEARCH(" ", O1603) + 1, SEARCH(" ", O1603, SEARCH(" ", O1603)+1) - SEARCH(" ", O1603)-1)</f>
        <v>#VALUE!</v>
      </c>
      <c r="S1603" t="str">
        <f t="shared" ref="S1603:S1666" si="506">RIGHT(O1603,LEN(O1603)-FIND(" ",O1603,1))</f>
        <v>MOWLE</v>
      </c>
      <c r="T1603" t="e">
        <f t="shared" ref="T1603:T1666" si="507">RIGHT(S1603,LEN(S1603)-FIND(" ",S1603,1))</f>
        <v>#VALUE!</v>
      </c>
      <c r="U1603" t="b">
        <f t="shared" ref="U1603:U1666" si="508">ISERROR(T1603)</f>
        <v>1</v>
      </c>
      <c r="W1603" t="b">
        <f t="shared" ref="W1603:W1666" si="509">ISERR(R1603)</f>
        <v>1</v>
      </c>
      <c r="X1603" t="b">
        <f>ISERR(S1603)</f>
        <v>0</v>
      </c>
      <c r="Y1603" t="str">
        <f t="shared" ref="Y1603:Y1666" si="510">IF(W1603=TRUE," ",R1603)</f>
        <v xml:space="preserve"> </v>
      </c>
      <c r="Z1603" t="str">
        <f t="shared" ref="Z1603:Z1666" si="511">IF(X1603=TRUE," ",S1603)</f>
        <v>MOWLE</v>
      </c>
      <c r="AA1603" t="str">
        <f>PROPER(Q1603)</f>
        <v>Tripp</v>
      </c>
      <c r="AB1603" t="str">
        <f>PROPER(Y1603)</f>
        <v xml:space="preserve"> </v>
      </c>
      <c r="AC1603" t="str">
        <f t="shared" ref="AC1603:AC1666" si="512">PROPER(Z1603)</f>
        <v>Mowle</v>
      </c>
      <c r="AD1603" s="1" t="e">
        <f t="shared" ref="AD1603:AD1666" si="513">RIGHT(AC1603,LEN(AC1603)-FIND(" ",AC1603,1))</f>
        <v>#VALUE!</v>
      </c>
      <c r="AE1603" t="b">
        <f t="shared" ref="AE1603:AE1666" si="514">ISERR(AD1603)</f>
        <v>1</v>
      </c>
      <c r="AF1603" t="str">
        <f t="shared" ref="AF1603:AF1666" si="515">IF(AE1603=FALSE,AD1603,AC1603)</f>
        <v>Mowle</v>
      </c>
    </row>
    <row r="1604" spans="1:32" x14ac:dyDescent="0.2">
      <c r="A1604">
        <v>2112</v>
      </c>
      <c r="B1604" t="s">
        <v>4686</v>
      </c>
      <c r="C1604" s="62" t="str">
        <f t="shared" si="496"/>
        <v>02112</v>
      </c>
      <c r="D1604" t="str">
        <f t="shared" si="497"/>
        <v>Reynolds</v>
      </c>
      <c r="E1604" t="str">
        <f t="shared" si="498"/>
        <v xml:space="preserve"> </v>
      </c>
      <c r="F1604" t="str">
        <f t="shared" si="499"/>
        <v>Wiley</v>
      </c>
      <c r="G1604">
        <f t="shared" si="500"/>
        <v>1</v>
      </c>
      <c r="H1604">
        <f t="shared" si="501"/>
        <v>2112</v>
      </c>
      <c r="I1604" t="str">
        <f t="shared" si="502"/>
        <v>02112</v>
      </c>
      <c r="J1604" t="str">
        <f t="shared" si="503"/>
        <v>reynolds»WILEY</v>
      </c>
      <c r="K1604" t="str">
        <f>SUBSTITUTE(J1604,"‡","")</f>
        <v>reynolds»WILEY</v>
      </c>
      <c r="L1604" t="str">
        <f t="shared" si="504"/>
        <v>reynoldsWILEY</v>
      </c>
      <c r="M1604" t="str">
        <f t="shared" si="505"/>
        <v>reynoldsWILEY</v>
      </c>
      <c r="N1604" t="s">
        <v>10447</v>
      </c>
      <c r="O1604" t="str">
        <v>reynolds WILEY</v>
      </c>
      <c r="P1604">
        <f>FIND(" ",O1604)</f>
        <v>9</v>
      </c>
      <c r="Q1604" t="str">
        <f>LEFT(O1604,SEARCH(" ", O1604) -1)</f>
        <v>reynolds</v>
      </c>
      <c r="R1604" t="e">
        <f>MID(O1604, SEARCH(" ", O1604) + 1, SEARCH(" ", O1604, SEARCH(" ", O1604)+1) - SEARCH(" ", O1604)-1)</f>
        <v>#VALUE!</v>
      </c>
      <c r="S1604" t="str">
        <f t="shared" si="506"/>
        <v>WILEY</v>
      </c>
      <c r="T1604" t="e">
        <f t="shared" si="507"/>
        <v>#VALUE!</v>
      </c>
      <c r="U1604" t="b">
        <f t="shared" si="508"/>
        <v>1</v>
      </c>
      <c r="W1604" t="b">
        <f t="shared" si="509"/>
        <v>1</v>
      </c>
      <c r="X1604" t="b">
        <f>ISERR(S1604)</f>
        <v>0</v>
      </c>
      <c r="Y1604" t="str">
        <f t="shared" si="510"/>
        <v xml:space="preserve"> </v>
      </c>
      <c r="Z1604" t="str">
        <f t="shared" si="511"/>
        <v>WILEY</v>
      </c>
      <c r="AA1604" t="str">
        <f>PROPER(Q1604)</f>
        <v>Reynolds</v>
      </c>
      <c r="AB1604" t="str">
        <f>PROPER(Y1604)</f>
        <v xml:space="preserve"> </v>
      </c>
      <c r="AC1604" t="str">
        <f t="shared" si="512"/>
        <v>Wiley</v>
      </c>
      <c r="AD1604" s="1" t="e">
        <f t="shared" si="513"/>
        <v>#VALUE!</v>
      </c>
      <c r="AE1604" t="b">
        <f t="shared" si="514"/>
        <v>1</v>
      </c>
      <c r="AF1604" t="str">
        <f t="shared" si="515"/>
        <v>Wiley</v>
      </c>
    </row>
    <row r="1605" spans="1:32" x14ac:dyDescent="0.2">
      <c r="A1605">
        <v>2113</v>
      </c>
      <c r="B1605" t="s">
        <v>4687</v>
      </c>
      <c r="C1605" s="62" t="str">
        <f t="shared" ref="C1605:C1668" si="516">I1605</f>
        <v>02113</v>
      </c>
      <c r="D1605" t="str">
        <f t="shared" ref="D1605:D1668" si="517">AA1605</f>
        <v>Glad</v>
      </c>
      <c r="E1605" t="str">
        <f t="shared" ref="E1605:E1668" si="518">AB1605</f>
        <v xml:space="preserve"> </v>
      </c>
      <c r="F1605" t="str">
        <f t="shared" ref="F1605:F1668" si="519">AF1605</f>
        <v>Clohessy</v>
      </c>
      <c r="G1605">
        <f t="shared" si="500"/>
        <v>1</v>
      </c>
      <c r="H1605">
        <f t="shared" si="501"/>
        <v>2113</v>
      </c>
      <c r="I1605" t="str">
        <f t="shared" si="502"/>
        <v>02113</v>
      </c>
      <c r="J1605" t="str">
        <f t="shared" si="503"/>
        <v>Glad¬clohessy</v>
      </c>
      <c r="K1605" t="str">
        <f>SUBSTITUTE(J1605,"‡","")</f>
        <v>Glad¬clohessy</v>
      </c>
      <c r="L1605" t="str">
        <f t="shared" si="504"/>
        <v>Glad¬clohessy</v>
      </c>
      <c r="M1605" t="str">
        <f t="shared" si="505"/>
        <v>Gladclohessy</v>
      </c>
      <c r="N1605" t="s">
        <v>9660</v>
      </c>
      <c r="O1605" t="str">
        <v>Glad clohessy</v>
      </c>
      <c r="P1605">
        <f>FIND(" ",O1605)</f>
        <v>5</v>
      </c>
      <c r="Q1605" t="str">
        <f>LEFT(O1605,SEARCH(" ", O1605) -1)</f>
        <v>Glad</v>
      </c>
      <c r="R1605" t="e">
        <f>MID(O1605, SEARCH(" ", O1605) + 1, SEARCH(" ", O1605, SEARCH(" ", O1605)+1) - SEARCH(" ", O1605)-1)</f>
        <v>#VALUE!</v>
      </c>
      <c r="S1605" t="str">
        <f t="shared" si="506"/>
        <v>clohessy</v>
      </c>
      <c r="T1605" t="e">
        <f t="shared" si="507"/>
        <v>#VALUE!</v>
      </c>
      <c r="U1605" t="b">
        <f t="shared" si="508"/>
        <v>1</v>
      </c>
      <c r="W1605" t="b">
        <f t="shared" si="509"/>
        <v>1</v>
      </c>
      <c r="X1605" t="b">
        <f>ISERR(S1605)</f>
        <v>0</v>
      </c>
      <c r="Y1605" t="str">
        <f t="shared" si="510"/>
        <v xml:space="preserve"> </v>
      </c>
      <c r="Z1605" t="str">
        <f t="shared" si="511"/>
        <v>clohessy</v>
      </c>
      <c r="AA1605" t="str">
        <f>PROPER(Q1605)</f>
        <v>Glad</v>
      </c>
      <c r="AB1605" t="str">
        <f>PROPER(Y1605)</f>
        <v xml:space="preserve"> </v>
      </c>
      <c r="AC1605" t="str">
        <f t="shared" si="512"/>
        <v>Clohessy</v>
      </c>
      <c r="AD1605" s="1" t="e">
        <f t="shared" si="513"/>
        <v>#VALUE!</v>
      </c>
      <c r="AE1605" t="b">
        <f t="shared" si="514"/>
        <v>1</v>
      </c>
      <c r="AF1605" t="str">
        <f t="shared" si="515"/>
        <v>Clohessy</v>
      </c>
    </row>
    <row r="1606" spans="1:32" x14ac:dyDescent="0.2">
      <c r="A1606">
        <v>2114</v>
      </c>
      <c r="B1606" t="s">
        <v>4688</v>
      </c>
      <c r="C1606" s="62" t="str">
        <f t="shared" si="516"/>
        <v>02114</v>
      </c>
      <c r="D1606" t="str">
        <f t="shared" si="517"/>
        <v>Harman</v>
      </c>
      <c r="E1606" t="str">
        <f t="shared" si="518"/>
        <v>Todd</v>
      </c>
      <c r="F1606" t="str">
        <f t="shared" si="519"/>
        <v>Holde</v>
      </c>
      <c r="G1606">
        <f t="shared" si="500"/>
        <v>1</v>
      </c>
      <c r="H1606">
        <f t="shared" si="501"/>
        <v>2114</v>
      </c>
      <c r="I1606" t="str">
        <f t="shared" si="502"/>
        <v>02114</v>
      </c>
      <c r="J1606" t="str">
        <f t="shared" si="503"/>
        <v>harman‡Todd‡HOLDE</v>
      </c>
      <c r="K1606" t="str">
        <f>SUBSTITUTE(J1606,"‡","")</f>
        <v>harmanToddHOLDE</v>
      </c>
      <c r="L1606" t="str">
        <f t="shared" si="504"/>
        <v>harmanToddHOLDE</v>
      </c>
      <c r="M1606" t="str">
        <f t="shared" si="505"/>
        <v>harmanToddHOLDE</v>
      </c>
      <c r="N1606" t="s">
        <v>9032</v>
      </c>
      <c r="O1606" t="str">
        <v>harman Todd HOLDE</v>
      </c>
      <c r="P1606">
        <f>FIND(" ",O1606)</f>
        <v>7</v>
      </c>
      <c r="Q1606" t="str">
        <f>LEFT(O1606,SEARCH(" ", O1606) -1)</f>
        <v>harman</v>
      </c>
      <c r="R1606" t="str">
        <f>MID(O1606, SEARCH(" ", O1606) + 1, SEARCH(" ", O1606, SEARCH(" ", O1606)+1) - SEARCH(" ", O1606)-1)</f>
        <v>Todd</v>
      </c>
      <c r="S1606" t="str">
        <f t="shared" si="506"/>
        <v>Todd HOLDE</v>
      </c>
      <c r="T1606" t="str">
        <f t="shared" si="507"/>
        <v>HOLDE</v>
      </c>
      <c r="U1606" t="b">
        <f t="shared" si="508"/>
        <v>0</v>
      </c>
      <c r="W1606" t="b">
        <f t="shared" si="509"/>
        <v>0</v>
      </c>
      <c r="X1606" t="b">
        <f>ISERR(S1606)</f>
        <v>0</v>
      </c>
      <c r="Y1606" t="str">
        <f t="shared" si="510"/>
        <v>Todd</v>
      </c>
      <c r="Z1606" t="str">
        <f t="shared" si="511"/>
        <v>Todd HOLDE</v>
      </c>
      <c r="AA1606" t="str">
        <f>PROPER(Q1606)</f>
        <v>Harman</v>
      </c>
      <c r="AB1606" t="str">
        <f>PROPER(Y1606)</f>
        <v>Todd</v>
      </c>
      <c r="AC1606" t="str">
        <f t="shared" si="512"/>
        <v>Todd Holde</v>
      </c>
      <c r="AD1606" s="1" t="str">
        <f t="shared" si="513"/>
        <v>Holde</v>
      </c>
      <c r="AE1606" t="b">
        <f t="shared" si="514"/>
        <v>0</v>
      </c>
      <c r="AF1606" t="str">
        <f t="shared" si="515"/>
        <v>Holde</v>
      </c>
    </row>
    <row r="1607" spans="1:32" x14ac:dyDescent="0.2">
      <c r="A1607">
        <v>2115</v>
      </c>
      <c r="B1607" t="s">
        <v>4689</v>
      </c>
      <c r="C1607" s="62" t="str">
        <f t="shared" si="516"/>
        <v>02115</v>
      </c>
      <c r="D1607" t="str">
        <f t="shared" si="517"/>
        <v>Hewet</v>
      </c>
      <c r="E1607" t="str">
        <f t="shared" si="518"/>
        <v>Donall</v>
      </c>
      <c r="F1607" t="str">
        <f t="shared" si="519"/>
        <v>Capron</v>
      </c>
      <c r="G1607">
        <f t="shared" si="500"/>
        <v>1</v>
      </c>
      <c r="H1607">
        <f t="shared" si="501"/>
        <v>2115</v>
      </c>
      <c r="I1607" t="str">
        <f t="shared" si="502"/>
        <v>02115</v>
      </c>
      <c r="J1607" t="str">
        <f t="shared" si="503"/>
        <v>HEWET»Donall¬»Capron</v>
      </c>
      <c r="K1607" t="str">
        <f>SUBSTITUTE(J1607,"‡","")</f>
        <v>HEWET»Donall¬»Capron</v>
      </c>
      <c r="L1607" t="str">
        <f t="shared" si="504"/>
        <v>HEWETDonall¬Capron</v>
      </c>
      <c r="M1607" t="str">
        <f t="shared" si="505"/>
        <v>HEWETDonallCapron</v>
      </c>
      <c r="N1607" t="s">
        <v>10448</v>
      </c>
      <c r="O1607" t="str">
        <v>HEWET Donall Capron</v>
      </c>
      <c r="P1607">
        <f>FIND(" ",O1607)</f>
        <v>6</v>
      </c>
      <c r="Q1607" t="str">
        <f>LEFT(O1607,SEARCH(" ", O1607) -1)</f>
        <v>HEWET</v>
      </c>
      <c r="R1607" t="str">
        <f>MID(O1607, SEARCH(" ", O1607) + 1, SEARCH(" ", O1607, SEARCH(" ", O1607)+1) - SEARCH(" ", O1607)-1)</f>
        <v>Donall</v>
      </c>
      <c r="S1607" t="str">
        <f t="shared" si="506"/>
        <v>Donall Capron</v>
      </c>
      <c r="T1607" t="str">
        <f t="shared" si="507"/>
        <v>Capron</v>
      </c>
      <c r="U1607" t="b">
        <f t="shared" si="508"/>
        <v>0</v>
      </c>
      <c r="W1607" t="b">
        <f t="shared" si="509"/>
        <v>0</v>
      </c>
      <c r="X1607" t="b">
        <f>ISERR(S1607)</f>
        <v>0</v>
      </c>
      <c r="Y1607" t="str">
        <f t="shared" si="510"/>
        <v>Donall</v>
      </c>
      <c r="Z1607" t="str">
        <f t="shared" si="511"/>
        <v>Donall Capron</v>
      </c>
      <c r="AA1607" t="str">
        <f>PROPER(Q1607)</f>
        <v>Hewet</v>
      </c>
      <c r="AB1607" t="str">
        <f>PROPER(Y1607)</f>
        <v>Donall</v>
      </c>
      <c r="AC1607" t="str">
        <f t="shared" si="512"/>
        <v>Donall Capron</v>
      </c>
      <c r="AD1607" s="1" t="str">
        <f t="shared" si="513"/>
        <v>Capron</v>
      </c>
      <c r="AE1607" t="b">
        <f t="shared" si="514"/>
        <v>0</v>
      </c>
      <c r="AF1607" t="str">
        <f t="shared" si="515"/>
        <v>Capron</v>
      </c>
    </row>
    <row r="1608" spans="1:32" x14ac:dyDescent="0.2">
      <c r="A1608">
        <v>2116</v>
      </c>
      <c r="B1608" t="s">
        <v>4690</v>
      </c>
      <c r="C1608" s="62" t="str">
        <f t="shared" si="516"/>
        <v>02116</v>
      </c>
      <c r="D1608" t="str">
        <f t="shared" si="517"/>
        <v>Ring</v>
      </c>
      <c r="E1608" t="str">
        <f t="shared" si="518"/>
        <v xml:space="preserve"> </v>
      </c>
      <c r="F1608" t="str">
        <f t="shared" si="519"/>
        <v>Mccurtain</v>
      </c>
      <c r="G1608">
        <f t="shared" si="500"/>
        <v>1</v>
      </c>
      <c r="H1608">
        <f t="shared" si="501"/>
        <v>2116</v>
      </c>
      <c r="I1608" t="str">
        <f t="shared" si="502"/>
        <v>02116</v>
      </c>
      <c r="J1608" t="str">
        <f t="shared" si="503"/>
        <v>RING‡McCurtain</v>
      </c>
      <c r="K1608" t="str">
        <f>SUBSTITUTE(J1608,"‡","")</f>
        <v>RINGMcCurtain</v>
      </c>
      <c r="L1608" t="str">
        <f t="shared" si="504"/>
        <v>RINGMcCurtain</v>
      </c>
      <c r="M1608" t="str">
        <f t="shared" si="505"/>
        <v>RINGMcCurtain</v>
      </c>
      <c r="N1608" t="s">
        <v>9033</v>
      </c>
      <c r="O1608" t="str">
        <v>RING McCurtain</v>
      </c>
      <c r="P1608">
        <f>FIND(" ",O1608)</f>
        <v>5</v>
      </c>
      <c r="Q1608" t="str">
        <f>LEFT(O1608,SEARCH(" ", O1608) -1)</f>
        <v>RING</v>
      </c>
      <c r="R1608" t="e">
        <f>MID(O1608, SEARCH(" ", O1608) + 1, SEARCH(" ", O1608, SEARCH(" ", O1608)+1) - SEARCH(" ", O1608)-1)</f>
        <v>#VALUE!</v>
      </c>
      <c r="S1608" t="str">
        <f t="shared" si="506"/>
        <v>McCurtain</v>
      </c>
      <c r="T1608" t="e">
        <f t="shared" si="507"/>
        <v>#VALUE!</v>
      </c>
      <c r="U1608" t="b">
        <f t="shared" si="508"/>
        <v>1</v>
      </c>
      <c r="W1608" t="b">
        <f t="shared" si="509"/>
        <v>1</v>
      </c>
      <c r="X1608" t="b">
        <f>ISERR(S1608)</f>
        <v>0</v>
      </c>
      <c r="Y1608" t="str">
        <f t="shared" si="510"/>
        <v xml:space="preserve"> </v>
      </c>
      <c r="Z1608" t="str">
        <f t="shared" si="511"/>
        <v>McCurtain</v>
      </c>
      <c r="AA1608" t="str">
        <f>PROPER(Q1608)</f>
        <v>Ring</v>
      </c>
      <c r="AB1608" t="str">
        <f>PROPER(Y1608)</f>
        <v xml:space="preserve"> </v>
      </c>
      <c r="AC1608" t="str">
        <f t="shared" si="512"/>
        <v>Mccurtain</v>
      </c>
      <c r="AD1608" s="1" t="e">
        <f t="shared" si="513"/>
        <v>#VALUE!</v>
      </c>
      <c r="AE1608" t="b">
        <f t="shared" si="514"/>
        <v>1</v>
      </c>
      <c r="AF1608" t="str">
        <f t="shared" si="515"/>
        <v>Mccurtain</v>
      </c>
    </row>
    <row r="1609" spans="1:32" x14ac:dyDescent="0.2">
      <c r="A1609">
        <v>2117</v>
      </c>
      <c r="B1609" t="s">
        <v>4691</v>
      </c>
      <c r="C1609" s="62" t="str">
        <f t="shared" si="516"/>
        <v>02117</v>
      </c>
      <c r="D1609" t="str">
        <f t="shared" si="517"/>
        <v>Erv</v>
      </c>
      <c r="E1609" t="str">
        <f t="shared" si="518"/>
        <v>Wyatt</v>
      </c>
      <c r="F1609" t="str">
        <f t="shared" si="519"/>
        <v>Frawley</v>
      </c>
      <c r="G1609">
        <f t="shared" si="500"/>
        <v>1</v>
      </c>
      <c r="H1609">
        <f t="shared" si="501"/>
        <v>2117</v>
      </c>
      <c r="I1609" t="str">
        <f t="shared" si="502"/>
        <v>02117</v>
      </c>
      <c r="J1609" t="str">
        <f t="shared" si="503"/>
        <v>Erv‡wyatt¬frawley</v>
      </c>
      <c r="K1609" t="str">
        <f>SUBSTITUTE(J1609,"‡","")</f>
        <v>Ervwyatt¬frawley</v>
      </c>
      <c r="L1609" t="str">
        <f t="shared" si="504"/>
        <v>Ervwyatt¬frawley</v>
      </c>
      <c r="M1609" t="str">
        <f t="shared" si="505"/>
        <v>Ervwyattfrawley</v>
      </c>
      <c r="N1609" t="s">
        <v>9661</v>
      </c>
      <c r="O1609" t="str">
        <v>Erv wyatt frawley</v>
      </c>
      <c r="P1609">
        <f>FIND(" ",O1609)</f>
        <v>4</v>
      </c>
      <c r="Q1609" t="str">
        <f>LEFT(O1609,SEARCH(" ", O1609) -1)</f>
        <v>Erv</v>
      </c>
      <c r="R1609" t="str">
        <f>MID(O1609, SEARCH(" ", O1609) + 1, SEARCH(" ", O1609, SEARCH(" ", O1609)+1) - SEARCH(" ", O1609)-1)</f>
        <v>wyatt</v>
      </c>
      <c r="S1609" t="str">
        <f t="shared" si="506"/>
        <v>wyatt frawley</v>
      </c>
      <c r="T1609" t="str">
        <f t="shared" si="507"/>
        <v>frawley</v>
      </c>
      <c r="U1609" t="b">
        <f t="shared" si="508"/>
        <v>0</v>
      </c>
      <c r="W1609" t="b">
        <f t="shared" si="509"/>
        <v>0</v>
      </c>
      <c r="X1609" t="b">
        <f>ISERR(S1609)</f>
        <v>0</v>
      </c>
      <c r="Y1609" t="str">
        <f t="shared" si="510"/>
        <v>wyatt</v>
      </c>
      <c r="Z1609" t="str">
        <f t="shared" si="511"/>
        <v>wyatt frawley</v>
      </c>
      <c r="AA1609" t="str">
        <f>PROPER(Q1609)</f>
        <v>Erv</v>
      </c>
      <c r="AB1609" t="str">
        <f>PROPER(Y1609)</f>
        <v>Wyatt</v>
      </c>
      <c r="AC1609" t="str">
        <f t="shared" si="512"/>
        <v>Wyatt Frawley</v>
      </c>
      <c r="AD1609" s="1" t="str">
        <f t="shared" si="513"/>
        <v>Frawley</v>
      </c>
      <c r="AE1609" t="b">
        <f t="shared" si="514"/>
        <v>0</v>
      </c>
      <c r="AF1609" t="str">
        <f t="shared" si="515"/>
        <v>Frawley</v>
      </c>
    </row>
    <row r="1610" spans="1:32" x14ac:dyDescent="0.2">
      <c r="A1610">
        <v>2118</v>
      </c>
      <c r="B1610" t="s">
        <v>4692</v>
      </c>
      <c r="C1610" s="62" t="str">
        <f t="shared" si="516"/>
        <v>02118</v>
      </c>
      <c r="D1610" t="str">
        <f t="shared" si="517"/>
        <v>Hannah</v>
      </c>
      <c r="E1610" t="str">
        <f t="shared" si="518"/>
        <v xml:space="preserve"> </v>
      </c>
      <c r="F1610" t="str">
        <f t="shared" si="519"/>
        <v>Lattka</v>
      </c>
      <c r="G1610">
        <f t="shared" si="500"/>
        <v>1</v>
      </c>
      <c r="H1610">
        <f t="shared" si="501"/>
        <v>2118</v>
      </c>
      <c r="I1610" t="str">
        <f t="shared" si="502"/>
        <v>02118</v>
      </c>
      <c r="J1610" t="str">
        <f t="shared" si="503"/>
        <v>HANNAH‡LATTKA</v>
      </c>
      <c r="K1610" t="str">
        <f>SUBSTITUTE(J1610,"‡","")</f>
        <v>HANNAHLATTKA</v>
      </c>
      <c r="L1610" t="str">
        <f t="shared" si="504"/>
        <v>HANNAHLATTKA</v>
      </c>
      <c r="M1610" t="str">
        <f t="shared" si="505"/>
        <v>HANNAHLATTKA</v>
      </c>
      <c r="N1610" t="s">
        <v>9034</v>
      </c>
      <c r="O1610" t="str">
        <v>HANNAH LATTKA</v>
      </c>
      <c r="P1610">
        <f>FIND(" ",O1610)</f>
        <v>7</v>
      </c>
      <c r="Q1610" t="str">
        <f>LEFT(O1610,SEARCH(" ", O1610) -1)</f>
        <v>HANNAH</v>
      </c>
      <c r="R1610" t="e">
        <f>MID(O1610, SEARCH(" ", O1610) + 1, SEARCH(" ", O1610, SEARCH(" ", O1610)+1) - SEARCH(" ", O1610)-1)</f>
        <v>#VALUE!</v>
      </c>
      <c r="S1610" t="str">
        <f t="shared" si="506"/>
        <v>LATTKA</v>
      </c>
      <c r="T1610" t="e">
        <f t="shared" si="507"/>
        <v>#VALUE!</v>
      </c>
      <c r="U1610" t="b">
        <f t="shared" si="508"/>
        <v>1</v>
      </c>
      <c r="W1610" t="b">
        <f t="shared" si="509"/>
        <v>1</v>
      </c>
      <c r="X1610" t="b">
        <f>ISERR(S1610)</f>
        <v>0</v>
      </c>
      <c r="Y1610" t="str">
        <f t="shared" si="510"/>
        <v xml:space="preserve"> </v>
      </c>
      <c r="Z1610" t="str">
        <f t="shared" si="511"/>
        <v>LATTKA</v>
      </c>
      <c r="AA1610" t="str">
        <f>PROPER(Q1610)</f>
        <v>Hannah</v>
      </c>
      <c r="AB1610" t="str">
        <f>PROPER(Y1610)</f>
        <v xml:space="preserve"> </v>
      </c>
      <c r="AC1610" t="str">
        <f t="shared" si="512"/>
        <v>Lattka</v>
      </c>
      <c r="AD1610" s="1" t="e">
        <f t="shared" si="513"/>
        <v>#VALUE!</v>
      </c>
      <c r="AE1610" t="b">
        <f t="shared" si="514"/>
        <v>1</v>
      </c>
      <c r="AF1610" t="str">
        <f t="shared" si="515"/>
        <v>Lattka</v>
      </c>
    </row>
    <row r="1611" spans="1:32" x14ac:dyDescent="0.2">
      <c r="A1611">
        <v>2119</v>
      </c>
      <c r="B1611" t="s">
        <v>4693</v>
      </c>
      <c r="C1611" s="62" t="str">
        <f t="shared" si="516"/>
        <v>02119</v>
      </c>
      <c r="D1611" t="str">
        <f t="shared" si="517"/>
        <v>Susi</v>
      </c>
      <c r="E1611" t="str">
        <f t="shared" si="518"/>
        <v xml:space="preserve"> </v>
      </c>
      <c r="F1611" t="str">
        <f t="shared" si="519"/>
        <v>Gallehock</v>
      </c>
      <c r="G1611">
        <f t="shared" si="500"/>
        <v>1</v>
      </c>
      <c r="H1611">
        <f t="shared" si="501"/>
        <v>2119</v>
      </c>
      <c r="I1611" t="str">
        <f t="shared" si="502"/>
        <v>02119</v>
      </c>
      <c r="J1611" t="str">
        <f t="shared" si="503"/>
        <v>Susi»‡Gallehock</v>
      </c>
      <c r="K1611" t="str">
        <f>SUBSTITUTE(J1611,"‡","")</f>
        <v>Susi»Gallehock</v>
      </c>
      <c r="L1611" t="str">
        <f t="shared" si="504"/>
        <v>SusiGallehock</v>
      </c>
      <c r="M1611" t="str">
        <f t="shared" si="505"/>
        <v>SusiGallehock</v>
      </c>
      <c r="N1611" t="s">
        <v>10449</v>
      </c>
      <c r="O1611" t="str">
        <v>Susi Gallehock</v>
      </c>
      <c r="P1611">
        <f>FIND(" ",O1611)</f>
        <v>5</v>
      </c>
      <c r="Q1611" t="str">
        <f>LEFT(O1611,SEARCH(" ", O1611) -1)</f>
        <v>Susi</v>
      </c>
      <c r="R1611" t="e">
        <f>MID(O1611, SEARCH(" ", O1611) + 1, SEARCH(" ", O1611, SEARCH(" ", O1611)+1) - SEARCH(" ", O1611)-1)</f>
        <v>#VALUE!</v>
      </c>
      <c r="S1611" t="str">
        <f t="shared" si="506"/>
        <v>Gallehock</v>
      </c>
      <c r="T1611" t="e">
        <f t="shared" si="507"/>
        <v>#VALUE!</v>
      </c>
      <c r="U1611" t="b">
        <f t="shared" si="508"/>
        <v>1</v>
      </c>
      <c r="W1611" t="b">
        <f t="shared" si="509"/>
        <v>1</v>
      </c>
      <c r="X1611" t="b">
        <f>ISERR(S1611)</f>
        <v>0</v>
      </c>
      <c r="Y1611" t="str">
        <f t="shared" si="510"/>
        <v xml:space="preserve"> </v>
      </c>
      <c r="Z1611" t="str">
        <f t="shared" si="511"/>
        <v>Gallehock</v>
      </c>
      <c r="AA1611" t="str">
        <f>PROPER(Q1611)</f>
        <v>Susi</v>
      </c>
      <c r="AB1611" t="str">
        <f>PROPER(Y1611)</f>
        <v xml:space="preserve"> </v>
      </c>
      <c r="AC1611" t="str">
        <f t="shared" si="512"/>
        <v>Gallehock</v>
      </c>
      <c r="AD1611" s="1" t="e">
        <f t="shared" si="513"/>
        <v>#VALUE!</v>
      </c>
      <c r="AE1611" t="b">
        <f t="shared" si="514"/>
        <v>1</v>
      </c>
      <c r="AF1611" t="str">
        <f t="shared" si="515"/>
        <v>Gallehock</v>
      </c>
    </row>
    <row r="1612" spans="1:32" x14ac:dyDescent="0.2">
      <c r="A1612">
        <v>2120</v>
      </c>
      <c r="B1612" t="s">
        <v>4694</v>
      </c>
      <c r="C1612" s="62" t="str">
        <f t="shared" si="516"/>
        <v>02120</v>
      </c>
      <c r="D1612" t="str">
        <f t="shared" si="517"/>
        <v>Jocelin</v>
      </c>
      <c r="E1612" t="str">
        <f t="shared" si="518"/>
        <v xml:space="preserve"> </v>
      </c>
      <c r="F1612" t="str">
        <f t="shared" si="519"/>
        <v>Seden</v>
      </c>
      <c r="G1612">
        <f t="shared" si="500"/>
        <v>1</v>
      </c>
      <c r="H1612">
        <f t="shared" si="501"/>
        <v>2120</v>
      </c>
      <c r="I1612" t="str">
        <f t="shared" si="502"/>
        <v>02120</v>
      </c>
      <c r="J1612" t="str">
        <f t="shared" si="503"/>
        <v>jocelin»»SEDEN</v>
      </c>
      <c r="K1612" t="str">
        <f>SUBSTITUTE(J1612,"‡","")</f>
        <v>jocelin»»SEDEN</v>
      </c>
      <c r="L1612" t="str">
        <f t="shared" si="504"/>
        <v>jocelinSEDEN</v>
      </c>
      <c r="M1612" t="str">
        <f t="shared" si="505"/>
        <v>jocelinSEDEN</v>
      </c>
      <c r="N1612" t="s">
        <v>10450</v>
      </c>
      <c r="O1612" t="str">
        <v>jocelin SEDEN</v>
      </c>
      <c r="P1612">
        <f>FIND(" ",O1612)</f>
        <v>8</v>
      </c>
      <c r="Q1612" t="str">
        <f>LEFT(O1612,SEARCH(" ", O1612) -1)</f>
        <v>jocelin</v>
      </c>
      <c r="R1612" t="e">
        <f>MID(O1612, SEARCH(" ", O1612) + 1, SEARCH(" ", O1612, SEARCH(" ", O1612)+1) - SEARCH(" ", O1612)-1)</f>
        <v>#VALUE!</v>
      </c>
      <c r="S1612" t="str">
        <f t="shared" si="506"/>
        <v>SEDEN</v>
      </c>
      <c r="T1612" t="e">
        <f t="shared" si="507"/>
        <v>#VALUE!</v>
      </c>
      <c r="U1612" t="b">
        <f t="shared" si="508"/>
        <v>1</v>
      </c>
      <c r="W1612" t="b">
        <f t="shared" si="509"/>
        <v>1</v>
      </c>
      <c r="X1612" t="b">
        <f>ISERR(S1612)</f>
        <v>0</v>
      </c>
      <c r="Y1612" t="str">
        <f t="shared" si="510"/>
        <v xml:space="preserve"> </v>
      </c>
      <c r="Z1612" t="str">
        <f t="shared" si="511"/>
        <v>SEDEN</v>
      </c>
      <c r="AA1612" t="str">
        <f>PROPER(Q1612)</f>
        <v>Jocelin</v>
      </c>
      <c r="AB1612" t="str">
        <f>PROPER(Y1612)</f>
        <v xml:space="preserve"> </v>
      </c>
      <c r="AC1612" t="str">
        <f t="shared" si="512"/>
        <v>Seden</v>
      </c>
      <c r="AD1612" s="1" t="e">
        <f t="shared" si="513"/>
        <v>#VALUE!</v>
      </c>
      <c r="AE1612" t="b">
        <f t="shared" si="514"/>
        <v>1</v>
      </c>
      <c r="AF1612" t="str">
        <f t="shared" si="515"/>
        <v>Seden</v>
      </c>
    </row>
    <row r="1613" spans="1:32" x14ac:dyDescent="0.2">
      <c r="A1613">
        <v>2121</v>
      </c>
      <c r="B1613" t="s">
        <v>4695</v>
      </c>
      <c r="C1613" s="62" t="str">
        <f t="shared" si="516"/>
        <v>02121</v>
      </c>
      <c r="D1613" t="str">
        <f t="shared" si="517"/>
        <v>Dory</v>
      </c>
      <c r="E1613" t="str">
        <f t="shared" si="518"/>
        <v xml:space="preserve"> </v>
      </c>
      <c r="F1613" t="str">
        <f t="shared" si="519"/>
        <v>Abbate</v>
      </c>
      <c r="G1613">
        <f t="shared" si="500"/>
        <v>1</v>
      </c>
      <c r="H1613">
        <f t="shared" si="501"/>
        <v>2121</v>
      </c>
      <c r="I1613" t="str">
        <f t="shared" si="502"/>
        <v>02121</v>
      </c>
      <c r="J1613" t="str">
        <f t="shared" si="503"/>
        <v>Dory»ABBATE</v>
      </c>
      <c r="K1613" t="str">
        <f>SUBSTITUTE(J1613,"‡","")</f>
        <v>Dory»ABBATE</v>
      </c>
      <c r="L1613" t="str">
        <f t="shared" si="504"/>
        <v>DoryABBATE</v>
      </c>
      <c r="M1613" t="str">
        <f t="shared" si="505"/>
        <v>DoryABBATE</v>
      </c>
      <c r="N1613" t="s">
        <v>10451</v>
      </c>
      <c r="O1613" t="str">
        <v>Dory ABBATE</v>
      </c>
      <c r="P1613">
        <f>FIND(" ",O1613)</f>
        <v>5</v>
      </c>
      <c r="Q1613" t="str">
        <f>LEFT(O1613,SEARCH(" ", O1613) -1)</f>
        <v>Dory</v>
      </c>
      <c r="R1613" t="e">
        <f>MID(O1613, SEARCH(" ", O1613) + 1, SEARCH(" ", O1613, SEARCH(" ", O1613)+1) - SEARCH(" ", O1613)-1)</f>
        <v>#VALUE!</v>
      </c>
      <c r="S1613" t="str">
        <f t="shared" si="506"/>
        <v>ABBATE</v>
      </c>
      <c r="T1613" t="e">
        <f t="shared" si="507"/>
        <v>#VALUE!</v>
      </c>
      <c r="U1613" t="b">
        <f t="shared" si="508"/>
        <v>1</v>
      </c>
      <c r="W1613" t="b">
        <f t="shared" si="509"/>
        <v>1</v>
      </c>
      <c r="X1613" t="b">
        <f>ISERR(S1613)</f>
        <v>0</v>
      </c>
      <c r="Y1613" t="str">
        <f t="shared" si="510"/>
        <v xml:space="preserve"> </v>
      </c>
      <c r="Z1613" t="str">
        <f t="shared" si="511"/>
        <v>ABBATE</v>
      </c>
      <c r="AA1613" t="str">
        <f>PROPER(Q1613)</f>
        <v>Dory</v>
      </c>
      <c r="AB1613" t="str">
        <f>PROPER(Y1613)</f>
        <v xml:space="preserve"> </v>
      </c>
      <c r="AC1613" t="str">
        <f t="shared" si="512"/>
        <v>Abbate</v>
      </c>
      <c r="AD1613" s="1" t="e">
        <f t="shared" si="513"/>
        <v>#VALUE!</v>
      </c>
      <c r="AE1613" t="b">
        <f t="shared" si="514"/>
        <v>1</v>
      </c>
      <c r="AF1613" t="str">
        <f t="shared" si="515"/>
        <v>Abbate</v>
      </c>
    </row>
    <row r="1614" spans="1:32" x14ac:dyDescent="0.2">
      <c r="A1614">
        <v>2122</v>
      </c>
      <c r="B1614" t="s">
        <v>4696</v>
      </c>
      <c r="C1614" s="62" t="str">
        <f t="shared" si="516"/>
        <v>02122</v>
      </c>
      <c r="D1614" t="str">
        <f t="shared" si="517"/>
        <v>Rosalind</v>
      </c>
      <c r="E1614" t="str">
        <f t="shared" si="518"/>
        <v xml:space="preserve"> </v>
      </c>
      <c r="F1614" t="str">
        <f t="shared" si="519"/>
        <v>Phythean</v>
      </c>
      <c r="G1614">
        <f t="shared" si="500"/>
        <v>1</v>
      </c>
      <c r="H1614">
        <f t="shared" si="501"/>
        <v>2122</v>
      </c>
      <c r="I1614" t="str">
        <f t="shared" si="502"/>
        <v>02122</v>
      </c>
      <c r="J1614" t="str">
        <f t="shared" si="503"/>
        <v>ROSALIND»Phythean</v>
      </c>
      <c r="K1614" t="str">
        <f>SUBSTITUTE(J1614,"‡","")</f>
        <v>ROSALIND»Phythean</v>
      </c>
      <c r="L1614" t="str">
        <f t="shared" si="504"/>
        <v>ROSALINDPhythean</v>
      </c>
      <c r="M1614" t="str">
        <f t="shared" si="505"/>
        <v>ROSALINDPhythean</v>
      </c>
      <c r="N1614" t="s">
        <v>10452</v>
      </c>
      <c r="O1614" t="str">
        <v>ROSALIND Phythean</v>
      </c>
      <c r="P1614">
        <f>FIND(" ",O1614)</f>
        <v>9</v>
      </c>
      <c r="Q1614" t="str">
        <f>LEFT(O1614,SEARCH(" ", O1614) -1)</f>
        <v>ROSALIND</v>
      </c>
      <c r="R1614" t="e">
        <f>MID(O1614, SEARCH(" ", O1614) + 1, SEARCH(" ", O1614, SEARCH(" ", O1614)+1) - SEARCH(" ", O1614)-1)</f>
        <v>#VALUE!</v>
      </c>
      <c r="S1614" t="str">
        <f t="shared" si="506"/>
        <v>Phythean</v>
      </c>
      <c r="T1614" t="e">
        <f t="shared" si="507"/>
        <v>#VALUE!</v>
      </c>
      <c r="U1614" t="b">
        <f t="shared" si="508"/>
        <v>1</v>
      </c>
      <c r="W1614" t="b">
        <f t="shared" si="509"/>
        <v>1</v>
      </c>
      <c r="X1614" t="b">
        <f>ISERR(S1614)</f>
        <v>0</v>
      </c>
      <c r="Y1614" t="str">
        <f t="shared" si="510"/>
        <v xml:space="preserve"> </v>
      </c>
      <c r="Z1614" t="str">
        <f t="shared" si="511"/>
        <v>Phythean</v>
      </c>
      <c r="AA1614" t="str">
        <f>PROPER(Q1614)</f>
        <v>Rosalind</v>
      </c>
      <c r="AB1614" t="str">
        <f>PROPER(Y1614)</f>
        <v xml:space="preserve"> </v>
      </c>
      <c r="AC1614" t="str">
        <f t="shared" si="512"/>
        <v>Phythean</v>
      </c>
      <c r="AD1614" s="1" t="e">
        <f t="shared" si="513"/>
        <v>#VALUE!</v>
      </c>
      <c r="AE1614" t="b">
        <f t="shared" si="514"/>
        <v>1</v>
      </c>
      <c r="AF1614" t="str">
        <f t="shared" si="515"/>
        <v>Phythean</v>
      </c>
    </row>
    <row r="1615" spans="1:32" x14ac:dyDescent="0.2">
      <c r="A1615">
        <v>2123</v>
      </c>
      <c r="B1615" t="s">
        <v>4697</v>
      </c>
      <c r="C1615" s="62" t="str">
        <f t="shared" si="516"/>
        <v>02123</v>
      </c>
      <c r="D1615" t="str">
        <f t="shared" si="517"/>
        <v>Cyndia</v>
      </c>
      <c r="E1615" t="str">
        <f t="shared" si="518"/>
        <v xml:space="preserve"> </v>
      </c>
      <c r="F1615" t="str">
        <f t="shared" si="519"/>
        <v>Billitteri</v>
      </c>
      <c r="G1615">
        <f t="shared" si="500"/>
        <v>1</v>
      </c>
      <c r="H1615">
        <f t="shared" si="501"/>
        <v>2123</v>
      </c>
      <c r="I1615" t="str">
        <f t="shared" si="502"/>
        <v>02123</v>
      </c>
      <c r="J1615" t="str">
        <f t="shared" si="503"/>
        <v>CYNDIA‡Billitteri</v>
      </c>
      <c r="K1615" t="str">
        <f>SUBSTITUTE(J1615,"‡","")</f>
        <v>CYNDIABillitteri</v>
      </c>
      <c r="L1615" t="str">
        <f t="shared" si="504"/>
        <v>CYNDIABillitteri</v>
      </c>
      <c r="M1615" t="str">
        <f t="shared" si="505"/>
        <v>CYNDIABillitteri</v>
      </c>
      <c r="N1615" t="s">
        <v>9035</v>
      </c>
      <c r="O1615" t="str">
        <v>CYNDIA Billitteri</v>
      </c>
      <c r="P1615">
        <f>FIND(" ",O1615)</f>
        <v>7</v>
      </c>
      <c r="Q1615" t="str">
        <f>LEFT(O1615,SEARCH(" ", O1615) -1)</f>
        <v>CYNDIA</v>
      </c>
      <c r="R1615" t="e">
        <f>MID(O1615, SEARCH(" ", O1615) + 1, SEARCH(" ", O1615, SEARCH(" ", O1615)+1) - SEARCH(" ", O1615)-1)</f>
        <v>#VALUE!</v>
      </c>
      <c r="S1615" t="str">
        <f t="shared" si="506"/>
        <v>Billitteri</v>
      </c>
      <c r="T1615" t="e">
        <f t="shared" si="507"/>
        <v>#VALUE!</v>
      </c>
      <c r="U1615" t="b">
        <f t="shared" si="508"/>
        <v>1</v>
      </c>
      <c r="W1615" t="b">
        <f t="shared" si="509"/>
        <v>1</v>
      </c>
      <c r="X1615" t="b">
        <f>ISERR(S1615)</f>
        <v>0</v>
      </c>
      <c r="Y1615" t="str">
        <f t="shared" si="510"/>
        <v xml:space="preserve"> </v>
      </c>
      <c r="Z1615" t="str">
        <f t="shared" si="511"/>
        <v>Billitteri</v>
      </c>
      <c r="AA1615" t="str">
        <f>PROPER(Q1615)</f>
        <v>Cyndia</v>
      </c>
      <c r="AB1615" t="str">
        <f>PROPER(Y1615)</f>
        <v xml:space="preserve"> </v>
      </c>
      <c r="AC1615" t="str">
        <f t="shared" si="512"/>
        <v>Billitteri</v>
      </c>
      <c r="AD1615" s="1" t="e">
        <f t="shared" si="513"/>
        <v>#VALUE!</v>
      </c>
      <c r="AE1615" t="b">
        <f t="shared" si="514"/>
        <v>1</v>
      </c>
      <c r="AF1615" t="str">
        <f t="shared" si="515"/>
        <v>Billitteri</v>
      </c>
    </row>
    <row r="1616" spans="1:32" x14ac:dyDescent="0.2">
      <c r="A1616">
        <v>2124</v>
      </c>
      <c r="B1616" t="s">
        <v>4698</v>
      </c>
      <c r="C1616" s="62" t="str">
        <f t="shared" si="516"/>
        <v>02124</v>
      </c>
      <c r="D1616" t="str">
        <f t="shared" si="517"/>
        <v>Kendrick</v>
      </c>
      <c r="E1616" t="str">
        <f t="shared" si="518"/>
        <v xml:space="preserve"> </v>
      </c>
      <c r="F1616" t="str">
        <f t="shared" si="519"/>
        <v>Nye</v>
      </c>
      <c r="G1616">
        <f t="shared" si="500"/>
        <v>1</v>
      </c>
      <c r="H1616">
        <f t="shared" si="501"/>
        <v>2124</v>
      </c>
      <c r="I1616" t="str">
        <f t="shared" si="502"/>
        <v>02124</v>
      </c>
      <c r="J1616" t="str">
        <f t="shared" si="503"/>
        <v>kendrick¬Nye</v>
      </c>
      <c r="K1616" t="str">
        <f>SUBSTITUTE(J1616,"‡","")</f>
        <v>kendrick¬Nye</v>
      </c>
      <c r="L1616" t="str">
        <f t="shared" si="504"/>
        <v>kendrick¬Nye</v>
      </c>
      <c r="M1616" t="str">
        <f t="shared" si="505"/>
        <v>kendrickNye</v>
      </c>
      <c r="N1616" t="s">
        <v>9662</v>
      </c>
      <c r="O1616" t="str">
        <v>kendrick Nye</v>
      </c>
      <c r="P1616">
        <f>FIND(" ",O1616)</f>
        <v>9</v>
      </c>
      <c r="Q1616" t="str">
        <f>LEFT(O1616,SEARCH(" ", O1616) -1)</f>
        <v>kendrick</v>
      </c>
      <c r="R1616" t="e">
        <f>MID(O1616, SEARCH(" ", O1616) + 1, SEARCH(" ", O1616, SEARCH(" ", O1616)+1) - SEARCH(" ", O1616)-1)</f>
        <v>#VALUE!</v>
      </c>
      <c r="S1616" t="str">
        <f t="shared" si="506"/>
        <v>Nye</v>
      </c>
      <c r="T1616" t="e">
        <f t="shared" si="507"/>
        <v>#VALUE!</v>
      </c>
      <c r="U1616" t="b">
        <f t="shared" si="508"/>
        <v>1</v>
      </c>
      <c r="W1616" t="b">
        <f t="shared" si="509"/>
        <v>1</v>
      </c>
      <c r="X1616" t="b">
        <f>ISERR(S1616)</f>
        <v>0</v>
      </c>
      <c r="Y1616" t="str">
        <f t="shared" si="510"/>
        <v xml:space="preserve"> </v>
      </c>
      <c r="Z1616" t="str">
        <f t="shared" si="511"/>
        <v>Nye</v>
      </c>
      <c r="AA1616" t="str">
        <f>PROPER(Q1616)</f>
        <v>Kendrick</v>
      </c>
      <c r="AB1616" t="str">
        <f>PROPER(Y1616)</f>
        <v xml:space="preserve"> </v>
      </c>
      <c r="AC1616" t="str">
        <f t="shared" si="512"/>
        <v>Nye</v>
      </c>
      <c r="AD1616" s="1" t="e">
        <f t="shared" si="513"/>
        <v>#VALUE!</v>
      </c>
      <c r="AE1616" t="b">
        <f t="shared" si="514"/>
        <v>1</v>
      </c>
      <c r="AF1616" t="str">
        <f t="shared" si="515"/>
        <v>Nye</v>
      </c>
    </row>
    <row r="1617" spans="1:32" x14ac:dyDescent="0.2">
      <c r="A1617">
        <v>2125</v>
      </c>
      <c r="B1617" t="s">
        <v>4699</v>
      </c>
      <c r="C1617" s="62" t="str">
        <f t="shared" si="516"/>
        <v>02125</v>
      </c>
      <c r="D1617" t="str">
        <f t="shared" si="517"/>
        <v>Guillema</v>
      </c>
      <c r="E1617" t="str">
        <f t="shared" si="518"/>
        <v>Frayda</v>
      </c>
      <c r="F1617" t="str">
        <f t="shared" si="519"/>
        <v>Pedlar</v>
      </c>
      <c r="G1617">
        <f t="shared" si="500"/>
        <v>1</v>
      </c>
      <c r="H1617">
        <f t="shared" si="501"/>
        <v>2125</v>
      </c>
      <c r="I1617" t="str">
        <f t="shared" si="502"/>
        <v>02125</v>
      </c>
      <c r="J1617" t="str">
        <f t="shared" si="503"/>
        <v>Guillema‡Frayda‡pedlar</v>
      </c>
      <c r="K1617" t="str">
        <f>SUBSTITUTE(J1617,"‡","")</f>
        <v>GuillemaFraydapedlar</v>
      </c>
      <c r="L1617" t="str">
        <f t="shared" si="504"/>
        <v>GuillemaFraydapedlar</v>
      </c>
      <c r="M1617" t="str">
        <f t="shared" si="505"/>
        <v>GuillemaFraydapedlar</v>
      </c>
      <c r="N1617" t="s">
        <v>9036</v>
      </c>
      <c r="O1617" t="str">
        <v>Guillema Frayda pedlar</v>
      </c>
      <c r="P1617">
        <f>FIND(" ",O1617)</f>
        <v>9</v>
      </c>
      <c r="Q1617" t="str">
        <f>LEFT(O1617,SEARCH(" ", O1617) -1)</f>
        <v>Guillema</v>
      </c>
      <c r="R1617" t="str">
        <f>MID(O1617, SEARCH(" ", O1617) + 1, SEARCH(" ", O1617, SEARCH(" ", O1617)+1) - SEARCH(" ", O1617)-1)</f>
        <v>Frayda</v>
      </c>
      <c r="S1617" t="str">
        <f t="shared" si="506"/>
        <v>Frayda pedlar</v>
      </c>
      <c r="T1617" t="str">
        <f t="shared" si="507"/>
        <v>pedlar</v>
      </c>
      <c r="U1617" t="b">
        <f t="shared" si="508"/>
        <v>0</v>
      </c>
      <c r="W1617" t="b">
        <f t="shared" si="509"/>
        <v>0</v>
      </c>
      <c r="X1617" t="b">
        <f>ISERR(S1617)</f>
        <v>0</v>
      </c>
      <c r="Y1617" t="str">
        <f t="shared" si="510"/>
        <v>Frayda</v>
      </c>
      <c r="Z1617" t="str">
        <f t="shared" si="511"/>
        <v>Frayda pedlar</v>
      </c>
      <c r="AA1617" t="str">
        <f>PROPER(Q1617)</f>
        <v>Guillema</v>
      </c>
      <c r="AB1617" t="str">
        <f>PROPER(Y1617)</f>
        <v>Frayda</v>
      </c>
      <c r="AC1617" t="str">
        <f t="shared" si="512"/>
        <v>Frayda Pedlar</v>
      </c>
      <c r="AD1617" s="1" t="str">
        <f t="shared" si="513"/>
        <v>Pedlar</v>
      </c>
      <c r="AE1617" t="b">
        <f t="shared" si="514"/>
        <v>0</v>
      </c>
      <c r="AF1617" t="str">
        <f t="shared" si="515"/>
        <v>Pedlar</v>
      </c>
    </row>
    <row r="1618" spans="1:32" x14ac:dyDescent="0.2">
      <c r="A1618">
        <v>2126</v>
      </c>
      <c r="B1618" t="s">
        <v>4700</v>
      </c>
      <c r="C1618" s="62" t="str">
        <f t="shared" si="516"/>
        <v>02126</v>
      </c>
      <c r="D1618" t="str">
        <f t="shared" si="517"/>
        <v>Dione</v>
      </c>
      <c r="E1618" t="str">
        <f t="shared" si="518"/>
        <v>Gertie</v>
      </c>
      <c r="F1618" t="str">
        <f t="shared" si="519"/>
        <v>Levane</v>
      </c>
      <c r="G1618">
        <f t="shared" si="500"/>
        <v>1</v>
      </c>
      <c r="H1618">
        <f t="shared" si="501"/>
        <v>2126</v>
      </c>
      <c r="I1618" t="str">
        <f t="shared" si="502"/>
        <v>02126</v>
      </c>
      <c r="J1618" t="str">
        <f t="shared" si="503"/>
        <v>dione¬GERTIE‡levane</v>
      </c>
      <c r="K1618" t="str">
        <f>SUBSTITUTE(J1618,"‡","")</f>
        <v>dione¬GERTIElevane</v>
      </c>
      <c r="L1618" t="str">
        <f t="shared" si="504"/>
        <v>dione¬GERTIElevane</v>
      </c>
      <c r="M1618" t="str">
        <f t="shared" si="505"/>
        <v>dioneGERTIElevane</v>
      </c>
      <c r="N1618" t="s">
        <v>9663</v>
      </c>
      <c r="O1618" t="str">
        <v>dione GERTIE levane</v>
      </c>
      <c r="P1618">
        <f>FIND(" ",O1618)</f>
        <v>6</v>
      </c>
      <c r="Q1618" t="str">
        <f>LEFT(O1618,SEARCH(" ", O1618) -1)</f>
        <v>dione</v>
      </c>
      <c r="R1618" t="str">
        <f>MID(O1618, SEARCH(" ", O1618) + 1, SEARCH(" ", O1618, SEARCH(" ", O1618)+1) - SEARCH(" ", O1618)-1)</f>
        <v>GERTIE</v>
      </c>
      <c r="S1618" t="str">
        <f t="shared" si="506"/>
        <v>GERTIE levane</v>
      </c>
      <c r="T1618" t="str">
        <f t="shared" si="507"/>
        <v>levane</v>
      </c>
      <c r="U1618" t="b">
        <f t="shared" si="508"/>
        <v>0</v>
      </c>
      <c r="W1618" t="b">
        <f t="shared" si="509"/>
        <v>0</v>
      </c>
      <c r="X1618" t="b">
        <f>ISERR(S1618)</f>
        <v>0</v>
      </c>
      <c r="Y1618" t="str">
        <f t="shared" si="510"/>
        <v>GERTIE</v>
      </c>
      <c r="Z1618" t="str">
        <f t="shared" si="511"/>
        <v>GERTIE levane</v>
      </c>
      <c r="AA1618" t="str">
        <f>PROPER(Q1618)</f>
        <v>Dione</v>
      </c>
      <c r="AB1618" t="str">
        <f>PROPER(Y1618)</f>
        <v>Gertie</v>
      </c>
      <c r="AC1618" t="str">
        <f t="shared" si="512"/>
        <v>Gertie Levane</v>
      </c>
      <c r="AD1618" s="1" t="str">
        <f t="shared" si="513"/>
        <v>Levane</v>
      </c>
      <c r="AE1618" t="b">
        <f t="shared" si="514"/>
        <v>0</v>
      </c>
      <c r="AF1618" t="str">
        <f t="shared" si="515"/>
        <v>Levane</v>
      </c>
    </row>
    <row r="1619" spans="1:32" x14ac:dyDescent="0.2">
      <c r="A1619">
        <v>2127</v>
      </c>
      <c r="B1619" t="s">
        <v>4701</v>
      </c>
      <c r="C1619" s="62" t="str">
        <f t="shared" si="516"/>
        <v>02127</v>
      </c>
      <c r="D1619" t="str">
        <f t="shared" si="517"/>
        <v>Lela</v>
      </c>
      <c r="E1619" t="str">
        <f t="shared" si="518"/>
        <v xml:space="preserve"> </v>
      </c>
      <c r="F1619" t="str">
        <f t="shared" si="519"/>
        <v>Spinola</v>
      </c>
      <c r="G1619">
        <f t="shared" si="500"/>
        <v>1</v>
      </c>
      <c r="H1619">
        <f t="shared" si="501"/>
        <v>2127</v>
      </c>
      <c r="I1619" t="str">
        <f t="shared" si="502"/>
        <v>02127</v>
      </c>
      <c r="J1619" t="str">
        <f t="shared" si="503"/>
        <v>Lela¬Spinola</v>
      </c>
      <c r="K1619" t="str">
        <f>SUBSTITUTE(J1619,"‡","")</f>
        <v>Lela¬Spinola</v>
      </c>
      <c r="L1619" t="str">
        <f t="shared" si="504"/>
        <v>Lela¬Spinola</v>
      </c>
      <c r="M1619" t="str">
        <f t="shared" si="505"/>
        <v>LelaSpinola</v>
      </c>
      <c r="N1619" t="s">
        <v>9664</v>
      </c>
      <c r="O1619" t="str">
        <v>Lela Spinola</v>
      </c>
      <c r="P1619">
        <f>FIND(" ",O1619)</f>
        <v>5</v>
      </c>
      <c r="Q1619" t="str">
        <f>LEFT(O1619,SEARCH(" ", O1619) -1)</f>
        <v>Lela</v>
      </c>
      <c r="R1619" t="e">
        <f>MID(O1619, SEARCH(" ", O1619) + 1, SEARCH(" ", O1619, SEARCH(" ", O1619)+1) - SEARCH(" ", O1619)-1)</f>
        <v>#VALUE!</v>
      </c>
      <c r="S1619" t="str">
        <f t="shared" si="506"/>
        <v>Spinola</v>
      </c>
      <c r="T1619" t="e">
        <f t="shared" si="507"/>
        <v>#VALUE!</v>
      </c>
      <c r="U1619" t="b">
        <f t="shared" si="508"/>
        <v>1</v>
      </c>
      <c r="W1619" t="b">
        <f t="shared" si="509"/>
        <v>1</v>
      </c>
      <c r="X1619" t="b">
        <f>ISERR(S1619)</f>
        <v>0</v>
      </c>
      <c r="Y1619" t="str">
        <f t="shared" si="510"/>
        <v xml:space="preserve"> </v>
      </c>
      <c r="Z1619" t="str">
        <f t="shared" si="511"/>
        <v>Spinola</v>
      </c>
      <c r="AA1619" t="str">
        <f>PROPER(Q1619)</f>
        <v>Lela</v>
      </c>
      <c r="AB1619" t="str">
        <f>PROPER(Y1619)</f>
        <v xml:space="preserve"> </v>
      </c>
      <c r="AC1619" t="str">
        <f t="shared" si="512"/>
        <v>Spinola</v>
      </c>
      <c r="AD1619" s="1" t="e">
        <f t="shared" si="513"/>
        <v>#VALUE!</v>
      </c>
      <c r="AE1619" t="b">
        <f t="shared" si="514"/>
        <v>1</v>
      </c>
      <c r="AF1619" t="str">
        <f t="shared" si="515"/>
        <v>Spinola</v>
      </c>
    </row>
    <row r="1620" spans="1:32" x14ac:dyDescent="0.2">
      <c r="A1620">
        <v>2128</v>
      </c>
      <c r="B1620" t="s">
        <v>4702</v>
      </c>
      <c r="C1620" s="62" t="str">
        <f t="shared" si="516"/>
        <v>02128</v>
      </c>
      <c r="D1620" t="str">
        <f t="shared" si="517"/>
        <v>Cody</v>
      </c>
      <c r="E1620" t="str">
        <f t="shared" si="518"/>
        <v>Mack</v>
      </c>
      <c r="F1620" t="str">
        <f t="shared" si="519"/>
        <v>Moakes</v>
      </c>
      <c r="G1620">
        <f t="shared" si="500"/>
        <v>1</v>
      </c>
      <c r="H1620">
        <f t="shared" si="501"/>
        <v>2128</v>
      </c>
      <c r="I1620" t="str">
        <f t="shared" si="502"/>
        <v>02128</v>
      </c>
      <c r="J1620" t="str">
        <f t="shared" si="503"/>
        <v>cody‡Mack»MOAKES</v>
      </c>
      <c r="K1620" t="str">
        <f>SUBSTITUTE(J1620,"‡","")</f>
        <v>codyMack»MOAKES</v>
      </c>
      <c r="L1620" t="str">
        <f t="shared" si="504"/>
        <v>codyMackMOAKES</v>
      </c>
      <c r="M1620" t="str">
        <f t="shared" si="505"/>
        <v>codyMackMOAKES</v>
      </c>
      <c r="N1620" t="s">
        <v>10453</v>
      </c>
      <c r="O1620" t="str">
        <v>cody Mack MOAKES</v>
      </c>
      <c r="P1620">
        <f>FIND(" ",O1620)</f>
        <v>5</v>
      </c>
      <c r="Q1620" t="str">
        <f>LEFT(O1620,SEARCH(" ", O1620) -1)</f>
        <v>cody</v>
      </c>
      <c r="R1620" t="str">
        <f>MID(O1620, SEARCH(" ", O1620) + 1, SEARCH(" ", O1620, SEARCH(" ", O1620)+1) - SEARCH(" ", O1620)-1)</f>
        <v>Mack</v>
      </c>
      <c r="S1620" t="str">
        <f t="shared" si="506"/>
        <v>Mack MOAKES</v>
      </c>
      <c r="T1620" t="str">
        <f t="shared" si="507"/>
        <v>MOAKES</v>
      </c>
      <c r="U1620" t="b">
        <f t="shared" si="508"/>
        <v>0</v>
      </c>
      <c r="W1620" t="b">
        <f t="shared" si="509"/>
        <v>0</v>
      </c>
      <c r="X1620" t="b">
        <f>ISERR(S1620)</f>
        <v>0</v>
      </c>
      <c r="Y1620" t="str">
        <f t="shared" si="510"/>
        <v>Mack</v>
      </c>
      <c r="Z1620" t="str">
        <f t="shared" si="511"/>
        <v>Mack MOAKES</v>
      </c>
      <c r="AA1620" t="str">
        <f>PROPER(Q1620)</f>
        <v>Cody</v>
      </c>
      <c r="AB1620" t="str">
        <f>PROPER(Y1620)</f>
        <v>Mack</v>
      </c>
      <c r="AC1620" t="str">
        <f t="shared" si="512"/>
        <v>Mack Moakes</v>
      </c>
      <c r="AD1620" s="1" t="str">
        <f t="shared" si="513"/>
        <v>Moakes</v>
      </c>
      <c r="AE1620" t="b">
        <f t="shared" si="514"/>
        <v>0</v>
      </c>
      <c r="AF1620" t="str">
        <f t="shared" si="515"/>
        <v>Moakes</v>
      </c>
    </row>
    <row r="1621" spans="1:32" x14ac:dyDescent="0.2">
      <c r="A1621">
        <v>2129</v>
      </c>
      <c r="B1621" t="s">
        <v>4703</v>
      </c>
      <c r="C1621" s="62" t="str">
        <f t="shared" si="516"/>
        <v>02129</v>
      </c>
      <c r="D1621" t="str">
        <f t="shared" si="517"/>
        <v>Rhys</v>
      </c>
      <c r="E1621" t="str">
        <f t="shared" si="518"/>
        <v xml:space="preserve"> </v>
      </c>
      <c r="F1621" t="str">
        <f t="shared" si="519"/>
        <v>Laughren</v>
      </c>
      <c r="G1621">
        <f t="shared" si="500"/>
        <v>1</v>
      </c>
      <c r="H1621">
        <f t="shared" si="501"/>
        <v>2129</v>
      </c>
      <c r="I1621" t="str">
        <f t="shared" si="502"/>
        <v>02129</v>
      </c>
      <c r="J1621" t="str">
        <f t="shared" si="503"/>
        <v>rhys»laughren</v>
      </c>
      <c r="K1621" t="str">
        <f>SUBSTITUTE(J1621,"‡","")</f>
        <v>rhys»laughren</v>
      </c>
      <c r="L1621" t="str">
        <f t="shared" si="504"/>
        <v>rhyslaughren</v>
      </c>
      <c r="M1621" t="str">
        <f t="shared" si="505"/>
        <v>rhyslaughren</v>
      </c>
      <c r="N1621" t="s">
        <v>10454</v>
      </c>
      <c r="O1621" t="str">
        <v>rhys laughren</v>
      </c>
      <c r="P1621">
        <f>FIND(" ",O1621)</f>
        <v>5</v>
      </c>
      <c r="Q1621" t="str">
        <f>LEFT(O1621,SEARCH(" ", O1621) -1)</f>
        <v>rhys</v>
      </c>
      <c r="R1621" t="e">
        <f>MID(O1621, SEARCH(" ", O1621) + 1, SEARCH(" ", O1621, SEARCH(" ", O1621)+1) - SEARCH(" ", O1621)-1)</f>
        <v>#VALUE!</v>
      </c>
      <c r="S1621" t="str">
        <f t="shared" si="506"/>
        <v>laughren</v>
      </c>
      <c r="T1621" t="e">
        <f t="shared" si="507"/>
        <v>#VALUE!</v>
      </c>
      <c r="U1621" t="b">
        <f t="shared" si="508"/>
        <v>1</v>
      </c>
      <c r="W1621" t="b">
        <f t="shared" si="509"/>
        <v>1</v>
      </c>
      <c r="X1621" t="b">
        <f>ISERR(S1621)</f>
        <v>0</v>
      </c>
      <c r="Y1621" t="str">
        <f t="shared" si="510"/>
        <v xml:space="preserve"> </v>
      </c>
      <c r="Z1621" t="str">
        <f t="shared" si="511"/>
        <v>laughren</v>
      </c>
      <c r="AA1621" t="str">
        <f>PROPER(Q1621)</f>
        <v>Rhys</v>
      </c>
      <c r="AB1621" t="str">
        <f>PROPER(Y1621)</f>
        <v xml:space="preserve"> </v>
      </c>
      <c r="AC1621" t="str">
        <f t="shared" si="512"/>
        <v>Laughren</v>
      </c>
      <c r="AD1621" s="1" t="e">
        <f t="shared" si="513"/>
        <v>#VALUE!</v>
      </c>
      <c r="AE1621" t="b">
        <f t="shared" si="514"/>
        <v>1</v>
      </c>
      <c r="AF1621" t="str">
        <f t="shared" si="515"/>
        <v>Laughren</v>
      </c>
    </row>
    <row r="1622" spans="1:32" x14ac:dyDescent="0.2">
      <c r="A1622">
        <v>2130</v>
      </c>
      <c r="B1622" t="s">
        <v>4704</v>
      </c>
      <c r="C1622" s="62" t="str">
        <f t="shared" si="516"/>
        <v>02130</v>
      </c>
      <c r="D1622" t="str">
        <f t="shared" si="517"/>
        <v>Angie</v>
      </c>
      <c r="E1622" t="str">
        <f t="shared" si="518"/>
        <v xml:space="preserve"> </v>
      </c>
      <c r="F1622" t="str">
        <f t="shared" si="519"/>
        <v>Gisborne</v>
      </c>
      <c r="G1622">
        <f t="shared" si="500"/>
        <v>1</v>
      </c>
      <c r="H1622">
        <f t="shared" si="501"/>
        <v>2130</v>
      </c>
      <c r="I1622" t="str">
        <f t="shared" si="502"/>
        <v>02130</v>
      </c>
      <c r="J1622" t="str">
        <f t="shared" si="503"/>
        <v>angie»gisborne</v>
      </c>
      <c r="K1622" t="str">
        <f>SUBSTITUTE(J1622,"‡","")</f>
        <v>angie»gisborne</v>
      </c>
      <c r="L1622" t="str">
        <f t="shared" si="504"/>
        <v>angiegisborne</v>
      </c>
      <c r="M1622" t="str">
        <f t="shared" si="505"/>
        <v>angiegisborne</v>
      </c>
      <c r="N1622" t="s">
        <v>10455</v>
      </c>
      <c r="O1622" t="str">
        <v>angie gisborne</v>
      </c>
      <c r="P1622">
        <f>FIND(" ",O1622)</f>
        <v>6</v>
      </c>
      <c r="Q1622" t="str">
        <f>LEFT(O1622,SEARCH(" ", O1622) -1)</f>
        <v>angie</v>
      </c>
      <c r="R1622" t="e">
        <f>MID(O1622, SEARCH(" ", O1622) + 1, SEARCH(" ", O1622, SEARCH(" ", O1622)+1) - SEARCH(" ", O1622)-1)</f>
        <v>#VALUE!</v>
      </c>
      <c r="S1622" t="str">
        <f t="shared" si="506"/>
        <v>gisborne</v>
      </c>
      <c r="T1622" t="e">
        <f t="shared" si="507"/>
        <v>#VALUE!</v>
      </c>
      <c r="U1622" t="b">
        <f t="shared" si="508"/>
        <v>1</v>
      </c>
      <c r="W1622" t="b">
        <f t="shared" si="509"/>
        <v>1</v>
      </c>
      <c r="X1622" t="b">
        <f>ISERR(S1622)</f>
        <v>0</v>
      </c>
      <c r="Y1622" t="str">
        <f t="shared" si="510"/>
        <v xml:space="preserve"> </v>
      </c>
      <c r="Z1622" t="str">
        <f t="shared" si="511"/>
        <v>gisborne</v>
      </c>
      <c r="AA1622" t="str">
        <f>PROPER(Q1622)</f>
        <v>Angie</v>
      </c>
      <c r="AB1622" t="str">
        <f>PROPER(Y1622)</f>
        <v xml:space="preserve"> </v>
      </c>
      <c r="AC1622" t="str">
        <f t="shared" si="512"/>
        <v>Gisborne</v>
      </c>
      <c r="AD1622" s="1" t="e">
        <f t="shared" si="513"/>
        <v>#VALUE!</v>
      </c>
      <c r="AE1622" t="b">
        <f t="shared" si="514"/>
        <v>1</v>
      </c>
      <c r="AF1622" t="str">
        <f t="shared" si="515"/>
        <v>Gisborne</v>
      </c>
    </row>
    <row r="1623" spans="1:32" x14ac:dyDescent="0.2">
      <c r="A1623">
        <v>2131</v>
      </c>
      <c r="B1623" t="s">
        <v>4705</v>
      </c>
      <c r="C1623" s="62" t="str">
        <f t="shared" si="516"/>
        <v>02131</v>
      </c>
      <c r="D1623" t="str">
        <f t="shared" si="517"/>
        <v>Dillon</v>
      </c>
      <c r="E1623" t="str">
        <f t="shared" si="518"/>
        <v xml:space="preserve"> </v>
      </c>
      <c r="F1623" t="str">
        <f t="shared" si="519"/>
        <v>Bainbridge</v>
      </c>
      <c r="G1623">
        <f t="shared" si="500"/>
        <v>1</v>
      </c>
      <c r="H1623">
        <f t="shared" si="501"/>
        <v>2131</v>
      </c>
      <c r="I1623" t="str">
        <f t="shared" si="502"/>
        <v>02131</v>
      </c>
      <c r="J1623" t="str">
        <f t="shared" si="503"/>
        <v>DILLON¬‡Bainbridge</v>
      </c>
      <c r="K1623" t="str">
        <f>SUBSTITUTE(J1623,"‡","")</f>
        <v>DILLON¬Bainbridge</v>
      </c>
      <c r="L1623" t="str">
        <f t="shared" si="504"/>
        <v>DILLON¬Bainbridge</v>
      </c>
      <c r="M1623" t="str">
        <f t="shared" si="505"/>
        <v>DILLONBainbridge</v>
      </c>
      <c r="N1623" t="s">
        <v>9665</v>
      </c>
      <c r="O1623" t="str">
        <v>DILLON Bainbridge</v>
      </c>
      <c r="P1623">
        <f>FIND(" ",O1623)</f>
        <v>7</v>
      </c>
      <c r="Q1623" t="str">
        <f>LEFT(O1623,SEARCH(" ", O1623) -1)</f>
        <v>DILLON</v>
      </c>
      <c r="R1623" t="e">
        <f>MID(O1623, SEARCH(" ", O1623) + 1, SEARCH(" ", O1623, SEARCH(" ", O1623)+1) - SEARCH(" ", O1623)-1)</f>
        <v>#VALUE!</v>
      </c>
      <c r="S1623" t="str">
        <f t="shared" si="506"/>
        <v>Bainbridge</v>
      </c>
      <c r="T1623" t="e">
        <f t="shared" si="507"/>
        <v>#VALUE!</v>
      </c>
      <c r="U1623" t="b">
        <f t="shared" si="508"/>
        <v>1</v>
      </c>
      <c r="W1623" t="b">
        <f t="shared" si="509"/>
        <v>1</v>
      </c>
      <c r="X1623" t="b">
        <f>ISERR(S1623)</f>
        <v>0</v>
      </c>
      <c r="Y1623" t="str">
        <f t="shared" si="510"/>
        <v xml:space="preserve"> </v>
      </c>
      <c r="Z1623" t="str">
        <f t="shared" si="511"/>
        <v>Bainbridge</v>
      </c>
      <c r="AA1623" t="str">
        <f>PROPER(Q1623)</f>
        <v>Dillon</v>
      </c>
      <c r="AB1623" t="str">
        <f>PROPER(Y1623)</f>
        <v xml:space="preserve"> </v>
      </c>
      <c r="AC1623" t="str">
        <f t="shared" si="512"/>
        <v>Bainbridge</v>
      </c>
      <c r="AD1623" s="1" t="e">
        <f t="shared" si="513"/>
        <v>#VALUE!</v>
      </c>
      <c r="AE1623" t="b">
        <f t="shared" si="514"/>
        <v>1</v>
      </c>
      <c r="AF1623" t="str">
        <f t="shared" si="515"/>
        <v>Bainbridge</v>
      </c>
    </row>
    <row r="1624" spans="1:32" x14ac:dyDescent="0.2">
      <c r="A1624">
        <v>2132</v>
      </c>
      <c r="B1624" t="s">
        <v>4706</v>
      </c>
      <c r="C1624" s="62" t="str">
        <f t="shared" si="516"/>
        <v>02132</v>
      </c>
      <c r="D1624" t="str">
        <f t="shared" si="517"/>
        <v>Suzann</v>
      </c>
      <c r="E1624" t="str">
        <f t="shared" si="518"/>
        <v xml:space="preserve"> </v>
      </c>
      <c r="F1624" t="str">
        <f t="shared" si="519"/>
        <v>Manginot</v>
      </c>
      <c r="G1624">
        <f t="shared" si="500"/>
        <v>1</v>
      </c>
      <c r="H1624">
        <f t="shared" si="501"/>
        <v>2132</v>
      </c>
      <c r="I1624" t="str">
        <f t="shared" si="502"/>
        <v>02132</v>
      </c>
      <c r="J1624" t="str">
        <f t="shared" si="503"/>
        <v>Suzann‡manginot</v>
      </c>
      <c r="K1624" t="str">
        <f>SUBSTITUTE(J1624,"‡","")</f>
        <v>Suzannmanginot</v>
      </c>
      <c r="L1624" t="str">
        <f t="shared" si="504"/>
        <v>Suzannmanginot</v>
      </c>
      <c r="M1624" t="str">
        <f t="shared" si="505"/>
        <v>Suzannmanginot</v>
      </c>
      <c r="N1624" t="s">
        <v>9037</v>
      </c>
      <c r="O1624" t="str">
        <v>Suzann manginot</v>
      </c>
      <c r="P1624">
        <f>FIND(" ",O1624)</f>
        <v>7</v>
      </c>
      <c r="Q1624" t="str">
        <f>LEFT(O1624,SEARCH(" ", O1624) -1)</f>
        <v>Suzann</v>
      </c>
      <c r="R1624" t="e">
        <f>MID(O1624, SEARCH(" ", O1624) + 1, SEARCH(" ", O1624, SEARCH(" ", O1624)+1) - SEARCH(" ", O1624)-1)</f>
        <v>#VALUE!</v>
      </c>
      <c r="S1624" t="str">
        <f t="shared" si="506"/>
        <v>manginot</v>
      </c>
      <c r="T1624" t="e">
        <f t="shared" si="507"/>
        <v>#VALUE!</v>
      </c>
      <c r="U1624" t="b">
        <f t="shared" si="508"/>
        <v>1</v>
      </c>
      <c r="W1624" t="b">
        <f t="shared" si="509"/>
        <v>1</v>
      </c>
      <c r="X1624" t="b">
        <f>ISERR(S1624)</f>
        <v>0</v>
      </c>
      <c r="Y1624" t="str">
        <f t="shared" si="510"/>
        <v xml:space="preserve"> </v>
      </c>
      <c r="Z1624" t="str">
        <f t="shared" si="511"/>
        <v>manginot</v>
      </c>
      <c r="AA1624" t="str">
        <f>PROPER(Q1624)</f>
        <v>Suzann</v>
      </c>
      <c r="AB1624" t="str">
        <f>PROPER(Y1624)</f>
        <v xml:space="preserve"> </v>
      </c>
      <c r="AC1624" t="str">
        <f t="shared" si="512"/>
        <v>Manginot</v>
      </c>
      <c r="AD1624" s="1" t="e">
        <f t="shared" si="513"/>
        <v>#VALUE!</v>
      </c>
      <c r="AE1624" t="b">
        <f t="shared" si="514"/>
        <v>1</v>
      </c>
      <c r="AF1624" t="str">
        <f t="shared" si="515"/>
        <v>Manginot</v>
      </c>
    </row>
    <row r="1625" spans="1:32" x14ac:dyDescent="0.2">
      <c r="A1625">
        <v>2133</v>
      </c>
      <c r="B1625" t="s">
        <v>4707</v>
      </c>
      <c r="C1625" s="62" t="str">
        <f t="shared" si="516"/>
        <v>02133</v>
      </c>
      <c r="D1625" t="str">
        <f t="shared" si="517"/>
        <v>Ag</v>
      </c>
      <c r="E1625" t="str">
        <f t="shared" si="518"/>
        <v>Anne-Marie</v>
      </c>
      <c r="F1625" t="str">
        <f t="shared" si="519"/>
        <v>Janzen</v>
      </c>
      <c r="G1625">
        <f t="shared" si="500"/>
        <v>1</v>
      </c>
      <c r="H1625">
        <f t="shared" si="501"/>
        <v>2133</v>
      </c>
      <c r="I1625" t="str">
        <f t="shared" si="502"/>
        <v>02133</v>
      </c>
      <c r="J1625" t="str">
        <f t="shared" si="503"/>
        <v>ag»anne-marie»Janzen</v>
      </c>
      <c r="K1625" t="str">
        <f>SUBSTITUTE(J1625,"‡","")</f>
        <v>ag»anne-marie»Janzen</v>
      </c>
      <c r="L1625" t="str">
        <f t="shared" si="504"/>
        <v>aganne-marieJanzen</v>
      </c>
      <c r="M1625" t="str">
        <f t="shared" si="505"/>
        <v>aganne-marieJanzen</v>
      </c>
      <c r="N1625" t="s">
        <v>10456</v>
      </c>
      <c r="O1625" t="str">
        <v>ag anne-marie Janzen</v>
      </c>
      <c r="P1625">
        <f>FIND(" ",O1625)</f>
        <v>3</v>
      </c>
      <c r="Q1625" t="str">
        <f>LEFT(O1625,SEARCH(" ", O1625) -1)</f>
        <v>ag</v>
      </c>
      <c r="R1625" t="str">
        <f>MID(O1625, SEARCH(" ", O1625) + 1, SEARCH(" ", O1625, SEARCH(" ", O1625)+1) - SEARCH(" ", O1625)-1)</f>
        <v>anne-marie</v>
      </c>
      <c r="S1625" t="str">
        <f t="shared" si="506"/>
        <v>anne-marie Janzen</v>
      </c>
      <c r="T1625" t="str">
        <f t="shared" si="507"/>
        <v>Janzen</v>
      </c>
      <c r="U1625" t="b">
        <f t="shared" si="508"/>
        <v>0</v>
      </c>
      <c r="W1625" t="b">
        <f t="shared" si="509"/>
        <v>0</v>
      </c>
      <c r="X1625" t="b">
        <f>ISERR(S1625)</f>
        <v>0</v>
      </c>
      <c r="Y1625" t="str">
        <f t="shared" si="510"/>
        <v>anne-marie</v>
      </c>
      <c r="Z1625" t="str">
        <f t="shared" si="511"/>
        <v>anne-marie Janzen</v>
      </c>
      <c r="AA1625" t="str">
        <f>PROPER(Q1625)</f>
        <v>Ag</v>
      </c>
      <c r="AB1625" t="str">
        <f>PROPER(Y1625)</f>
        <v>Anne-Marie</v>
      </c>
      <c r="AC1625" t="str">
        <f t="shared" si="512"/>
        <v>Anne-Marie Janzen</v>
      </c>
      <c r="AD1625" s="1" t="str">
        <f t="shared" si="513"/>
        <v>Janzen</v>
      </c>
      <c r="AE1625" t="b">
        <f t="shared" si="514"/>
        <v>0</v>
      </c>
      <c r="AF1625" t="str">
        <f t="shared" si="515"/>
        <v>Janzen</v>
      </c>
    </row>
    <row r="1626" spans="1:32" x14ac:dyDescent="0.2">
      <c r="A1626">
        <v>2134</v>
      </c>
      <c r="B1626" t="s">
        <v>4708</v>
      </c>
      <c r="C1626" s="62" t="str">
        <f t="shared" si="516"/>
        <v>02134</v>
      </c>
      <c r="D1626" t="str">
        <f t="shared" si="517"/>
        <v>Ardyth</v>
      </c>
      <c r="E1626" t="str">
        <f t="shared" si="518"/>
        <v xml:space="preserve"> </v>
      </c>
      <c r="F1626" t="str">
        <f t="shared" si="519"/>
        <v>Spreckley</v>
      </c>
      <c r="G1626">
        <f t="shared" si="500"/>
        <v>1</v>
      </c>
      <c r="H1626">
        <f t="shared" si="501"/>
        <v>2134</v>
      </c>
      <c r="I1626" t="str">
        <f t="shared" si="502"/>
        <v>02134</v>
      </c>
      <c r="J1626" t="str">
        <f t="shared" si="503"/>
        <v>ARDYTH¬SPRECKLEY</v>
      </c>
      <c r="K1626" t="str">
        <f>SUBSTITUTE(J1626,"‡","")</f>
        <v>ARDYTH¬SPRECKLEY</v>
      </c>
      <c r="L1626" t="str">
        <f t="shared" si="504"/>
        <v>ARDYTH¬SPRECKLEY</v>
      </c>
      <c r="M1626" t="str">
        <f t="shared" si="505"/>
        <v>ARDYTHSPRECKLEY</v>
      </c>
      <c r="N1626" t="s">
        <v>9666</v>
      </c>
      <c r="O1626" t="str">
        <v>ARDYTH SPRECKLEY</v>
      </c>
      <c r="P1626">
        <f>FIND(" ",O1626)</f>
        <v>7</v>
      </c>
      <c r="Q1626" t="str">
        <f>LEFT(O1626,SEARCH(" ", O1626) -1)</f>
        <v>ARDYTH</v>
      </c>
      <c r="R1626" t="e">
        <f>MID(O1626, SEARCH(" ", O1626) + 1, SEARCH(" ", O1626, SEARCH(" ", O1626)+1) - SEARCH(" ", O1626)-1)</f>
        <v>#VALUE!</v>
      </c>
      <c r="S1626" t="str">
        <f t="shared" si="506"/>
        <v>SPRECKLEY</v>
      </c>
      <c r="T1626" t="e">
        <f t="shared" si="507"/>
        <v>#VALUE!</v>
      </c>
      <c r="U1626" t="b">
        <f t="shared" si="508"/>
        <v>1</v>
      </c>
      <c r="W1626" t="b">
        <f t="shared" si="509"/>
        <v>1</v>
      </c>
      <c r="X1626" t="b">
        <f>ISERR(S1626)</f>
        <v>0</v>
      </c>
      <c r="Y1626" t="str">
        <f t="shared" si="510"/>
        <v xml:space="preserve"> </v>
      </c>
      <c r="Z1626" t="str">
        <f t="shared" si="511"/>
        <v>SPRECKLEY</v>
      </c>
      <c r="AA1626" t="str">
        <f>PROPER(Q1626)</f>
        <v>Ardyth</v>
      </c>
      <c r="AB1626" t="str">
        <f>PROPER(Y1626)</f>
        <v xml:space="preserve"> </v>
      </c>
      <c r="AC1626" t="str">
        <f t="shared" si="512"/>
        <v>Spreckley</v>
      </c>
      <c r="AD1626" s="1" t="e">
        <f t="shared" si="513"/>
        <v>#VALUE!</v>
      </c>
      <c r="AE1626" t="b">
        <f t="shared" si="514"/>
        <v>1</v>
      </c>
      <c r="AF1626" t="str">
        <f t="shared" si="515"/>
        <v>Spreckley</v>
      </c>
    </row>
    <row r="1627" spans="1:32" x14ac:dyDescent="0.2">
      <c r="A1627">
        <v>2135</v>
      </c>
      <c r="B1627" t="s">
        <v>4709</v>
      </c>
      <c r="C1627" s="62" t="str">
        <f t="shared" si="516"/>
        <v>02135</v>
      </c>
      <c r="D1627" t="str">
        <f t="shared" si="517"/>
        <v>Alanson</v>
      </c>
      <c r="E1627" t="str">
        <f t="shared" si="518"/>
        <v xml:space="preserve"> </v>
      </c>
      <c r="F1627" t="str">
        <f t="shared" si="519"/>
        <v>Skittreal</v>
      </c>
      <c r="G1627">
        <f t="shared" si="500"/>
        <v>1</v>
      </c>
      <c r="H1627">
        <f t="shared" si="501"/>
        <v>2135</v>
      </c>
      <c r="I1627" t="str">
        <f t="shared" si="502"/>
        <v>02135</v>
      </c>
      <c r="J1627" t="str">
        <f t="shared" si="503"/>
        <v>Alanson‡skittreal</v>
      </c>
      <c r="K1627" t="str">
        <f>SUBSTITUTE(J1627,"‡","")</f>
        <v>Alansonskittreal</v>
      </c>
      <c r="L1627" t="str">
        <f t="shared" si="504"/>
        <v>Alansonskittreal</v>
      </c>
      <c r="M1627" t="str">
        <f t="shared" si="505"/>
        <v>Alansonskittreal</v>
      </c>
      <c r="N1627" t="s">
        <v>9038</v>
      </c>
      <c r="O1627" t="str">
        <v>Alanson skittreal</v>
      </c>
      <c r="P1627">
        <f>FIND(" ",O1627)</f>
        <v>8</v>
      </c>
      <c r="Q1627" t="str">
        <f>LEFT(O1627,SEARCH(" ", O1627) -1)</f>
        <v>Alanson</v>
      </c>
      <c r="R1627" t="e">
        <f>MID(O1627, SEARCH(" ", O1627) + 1, SEARCH(" ", O1627, SEARCH(" ", O1627)+1) - SEARCH(" ", O1627)-1)</f>
        <v>#VALUE!</v>
      </c>
      <c r="S1627" t="str">
        <f t="shared" si="506"/>
        <v>skittreal</v>
      </c>
      <c r="T1627" t="e">
        <f t="shared" si="507"/>
        <v>#VALUE!</v>
      </c>
      <c r="U1627" t="b">
        <f t="shared" si="508"/>
        <v>1</v>
      </c>
      <c r="W1627" t="b">
        <f t="shared" si="509"/>
        <v>1</v>
      </c>
      <c r="X1627" t="b">
        <f>ISERR(S1627)</f>
        <v>0</v>
      </c>
      <c r="Y1627" t="str">
        <f t="shared" si="510"/>
        <v xml:space="preserve"> </v>
      </c>
      <c r="Z1627" t="str">
        <f t="shared" si="511"/>
        <v>skittreal</v>
      </c>
      <c r="AA1627" t="str">
        <f>PROPER(Q1627)</f>
        <v>Alanson</v>
      </c>
      <c r="AB1627" t="str">
        <f>PROPER(Y1627)</f>
        <v xml:space="preserve"> </v>
      </c>
      <c r="AC1627" t="str">
        <f t="shared" si="512"/>
        <v>Skittreal</v>
      </c>
      <c r="AD1627" s="1" t="e">
        <f t="shared" si="513"/>
        <v>#VALUE!</v>
      </c>
      <c r="AE1627" t="b">
        <f t="shared" si="514"/>
        <v>1</v>
      </c>
      <c r="AF1627" t="str">
        <f t="shared" si="515"/>
        <v>Skittreal</v>
      </c>
    </row>
    <row r="1628" spans="1:32" x14ac:dyDescent="0.2">
      <c r="A1628">
        <v>2136</v>
      </c>
      <c r="B1628" t="s">
        <v>4710</v>
      </c>
      <c r="C1628" s="62" t="str">
        <f t="shared" si="516"/>
        <v>02136</v>
      </c>
      <c r="D1628" t="str">
        <f t="shared" si="517"/>
        <v>Hyatt</v>
      </c>
      <c r="E1628" t="str">
        <f t="shared" si="518"/>
        <v xml:space="preserve"> </v>
      </c>
      <c r="F1628" t="str">
        <f t="shared" si="519"/>
        <v>Brinded</v>
      </c>
      <c r="G1628">
        <f t="shared" si="500"/>
        <v>1</v>
      </c>
      <c r="H1628">
        <f t="shared" si="501"/>
        <v>2136</v>
      </c>
      <c r="I1628" t="str">
        <f t="shared" si="502"/>
        <v>02136</v>
      </c>
      <c r="J1628" t="str">
        <f t="shared" si="503"/>
        <v>Hyatt»Brinded</v>
      </c>
      <c r="K1628" t="str">
        <f>SUBSTITUTE(J1628,"‡","")</f>
        <v>Hyatt»Brinded</v>
      </c>
      <c r="L1628" t="str">
        <f t="shared" si="504"/>
        <v>HyattBrinded</v>
      </c>
      <c r="M1628" t="str">
        <f t="shared" si="505"/>
        <v>HyattBrinded</v>
      </c>
      <c r="N1628" t="s">
        <v>10457</v>
      </c>
      <c r="O1628" t="str">
        <v>Hyatt Brinded</v>
      </c>
      <c r="P1628">
        <f>FIND(" ",O1628)</f>
        <v>6</v>
      </c>
      <c r="Q1628" t="str">
        <f>LEFT(O1628,SEARCH(" ", O1628) -1)</f>
        <v>Hyatt</v>
      </c>
      <c r="R1628" t="e">
        <f>MID(O1628, SEARCH(" ", O1628) + 1, SEARCH(" ", O1628, SEARCH(" ", O1628)+1) - SEARCH(" ", O1628)-1)</f>
        <v>#VALUE!</v>
      </c>
      <c r="S1628" t="str">
        <f t="shared" si="506"/>
        <v>Brinded</v>
      </c>
      <c r="T1628" t="e">
        <f t="shared" si="507"/>
        <v>#VALUE!</v>
      </c>
      <c r="U1628" t="b">
        <f t="shared" si="508"/>
        <v>1</v>
      </c>
      <c r="W1628" t="b">
        <f t="shared" si="509"/>
        <v>1</v>
      </c>
      <c r="X1628" t="b">
        <f>ISERR(S1628)</f>
        <v>0</v>
      </c>
      <c r="Y1628" t="str">
        <f t="shared" si="510"/>
        <v xml:space="preserve"> </v>
      </c>
      <c r="Z1628" t="str">
        <f t="shared" si="511"/>
        <v>Brinded</v>
      </c>
      <c r="AA1628" t="str">
        <f>PROPER(Q1628)</f>
        <v>Hyatt</v>
      </c>
      <c r="AB1628" t="str">
        <f>PROPER(Y1628)</f>
        <v xml:space="preserve"> </v>
      </c>
      <c r="AC1628" t="str">
        <f t="shared" si="512"/>
        <v>Brinded</v>
      </c>
      <c r="AD1628" s="1" t="e">
        <f t="shared" si="513"/>
        <v>#VALUE!</v>
      </c>
      <c r="AE1628" t="b">
        <f t="shared" si="514"/>
        <v>1</v>
      </c>
      <c r="AF1628" t="str">
        <f t="shared" si="515"/>
        <v>Brinded</v>
      </c>
    </row>
    <row r="1629" spans="1:32" x14ac:dyDescent="0.2">
      <c r="A1629">
        <v>2137</v>
      </c>
      <c r="B1629" t="s">
        <v>4711</v>
      </c>
      <c r="C1629" s="62" t="str">
        <f t="shared" si="516"/>
        <v>02137</v>
      </c>
      <c r="D1629" t="str">
        <f t="shared" si="517"/>
        <v>Cacilia</v>
      </c>
      <c r="E1629" t="str">
        <f t="shared" si="518"/>
        <v>Mirelle</v>
      </c>
      <c r="F1629" t="str">
        <f t="shared" si="519"/>
        <v>Spratling</v>
      </c>
      <c r="G1629">
        <f t="shared" si="500"/>
        <v>1</v>
      </c>
      <c r="H1629">
        <f t="shared" si="501"/>
        <v>2137</v>
      </c>
      <c r="I1629" t="str">
        <f t="shared" si="502"/>
        <v>02137</v>
      </c>
      <c r="J1629" t="str">
        <f t="shared" si="503"/>
        <v>CACILIA»Mirelle‡Spratling</v>
      </c>
      <c r="K1629" t="str">
        <f>SUBSTITUTE(J1629,"‡","")</f>
        <v>CACILIA»MirelleSpratling</v>
      </c>
      <c r="L1629" t="str">
        <f t="shared" si="504"/>
        <v>CACILIAMirelleSpratling</v>
      </c>
      <c r="M1629" t="str">
        <f t="shared" si="505"/>
        <v>CACILIAMirelleSpratling</v>
      </c>
      <c r="N1629" t="s">
        <v>10458</v>
      </c>
      <c r="O1629" t="str">
        <v>CACILIA Mirelle Spratling</v>
      </c>
      <c r="P1629">
        <f>FIND(" ",O1629)</f>
        <v>8</v>
      </c>
      <c r="Q1629" t="str">
        <f>LEFT(O1629,SEARCH(" ", O1629) -1)</f>
        <v>CACILIA</v>
      </c>
      <c r="R1629" t="str">
        <f>MID(O1629, SEARCH(" ", O1629) + 1, SEARCH(" ", O1629, SEARCH(" ", O1629)+1) - SEARCH(" ", O1629)-1)</f>
        <v>Mirelle</v>
      </c>
      <c r="S1629" t="str">
        <f t="shared" si="506"/>
        <v>Mirelle Spratling</v>
      </c>
      <c r="T1629" t="str">
        <f t="shared" si="507"/>
        <v>Spratling</v>
      </c>
      <c r="U1629" t="b">
        <f t="shared" si="508"/>
        <v>0</v>
      </c>
      <c r="W1629" t="b">
        <f t="shared" si="509"/>
        <v>0</v>
      </c>
      <c r="X1629" t="b">
        <f>ISERR(S1629)</f>
        <v>0</v>
      </c>
      <c r="Y1629" t="str">
        <f t="shared" si="510"/>
        <v>Mirelle</v>
      </c>
      <c r="Z1629" t="str">
        <f t="shared" si="511"/>
        <v>Mirelle Spratling</v>
      </c>
      <c r="AA1629" t="str">
        <f>PROPER(Q1629)</f>
        <v>Cacilia</v>
      </c>
      <c r="AB1629" t="str">
        <f>PROPER(Y1629)</f>
        <v>Mirelle</v>
      </c>
      <c r="AC1629" t="str">
        <f t="shared" si="512"/>
        <v>Mirelle Spratling</v>
      </c>
      <c r="AD1629" s="1" t="str">
        <f t="shared" si="513"/>
        <v>Spratling</v>
      </c>
      <c r="AE1629" t="b">
        <f t="shared" si="514"/>
        <v>0</v>
      </c>
      <c r="AF1629" t="str">
        <f t="shared" si="515"/>
        <v>Spratling</v>
      </c>
    </row>
    <row r="1630" spans="1:32" x14ac:dyDescent="0.2">
      <c r="A1630">
        <v>2138</v>
      </c>
      <c r="B1630" t="s">
        <v>4712</v>
      </c>
      <c r="C1630" s="62" t="str">
        <f t="shared" si="516"/>
        <v>02138</v>
      </c>
      <c r="D1630" t="str">
        <f t="shared" si="517"/>
        <v>Nani</v>
      </c>
      <c r="E1630" t="str">
        <f t="shared" si="518"/>
        <v xml:space="preserve"> </v>
      </c>
      <c r="F1630" t="str">
        <f t="shared" si="519"/>
        <v>Stradling</v>
      </c>
      <c r="G1630">
        <f t="shared" si="500"/>
        <v>1</v>
      </c>
      <c r="H1630">
        <f t="shared" si="501"/>
        <v>2138</v>
      </c>
      <c r="I1630" t="str">
        <f t="shared" si="502"/>
        <v>02138</v>
      </c>
      <c r="J1630" t="str">
        <f t="shared" si="503"/>
        <v>Nani¬¬STRADLING</v>
      </c>
      <c r="K1630" t="str">
        <f>SUBSTITUTE(J1630,"‡","")</f>
        <v>Nani¬¬STRADLING</v>
      </c>
      <c r="L1630" t="str">
        <f t="shared" si="504"/>
        <v>Nani¬¬STRADLING</v>
      </c>
      <c r="M1630" t="str">
        <f t="shared" si="505"/>
        <v>NaniSTRADLING</v>
      </c>
      <c r="N1630" t="s">
        <v>9667</v>
      </c>
      <c r="O1630" t="str">
        <v>Nani STRADLING</v>
      </c>
      <c r="P1630">
        <f>FIND(" ",O1630)</f>
        <v>5</v>
      </c>
      <c r="Q1630" t="str">
        <f>LEFT(O1630,SEARCH(" ", O1630) -1)</f>
        <v>Nani</v>
      </c>
      <c r="R1630" t="e">
        <f>MID(O1630, SEARCH(" ", O1630) + 1, SEARCH(" ", O1630, SEARCH(" ", O1630)+1) - SEARCH(" ", O1630)-1)</f>
        <v>#VALUE!</v>
      </c>
      <c r="S1630" t="str">
        <f t="shared" si="506"/>
        <v>STRADLING</v>
      </c>
      <c r="T1630" t="e">
        <f t="shared" si="507"/>
        <v>#VALUE!</v>
      </c>
      <c r="U1630" t="b">
        <f t="shared" si="508"/>
        <v>1</v>
      </c>
      <c r="W1630" t="b">
        <f t="shared" si="509"/>
        <v>1</v>
      </c>
      <c r="X1630" t="b">
        <f>ISERR(S1630)</f>
        <v>0</v>
      </c>
      <c r="Y1630" t="str">
        <f t="shared" si="510"/>
        <v xml:space="preserve"> </v>
      </c>
      <c r="Z1630" t="str">
        <f t="shared" si="511"/>
        <v>STRADLING</v>
      </c>
      <c r="AA1630" t="str">
        <f>PROPER(Q1630)</f>
        <v>Nani</v>
      </c>
      <c r="AB1630" t="str">
        <f>PROPER(Y1630)</f>
        <v xml:space="preserve"> </v>
      </c>
      <c r="AC1630" t="str">
        <f t="shared" si="512"/>
        <v>Stradling</v>
      </c>
      <c r="AD1630" s="1" t="e">
        <f t="shared" si="513"/>
        <v>#VALUE!</v>
      </c>
      <c r="AE1630" t="b">
        <f t="shared" si="514"/>
        <v>1</v>
      </c>
      <c r="AF1630" t="str">
        <f t="shared" si="515"/>
        <v>Stradling</v>
      </c>
    </row>
    <row r="1631" spans="1:32" x14ac:dyDescent="0.2">
      <c r="A1631">
        <v>2139</v>
      </c>
      <c r="B1631" t="s">
        <v>4713</v>
      </c>
      <c r="C1631" s="62" t="str">
        <f t="shared" si="516"/>
        <v>02139</v>
      </c>
      <c r="D1631" t="str">
        <f t="shared" si="517"/>
        <v>Jerry</v>
      </c>
      <c r="E1631" t="str">
        <f t="shared" si="518"/>
        <v xml:space="preserve"> </v>
      </c>
      <c r="F1631" t="str">
        <f t="shared" si="519"/>
        <v>Weed</v>
      </c>
      <c r="G1631">
        <f t="shared" si="500"/>
        <v>1</v>
      </c>
      <c r="H1631">
        <f t="shared" si="501"/>
        <v>2139</v>
      </c>
      <c r="I1631" t="str">
        <f t="shared" si="502"/>
        <v>02139</v>
      </c>
      <c r="J1631" t="str">
        <f t="shared" si="503"/>
        <v>Jerry¬WEED</v>
      </c>
      <c r="K1631" t="str">
        <f>SUBSTITUTE(J1631,"‡","")</f>
        <v>Jerry¬WEED</v>
      </c>
      <c r="L1631" t="str">
        <f t="shared" si="504"/>
        <v>Jerry¬WEED</v>
      </c>
      <c r="M1631" t="str">
        <f t="shared" si="505"/>
        <v>JerryWEED</v>
      </c>
      <c r="N1631" t="s">
        <v>9668</v>
      </c>
      <c r="O1631" t="str">
        <v>Jerry WEED</v>
      </c>
      <c r="P1631">
        <f>FIND(" ",O1631)</f>
        <v>6</v>
      </c>
      <c r="Q1631" t="str">
        <f>LEFT(O1631,SEARCH(" ", O1631) -1)</f>
        <v>Jerry</v>
      </c>
      <c r="R1631" t="e">
        <f>MID(O1631, SEARCH(" ", O1631) + 1, SEARCH(" ", O1631, SEARCH(" ", O1631)+1) - SEARCH(" ", O1631)-1)</f>
        <v>#VALUE!</v>
      </c>
      <c r="S1631" t="str">
        <f t="shared" si="506"/>
        <v>WEED</v>
      </c>
      <c r="T1631" t="e">
        <f t="shared" si="507"/>
        <v>#VALUE!</v>
      </c>
      <c r="U1631" t="b">
        <f t="shared" si="508"/>
        <v>1</v>
      </c>
      <c r="W1631" t="b">
        <f t="shared" si="509"/>
        <v>1</v>
      </c>
      <c r="X1631" t="b">
        <f>ISERR(S1631)</f>
        <v>0</v>
      </c>
      <c r="Y1631" t="str">
        <f t="shared" si="510"/>
        <v xml:space="preserve"> </v>
      </c>
      <c r="Z1631" t="str">
        <f t="shared" si="511"/>
        <v>WEED</v>
      </c>
      <c r="AA1631" t="str">
        <f>PROPER(Q1631)</f>
        <v>Jerry</v>
      </c>
      <c r="AB1631" t="str">
        <f>PROPER(Y1631)</f>
        <v xml:space="preserve"> </v>
      </c>
      <c r="AC1631" t="str">
        <f t="shared" si="512"/>
        <v>Weed</v>
      </c>
      <c r="AD1631" s="1" t="e">
        <f t="shared" si="513"/>
        <v>#VALUE!</v>
      </c>
      <c r="AE1631" t="b">
        <f t="shared" si="514"/>
        <v>1</v>
      </c>
      <c r="AF1631" t="str">
        <f t="shared" si="515"/>
        <v>Weed</v>
      </c>
    </row>
    <row r="1632" spans="1:32" x14ac:dyDescent="0.2">
      <c r="A1632">
        <v>2140</v>
      </c>
      <c r="B1632" t="s">
        <v>4714</v>
      </c>
      <c r="C1632" s="62" t="str">
        <f t="shared" si="516"/>
        <v>02140</v>
      </c>
      <c r="D1632" t="str">
        <f t="shared" si="517"/>
        <v>Jillana</v>
      </c>
      <c r="E1632" t="str">
        <f t="shared" si="518"/>
        <v>Alane</v>
      </c>
      <c r="F1632" t="str">
        <f t="shared" si="519"/>
        <v>Dainton</v>
      </c>
      <c r="G1632">
        <f t="shared" si="500"/>
        <v>1</v>
      </c>
      <c r="H1632">
        <f t="shared" si="501"/>
        <v>2140</v>
      </c>
      <c r="I1632" t="str">
        <f t="shared" si="502"/>
        <v>02140</v>
      </c>
      <c r="J1632" t="str">
        <f t="shared" si="503"/>
        <v>Jillana»Alane‡Dainton</v>
      </c>
      <c r="K1632" t="str">
        <f>SUBSTITUTE(J1632,"‡","")</f>
        <v>Jillana»AlaneDainton</v>
      </c>
      <c r="L1632" t="str">
        <f t="shared" si="504"/>
        <v>JillanaAlaneDainton</v>
      </c>
      <c r="M1632" t="str">
        <f t="shared" si="505"/>
        <v>JillanaAlaneDainton</v>
      </c>
      <c r="N1632" t="s">
        <v>10459</v>
      </c>
      <c r="O1632" t="str">
        <v>Jillana Alane Dainton</v>
      </c>
      <c r="P1632">
        <f>FIND(" ",O1632)</f>
        <v>8</v>
      </c>
      <c r="Q1632" t="str">
        <f>LEFT(O1632,SEARCH(" ", O1632) -1)</f>
        <v>Jillana</v>
      </c>
      <c r="R1632" t="str">
        <f>MID(O1632, SEARCH(" ", O1632) + 1, SEARCH(" ", O1632, SEARCH(" ", O1632)+1) - SEARCH(" ", O1632)-1)</f>
        <v>Alane</v>
      </c>
      <c r="S1632" t="str">
        <f t="shared" si="506"/>
        <v>Alane Dainton</v>
      </c>
      <c r="T1632" t="str">
        <f t="shared" si="507"/>
        <v>Dainton</v>
      </c>
      <c r="U1632" t="b">
        <f t="shared" si="508"/>
        <v>0</v>
      </c>
      <c r="W1632" t="b">
        <f t="shared" si="509"/>
        <v>0</v>
      </c>
      <c r="X1632" t="b">
        <f>ISERR(S1632)</f>
        <v>0</v>
      </c>
      <c r="Y1632" t="str">
        <f t="shared" si="510"/>
        <v>Alane</v>
      </c>
      <c r="Z1632" t="str">
        <f t="shared" si="511"/>
        <v>Alane Dainton</v>
      </c>
      <c r="AA1632" t="str">
        <f>PROPER(Q1632)</f>
        <v>Jillana</v>
      </c>
      <c r="AB1632" t="str">
        <f>PROPER(Y1632)</f>
        <v>Alane</v>
      </c>
      <c r="AC1632" t="str">
        <f t="shared" si="512"/>
        <v>Alane Dainton</v>
      </c>
      <c r="AD1632" s="1" t="str">
        <f t="shared" si="513"/>
        <v>Dainton</v>
      </c>
      <c r="AE1632" t="b">
        <f t="shared" si="514"/>
        <v>0</v>
      </c>
      <c r="AF1632" t="str">
        <f t="shared" si="515"/>
        <v>Dainton</v>
      </c>
    </row>
    <row r="1633" spans="1:32" x14ac:dyDescent="0.2">
      <c r="A1633">
        <v>2141</v>
      </c>
      <c r="B1633" t="s">
        <v>4715</v>
      </c>
      <c r="C1633" s="62" t="str">
        <f t="shared" si="516"/>
        <v>02141</v>
      </c>
      <c r="D1633" t="str">
        <f t="shared" si="517"/>
        <v>Meredith</v>
      </c>
      <c r="E1633" t="str">
        <f t="shared" si="518"/>
        <v>Juieta</v>
      </c>
      <c r="F1633" t="str">
        <f t="shared" si="519"/>
        <v>Simoni</v>
      </c>
      <c r="G1633">
        <f t="shared" si="500"/>
        <v>1</v>
      </c>
      <c r="H1633">
        <f t="shared" si="501"/>
        <v>2141</v>
      </c>
      <c r="I1633" t="str">
        <f t="shared" si="502"/>
        <v>02141</v>
      </c>
      <c r="J1633" t="str">
        <f t="shared" si="503"/>
        <v>meredith‡juieta‡Simoni</v>
      </c>
      <c r="K1633" t="str">
        <f>SUBSTITUTE(J1633,"‡","")</f>
        <v>meredithjuietaSimoni</v>
      </c>
      <c r="L1633" t="str">
        <f t="shared" si="504"/>
        <v>meredithjuietaSimoni</v>
      </c>
      <c r="M1633" t="str">
        <f t="shared" si="505"/>
        <v>meredithjuietaSimoni</v>
      </c>
      <c r="N1633" t="s">
        <v>9039</v>
      </c>
      <c r="O1633" t="str">
        <v>meredith juieta Simoni</v>
      </c>
      <c r="P1633">
        <f>FIND(" ",O1633)</f>
        <v>9</v>
      </c>
      <c r="Q1633" t="str">
        <f>LEFT(O1633,SEARCH(" ", O1633) -1)</f>
        <v>meredith</v>
      </c>
      <c r="R1633" t="str">
        <f>MID(O1633, SEARCH(" ", O1633) + 1, SEARCH(" ", O1633, SEARCH(" ", O1633)+1) - SEARCH(" ", O1633)-1)</f>
        <v>juieta</v>
      </c>
      <c r="S1633" t="str">
        <f t="shared" si="506"/>
        <v>juieta Simoni</v>
      </c>
      <c r="T1633" t="str">
        <f t="shared" si="507"/>
        <v>Simoni</v>
      </c>
      <c r="U1633" t="b">
        <f t="shared" si="508"/>
        <v>0</v>
      </c>
      <c r="W1633" t="b">
        <f t="shared" si="509"/>
        <v>0</v>
      </c>
      <c r="X1633" t="b">
        <f>ISERR(S1633)</f>
        <v>0</v>
      </c>
      <c r="Y1633" t="str">
        <f t="shared" si="510"/>
        <v>juieta</v>
      </c>
      <c r="Z1633" t="str">
        <f t="shared" si="511"/>
        <v>juieta Simoni</v>
      </c>
      <c r="AA1633" t="str">
        <f>PROPER(Q1633)</f>
        <v>Meredith</v>
      </c>
      <c r="AB1633" t="str">
        <f>PROPER(Y1633)</f>
        <v>Juieta</v>
      </c>
      <c r="AC1633" t="str">
        <f t="shared" si="512"/>
        <v>Juieta Simoni</v>
      </c>
      <c r="AD1633" s="1" t="str">
        <f t="shared" si="513"/>
        <v>Simoni</v>
      </c>
      <c r="AE1633" t="b">
        <f t="shared" si="514"/>
        <v>0</v>
      </c>
      <c r="AF1633" t="str">
        <f t="shared" si="515"/>
        <v>Simoni</v>
      </c>
    </row>
    <row r="1634" spans="1:32" x14ac:dyDescent="0.2">
      <c r="A1634">
        <v>2142</v>
      </c>
      <c r="B1634" t="s">
        <v>4716</v>
      </c>
      <c r="C1634" s="62" t="str">
        <f t="shared" si="516"/>
        <v>02142</v>
      </c>
      <c r="D1634" t="str">
        <f t="shared" si="517"/>
        <v>Errol</v>
      </c>
      <c r="E1634" t="str">
        <f t="shared" si="518"/>
        <v xml:space="preserve"> </v>
      </c>
      <c r="F1634" t="str">
        <f t="shared" si="519"/>
        <v>Maxsted</v>
      </c>
      <c r="G1634">
        <f t="shared" si="500"/>
        <v>1</v>
      </c>
      <c r="H1634">
        <f t="shared" si="501"/>
        <v>2142</v>
      </c>
      <c r="I1634" t="str">
        <f t="shared" si="502"/>
        <v>02142</v>
      </c>
      <c r="J1634" t="str">
        <f t="shared" si="503"/>
        <v>Errol»MAXSTED</v>
      </c>
      <c r="K1634" t="str">
        <f>SUBSTITUTE(J1634,"‡","")</f>
        <v>Errol»MAXSTED</v>
      </c>
      <c r="L1634" t="str">
        <f t="shared" si="504"/>
        <v>ErrolMAXSTED</v>
      </c>
      <c r="M1634" t="str">
        <f t="shared" si="505"/>
        <v>ErrolMAXSTED</v>
      </c>
      <c r="N1634" t="s">
        <v>10460</v>
      </c>
      <c r="O1634" t="str">
        <v>Errol MAXSTED</v>
      </c>
      <c r="P1634">
        <f>FIND(" ",O1634)</f>
        <v>6</v>
      </c>
      <c r="Q1634" t="str">
        <f>LEFT(O1634,SEARCH(" ", O1634) -1)</f>
        <v>Errol</v>
      </c>
      <c r="R1634" t="e">
        <f>MID(O1634, SEARCH(" ", O1634) + 1, SEARCH(" ", O1634, SEARCH(" ", O1634)+1) - SEARCH(" ", O1634)-1)</f>
        <v>#VALUE!</v>
      </c>
      <c r="S1634" t="str">
        <f t="shared" si="506"/>
        <v>MAXSTED</v>
      </c>
      <c r="T1634" t="e">
        <f t="shared" si="507"/>
        <v>#VALUE!</v>
      </c>
      <c r="U1634" t="b">
        <f t="shared" si="508"/>
        <v>1</v>
      </c>
      <c r="W1634" t="b">
        <f t="shared" si="509"/>
        <v>1</v>
      </c>
      <c r="X1634" t="b">
        <f>ISERR(S1634)</f>
        <v>0</v>
      </c>
      <c r="Y1634" t="str">
        <f t="shared" si="510"/>
        <v xml:space="preserve"> </v>
      </c>
      <c r="Z1634" t="str">
        <f t="shared" si="511"/>
        <v>MAXSTED</v>
      </c>
      <c r="AA1634" t="str">
        <f>PROPER(Q1634)</f>
        <v>Errol</v>
      </c>
      <c r="AB1634" t="str">
        <f>PROPER(Y1634)</f>
        <v xml:space="preserve"> </v>
      </c>
      <c r="AC1634" t="str">
        <f t="shared" si="512"/>
        <v>Maxsted</v>
      </c>
      <c r="AD1634" s="1" t="e">
        <f t="shared" si="513"/>
        <v>#VALUE!</v>
      </c>
      <c r="AE1634" t="b">
        <f t="shared" si="514"/>
        <v>1</v>
      </c>
      <c r="AF1634" t="str">
        <f t="shared" si="515"/>
        <v>Maxsted</v>
      </c>
    </row>
    <row r="1635" spans="1:32" x14ac:dyDescent="0.2">
      <c r="A1635">
        <v>2143</v>
      </c>
      <c r="B1635" t="s">
        <v>4717</v>
      </c>
      <c r="C1635" s="62" t="str">
        <f t="shared" si="516"/>
        <v>02143</v>
      </c>
      <c r="D1635" t="str">
        <f t="shared" si="517"/>
        <v>Aldin</v>
      </c>
      <c r="E1635" t="str">
        <f t="shared" si="518"/>
        <v xml:space="preserve"> </v>
      </c>
      <c r="F1635" t="str">
        <f t="shared" si="519"/>
        <v>Wipfler</v>
      </c>
      <c r="G1635">
        <f t="shared" si="500"/>
        <v>1</v>
      </c>
      <c r="H1635">
        <f t="shared" si="501"/>
        <v>2143</v>
      </c>
      <c r="I1635" t="str">
        <f t="shared" si="502"/>
        <v>02143</v>
      </c>
      <c r="J1635" t="str">
        <f t="shared" si="503"/>
        <v>Aldin¬WIPFLER</v>
      </c>
      <c r="K1635" t="str">
        <f>SUBSTITUTE(J1635,"‡","")</f>
        <v>Aldin¬WIPFLER</v>
      </c>
      <c r="L1635" t="str">
        <f t="shared" si="504"/>
        <v>Aldin¬WIPFLER</v>
      </c>
      <c r="M1635" t="str">
        <f t="shared" si="505"/>
        <v>AldinWIPFLER</v>
      </c>
      <c r="N1635" t="s">
        <v>9669</v>
      </c>
      <c r="O1635" t="str">
        <v>Aldin WIPFLER</v>
      </c>
      <c r="P1635">
        <f>FIND(" ",O1635)</f>
        <v>6</v>
      </c>
      <c r="Q1635" t="str">
        <f>LEFT(O1635,SEARCH(" ", O1635) -1)</f>
        <v>Aldin</v>
      </c>
      <c r="R1635" t="e">
        <f>MID(O1635, SEARCH(" ", O1635) + 1, SEARCH(" ", O1635, SEARCH(" ", O1635)+1) - SEARCH(" ", O1635)-1)</f>
        <v>#VALUE!</v>
      </c>
      <c r="S1635" t="str">
        <f t="shared" si="506"/>
        <v>WIPFLER</v>
      </c>
      <c r="T1635" t="e">
        <f t="shared" si="507"/>
        <v>#VALUE!</v>
      </c>
      <c r="U1635" t="b">
        <f t="shared" si="508"/>
        <v>1</v>
      </c>
      <c r="W1635" t="b">
        <f t="shared" si="509"/>
        <v>1</v>
      </c>
      <c r="X1635" t="b">
        <f>ISERR(S1635)</f>
        <v>0</v>
      </c>
      <c r="Y1635" t="str">
        <f t="shared" si="510"/>
        <v xml:space="preserve"> </v>
      </c>
      <c r="Z1635" t="str">
        <f t="shared" si="511"/>
        <v>WIPFLER</v>
      </c>
      <c r="AA1635" t="str">
        <f>PROPER(Q1635)</f>
        <v>Aldin</v>
      </c>
      <c r="AB1635" t="str">
        <f>PROPER(Y1635)</f>
        <v xml:space="preserve"> </v>
      </c>
      <c r="AC1635" t="str">
        <f t="shared" si="512"/>
        <v>Wipfler</v>
      </c>
      <c r="AD1635" s="1" t="e">
        <f t="shared" si="513"/>
        <v>#VALUE!</v>
      </c>
      <c r="AE1635" t="b">
        <f t="shared" si="514"/>
        <v>1</v>
      </c>
      <c r="AF1635" t="str">
        <f t="shared" si="515"/>
        <v>Wipfler</v>
      </c>
    </row>
    <row r="1636" spans="1:32" x14ac:dyDescent="0.2">
      <c r="A1636">
        <v>2144</v>
      </c>
      <c r="B1636" t="s">
        <v>4718</v>
      </c>
      <c r="C1636" s="62" t="str">
        <f t="shared" si="516"/>
        <v>02144</v>
      </c>
      <c r="D1636" t="str">
        <f t="shared" si="517"/>
        <v>Andriette</v>
      </c>
      <c r="E1636" t="str">
        <f t="shared" si="518"/>
        <v xml:space="preserve"> </v>
      </c>
      <c r="F1636" t="str">
        <f t="shared" si="519"/>
        <v>Lomas</v>
      </c>
      <c r="G1636">
        <f t="shared" si="500"/>
        <v>1</v>
      </c>
      <c r="H1636">
        <f t="shared" si="501"/>
        <v>2144</v>
      </c>
      <c r="I1636" t="str">
        <f t="shared" si="502"/>
        <v>02144</v>
      </c>
      <c r="J1636" t="str">
        <f t="shared" si="503"/>
        <v>andriette¬Lomas</v>
      </c>
      <c r="K1636" t="str">
        <f>SUBSTITUTE(J1636,"‡","")</f>
        <v>andriette¬Lomas</v>
      </c>
      <c r="L1636" t="str">
        <f t="shared" si="504"/>
        <v>andriette¬Lomas</v>
      </c>
      <c r="M1636" t="str">
        <f t="shared" si="505"/>
        <v>andrietteLomas</v>
      </c>
      <c r="N1636" t="s">
        <v>9670</v>
      </c>
      <c r="O1636" t="str">
        <v>andriette Lomas</v>
      </c>
      <c r="P1636">
        <f>FIND(" ",O1636)</f>
        <v>10</v>
      </c>
      <c r="Q1636" t="str">
        <f>LEFT(O1636,SEARCH(" ", O1636) -1)</f>
        <v>andriette</v>
      </c>
      <c r="R1636" t="e">
        <f>MID(O1636, SEARCH(" ", O1636) + 1, SEARCH(" ", O1636, SEARCH(" ", O1636)+1) - SEARCH(" ", O1636)-1)</f>
        <v>#VALUE!</v>
      </c>
      <c r="S1636" t="str">
        <f t="shared" si="506"/>
        <v>Lomas</v>
      </c>
      <c r="T1636" t="e">
        <f t="shared" si="507"/>
        <v>#VALUE!</v>
      </c>
      <c r="U1636" t="b">
        <f t="shared" si="508"/>
        <v>1</v>
      </c>
      <c r="W1636" t="b">
        <f t="shared" si="509"/>
        <v>1</v>
      </c>
      <c r="X1636" t="b">
        <f>ISERR(S1636)</f>
        <v>0</v>
      </c>
      <c r="Y1636" t="str">
        <f t="shared" si="510"/>
        <v xml:space="preserve"> </v>
      </c>
      <c r="Z1636" t="str">
        <f t="shared" si="511"/>
        <v>Lomas</v>
      </c>
      <c r="AA1636" t="str">
        <f>PROPER(Q1636)</f>
        <v>Andriette</v>
      </c>
      <c r="AB1636" t="str">
        <f>PROPER(Y1636)</f>
        <v xml:space="preserve"> </v>
      </c>
      <c r="AC1636" t="str">
        <f t="shared" si="512"/>
        <v>Lomas</v>
      </c>
      <c r="AD1636" s="1" t="e">
        <f t="shared" si="513"/>
        <v>#VALUE!</v>
      </c>
      <c r="AE1636" t="b">
        <f t="shared" si="514"/>
        <v>1</v>
      </c>
      <c r="AF1636" t="str">
        <f t="shared" si="515"/>
        <v>Lomas</v>
      </c>
    </row>
    <row r="1637" spans="1:32" x14ac:dyDescent="0.2">
      <c r="A1637">
        <v>2145</v>
      </c>
      <c r="B1637" t="s">
        <v>4719</v>
      </c>
      <c r="C1637" s="62" t="str">
        <f t="shared" si="516"/>
        <v>02145</v>
      </c>
      <c r="D1637" t="str">
        <f t="shared" si="517"/>
        <v>Ingra</v>
      </c>
      <c r="E1637" t="str">
        <f t="shared" si="518"/>
        <v xml:space="preserve"> </v>
      </c>
      <c r="F1637" t="str">
        <f t="shared" si="519"/>
        <v>Febre</v>
      </c>
      <c r="G1637">
        <f t="shared" si="500"/>
        <v>1</v>
      </c>
      <c r="H1637">
        <f t="shared" si="501"/>
        <v>2145</v>
      </c>
      <c r="I1637" t="str">
        <f t="shared" si="502"/>
        <v>02145</v>
      </c>
      <c r="J1637" t="str">
        <f t="shared" si="503"/>
        <v>INGRA»Febre</v>
      </c>
      <c r="K1637" t="str">
        <f>SUBSTITUTE(J1637,"‡","")</f>
        <v>INGRA»Febre</v>
      </c>
      <c r="L1637" t="str">
        <f t="shared" si="504"/>
        <v>INGRAFebre</v>
      </c>
      <c r="M1637" t="str">
        <f t="shared" si="505"/>
        <v>INGRAFebre</v>
      </c>
      <c r="N1637" t="s">
        <v>10461</v>
      </c>
      <c r="O1637" t="str">
        <v>INGRA Febre</v>
      </c>
      <c r="P1637">
        <f>FIND(" ",O1637)</f>
        <v>6</v>
      </c>
      <c r="Q1637" t="str">
        <f>LEFT(O1637,SEARCH(" ", O1637) -1)</f>
        <v>INGRA</v>
      </c>
      <c r="R1637" t="e">
        <f>MID(O1637, SEARCH(" ", O1637) + 1, SEARCH(" ", O1637, SEARCH(" ", O1637)+1) - SEARCH(" ", O1637)-1)</f>
        <v>#VALUE!</v>
      </c>
      <c r="S1637" t="str">
        <f t="shared" si="506"/>
        <v>Febre</v>
      </c>
      <c r="T1637" t="e">
        <f t="shared" si="507"/>
        <v>#VALUE!</v>
      </c>
      <c r="U1637" t="b">
        <f t="shared" si="508"/>
        <v>1</v>
      </c>
      <c r="W1637" t="b">
        <f t="shared" si="509"/>
        <v>1</v>
      </c>
      <c r="X1637" t="b">
        <f>ISERR(S1637)</f>
        <v>0</v>
      </c>
      <c r="Y1637" t="str">
        <f t="shared" si="510"/>
        <v xml:space="preserve"> </v>
      </c>
      <c r="Z1637" t="str">
        <f t="shared" si="511"/>
        <v>Febre</v>
      </c>
      <c r="AA1637" t="str">
        <f>PROPER(Q1637)</f>
        <v>Ingra</v>
      </c>
      <c r="AB1637" t="str">
        <f>PROPER(Y1637)</f>
        <v xml:space="preserve"> </v>
      </c>
      <c r="AC1637" t="str">
        <f t="shared" si="512"/>
        <v>Febre</v>
      </c>
      <c r="AD1637" s="1" t="e">
        <f t="shared" si="513"/>
        <v>#VALUE!</v>
      </c>
      <c r="AE1637" t="b">
        <f t="shared" si="514"/>
        <v>1</v>
      </c>
      <c r="AF1637" t="str">
        <f t="shared" si="515"/>
        <v>Febre</v>
      </c>
    </row>
    <row r="1638" spans="1:32" x14ac:dyDescent="0.2">
      <c r="A1638">
        <v>2146</v>
      </c>
      <c r="B1638" t="s">
        <v>4720</v>
      </c>
      <c r="C1638" s="62" t="str">
        <f t="shared" si="516"/>
        <v>02146</v>
      </c>
      <c r="D1638" t="str">
        <f t="shared" si="517"/>
        <v>Giustino</v>
      </c>
      <c r="E1638" t="str">
        <f t="shared" si="518"/>
        <v xml:space="preserve"> </v>
      </c>
      <c r="F1638" t="str">
        <f t="shared" si="519"/>
        <v>Stopper</v>
      </c>
      <c r="G1638">
        <f t="shared" si="500"/>
        <v>1</v>
      </c>
      <c r="H1638">
        <f t="shared" si="501"/>
        <v>2146</v>
      </c>
      <c r="I1638" t="str">
        <f t="shared" si="502"/>
        <v>02146</v>
      </c>
      <c r="J1638" t="str">
        <f t="shared" si="503"/>
        <v>Giustino»STOPPER</v>
      </c>
      <c r="K1638" t="str">
        <f>SUBSTITUTE(J1638,"‡","")</f>
        <v>Giustino»STOPPER</v>
      </c>
      <c r="L1638" t="str">
        <f t="shared" si="504"/>
        <v>GiustinoSTOPPER</v>
      </c>
      <c r="M1638" t="str">
        <f t="shared" si="505"/>
        <v>GiustinoSTOPPER</v>
      </c>
      <c r="N1638" t="s">
        <v>10462</v>
      </c>
      <c r="O1638" t="str">
        <v>Giustino STOPPER</v>
      </c>
      <c r="P1638">
        <f>FIND(" ",O1638)</f>
        <v>9</v>
      </c>
      <c r="Q1638" t="str">
        <f>LEFT(O1638,SEARCH(" ", O1638) -1)</f>
        <v>Giustino</v>
      </c>
      <c r="R1638" t="e">
        <f>MID(O1638, SEARCH(" ", O1638) + 1, SEARCH(" ", O1638, SEARCH(" ", O1638)+1) - SEARCH(" ", O1638)-1)</f>
        <v>#VALUE!</v>
      </c>
      <c r="S1638" t="str">
        <f t="shared" si="506"/>
        <v>STOPPER</v>
      </c>
      <c r="T1638" t="e">
        <f t="shared" si="507"/>
        <v>#VALUE!</v>
      </c>
      <c r="U1638" t="b">
        <f t="shared" si="508"/>
        <v>1</v>
      </c>
      <c r="W1638" t="b">
        <f t="shared" si="509"/>
        <v>1</v>
      </c>
      <c r="X1638" t="b">
        <f>ISERR(S1638)</f>
        <v>0</v>
      </c>
      <c r="Y1638" t="str">
        <f t="shared" si="510"/>
        <v xml:space="preserve"> </v>
      </c>
      <c r="Z1638" t="str">
        <f t="shared" si="511"/>
        <v>STOPPER</v>
      </c>
      <c r="AA1638" t="str">
        <f>PROPER(Q1638)</f>
        <v>Giustino</v>
      </c>
      <c r="AB1638" t="str">
        <f>PROPER(Y1638)</f>
        <v xml:space="preserve"> </v>
      </c>
      <c r="AC1638" t="str">
        <f t="shared" si="512"/>
        <v>Stopper</v>
      </c>
      <c r="AD1638" s="1" t="e">
        <f t="shared" si="513"/>
        <v>#VALUE!</v>
      </c>
      <c r="AE1638" t="b">
        <f t="shared" si="514"/>
        <v>1</v>
      </c>
      <c r="AF1638" t="str">
        <f t="shared" si="515"/>
        <v>Stopper</v>
      </c>
    </row>
    <row r="1639" spans="1:32" x14ac:dyDescent="0.2">
      <c r="A1639">
        <v>2147</v>
      </c>
      <c r="B1639" t="s">
        <v>4721</v>
      </c>
      <c r="C1639" s="62" t="str">
        <f t="shared" si="516"/>
        <v>02147</v>
      </c>
      <c r="D1639" t="str">
        <f t="shared" si="517"/>
        <v>Mendie</v>
      </c>
      <c r="E1639" t="str">
        <f t="shared" si="518"/>
        <v xml:space="preserve"> </v>
      </c>
      <c r="F1639" t="str">
        <f t="shared" si="519"/>
        <v>Cankett</v>
      </c>
      <c r="G1639">
        <f t="shared" si="500"/>
        <v>1</v>
      </c>
      <c r="H1639">
        <f t="shared" si="501"/>
        <v>2147</v>
      </c>
      <c r="I1639" t="str">
        <f t="shared" si="502"/>
        <v>02147</v>
      </c>
      <c r="J1639" t="str">
        <f t="shared" si="503"/>
        <v>Mendie‡cankett</v>
      </c>
      <c r="K1639" t="str">
        <f>SUBSTITUTE(J1639,"‡","")</f>
        <v>Mendiecankett</v>
      </c>
      <c r="L1639" t="str">
        <f t="shared" si="504"/>
        <v>Mendiecankett</v>
      </c>
      <c r="M1639" t="str">
        <f t="shared" si="505"/>
        <v>Mendiecankett</v>
      </c>
      <c r="N1639" t="s">
        <v>9040</v>
      </c>
      <c r="O1639" t="str">
        <v>Mendie cankett</v>
      </c>
      <c r="P1639">
        <f>FIND(" ",O1639)</f>
        <v>7</v>
      </c>
      <c r="Q1639" t="str">
        <f>LEFT(O1639,SEARCH(" ", O1639) -1)</f>
        <v>Mendie</v>
      </c>
      <c r="R1639" t="e">
        <f>MID(O1639, SEARCH(" ", O1639) + 1, SEARCH(" ", O1639, SEARCH(" ", O1639)+1) - SEARCH(" ", O1639)-1)</f>
        <v>#VALUE!</v>
      </c>
      <c r="S1639" t="str">
        <f t="shared" si="506"/>
        <v>cankett</v>
      </c>
      <c r="T1639" t="e">
        <f t="shared" si="507"/>
        <v>#VALUE!</v>
      </c>
      <c r="U1639" t="b">
        <f t="shared" si="508"/>
        <v>1</v>
      </c>
      <c r="W1639" t="b">
        <f t="shared" si="509"/>
        <v>1</v>
      </c>
      <c r="X1639" t="b">
        <f>ISERR(S1639)</f>
        <v>0</v>
      </c>
      <c r="Y1639" t="str">
        <f t="shared" si="510"/>
        <v xml:space="preserve"> </v>
      </c>
      <c r="Z1639" t="str">
        <f t="shared" si="511"/>
        <v>cankett</v>
      </c>
      <c r="AA1639" t="str">
        <f>PROPER(Q1639)</f>
        <v>Mendie</v>
      </c>
      <c r="AB1639" t="str">
        <f>PROPER(Y1639)</f>
        <v xml:space="preserve"> </v>
      </c>
      <c r="AC1639" t="str">
        <f t="shared" si="512"/>
        <v>Cankett</v>
      </c>
      <c r="AD1639" s="1" t="e">
        <f t="shared" si="513"/>
        <v>#VALUE!</v>
      </c>
      <c r="AE1639" t="b">
        <f t="shared" si="514"/>
        <v>1</v>
      </c>
      <c r="AF1639" t="str">
        <f t="shared" si="515"/>
        <v>Cankett</v>
      </c>
    </row>
    <row r="1640" spans="1:32" x14ac:dyDescent="0.2">
      <c r="A1640">
        <v>2148</v>
      </c>
      <c r="B1640" t="s">
        <v>4722</v>
      </c>
      <c r="C1640" s="62" t="str">
        <f t="shared" si="516"/>
        <v>02148</v>
      </c>
      <c r="D1640" t="str">
        <f t="shared" si="517"/>
        <v>Cointon</v>
      </c>
      <c r="E1640" t="str">
        <f t="shared" si="518"/>
        <v xml:space="preserve"> </v>
      </c>
      <c r="F1640" t="str">
        <f t="shared" si="519"/>
        <v>Crossgrove</v>
      </c>
      <c r="G1640">
        <f t="shared" si="500"/>
        <v>1</v>
      </c>
      <c r="H1640">
        <f t="shared" si="501"/>
        <v>2148</v>
      </c>
      <c r="I1640" t="str">
        <f t="shared" si="502"/>
        <v>02148</v>
      </c>
      <c r="J1640" t="str">
        <f t="shared" si="503"/>
        <v>cointon¬CROSSGROVE</v>
      </c>
      <c r="K1640" t="str">
        <f>SUBSTITUTE(J1640,"‡","")</f>
        <v>cointon¬CROSSGROVE</v>
      </c>
      <c r="L1640" t="str">
        <f t="shared" si="504"/>
        <v>cointon¬CROSSGROVE</v>
      </c>
      <c r="M1640" t="str">
        <f t="shared" si="505"/>
        <v>cointonCROSSGROVE</v>
      </c>
      <c r="N1640" t="s">
        <v>9671</v>
      </c>
      <c r="O1640" t="str">
        <v>cointon CROSSGROVE</v>
      </c>
      <c r="P1640">
        <f>FIND(" ",O1640)</f>
        <v>8</v>
      </c>
      <c r="Q1640" t="str">
        <f>LEFT(O1640,SEARCH(" ", O1640) -1)</f>
        <v>cointon</v>
      </c>
      <c r="R1640" t="e">
        <f>MID(O1640, SEARCH(" ", O1640) + 1, SEARCH(" ", O1640, SEARCH(" ", O1640)+1) - SEARCH(" ", O1640)-1)</f>
        <v>#VALUE!</v>
      </c>
      <c r="S1640" t="str">
        <f t="shared" si="506"/>
        <v>CROSSGROVE</v>
      </c>
      <c r="T1640" t="e">
        <f t="shared" si="507"/>
        <v>#VALUE!</v>
      </c>
      <c r="U1640" t="b">
        <f t="shared" si="508"/>
        <v>1</v>
      </c>
      <c r="W1640" t="b">
        <f t="shared" si="509"/>
        <v>1</v>
      </c>
      <c r="X1640" t="b">
        <f>ISERR(S1640)</f>
        <v>0</v>
      </c>
      <c r="Y1640" t="str">
        <f t="shared" si="510"/>
        <v xml:space="preserve"> </v>
      </c>
      <c r="Z1640" t="str">
        <f t="shared" si="511"/>
        <v>CROSSGROVE</v>
      </c>
      <c r="AA1640" t="str">
        <f>PROPER(Q1640)</f>
        <v>Cointon</v>
      </c>
      <c r="AB1640" t="str">
        <f>PROPER(Y1640)</f>
        <v xml:space="preserve"> </v>
      </c>
      <c r="AC1640" t="str">
        <f t="shared" si="512"/>
        <v>Crossgrove</v>
      </c>
      <c r="AD1640" s="1" t="e">
        <f t="shared" si="513"/>
        <v>#VALUE!</v>
      </c>
      <c r="AE1640" t="b">
        <f t="shared" si="514"/>
        <v>1</v>
      </c>
      <c r="AF1640" t="str">
        <f t="shared" si="515"/>
        <v>Crossgrove</v>
      </c>
    </row>
    <row r="1641" spans="1:32" x14ac:dyDescent="0.2">
      <c r="A1641">
        <v>2149</v>
      </c>
      <c r="B1641" t="s">
        <v>4723</v>
      </c>
      <c r="C1641" s="62" t="str">
        <f t="shared" si="516"/>
        <v>02149</v>
      </c>
      <c r="D1641" t="str">
        <f t="shared" si="517"/>
        <v>Marita</v>
      </c>
      <c r="E1641" t="str">
        <f t="shared" si="518"/>
        <v>Korney</v>
      </c>
      <c r="F1641" t="str">
        <f t="shared" si="519"/>
        <v>Vince</v>
      </c>
      <c r="G1641">
        <f t="shared" si="500"/>
        <v>1</v>
      </c>
      <c r="H1641">
        <f t="shared" si="501"/>
        <v>2149</v>
      </c>
      <c r="I1641" t="str">
        <f t="shared" si="502"/>
        <v>02149</v>
      </c>
      <c r="J1641" t="str">
        <f t="shared" si="503"/>
        <v>Marita‡KORNEY¬‡Vince</v>
      </c>
      <c r="K1641" t="str">
        <f>SUBSTITUTE(J1641,"‡","")</f>
        <v>MaritaKORNEY¬Vince</v>
      </c>
      <c r="L1641" t="str">
        <f t="shared" si="504"/>
        <v>MaritaKORNEY¬Vince</v>
      </c>
      <c r="M1641" t="str">
        <f t="shared" si="505"/>
        <v>MaritaKORNEYVince</v>
      </c>
      <c r="N1641" t="s">
        <v>9672</v>
      </c>
      <c r="O1641" t="str">
        <v>Marita KORNEY Vince</v>
      </c>
      <c r="P1641">
        <f>FIND(" ",O1641)</f>
        <v>7</v>
      </c>
      <c r="Q1641" t="str">
        <f>LEFT(O1641,SEARCH(" ", O1641) -1)</f>
        <v>Marita</v>
      </c>
      <c r="R1641" t="str">
        <f>MID(O1641, SEARCH(" ", O1641) + 1, SEARCH(" ", O1641, SEARCH(" ", O1641)+1) - SEARCH(" ", O1641)-1)</f>
        <v>KORNEY</v>
      </c>
      <c r="S1641" t="str">
        <f t="shared" si="506"/>
        <v>KORNEY Vince</v>
      </c>
      <c r="T1641" t="str">
        <f t="shared" si="507"/>
        <v>Vince</v>
      </c>
      <c r="U1641" t="b">
        <f t="shared" si="508"/>
        <v>0</v>
      </c>
      <c r="W1641" t="b">
        <f t="shared" si="509"/>
        <v>0</v>
      </c>
      <c r="X1641" t="b">
        <f>ISERR(S1641)</f>
        <v>0</v>
      </c>
      <c r="Y1641" t="str">
        <f t="shared" si="510"/>
        <v>KORNEY</v>
      </c>
      <c r="Z1641" t="str">
        <f t="shared" si="511"/>
        <v>KORNEY Vince</v>
      </c>
      <c r="AA1641" t="str">
        <f>PROPER(Q1641)</f>
        <v>Marita</v>
      </c>
      <c r="AB1641" t="str">
        <f>PROPER(Y1641)</f>
        <v>Korney</v>
      </c>
      <c r="AC1641" t="str">
        <f t="shared" si="512"/>
        <v>Korney Vince</v>
      </c>
      <c r="AD1641" s="1" t="str">
        <f t="shared" si="513"/>
        <v>Vince</v>
      </c>
      <c r="AE1641" t="b">
        <f t="shared" si="514"/>
        <v>0</v>
      </c>
      <c r="AF1641" t="str">
        <f t="shared" si="515"/>
        <v>Vince</v>
      </c>
    </row>
    <row r="1642" spans="1:32" x14ac:dyDescent="0.2">
      <c r="A1642">
        <v>2150</v>
      </c>
      <c r="B1642" t="s">
        <v>4724</v>
      </c>
      <c r="C1642" s="62" t="str">
        <f t="shared" si="516"/>
        <v>02150</v>
      </c>
      <c r="D1642" t="str">
        <f t="shared" si="517"/>
        <v>Tyson</v>
      </c>
      <c r="E1642" t="str">
        <f t="shared" si="518"/>
        <v xml:space="preserve"> </v>
      </c>
      <c r="F1642" t="str">
        <f t="shared" si="519"/>
        <v>Veltmann</v>
      </c>
      <c r="G1642">
        <f t="shared" si="500"/>
        <v>1</v>
      </c>
      <c r="H1642">
        <f t="shared" si="501"/>
        <v>2150</v>
      </c>
      <c r="I1642" t="str">
        <f t="shared" si="502"/>
        <v>02150</v>
      </c>
      <c r="J1642" t="str">
        <f t="shared" si="503"/>
        <v>Tyson¬veltmann</v>
      </c>
      <c r="K1642" t="str">
        <f>SUBSTITUTE(J1642,"‡","")</f>
        <v>Tyson¬veltmann</v>
      </c>
      <c r="L1642" t="str">
        <f t="shared" si="504"/>
        <v>Tyson¬veltmann</v>
      </c>
      <c r="M1642" t="str">
        <f t="shared" si="505"/>
        <v>Tysonveltmann</v>
      </c>
      <c r="N1642" t="s">
        <v>9673</v>
      </c>
      <c r="O1642" t="str">
        <v>Tyson veltmann</v>
      </c>
      <c r="P1642">
        <f>FIND(" ",O1642)</f>
        <v>6</v>
      </c>
      <c r="Q1642" t="str">
        <f>LEFT(O1642,SEARCH(" ", O1642) -1)</f>
        <v>Tyson</v>
      </c>
      <c r="R1642" t="e">
        <f>MID(O1642, SEARCH(" ", O1642) + 1, SEARCH(" ", O1642, SEARCH(" ", O1642)+1) - SEARCH(" ", O1642)-1)</f>
        <v>#VALUE!</v>
      </c>
      <c r="S1642" t="str">
        <f t="shared" si="506"/>
        <v>veltmann</v>
      </c>
      <c r="T1642" t="e">
        <f t="shared" si="507"/>
        <v>#VALUE!</v>
      </c>
      <c r="U1642" t="b">
        <f t="shared" si="508"/>
        <v>1</v>
      </c>
      <c r="W1642" t="b">
        <f t="shared" si="509"/>
        <v>1</v>
      </c>
      <c r="X1642" t="b">
        <f>ISERR(S1642)</f>
        <v>0</v>
      </c>
      <c r="Y1642" t="str">
        <f t="shared" si="510"/>
        <v xml:space="preserve"> </v>
      </c>
      <c r="Z1642" t="str">
        <f t="shared" si="511"/>
        <v>veltmann</v>
      </c>
      <c r="AA1642" t="str">
        <f>PROPER(Q1642)</f>
        <v>Tyson</v>
      </c>
      <c r="AB1642" t="str">
        <f>PROPER(Y1642)</f>
        <v xml:space="preserve"> </v>
      </c>
      <c r="AC1642" t="str">
        <f t="shared" si="512"/>
        <v>Veltmann</v>
      </c>
      <c r="AD1642" s="1" t="e">
        <f t="shared" si="513"/>
        <v>#VALUE!</v>
      </c>
      <c r="AE1642" t="b">
        <f t="shared" si="514"/>
        <v>1</v>
      </c>
      <c r="AF1642" t="str">
        <f t="shared" si="515"/>
        <v>Veltmann</v>
      </c>
    </row>
    <row r="1643" spans="1:32" x14ac:dyDescent="0.2">
      <c r="A1643">
        <v>2151</v>
      </c>
      <c r="B1643" t="s">
        <v>4725</v>
      </c>
      <c r="C1643" s="62" t="str">
        <f t="shared" si="516"/>
        <v>02151</v>
      </c>
      <c r="D1643" t="str">
        <f t="shared" si="517"/>
        <v>Edik</v>
      </c>
      <c r="E1643" t="str">
        <f t="shared" si="518"/>
        <v>Dallis</v>
      </c>
      <c r="F1643" t="str">
        <f t="shared" si="519"/>
        <v>Brabben</v>
      </c>
      <c r="G1643">
        <f t="shared" si="500"/>
        <v>1</v>
      </c>
      <c r="H1643">
        <f t="shared" si="501"/>
        <v>2151</v>
      </c>
      <c r="I1643" t="str">
        <f t="shared" si="502"/>
        <v>02151</v>
      </c>
      <c r="J1643" t="str">
        <f t="shared" si="503"/>
        <v>edik‡DALLIS‡»BRABBEN</v>
      </c>
      <c r="K1643" t="str">
        <f>SUBSTITUTE(J1643,"‡","")</f>
        <v>edikDALLIS»BRABBEN</v>
      </c>
      <c r="L1643" t="str">
        <f t="shared" si="504"/>
        <v>edikDALLISBRABBEN</v>
      </c>
      <c r="M1643" t="str">
        <f t="shared" si="505"/>
        <v>edikDALLISBRABBEN</v>
      </c>
      <c r="N1643" t="s">
        <v>10463</v>
      </c>
      <c r="O1643" t="str">
        <v>edik DALLIS BRABBEN</v>
      </c>
      <c r="P1643">
        <f>FIND(" ",O1643)</f>
        <v>5</v>
      </c>
      <c r="Q1643" t="str">
        <f>LEFT(O1643,SEARCH(" ", O1643) -1)</f>
        <v>edik</v>
      </c>
      <c r="R1643" t="str">
        <f>MID(O1643, SEARCH(" ", O1643) + 1, SEARCH(" ", O1643, SEARCH(" ", O1643)+1) - SEARCH(" ", O1643)-1)</f>
        <v>DALLIS</v>
      </c>
      <c r="S1643" t="str">
        <f t="shared" si="506"/>
        <v>DALLIS BRABBEN</v>
      </c>
      <c r="T1643" t="str">
        <f t="shared" si="507"/>
        <v>BRABBEN</v>
      </c>
      <c r="U1643" t="b">
        <f t="shared" si="508"/>
        <v>0</v>
      </c>
      <c r="W1643" t="b">
        <f t="shared" si="509"/>
        <v>0</v>
      </c>
      <c r="X1643" t="b">
        <f>ISERR(S1643)</f>
        <v>0</v>
      </c>
      <c r="Y1643" t="str">
        <f t="shared" si="510"/>
        <v>DALLIS</v>
      </c>
      <c r="Z1643" t="str">
        <f t="shared" si="511"/>
        <v>DALLIS BRABBEN</v>
      </c>
      <c r="AA1643" t="str">
        <f>PROPER(Q1643)</f>
        <v>Edik</v>
      </c>
      <c r="AB1643" t="str">
        <f>PROPER(Y1643)</f>
        <v>Dallis</v>
      </c>
      <c r="AC1643" t="str">
        <f t="shared" si="512"/>
        <v>Dallis Brabben</v>
      </c>
      <c r="AD1643" s="1" t="str">
        <f t="shared" si="513"/>
        <v>Brabben</v>
      </c>
      <c r="AE1643" t="b">
        <f t="shared" si="514"/>
        <v>0</v>
      </c>
      <c r="AF1643" t="str">
        <f t="shared" si="515"/>
        <v>Brabben</v>
      </c>
    </row>
    <row r="1644" spans="1:32" x14ac:dyDescent="0.2">
      <c r="A1644">
        <v>2152</v>
      </c>
      <c r="B1644" t="s">
        <v>4726</v>
      </c>
      <c r="C1644" s="62" t="str">
        <f t="shared" si="516"/>
        <v>02152</v>
      </c>
      <c r="D1644" t="str">
        <f t="shared" si="517"/>
        <v>Patsy</v>
      </c>
      <c r="E1644" t="str">
        <f t="shared" si="518"/>
        <v xml:space="preserve"> </v>
      </c>
      <c r="F1644" t="str">
        <f t="shared" si="519"/>
        <v>Simpkins</v>
      </c>
      <c r="G1644">
        <f t="shared" si="500"/>
        <v>1</v>
      </c>
      <c r="H1644">
        <f t="shared" si="501"/>
        <v>2152</v>
      </c>
      <c r="I1644" t="str">
        <f t="shared" si="502"/>
        <v>02152</v>
      </c>
      <c r="J1644" t="str">
        <f t="shared" si="503"/>
        <v>Patsy»Simpkins</v>
      </c>
      <c r="K1644" t="str">
        <f>SUBSTITUTE(J1644,"‡","")</f>
        <v>Patsy»Simpkins</v>
      </c>
      <c r="L1644" t="str">
        <f t="shared" si="504"/>
        <v>PatsySimpkins</v>
      </c>
      <c r="M1644" t="str">
        <f t="shared" si="505"/>
        <v>PatsySimpkins</v>
      </c>
      <c r="N1644" t="s">
        <v>10464</v>
      </c>
      <c r="O1644" t="str">
        <v>Patsy Simpkins</v>
      </c>
      <c r="P1644">
        <f>FIND(" ",O1644)</f>
        <v>6</v>
      </c>
      <c r="Q1644" t="str">
        <f>LEFT(O1644,SEARCH(" ", O1644) -1)</f>
        <v>Patsy</v>
      </c>
      <c r="R1644" t="e">
        <f>MID(O1644, SEARCH(" ", O1644) + 1, SEARCH(" ", O1644, SEARCH(" ", O1644)+1) - SEARCH(" ", O1644)-1)</f>
        <v>#VALUE!</v>
      </c>
      <c r="S1644" t="str">
        <f t="shared" si="506"/>
        <v>Simpkins</v>
      </c>
      <c r="T1644" t="e">
        <f t="shared" si="507"/>
        <v>#VALUE!</v>
      </c>
      <c r="U1644" t="b">
        <f t="shared" si="508"/>
        <v>1</v>
      </c>
      <c r="W1644" t="b">
        <f t="shared" si="509"/>
        <v>1</v>
      </c>
      <c r="X1644" t="b">
        <f>ISERR(S1644)</f>
        <v>0</v>
      </c>
      <c r="Y1644" t="str">
        <f t="shared" si="510"/>
        <v xml:space="preserve"> </v>
      </c>
      <c r="Z1644" t="str">
        <f t="shared" si="511"/>
        <v>Simpkins</v>
      </c>
      <c r="AA1644" t="str">
        <f>PROPER(Q1644)</f>
        <v>Patsy</v>
      </c>
      <c r="AB1644" t="str">
        <f>PROPER(Y1644)</f>
        <v xml:space="preserve"> </v>
      </c>
      <c r="AC1644" t="str">
        <f t="shared" si="512"/>
        <v>Simpkins</v>
      </c>
      <c r="AD1644" s="1" t="e">
        <f t="shared" si="513"/>
        <v>#VALUE!</v>
      </c>
      <c r="AE1644" t="b">
        <f t="shared" si="514"/>
        <v>1</v>
      </c>
      <c r="AF1644" t="str">
        <f t="shared" si="515"/>
        <v>Simpkins</v>
      </c>
    </row>
    <row r="1645" spans="1:32" x14ac:dyDescent="0.2">
      <c r="A1645">
        <v>2153</v>
      </c>
      <c r="B1645" t="s">
        <v>4727</v>
      </c>
      <c r="C1645" s="62" t="str">
        <f t="shared" si="516"/>
        <v>02153</v>
      </c>
      <c r="D1645" t="str">
        <f t="shared" si="517"/>
        <v>Nancy</v>
      </c>
      <c r="E1645" t="str">
        <f t="shared" si="518"/>
        <v xml:space="preserve"> </v>
      </c>
      <c r="F1645" t="str">
        <f t="shared" si="519"/>
        <v>Fosserd</v>
      </c>
      <c r="G1645">
        <f t="shared" si="500"/>
        <v>1</v>
      </c>
      <c r="H1645">
        <f t="shared" si="501"/>
        <v>2153</v>
      </c>
      <c r="I1645" t="str">
        <f t="shared" si="502"/>
        <v>02153</v>
      </c>
      <c r="J1645" t="str">
        <f t="shared" si="503"/>
        <v>Nancy‡FOSSERD</v>
      </c>
      <c r="K1645" t="str">
        <f>SUBSTITUTE(J1645,"‡","")</f>
        <v>NancyFOSSERD</v>
      </c>
      <c r="L1645" t="str">
        <f t="shared" si="504"/>
        <v>NancyFOSSERD</v>
      </c>
      <c r="M1645" t="str">
        <f t="shared" si="505"/>
        <v>NancyFOSSERD</v>
      </c>
      <c r="N1645" t="s">
        <v>9041</v>
      </c>
      <c r="O1645" t="str">
        <v>Nancy FOSSERD</v>
      </c>
      <c r="P1645">
        <f>FIND(" ",O1645)</f>
        <v>6</v>
      </c>
      <c r="Q1645" t="str">
        <f>LEFT(O1645,SEARCH(" ", O1645) -1)</f>
        <v>Nancy</v>
      </c>
      <c r="R1645" t="e">
        <f>MID(O1645, SEARCH(" ", O1645) + 1, SEARCH(" ", O1645, SEARCH(" ", O1645)+1) - SEARCH(" ", O1645)-1)</f>
        <v>#VALUE!</v>
      </c>
      <c r="S1645" t="str">
        <f t="shared" si="506"/>
        <v>FOSSERD</v>
      </c>
      <c r="T1645" t="e">
        <f t="shared" si="507"/>
        <v>#VALUE!</v>
      </c>
      <c r="U1645" t="b">
        <f t="shared" si="508"/>
        <v>1</v>
      </c>
      <c r="W1645" t="b">
        <f t="shared" si="509"/>
        <v>1</v>
      </c>
      <c r="X1645" t="b">
        <f>ISERR(S1645)</f>
        <v>0</v>
      </c>
      <c r="Y1645" t="str">
        <f t="shared" si="510"/>
        <v xml:space="preserve"> </v>
      </c>
      <c r="Z1645" t="str">
        <f t="shared" si="511"/>
        <v>FOSSERD</v>
      </c>
      <c r="AA1645" t="str">
        <f>PROPER(Q1645)</f>
        <v>Nancy</v>
      </c>
      <c r="AB1645" t="str">
        <f>PROPER(Y1645)</f>
        <v xml:space="preserve"> </v>
      </c>
      <c r="AC1645" t="str">
        <f t="shared" si="512"/>
        <v>Fosserd</v>
      </c>
      <c r="AD1645" s="1" t="e">
        <f t="shared" si="513"/>
        <v>#VALUE!</v>
      </c>
      <c r="AE1645" t="b">
        <f t="shared" si="514"/>
        <v>1</v>
      </c>
      <c r="AF1645" t="str">
        <f t="shared" si="515"/>
        <v>Fosserd</v>
      </c>
    </row>
    <row r="1646" spans="1:32" x14ac:dyDescent="0.2">
      <c r="A1646">
        <v>2154</v>
      </c>
      <c r="B1646" t="s">
        <v>4728</v>
      </c>
      <c r="C1646" s="62" t="str">
        <f t="shared" si="516"/>
        <v>02154</v>
      </c>
      <c r="D1646" t="str">
        <f t="shared" si="517"/>
        <v>Thomasa</v>
      </c>
      <c r="E1646" t="str">
        <f t="shared" si="518"/>
        <v xml:space="preserve"> </v>
      </c>
      <c r="F1646" t="str">
        <f t="shared" si="519"/>
        <v>Fulstow</v>
      </c>
      <c r="G1646">
        <f t="shared" si="500"/>
        <v>1</v>
      </c>
      <c r="H1646">
        <f t="shared" si="501"/>
        <v>2154</v>
      </c>
      <c r="I1646" t="str">
        <f t="shared" si="502"/>
        <v>02154</v>
      </c>
      <c r="J1646" t="str">
        <f t="shared" si="503"/>
        <v>Thomasa‡‡FULSTOW</v>
      </c>
      <c r="K1646" t="str">
        <f>SUBSTITUTE(J1646,"‡","")</f>
        <v>ThomasaFULSTOW</v>
      </c>
      <c r="L1646" t="str">
        <f t="shared" si="504"/>
        <v>ThomasaFULSTOW</v>
      </c>
      <c r="M1646" t="str">
        <f t="shared" si="505"/>
        <v>ThomasaFULSTOW</v>
      </c>
      <c r="N1646" t="s">
        <v>9042</v>
      </c>
      <c r="O1646" t="str">
        <v>Thomasa FULSTOW</v>
      </c>
      <c r="P1646">
        <f>FIND(" ",O1646)</f>
        <v>8</v>
      </c>
      <c r="Q1646" t="str">
        <f>LEFT(O1646,SEARCH(" ", O1646) -1)</f>
        <v>Thomasa</v>
      </c>
      <c r="R1646" t="e">
        <f>MID(O1646, SEARCH(" ", O1646) + 1, SEARCH(" ", O1646, SEARCH(" ", O1646)+1) - SEARCH(" ", O1646)-1)</f>
        <v>#VALUE!</v>
      </c>
      <c r="S1646" t="str">
        <f t="shared" si="506"/>
        <v>FULSTOW</v>
      </c>
      <c r="T1646" t="e">
        <f t="shared" si="507"/>
        <v>#VALUE!</v>
      </c>
      <c r="U1646" t="b">
        <f t="shared" si="508"/>
        <v>1</v>
      </c>
      <c r="W1646" t="b">
        <f t="shared" si="509"/>
        <v>1</v>
      </c>
      <c r="X1646" t="b">
        <f>ISERR(S1646)</f>
        <v>0</v>
      </c>
      <c r="Y1646" t="str">
        <f t="shared" si="510"/>
        <v xml:space="preserve"> </v>
      </c>
      <c r="Z1646" t="str">
        <f t="shared" si="511"/>
        <v>FULSTOW</v>
      </c>
      <c r="AA1646" t="str">
        <f>PROPER(Q1646)</f>
        <v>Thomasa</v>
      </c>
      <c r="AB1646" t="str">
        <f>PROPER(Y1646)</f>
        <v xml:space="preserve"> </v>
      </c>
      <c r="AC1646" t="str">
        <f t="shared" si="512"/>
        <v>Fulstow</v>
      </c>
      <c r="AD1646" s="1" t="e">
        <f t="shared" si="513"/>
        <v>#VALUE!</v>
      </c>
      <c r="AE1646" t="b">
        <f t="shared" si="514"/>
        <v>1</v>
      </c>
      <c r="AF1646" t="str">
        <f t="shared" si="515"/>
        <v>Fulstow</v>
      </c>
    </row>
    <row r="1647" spans="1:32" x14ac:dyDescent="0.2">
      <c r="A1647">
        <v>2155</v>
      </c>
      <c r="B1647" t="s">
        <v>4729</v>
      </c>
      <c r="C1647" s="62" t="str">
        <f t="shared" si="516"/>
        <v>02155</v>
      </c>
      <c r="D1647" t="str">
        <f t="shared" si="517"/>
        <v>Livia</v>
      </c>
      <c r="E1647" t="str">
        <f t="shared" si="518"/>
        <v xml:space="preserve"> </v>
      </c>
      <c r="F1647" t="str">
        <f t="shared" si="519"/>
        <v>Jarad</v>
      </c>
      <c r="G1647">
        <f t="shared" si="500"/>
        <v>1</v>
      </c>
      <c r="H1647">
        <f t="shared" si="501"/>
        <v>2155</v>
      </c>
      <c r="I1647" t="str">
        <f t="shared" si="502"/>
        <v>02155</v>
      </c>
      <c r="J1647" t="str">
        <f t="shared" si="503"/>
        <v>livia‡Jarad</v>
      </c>
      <c r="K1647" t="str">
        <f>SUBSTITUTE(J1647,"‡","")</f>
        <v>liviaJarad</v>
      </c>
      <c r="L1647" t="str">
        <f t="shared" si="504"/>
        <v>liviaJarad</v>
      </c>
      <c r="M1647" t="str">
        <f t="shared" si="505"/>
        <v>liviaJarad</v>
      </c>
      <c r="N1647" t="s">
        <v>9043</v>
      </c>
      <c r="O1647" t="str">
        <v>livia Jarad</v>
      </c>
      <c r="P1647">
        <f>FIND(" ",O1647)</f>
        <v>6</v>
      </c>
      <c r="Q1647" t="str">
        <f>LEFT(O1647,SEARCH(" ", O1647) -1)</f>
        <v>livia</v>
      </c>
      <c r="R1647" t="e">
        <f>MID(O1647, SEARCH(" ", O1647) + 1, SEARCH(" ", O1647, SEARCH(" ", O1647)+1) - SEARCH(" ", O1647)-1)</f>
        <v>#VALUE!</v>
      </c>
      <c r="S1647" t="str">
        <f t="shared" si="506"/>
        <v>Jarad</v>
      </c>
      <c r="T1647" t="e">
        <f t="shared" si="507"/>
        <v>#VALUE!</v>
      </c>
      <c r="U1647" t="b">
        <f t="shared" si="508"/>
        <v>1</v>
      </c>
      <c r="W1647" t="b">
        <f t="shared" si="509"/>
        <v>1</v>
      </c>
      <c r="X1647" t="b">
        <f>ISERR(S1647)</f>
        <v>0</v>
      </c>
      <c r="Y1647" t="str">
        <f t="shared" si="510"/>
        <v xml:space="preserve"> </v>
      </c>
      <c r="Z1647" t="str">
        <f t="shared" si="511"/>
        <v>Jarad</v>
      </c>
      <c r="AA1647" t="str">
        <f>PROPER(Q1647)</f>
        <v>Livia</v>
      </c>
      <c r="AB1647" t="str">
        <f>PROPER(Y1647)</f>
        <v xml:space="preserve"> </v>
      </c>
      <c r="AC1647" t="str">
        <f t="shared" si="512"/>
        <v>Jarad</v>
      </c>
      <c r="AD1647" s="1" t="e">
        <f t="shared" si="513"/>
        <v>#VALUE!</v>
      </c>
      <c r="AE1647" t="b">
        <f t="shared" si="514"/>
        <v>1</v>
      </c>
      <c r="AF1647" t="str">
        <f t="shared" si="515"/>
        <v>Jarad</v>
      </c>
    </row>
    <row r="1648" spans="1:32" x14ac:dyDescent="0.2">
      <c r="A1648">
        <v>2156</v>
      </c>
      <c r="B1648" t="s">
        <v>4730</v>
      </c>
      <c r="C1648" s="62" t="str">
        <f t="shared" si="516"/>
        <v>02156</v>
      </c>
      <c r="D1648" t="str">
        <f t="shared" si="517"/>
        <v>Dodie</v>
      </c>
      <c r="E1648" t="str">
        <f t="shared" si="518"/>
        <v>Hinda</v>
      </c>
      <c r="F1648" t="str">
        <f t="shared" si="519"/>
        <v>Lindholm</v>
      </c>
      <c r="G1648">
        <f t="shared" si="500"/>
        <v>1</v>
      </c>
      <c r="H1648">
        <f t="shared" si="501"/>
        <v>2156</v>
      </c>
      <c r="I1648" t="str">
        <f t="shared" si="502"/>
        <v>02156</v>
      </c>
      <c r="J1648" t="str">
        <f t="shared" si="503"/>
        <v>Dodie»HINDA‡lindholm</v>
      </c>
      <c r="K1648" t="str">
        <f>SUBSTITUTE(J1648,"‡","")</f>
        <v>Dodie»HINDAlindholm</v>
      </c>
      <c r="L1648" t="str">
        <f t="shared" si="504"/>
        <v>DodieHINDAlindholm</v>
      </c>
      <c r="M1648" t="str">
        <f t="shared" si="505"/>
        <v>DodieHINDAlindholm</v>
      </c>
      <c r="N1648" t="s">
        <v>10465</v>
      </c>
      <c r="O1648" t="str">
        <v>Dodie HINDA lindholm</v>
      </c>
      <c r="P1648">
        <f>FIND(" ",O1648)</f>
        <v>6</v>
      </c>
      <c r="Q1648" t="str">
        <f>LEFT(O1648,SEARCH(" ", O1648) -1)</f>
        <v>Dodie</v>
      </c>
      <c r="R1648" t="str">
        <f>MID(O1648, SEARCH(" ", O1648) + 1, SEARCH(" ", O1648, SEARCH(" ", O1648)+1) - SEARCH(" ", O1648)-1)</f>
        <v>HINDA</v>
      </c>
      <c r="S1648" t="str">
        <f t="shared" si="506"/>
        <v>HINDA lindholm</v>
      </c>
      <c r="T1648" t="str">
        <f t="shared" si="507"/>
        <v>lindholm</v>
      </c>
      <c r="U1648" t="b">
        <f t="shared" si="508"/>
        <v>0</v>
      </c>
      <c r="W1648" t="b">
        <f t="shared" si="509"/>
        <v>0</v>
      </c>
      <c r="X1648" t="b">
        <f>ISERR(S1648)</f>
        <v>0</v>
      </c>
      <c r="Y1648" t="str">
        <f t="shared" si="510"/>
        <v>HINDA</v>
      </c>
      <c r="Z1648" t="str">
        <f t="shared" si="511"/>
        <v>HINDA lindholm</v>
      </c>
      <c r="AA1648" t="str">
        <f>PROPER(Q1648)</f>
        <v>Dodie</v>
      </c>
      <c r="AB1648" t="str">
        <f>PROPER(Y1648)</f>
        <v>Hinda</v>
      </c>
      <c r="AC1648" t="str">
        <f t="shared" si="512"/>
        <v>Hinda Lindholm</v>
      </c>
      <c r="AD1648" s="1" t="str">
        <f t="shared" si="513"/>
        <v>Lindholm</v>
      </c>
      <c r="AE1648" t="b">
        <f t="shared" si="514"/>
        <v>0</v>
      </c>
      <c r="AF1648" t="str">
        <f t="shared" si="515"/>
        <v>Lindholm</v>
      </c>
    </row>
    <row r="1649" spans="1:32" x14ac:dyDescent="0.2">
      <c r="A1649">
        <v>2157</v>
      </c>
      <c r="B1649" t="s">
        <v>4731</v>
      </c>
      <c r="C1649" s="62" t="str">
        <f t="shared" si="516"/>
        <v>02157</v>
      </c>
      <c r="D1649" t="str">
        <f t="shared" si="517"/>
        <v>Dukie</v>
      </c>
      <c r="E1649" t="str">
        <f t="shared" si="518"/>
        <v xml:space="preserve"> </v>
      </c>
      <c r="F1649" t="str">
        <f t="shared" si="519"/>
        <v>Helix</v>
      </c>
      <c r="G1649">
        <f t="shared" si="500"/>
        <v>1</v>
      </c>
      <c r="H1649">
        <f t="shared" si="501"/>
        <v>2157</v>
      </c>
      <c r="I1649" t="str">
        <f t="shared" si="502"/>
        <v>02157</v>
      </c>
      <c r="J1649" t="str">
        <f t="shared" si="503"/>
        <v>dukie‡Helix</v>
      </c>
      <c r="K1649" t="str">
        <f>SUBSTITUTE(J1649,"‡","")</f>
        <v>dukieHelix</v>
      </c>
      <c r="L1649" t="str">
        <f t="shared" si="504"/>
        <v>dukieHelix</v>
      </c>
      <c r="M1649" t="str">
        <f t="shared" si="505"/>
        <v>dukieHelix</v>
      </c>
      <c r="N1649" t="s">
        <v>9044</v>
      </c>
      <c r="O1649" t="str">
        <v>dukie Helix</v>
      </c>
      <c r="P1649">
        <f>FIND(" ",O1649)</f>
        <v>6</v>
      </c>
      <c r="Q1649" t="str">
        <f>LEFT(O1649,SEARCH(" ", O1649) -1)</f>
        <v>dukie</v>
      </c>
      <c r="R1649" t="e">
        <f>MID(O1649, SEARCH(" ", O1649) + 1, SEARCH(" ", O1649, SEARCH(" ", O1649)+1) - SEARCH(" ", O1649)-1)</f>
        <v>#VALUE!</v>
      </c>
      <c r="S1649" t="str">
        <f t="shared" si="506"/>
        <v>Helix</v>
      </c>
      <c r="T1649" t="e">
        <f t="shared" si="507"/>
        <v>#VALUE!</v>
      </c>
      <c r="U1649" t="b">
        <f t="shared" si="508"/>
        <v>1</v>
      </c>
      <c r="W1649" t="b">
        <f t="shared" si="509"/>
        <v>1</v>
      </c>
      <c r="X1649" t="b">
        <f>ISERR(S1649)</f>
        <v>0</v>
      </c>
      <c r="Y1649" t="str">
        <f t="shared" si="510"/>
        <v xml:space="preserve"> </v>
      </c>
      <c r="Z1649" t="str">
        <f t="shared" si="511"/>
        <v>Helix</v>
      </c>
      <c r="AA1649" t="str">
        <f>PROPER(Q1649)</f>
        <v>Dukie</v>
      </c>
      <c r="AB1649" t="str">
        <f>PROPER(Y1649)</f>
        <v xml:space="preserve"> </v>
      </c>
      <c r="AC1649" t="str">
        <f t="shared" si="512"/>
        <v>Helix</v>
      </c>
      <c r="AD1649" s="1" t="e">
        <f t="shared" si="513"/>
        <v>#VALUE!</v>
      </c>
      <c r="AE1649" t="b">
        <f t="shared" si="514"/>
        <v>1</v>
      </c>
      <c r="AF1649" t="str">
        <f t="shared" si="515"/>
        <v>Helix</v>
      </c>
    </row>
    <row r="1650" spans="1:32" x14ac:dyDescent="0.2">
      <c r="A1650">
        <v>2158</v>
      </c>
      <c r="B1650" t="s">
        <v>4732</v>
      </c>
      <c r="C1650" s="62" t="str">
        <f t="shared" si="516"/>
        <v>02158</v>
      </c>
      <c r="D1650" t="str">
        <f t="shared" si="517"/>
        <v>Lucian</v>
      </c>
      <c r="E1650" t="str">
        <f t="shared" si="518"/>
        <v xml:space="preserve"> </v>
      </c>
      <c r="F1650" t="str">
        <f t="shared" si="519"/>
        <v>Petrik</v>
      </c>
      <c r="G1650">
        <f t="shared" si="500"/>
        <v>1</v>
      </c>
      <c r="H1650">
        <f t="shared" si="501"/>
        <v>2158</v>
      </c>
      <c r="I1650" t="str">
        <f t="shared" si="502"/>
        <v>02158</v>
      </c>
      <c r="J1650" t="str">
        <f t="shared" si="503"/>
        <v>LUCIAN»PETRIK</v>
      </c>
      <c r="K1650" t="str">
        <f>SUBSTITUTE(J1650,"‡","")</f>
        <v>LUCIAN»PETRIK</v>
      </c>
      <c r="L1650" t="str">
        <f t="shared" si="504"/>
        <v>LUCIANPETRIK</v>
      </c>
      <c r="M1650" t="str">
        <f t="shared" si="505"/>
        <v>LUCIANPETRIK</v>
      </c>
      <c r="N1650" t="s">
        <v>10466</v>
      </c>
      <c r="O1650" t="str">
        <v>LUCIAN PETRIK</v>
      </c>
      <c r="P1650">
        <f>FIND(" ",O1650)</f>
        <v>7</v>
      </c>
      <c r="Q1650" t="str">
        <f>LEFT(O1650,SEARCH(" ", O1650) -1)</f>
        <v>LUCIAN</v>
      </c>
      <c r="R1650" t="e">
        <f>MID(O1650, SEARCH(" ", O1650) + 1, SEARCH(" ", O1650, SEARCH(" ", O1650)+1) - SEARCH(" ", O1650)-1)</f>
        <v>#VALUE!</v>
      </c>
      <c r="S1650" t="str">
        <f t="shared" si="506"/>
        <v>PETRIK</v>
      </c>
      <c r="T1650" t="e">
        <f t="shared" si="507"/>
        <v>#VALUE!</v>
      </c>
      <c r="U1650" t="b">
        <f t="shared" si="508"/>
        <v>1</v>
      </c>
      <c r="W1650" t="b">
        <f t="shared" si="509"/>
        <v>1</v>
      </c>
      <c r="X1650" t="b">
        <f>ISERR(S1650)</f>
        <v>0</v>
      </c>
      <c r="Y1650" t="str">
        <f t="shared" si="510"/>
        <v xml:space="preserve"> </v>
      </c>
      <c r="Z1650" t="str">
        <f t="shared" si="511"/>
        <v>PETRIK</v>
      </c>
      <c r="AA1650" t="str">
        <f>PROPER(Q1650)</f>
        <v>Lucian</v>
      </c>
      <c r="AB1650" t="str">
        <f>PROPER(Y1650)</f>
        <v xml:space="preserve"> </v>
      </c>
      <c r="AC1650" t="str">
        <f t="shared" si="512"/>
        <v>Petrik</v>
      </c>
      <c r="AD1650" s="1" t="e">
        <f t="shared" si="513"/>
        <v>#VALUE!</v>
      </c>
      <c r="AE1650" t="b">
        <f t="shared" si="514"/>
        <v>1</v>
      </c>
      <c r="AF1650" t="str">
        <f t="shared" si="515"/>
        <v>Petrik</v>
      </c>
    </row>
    <row r="1651" spans="1:32" x14ac:dyDescent="0.2">
      <c r="A1651">
        <v>2159</v>
      </c>
      <c r="B1651" t="s">
        <v>4733</v>
      </c>
      <c r="C1651" s="62" t="str">
        <f t="shared" si="516"/>
        <v>02159</v>
      </c>
      <c r="D1651" t="str">
        <f t="shared" si="517"/>
        <v>Nicolais</v>
      </c>
      <c r="E1651" t="str">
        <f t="shared" si="518"/>
        <v xml:space="preserve"> </v>
      </c>
      <c r="F1651" t="str">
        <f t="shared" si="519"/>
        <v>Setterthwait</v>
      </c>
      <c r="G1651">
        <f t="shared" si="500"/>
        <v>1</v>
      </c>
      <c r="H1651">
        <f t="shared" si="501"/>
        <v>2159</v>
      </c>
      <c r="I1651" t="str">
        <f t="shared" si="502"/>
        <v>02159</v>
      </c>
      <c r="J1651" t="str">
        <f t="shared" si="503"/>
        <v>Nicolais¬¬SETTERTHWAIT</v>
      </c>
      <c r="K1651" t="str">
        <f>SUBSTITUTE(J1651,"‡","")</f>
        <v>Nicolais¬¬SETTERTHWAIT</v>
      </c>
      <c r="L1651" t="str">
        <f t="shared" si="504"/>
        <v>Nicolais¬¬SETTERTHWAIT</v>
      </c>
      <c r="M1651" t="str">
        <f t="shared" si="505"/>
        <v>NicolaisSETTERTHWAIT</v>
      </c>
      <c r="N1651" t="s">
        <v>9674</v>
      </c>
      <c r="O1651" t="str">
        <v>Nicolais SETTERTHWAIT</v>
      </c>
      <c r="P1651">
        <f>FIND(" ",O1651)</f>
        <v>9</v>
      </c>
      <c r="Q1651" t="str">
        <f>LEFT(O1651,SEARCH(" ", O1651) -1)</f>
        <v>Nicolais</v>
      </c>
      <c r="R1651" t="e">
        <f>MID(O1651, SEARCH(" ", O1651) + 1, SEARCH(" ", O1651, SEARCH(" ", O1651)+1) - SEARCH(" ", O1651)-1)</f>
        <v>#VALUE!</v>
      </c>
      <c r="S1651" t="str">
        <f t="shared" si="506"/>
        <v>SETTERTHWAIT</v>
      </c>
      <c r="T1651" t="e">
        <f t="shared" si="507"/>
        <v>#VALUE!</v>
      </c>
      <c r="U1651" t="b">
        <f t="shared" si="508"/>
        <v>1</v>
      </c>
      <c r="W1651" t="b">
        <f t="shared" si="509"/>
        <v>1</v>
      </c>
      <c r="X1651" t="b">
        <f>ISERR(S1651)</f>
        <v>0</v>
      </c>
      <c r="Y1651" t="str">
        <f t="shared" si="510"/>
        <v xml:space="preserve"> </v>
      </c>
      <c r="Z1651" t="str">
        <f t="shared" si="511"/>
        <v>SETTERTHWAIT</v>
      </c>
      <c r="AA1651" t="str">
        <f>PROPER(Q1651)</f>
        <v>Nicolais</v>
      </c>
      <c r="AB1651" t="str">
        <f>PROPER(Y1651)</f>
        <v xml:space="preserve"> </v>
      </c>
      <c r="AC1651" t="str">
        <f t="shared" si="512"/>
        <v>Setterthwait</v>
      </c>
      <c r="AD1651" s="1" t="e">
        <f t="shared" si="513"/>
        <v>#VALUE!</v>
      </c>
      <c r="AE1651" t="b">
        <f t="shared" si="514"/>
        <v>1</v>
      </c>
      <c r="AF1651" t="str">
        <f t="shared" si="515"/>
        <v>Setterthwait</v>
      </c>
    </row>
    <row r="1652" spans="1:32" x14ac:dyDescent="0.2">
      <c r="A1652">
        <v>2160</v>
      </c>
      <c r="B1652" t="s">
        <v>4734</v>
      </c>
      <c r="C1652" s="62" t="str">
        <f t="shared" si="516"/>
        <v>02160</v>
      </c>
      <c r="D1652" t="str">
        <f t="shared" si="517"/>
        <v>Kayne</v>
      </c>
      <c r="E1652" t="str">
        <f t="shared" si="518"/>
        <v xml:space="preserve"> </v>
      </c>
      <c r="F1652" t="str">
        <f t="shared" si="519"/>
        <v>Alibone</v>
      </c>
      <c r="G1652">
        <f t="shared" si="500"/>
        <v>1</v>
      </c>
      <c r="H1652">
        <f t="shared" si="501"/>
        <v>2160</v>
      </c>
      <c r="I1652" t="str">
        <f t="shared" si="502"/>
        <v>02160</v>
      </c>
      <c r="J1652" t="str">
        <f t="shared" si="503"/>
        <v>Kayne¬ALIBONE</v>
      </c>
      <c r="K1652" t="str">
        <f>SUBSTITUTE(J1652,"‡","")</f>
        <v>Kayne¬ALIBONE</v>
      </c>
      <c r="L1652" t="str">
        <f t="shared" si="504"/>
        <v>Kayne¬ALIBONE</v>
      </c>
      <c r="M1652" t="str">
        <f t="shared" si="505"/>
        <v>KayneALIBONE</v>
      </c>
      <c r="N1652" t="s">
        <v>9675</v>
      </c>
      <c r="O1652" t="str">
        <v>Kayne ALIBONE</v>
      </c>
      <c r="P1652">
        <f>FIND(" ",O1652)</f>
        <v>6</v>
      </c>
      <c r="Q1652" t="str">
        <f>LEFT(O1652,SEARCH(" ", O1652) -1)</f>
        <v>Kayne</v>
      </c>
      <c r="R1652" t="e">
        <f>MID(O1652, SEARCH(" ", O1652) + 1, SEARCH(" ", O1652, SEARCH(" ", O1652)+1) - SEARCH(" ", O1652)-1)</f>
        <v>#VALUE!</v>
      </c>
      <c r="S1652" t="str">
        <f t="shared" si="506"/>
        <v>ALIBONE</v>
      </c>
      <c r="T1652" t="e">
        <f t="shared" si="507"/>
        <v>#VALUE!</v>
      </c>
      <c r="U1652" t="b">
        <f t="shared" si="508"/>
        <v>1</v>
      </c>
      <c r="W1652" t="b">
        <f t="shared" si="509"/>
        <v>1</v>
      </c>
      <c r="X1652" t="b">
        <f>ISERR(S1652)</f>
        <v>0</v>
      </c>
      <c r="Y1652" t="str">
        <f t="shared" si="510"/>
        <v xml:space="preserve"> </v>
      </c>
      <c r="Z1652" t="str">
        <f t="shared" si="511"/>
        <v>ALIBONE</v>
      </c>
      <c r="AA1652" t="str">
        <f>PROPER(Q1652)</f>
        <v>Kayne</v>
      </c>
      <c r="AB1652" t="str">
        <f>PROPER(Y1652)</f>
        <v xml:space="preserve"> </v>
      </c>
      <c r="AC1652" t="str">
        <f t="shared" si="512"/>
        <v>Alibone</v>
      </c>
      <c r="AD1652" s="1" t="e">
        <f t="shared" si="513"/>
        <v>#VALUE!</v>
      </c>
      <c r="AE1652" t="b">
        <f t="shared" si="514"/>
        <v>1</v>
      </c>
      <c r="AF1652" t="str">
        <f t="shared" si="515"/>
        <v>Alibone</v>
      </c>
    </row>
    <row r="1653" spans="1:32" x14ac:dyDescent="0.2">
      <c r="A1653">
        <v>2161</v>
      </c>
      <c r="B1653" t="s">
        <v>4735</v>
      </c>
      <c r="C1653" s="62" t="str">
        <f t="shared" si="516"/>
        <v>02161</v>
      </c>
      <c r="D1653" t="str">
        <f t="shared" si="517"/>
        <v>Orbadiah</v>
      </c>
      <c r="E1653" t="str">
        <f t="shared" si="518"/>
        <v xml:space="preserve"> </v>
      </c>
      <c r="F1653" t="str">
        <f t="shared" si="519"/>
        <v>Scudders</v>
      </c>
      <c r="G1653">
        <f t="shared" si="500"/>
        <v>1</v>
      </c>
      <c r="H1653">
        <f t="shared" si="501"/>
        <v>2161</v>
      </c>
      <c r="I1653" t="str">
        <f t="shared" si="502"/>
        <v>02161</v>
      </c>
      <c r="J1653" t="str">
        <f t="shared" si="503"/>
        <v>ORBADIAH‡scudders</v>
      </c>
      <c r="K1653" t="str">
        <f>SUBSTITUTE(J1653,"‡","")</f>
        <v>ORBADIAHscudders</v>
      </c>
      <c r="L1653" t="str">
        <f t="shared" si="504"/>
        <v>ORBADIAHscudders</v>
      </c>
      <c r="M1653" t="str">
        <f t="shared" si="505"/>
        <v>ORBADIAHscudders</v>
      </c>
      <c r="N1653" t="s">
        <v>9045</v>
      </c>
      <c r="O1653" t="str">
        <v>ORBADIAH scudders</v>
      </c>
      <c r="P1653">
        <f>FIND(" ",O1653)</f>
        <v>9</v>
      </c>
      <c r="Q1653" t="str">
        <f>LEFT(O1653,SEARCH(" ", O1653) -1)</f>
        <v>ORBADIAH</v>
      </c>
      <c r="R1653" t="e">
        <f>MID(O1653, SEARCH(" ", O1653) + 1, SEARCH(" ", O1653, SEARCH(" ", O1653)+1) - SEARCH(" ", O1653)-1)</f>
        <v>#VALUE!</v>
      </c>
      <c r="S1653" t="str">
        <f t="shared" si="506"/>
        <v>scudders</v>
      </c>
      <c r="T1653" t="e">
        <f t="shared" si="507"/>
        <v>#VALUE!</v>
      </c>
      <c r="U1653" t="b">
        <f t="shared" si="508"/>
        <v>1</v>
      </c>
      <c r="W1653" t="b">
        <f t="shared" si="509"/>
        <v>1</v>
      </c>
      <c r="X1653" t="b">
        <f>ISERR(S1653)</f>
        <v>0</v>
      </c>
      <c r="Y1653" t="str">
        <f t="shared" si="510"/>
        <v xml:space="preserve"> </v>
      </c>
      <c r="Z1653" t="str">
        <f t="shared" si="511"/>
        <v>scudders</v>
      </c>
      <c r="AA1653" t="str">
        <f>PROPER(Q1653)</f>
        <v>Orbadiah</v>
      </c>
      <c r="AB1653" t="str">
        <f>PROPER(Y1653)</f>
        <v xml:space="preserve"> </v>
      </c>
      <c r="AC1653" t="str">
        <f t="shared" si="512"/>
        <v>Scudders</v>
      </c>
      <c r="AD1653" s="1" t="e">
        <f t="shared" si="513"/>
        <v>#VALUE!</v>
      </c>
      <c r="AE1653" t="b">
        <f t="shared" si="514"/>
        <v>1</v>
      </c>
      <c r="AF1653" t="str">
        <f t="shared" si="515"/>
        <v>Scudders</v>
      </c>
    </row>
    <row r="1654" spans="1:32" x14ac:dyDescent="0.2">
      <c r="A1654">
        <v>2162</v>
      </c>
      <c r="B1654" t="s">
        <v>4736</v>
      </c>
      <c r="C1654" s="62" t="str">
        <f t="shared" si="516"/>
        <v>02162</v>
      </c>
      <c r="D1654" t="str">
        <f t="shared" si="517"/>
        <v>Heall</v>
      </c>
      <c r="E1654" t="str">
        <f t="shared" si="518"/>
        <v xml:space="preserve"> </v>
      </c>
      <c r="F1654" t="str">
        <f t="shared" si="519"/>
        <v>Blinman</v>
      </c>
      <c r="G1654">
        <f t="shared" si="500"/>
        <v>1</v>
      </c>
      <c r="H1654">
        <f t="shared" si="501"/>
        <v>2162</v>
      </c>
      <c r="I1654" t="str">
        <f t="shared" si="502"/>
        <v>02162</v>
      </c>
      <c r="J1654" t="str">
        <f t="shared" si="503"/>
        <v>Heall¬BLINMAN</v>
      </c>
      <c r="K1654" t="str">
        <f>SUBSTITUTE(J1654,"‡","")</f>
        <v>Heall¬BLINMAN</v>
      </c>
      <c r="L1654" t="str">
        <f t="shared" si="504"/>
        <v>Heall¬BLINMAN</v>
      </c>
      <c r="M1654" t="str">
        <f t="shared" si="505"/>
        <v>HeallBLINMAN</v>
      </c>
      <c r="N1654" t="s">
        <v>9676</v>
      </c>
      <c r="O1654" t="str">
        <v>Heall BLINMAN</v>
      </c>
      <c r="P1654">
        <f>FIND(" ",O1654)</f>
        <v>6</v>
      </c>
      <c r="Q1654" t="str">
        <f>LEFT(O1654,SEARCH(" ", O1654) -1)</f>
        <v>Heall</v>
      </c>
      <c r="R1654" t="e">
        <f>MID(O1654, SEARCH(" ", O1654) + 1, SEARCH(" ", O1654, SEARCH(" ", O1654)+1) - SEARCH(" ", O1654)-1)</f>
        <v>#VALUE!</v>
      </c>
      <c r="S1654" t="str">
        <f t="shared" si="506"/>
        <v>BLINMAN</v>
      </c>
      <c r="T1654" t="e">
        <f t="shared" si="507"/>
        <v>#VALUE!</v>
      </c>
      <c r="U1654" t="b">
        <f t="shared" si="508"/>
        <v>1</v>
      </c>
      <c r="W1654" t="b">
        <f t="shared" si="509"/>
        <v>1</v>
      </c>
      <c r="X1654" t="b">
        <f>ISERR(S1654)</f>
        <v>0</v>
      </c>
      <c r="Y1654" t="str">
        <f t="shared" si="510"/>
        <v xml:space="preserve"> </v>
      </c>
      <c r="Z1654" t="str">
        <f t="shared" si="511"/>
        <v>BLINMAN</v>
      </c>
      <c r="AA1654" t="str">
        <f>PROPER(Q1654)</f>
        <v>Heall</v>
      </c>
      <c r="AB1654" t="str">
        <f>PROPER(Y1654)</f>
        <v xml:space="preserve"> </v>
      </c>
      <c r="AC1654" t="str">
        <f t="shared" si="512"/>
        <v>Blinman</v>
      </c>
      <c r="AD1654" s="1" t="e">
        <f t="shared" si="513"/>
        <v>#VALUE!</v>
      </c>
      <c r="AE1654" t="b">
        <f t="shared" si="514"/>
        <v>1</v>
      </c>
      <c r="AF1654" t="str">
        <f t="shared" si="515"/>
        <v>Blinman</v>
      </c>
    </row>
    <row r="1655" spans="1:32" x14ac:dyDescent="0.2">
      <c r="A1655">
        <v>2163</v>
      </c>
      <c r="B1655" t="s">
        <v>4737</v>
      </c>
      <c r="C1655" s="62" t="str">
        <f t="shared" si="516"/>
        <v>02163</v>
      </c>
      <c r="D1655" t="str">
        <f t="shared" si="517"/>
        <v>Easter</v>
      </c>
      <c r="E1655" t="str">
        <f t="shared" si="518"/>
        <v xml:space="preserve"> </v>
      </c>
      <c r="F1655" t="str">
        <f t="shared" si="519"/>
        <v>Trebilcock</v>
      </c>
      <c r="G1655">
        <f t="shared" si="500"/>
        <v>1</v>
      </c>
      <c r="H1655">
        <f t="shared" si="501"/>
        <v>2163</v>
      </c>
      <c r="I1655" t="str">
        <f t="shared" si="502"/>
        <v>02163</v>
      </c>
      <c r="J1655" t="str">
        <f t="shared" si="503"/>
        <v>easter»TREBILCOCK</v>
      </c>
      <c r="K1655" t="str">
        <f>SUBSTITUTE(J1655,"‡","")</f>
        <v>easter»TREBILCOCK</v>
      </c>
      <c r="L1655" t="str">
        <f t="shared" si="504"/>
        <v>easterTREBILCOCK</v>
      </c>
      <c r="M1655" t="str">
        <f t="shared" si="505"/>
        <v>easterTREBILCOCK</v>
      </c>
      <c r="N1655" t="s">
        <v>10467</v>
      </c>
      <c r="O1655" t="str">
        <v>easter TREBILCOCK</v>
      </c>
      <c r="P1655">
        <f>FIND(" ",O1655)</f>
        <v>7</v>
      </c>
      <c r="Q1655" t="str">
        <f>LEFT(O1655,SEARCH(" ", O1655) -1)</f>
        <v>easter</v>
      </c>
      <c r="R1655" t="e">
        <f>MID(O1655, SEARCH(" ", O1655) + 1, SEARCH(" ", O1655, SEARCH(" ", O1655)+1) - SEARCH(" ", O1655)-1)</f>
        <v>#VALUE!</v>
      </c>
      <c r="S1655" t="str">
        <f t="shared" si="506"/>
        <v>TREBILCOCK</v>
      </c>
      <c r="T1655" t="e">
        <f t="shared" si="507"/>
        <v>#VALUE!</v>
      </c>
      <c r="U1655" t="b">
        <f t="shared" si="508"/>
        <v>1</v>
      </c>
      <c r="W1655" t="b">
        <f t="shared" si="509"/>
        <v>1</v>
      </c>
      <c r="X1655" t="b">
        <f>ISERR(S1655)</f>
        <v>0</v>
      </c>
      <c r="Y1655" t="str">
        <f t="shared" si="510"/>
        <v xml:space="preserve"> </v>
      </c>
      <c r="Z1655" t="str">
        <f t="shared" si="511"/>
        <v>TREBILCOCK</v>
      </c>
      <c r="AA1655" t="str">
        <f>PROPER(Q1655)</f>
        <v>Easter</v>
      </c>
      <c r="AB1655" t="str">
        <f>PROPER(Y1655)</f>
        <v xml:space="preserve"> </v>
      </c>
      <c r="AC1655" t="str">
        <f t="shared" si="512"/>
        <v>Trebilcock</v>
      </c>
      <c r="AD1655" s="1" t="e">
        <f t="shared" si="513"/>
        <v>#VALUE!</v>
      </c>
      <c r="AE1655" t="b">
        <f t="shared" si="514"/>
        <v>1</v>
      </c>
      <c r="AF1655" t="str">
        <f t="shared" si="515"/>
        <v>Trebilcock</v>
      </c>
    </row>
    <row r="1656" spans="1:32" x14ac:dyDescent="0.2">
      <c r="A1656">
        <v>2164</v>
      </c>
      <c r="B1656" t="s">
        <v>4738</v>
      </c>
      <c r="C1656" s="62" t="str">
        <f t="shared" si="516"/>
        <v>02164</v>
      </c>
      <c r="D1656" t="str">
        <f t="shared" si="517"/>
        <v>Cecilia</v>
      </c>
      <c r="E1656" t="str">
        <f t="shared" si="518"/>
        <v xml:space="preserve"> </v>
      </c>
      <c r="F1656" t="str">
        <f t="shared" si="519"/>
        <v>Cullrford</v>
      </c>
      <c r="G1656">
        <f t="shared" si="500"/>
        <v>1</v>
      </c>
      <c r="H1656">
        <f t="shared" si="501"/>
        <v>2164</v>
      </c>
      <c r="I1656" t="str">
        <f t="shared" si="502"/>
        <v>02164</v>
      </c>
      <c r="J1656" t="str">
        <f t="shared" si="503"/>
        <v>Cecilia¬cullrford</v>
      </c>
      <c r="K1656" t="str">
        <f>SUBSTITUTE(J1656,"‡","")</f>
        <v>Cecilia¬cullrford</v>
      </c>
      <c r="L1656" t="str">
        <f t="shared" si="504"/>
        <v>Cecilia¬cullrford</v>
      </c>
      <c r="M1656" t="str">
        <f t="shared" si="505"/>
        <v>Ceciliacullrford</v>
      </c>
      <c r="N1656" t="s">
        <v>9677</v>
      </c>
      <c r="O1656" t="str">
        <v>Cecilia cullrford</v>
      </c>
      <c r="P1656">
        <f>FIND(" ",O1656)</f>
        <v>8</v>
      </c>
      <c r="Q1656" t="str">
        <f>LEFT(O1656,SEARCH(" ", O1656) -1)</f>
        <v>Cecilia</v>
      </c>
      <c r="R1656" t="e">
        <f>MID(O1656, SEARCH(" ", O1656) + 1, SEARCH(" ", O1656, SEARCH(" ", O1656)+1) - SEARCH(" ", O1656)-1)</f>
        <v>#VALUE!</v>
      </c>
      <c r="S1656" t="str">
        <f t="shared" si="506"/>
        <v>cullrford</v>
      </c>
      <c r="T1656" t="e">
        <f t="shared" si="507"/>
        <v>#VALUE!</v>
      </c>
      <c r="U1656" t="b">
        <f t="shared" si="508"/>
        <v>1</v>
      </c>
      <c r="W1656" t="b">
        <f t="shared" si="509"/>
        <v>1</v>
      </c>
      <c r="X1656" t="b">
        <f>ISERR(S1656)</f>
        <v>0</v>
      </c>
      <c r="Y1656" t="str">
        <f t="shared" si="510"/>
        <v xml:space="preserve"> </v>
      </c>
      <c r="Z1656" t="str">
        <f t="shared" si="511"/>
        <v>cullrford</v>
      </c>
      <c r="AA1656" t="str">
        <f>PROPER(Q1656)</f>
        <v>Cecilia</v>
      </c>
      <c r="AB1656" t="str">
        <f>PROPER(Y1656)</f>
        <v xml:space="preserve"> </v>
      </c>
      <c r="AC1656" t="str">
        <f t="shared" si="512"/>
        <v>Cullrford</v>
      </c>
      <c r="AD1656" s="1" t="e">
        <f t="shared" si="513"/>
        <v>#VALUE!</v>
      </c>
      <c r="AE1656" t="b">
        <f t="shared" si="514"/>
        <v>1</v>
      </c>
      <c r="AF1656" t="str">
        <f t="shared" si="515"/>
        <v>Cullrford</v>
      </c>
    </row>
    <row r="1657" spans="1:32" x14ac:dyDescent="0.2">
      <c r="A1657">
        <v>2165</v>
      </c>
      <c r="B1657" t="s">
        <v>4739</v>
      </c>
      <c r="C1657" s="62" t="str">
        <f t="shared" si="516"/>
        <v>02165</v>
      </c>
      <c r="D1657" t="str">
        <f t="shared" si="517"/>
        <v>Merrick</v>
      </c>
      <c r="E1657" t="str">
        <f t="shared" si="518"/>
        <v xml:space="preserve"> </v>
      </c>
      <c r="F1657" t="str">
        <f t="shared" si="519"/>
        <v>Robecon</v>
      </c>
      <c r="G1657">
        <f t="shared" si="500"/>
        <v>1</v>
      </c>
      <c r="H1657">
        <f t="shared" si="501"/>
        <v>2165</v>
      </c>
      <c r="I1657" t="str">
        <f t="shared" si="502"/>
        <v>02165</v>
      </c>
      <c r="J1657" t="str">
        <f t="shared" si="503"/>
        <v>MERRICK»robecon</v>
      </c>
      <c r="K1657" t="str">
        <f>SUBSTITUTE(J1657,"‡","")</f>
        <v>MERRICK»robecon</v>
      </c>
      <c r="L1657" t="str">
        <f t="shared" si="504"/>
        <v>MERRICKrobecon</v>
      </c>
      <c r="M1657" t="str">
        <f t="shared" si="505"/>
        <v>MERRICKrobecon</v>
      </c>
      <c r="N1657" t="s">
        <v>10468</v>
      </c>
      <c r="O1657" t="str">
        <v>MERRICK robecon</v>
      </c>
      <c r="P1657">
        <f>FIND(" ",O1657)</f>
        <v>8</v>
      </c>
      <c r="Q1657" t="str">
        <f>LEFT(O1657,SEARCH(" ", O1657) -1)</f>
        <v>MERRICK</v>
      </c>
      <c r="R1657" t="e">
        <f>MID(O1657, SEARCH(" ", O1657) + 1, SEARCH(" ", O1657, SEARCH(" ", O1657)+1) - SEARCH(" ", O1657)-1)</f>
        <v>#VALUE!</v>
      </c>
      <c r="S1657" t="str">
        <f t="shared" si="506"/>
        <v>robecon</v>
      </c>
      <c r="T1657" t="e">
        <f t="shared" si="507"/>
        <v>#VALUE!</v>
      </c>
      <c r="U1657" t="b">
        <f t="shared" si="508"/>
        <v>1</v>
      </c>
      <c r="W1657" t="b">
        <f t="shared" si="509"/>
        <v>1</v>
      </c>
      <c r="X1657" t="b">
        <f>ISERR(S1657)</f>
        <v>0</v>
      </c>
      <c r="Y1657" t="str">
        <f t="shared" si="510"/>
        <v xml:space="preserve"> </v>
      </c>
      <c r="Z1657" t="str">
        <f t="shared" si="511"/>
        <v>robecon</v>
      </c>
      <c r="AA1657" t="str">
        <f>PROPER(Q1657)</f>
        <v>Merrick</v>
      </c>
      <c r="AB1657" t="str">
        <f>PROPER(Y1657)</f>
        <v xml:space="preserve"> </v>
      </c>
      <c r="AC1657" t="str">
        <f t="shared" si="512"/>
        <v>Robecon</v>
      </c>
      <c r="AD1657" s="1" t="e">
        <f t="shared" si="513"/>
        <v>#VALUE!</v>
      </c>
      <c r="AE1657" t="b">
        <f t="shared" si="514"/>
        <v>1</v>
      </c>
      <c r="AF1657" t="str">
        <f t="shared" si="515"/>
        <v>Robecon</v>
      </c>
    </row>
    <row r="1658" spans="1:32" x14ac:dyDescent="0.2">
      <c r="A1658">
        <v>2166</v>
      </c>
      <c r="B1658" t="s">
        <v>4740</v>
      </c>
      <c r="C1658" s="62" t="str">
        <f t="shared" si="516"/>
        <v>02166</v>
      </c>
      <c r="D1658" t="str">
        <f t="shared" si="517"/>
        <v>Archibold</v>
      </c>
      <c r="E1658" t="str">
        <f t="shared" si="518"/>
        <v xml:space="preserve"> </v>
      </c>
      <c r="F1658" t="str">
        <f t="shared" si="519"/>
        <v>Gercke</v>
      </c>
      <c r="G1658">
        <f t="shared" si="500"/>
        <v>1</v>
      </c>
      <c r="H1658">
        <f t="shared" si="501"/>
        <v>2166</v>
      </c>
      <c r="I1658" t="str">
        <f t="shared" si="502"/>
        <v>02166</v>
      </c>
      <c r="J1658" t="str">
        <f t="shared" si="503"/>
        <v>ARCHIBOLD‡Gercke</v>
      </c>
      <c r="K1658" t="str">
        <f>SUBSTITUTE(J1658,"‡","")</f>
        <v>ARCHIBOLDGercke</v>
      </c>
      <c r="L1658" t="str">
        <f t="shared" si="504"/>
        <v>ARCHIBOLDGercke</v>
      </c>
      <c r="M1658" t="str">
        <f t="shared" si="505"/>
        <v>ARCHIBOLDGercke</v>
      </c>
      <c r="N1658" t="s">
        <v>9046</v>
      </c>
      <c r="O1658" t="str">
        <v>ARCHIBOLD Gercke</v>
      </c>
      <c r="P1658">
        <f>FIND(" ",O1658)</f>
        <v>10</v>
      </c>
      <c r="Q1658" t="str">
        <f>LEFT(O1658,SEARCH(" ", O1658) -1)</f>
        <v>ARCHIBOLD</v>
      </c>
      <c r="R1658" t="e">
        <f>MID(O1658, SEARCH(" ", O1658) + 1, SEARCH(" ", O1658, SEARCH(" ", O1658)+1) - SEARCH(" ", O1658)-1)</f>
        <v>#VALUE!</v>
      </c>
      <c r="S1658" t="str">
        <f t="shared" si="506"/>
        <v>Gercke</v>
      </c>
      <c r="T1658" t="e">
        <f t="shared" si="507"/>
        <v>#VALUE!</v>
      </c>
      <c r="U1658" t="b">
        <f t="shared" si="508"/>
        <v>1</v>
      </c>
      <c r="W1658" t="b">
        <f t="shared" si="509"/>
        <v>1</v>
      </c>
      <c r="X1658" t="b">
        <f>ISERR(S1658)</f>
        <v>0</v>
      </c>
      <c r="Y1658" t="str">
        <f t="shared" si="510"/>
        <v xml:space="preserve"> </v>
      </c>
      <c r="Z1658" t="str">
        <f t="shared" si="511"/>
        <v>Gercke</v>
      </c>
      <c r="AA1658" t="str">
        <f>PROPER(Q1658)</f>
        <v>Archibold</v>
      </c>
      <c r="AB1658" t="str">
        <f>PROPER(Y1658)</f>
        <v xml:space="preserve"> </v>
      </c>
      <c r="AC1658" t="str">
        <f t="shared" si="512"/>
        <v>Gercke</v>
      </c>
      <c r="AD1658" s="1" t="e">
        <f t="shared" si="513"/>
        <v>#VALUE!</v>
      </c>
      <c r="AE1658" t="b">
        <f t="shared" si="514"/>
        <v>1</v>
      </c>
      <c r="AF1658" t="str">
        <f t="shared" si="515"/>
        <v>Gercke</v>
      </c>
    </row>
    <row r="1659" spans="1:32" x14ac:dyDescent="0.2">
      <c r="A1659">
        <v>2167</v>
      </c>
      <c r="B1659" t="s">
        <v>4741</v>
      </c>
      <c r="C1659" s="62" t="str">
        <f t="shared" si="516"/>
        <v>02167</v>
      </c>
      <c r="D1659" t="str">
        <f t="shared" si="517"/>
        <v>Seamus</v>
      </c>
      <c r="E1659" t="str">
        <f t="shared" si="518"/>
        <v xml:space="preserve"> </v>
      </c>
      <c r="F1659" t="str">
        <f t="shared" si="519"/>
        <v>Colbrun</v>
      </c>
      <c r="G1659">
        <f t="shared" si="500"/>
        <v>1</v>
      </c>
      <c r="H1659">
        <f t="shared" si="501"/>
        <v>2167</v>
      </c>
      <c r="I1659" t="str">
        <f t="shared" si="502"/>
        <v>02167</v>
      </c>
      <c r="J1659" t="str">
        <f t="shared" si="503"/>
        <v>seamus»‡Colbrun</v>
      </c>
      <c r="K1659" t="str">
        <f>SUBSTITUTE(J1659,"‡","")</f>
        <v>seamus»Colbrun</v>
      </c>
      <c r="L1659" t="str">
        <f t="shared" si="504"/>
        <v>seamusColbrun</v>
      </c>
      <c r="M1659" t="str">
        <f t="shared" si="505"/>
        <v>seamusColbrun</v>
      </c>
      <c r="N1659" t="s">
        <v>10469</v>
      </c>
      <c r="O1659" t="str">
        <v>seamus Colbrun</v>
      </c>
      <c r="P1659">
        <f>FIND(" ",O1659)</f>
        <v>7</v>
      </c>
      <c r="Q1659" t="str">
        <f>LEFT(O1659,SEARCH(" ", O1659) -1)</f>
        <v>seamus</v>
      </c>
      <c r="R1659" t="e">
        <f>MID(O1659, SEARCH(" ", O1659) + 1, SEARCH(" ", O1659, SEARCH(" ", O1659)+1) - SEARCH(" ", O1659)-1)</f>
        <v>#VALUE!</v>
      </c>
      <c r="S1659" t="str">
        <f t="shared" si="506"/>
        <v>Colbrun</v>
      </c>
      <c r="T1659" t="e">
        <f t="shared" si="507"/>
        <v>#VALUE!</v>
      </c>
      <c r="U1659" t="b">
        <f t="shared" si="508"/>
        <v>1</v>
      </c>
      <c r="W1659" t="b">
        <f t="shared" si="509"/>
        <v>1</v>
      </c>
      <c r="X1659" t="b">
        <f>ISERR(S1659)</f>
        <v>0</v>
      </c>
      <c r="Y1659" t="str">
        <f t="shared" si="510"/>
        <v xml:space="preserve"> </v>
      </c>
      <c r="Z1659" t="str">
        <f t="shared" si="511"/>
        <v>Colbrun</v>
      </c>
      <c r="AA1659" t="str">
        <f>PROPER(Q1659)</f>
        <v>Seamus</v>
      </c>
      <c r="AB1659" t="str">
        <f>PROPER(Y1659)</f>
        <v xml:space="preserve"> </v>
      </c>
      <c r="AC1659" t="str">
        <f t="shared" si="512"/>
        <v>Colbrun</v>
      </c>
      <c r="AD1659" s="1" t="e">
        <f t="shared" si="513"/>
        <v>#VALUE!</v>
      </c>
      <c r="AE1659" t="b">
        <f t="shared" si="514"/>
        <v>1</v>
      </c>
      <c r="AF1659" t="str">
        <f t="shared" si="515"/>
        <v>Colbrun</v>
      </c>
    </row>
    <row r="1660" spans="1:32" x14ac:dyDescent="0.2">
      <c r="A1660">
        <v>2168</v>
      </c>
      <c r="B1660" t="s">
        <v>4742</v>
      </c>
      <c r="C1660" s="62" t="str">
        <f t="shared" si="516"/>
        <v>02168</v>
      </c>
      <c r="D1660" t="str">
        <f t="shared" si="517"/>
        <v>Danya</v>
      </c>
      <c r="E1660" t="str">
        <f t="shared" si="518"/>
        <v xml:space="preserve"> </v>
      </c>
      <c r="F1660" t="str">
        <f t="shared" si="519"/>
        <v>Dugald</v>
      </c>
      <c r="G1660">
        <f t="shared" si="500"/>
        <v>1</v>
      </c>
      <c r="H1660">
        <f t="shared" si="501"/>
        <v>2168</v>
      </c>
      <c r="I1660" t="str">
        <f t="shared" si="502"/>
        <v>02168</v>
      </c>
      <c r="J1660" t="str">
        <f t="shared" si="503"/>
        <v>danya»dugald</v>
      </c>
      <c r="K1660" t="str">
        <f>SUBSTITUTE(J1660,"‡","")</f>
        <v>danya»dugald</v>
      </c>
      <c r="L1660" t="str">
        <f t="shared" si="504"/>
        <v>danyadugald</v>
      </c>
      <c r="M1660" t="str">
        <f t="shared" si="505"/>
        <v>danyadugald</v>
      </c>
      <c r="N1660" t="s">
        <v>10470</v>
      </c>
      <c r="O1660" t="str">
        <v>danya dugald</v>
      </c>
      <c r="P1660">
        <f>FIND(" ",O1660)</f>
        <v>6</v>
      </c>
      <c r="Q1660" t="str">
        <f>LEFT(O1660,SEARCH(" ", O1660) -1)</f>
        <v>danya</v>
      </c>
      <c r="R1660" t="e">
        <f>MID(O1660, SEARCH(" ", O1660) + 1, SEARCH(" ", O1660, SEARCH(" ", O1660)+1) - SEARCH(" ", O1660)-1)</f>
        <v>#VALUE!</v>
      </c>
      <c r="S1660" t="str">
        <f t="shared" si="506"/>
        <v>dugald</v>
      </c>
      <c r="T1660" t="e">
        <f t="shared" si="507"/>
        <v>#VALUE!</v>
      </c>
      <c r="U1660" t="b">
        <f t="shared" si="508"/>
        <v>1</v>
      </c>
      <c r="W1660" t="b">
        <f t="shared" si="509"/>
        <v>1</v>
      </c>
      <c r="X1660" t="b">
        <f>ISERR(S1660)</f>
        <v>0</v>
      </c>
      <c r="Y1660" t="str">
        <f t="shared" si="510"/>
        <v xml:space="preserve"> </v>
      </c>
      <c r="Z1660" t="str">
        <f t="shared" si="511"/>
        <v>dugald</v>
      </c>
      <c r="AA1660" t="str">
        <f>PROPER(Q1660)</f>
        <v>Danya</v>
      </c>
      <c r="AB1660" t="str">
        <f>PROPER(Y1660)</f>
        <v xml:space="preserve"> </v>
      </c>
      <c r="AC1660" t="str">
        <f t="shared" si="512"/>
        <v>Dugald</v>
      </c>
      <c r="AD1660" s="1" t="e">
        <f t="shared" si="513"/>
        <v>#VALUE!</v>
      </c>
      <c r="AE1660" t="b">
        <f t="shared" si="514"/>
        <v>1</v>
      </c>
      <c r="AF1660" t="str">
        <f t="shared" si="515"/>
        <v>Dugald</v>
      </c>
    </row>
    <row r="1661" spans="1:32" x14ac:dyDescent="0.2">
      <c r="A1661">
        <v>2169</v>
      </c>
      <c r="B1661" t="s">
        <v>4743</v>
      </c>
      <c r="C1661" s="62" t="str">
        <f t="shared" si="516"/>
        <v>02169</v>
      </c>
      <c r="D1661" t="str">
        <f t="shared" si="517"/>
        <v>Sim</v>
      </c>
      <c r="E1661" t="str">
        <f t="shared" si="518"/>
        <v xml:space="preserve"> </v>
      </c>
      <c r="F1661" t="str">
        <f t="shared" si="519"/>
        <v>Timmermann</v>
      </c>
      <c r="G1661">
        <f t="shared" si="500"/>
        <v>1</v>
      </c>
      <c r="H1661">
        <f t="shared" si="501"/>
        <v>2169</v>
      </c>
      <c r="I1661" t="str">
        <f t="shared" si="502"/>
        <v>02169</v>
      </c>
      <c r="J1661" t="str">
        <f t="shared" si="503"/>
        <v>Sim¬TIMMERMANN</v>
      </c>
      <c r="K1661" t="str">
        <f>SUBSTITUTE(J1661,"‡","")</f>
        <v>Sim¬TIMMERMANN</v>
      </c>
      <c r="L1661" t="str">
        <f t="shared" si="504"/>
        <v>Sim¬TIMMERMANN</v>
      </c>
      <c r="M1661" t="str">
        <f t="shared" si="505"/>
        <v>SimTIMMERMANN</v>
      </c>
      <c r="N1661" t="s">
        <v>9678</v>
      </c>
      <c r="O1661" t="str">
        <v>Sim TIMMERMANN</v>
      </c>
      <c r="P1661">
        <f>FIND(" ",O1661)</f>
        <v>4</v>
      </c>
      <c r="Q1661" t="str">
        <f>LEFT(O1661,SEARCH(" ", O1661) -1)</f>
        <v>Sim</v>
      </c>
      <c r="R1661" t="e">
        <f>MID(O1661, SEARCH(" ", O1661) + 1, SEARCH(" ", O1661, SEARCH(" ", O1661)+1) - SEARCH(" ", O1661)-1)</f>
        <v>#VALUE!</v>
      </c>
      <c r="S1661" t="str">
        <f t="shared" si="506"/>
        <v>TIMMERMANN</v>
      </c>
      <c r="T1661" t="e">
        <f t="shared" si="507"/>
        <v>#VALUE!</v>
      </c>
      <c r="U1661" t="b">
        <f t="shared" si="508"/>
        <v>1</v>
      </c>
      <c r="W1661" t="b">
        <f t="shared" si="509"/>
        <v>1</v>
      </c>
      <c r="X1661" t="b">
        <f>ISERR(S1661)</f>
        <v>0</v>
      </c>
      <c r="Y1661" t="str">
        <f t="shared" si="510"/>
        <v xml:space="preserve"> </v>
      </c>
      <c r="Z1661" t="str">
        <f t="shared" si="511"/>
        <v>TIMMERMANN</v>
      </c>
      <c r="AA1661" t="str">
        <f>PROPER(Q1661)</f>
        <v>Sim</v>
      </c>
      <c r="AB1661" t="str">
        <f>PROPER(Y1661)</f>
        <v xml:space="preserve"> </v>
      </c>
      <c r="AC1661" t="str">
        <f t="shared" si="512"/>
        <v>Timmermann</v>
      </c>
      <c r="AD1661" s="1" t="e">
        <f t="shared" si="513"/>
        <v>#VALUE!</v>
      </c>
      <c r="AE1661" t="b">
        <f t="shared" si="514"/>
        <v>1</v>
      </c>
      <c r="AF1661" t="str">
        <f t="shared" si="515"/>
        <v>Timmermann</v>
      </c>
    </row>
    <row r="1662" spans="1:32" x14ac:dyDescent="0.2">
      <c r="A1662">
        <v>2170</v>
      </c>
      <c r="B1662" t="s">
        <v>4744</v>
      </c>
      <c r="C1662" s="62" t="str">
        <f t="shared" si="516"/>
        <v>02170</v>
      </c>
      <c r="D1662" t="str">
        <f t="shared" si="517"/>
        <v>Quent</v>
      </c>
      <c r="E1662" t="str">
        <f t="shared" si="518"/>
        <v xml:space="preserve"> </v>
      </c>
      <c r="F1662" t="str">
        <f t="shared" si="519"/>
        <v>Gallelli</v>
      </c>
      <c r="G1662">
        <f t="shared" si="500"/>
        <v>1</v>
      </c>
      <c r="H1662">
        <f t="shared" si="501"/>
        <v>2170</v>
      </c>
      <c r="I1662" t="str">
        <f t="shared" si="502"/>
        <v>02170</v>
      </c>
      <c r="J1662" t="str">
        <f t="shared" si="503"/>
        <v>QUENT»Gallelli</v>
      </c>
      <c r="K1662" t="str">
        <f>SUBSTITUTE(J1662,"‡","")</f>
        <v>QUENT»Gallelli</v>
      </c>
      <c r="L1662" t="str">
        <f t="shared" si="504"/>
        <v>QUENTGallelli</v>
      </c>
      <c r="M1662" t="str">
        <f t="shared" si="505"/>
        <v>QUENTGallelli</v>
      </c>
      <c r="N1662" t="s">
        <v>10471</v>
      </c>
      <c r="O1662" t="str">
        <v>QUENT Gallelli</v>
      </c>
      <c r="P1662">
        <f>FIND(" ",O1662)</f>
        <v>6</v>
      </c>
      <c r="Q1662" t="str">
        <f>LEFT(O1662,SEARCH(" ", O1662) -1)</f>
        <v>QUENT</v>
      </c>
      <c r="R1662" t="e">
        <f>MID(O1662, SEARCH(" ", O1662) + 1, SEARCH(" ", O1662, SEARCH(" ", O1662)+1) - SEARCH(" ", O1662)-1)</f>
        <v>#VALUE!</v>
      </c>
      <c r="S1662" t="str">
        <f t="shared" si="506"/>
        <v>Gallelli</v>
      </c>
      <c r="T1662" t="e">
        <f t="shared" si="507"/>
        <v>#VALUE!</v>
      </c>
      <c r="U1662" t="b">
        <f t="shared" si="508"/>
        <v>1</v>
      </c>
      <c r="W1662" t="b">
        <f t="shared" si="509"/>
        <v>1</v>
      </c>
      <c r="X1662" t="b">
        <f>ISERR(S1662)</f>
        <v>0</v>
      </c>
      <c r="Y1662" t="str">
        <f t="shared" si="510"/>
        <v xml:space="preserve"> </v>
      </c>
      <c r="Z1662" t="str">
        <f t="shared" si="511"/>
        <v>Gallelli</v>
      </c>
      <c r="AA1662" t="str">
        <f>PROPER(Q1662)</f>
        <v>Quent</v>
      </c>
      <c r="AB1662" t="str">
        <f>PROPER(Y1662)</f>
        <v xml:space="preserve"> </v>
      </c>
      <c r="AC1662" t="str">
        <f t="shared" si="512"/>
        <v>Gallelli</v>
      </c>
      <c r="AD1662" s="1" t="e">
        <f t="shared" si="513"/>
        <v>#VALUE!</v>
      </c>
      <c r="AE1662" t="b">
        <f t="shared" si="514"/>
        <v>1</v>
      </c>
      <c r="AF1662" t="str">
        <f t="shared" si="515"/>
        <v>Gallelli</v>
      </c>
    </row>
    <row r="1663" spans="1:32" x14ac:dyDescent="0.2">
      <c r="A1663">
        <v>2171</v>
      </c>
      <c r="B1663" t="s">
        <v>4745</v>
      </c>
      <c r="C1663" s="62" t="str">
        <f t="shared" si="516"/>
        <v>02171</v>
      </c>
      <c r="D1663" t="str">
        <f t="shared" si="517"/>
        <v>Jim</v>
      </c>
      <c r="E1663" t="str">
        <f t="shared" si="518"/>
        <v xml:space="preserve"> </v>
      </c>
      <c r="F1663" t="str">
        <f t="shared" si="519"/>
        <v>Scraggs</v>
      </c>
      <c r="G1663">
        <f t="shared" si="500"/>
        <v>1</v>
      </c>
      <c r="H1663">
        <f t="shared" si="501"/>
        <v>2171</v>
      </c>
      <c r="I1663" t="str">
        <f t="shared" si="502"/>
        <v>02171</v>
      </c>
      <c r="J1663" t="str">
        <f t="shared" si="503"/>
        <v>JIM‡Scraggs</v>
      </c>
      <c r="K1663" t="str">
        <f>SUBSTITUTE(J1663,"‡","")</f>
        <v>JIMScraggs</v>
      </c>
      <c r="L1663" t="str">
        <f t="shared" si="504"/>
        <v>JIMScraggs</v>
      </c>
      <c r="M1663" t="str">
        <f t="shared" si="505"/>
        <v>JIMScraggs</v>
      </c>
      <c r="N1663" t="s">
        <v>9047</v>
      </c>
      <c r="O1663" t="str">
        <v>JIM Scraggs</v>
      </c>
      <c r="P1663">
        <f>FIND(" ",O1663)</f>
        <v>4</v>
      </c>
      <c r="Q1663" t="str">
        <f>LEFT(O1663,SEARCH(" ", O1663) -1)</f>
        <v>JIM</v>
      </c>
      <c r="R1663" t="e">
        <f>MID(O1663, SEARCH(" ", O1663) + 1, SEARCH(" ", O1663, SEARCH(" ", O1663)+1) - SEARCH(" ", O1663)-1)</f>
        <v>#VALUE!</v>
      </c>
      <c r="S1663" t="str">
        <f t="shared" si="506"/>
        <v>Scraggs</v>
      </c>
      <c r="T1663" t="e">
        <f t="shared" si="507"/>
        <v>#VALUE!</v>
      </c>
      <c r="U1663" t="b">
        <f t="shared" si="508"/>
        <v>1</v>
      </c>
      <c r="W1663" t="b">
        <f t="shared" si="509"/>
        <v>1</v>
      </c>
      <c r="X1663" t="b">
        <f>ISERR(S1663)</f>
        <v>0</v>
      </c>
      <c r="Y1663" t="str">
        <f t="shared" si="510"/>
        <v xml:space="preserve"> </v>
      </c>
      <c r="Z1663" t="str">
        <f t="shared" si="511"/>
        <v>Scraggs</v>
      </c>
      <c r="AA1663" t="str">
        <f>PROPER(Q1663)</f>
        <v>Jim</v>
      </c>
      <c r="AB1663" t="str">
        <f>PROPER(Y1663)</f>
        <v xml:space="preserve"> </v>
      </c>
      <c r="AC1663" t="str">
        <f t="shared" si="512"/>
        <v>Scraggs</v>
      </c>
      <c r="AD1663" s="1" t="e">
        <f t="shared" si="513"/>
        <v>#VALUE!</v>
      </c>
      <c r="AE1663" t="b">
        <f t="shared" si="514"/>
        <v>1</v>
      </c>
      <c r="AF1663" t="str">
        <f t="shared" si="515"/>
        <v>Scraggs</v>
      </c>
    </row>
    <row r="1664" spans="1:32" x14ac:dyDescent="0.2">
      <c r="A1664">
        <v>2172</v>
      </c>
      <c r="B1664" t="s">
        <v>4746</v>
      </c>
      <c r="C1664" s="62" t="str">
        <f t="shared" si="516"/>
        <v>02172</v>
      </c>
      <c r="D1664" t="str">
        <f t="shared" si="517"/>
        <v>Travus</v>
      </c>
      <c r="E1664" t="str">
        <f t="shared" si="518"/>
        <v>Huey</v>
      </c>
      <c r="F1664" t="str">
        <f t="shared" si="519"/>
        <v>Gonet</v>
      </c>
      <c r="G1664">
        <f t="shared" si="500"/>
        <v>1</v>
      </c>
      <c r="H1664">
        <f t="shared" si="501"/>
        <v>2172</v>
      </c>
      <c r="I1664" t="str">
        <f t="shared" si="502"/>
        <v>02172</v>
      </c>
      <c r="J1664" t="str">
        <f t="shared" si="503"/>
        <v>Travus‡HUEY‡Gonet</v>
      </c>
      <c r="K1664" t="str">
        <f>SUBSTITUTE(J1664,"‡","")</f>
        <v>TravusHUEYGonet</v>
      </c>
      <c r="L1664" t="str">
        <f t="shared" si="504"/>
        <v>TravusHUEYGonet</v>
      </c>
      <c r="M1664" t="str">
        <f t="shared" si="505"/>
        <v>TravusHUEYGonet</v>
      </c>
      <c r="N1664" t="s">
        <v>9048</v>
      </c>
      <c r="O1664" t="str">
        <v>Travus HUEY Gonet</v>
      </c>
      <c r="P1664">
        <f>FIND(" ",O1664)</f>
        <v>7</v>
      </c>
      <c r="Q1664" t="str">
        <f>LEFT(O1664,SEARCH(" ", O1664) -1)</f>
        <v>Travus</v>
      </c>
      <c r="R1664" t="str">
        <f>MID(O1664, SEARCH(" ", O1664) + 1, SEARCH(" ", O1664, SEARCH(" ", O1664)+1) - SEARCH(" ", O1664)-1)</f>
        <v>HUEY</v>
      </c>
      <c r="S1664" t="str">
        <f t="shared" si="506"/>
        <v>HUEY Gonet</v>
      </c>
      <c r="T1664" t="str">
        <f t="shared" si="507"/>
        <v>Gonet</v>
      </c>
      <c r="U1664" t="b">
        <f t="shared" si="508"/>
        <v>0</v>
      </c>
      <c r="W1664" t="b">
        <f t="shared" si="509"/>
        <v>0</v>
      </c>
      <c r="X1664" t="b">
        <f>ISERR(S1664)</f>
        <v>0</v>
      </c>
      <c r="Y1664" t="str">
        <f t="shared" si="510"/>
        <v>HUEY</v>
      </c>
      <c r="Z1664" t="str">
        <f t="shared" si="511"/>
        <v>HUEY Gonet</v>
      </c>
      <c r="AA1664" t="str">
        <f>PROPER(Q1664)</f>
        <v>Travus</v>
      </c>
      <c r="AB1664" t="str">
        <f>PROPER(Y1664)</f>
        <v>Huey</v>
      </c>
      <c r="AC1664" t="str">
        <f t="shared" si="512"/>
        <v>Huey Gonet</v>
      </c>
      <c r="AD1664" s="1" t="str">
        <f t="shared" si="513"/>
        <v>Gonet</v>
      </c>
      <c r="AE1664" t="b">
        <f t="shared" si="514"/>
        <v>0</v>
      </c>
      <c r="AF1664" t="str">
        <f t="shared" si="515"/>
        <v>Gonet</v>
      </c>
    </row>
    <row r="1665" spans="1:32" x14ac:dyDescent="0.2">
      <c r="A1665">
        <v>2173</v>
      </c>
      <c r="B1665" t="s">
        <v>4747</v>
      </c>
      <c r="C1665" s="62" t="str">
        <f t="shared" si="516"/>
        <v>02173</v>
      </c>
      <c r="D1665" t="str">
        <f t="shared" si="517"/>
        <v>Isabelle</v>
      </c>
      <c r="E1665" t="str">
        <f t="shared" si="518"/>
        <v xml:space="preserve"> </v>
      </c>
      <c r="F1665" t="str">
        <f t="shared" si="519"/>
        <v>Scurrer</v>
      </c>
      <c r="G1665">
        <f t="shared" si="500"/>
        <v>1</v>
      </c>
      <c r="H1665">
        <f t="shared" si="501"/>
        <v>2173</v>
      </c>
      <c r="I1665" t="str">
        <f t="shared" si="502"/>
        <v>02173</v>
      </c>
      <c r="J1665" t="str">
        <f t="shared" si="503"/>
        <v>Isabelle¬Scurrer</v>
      </c>
      <c r="K1665" t="str">
        <f>SUBSTITUTE(J1665,"‡","")</f>
        <v>Isabelle¬Scurrer</v>
      </c>
      <c r="L1665" t="str">
        <f t="shared" si="504"/>
        <v>Isabelle¬Scurrer</v>
      </c>
      <c r="M1665" t="str">
        <f t="shared" si="505"/>
        <v>IsabelleScurrer</v>
      </c>
      <c r="N1665" t="s">
        <v>9679</v>
      </c>
      <c r="O1665" t="str">
        <v>Isabelle Scurrer</v>
      </c>
      <c r="P1665">
        <f>FIND(" ",O1665)</f>
        <v>9</v>
      </c>
      <c r="Q1665" t="str">
        <f>LEFT(O1665,SEARCH(" ", O1665) -1)</f>
        <v>Isabelle</v>
      </c>
      <c r="R1665" t="e">
        <f>MID(O1665, SEARCH(" ", O1665) + 1, SEARCH(" ", O1665, SEARCH(" ", O1665)+1) - SEARCH(" ", O1665)-1)</f>
        <v>#VALUE!</v>
      </c>
      <c r="S1665" t="str">
        <f t="shared" si="506"/>
        <v>Scurrer</v>
      </c>
      <c r="T1665" t="e">
        <f t="shared" si="507"/>
        <v>#VALUE!</v>
      </c>
      <c r="U1665" t="b">
        <f t="shared" si="508"/>
        <v>1</v>
      </c>
      <c r="W1665" t="b">
        <f t="shared" si="509"/>
        <v>1</v>
      </c>
      <c r="X1665" t="b">
        <f>ISERR(S1665)</f>
        <v>0</v>
      </c>
      <c r="Y1665" t="str">
        <f t="shared" si="510"/>
        <v xml:space="preserve"> </v>
      </c>
      <c r="Z1665" t="str">
        <f t="shared" si="511"/>
        <v>Scurrer</v>
      </c>
      <c r="AA1665" t="str">
        <f>PROPER(Q1665)</f>
        <v>Isabelle</v>
      </c>
      <c r="AB1665" t="str">
        <f>PROPER(Y1665)</f>
        <v xml:space="preserve"> </v>
      </c>
      <c r="AC1665" t="str">
        <f t="shared" si="512"/>
        <v>Scurrer</v>
      </c>
      <c r="AD1665" s="1" t="e">
        <f t="shared" si="513"/>
        <v>#VALUE!</v>
      </c>
      <c r="AE1665" t="b">
        <f t="shared" si="514"/>
        <v>1</v>
      </c>
      <c r="AF1665" t="str">
        <f t="shared" si="515"/>
        <v>Scurrer</v>
      </c>
    </row>
    <row r="1666" spans="1:32" x14ac:dyDescent="0.2">
      <c r="A1666">
        <v>2174</v>
      </c>
      <c r="B1666" t="s">
        <v>4748</v>
      </c>
      <c r="C1666" s="62" t="str">
        <f t="shared" si="516"/>
        <v>02174</v>
      </c>
      <c r="D1666" t="str">
        <f t="shared" si="517"/>
        <v>Kiel</v>
      </c>
      <c r="E1666" t="str">
        <f t="shared" si="518"/>
        <v xml:space="preserve"> </v>
      </c>
      <c r="F1666" t="str">
        <f t="shared" si="519"/>
        <v>Millberg</v>
      </c>
      <c r="G1666">
        <f t="shared" si="500"/>
        <v>1</v>
      </c>
      <c r="H1666">
        <f t="shared" si="501"/>
        <v>2174</v>
      </c>
      <c r="I1666" t="str">
        <f t="shared" si="502"/>
        <v>02174</v>
      </c>
      <c r="J1666" t="str">
        <f t="shared" si="503"/>
        <v>Kiel‡MILLBERG</v>
      </c>
      <c r="K1666" t="str">
        <f>SUBSTITUTE(J1666,"‡","")</f>
        <v>KielMILLBERG</v>
      </c>
      <c r="L1666" t="str">
        <f t="shared" si="504"/>
        <v>KielMILLBERG</v>
      </c>
      <c r="M1666" t="str">
        <f t="shared" si="505"/>
        <v>KielMILLBERG</v>
      </c>
      <c r="N1666" t="s">
        <v>9049</v>
      </c>
      <c r="O1666" t="str">
        <v>Kiel MILLBERG</v>
      </c>
      <c r="P1666">
        <f>FIND(" ",O1666)</f>
        <v>5</v>
      </c>
      <c r="Q1666" t="str">
        <f>LEFT(O1666,SEARCH(" ", O1666) -1)</f>
        <v>Kiel</v>
      </c>
      <c r="R1666" t="e">
        <f>MID(O1666, SEARCH(" ", O1666) + 1, SEARCH(" ", O1666, SEARCH(" ", O1666)+1) - SEARCH(" ", O1666)-1)</f>
        <v>#VALUE!</v>
      </c>
      <c r="S1666" t="str">
        <f t="shared" si="506"/>
        <v>MILLBERG</v>
      </c>
      <c r="T1666" t="e">
        <f t="shared" si="507"/>
        <v>#VALUE!</v>
      </c>
      <c r="U1666" t="b">
        <f t="shared" si="508"/>
        <v>1</v>
      </c>
      <c r="W1666" t="b">
        <f t="shared" si="509"/>
        <v>1</v>
      </c>
      <c r="X1666" t="b">
        <f>ISERR(S1666)</f>
        <v>0</v>
      </c>
      <c r="Y1666" t="str">
        <f t="shared" si="510"/>
        <v xml:space="preserve"> </v>
      </c>
      <c r="Z1666" t="str">
        <f t="shared" si="511"/>
        <v>MILLBERG</v>
      </c>
      <c r="AA1666" t="str">
        <f>PROPER(Q1666)</f>
        <v>Kiel</v>
      </c>
      <c r="AB1666" t="str">
        <f>PROPER(Y1666)</f>
        <v xml:space="preserve"> </v>
      </c>
      <c r="AC1666" t="str">
        <f t="shared" si="512"/>
        <v>Millberg</v>
      </c>
      <c r="AD1666" s="1" t="e">
        <f t="shared" si="513"/>
        <v>#VALUE!</v>
      </c>
      <c r="AE1666" t="b">
        <f t="shared" si="514"/>
        <v>1</v>
      </c>
      <c r="AF1666" t="str">
        <f t="shared" si="515"/>
        <v>Millberg</v>
      </c>
    </row>
    <row r="1667" spans="1:32" x14ac:dyDescent="0.2">
      <c r="A1667">
        <v>2175</v>
      </c>
      <c r="B1667" t="s">
        <v>4749</v>
      </c>
      <c r="C1667" s="62" t="str">
        <f t="shared" si="516"/>
        <v>02175</v>
      </c>
      <c r="D1667" t="str">
        <f t="shared" si="517"/>
        <v>Zachariah</v>
      </c>
      <c r="E1667" t="str">
        <f t="shared" si="518"/>
        <v>Lucien</v>
      </c>
      <c r="F1667" t="str">
        <f t="shared" si="519"/>
        <v>O'Cassidy</v>
      </c>
      <c r="G1667">
        <f t="shared" ref="G1667:G1730" si="520">COUNTIF($A$2:$A$1997,A1667)</f>
        <v>1</v>
      </c>
      <c r="H1667">
        <f t="shared" ref="H1667:H1730" si="521">IF(G1667=1,A1667,"???")</f>
        <v>2175</v>
      </c>
      <c r="I1667" t="str">
        <f t="shared" ref="I1667:I1730" si="522">TEXT(H1667,"00000")</f>
        <v>02175</v>
      </c>
      <c r="J1667" t="str">
        <f t="shared" ref="J1667:J1730" si="523">TRIM(B1667)</f>
        <v>ZACHARIAH¬LUCIEN»o'cassidy</v>
      </c>
      <c r="K1667" t="str">
        <f>SUBSTITUTE(J1667,"‡","")</f>
        <v>ZACHARIAH¬LUCIEN»o'cassidy</v>
      </c>
      <c r="L1667" t="str">
        <f t="shared" ref="L1667:L1730" si="524">SUBSTITUTE(K1667,"»","")</f>
        <v>ZACHARIAH¬LUCIENo'cassidy</v>
      </c>
      <c r="M1667" t="str">
        <f t="shared" ref="M1667:M1730" si="525">SUBSTITUTE(L1667,"¬","")</f>
        <v>ZACHARIAHLUCIENo'cassidy</v>
      </c>
      <c r="N1667" t="s">
        <v>10472</v>
      </c>
      <c r="O1667" t="str">
        <v>ZACHARIAH LUCIEN o'cassidy</v>
      </c>
      <c r="P1667">
        <f>FIND(" ",O1667)</f>
        <v>10</v>
      </c>
      <c r="Q1667" t="str">
        <f>LEFT(O1667,SEARCH(" ", O1667) -1)</f>
        <v>ZACHARIAH</v>
      </c>
      <c r="R1667" t="str">
        <f>MID(O1667, SEARCH(" ", O1667) + 1, SEARCH(" ", O1667, SEARCH(" ", O1667)+1) - SEARCH(" ", O1667)-1)</f>
        <v>LUCIEN</v>
      </c>
      <c r="S1667" t="str">
        <f t="shared" ref="S1667:S1730" si="526">RIGHT(O1667,LEN(O1667)-FIND(" ",O1667,1))</f>
        <v>LUCIEN o'cassidy</v>
      </c>
      <c r="T1667" t="str">
        <f t="shared" ref="T1667:T1730" si="527">RIGHT(S1667,LEN(S1667)-FIND(" ",S1667,1))</f>
        <v>o'cassidy</v>
      </c>
      <c r="U1667" t="b">
        <f t="shared" ref="U1667:U1730" si="528">ISERROR(T1667)</f>
        <v>0</v>
      </c>
      <c r="W1667" t="b">
        <f t="shared" ref="W1667:W1730" si="529">ISERR(R1667)</f>
        <v>0</v>
      </c>
      <c r="X1667" t="b">
        <f>ISERR(S1667)</f>
        <v>0</v>
      </c>
      <c r="Y1667" t="str">
        <f t="shared" ref="Y1667:Y1730" si="530">IF(W1667=TRUE," ",R1667)</f>
        <v>LUCIEN</v>
      </c>
      <c r="Z1667" t="str">
        <f t="shared" ref="Z1667:Z1730" si="531">IF(X1667=TRUE," ",S1667)</f>
        <v>LUCIEN o'cassidy</v>
      </c>
      <c r="AA1667" t="str">
        <f>PROPER(Q1667)</f>
        <v>Zachariah</v>
      </c>
      <c r="AB1667" t="str">
        <f>PROPER(Y1667)</f>
        <v>Lucien</v>
      </c>
      <c r="AC1667" t="str">
        <f t="shared" ref="AC1667:AC1730" si="532">PROPER(Z1667)</f>
        <v>Lucien O'Cassidy</v>
      </c>
      <c r="AD1667" s="1" t="str">
        <f t="shared" ref="AD1667:AD1730" si="533">RIGHT(AC1667,LEN(AC1667)-FIND(" ",AC1667,1))</f>
        <v>O'Cassidy</v>
      </c>
      <c r="AE1667" t="b">
        <f t="shared" ref="AE1667:AE1730" si="534">ISERR(AD1667)</f>
        <v>0</v>
      </c>
      <c r="AF1667" t="str">
        <f t="shared" ref="AF1667:AF1730" si="535">IF(AE1667=FALSE,AD1667,AC1667)</f>
        <v>O'Cassidy</v>
      </c>
    </row>
    <row r="1668" spans="1:32" x14ac:dyDescent="0.2">
      <c r="A1668">
        <v>2176</v>
      </c>
      <c r="B1668" t="s">
        <v>4750</v>
      </c>
      <c r="C1668" s="62" t="str">
        <f t="shared" si="516"/>
        <v>02176</v>
      </c>
      <c r="D1668" t="str">
        <f t="shared" si="517"/>
        <v>Lennard</v>
      </c>
      <c r="E1668" t="str">
        <f t="shared" si="518"/>
        <v xml:space="preserve"> </v>
      </c>
      <c r="F1668" t="str">
        <f t="shared" si="519"/>
        <v>Kasting</v>
      </c>
      <c r="G1668">
        <f t="shared" si="520"/>
        <v>1</v>
      </c>
      <c r="H1668">
        <f t="shared" si="521"/>
        <v>2176</v>
      </c>
      <c r="I1668" t="str">
        <f t="shared" si="522"/>
        <v>02176</v>
      </c>
      <c r="J1668" t="str">
        <f t="shared" si="523"/>
        <v>lennard»kasting</v>
      </c>
      <c r="K1668" t="str">
        <f>SUBSTITUTE(J1668,"‡","")</f>
        <v>lennard»kasting</v>
      </c>
      <c r="L1668" t="str">
        <f t="shared" si="524"/>
        <v>lennardkasting</v>
      </c>
      <c r="M1668" t="str">
        <f t="shared" si="525"/>
        <v>lennardkasting</v>
      </c>
      <c r="N1668" t="s">
        <v>10473</v>
      </c>
      <c r="O1668" t="str">
        <v>lennard kasting</v>
      </c>
      <c r="P1668">
        <f>FIND(" ",O1668)</f>
        <v>8</v>
      </c>
      <c r="Q1668" t="str">
        <f>LEFT(O1668,SEARCH(" ", O1668) -1)</f>
        <v>lennard</v>
      </c>
      <c r="R1668" t="e">
        <f>MID(O1668, SEARCH(" ", O1668) + 1, SEARCH(" ", O1668, SEARCH(" ", O1668)+1) - SEARCH(" ", O1668)-1)</f>
        <v>#VALUE!</v>
      </c>
      <c r="S1668" t="str">
        <f t="shared" si="526"/>
        <v>kasting</v>
      </c>
      <c r="T1668" t="e">
        <f t="shared" si="527"/>
        <v>#VALUE!</v>
      </c>
      <c r="U1668" t="b">
        <f t="shared" si="528"/>
        <v>1</v>
      </c>
      <c r="W1668" t="b">
        <f t="shared" si="529"/>
        <v>1</v>
      </c>
      <c r="X1668" t="b">
        <f>ISERR(S1668)</f>
        <v>0</v>
      </c>
      <c r="Y1668" t="str">
        <f t="shared" si="530"/>
        <v xml:space="preserve"> </v>
      </c>
      <c r="Z1668" t="str">
        <f t="shared" si="531"/>
        <v>kasting</v>
      </c>
      <c r="AA1668" t="str">
        <f>PROPER(Q1668)</f>
        <v>Lennard</v>
      </c>
      <c r="AB1668" t="str">
        <f>PROPER(Y1668)</f>
        <v xml:space="preserve"> </v>
      </c>
      <c r="AC1668" t="str">
        <f t="shared" si="532"/>
        <v>Kasting</v>
      </c>
      <c r="AD1668" s="1" t="e">
        <f t="shared" si="533"/>
        <v>#VALUE!</v>
      </c>
      <c r="AE1668" t="b">
        <f t="shared" si="534"/>
        <v>1</v>
      </c>
      <c r="AF1668" t="str">
        <f t="shared" si="535"/>
        <v>Kasting</v>
      </c>
    </row>
    <row r="1669" spans="1:32" x14ac:dyDescent="0.2">
      <c r="A1669">
        <v>2177</v>
      </c>
      <c r="B1669" t="s">
        <v>4751</v>
      </c>
      <c r="C1669" s="62" t="str">
        <f t="shared" ref="C1669:C1732" si="536">I1669</f>
        <v>02177</v>
      </c>
      <c r="D1669" t="str">
        <f t="shared" ref="D1669:D1732" si="537">AA1669</f>
        <v>Obie</v>
      </c>
      <c r="E1669" t="str">
        <f t="shared" ref="E1669:E1732" si="538">AB1669</f>
        <v>Harlan</v>
      </c>
      <c r="F1669" t="str">
        <f t="shared" ref="F1669:F1732" si="539">AF1669</f>
        <v>Bolmann</v>
      </c>
      <c r="G1669">
        <f t="shared" si="520"/>
        <v>1</v>
      </c>
      <c r="H1669">
        <f t="shared" si="521"/>
        <v>2177</v>
      </c>
      <c r="I1669" t="str">
        <f t="shared" si="522"/>
        <v>02177</v>
      </c>
      <c r="J1669" t="str">
        <f t="shared" si="523"/>
        <v>Obie¬harlan»BOLMANN</v>
      </c>
      <c r="K1669" t="str">
        <f>SUBSTITUTE(J1669,"‡","")</f>
        <v>Obie¬harlan»BOLMANN</v>
      </c>
      <c r="L1669" t="str">
        <f t="shared" si="524"/>
        <v>Obie¬harlanBOLMANN</v>
      </c>
      <c r="M1669" t="str">
        <f t="shared" si="525"/>
        <v>ObieharlanBOLMANN</v>
      </c>
      <c r="N1669" t="s">
        <v>10474</v>
      </c>
      <c r="O1669" t="str">
        <v>Obie harlan BOLMANN</v>
      </c>
      <c r="P1669">
        <f>FIND(" ",O1669)</f>
        <v>5</v>
      </c>
      <c r="Q1669" t="str">
        <f>LEFT(O1669,SEARCH(" ", O1669) -1)</f>
        <v>Obie</v>
      </c>
      <c r="R1669" t="str">
        <f>MID(O1669, SEARCH(" ", O1669) + 1, SEARCH(" ", O1669, SEARCH(" ", O1669)+1) - SEARCH(" ", O1669)-1)</f>
        <v>harlan</v>
      </c>
      <c r="S1669" t="str">
        <f t="shared" si="526"/>
        <v>harlan BOLMANN</v>
      </c>
      <c r="T1669" t="str">
        <f t="shared" si="527"/>
        <v>BOLMANN</v>
      </c>
      <c r="U1669" t="b">
        <f t="shared" si="528"/>
        <v>0</v>
      </c>
      <c r="W1669" t="b">
        <f t="shared" si="529"/>
        <v>0</v>
      </c>
      <c r="X1669" t="b">
        <f>ISERR(S1669)</f>
        <v>0</v>
      </c>
      <c r="Y1669" t="str">
        <f t="shared" si="530"/>
        <v>harlan</v>
      </c>
      <c r="Z1669" t="str">
        <f t="shared" si="531"/>
        <v>harlan BOLMANN</v>
      </c>
      <c r="AA1669" t="str">
        <f>PROPER(Q1669)</f>
        <v>Obie</v>
      </c>
      <c r="AB1669" t="str">
        <f>PROPER(Y1669)</f>
        <v>Harlan</v>
      </c>
      <c r="AC1669" t="str">
        <f t="shared" si="532"/>
        <v>Harlan Bolmann</v>
      </c>
      <c r="AD1669" s="1" t="str">
        <f t="shared" si="533"/>
        <v>Bolmann</v>
      </c>
      <c r="AE1669" t="b">
        <f t="shared" si="534"/>
        <v>0</v>
      </c>
      <c r="AF1669" t="str">
        <f t="shared" si="535"/>
        <v>Bolmann</v>
      </c>
    </row>
    <row r="1670" spans="1:32" x14ac:dyDescent="0.2">
      <c r="A1670">
        <v>2178</v>
      </c>
      <c r="B1670" t="s">
        <v>4752</v>
      </c>
      <c r="C1670" s="62" t="str">
        <f t="shared" si="536"/>
        <v>02178</v>
      </c>
      <c r="D1670" t="str">
        <f t="shared" si="537"/>
        <v>Nadine</v>
      </c>
      <c r="E1670" t="str">
        <f t="shared" si="538"/>
        <v xml:space="preserve"> </v>
      </c>
      <c r="F1670" t="str">
        <f t="shared" si="539"/>
        <v>Zanitti</v>
      </c>
      <c r="G1670">
        <f t="shared" si="520"/>
        <v>1</v>
      </c>
      <c r="H1670">
        <f t="shared" si="521"/>
        <v>2178</v>
      </c>
      <c r="I1670" t="str">
        <f t="shared" si="522"/>
        <v>02178</v>
      </c>
      <c r="J1670" t="str">
        <f t="shared" si="523"/>
        <v>Nadine¬Zanitti</v>
      </c>
      <c r="K1670" t="str">
        <f>SUBSTITUTE(J1670,"‡","")</f>
        <v>Nadine¬Zanitti</v>
      </c>
      <c r="L1670" t="str">
        <f t="shared" si="524"/>
        <v>Nadine¬Zanitti</v>
      </c>
      <c r="M1670" t="str">
        <f t="shared" si="525"/>
        <v>NadineZanitti</v>
      </c>
      <c r="N1670" t="s">
        <v>9680</v>
      </c>
      <c r="O1670" t="str">
        <v>Nadine Zanitti</v>
      </c>
      <c r="P1670">
        <f>FIND(" ",O1670)</f>
        <v>7</v>
      </c>
      <c r="Q1670" t="str">
        <f>LEFT(O1670,SEARCH(" ", O1670) -1)</f>
        <v>Nadine</v>
      </c>
      <c r="R1670" t="e">
        <f>MID(O1670, SEARCH(" ", O1670) + 1, SEARCH(" ", O1670, SEARCH(" ", O1670)+1) - SEARCH(" ", O1670)-1)</f>
        <v>#VALUE!</v>
      </c>
      <c r="S1670" t="str">
        <f t="shared" si="526"/>
        <v>Zanitti</v>
      </c>
      <c r="T1670" t="e">
        <f t="shared" si="527"/>
        <v>#VALUE!</v>
      </c>
      <c r="U1670" t="b">
        <f t="shared" si="528"/>
        <v>1</v>
      </c>
      <c r="W1670" t="b">
        <f t="shared" si="529"/>
        <v>1</v>
      </c>
      <c r="X1670" t="b">
        <f>ISERR(S1670)</f>
        <v>0</v>
      </c>
      <c r="Y1670" t="str">
        <f t="shared" si="530"/>
        <v xml:space="preserve"> </v>
      </c>
      <c r="Z1670" t="str">
        <f t="shared" si="531"/>
        <v>Zanitti</v>
      </c>
      <c r="AA1670" t="str">
        <f>PROPER(Q1670)</f>
        <v>Nadine</v>
      </c>
      <c r="AB1670" t="str">
        <f>PROPER(Y1670)</f>
        <v xml:space="preserve"> </v>
      </c>
      <c r="AC1670" t="str">
        <f t="shared" si="532"/>
        <v>Zanitti</v>
      </c>
      <c r="AD1670" s="1" t="e">
        <f t="shared" si="533"/>
        <v>#VALUE!</v>
      </c>
      <c r="AE1670" t="b">
        <f t="shared" si="534"/>
        <v>1</v>
      </c>
      <c r="AF1670" t="str">
        <f t="shared" si="535"/>
        <v>Zanitti</v>
      </c>
    </row>
    <row r="1671" spans="1:32" x14ac:dyDescent="0.2">
      <c r="A1671">
        <v>2179</v>
      </c>
      <c r="B1671" t="s">
        <v>4753</v>
      </c>
      <c r="C1671" s="62" t="str">
        <f t="shared" si="536"/>
        <v>02179</v>
      </c>
      <c r="D1671" t="str">
        <f t="shared" si="537"/>
        <v>Kippy</v>
      </c>
      <c r="E1671" t="str">
        <f t="shared" si="538"/>
        <v>Michael</v>
      </c>
      <c r="F1671" t="str">
        <f t="shared" si="539"/>
        <v>Fordy</v>
      </c>
      <c r="G1671">
        <f t="shared" si="520"/>
        <v>1</v>
      </c>
      <c r="H1671">
        <f t="shared" si="521"/>
        <v>2179</v>
      </c>
      <c r="I1671" t="str">
        <f t="shared" si="522"/>
        <v>02179</v>
      </c>
      <c r="J1671" t="str">
        <f t="shared" si="523"/>
        <v>Kippy¬MICHAEL»fordy</v>
      </c>
      <c r="K1671" t="str">
        <f>SUBSTITUTE(J1671,"‡","")</f>
        <v>Kippy¬MICHAEL»fordy</v>
      </c>
      <c r="L1671" t="str">
        <f t="shared" si="524"/>
        <v>Kippy¬MICHAELfordy</v>
      </c>
      <c r="M1671" t="str">
        <f t="shared" si="525"/>
        <v>KippyMICHAELfordy</v>
      </c>
      <c r="N1671" t="s">
        <v>10475</v>
      </c>
      <c r="O1671" t="str">
        <v>Kippy MICHAEL fordy</v>
      </c>
      <c r="P1671">
        <f>FIND(" ",O1671)</f>
        <v>6</v>
      </c>
      <c r="Q1671" t="str">
        <f>LEFT(O1671,SEARCH(" ", O1671) -1)</f>
        <v>Kippy</v>
      </c>
      <c r="R1671" t="str">
        <f>MID(O1671, SEARCH(" ", O1671) + 1, SEARCH(" ", O1671, SEARCH(" ", O1671)+1) - SEARCH(" ", O1671)-1)</f>
        <v>MICHAEL</v>
      </c>
      <c r="S1671" t="str">
        <f t="shared" si="526"/>
        <v>MICHAEL fordy</v>
      </c>
      <c r="T1671" t="str">
        <f t="shared" si="527"/>
        <v>fordy</v>
      </c>
      <c r="U1671" t="b">
        <f t="shared" si="528"/>
        <v>0</v>
      </c>
      <c r="W1671" t="b">
        <f t="shared" si="529"/>
        <v>0</v>
      </c>
      <c r="X1671" t="b">
        <f>ISERR(S1671)</f>
        <v>0</v>
      </c>
      <c r="Y1671" t="str">
        <f t="shared" si="530"/>
        <v>MICHAEL</v>
      </c>
      <c r="Z1671" t="str">
        <f t="shared" si="531"/>
        <v>MICHAEL fordy</v>
      </c>
      <c r="AA1671" t="str">
        <f>PROPER(Q1671)</f>
        <v>Kippy</v>
      </c>
      <c r="AB1671" t="str">
        <f>PROPER(Y1671)</f>
        <v>Michael</v>
      </c>
      <c r="AC1671" t="str">
        <f t="shared" si="532"/>
        <v>Michael Fordy</v>
      </c>
      <c r="AD1671" s="1" t="str">
        <f t="shared" si="533"/>
        <v>Fordy</v>
      </c>
      <c r="AE1671" t="b">
        <f t="shared" si="534"/>
        <v>0</v>
      </c>
      <c r="AF1671" t="str">
        <f t="shared" si="535"/>
        <v>Fordy</v>
      </c>
    </row>
    <row r="1672" spans="1:32" x14ac:dyDescent="0.2">
      <c r="A1672">
        <v>2180</v>
      </c>
      <c r="B1672" t="s">
        <v>4754</v>
      </c>
      <c r="C1672" s="62" t="str">
        <f t="shared" si="536"/>
        <v>02180</v>
      </c>
      <c r="D1672" t="str">
        <f t="shared" si="537"/>
        <v>Cordelia</v>
      </c>
      <c r="E1672" t="str">
        <f t="shared" si="538"/>
        <v>Annadiane</v>
      </c>
      <c r="F1672" t="str">
        <f t="shared" si="539"/>
        <v>Chaston</v>
      </c>
      <c r="G1672">
        <f t="shared" si="520"/>
        <v>1</v>
      </c>
      <c r="H1672">
        <f t="shared" si="521"/>
        <v>2180</v>
      </c>
      <c r="I1672" t="str">
        <f t="shared" si="522"/>
        <v>02180</v>
      </c>
      <c r="J1672" t="str">
        <f t="shared" si="523"/>
        <v>CORDELIA‡ANNADIANE¬CHASTON</v>
      </c>
      <c r="K1672" t="str">
        <f>SUBSTITUTE(J1672,"‡","")</f>
        <v>CORDELIAANNADIANE¬CHASTON</v>
      </c>
      <c r="L1672" t="str">
        <f t="shared" si="524"/>
        <v>CORDELIAANNADIANE¬CHASTON</v>
      </c>
      <c r="M1672" t="str">
        <f t="shared" si="525"/>
        <v>CORDELIAANNADIANECHASTON</v>
      </c>
      <c r="N1672" t="s">
        <v>9681</v>
      </c>
      <c r="O1672" t="str">
        <v>CORDELIA ANNADIANE CHASTON</v>
      </c>
      <c r="P1672">
        <f>FIND(" ",O1672)</f>
        <v>9</v>
      </c>
      <c r="Q1672" t="str">
        <f>LEFT(O1672,SEARCH(" ", O1672) -1)</f>
        <v>CORDELIA</v>
      </c>
      <c r="R1672" t="str">
        <f>MID(O1672, SEARCH(" ", O1672) + 1, SEARCH(" ", O1672, SEARCH(" ", O1672)+1) - SEARCH(" ", O1672)-1)</f>
        <v>ANNADIANE</v>
      </c>
      <c r="S1672" t="str">
        <f t="shared" si="526"/>
        <v>ANNADIANE CHASTON</v>
      </c>
      <c r="T1672" t="str">
        <f t="shared" si="527"/>
        <v>CHASTON</v>
      </c>
      <c r="U1672" t="b">
        <f t="shared" si="528"/>
        <v>0</v>
      </c>
      <c r="W1672" t="b">
        <f t="shared" si="529"/>
        <v>0</v>
      </c>
      <c r="X1672" t="b">
        <f>ISERR(S1672)</f>
        <v>0</v>
      </c>
      <c r="Y1672" t="str">
        <f t="shared" si="530"/>
        <v>ANNADIANE</v>
      </c>
      <c r="Z1672" t="str">
        <f t="shared" si="531"/>
        <v>ANNADIANE CHASTON</v>
      </c>
      <c r="AA1672" t="str">
        <f>PROPER(Q1672)</f>
        <v>Cordelia</v>
      </c>
      <c r="AB1672" t="str">
        <f>PROPER(Y1672)</f>
        <v>Annadiane</v>
      </c>
      <c r="AC1672" t="str">
        <f t="shared" si="532"/>
        <v>Annadiane Chaston</v>
      </c>
      <c r="AD1672" s="1" t="str">
        <f t="shared" si="533"/>
        <v>Chaston</v>
      </c>
      <c r="AE1672" t="b">
        <f t="shared" si="534"/>
        <v>0</v>
      </c>
      <c r="AF1672" t="str">
        <f t="shared" si="535"/>
        <v>Chaston</v>
      </c>
    </row>
    <row r="1673" spans="1:32" x14ac:dyDescent="0.2">
      <c r="A1673">
        <v>2181</v>
      </c>
      <c r="B1673" t="s">
        <v>4755</v>
      </c>
      <c r="C1673" s="62" t="str">
        <f t="shared" si="536"/>
        <v>02181</v>
      </c>
      <c r="D1673" t="str">
        <f t="shared" si="537"/>
        <v>Francoise</v>
      </c>
      <c r="E1673" t="str">
        <f t="shared" si="538"/>
        <v xml:space="preserve"> </v>
      </c>
      <c r="F1673" t="str">
        <f t="shared" si="539"/>
        <v>Maxwaile</v>
      </c>
      <c r="G1673">
        <f t="shared" si="520"/>
        <v>1</v>
      </c>
      <c r="H1673">
        <f t="shared" si="521"/>
        <v>2181</v>
      </c>
      <c r="I1673" t="str">
        <f t="shared" si="522"/>
        <v>02181</v>
      </c>
      <c r="J1673" t="str">
        <f t="shared" si="523"/>
        <v>Francoise¬Maxwaile</v>
      </c>
      <c r="K1673" t="str">
        <f>SUBSTITUTE(J1673,"‡","")</f>
        <v>Francoise¬Maxwaile</v>
      </c>
      <c r="L1673" t="str">
        <f t="shared" si="524"/>
        <v>Francoise¬Maxwaile</v>
      </c>
      <c r="M1673" t="str">
        <f t="shared" si="525"/>
        <v>FrancoiseMaxwaile</v>
      </c>
      <c r="N1673" t="s">
        <v>9682</v>
      </c>
      <c r="O1673" t="str">
        <v>Francoise Maxwaile</v>
      </c>
      <c r="P1673">
        <f>FIND(" ",O1673)</f>
        <v>10</v>
      </c>
      <c r="Q1673" t="str">
        <f>LEFT(O1673,SEARCH(" ", O1673) -1)</f>
        <v>Francoise</v>
      </c>
      <c r="R1673" t="e">
        <f>MID(O1673, SEARCH(" ", O1673) + 1, SEARCH(" ", O1673, SEARCH(" ", O1673)+1) - SEARCH(" ", O1673)-1)</f>
        <v>#VALUE!</v>
      </c>
      <c r="S1673" t="str">
        <f t="shared" si="526"/>
        <v>Maxwaile</v>
      </c>
      <c r="T1673" t="e">
        <f t="shared" si="527"/>
        <v>#VALUE!</v>
      </c>
      <c r="U1673" t="b">
        <f t="shared" si="528"/>
        <v>1</v>
      </c>
      <c r="W1673" t="b">
        <f t="shared" si="529"/>
        <v>1</v>
      </c>
      <c r="X1673" t="b">
        <f>ISERR(S1673)</f>
        <v>0</v>
      </c>
      <c r="Y1673" t="str">
        <f t="shared" si="530"/>
        <v xml:space="preserve"> </v>
      </c>
      <c r="Z1673" t="str">
        <f t="shared" si="531"/>
        <v>Maxwaile</v>
      </c>
      <c r="AA1673" t="str">
        <f>PROPER(Q1673)</f>
        <v>Francoise</v>
      </c>
      <c r="AB1673" t="str">
        <f>PROPER(Y1673)</f>
        <v xml:space="preserve"> </v>
      </c>
      <c r="AC1673" t="str">
        <f t="shared" si="532"/>
        <v>Maxwaile</v>
      </c>
      <c r="AD1673" s="1" t="e">
        <f t="shared" si="533"/>
        <v>#VALUE!</v>
      </c>
      <c r="AE1673" t="b">
        <f t="shared" si="534"/>
        <v>1</v>
      </c>
      <c r="AF1673" t="str">
        <f t="shared" si="535"/>
        <v>Maxwaile</v>
      </c>
    </row>
    <row r="1674" spans="1:32" x14ac:dyDescent="0.2">
      <c r="A1674">
        <v>2182</v>
      </c>
      <c r="B1674" t="s">
        <v>4756</v>
      </c>
      <c r="C1674" s="62" t="str">
        <f t="shared" si="536"/>
        <v>02182</v>
      </c>
      <c r="D1674" t="str">
        <f t="shared" si="537"/>
        <v>Ray</v>
      </c>
      <c r="E1674" t="str">
        <f t="shared" si="538"/>
        <v xml:space="preserve"> </v>
      </c>
      <c r="F1674" t="str">
        <f t="shared" si="539"/>
        <v>Millberg</v>
      </c>
      <c r="G1674">
        <f t="shared" si="520"/>
        <v>1</v>
      </c>
      <c r="H1674">
        <f t="shared" si="521"/>
        <v>2182</v>
      </c>
      <c r="I1674" t="str">
        <f t="shared" si="522"/>
        <v>02182</v>
      </c>
      <c r="J1674" t="str">
        <f t="shared" si="523"/>
        <v>ray‡Millberg</v>
      </c>
      <c r="K1674" t="str">
        <f>SUBSTITUTE(J1674,"‡","")</f>
        <v>rayMillberg</v>
      </c>
      <c r="L1674" t="str">
        <f t="shared" si="524"/>
        <v>rayMillberg</v>
      </c>
      <c r="M1674" t="str">
        <f t="shared" si="525"/>
        <v>rayMillberg</v>
      </c>
      <c r="N1674" t="s">
        <v>9050</v>
      </c>
      <c r="O1674" t="str">
        <v>ray Millberg</v>
      </c>
      <c r="P1674">
        <f>FIND(" ",O1674)</f>
        <v>4</v>
      </c>
      <c r="Q1674" t="str">
        <f>LEFT(O1674,SEARCH(" ", O1674) -1)</f>
        <v>ray</v>
      </c>
      <c r="R1674" t="e">
        <f>MID(O1674, SEARCH(" ", O1674) + 1, SEARCH(" ", O1674, SEARCH(" ", O1674)+1) - SEARCH(" ", O1674)-1)</f>
        <v>#VALUE!</v>
      </c>
      <c r="S1674" t="str">
        <f t="shared" si="526"/>
        <v>Millberg</v>
      </c>
      <c r="T1674" t="e">
        <f t="shared" si="527"/>
        <v>#VALUE!</v>
      </c>
      <c r="U1674" t="b">
        <f t="shared" si="528"/>
        <v>1</v>
      </c>
      <c r="W1674" t="b">
        <f t="shared" si="529"/>
        <v>1</v>
      </c>
      <c r="X1674" t="b">
        <f>ISERR(S1674)</f>
        <v>0</v>
      </c>
      <c r="Y1674" t="str">
        <f t="shared" si="530"/>
        <v xml:space="preserve"> </v>
      </c>
      <c r="Z1674" t="str">
        <f t="shared" si="531"/>
        <v>Millberg</v>
      </c>
      <c r="AA1674" t="str">
        <f>PROPER(Q1674)</f>
        <v>Ray</v>
      </c>
      <c r="AB1674" t="str">
        <f>PROPER(Y1674)</f>
        <v xml:space="preserve"> </v>
      </c>
      <c r="AC1674" t="str">
        <f t="shared" si="532"/>
        <v>Millberg</v>
      </c>
      <c r="AD1674" s="1" t="e">
        <f t="shared" si="533"/>
        <v>#VALUE!</v>
      </c>
      <c r="AE1674" t="b">
        <f t="shared" si="534"/>
        <v>1</v>
      </c>
      <c r="AF1674" t="str">
        <f t="shared" si="535"/>
        <v>Millberg</v>
      </c>
    </row>
    <row r="1675" spans="1:32" x14ac:dyDescent="0.2">
      <c r="A1675">
        <v>2183</v>
      </c>
      <c r="B1675" t="s">
        <v>4757</v>
      </c>
      <c r="C1675" s="62" t="str">
        <f t="shared" si="536"/>
        <v>02183</v>
      </c>
      <c r="D1675" t="str">
        <f t="shared" si="537"/>
        <v>Caryl</v>
      </c>
      <c r="E1675" t="str">
        <f t="shared" si="538"/>
        <v xml:space="preserve"> </v>
      </c>
      <c r="F1675" t="str">
        <f t="shared" si="539"/>
        <v>Struttman</v>
      </c>
      <c r="G1675">
        <f t="shared" si="520"/>
        <v>1</v>
      </c>
      <c r="H1675">
        <f t="shared" si="521"/>
        <v>2183</v>
      </c>
      <c r="I1675" t="str">
        <f t="shared" si="522"/>
        <v>02183</v>
      </c>
      <c r="J1675" t="str">
        <f t="shared" si="523"/>
        <v>CARYL¬Struttman</v>
      </c>
      <c r="K1675" t="str">
        <f>SUBSTITUTE(J1675,"‡","")</f>
        <v>CARYL¬Struttman</v>
      </c>
      <c r="L1675" t="str">
        <f t="shared" si="524"/>
        <v>CARYL¬Struttman</v>
      </c>
      <c r="M1675" t="str">
        <f t="shared" si="525"/>
        <v>CARYLStruttman</v>
      </c>
      <c r="N1675" t="s">
        <v>9683</v>
      </c>
      <c r="O1675" t="str">
        <v>CARYL Struttman</v>
      </c>
      <c r="P1675">
        <f>FIND(" ",O1675)</f>
        <v>6</v>
      </c>
      <c r="Q1675" t="str">
        <f>LEFT(O1675,SEARCH(" ", O1675) -1)</f>
        <v>CARYL</v>
      </c>
      <c r="R1675" t="e">
        <f>MID(O1675, SEARCH(" ", O1675) + 1, SEARCH(" ", O1675, SEARCH(" ", O1675)+1) - SEARCH(" ", O1675)-1)</f>
        <v>#VALUE!</v>
      </c>
      <c r="S1675" t="str">
        <f t="shared" si="526"/>
        <v>Struttman</v>
      </c>
      <c r="T1675" t="e">
        <f t="shared" si="527"/>
        <v>#VALUE!</v>
      </c>
      <c r="U1675" t="b">
        <f t="shared" si="528"/>
        <v>1</v>
      </c>
      <c r="W1675" t="b">
        <f t="shared" si="529"/>
        <v>1</v>
      </c>
      <c r="X1675" t="b">
        <f>ISERR(S1675)</f>
        <v>0</v>
      </c>
      <c r="Y1675" t="str">
        <f t="shared" si="530"/>
        <v xml:space="preserve"> </v>
      </c>
      <c r="Z1675" t="str">
        <f t="shared" si="531"/>
        <v>Struttman</v>
      </c>
      <c r="AA1675" t="str">
        <f>PROPER(Q1675)</f>
        <v>Caryl</v>
      </c>
      <c r="AB1675" t="str">
        <f>PROPER(Y1675)</f>
        <v xml:space="preserve"> </v>
      </c>
      <c r="AC1675" t="str">
        <f t="shared" si="532"/>
        <v>Struttman</v>
      </c>
      <c r="AD1675" s="1" t="e">
        <f t="shared" si="533"/>
        <v>#VALUE!</v>
      </c>
      <c r="AE1675" t="b">
        <f t="shared" si="534"/>
        <v>1</v>
      </c>
      <c r="AF1675" t="str">
        <f t="shared" si="535"/>
        <v>Struttman</v>
      </c>
    </row>
    <row r="1676" spans="1:32" x14ac:dyDescent="0.2">
      <c r="A1676">
        <v>2184</v>
      </c>
      <c r="B1676" t="s">
        <v>4758</v>
      </c>
      <c r="C1676" s="62" t="str">
        <f t="shared" si="536"/>
        <v>02184</v>
      </c>
      <c r="D1676" t="str">
        <f t="shared" si="537"/>
        <v>Ianthe</v>
      </c>
      <c r="E1676" t="str">
        <f t="shared" si="538"/>
        <v xml:space="preserve"> </v>
      </c>
      <c r="F1676" t="str">
        <f t="shared" si="539"/>
        <v>Praundlin</v>
      </c>
      <c r="G1676">
        <f t="shared" si="520"/>
        <v>1</v>
      </c>
      <c r="H1676">
        <f t="shared" si="521"/>
        <v>2184</v>
      </c>
      <c r="I1676" t="str">
        <f t="shared" si="522"/>
        <v>02184</v>
      </c>
      <c r="J1676" t="str">
        <f t="shared" si="523"/>
        <v>Ianthe‡praundlin</v>
      </c>
      <c r="K1676" t="str">
        <f>SUBSTITUTE(J1676,"‡","")</f>
        <v>Ianthepraundlin</v>
      </c>
      <c r="L1676" t="str">
        <f t="shared" si="524"/>
        <v>Ianthepraundlin</v>
      </c>
      <c r="M1676" t="str">
        <f t="shared" si="525"/>
        <v>Ianthepraundlin</v>
      </c>
      <c r="N1676" t="s">
        <v>9051</v>
      </c>
      <c r="O1676" t="str">
        <v>Ianthe praundlin</v>
      </c>
      <c r="P1676">
        <f>FIND(" ",O1676)</f>
        <v>7</v>
      </c>
      <c r="Q1676" t="str">
        <f>LEFT(O1676,SEARCH(" ", O1676) -1)</f>
        <v>Ianthe</v>
      </c>
      <c r="R1676" t="e">
        <f>MID(O1676, SEARCH(" ", O1676) + 1, SEARCH(" ", O1676, SEARCH(" ", O1676)+1) - SEARCH(" ", O1676)-1)</f>
        <v>#VALUE!</v>
      </c>
      <c r="S1676" t="str">
        <f t="shared" si="526"/>
        <v>praundlin</v>
      </c>
      <c r="T1676" t="e">
        <f t="shared" si="527"/>
        <v>#VALUE!</v>
      </c>
      <c r="U1676" t="b">
        <f t="shared" si="528"/>
        <v>1</v>
      </c>
      <c r="W1676" t="b">
        <f t="shared" si="529"/>
        <v>1</v>
      </c>
      <c r="X1676" t="b">
        <f>ISERR(S1676)</f>
        <v>0</v>
      </c>
      <c r="Y1676" t="str">
        <f t="shared" si="530"/>
        <v xml:space="preserve"> </v>
      </c>
      <c r="Z1676" t="str">
        <f t="shared" si="531"/>
        <v>praundlin</v>
      </c>
      <c r="AA1676" t="str">
        <f>PROPER(Q1676)</f>
        <v>Ianthe</v>
      </c>
      <c r="AB1676" t="str">
        <f>PROPER(Y1676)</f>
        <v xml:space="preserve"> </v>
      </c>
      <c r="AC1676" t="str">
        <f t="shared" si="532"/>
        <v>Praundlin</v>
      </c>
      <c r="AD1676" s="1" t="e">
        <f t="shared" si="533"/>
        <v>#VALUE!</v>
      </c>
      <c r="AE1676" t="b">
        <f t="shared" si="534"/>
        <v>1</v>
      </c>
      <c r="AF1676" t="str">
        <f t="shared" si="535"/>
        <v>Praundlin</v>
      </c>
    </row>
    <row r="1677" spans="1:32" x14ac:dyDescent="0.2">
      <c r="A1677">
        <v>2185</v>
      </c>
      <c r="B1677" t="s">
        <v>4759</v>
      </c>
      <c r="C1677" s="62" t="str">
        <f t="shared" si="536"/>
        <v>02185</v>
      </c>
      <c r="D1677" t="str">
        <f t="shared" si="537"/>
        <v>Ramona</v>
      </c>
      <c r="E1677" t="str">
        <f t="shared" si="538"/>
        <v xml:space="preserve"> </v>
      </c>
      <c r="F1677" t="str">
        <f t="shared" si="539"/>
        <v>Lacy</v>
      </c>
      <c r="G1677">
        <f t="shared" si="520"/>
        <v>1</v>
      </c>
      <c r="H1677">
        <f t="shared" si="521"/>
        <v>2185</v>
      </c>
      <c r="I1677" t="str">
        <f t="shared" si="522"/>
        <v>02185</v>
      </c>
      <c r="J1677" t="str">
        <f t="shared" si="523"/>
        <v>RAMONA‡»Lacy</v>
      </c>
      <c r="K1677" t="str">
        <f>SUBSTITUTE(J1677,"‡","")</f>
        <v>RAMONA»Lacy</v>
      </c>
      <c r="L1677" t="str">
        <f t="shared" si="524"/>
        <v>RAMONALacy</v>
      </c>
      <c r="M1677" t="str">
        <f t="shared" si="525"/>
        <v>RAMONALacy</v>
      </c>
      <c r="N1677" t="s">
        <v>10476</v>
      </c>
      <c r="O1677" t="str">
        <v>RAMONA Lacy</v>
      </c>
      <c r="P1677">
        <f>FIND(" ",O1677)</f>
        <v>7</v>
      </c>
      <c r="Q1677" t="str">
        <f>LEFT(O1677,SEARCH(" ", O1677) -1)</f>
        <v>RAMONA</v>
      </c>
      <c r="R1677" t="e">
        <f>MID(O1677, SEARCH(" ", O1677) + 1, SEARCH(" ", O1677, SEARCH(" ", O1677)+1) - SEARCH(" ", O1677)-1)</f>
        <v>#VALUE!</v>
      </c>
      <c r="S1677" t="str">
        <f t="shared" si="526"/>
        <v>Lacy</v>
      </c>
      <c r="T1677" t="e">
        <f t="shared" si="527"/>
        <v>#VALUE!</v>
      </c>
      <c r="U1677" t="b">
        <f t="shared" si="528"/>
        <v>1</v>
      </c>
      <c r="W1677" t="b">
        <f t="shared" si="529"/>
        <v>1</v>
      </c>
      <c r="X1677" t="b">
        <f>ISERR(S1677)</f>
        <v>0</v>
      </c>
      <c r="Y1677" t="str">
        <f t="shared" si="530"/>
        <v xml:space="preserve"> </v>
      </c>
      <c r="Z1677" t="str">
        <f t="shared" si="531"/>
        <v>Lacy</v>
      </c>
      <c r="AA1677" t="str">
        <f>PROPER(Q1677)</f>
        <v>Ramona</v>
      </c>
      <c r="AB1677" t="str">
        <f>PROPER(Y1677)</f>
        <v xml:space="preserve"> </v>
      </c>
      <c r="AC1677" t="str">
        <f t="shared" si="532"/>
        <v>Lacy</v>
      </c>
      <c r="AD1677" s="1" t="e">
        <f t="shared" si="533"/>
        <v>#VALUE!</v>
      </c>
      <c r="AE1677" t="b">
        <f t="shared" si="534"/>
        <v>1</v>
      </c>
      <c r="AF1677" t="str">
        <f t="shared" si="535"/>
        <v>Lacy</v>
      </c>
    </row>
    <row r="1678" spans="1:32" x14ac:dyDescent="0.2">
      <c r="A1678">
        <v>2186</v>
      </c>
      <c r="B1678" t="s">
        <v>4760</v>
      </c>
      <c r="C1678" s="62" t="str">
        <f t="shared" si="536"/>
        <v>02186</v>
      </c>
      <c r="D1678" t="str">
        <f t="shared" si="537"/>
        <v>Zena</v>
      </c>
      <c r="E1678" t="str">
        <f t="shared" si="538"/>
        <v xml:space="preserve"> </v>
      </c>
      <c r="F1678" t="str">
        <f t="shared" si="539"/>
        <v>Cabena</v>
      </c>
      <c r="G1678">
        <f t="shared" si="520"/>
        <v>1</v>
      </c>
      <c r="H1678">
        <f t="shared" si="521"/>
        <v>2186</v>
      </c>
      <c r="I1678" t="str">
        <f t="shared" si="522"/>
        <v>02186</v>
      </c>
      <c r="J1678" t="str">
        <f t="shared" si="523"/>
        <v>ZENA‡Cabena</v>
      </c>
      <c r="K1678" t="str">
        <f>SUBSTITUTE(J1678,"‡","")</f>
        <v>ZENACabena</v>
      </c>
      <c r="L1678" t="str">
        <f t="shared" si="524"/>
        <v>ZENACabena</v>
      </c>
      <c r="M1678" t="str">
        <f t="shared" si="525"/>
        <v>ZENACabena</v>
      </c>
      <c r="N1678" t="s">
        <v>9052</v>
      </c>
      <c r="O1678" t="str">
        <v>ZENA Cabena</v>
      </c>
      <c r="P1678">
        <f>FIND(" ",O1678)</f>
        <v>5</v>
      </c>
      <c r="Q1678" t="str">
        <f>LEFT(O1678,SEARCH(" ", O1678) -1)</f>
        <v>ZENA</v>
      </c>
      <c r="R1678" t="e">
        <f>MID(O1678, SEARCH(" ", O1678) + 1, SEARCH(" ", O1678, SEARCH(" ", O1678)+1) - SEARCH(" ", O1678)-1)</f>
        <v>#VALUE!</v>
      </c>
      <c r="S1678" t="str">
        <f t="shared" si="526"/>
        <v>Cabena</v>
      </c>
      <c r="T1678" t="e">
        <f t="shared" si="527"/>
        <v>#VALUE!</v>
      </c>
      <c r="U1678" t="b">
        <f t="shared" si="528"/>
        <v>1</v>
      </c>
      <c r="W1678" t="b">
        <f t="shared" si="529"/>
        <v>1</v>
      </c>
      <c r="X1678" t="b">
        <f>ISERR(S1678)</f>
        <v>0</v>
      </c>
      <c r="Y1678" t="str">
        <f t="shared" si="530"/>
        <v xml:space="preserve"> </v>
      </c>
      <c r="Z1678" t="str">
        <f t="shared" si="531"/>
        <v>Cabena</v>
      </c>
      <c r="AA1678" t="str">
        <f>PROPER(Q1678)</f>
        <v>Zena</v>
      </c>
      <c r="AB1678" t="str">
        <f>PROPER(Y1678)</f>
        <v xml:space="preserve"> </v>
      </c>
      <c r="AC1678" t="str">
        <f t="shared" si="532"/>
        <v>Cabena</v>
      </c>
      <c r="AD1678" s="1" t="e">
        <f t="shared" si="533"/>
        <v>#VALUE!</v>
      </c>
      <c r="AE1678" t="b">
        <f t="shared" si="534"/>
        <v>1</v>
      </c>
      <c r="AF1678" t="str">
        <f t="shared" si="535"/>
        <v>Cabena</v>
      </c>
    </row>
    <row r="1679" spans="1:32" x14ac:dyDescent="0.2">
      <c r="A1679">
        <v>2187</v>
      </c>
      <c r="B1679" t="s">
        <v>4761</v>
      </c>
      <c r="C1679" s="62" t="str">
        <f t="shared" si="536"/>
        <v>02187</v>
      </c>
      <c r="D1679" t="str">
        <f t="shared" si="537"/>
        <v>Renaud</v>
      </c>
      <c r="E1679" t="str">
        <f t="shared" si="538"/>
        <v>Vassili</v>
      </c>
      <c r="F1679" t="str">
        <f t="shared" si="539"/>
        <v>Audley</v>
      </c>
      <c r="G1679">
        <f t="shared" si="520"/>
        <v>1</v>
      </c>
      <c r="H1679">
        <f t="shared" si="521"/>
        <v>2187</v>
      </c>
      <c r="I1679" t="str">
        <f t="shared" si="522"/>
        <v>02187</v>
      </c>
      <c r="J1679" t="str">
        <f t="shared" si="523"/>
        <v>RENAUD¬VASSILI»AUDLEY</v>
      </c>
      <c r="K1679" t="str">
        <f>SUBSTITUTE(J1679,"‡","")</f>
        <v>RENAUD¬VASSILI»AUDLEY</v>
      </c>
      <c r="L1679" t="str">
        <f t="shared" si="524"/>
        <v>RENAUD¬VASSILIAUDLEY</v>
      </c>
      <c r="M1679" t="str">
        <f t="shared" si="525"/>
        <v>RENAUDVASSILIAUDLEY</v>
      </c>
      <c r="N1679" t="s">
        <v>10477</v>
      </c>
      <c r="O1679" t="str">
        <v>RENAUD VASSILI AUDLEY</v>
      </c>
      <c r="P1679">
        <f>FIND(" ",O1679)</f>
        <v>7</v>
      </c>
      <c r="Q1679" t="str">
        <f>LEFT(O1679,SEARCH(" ", O1679) -1)</f>
        <v>RENAUD</v>
      </c>
      <c r="R1679" t="str">
        <f>MID(O1679, SEARCH(" ", O1679) + 1, SEARCH(" ", O1679, SEARCH(" ", O1679)+1) - SEARCH(" ", O1679)-1)</f>
        <v>VASSILI</v>
      </c>
      <c r="S1679" t="str">
        <f t="shared" si="526"/>
        <v>VASSILI AUDLEY</v>
      </c>
      <c r="T1679" t="str">
        <f t="shared" si="527"/>
        <v>AUDLEY</v>
      </c>
      <c r="U1679" t="b">
        <f t="shared" si="528"/>
        <v>0</v>
      </c>
      <c r="W1679" t="b">
        <f t="shared" si="529"/>
        <v>0</v>
      </c>
      <c r="X1679" t="b">
        <f>ISERR(S1679)</f>
        <v>0</v>
      </c>
      <c r="Y1679" t="str">
        <f t="shared" si="530"/>
        <v>VASSILI</v>
      </c>
      <c r="Z1679" t="str">
        <f t="shared" si="531"/>
        <v>VASSILI AUDLEY</v>
      </c>
      <c r="AA1679" t="str">
        <f>PROPER(Q1679)</f>
        <v>Renaud</v>
      </c>
      <c r="AB1679" t="str">
        <f>PROPER(Y1679)</f>
        <v>Vassili</v>
      </c>
      <c r="AC1679" t="str">
        <f t="shared" si="532"/>
        <v>Vassili Audley</v>
      </c>
      <c r="AD1679" s="1" t="str">
        <f t="shared" si="533"/>
        <v>Audley</v>
      </c>
      <c r="AE1679" t="b">
        <f t="shared" si="534"/>
        <v>0</v>
      </c>
      <c r="AF1679" t="str">
        <f t="shared" si="535"/>
        <v>Audley</v>
      </c>
    </row>
    <row r="1680" spans="1:32" x14ac:dyDescent="0.2">
      <c r="A1680">
        <v>2188</v>
      </c>
      <c r="B1680" t="s">
        <v>4762</v>
      </c>
      <c r="C1680" s="62" t="str">
        <f t="shared" si="536"/>
        <v>02188</v>
      </c>
      <c r="D1680" t="str">
        <f t="shared" si="537"/>
        <v>Alisha</v>
      </c>
      <c r="E1680" t="str">
        <f t="shared" si="538"/>
        <v>Salaidh</v>
      </c>
      <c r="F1680" t="str">
        <f t="shared" si="539"/>
        <v>Mateev</v>
      </c>
      <c r="G1680">
        <f t="shared" si="520"/>
        <v>1</v>
      </c>
      <c r="H1680">
        <f t="shared" si="521"/>
        <v>2188</v>
      </c>
      <c r="I1680" t="str">
        <f t="shared" si="522"/>
        <v>02188</v>
      </c>
      <c r="J1680" t="str">
        <f t="shared" si="523"/>
        <v>ALISHA¬salaidh‡mateev</v>
      </c>
      <c r="K1680" t="str">
        <f>SUBSTITUTE(J1680,"‡","")</f>
        <v>ALISHA¬salaidhmateev</v>
      </c>
      <c r="L1680" t="str">
        <f t="shared" si="524"/>
        <v>ALISHA¬salaidhmateev</v>
      </c>
      <c r="M1680" t="str">
        <f t="shared" si="525"/>
        <v>ALISHAsalaidhmateev</v>
      </c>
      <c r="N1680" t="s">
        <v>9684</v>
      </c>
      <c r="O1680" t="str">
        <v>ALISHA salaidh mateev</v>
      </c>
      <c r="P1680">
        <f>FIND(" ",O1680)</f>
        <v>7</v>
      </c>
      <c r="Q1680" t="str">
        <f>LEFT(O1680,SEARCH(" ", O1680) -1)</f>
        <v>ALISHA</v>
      </c>
      <c r="R1680" t="str">
        <f>MID(O1680, SEARCH(" ", O1680) + 1, SEARCH(" ", O1680, SEARCH(" ", O1680)+1) - SEARCH(" ", O1680)-1)</f>
        <v>salaidh</v>
      </c>
      <c r="S1680" t="str">
        <f t="shared" si="526"/>
        <v>salaidh mateev</v>
      </c>
      <c r="T1680" t="str">
        <f t="shared" si="527"/>
        <v>mateev</v>
      </c>
      <c r="U1680" t="b">
        <f t="shared" si="528"/>
        <v>0</v>
      </c>
      <c r="W1680" t="b">
        <f t="shared" si="529"/>
        <v>0</v>
      </c>
      <c r="X1680" t="b">
        <f>ISERR(S1680)</f>
        <v>0</v>
      </c>
      <c r="Y1680" t="str">
        <f t="shared" si="530"/>
        <v>salaidh</v>
      </c>
      <c r="Z1680" t="str">
        <f t="shared" si="531"/>
        <v>salaidh mateev</v>
      </c>
      <c r="AA1680" t="str">
        <f>PROPER(Q1680)</f>
        <v>Alisha</v>
      </c>
      <c r="AB1680" t="str">
        <f>PROPER(Y1680)</f>
        <v>Salaidh</v>
      </c>
      <c r="AC1680" t="str">
        <f t="shared" si="532"/>
        <v>Salaidh Mateev</v>
      </c>
      <c r="AD1680" s="1" t="str">
        <f t="shared" si="533"/>
        <v>Mateev</v>
      </c>
      <c r="AE1680" t="b">
        <f t="shared" si="534"/>
        <v>0</v>
      </c>
      <c r="AF1680" t="str">
        <f t="shared" si="535"/>
        <v>Mateev</v>
      </c>
    </row>
    <row r="1681" spans="1:32" x14ac:dyDescent="0.2">
      <c r="A1681">
        <v>2189</v>
      </c>
      <c r="B1681" t="s">
        <v>4763</v>
      </c>
      <c r="C1681" s="62" t="str">
        <f t="shared" si="536"/>
        <v>02189</v>
      </c>
      <c r="D1681" t="str">
        <f t="shared" si="537"/>
        <v>Maximo</v>
      </c>
      <c r="E1681" t="str">
        <f t="shared" si="538"/>
        <v xml:space="preserve"> </v>
      </c>
      <c r="F1681" t="str">
        <f t="shared" si="539"/>
        <v>Dearth</v>
      </c>
      <c r="G1681">
        <f t="shared" si="520"/>
        <v>1</v>
      </c>
      <c r="H1681">
        <f t="shared" si="521"/>
        <v>2189</v>
      </c>
      <c r="I1681" t="str">
        <f t="shared" si="522"/>
        <v>02189</v>
      </c>
      <c r="J1681" t="str">
        <f t="shared" si="523"/>
        <v>MAXIMO»dearth</v>
      </c>
      <c r="K1681" t="str">
        <f>SUBSTITUTE(J1681,"‡","")</f>
        <v>MAXIMO»dearth</v>
      </c>
      <c r="L1681" t="str">
        <f t="shared" si="524"/>
        <v>MAXIMOdearth</v>
      </c>
      <c r="M1681" t="str">
        <f t="shared" si="525"/>
        <v>MAXIMOdearth</v>
      </c>
      <c r="N1681" t="s">
        <v>10478</v>
      </c>
      <c r="O1681" t="str">
        <v>MAXIMO dearth</v>
      </c>
      <c r="P1681">
        <f>FIND(" ",O1681)</f>
        <v>7</v>
      </c>
      <c r="Q1681" t="str">
        <f>LEFT(O1681,SEARCH(" ", O1681) -1)</f>
        <v>MAXIMO</v>
      </c>
      <c r="R1681" t="e">
        <f>MID(O1681, SEARCH(" ", O1681) + 1, SEARCH(" ", O1681, SEARCH(" ", O1681)+1) - SEARCH(" ", O1681)-1)</f>
        <v>#VALUE!</v>
      </c>
      <c r="S1681" t="str">
        <f t="shared" si="526"/>
        <v>dearth</v>
      </c>
      <c r="T1681" t="e">
        <f t="shared" si="527"/>
        <v>#VALUE!</v>
      </c>
      <c r="U1681" t="b">
        <f t="shared" si="528"/>
        <v>1</v>
      </c>
      <c r="W1681" t="b">
        <f t="shared" si="529"/>
        <v>1</v>
      </c>
      <c r="X1681" t="b">
        <f>ISERR(S1681)</f>
        <v>0</v>
      </c>
      <c r="Y1681" t="str">
        <f t="shared" si="530"/>
        <v xml:space="preserve"> </v>
      </c>
      <c r="Z1681" t="str">
        <f t="shared" si="531"/>
        <v>dearth</v>
      </c>
      <c r="AA1681" t="str">
        <f>PROPER(Q1681)</f>
        <v>Maximo</v>
      </c>
      <c r="AB1681" t="str">
        <f>PROPER(Y1681)</f>
        <v xml:space="preserve"> </v>
      </c>
      <c r="AC1681" t="str">
        <f t="shared" si="532"/>
        <v>Dearth</v>
      </c>
      <c r="AD1681" s="1" t="e">
        <f t="shared" si="533"/>
        <v>#VALUE!</v>
      </c>
      <c r="AE1681" t="b">
        <f t="shared" si="534"/>
        <v>1</v>
      </c>
      <c r="AF1681" t="str">
        <f t="shared" si="535"/>
        <v>Dearth</v>
      </c>
    </row>
    <row r="1682" spans="1:32" x14ac:dyDescent="0.2">
      <c r="A1682">
        <v>2190</v>
      </c>
      <c r="B1682" t="s">
        <v>4764</v>
      </c>
      <c r="C1682" s="62" t="str">
        <f t="shared" si="536"/>
        <v>02190</v>
      </c>
      <c r="D1682" t="str">
        <f t="shared" si="537"/>
        <v>Jerrie</v>
      </c>
      <c r="E1682" t="str">
        <f t="shared" si="538"/>
        <v xml:space="preserve"> </v>
      </c>
      <c r="F1682" t="str">
        <f t="shared" si="539"/>
        <v>Shaddock</v>
      </c>
      <c r="G1682">
        <f t="shared" si="520"/>
        <v>1</v>
      </c>
      <c r="H1682">
        <f t="shared" si="521"/>
        <v>2190</v>
      </c>
      <c r="I1682" t="str">
        <f t="shared" si="522"/>
        <v>02190</v>
      </c>
      <c r="J1682" t="str">
        <f t="shared" si="523"/>
        <v>jerrie¬‡SHADDOCK</v>
      </c>
      <c r="K1682" t="str">
        <f>SUBSTITUTE(J1682,"‡","")</f>
        <v>jerrie¬SHADDOCK</v>
      </c>
      <c r="L1682" t="str">
        <f t="shared" si="524"/>
        <v>jerrie¬SHADDOCK</v>
      </c>
      <c r="M1682" t="str">
        <f t="shared" si="525"/>
        <v>jerrieSHADDOCK</v>
      </c>
      <c r="N1682" t="s">
        <v>9685</v>
      </c>
      <c r="O1682" t="str">
        <v>jerrie SHADDOCK</v>
      </c>
      <c r="P1682">
        <f>FIND(" ",O1682)</f>
        <v>7</v>
      </c>
      <c r="Q1682" t="str">
        <f>LEFT(O1682,SEARCH(" ", O1682) -1)</f>
        <v>jerrie</v>
      </c>
      <c r="R1682" t="e">
        <f>MID(O1682, SEARCH(" ", O1682) + 1, SEARCH(" ", O1682, SEARCH(" ", O1682)+1) - SEARCH(" ", O1682)-1)</f>
        <v>#VALUE!</v>
      </c>
      <c r="S1682" t="str">
        <f t="shared" si="526"/>
        <v>SHADDOCK</v>
      </c>
      <c r="T1682" t="e">
        <f t="shared" si="527"/>
        <v>#VALUE!</v>
      </c>
      <c r="U1682" t="b">
        <f t="shared" si="528"/>
        <v>1</v>
      </c>
      <c r="W1682" t="b">
        <f t="shared" si="529"/>
        <v>1</v>
      </c>
      <c r="X1682" t="b">
        <f>ISERR(S1682)</f>
        <v>0</v>
      </c>
      <c r="Y1682" t="str">
        <f t="shared" si="530"/>
        <v xml:space="preserve"> </v>
      </c>
      <c r="Z1682" t="str">
        <f t="shared" si="531"/>
        <v>SHADDOCK</v>
      </c>
      <c r="AA1682" t="str">
        <f>PROPER(Q1682)</f>
        <v>Jerrie</v>
      </c>
      <c r="AB1682" t="str">
        <f>PROPER(Y1682)</f>
        <v xml:space="preserve"> </v>
      </c>
      <c r="AC1682" t="str">
        <f t="shared" si="532"/>
        <v>Shaddock</v>
      </c>
      <c r="AD1682" s="1" t="e">
        <f t="shared" si="533"/>
        <v>#VALUE!</v>
      </c>
      <c r="AE1682" t="b">
        <f t="shared" si="534"/>
        <v>1</v>
      </c>
      <c r="AF1682" t="str">
        <f t="shared" si="535"/>
        <v>Shaddock</v>
      </c>
    </row>
    <row r="1683" spans="1:32" x14ac:dyDescent="0.2">
      <c r="A1683">
        <v>2191</v>
      </c>
      <c r="B1683" t="s">
        <v>4765</v>
      </c>
      <c r="C1683" s="62" t="str">
        <f t="shared" si="536"/>
        <v>02191</v>
      </c>
      <c r="D1683" t="str">
        <f t="shared" si="537"/>
        <v>Nanon</v>
      </c>
      <c r="E1683" t="str">
        <f t="shared" si="538"/>
        <v xml:space="preserve"> </v>
      </c>
      <c r="F1683" t="str">
        <f t="shared" si="539"/>
        <v>Cathie</v>
      </c>
      <c r="G1683">
        <f t="shared" si="520"/>
        <v>1</v>
      </c>
      <c r="H1683">
        <f t="shared" si="521"/>
        <v>2191</v>
      </c>
      <c r="I1683" t="str">
        <f t="shared" si="522"/>
        <v>02191</v>
      </c>
      <c r="J1683" t="str">
        <f t="shared" si="523"/>
        <v>Nanon‡CATHIE</v>
      </c>
      <c r="K1683" t="str">
        <f>SUBSTITUTE(J1683,"‡","")</f>
        <v>NanonCATHIE</v>
      </c>
      <c r="L1683" t="str">
        <f t="shared" si="524"/>
        <v>NanonCATHIE</v>
      </c>
      <c r="M1683" t="str">
        <f t="shared" si="525"/>
        <v>NanonCATHIE</v>
      </c>
      <c r="N1683" t="s">
        <v>9053</v>
      </c>
      <c r="O1683" t="str">
        <v>Nanon CATHIE</v>
      </c>
      <c r="P1683">
        <f>FIND(" ",O1683)</f>
        <v>6</v>
      </c>
      <c r="Q1683" t="str">
        <f>LEFT(O1683,SEARCH(" ", O1683) -1)</f>
        <v>Nanon</v>
      </c>
      <c r="R1683" t="e">
        <f>MID(O1683, SEARCH(" ", O1683) + 1, SEARCH(" ", O1683, SEARCH(" ", O1683)+1) - SEARCH(" ", O1683)-1)</f>
        <v>#VALUE!</v>
      </c>
      <c r="S1683" t="str">
        <f t="shared" si="526"/>
        <v>CATHIE</v>
      </c>
      <c r="T1683" t="e">
        <f t="shared" si="527"/>
        <v>#VALUE!</v>
      </c>
      <c r="U1683" t="b">
        <f t="shared" si="528"/>
        <v>1</v>
      </c>
      <c r="W1683" t="b">
        <f t="shared" si="529"/>
        <v>1</v>
      </c>
      <c r="X1683" t="b">
        <f>ISERR(S1683)</f>
        <v>0</v>
      </c>
      <c r="Y1683" t="str">
        <f t="shared" si="530"/>
        <v xml:space="preserve"> </v>
      </c>
      <c r="Z1683" t="str">
        <f t="shared" si="531"/>
        <v>CATHIE</v>
      </c>
      <c r="AA1683" t="str">
        <f>PROPER(Q1683)</f>
        <v>Nanon</v>
      </c>
      <c r="AB1683" t="str">
        <f>PROPER(Y1683)</f>
        <v xml:space="preserve"> </v>
      </c>
      <c r="AC1683" t="str">
        <f t="shared" si="532"/>
        <v>Cathie</v>
      </c>
      <c r="AD1683" s="1" t="e">
        <f t="shared" si="533"/>
        <v>#VALUE!</v>
      </c>
      <c r="AE1683" t="b">
        <f t="shared" si="534"/>
        <v>1</v>
      </c>
      <c r="AF1683" t="str">
        <f t="shared" si="535"/>
        <v>Cathie</v>
      </c>
    </row>
    <row r="1684" spans="1:32" x14ac:dyDescent="0.2">
      <c r="A1684">
        <v>2192</v>
      </c>
      <c r="B1684" t="s">
        <v>4766</v>
      </c>
      <c r="C1684" s="62" t="str">
        <f t="shared" si="536"/>
        <v>02192</v>
      </c>
      <c r="D1684" t="str">
        <f t="shared" si="537"/>
        <v>Creigh</v>
      </c>
      <c r="E1684" t="str">
        <f t="shared" si="538"/>
        <v>Demetris</v>
      </c>
      <c r="F1684" t="str">
        <f t="shared" si="539"/>
        <v>Spawton</v>
      </c>
      <c r="G1684">
        <f t="shared" si="520"/>
        <v>1</v>
      </c>
      <c r="H1684">
        <f t="shared" si="521"/>
        <v>2192</v>
      </c>
      <c r="I1684" t="str">
        <f t="shared" si="522"/>
        <v>02192</v>
      </c>
      <c r="J1684" t="str">
        <f t="shared" si="523"/>
        <v>creigh»DEMETRIS»Spawton</v>
      </c>
      <c r="K1684" t="str">
        <f>SUBSTITUTE(J1684,"‡","")</f>
        <v>creigh»DEMETRIS»Spawton</v>
      </c>
      <c r="L1684" t="str">
        <f t="shared" si="524"/>
        <v>creighDEMETRISSpawton</v>
      </c>
      <c r="M1684" t="str">
        <f t="shared" si="525"/>
        <v>creighDEMETRISSpawton</v>
      </c>
      <c r="N1684" t="s">
        <v>10479</v>
      </c>
      <c r="O1684" t="str">
        <v>creigh DEMETRIS Spawton</v>
      </c>
      <c r="P1684">
        <f>FIND(" ",O1684)</f>
        <v>7</v>
      </c>
      <c r="Q1684" t="str">
        <f>LEFT(O1684,SEARCH(" ", O1684) -1)</f>
        <v>creigh</v>
      </c>
      <c r="R1684" t="str">
        <f>MID(O1684, SEARCH(" ", O1684) + 1, SEARCH(" ", O1684, SEARCH(" ", O1684)+1) - SEARCH(" ", O1684)-1)</f>
        <v>DEMETRIS</v>
      </c>
      <c r="S1684" t="str">
        <f t="shared" si="526"/>
        <v>DEMETRIS Spawton</v>
      </c>
      <c r="T1684" t="str">
        <f t="shared" si="527"/>
        <v>Spawton</v>
      </c>
      <c r="U1684" t="b">
        <f t="shared" si="528"/>
        <v>0</v>
      </c>
      <c r="W1684" t="b">
        <f t="shared" si="529"/>
        <v>0</v>
      </c>
      <c r="X1684" t="b">
        <f>ISERR(S1684)</f>
        <v>0</v>
      </c>
      <c r="Y1684" t="str">
        <f t="shared" si="530"/>
        <v>DEMETRIS</v>
      </c>
      <c r="Z1684" t="str">
        <f t="shared" si="531"/>
        <v>DEMETRIS Spawton</v>
      </c>
      <c r="AA1684" t="str">
        <f>PROPER(Q1684)</f>
        <v>Creigh</v>
      </c>
      <c r="AB1684" t="str">
        <f>PROPER(Y1684)</f>
        <v>Demetris</v>
      </c>
      <c r="AC1684" t="str">
        <f t="shared" si="532"/>
        <v>Demetris Spawton</v>
      </c>
      <c r="AD1684" s="1" t="str">
        <f t="shared" si="533"/>
        <v>Spawton</v>
      </c>
      <c r="AE1684" t="b">
        <f t="shared" si="534"/>
        <v>0</v>
      </c>
      <c r="AF1684" t="str">
        <f t="shared" si="535"/>
        <v>Spawton</v>
      </c>
    </row>
    <row r="1685" spans="1:32" x14ac:dyDescent="0.2">
      <c r="A1685">
        <v>2193</v>
      </c>
      <c r="B1685" t="s">
        <v>4767</v>
      </c>
      <c r="C1685" s="62" t="str">
        <f t="shared" si="536"/>
        <v>02193</v>
      </c>
      <c r="D1685" t="str">
        <f t="shared" si="537"/>
        <v>Benton</v>
      </c>
      <c r="E1685" t="str">
        <f t="shared" si="538"/>
        <v xml:space="preserve"> </v>
      </c>
      <c r="F1685" t="str">
        <f t="shared" si="539"/>
        <v>Tomblings</v>
      </c>
      <c r="G1685">
        <f t="shared" si="520"/>
        <v>1</v>
      </c>
      <c r="H1685">
        <f t="shared" si="521"/>
        <v>2193</v>
      </c>
      <c r="I1685" t="str">
        <f t="shared" si="522"/>
        <v>02193</v>
      </c>
      <c r="J1685" t="str">
        <f t="shared" si="523"/>
        <v>BENTON‡¬Tomblings</v>
      </c>
      <c r="K1685" t="str">
        <f>SUBSTITUTE(J1685,"‡","")</f>
        <v>BENTON¬Tomblings</v>
      </c>
      <c r="L1685" t="str">
        <f t="shared" si="524"/>
        <v>BENTON¬Tomblings</v>
      </c>
      <c r="M1685" t="str">
        <f t="shared" si="525"/>
        <v>BENTONTomblings</v>
      </c>
      <c r="N1685" t="s">
        <v>9686</v>
      </c>
      <c r="O1685" t="str">
        <v>BENTON Tomblings</v>
      </c>
      <c r="P1685">
        <f>FIND(" ",O1685)</f>
        <v>7</v>
      </c>
      <c r="Q1685" t="str">
        <f>LEFT(O1685,SEARCH(" ", O1685) -1)</f>
        <v>BENTON</v>
      </c>
      <c r="R1685" t="e">
        <f>MID(O1685, SEARCH(" ", O1685) + 1, SEARCH(" ", O1685, SEARCH(" ", O1685)+1) - SEARCH(" ", O1685)-1)</f>
        <v>#VALUE!</v>
      </c>
      <c r="S1685" t="str">
        <f t="shared" si="526"/>
        <v>Tomblings</v>
      </c>
      <c r="T1685" t="e">
        <f t="shared" si="527"/>
        <v>#VALUE!</v>
      </c>
      <c r="U1685" t="b">
        <f t="shared" si="528"/>
        <v>1</v>
      </c>
      <c r="W1685" t="b">
        <f t="shared" si="529"/>
        <v>1</v>
      </c>
      <c r="X1685" t="b">
        <f>ISERR(S1685)</f>
        <v>0</v>
      </c>
      <c r="Y1685" t="str">
        <f t="shared" si="530"/>
        <v xml:space="preserve"> </v>
      </c>
      <c r="Z1685" t="str">
        <f t="shared" si="531"/>
        <v>Tomblings</v>
      </c>
      <c r="AA1685" t="str">
        <f>PROPER(Q1685)</f>
        <v>Benton</v>
      </c>
      <c r="AB1685" t="str">
        <f>PROPER(Y1685)</f>
        <v xml:space="preserve"> </v>
      </c>
      <c r="AC1685" t="str">
        <f t="shared" si="532"/>
        <v>Tomblings</v>
      </c>
      <c r="AD1685" s="1" t="e">
        <f t="shared" si="533"/>
        <v>#VALUE!</v>
      </c>
      <c r="AE1685" t="b">
        <f t="shared" si="534"/>
        <v>1</v>
      </c>
      <c r="AF1685" t="str">
        <f t="shared" si="535"/>
        <v>Tomblings</v>
      </c>
    </row>
    <row r="1686" spans="1:32" x14ac:dyDescent="0.2">
      <c r="A1686">
        <v>2194</v>
      </c>
      <c r="B1686" t="s">
        <v>4768</v>
      </c>
      <c r="C1686" s="62" t="str">
        <f t="shared" si="536"/>
        <v>02194</v>
      </c>
      <c r="D1686" t="str">
        <f t="shared" si="537"/>
        <v>Krisha</v>
      </c>
      <c r="E1686" t="str">
        <f t="shared" si="538"/>
        <v xml:space="preserve"> </v>
      </c>
      <c r="F1686" t="str">
        <f t="shared" si="539"/>
        <v>Muddicliffe</v>
      </c>
      <c r="G1686">
        <f t="shared" si="520"/>
        <v>1</v>
      </c>
      <c r="H1686">
        <f t="shared" si="521"/>
        <v>2194</v>
      </c>
      <c r="I1686" t="str">
        <f t="shared" si="522"/>
        <v>02194</v>
      </c>
      <c r="J1686" t="str">
        <f t="shared" si="523"/>
        <v>Krisha»Muddicliffe</v>
      </c>
      <c r="K1686" t="str">
        <f>SUBSTITUTE(J1686,"‡","")</f>
        <v>Krisha»Muddicliffe</v>
      </c>
      <c r="L1686" t="str">
        <f t="shared" si="524"/>
        <v>KrishaMuddicliffe</v>
      </c>
      <c r="M1686" t="str">
        <f t="shared" si="525"/>
        <v>KrishaMuddicliffe</v>
      </c>
      <c r="N1686" t="s">
        <v>10480</v>
      </c>
      <c r="O1686" t="str">
        <v>Krisha Muddicliffe</v>
      </c>
      <c r="P1686">
        <f>FIND(" ",O1686)</f>
        <v>7</v>
      </c>
      <c r="Q1686" t="str">
        <f>LEFT(O1686,SEARCH(" ", O1686) -1)</f>
        <v>Krisha</v>
      </c>
      <c r="R1686" t="e">
        <f>MID(O1686, SEARCH(" ", O1686) + 1, SEARCH(" ", O1686, SEARCH(" ", O1686)+1) - SEARCH(" ", O1686)-1)</f>
        <v>#VALUE!</v>
      </c>
      <c r="S1686" t="str">
        <f t="shared" si="526"/>
        <v>Muddicliffe</v>
      </c>
      <c r="T1686" t="e">
        <f t="shared" si="527"/>
        <v>#VALUE!</v>
      </c>
      <c r="U1686" t="b">
        <f t="shared" si="528"/>
        <v>1</v>
      </c>
      <c r="W1686" t="b">
        <f t="shared" si="529"/>
        <v>1</v>
      </c>
      <c r="X1686" t="b">
        <f>ISERR(S1686)</f>
        <v>0</v>
      </c>
      <c r="Y1686" t="str">
        <f t="shared" si="530"/>
        <v xml:space="preserve"> </v>
      </c>
      <c r="Z1686" t="str">
        <f t="shared" si="531"/>
        <v>Muddicliffe</v>
      </c>
      <c r="AA1686" t="str">
        <f>PROPER(Q1686)</f>
        <v>Krisha</v>
      </c>
      <c r="AB1686" t="str">
        <f>PROPER(Y1686)</f>
        <v xml:space="preserve"> </v>
      </c>
      <c r="AC1686" t="str">
        <f t="shared" si="532"/>
        <v>Muddicliffe</v>
      </c>
      <c r="AD1686" s="1" t="e">
        <f t="shared" si="533"/>
        <v>#VALUE!</v>
      </c>
      <c r="AE1686" t="b">
        <f t="shared" si="534"/>
        <v>1</v>
      </c>
      <c r="AF1686" t="str">
        <f t="shared" si="535"/>
        <v>Muddicliffe</v>
      </c>
    </row>
    <row r="1687" spans="1:32" x14ac:dyDescent="0.2">
      <c r="A1687">
        <v>2195</v>
      </c>
      <c r="B1687" t="s">
        <v>4769</v>
      </c>
      <c r="C1687" s="62" t="str">
        <f t="shared" si="536"/>
        <v>02195</v>
      </c>
      <c r="D1687" t="str">
        <f t="shared" si="537"/>
        <v>Jocelin</v>
      </c>
      <c r="E1687" t="str">
        <f t="shared" si="538"/>
        <v xml:space="preserve"> </v>
      </c>
      <c r="F1687" t="str">
        <f t="shared" si="539"/>
        <v>Andreazzi</v>
      </c>
      <c r="G1687">
        <f t="shared" si="520"/>
        <v>1</v>
      </c>
      <c r="H1687">
        <f t="shared" si="521"/>
        <v>2195</v>
      </c>
      <c r="I1687" t="str">
        <f t="shared" si="522"/>
        <v>02195</v>
      </c>
      <c r="J1687" t="str">
        <f t="shared" si="523"/>
        <v>JOCELIN»ANDREAZZI</v>
      </c>
      <c r="K1687" t="str">
        <f>SUBSTITUTE(J1687,"‡","")</f>
        <v>JOCELIN»ANDREAZZI</v>
      </c>
      <c r="L1687" t="str">
        <f t="shared" si="524"/>
        <v>JOCELINANDREAZZI</v>
      </c>
      <c r="M1687" t="str">
        <f t="shared" si="525"/>
        <v>JOCELINANDREAZZI</v>
      </c>
      <c r="N1687" t="s">
        <v>10481</v>
      </c>
      <c r="O1687" t="str">
        <v>JOCELIN ANDREAZZI</v>
      </c>
      <c r="P1687">
        <f>FIND(" ",O1687)</f>
        <v>8</v>
      </c>
      <c r="Q1687" t="str">
        <f>LEFT(O1687,SEARCH(" ", O1687) -1)</f>
        <v>JOCELIN</v>
      </c>
      <c r="R1687" t="e">
        <f>MID(O1687, SEARCH(" ", O1687) + 1, SEARCH(" ", O1687, SEARCH(" ", O1687)+1) - SEARCH(" ", O1687)-1)</f>
        <v>#VALUE!</v>
      </c>
      <c r="S1687" t="str">
        <f t="shared" si="526"/>
        <v>ANDREAZZI</v>
      </c>
      <c r="T1687" t="e">
        <f t="shared" si="527"/>
        <v>#VALUE!</v>
      </c>
      <c r="U1687" t="b">
        <f t="shared" si="528"/>
        <v>1</v>
      </c>
      <c r="W1687" t="b">
        <f t="shared" si="529"/>
        <v>1</v>
      </c>
      <c r="X1687" t="b">
        <f>ISERR(S1687)</f>
        <v>0</v>
      </c>
      <c r="Y1687" t="str">
        <f t="shared" si="530"/>
        <v xml:space="preserve"> </v>
      </c>
      <c r="Z1687" t="str">
        <f t="shared" si="531"/>
        <v>ANDREAZZI</v>
      </c>
      <c r="AA1687" t="str">
        <f>PROPER(Q1687)</f>
        <v>Jocelin</v>
      </c>
      <c r="AB1687" t="str">
        <f>PROPER(Y1687)</f>
        <v xml:space="preserve"> </v>
      </c>
      <c r="AC1687" t="str">
        <f t="shared" si="532"/>
        <v>Andreazzi</v>
      </c>
      <c r="AD1687" s="1" t="e">
        <f t="shared" si="533"/>
        <v>#VALUE!</v>
      </c>
      <c r="AE1687" t="b">
        <f t="shared" si="534"/>
        <v>1</v>
      </c>
      <c r="AF1687" t="str">
        <f t="shared" si="535"/>
        <v>Andreazzi</v>
      </c>
    </row>
    <row r="1688" spans="1:32" x14ac:dyDescent="0.2">
      <c r="A1688">
        <v>2196</v>
      </c>
      <c r="B1688" t="s">
        <v>4770</v>
      </c>
      <c r="C1688" s="62" t="str">
        <f t="shared" si="536"/>
        <v>02196</v>
      </c>
      <c r="D1688" t="str">
        <f t="shared" si="537"/>
        <v>Tiffi</v>
      </c>
      <c r="E1688" t="str">
        <f t="shared" si="538"/>
        <v xml:space="preserve"> </v>
      </c>
      <c r="F1688" t="str">
        <f t="shared" si="539"/>
        <v>Hartup</v>
      </c>
      <c r="G1688">
        <f t="shared" si="520"/>
        <v>1</v>
      </c>
      <c r="H1688">
        <f t="shared" si="521"/>
        <v>2196</v>
      </c>
      <c r="I1688" t="str">
        <f t="shared" si="522"/>
        <v>02196</v>
      </c>
      <c r="J1688" t="str">
        <f t="shared" si="523"/>
        <v>Tiffi¬Hartup</v>
      </c>
      <c r="K1688" t="str">
        <f>SUBSTITUTE(J1688,"‡","")</f>
        <v>Tiffi¬Hartup</v>
      </c>
      <c r="L1688" t="str">
        <f t="shared" si="524"/>
        <v>Tiffi¬Hartup</v>
      </c>
      <c r="M1688" t="str">
        <f t="shared" si="525"/>
        <v>TiffiHartup</v>
      </c>
      <c r="N1688" t="s">
        <v>9687</v>
      </c>
      <c r="O1688" t="str">
        <v>Tiffi Hartup</v>
      </c>
      <c r="P1688">
        <f>FIND(" ",O1688)</f>
        <v>6</v>
      </c>
      <c r="Q1688" t="str">
        <f>LEFT(O1688,SEARCH(" ", O1688) -1)</f>
        <v>Tiffi</v>
      </c>
      <c r="R1688" t="e">
        <f>MID(O1688, SEARCH(" ", O1688) + 1, SEARCH(" ", O1688, SEARCH(" ", O1688)+1) - SEARCH(" ", O1688)-1)</f>
        <v>#VALUE!</v>
      </c>
      <c r="S1688" t="str">
        <f t="shared" si="526"/>
        <v>Hartup</v>
      </c>
      <c r="T1688" t="e">
        <f t="shared" si="527"/>
        <v>#VALUE!</v>
      </c>
      <c r="U1688" t="b">
        <f t="shared" si="528"/>
        <v>1</v>
      </c>
      <c r="W1688" t="b">
        <f t="shared" si="529"/>
        <v>1</v>
      </c>
      <c r="X1688" t="b">
        <f>ISERR(S1688)</f>
        <v>0</v>
      </c>
      <c r="Y1688" t="str">
        <f t="shared" si="530"/>
        <v xml:space="preserve"> </v>
      </c>
      <c r="Z1688" t="str">
        <f t="shared" si="531"/>
        <v>Hartup</v>
      </c>
      <c r="AA1688" t="str">
        <f>PROPER(Q1688)</f>
        <v>Tiffi</v>
      </c>
      <c r="AB1688" t="str">
        <f>PROPER(Y1688)</f>
        <v xml:space="preserve"> </v>
      </c>
      <c r="AC1688" t="str">
        <f t="shared" si="532"/>
        <v>Hartup</v>
      </c>
      <c r="AD1688" s="1" t="e">
        <f t="shared" si="533"/>
        <v>#VALUE!</v>
      </c>
      <c r="AE1688" t="b">
        <f t="shared" si="534"/>
        <v>1</v>
      </c>
      <c r="AF1688" t="str">
        <f t="shared" si="535"/>
        <v>Hartup</v>
      </c>
    </row>
    <row r="1689" spans="1:32" x14ac:dyDescent="0.2">
      <c r="A1689">
        <v>2197</v>
      </c>
      <c r="B1689" t="s">
        <v>4771</v>
      </c>
      <c r="C1689" s="62" t="str">
        <f t="shared" si="536"/>
        <v>02197</v>
      </c>
      <c r="D1689" t="str">
        <f t="shared" si="537"/>
        <v>Oralla</v>
      </c>
      <c r="E1689" t="str">
        <f t="shared" si="538"/>
        <v>Merrielle</v>
      </c>
      <c r="F1689" t="str">
        <f t="shared" si="539"/>
        <v>Postlethwaite</v>
      </c>
      <c r="G1689">
        <f t="shared" si="520"/>
        <v>1</v>
      </c>
      <c r="H1689">
        <f t="shared" si="521"/>
        <v>2197</v>
      </c>
      <c r="I1689" t="str">
        <f t="shared" si="522"/>
        <v>02197</v>
      </c>
      <c r="J1689" t="str">
        <f t="shared" si="523"/>
        <v>ORALLA‡merrielle¬POSTLETHWAITE</v>
      </c>
      <c r="K1689" t="str">
        <f>SUBSTITUTE(J1689,"‡","")</f>
        <v>ORALLAmerrielle¬POSTLETHWAITE</v>
      </c>
      <c r="L1689" t="str">
        <f t="shared" si="524"/>
        <v>ORALLAmerrielle¬POSTLETHWAITE</v>
      </c>
      <c r="M1689" t="str">
        <f t="shared" si="525"/>
        <v>ORALLAmerriellePOSTLETHWAITE</v>
      </c>
      <c r="N1689" t="s">
        <v>9688</v>
      </c>
      <c r="O1689" t="str">
        <v>ORALLA merrielle POSTLETHWAITE</v>
      </c>
      <c r="P1689">
        <f>FIND(" ",O1689)</f>
        <v>7</v>
      </c>
      <c r="Q1689" t="str">
        <f>LEFT(O1689,SEARCH(" ", O1689) -1)</f>
        <v>ORALLA</v>
      </c>
      <c r="R1689" t="str">
        <f>MID(O1689, SEARCH(" ", O1689) + 1, SEARCH(" ", O1689, SEARCH(" ", O1689)+1) - SEARCH(" ", O1689)-1)</f>
        <v>merrielle</v>
      </c>
      <c r="S1689" t="str">
        <f t="shared" si="526"/>
        <v>merrielle POSTLETHWAITE</v>
      </c>
      <c r="T1689" t="str">
        <f t="shared" si="527"/>
        <v>POSTLETHWAITE</v>
      </c>
      <c r="U1689" t="b">
        <f t="shared" si="528"/>
        <v>0</v>
      </c>
      <c r="W1689" t="b">
        <f t="shared" si="529"/>
        <v>0</v>
      </c>
      <c r="X1689" t="b">
        <f>ISERR(S1689)</f>
        <v>0</v>
      </c>
      <c r="Y1689" t="str">
        <f t="shared" si="530"/>
        <v>merrielle</v>
      </c>
      <c r="Z1689" t="str">
        <f t="shared" si="531"/>
        <v>merrielle POSTLETHWAITE</v>
      </c>
      <c r="AA1689" t="str">
        <f>PROPER(Q1689)</f>
        <v>Oralla</v>
      </c>
      <c r="AB1689" t="str">
        <f>PROPER(Y1689)</f>
        <v>Merrielle</v>
      </c>
      <c r="AC1689" t="str">
        <f t="shared" si="532"/>
        <v>Merrielle Postlethwaite</v>
      </c>
      <c r="AD1689" s="1" t="str">
        <f t="shared" si="533"/>
        <v>Postlethwaite</v>
      </c>
      <c r="AE1689" t="b">
        <f t="shared" si="534"/>
        <v>0</v>
      </c>
      <c r="AF1689" t="str">
        <f t="shared" si="535"/>
        <v>Postlethwaite</v>
      </c>
    </row>
    <row r="1690" spans="1:32" x14ac:dyDescent="0.2">
      <c r="A1690">
        <v>2198</v>
      </c>
      <c r="B1690" t="s">
        <v>4772</v>
      </c>
      <c r="C1690" s="62" t="str">
        <f t="shared" si="536"/>
        <v>02198</v>
      </c>
      <c r="D1690" t="str">
        <f t="shared" si="537"/>
        <v>Babbie</v>
      </c>
      <c r="E1690" t="str">
        <f t="shared" si="538"/>
        <v>Allyce</v>
      </c>
      <c r="F1690" t="str">
        <f t="shared" si="539"/>
        <v>Betonia</v>
      </c>
      <c r="G1690">
        <f t="shared" si="520"/>
        <v>1</v>
      </c>
      <c r="H1690">
        <f t="shared" si="521"/>
        <v>2198</v>
      </c>
      <c r="I1690" t="str">
        <f t="shared" si="522"/>
        <v>02198</v>
      </c>
      <c r="J1690" t="str">
        <f t="shared" si="523"/>
        <v>BABBIE»ALLYCE‡»Betonia</v>
      </c>
      <c r="K1690" t="str">
        <f>SUBSTITUTE(J1690,"‡","")</f>
        <v>BABBIE»ALLYCE»Betonia</v>
      </c>
      <c r="L1690" t="str">
        <f t="shared" si="524"/>
        <v>BABBIEALLYCEBetonia</v>
      </c>
      <c r="M1690" t="str">
        <f t="shared" si="525"/>
        <v>BABBIEALLYCEBetonia</v>
      </c>
      <c r="N1690" t="s">
        <v>10482</v>
      </c>
      <c r="O1690" t="str">
        <v>BABBIE ALLYCE Betonia</v>
      </c>
      <c r="P1690">
        <f>FIND(" ",O1690)</f>
        <v>7</v>
      </c>
      <c r="Q1690" t="str">
        <f>LEFT(O1690,SEARCH(" ", O1690) -1)</f>
        <v>BABBIE</v>
      </c>
      <c r="R1690" t="str">
        <f>MID(O1690, SEARCH(" ", O1690) + 1, SEARCH(" ", O1690, SEARCH(" ", O1690)+1) - SEARCH(" ", O1690)-1)</f>
        <v>ALLYCE</v>
      </c>
      <c r="S1690" t="str">
        <f t="shared" si="526"/>
        <v>ALLYCE Betonia</v>
      </c>
      <c r="T1690" t="str">
        <f t="shared" si="527"/>
        <v>Betonia</v>
      </c>
      <c r="U1690" t="b">
        <f t="shared" si="528"/>
        <v>0</v>
      </c>
      <c r="W1690" t="b">
        <f t="shared" si="529"/>
        <v>0</v>
      </c>
      <c r="X1690" t="b">
        <f>ISERR(S1690)</f>
        <v>0</v>
      </c>
      <c r="Y1690" t="str">
        <f t="shared" si="530"/>
        <v>ALLYCE</v>
      </c>
      <c r="Z1690" t="str">
        <f t="shared" si="531"/>
        <v>ALLYCE Betonia</v>
      </c>
      <c r="AA1690" t="str">
        <f>PROPER(Q1690)</f>
        <v>Babbie</v>
      </c>
      <c r="AB1690" t="str">
        <f>PROPER(Y1690)</f>
        <v>Allyce</v>
      </c>
      <c r="AC1690" t="str">
        <f t="shared" si="532"/>
        <v>Allyce Betonia</v>
      </c>
      <c r="AD1690" s="1" t="str">
        <f t="shared" si="533"/>
        <v>Betonia</v>
      </c>
      <c r="AE1690" t="b">
        <f t="shared" si="534"/>
        <v>0</v>
      </c>
      <c r="AF1690" t="str">
        <f t="shared" si="535"/>
        <v>Betonia</v>
      </c>
    </row>
    <row r="1691" spans="1:32" x14ac:dyDescent="0.2">
      <c r="A1691">
        <v>2199</v>
      </c>
      <c r="B1691" t="s">
        <v>4773</v>
      </c>
      <c r="C1691" s="62" t="str">
        <f t="shared" si="536"/>
        <v>02199</v>
      </c>
      <c r="D1691" t="str">
        <f t="shared" si="537"/>
        <v>Tan</v>
      </c>
      <c r="E1691" t="str">
        <f t="shared" si="538"/>
        <v xml:space="preserve"> </v>
      </c>
      <c r="F1691" t="str">
        <f t="shared" si="539"/>
        <v>Lynd</v>
      </c>
      <c r="G1691">
        <f t="shared" si="520"/>
        <v>1</v>
      </c>
      <c r="H1691">
        <f t="shared" si="521"/>
        <v>2199</v>
      </c>
      <c r="I1691" t="str">
        <f t="shared" si="522"/>
        <v>02199</v>
      </c>
      <c r="J1691" t="str">
        <f t="shared" si="523"/>
        <v>TAN»Lynd</v>
      </c>
      <c r="K1691" t="str">
        <f>SUBSTITUTE(J1691,"‡","")</f>
        <v>TAN»Lynd</v>
      </c>
      <c r="L1691" t="str">
        <f t="shared" si="524"/>
        <v>TANLynd</v>
      </c>
      <c r="M1691" t="str">
        <f t="shared" si="525"/>
        <v>TANLynd</v>
      </c>
      <c r="N1691" t="s">
        <v>10483</v>
      </c>
      <c r="O1691" t="str">
        <v>TAN Lynd</v>
      </c>
      <c r="P1691">
        <f>FIND(" ",O1691)</f>
        <v>4</v>
      </c>
      <c r="Q1691" t="str">
        <f>LEFT(O1691,SEARCH(" ", O1691) -1)</f>
        <v>TAN</v>
      </c>
      <c r="R1691" t="e">
        <f>MID(O1691, SEARCH(" ", O1691) + 1, SEARCH(" ", O1691, SEARCH(" ", O1691)+1) - SEARCH(" ", O1691)-1)</f>
        <v>#VALUE!</v>
      </c>
      <c r="S1691" t="str">
        <f t="shared" si="526"/>
        <v>Lynd</v>
      </c>
      <c r="T1691" t="e">
        <f t="shared" si="527"/>
        <v>#VALUE!</v>
      </c>
      <c r="U1691" t="b">
        <f t="shared" si="528"/>
        <v>1</v>
      </c>
      <c r="W1691" t="b">
        <f t="shared" si="529"/>
        <v>1</v>
      </c>
      <c r="X1691" t="b">
        <f>ISERR(S1691)</f>
        <v>0</v>
      </c>
      <c r="Y1691" t="str">
        <f t="shared" si="530"/>
        <v xml:space="preserve"> </v>
      </c>
      <c r="Z1691" t="str">
        <f t="shared" si="531"/>
        <v>Lynd</v>
      </c>
      <c r="AA1691" t="str">
        <f>PROPER(Q1691)</f>
        <v>Tan</v>
      </c>
      <c r="AB1691" t="str">
        <f>PROPER(Y1691)</f>
        <v xml:space="preserve"> </v>
      </c>
      <c r="AC1691" t="str">
        <f t="shared" si="532"/>
        <v>Lynd</v>
      </c>
      <c r="AD1691" s="1" t="e">
        <f t="shared" si="533"/>
        <v>#VALUE!</v>
      </c>
      <c r="AE1691" t="b">
        <f t="shared" si="534"/>
        <v>1</v>
      </c>
      <c r="AF1691" t="str">
        <f t="shared" si="535"/>
        <v>Lynd</v>
      </c>
    </row>
    <row r="1692" spans="1:32" x14ac:dyDescent="0.2">
      <c r="A1692">
        <v>2200</v>
      </c>
      <c r="B1692" t="s">
        <v>4774</v>
      </c>
      <c r="C1692" s="62" t="str">
        <f t="shared" si="536"/>
        <v>02200</v>
      </c>
      <c r="D1692" t="str">
        <f t="shared" si="537"/>
        <v>Blondelle</v>
      </c>
      <c r="E1692" t="str">
        <f t="shared" si="538"/>
        <v>Kaitlin</v>
      </c>
      <c r="F1692" t="str">
        <f t="shared" si="539"/>
        <v>Kershaw</v>
      </c>
      <c r="G1692">
        <f t="shared" si="520"/>
        <v>1</v>
      </c>
      <c r="H1692">
        <f t="shared" si="521"/>
        <v>2200</v>
      </c>
      <c r="I1692" t="str">
        <f t="shared" si="522"/>
        <v>02200</v>
      </c>
      <c r="J1692" t="str">
        <f t="shared" si="523"/>
        <v>blondelle»Kaitlin»kershaw</v>
      </c>
      <c r="K1692" t="str">
        <f>SUBSTITUTE(J1692,"‡","")</f>
        <v>blondelle»Kaitlin»kershaw</v>
      </c>
      <c r="L1692" t="str">
        <f t="shared" si="524"/>
        <v>blondelleKaitlinkershaw</v>
      </c>
      <c r="M1692" t="str">
        <f t="shared" si="525"/>
        <v>blondelleKaitlinkershaw</v>
      </c>
      <c r="N1692" t="s">
        <v>10484</v>
      </c>
      <c r="O1692" t="str">
        <v>blondelle Kaitlin kershaw</v>
      </c>
      <c r="P1692">
        <f>FIND(" ",O1692)</f>
        <v>10</v>
      </c>
      <c r="Q1692" t="str">
        <f>LEFT(O1692,SEARCH(" ", O1692) -1)</f>
        <v>blondelle</v>
      </c>
      <c r="R1692" t="str">
        <f>MID(O1692, SEARCH(" ", O1692) + 1, SEARCH(" ", O1692, SEARCH(" ", O1692)+1) - SEARCH(" ", O1692)-1)</f>
        <v>Kaitlin</v>
      </c>
      <c r="S1692" t="str">
        <f t="shared" si="526"/>
        <v>Kaitlin kershaw</v>
      </c>
      <c r="T1692" t="str">
        <f t="shared" si="527"/>
        <v>kershaw</v>
      </c>
      <c r="U1692" t="b">
        <f t="shared" si="528"/>
        <v>0</v>
      </c>
      <c r="W1692" t="b">
        <f t="shared" si="529"/>
        <v>0</v>
      </c>
      <c r="X1692" t="b">
        <f>ISERR(S1692)</f>
        <v>0</v>
      </c>
      <c r="Y1692" t="str">
        <f t="shared" si="530"/>
        <v>Kaitlin</v>
      </c>
      <c r="Z1692" t="str">
        <f t="shared" si="531"/>
        <v>Kaitlin kershaw</v>
      </c>
      <c r="AA1692" t="str">
        <f>PROPER(Q1692)</f>
        <v>Blondelle</v>
      </c>
      <c r="AB1692" t="str">
        <f>PROPER(Y1692)</f>
        <v>Kaitlin</v>
      </c>
      <c r="AC1692" t="str">
        <f t="shared" si="532"/>
        <v>Kaitlin Kershaw</v>
      </c>
      <c r="AD1692" s="1" t="str">
        <f t="shared" si="533"/>
        <v>Kershaw</v>
      </c>
      <c r="AE1692" t="b">
        <f t="shared" si="534"/>
        <v>0</v>
      </c>
      <c r="AF1692" t="str">
        <f t="shared" si="535"/>
        <v>Kershaw</v>
      </c>
    </row>
    <row r="1693" spans="1:32" x14ac:dyDescent="0.2">
      <c r="A1693">
        <v>2201</v>
      </c>
      <c r="B1693" t="s">
        <v>4775</v>
      </c>
      <c r="C1693" s="62" t="str">
        <f t="shared" si="536"/>
        <v>02201</v>
      </c>
      <c r="D1693" t="str">
        <f t="shared" si="537"/>
        <v>Noach</v>
      </c>
      <c r="E1693" t="str">
        <f t="shared" si="538"/>
        <v xml:space="preserve"> </v>
      </c>
      <c r="F1693" t="str">
        <f t="shared" si="539"/>
        <v>Bach</v>
      </c>
      <c r="G1693">
        <f t="shared" si="520"/>
        <v>1</v>
      </c>
      <c r="H1693">
        <f t="shared" si="521"/>
        <v>2201</v>
      </c>
      <c r="I1693" t="str">
        <f t="shared" si="522"/>
        <v>02201</v>
      </c>
      <c r="J1693" t="str">
        <f t="shared" si="523"/>
        <v>noach»BACH</v>
      </c>
      <c r="K1693" t="str">
        <f>SUBSTITUTE(J1693,"‡","")</f>
        <v>noach»BACH</v>
      </c>
      <c r="L1693" t="str">
        <f t="shared" si="524"/>
        <v>noachBACH</v>
      </c>
      <c r="M1693" t="str">
        <f t="shared" si="525"/>
        <v>noachBACH</v>
      </c>
      <c r="N1693" t="s">
        <v>10485</v>
      </c>
      <c r="O1693" t="str">
        <v>noach BACH</v>
      </c>
      <c r="P1693">
        <f>FIND(" ",O1693)</f>
        <v>6</v>
      </c>
      <c r="Q1693" t="str">
        <f>LEFT(O1693,SEARCH(" ", O1693) -1)</f>
        <v>noach</v>
      </c>
      <c r="R1693" t="e">
        <f>MID(O1693, SEARCH(" ", O1693) + 1, SEARCH(" ", O1693, SEARCH(" ", O1693)+1) - SEARCH(" ", O1693)-1)</f>
        <v>#VALUE!</v>
      </c>
      <c r="S1693" t="str">
        <f t="shared" si="526"/>
        <v>BACH</v>
      </c>
      <c r="T1693" t="e">
        <f t="shared" si="527"/>
        <v>#VALUE!</v>
      </c>
      <c r="U1693" t="b">
        <f t="shared" si="528"/>
        <v>1</v>
      </c>
      <c r="W1693" t="b">
        <f t="shared" si="529"/>
        <v>1</v>
      </c>
      <c r="X1693" t="b">
        <f>ISERR(S1693)</f>
        <v>0</v>
      </c>
      <c r="Y1693" t="str">
        <f t="shared" si="530"/>
        <v xml:space="preserve"> </v>
      </c>
      <c r="Z1693" t="str">
        <f t="shared" si="531"/>
        <v>BACH</v>
      </c>
      <c r="AA1693" t="str">
        <f>PROPER(Q1693)</f>
        <v>Noach</v>
      </c>
      <c r="AB1693" t="str">
        <f>PROPER(Y1693)</f>
        <v xml:space="preserve"> </v>
      </c>
      <c r="AC1693" t="str">
        <f t="shared" si="532"/>
        <v>Bach</v>
      </c>
      <c r="AD1693" s="1" t="e">
        <f t="shared" si="533"/>
        <v>#VALUE!</v>
      </c>
      <c r="AE1693" t="b">
        <f t="shared" si="534"/>
        <v>1</v>
      </c>
      <c r="AF1693" t="str">
        <f t="shared" si="535"/>
        <v>Bach</v>
      </c>
    </row>
    <row r="1694" spans="1:32" x14ac:dyDescent="0.2">
      <c r="A1694">
        <v>2202</v>
      </c>
      <c r="B1694" t="s">
        <v>4776</v>
      </c>
      <c r="C1694" s="62" t="str">
        <f t="shared" si="536"/>
        <v>02202</v>
      </c>
      <c r="D1694" t="str">
        <f t="shared" si="537"/>
        <v>Rosalyn</v>
      </c>
      <c r="E1694" t="str">
        <f t="shared" si="538"/>
        <v xml:space="preserve"> </v>
      </c>
      <c r="F1694" t="str">
        <f t="shared" si="539"/>
        <v>Cuppleditch</v>
      </c>
      <c r="G1694">
        <f t="shared" si="520"/>
        <v>1</v>
      </c>
      <c r="H1694">
        <f t="shared" si="521"/>
        <v>2202</v>
      </c>
      <c r="I1694" t="str">
        <f t="shared" si="522"/>
        <v>02202</v>
      </c>
      <c r="J1694" t="str">
        <f t="shared" si="523"/>
        <v>ROSALYN¬cuppleditch</v>
      </c>
      <c r="K1694" t="str">
        <f>SUBSTITUTE(J1694,"‡","")</f>
        <v>ROSALYN¬cuppleditch</v>
      </c>
      <c r="L1694" t="str">
        <f t="shared" si="524"/>
        <v>ROSALYN¬cuppleditch</v>
      </c>
      <c r="M1694" t="str">
        <f t="shared" si="525"/>
        <v>ROSALYNcuppleditch</v>
      </c>
      <c r="N1694" t="s">
        <v>9689</v>
      </c>
      <c r="O1694" t="str">
        <v>ROSALYN cuppleditch</v>
      </c>
      <c r="P1694">
        <f>FIND(" ",O1694)</f>
        <v>8</v>
      </c>
      <c r="Q1694" t="str">
        <f>LEFT(O1694,SEARCH(" ", O1694) -1)</f>
        <v>ROSALYN</v>
      </c>
      <c r="R1694" t="e">
        <f>MID(O1694, SEARCH(" ", O1694) + 1, SEARCH(" ", O1694, SEARCH(" ", O1694)+1) - SEARCH(" ", O1694)-1)</f>
        <v>#VALUE!</v>
      </c>
      <c r="S1694" t="str">
        <f t="shared" si="526"/>
        <v>cuppleditch</v>
      </c>
      <c r="T1694" t="e">
        <f t="shared" si="527"/>
        <v>#VALUE!</v>
      </c>
      <c r="U1694" t="b">
        <f t="shared" si="528"/>
        <v>1</v>
      </c>
      <c r="W1694" t="b">
        <f t="shared" si="529"/>
        <v>1</v>
      </c>
      <c r="X1694" t="b">
        <f>ISERR(S1694)</f>
        <v>0</v>
      </c>
      <c r="Y1694" t="str">
        <f t="shared" si="530"/>
        <v xml:space="preserve"> </v>
      </c>
      <c r="Z1694" t="str">
        <f t="shared" si="531"/>
        <v>cuppleditch</v>
      </c>
      <c r="AA1694" t="str">
        <f>PROPER(Q1694)</f>
        <v>Rosalyn</v>
      </c>
      <c r="AB1694" t="str">
        <f>PROPER(Y1694)</f>
        <v xml:space="preserve"> </v>
      </c>
      <c r="AC1694" t="str">
        <f t="shared" si="532"/>
        <v>Cuppleditch</v>
      </c>
      <c r="AD1694" s="1" t="e">
        <f t="shared" si="533"/>
        <v>#VALUE!</v>
      </c>
      <c r="AE1694" t="b">
        <f t="shared" si="534"/>
        <v>1</v>
      </c>
      <c r="AF1694" t="str">
        <f t="shared" si="535"/>
        <v>Cuppleditch</v>
      </c>
    </row>
    <row r="1695" spans="1:32" x14ac:dyDescent="0.2">
      <c r="A1695">
        <v>2203</v>
      </c>
      <c r="B1695" t="s">
        <v>4777</v>
      </c>
      <c r="C1695" s="62" t="str">
        <f t="shared" si="536"/>
        <v>02203</v>
      </c>
      <c r="D1695" t="str">
        <f t="shared" si="537"/>
        <v>Artemus</v>
      </c>
      <c r="E1695" t="str">
        <f t="shared" si="538"/>
        <v>Ernesto</v>
      </c>
      <c r="F1695" t="str">
        <f t="shared" si="539"/>
        <v>Waterland</v>
      </c>
      <c r="G1695">
        <f t="shared" si="520"/>
        <v>1</v>
      </c>
      <c r="H1695">
        <f t="shared" si="521"/>
        <v>2203</v>
      </c>
      <c r="I1695" t="str">
        <f t="shared" si="522"/>
        <v>02203</v>
      </c>
      <c r="J1695" t="str">
        <f t="shared" si="523"/>
        <v>Artemus»ERNESTO‡WATERLAND</v>
      </c>
      <c r="K1695" t="str">
        <f>SUBSTITUTE(J1695,"‡","")</f>
        <v>Artemus»ERNESTOWATERLAND</v>
      </c>
      <c r="L1695" t="str">
        <f t="shared" si="524"/>
        <v>ArtemusERNESTOWATERLAND</v>
      </c>
      <c r="M1695" t="str">
        <f t="shared" si="525"/>
        <v>ArtemusERNESTOWATERLAND</v>
      </c>
      <c r="N1695" t="s">
        <v>10486</v>
      </c>
      <c r="O1695" t="str">
        <v>Artemus ERNESTO WATERLAND</v>
      </c>
      <c r="P1695">
        <f>FIND(" ",O1695)</f>
        <v>8</v>
      </c>
      <c r="Q1695" t="str">
        <f>LEFT(O1695,SEARCH(" ", O1695) -1)</f>
        <v>Artemus</v>
      </c>
      <c r="R1695" t="str">
        <f>MID(O1695, SEARCH(" ", O1695) + 1, SEARCH(" ", O1695, SEARCH(" ", O1695)+1) - SEARCH(" ", O1695)-1)</f>
        <v>ERNESTO</v>
      </c>
      <c r="S1695" t="str">
        <f t="shared" si="526"/>
        <v>ERNESTO WATERLAND</v>
      </c>
      <c r="T1695" t="str">
        <f t="shared" si="527"/>
        <v>WATERLAND</v>
      </c>
      <c r="U1695" t="b">
        <f t="shared" si="528"/>
        <v>0</v>
      </c>
      <c r="W1695" t="b">
        <f t="shared" si="529"/>
        <v>0</v>
      </c>
      <c r="X1695" t="b">
        <f>ISERR(S1695)</f>
        <v>0</v>
      </c>
      <c r="Y1695" t="str">
        <f t="shared" si="530"/>
        <v>ERNESTO</v>
      </c>
      <c r="Z1695" t="str">
        <f t="shared" si="531"/>
        <v>ERNESTO WATERLAND</v>
      </c>
      <c r="AA1695" t="str">
        <f>PROPER(Q1695)</f>
        <v>Artemus</v>
      </c>
      <c r="AB1695" t="str">
        <f>PROPER(Y1695)</f>
        <v>Ernesto</v>
      </c>
      <c r="AC1695" t="str">
        <f t="shared" si="532"/>
        <v>Ernesto Waterland</v>
      </c>
      <c r="AD1695" s="1" t="str">
        <f t="shared" si="533"/>
        <v>Waterland</v>
      </c>
      <c r="AE1695" t="b">
        <f t="shared" si="534"/>
        <v>0</v>
      </c>
      <c r="AF1695" t="str">
        <f t="shared" si="535"/>
        <v>Waterland</v>
      </c>
    </row>
    <row r="1696" spans="1:32" x14ac:dyDescent="0.2">
      <c r="A1696">
        <v>2204</v>
      </c>
      <c r="B1696" t="s">
        <v>4778</v>
      </c>
      <c r="C1696" s="62" t="str">
        <f t="shared" si="536"/>
        <v>02204</v>
      </c>
      <c r="D1696" t="str">
        <f t="shared" si="537"/>
        <v>Charles</v>
      </c>
      <c r="E1696" t="str">
        <f t="shared" si="538"/>
        <v xml:space="preserve"> </v>
      </c>
      <c r="F1696" t="str">
        <f t="shared" si="539"/>
        <v>Crum</v>
      </c>
      <c r="G1696">
        <f t="shared" si="520"/>
        <v>1</v>
      </c>
      <c r="H1696">
        <f t="shared" si="521"/>
        <v>2204</v>
      </c>
      <c r="I1696" t="str">
        <f t="shared" si="522"/>
        <v>02204</v>
      </c>
      <c r="J1696" t="str">
        <f t="shared" si="523"/>
        <v>CHARLES¬Crum</v>
      </c>
      <c r="K1696" t="str">
        <f>SUBSTITUTE(J1696,"‡","")</f>
        <v>CHARLES¬Crum</v>
      </c>
      <c r="L1696" t="str">
        <f t="shared" si="524"/>
        <v>CHARLES¬Crum</v>
      </c>
      <c r="M1696" t="str">
        <f t="shared" si="525"/>
        <v>CHARLESCrum</v>
      </c>
      <c r="N1696" t="s">
        <v>9690</v>
      </c>
      <c r="O1696" t="str">
        <v>CHARLES Crum</v>
      </c>
      <c r="P1696">
        <f>FIND(" ",O1696)</f>
        <v>8</v>
      </c>
      <c r="Q1696" t="str">
        <f>LEFT(O1696,SEARCH(" ", O1696) -1)</f>
        <v>CHARLES</v>
      </c>
      <c r="R1696" t="e">
        <f>MID(O1696, SEARCH(" ", O1696) + 1, SEARCH(" ", O1696, SEARCH(" ", O1696)+1) - SEARCH(" ", O1696)-1)</f>
        <v>#VALUE!</v>
      </c>
      <c r="S1696" t="str">
        <f t="shared" si="526"/>
        <v>Crum</v>
      </c>
      <c r="T1696" t="e">
        <f t="shared" si="527"/>
        <v>#VALUE!</v>
      </c>
      <c r="U1696" t="b">
        <f t="shared" si="528"/>
        <v>1</v>
      </c>
      <c r="W1696" t="b">
        <f t="shared" si="529"/>
        <v>1</v>
      </c>
      <c r="X1696" t="b">
        <f>ISERR(S1696)</f>
        <v>0</v>
      </c>
      <c r="Y1696" t="str">
        <f t="shared" si="530"/>
        <v xml:space="preserve"> </v>
      </c>
      <c r="Z1696" t="str">
        <f t="shared" si="531"/>
        <v>Crum</v>
      </c>
      <c r="AA1696" t="str">
        <f>PROPER(Q1696)</f>
        <v>Charles</v>
      </c>
      <c r="AB1696" t="str">
        <f>PROPER(Y1696)</f>
        <v xml:space="preserve"> </v>
      </c>
      <c r="AC1696" t="str">
        <f t="shared" si="532"/>
        <v>Crum</v>
      </c>
      <c r="AD1696" s="1" t="e">
        <f t="shared" si="533"/>
        <v>#VALUE!</v>
      </c>
      <c r="AE1696" t="b">
        <f t="shared" si="534"/>
        <v>1</v>
      </c>
      <c r="AF1696" t="str">
        <f t="shared" si="535"/>
        <v>Crum</v>
      </c>
    </row>
    <row r="1697" spans="1:32" x14ac:dyDescent="0.2">
      <c r="A1697">
        <v>2205</v>
      </c>
      <c r="B1697" t="s">
        <v>4779</v>
      </c>
      <c r="C1697" s="62" t="str">
        <f t="shared" si="536"/>
        <v>02205</v>
      </c>
      <c r="D1697" t="str">
        <f t="shared" si="537"/>
        <v>Idalina</v>
      </c>
      <c r="E1697" t="str">
        <f t="shared" si="538"/>
        <v>Hollyanne</v>
      </c>
      <c r="F1697" t="str">
        <f t="shared" si="539"/>
        <v>Nethercott</v>
      </c>
      <c r="G1697">
        <f t="shared" si="520"/>
        <v>1</v>
      </c>
      <c r="H1697">
        <f t="shared" si="521"/>
        <v>2205</v>
      </c>
      <c r="I1697" t="str">
        <f t="shared" si="522"/>
        <v>02205</v>
      </c>
      <c r="J1697" t="str">
        <f t="shared" si="523"/>
        <v>Idalina¬Hollyanne»Nethercott</v>
      </c>
      <c r="K1697" t="str">
        <f>SUBSTITUTE(J1697,"‡","")</f>
        <v>Idalina¬Hollyanne»Nethercott</v>
      </c>
      <c r="L1697" t="str">
        <f t="shared" si="524"/>
        <v>Idalina¬HollyanneNethercott</v>
      </c>
      <c r="M1697" t="str">
        <f t="shared" si="525"/>
        <v>IdalinaHollyanneNethercott</v>
      </c>
      <c r="N1697" t="s">
        <v>10487</v>
      </c>
      <c r="O1697" t="str">
        <v>Idalina Hollyanne Nethercott</v>
      </c>
      <c r="P1697">
        <f>FIND(" ",O1697)</f>
        <v>8</v>
      </c>
      <c r="Q1697" t="str">
        <f>LEFT(O1697,SEARCH(" ", O1697) -1)</f>
        <v>Idalina</v>
      </c>
      <c r="R1697" t="str">
        <f>MID(O1697, SEARCH(" ", O1697) + 1, SEARCH(" ", O1697, SEARCH(" ", O1697)+1) - SEARCH(" ", O1697)-1)</f>
        <v>Hollyanne</v>
      </c>
      <c r="S1697" t="str">
        <f t="shared" si="526"/>
        <v>Hollyanne Nethercott</v>
      </c>
      <c r="T1697" t="str">
        <f t="shared" si="527"/>
        <v>Nethercott</v>
      </c>
      <c r="U1697" t="b">
        <f t="shared" si="528"/>
        <v>0</v>
      </c>
      <c r="W1697" t="b">
        <f t="shared" si="529"/>
        <v>0</v>
      </c>
      <c r="X1697" t="b">
        <f>ISERR(S1697)</f>
        <v>0</v>
      </c>
      <c r="Y1697" t="str">
        <f t="shared" si="530"/>
        <v>Hollyanne</v>
      </c>
      <c r="Z1697" t="str">
        <f t="shared" si="531"/>
        <v>Hollyanne Nethercott</v>
      </c>
      <c r="AA1697" t="str">
        <f>PROPER(Q1697)</f>
        <v>Idalina</v>
      </c>
      <c r="AB1697" t="str">
        <f>PROPER(Y1697)</f>
        <v>Hollyanne</v>
      </c>
      <c r="AC1697" t="str">
        <f t="shared" si="532"/>
        <v>Hollyanne Nethercott</v>
      </c>
      <c r="AD1697" s="1" t="str">
        <f t="shared" si="533"/>
        <v>Nethercott</v>
      </c>
      <c r="AE1697" t="b">
        <f t="shared" si="534"/>
        <v>0</v>
      </c>
      <c r="AF1697" t="str">
        <f t="shared" si="535"/>
        <v>Nethercott</v>
      </c>
    </row>
    <row r="1698" spans="1:32" x14ac:dyDescent="0.2">
      <c r="A1698">
        <v>2206</v>
      </c>
      <c r="B1698" t="s">
        <v>4780</v>
      </c>
      <c r="C1698" s="62" t="str">
        <f t="shared" si="536"/>
        <v>02206</v>
      </c>
      <c r="D1698" t="str">
        <f t="shared" si="537"/>
        <v>Donalt</v>
      </c>
      <c r="E1698" t="str">
        <f t="shared" si="538"/>
        <v xml:space="preserve"> </v>
      </c>
      <c r="F1698" t="str">
        <f t="shared" si="539"/>
        <v>Krugmann</v>
      </c>
      <c r="G1698">
        <f t="shared" si="520"/>
        <v>1</v>
      </c>
      <c r="H1698">
        <f t="shared" si="521"/>
        <v>2206</v>
      </c>
      <c r="I1698" t="str">
        <f t="shared" si="522"/>
        <v>02206</v>
      </c>
      <c r="J1698" t="str">
        <f t="shared" si="523"/>
        <v>donalt¬krugmann</v>
      </c>
      <c r="K1698" t="str">
        <f>SUBSTITUTE(J1698,"‡","")</f>
        <v>donalt¬krugmann</v>
      </c>
      <c r="L1698" t="str">
        <f t="shared" si="524"/>
        <v>donalt¬krugmann</v>
      </c>
      <c r="M1698" t="str">
        <f t="shared" si="525"/>
        <v>donaltkrugmann</v>
      </c>
      <c r="N1698" t="s">
        <v>9691</v>
      </c>
      <c r="O1698" t="str">
        <v>donalt krugmann</v>
      </c>
      <c r="P1698">
        <f>FIND(" ",O1698)</f>
        <v>7</v>
      </c>
      <c r="Q1698" t="str">
        <f>LEFT(O1698,SEARCH(" ", O1698) -1)</f>
        <v>donalt</v>
      </c>
      <c r="R1698" t="e">
        <f>MID(O1698, SEARCH(" ", O1698) + 1, SEARCH(" ", O1698, SEARCH(" ", O1698)+1) - SEARCH(" ", O1698)-1)</f>
        <v>#VALUE!</v>
      </c>
      <c r="S1698" t="str">
        <f t="shared" si="526"/>
        <v>krugmann</v>
      </c>
      <c r="T1698" t="e">
        <f t="shared" si="527"/>
        <v>#VALUE!</v>
      </c>
      <c r="U1698" t="b">
        <f t="shared" si="528"/>
        <v>1</v>
      </c>
      <c r="W1698" t="b">
        <f t="shared" si="529"/>
        <v>1</v>
      </c>
      <c r="X1698" t="b">
        <f>ISERR(S1698)</f>
        <v>0</v>
      </c>
      <c r="Y1698" t="str">
        <f t="shared" si="530"/>
        <v xml:space="preserve"> </v>
      </c>
      <c r="Z1698" t="str">
        <f t="shared" si="531"/>
        <v>krugmann</v>
      </c>
      <c r="AA1698" t="str">
        <f>PROPER(Q1698)</f>
        <v>Donalt</v>
      </c>
      <c r="AB1698" t="str">
        <f>PROPER(Y1698)</f>
        <v xml:space="preserve"> </v>
      </c>
      <c r="AC1698" t="str">
        <f t="shared" si="532"/>
        <v>Krugmann</v>
      </c>
      <c r="AD1698" s="1" t="e">
        <f t="shared" si="533"/>
        <v>#VALUE!</v>
      </c>
      <c r="AE1698" t="b">
        <f t="shared" si="534"/>
        <v>1</v>
      </c>
      <c r="AF1698" t="str">
        <f t="shared" si="535"/>
        <v>Krugmann</v>
      </c>
    </row>
    <row r="1699" spans="1:32" x14ac:dyDescent="0.2">
      <c r="A1699">
        <v>2207</v>
      </c>
      <c r="B1699" t="s">
        <v>4781</v>
      </c>
      <c r="C1699" s="62" t="str">
        <f t="shared" si="536"/>
        <v>02207</v>
      </c>
      <c r="D1699" t="str">
        <f t="shared" si="537"/>
        <v>Kory</v>
      </c>
      <c r="E1699" t="str">
        <f t="shared" si="538"/>
        <v xml:space="preserve"> </v>
      </c>
      <c r="F1699" t="str">
        <f t="shared" si="539"/>
        <v>Fagence</v>
      </c>
      <c r="G1699">
        <f t="shared" si="520"/>
        <v>1</v>
      </c>
      <c r="H1699">
        <f t="shared" si="521"/>
        <v>2207</v>
      </c>
      <c r="I1699" t="str">
        <f t="shared" si="522"/>
        <v>02207</v>
      </c>
      <c r="J1699" t="str">
        <f t="shared" si="523"/>
        <v>KORY‡fagence</v>
      </c>
      <c r="K1699" t="str">
        <f>SUBSTITUTE(J1699,"‡","")</f>
        <v>KORYfagence</v>
      </c>
      <c r="L1699" t="str">
        <f t="shared" si="524"/>
        <v>KORYfagence</v>
      </c>
      <c r="M1699" t="str">
        <f t="shared" si="525"/>
        <v>KORYfagence</v>
      </c>
      <c r="N1699" t="s">
        <v>9054</v>
      </c>
      <c r="O1699" t="str">
        <v>KORY fagence</v>
      </c>
      <c r="P1699">
        <f>FIND(" ",O1699)</f>
        <v>5</v>
      </c>
      <c r="Q1699" t="str">
        <f>LEFT(O1699,SEARCH(" ", O1699) -1)</f>
        <v>KORY</v>
      </c>
      <c r="R1699" t="e">
        <f>MID(O1699, SEARCH(" ", O1699) + 1, SEARCH(" ", O1699, SEARCH(" ", O1699)+1) - SEARCH(" ", O1699)-1)</f>
        <v>#VALUE!</v>
      </c>
      <c r="S1699" t="str">
        <f t="shared" si="526"/>
        <v>fagence</v>
      </c>
      <c r="T1699" t="e">
        <f t="shared" si="527"/>
        <v>#VALUE!</v>
      </c>
      <c r="U1699" t="b">
        <f t="shared" si="528"/>
        <v>1</v>
      </c>
      <c r="W1699" t="b">
        <f t="shared" si="529"/>
        <v>1</v>
      </c>
      <c r="X1699" t="b">
        <f>ISERR(S1699)</f>
        <v>0</v>
      </c>
      <c r="Y1699" t="str">
        <f t="shared" si="530"/>
        <v xml:space="preserve"> </v>
      </c>
      <c r="Z1699" t="str">
        <f t="shared" si="531"/>
        <v>fagence</v>
      </c>
      <c r="AA1699" t="str">
        <f>PROPER(Q1699)</f>
        <v>Kory</v>
      </c>
      <c r="AB1699" t="str">
        <f>PROPER(Y1699)</f>
        <v xml:space="preserve"> </v>
      </c>
      <c r="AC1699" t="str">
        <f t="shared" si="532"/>
        <v>Fagence</v>
      </c>
      <c r="AD1699" s="1" t="e">
        <f t="shared" si="533"/>
        <v>#VALUE!</v>
      </c>
      <c r="AE1699" t="b">
        <f t="shared" si="534"/>
        <v>1</v>
      </c>
      <c r="AF1699" t="str">
        <f t="shared" si="535"/>
        <v>Fagence</v>
      </c>
    </row>
    <row r="1700" spans="1:32" x14ac:dyDescent="0.2">
      <c r="A1700">
        <v>2208</v>
      </c>
      <c r="B1700" t="s">
        <v>4782</v>
      </c>
      <c r="C1700" s="62" t="str">
        <f t="shared" si="536"/>
        <v>02208</v>
      </c>
      <c r="D1700" t="str">
        <f t="shared" si="537"/>
        <v>Jock</v>
      </c>
      <c r="E1700" t="str">
        <f t="shared" si="538"/>
        <v xml:space="preserve"> </v>
      </c>
      <c r="F1700" t="str">
        <f t="shared" si="539"/>
        <v>Becaris</v>
      </c>
      <c r="G1700">
        <f t="shared" si="520"/>
        <v>1</v>
      </c>
      <c r="H1700">
        <f t="shared" si="521"/>
        <v>2208</v>
      </c>
      <c r="I1700" t="str">
        <f t="shared" si="522"/>
        <v>02208</v>
      </c>
      <c r="J1700" t="str">
        <f t="shared" si="523"/>
        <v>Jock‡Becaris</v>
      </c>
      <c r="K1700" t="str">
        <f>SUBSTITUTE(J1700,"‡","")</f>
        <v>JockBecaris</v>
      </c>
      <c r="L1700" t="str">
        <f t="shared" si="524"/>
        <v>JockBecaris</v>
      </c>
      <c r="M1700" t="str">
        <f t="shared" si="525"/>
        <v>JockBecaris</v>
      </c>
      <c r="N1700" t="s">
        <v>9055</v>
      </c>
      <c r="O1700" t="str">
        <v>Jock Becaris</v>
      </c>
      <c r="P1700">
        <f>FIND(" ",O1700)</f>
        <v>5</v>
      </c>
      <c r="Q1700" t="str">
        <f>LEFT(O1700,SEARCH(" ", O1700) -1)</f>
        <v>Jock</v>
      </c>
      <c r="R1700" t="e">
        <f>MID(O1700, SEARCH(" ", O1700) + 1, SEARCH(" ", O1700, SEARCH(" ", O1700)+1) - SEARCH(" ", O1700)-1)</f>
        <v>#VALUE!</v>
      </c>
      <c r="S1700" t="str">
        <f t="shared" si="526"/>
        <v>Becaris</v>
      </c>
      <c r="T1700" t="e">
        <f t="shared" si="527"/>
        <v>#VALUE!</v>
      </c>
      <c r="U1700" t="b">
        <f t="shared" si="528"/>
        <v>1</v>
      </c>
      <c r="W1700" t="b">
        <f t="shared" si="529"/>
        <v>1</v>
      </c>
      <c r="X1700" t="b">
        <f>ISERR(S1700)</f>
        <v>0</v>
      </c>
      <c r="Y1700" t="str">
        <f t="shared" si="530"/>
        <v xml:space="preserve"> </v>
      </c>
      <c r="Z1700" t="str">
        <f t="shared" si="531"/>
        <v>Becaris</v>
      </c>
      <c r="AA1700" t="str">
        <f>PROPER(Q1700)</f>
        <v>Jock</v>
      </c>
      <c r="AB1700" t="str">
        <f>PROPER(Y1700)</f>
        <v xml:space="preserve"> </v>
      </c>
      <c r="AC1700" t="str">
        <f t="shared" si="532"/>
        <v>Becaris</v>
      </c>
      <c r="AD1700" s="1" t="e">
        <f t="shared" si="533"/>
        <v>#VALUE!</v>
      </c>
      <c r="AE1700" t="b">
        <f t="shared" si="534"/>
        <v>1</v>
      </c>
      <c r="AF1700" t="str">
        <f t="shared" si="535"/>
        <v>Becaris</v>
      </c>
    </row>
    <row r="1701" spans="1:32" x14ac:dyDescent="0.2">
      <c r="A1701">
        <v>2209</v>
      </c>
      <c r="B1701" t="s">
        <v>4783</v>
      </c>
      <c r="C1701" s="62" t="str">
        <f t="shared" si="536"/>
        <v>02209</v>
      </c>
      <c r="D1701" t="str">
        <f t="shared" si="537"/>
        <v>Chantal</v>
      </c>
      <c r="E1701" t="str">
        <f t="shared" si="538"/>
        <v xml:space="preserve"> </v>
      </c>
      <c r="F1701" t="str">
        <f t="shared" si="539"/>
        <v>Akker</v>
      </c>
      <c r="G1701">
        <f t="shared" si="520"/>
        <v>1</v>
      </c>
      <c r="H1701">
        <f t="shared" si="521"/>
        <v>2209</v>
      </c>
      <c r="I1701" t="str">
        <f t="shared" si="522"/>
        <v>02209</v>
      </c>
      <c r="J1701" t="str">
        <f t="shared" si="523"/>
        <v>Chantal‡‡AKKER</v>
      </c>
      <c r="K1701" t="str">
        <f>SUBSTITUTE(J1701,"‡","")</f>
        <v>ChantalAKKER</v>
      </c>
      <c r="L1701" t="str">
        <f t="shared" si="524"/>
        <v>ChantalAKKER</v>
      </c>
      <c r="M1701" t="str">
        <f t="shared" si="525"/>
        <v>ChantalAKKER</v>
      </c>
      <c r="N1701" t="s">
        <v>9056</v>
      </c>
      <c r="O1701" t="str">
        <v>Chantal AKKER</v>
      </c>
      <c r="P1701">
        <f>FIND(" ",O1701)</f>
        <v>8</v>
      </c>
      <c r="Q1701" t="str">
        <f>LEFT(O1701,SEARCH(" ", O1701) -1)</f>
        <v>Chantal</v>
      </c>
      <c r="R1701" t="e">
        <f>MID(O1701, SEARCH(" ", O1701) + 1, SEARCH(" ", O1701, SEARCH(" ", O1701)+1) - SEARCH(" ", O1701)-1)</f>
        <v>#VALUE!</v>
      </c>
      <c r="S1701" t="str">
        <f t="shared" si="526"/>
        <v>AKKER</v>
      </c>
      <c r="T1701" t="e">
        <f t="shared" si="527"/>
        <v>#VALUE!</v>
      </c>
      <c r="U1701" t="b">
        <f t="shared" si="528"/>
        <v>1</v>
      </c>
      <c r="W1701" t="b">
        <f t="shared" si="529"/>
        <v>1</v>
      </c>
      <c r="X1701" t="b">
        <f>ISERR(S1701)</f>
        <v>0</v>
      </c>
      <c r="Y1701" t="str">
        <f t="shared" si="530"/>
        <v xml:space="preserve"> </v>
      </c>
      <c r="Z1701" t="str">
        <f t="shared" si="531"/>
        <v>AKKER</v>
      </c>
      <c r="AA1701" t="str">
        <f>PROPER(Q1701)</f>
        <v>Chantal</v>
      </c>
      <c r="AB1701" t="str">
        <f>PROPER(Y1701)</f>
        <v xml:space="preserve"> </v>
      </c>
      <c r="AC1701" t="str">
        <f t="shared" si="532"/>
        <v>Akker</v>
      </c>
      <c r="AD1701" s="1" t="e">
        <f t="shared" si="533"/>
        <v>#VALUE!</v>
      </c>
      <c r="AE1701" t="b">
        <f t="shared" si="534"/>
        <v>1</v>
      </c>
      <c r="AF1701" t="str">
        <f t="shared" si="535"/>
        <v>Akker</v>
      </c>
    </row>
    <row r="1702" spans="1:32" x14ac:dyDescent="0.2">
      <c r="A1702">
        <v>2210</v>
      </c>
      <c r="B1702" t="s">
        <v>4784</v>
      </c>
      <c r="C1702" s="62" t="str">
        <f t="shared" si="536"/>
        <v>02210</v>
      </c>
      <c r="D1702" t="str">
        <f t="shared" si="537"/>
        <v>Ailee</v>
      </c>
      <c r="E1702" t="str">
        <f t="shared" si="538"/>
        <v xml:space="preserve"> </v>
      </c>
      <c r="F1702" t="str">
        <f t="shared" si="539"/>
        <v>Geraudy</v>
      </c>
      <c r="G1702">
        <f t="shared" si="520"/>
        <v>1</v>
      </c>
      <c r="H1702">
        <f t="shared" si="521"/>
        <v>2210</v>
      </c>
      <c r="I1702" t="str">
        <f t="shared" si="522"/>
        <v>02210</v>
      </c>
      <c r="J1702" t="str">
        <f t="shared" si="523"/>
        <v>ailee»Geraudy</v>
      </c>
      <c r="K1702" t="str">
        <f>SUBSTITUTE(J1702,"‡","")</f>
        <v>ailee»Geraudy</v>
      </c>
      <c r="L1702" t="str">
        <f t="shared" si="524"/>
        <v>aileeGeraudy</v>
      </c>
      <c r="M1702" t="str">
        <f t="shared" si="525"/>
        <v>aileeGeraudy</v>
      </c>
      <c r="N1702" t="s">
        <v>10488</v>
      </c>
      <c r="O1702" t="str">
        <v>ailee Geraudy</v>
      </c>
      <c r="P1702">
        <f>FIND(" ",O1702)</f>
        <v>6</v>
      </c>
      <c r="Q1702" t="str">
        <f>LEFT(O1702,SEARCH(" ", O1702) -1)</f>
        <v>ailee</v>
      </c>
      <c r="R1702" t="e">
        <f>MID(O1702, SEARCH(" ", O1702) + 1, SEARCH(" ", O1702, SEARCH(" ", O1702)+1) - SEARCH(" ", O1702)-1)</f>
        <v>#VALUE!</v>
      </c>
      <c r="S1702" t="str">
        <f t="shared" si="526"/>
        <v>Geraudy</v>
      </c>
      <c r="T1702" t="e">
        <f t="shared" si="527"/>
        <v>#VALUE!</v>
      </c>
      <c r="U1702" t="b">
        <f t="shared" si="528"/>
        <v>1</v>
      </c>
      <c r="W1702" t="b">
        <f t="shared" si="529"/>
        <v>1</v>
      </c>
      <c r="X1702" t="b">
        <f>ISERR(S1702)</f>
        <v>0</v>
      </c>
      <c r="Y1702" t="str">
        <f t="shared" si="530"/>
        <v xml:space="preserve"> </v>
      </c>
      <c r="Z1702" t="str">
        <f t="shared" si="531"/>
        <v>Geraudy</v>
      </c>
      <c r="AA1702" t="str">
        <f>PROPER(Q1702)</f>
        <v>Ailee</v>
      </c>
      <c r="AB1702" t="str">
        <f>PROPER(Y1702)</f>
        <v xml:space="preserve"> </v>
      </c>
      <c r="AC1702" t="str">
        <f t="shared" si="532"/>
        <v>Geraudy</v>
      </c>
      <c r="AD1702" s="1" t="e">
        <f t="shared" si="533"/>
        <v>#VALUE!</v>
      </c>
      <c r="AE1702" t="b">
        <f t="shared" si="534"/>
        <v>1</v>
      </c>
      <c r="AF1702" t="str">
        <f t="shared" si="535"/>
        <v>Geraudy</v>
      </c>
    </row>
    <row r="1703" spans="1:32" x14ac:dyDescent="0.2">
      <c r="A1703">
        <v>2211</v>
      </c>
      <c r="B1703" t="s">
        <v>4785</v>
      </c>
      <c r="C1703" s="62" t="str">
        <f t="shared" si="536"/>
        <v>02211</v>
      </c>
      <c r="D1703" t="str">
        <f t="shared" si="537"/>
        <v>Kimberlyn</v>
      </c>
      <c r="E1703" t="str">
        <f t="shared" si="538"/>
        <v xml:space="preserve"> </v>
      </c>
      <c r="F1703" t="str">
        <f t="shared" si="539"/>
        <v>Toombs</v>
      </c>
      <c r="G1703">
        <f t="shared" si="520"/>
        <v>1</v>
      </c>
      <c r="H1703">
        <f t="shared" si="521"/>
        <v>2211</v>
      </c>
      <c r="I1703" t="str">
        <f t="shared" si="522"/>
        <v>02211</v>
      </c>
      <c r="J1703" t="str">
        <f t="shared" si="523"/>
        <v>Kimberlyn¬Toombs</v>
      </c>
      <c r="K1703" t="str">
        <f>SUBSTITUTE(J1703,"‡","")</f>
        <v>Kimberlyn¬Toombs</v>
      </c>
      <c r="L1703" t="str">
        <f t="shared" si="524"/>
        <v>Kimberlyn¬Toombs</v>
      </c>
      <c r="M1703" t="str">
        <f t="shared" si="525"/>
        <v>KimberlynToombs</v>
      </c>
      <c r="N1703" t="s">
        <v>9692</v>
      </c>
      <c r="O1703" t="str">
        <v>Kimberlyn Toombs</v>
      </c>
      <c r="P1703">
        <f>FIND(" ",O1703)</f>
        <v>10</v>
      </c>
      <c r="Q1703" t="str">
        <f>LEFT(O1703,SEARCH(" ", O1703) -1)</f>
        <v>Kimberlyn</v>
      </c>
      <c r="R1703" t="e">
        <f>MID(O1703, SEARCH(" ", O1703) + 1, SEARCH(" ", O1703, SEARCH(" ", O1703)+1) - SEARCH(" ", O1703)-1)</f>
        <v>#VALUE!</v>
      </c>
      <c r="S1703" t="str">
        <f t="shared" si="526"/>
        <v>Toombs</v>
      </c>
      <c r="T1703" t="e">
        <f t="shared" si="527"/>
        <v>#VALUE!</v>
      </c>
      <c r="U1703" t="b">
        <f t="shared" si="528"/>
        <v>1</v>
      </c>
      <c r="W1703" t="b">
        <f t="shared" si="529"/>
        <v>1</v>
      </c>
      <c r="X1703" t="b">
        <f>ISERR(S1703)</f>
        <v>0</v>
      </c>
      <c r="Y1703" t="str">
        <f t="shared" si="530"/>
        <v xml:space="preserve"> </v>
      </c>
      <c r="Z1703" t="str">
        <f t="shared" si="531"/>
        <v>Toombs</v>
      </c>
      <c r="AA1703" t="str">
        <f>PROPER(Q1703)</f>
        <v>Kimberlyn</v>
      </c>
      <c r="AB1703" t="str">
        <f>PROPER(Y1703)</f>
        <v xml:space="preserve"> </v>
      </c>
      <c r="AC1703" t="str">
        <f t="shared" si="532"/>
        <v>Toombs</v>
      </c>
      <c r="AD1703" s="1" t="e">
        <f t="shared" si="533"/>
        <v>#VALUE!</v>
      </c>
      <c r="AE1703" t="b">
        <f t="shared" si="534"/>
        <v>1</v>
      </c>
      <c r="AF1703" t="str">
        <f t="shared" si="535"/>
        <v>Toombs</v>
      </c>
    </row>
    <row r="1704" spans="1:32" x14ac:dyDescent="0.2">
      <c r="A1704">
        <v>2212</v>
      </c>
      <c r="B1704" t="s">
        <v>4786</v>
      </c>
      <c r="C1704" s="62" t="str">
        <f t="shared" si="536"/>
        <v>02212</v>
      </c>
      <c r="D1704" t="str">
        <f t="shared" si="537"/>
        <v>Forrest</v>
      </c>
      <c r="E1704" t="str">
        <f t="shared" si="538"/>
        <v>Gare</v>
      </c>
      <c r="F1704" t="str">
        <f t="shared" si="539"/>
        <v>Bishell</v>
      </c>
      <c r="G1704">
        <f t="shared" si="520"/>
        <v>1</v>
      </c>
      <c r="H1704">
        <f t="shared" si="521"/>
        <v>2212</v>
      </c>
      <c r="I1704" t="str">
        <f t="shared" si="522"/>
        <v>02212</v>
      </c>
      <c r="J1704" t="str">
        <f t="shared" si="523"/>
        <v>FORREST»GARE¬bishell</v>
      </c>
      <c r="K1704" t="str">
        <f>SUBSTITUTE(J1704,"‡","")</f>
        <v>FORREST»GARE¬bishell</v>
      </c>
      <c r="L1704" t="str">
        <f t="shared" si="524"/>
        <v>FORRESTGARE¬bishell</v>
      </c>
      <c r="M1704" t="str">
        <f t="shared" si="525"/>
        <v>FORRESTGAREbishell</v>
      </c>
      <c r="N1704" t="s">
        <v>10489</v>
      </c>
      <c r="O1704" t="str">
        <v>FORREST GARE bishell</v>
      </c>
      <c r="P1704">
        <f>FIND(" ",O1704)</f>
        <v>8</v>
      </c>
      <c r="Q1704" t="str">
        <f>LEFT(O1704,SEARCH(" ", O1704) -1)</f>
        <v>FORREST</v>
      </c>
      <c r="R1704" t="str">
        <f>MID(O1704, SEARCH(" ", O1704) + 1, SEARCH(" ", O1704, SEARCH(" ", O1704)+1) - SEARCH(" ", O1704)-1)</f>
        <v>GARE</v>
      </c>
      <c r="S1704" t="str">
        <f t="shared" si="526"/>
        <v>GARE bishell</v>
      </c>
      <c r="T1704" t="str">
        <f t="shared" si="527"/>
        <v>bishell</v>
      </c>
      <c r="U1704" t="b">
        <f t="shared" si="528"/>
        <v>0</v>
      </c>
      <c r="W1704" t="b">
        <f t="shared" si="529"/>
        <v>0</v>
      </c>
      <c r="X1704" t="b">
        <f>ISERR(S1704)</f>
        <v>0</v>
      </c>
      <c r="Y1704" t="str">
        <f t="shared" si="530"/>
        <v>GARE</v>
      </c>
      <c r="Z1704" t="str">
        <f t="shared" si="531"/>
        <v>GARE bishell</v>
      </c>
      <c r="AA1704" t="str">
        <f>PROPER(Q1704)</f>
        <v>Forrest</v>
      </c>
      <c r="AB1704" t="str">
        <f>PROPER(Y1704)</f>
        <v>Gare</v>
      </c>
      <c r="AC1704" t="str">
        <f t="shared" si="532"/>
        <v>Gare Bishell</v>
      </c>
      <c r="AD1704" s="1" t="str">
        <f t="shared" si="533"/>
        <v>Bishell</v>
      </c>
      <c r="AE1704" t="b">
        <f t="shared" si="534"/>
        <v>0</v>
      </c>
      <c r="AF1704" t="str">
        <f t="shared" si="535"/>
        <v>Bishell</v>
      </c>
    </row>
    <row r="1705" spans="1:32" x14ac:dyDescent="0.2">
      <c r="A1705">
        <v>2213</v>
      </c>
      <c r="B1705" t="s">
        <v>4787</v>
      </c>
      <c r="C1705" s="62" t="str">
        <f t="shared" si="536"/>
        <v>02213</v>
      </c>
      <c r="D1705" t="str">
        <f t="shared" si="537"/>
        <v>Deloria</v>
      </c>
      <c r="E1705" t="str">
        <f t="shared" si="538"/>
        <v xml:space="preserve"> </v>
      </c>
      <c r="F1705" t="str">
        <f t="shared" si="539"/>
        <v>Urlich</v>
      </c>
      <c r="G1705">
        <f t="shared" si="520"/>
        <v>1</v>
      </c>
      <c r="H1705">
        <f t="shared" si="521"/>
        <v>2213</v>
      </c>
      <c r="I1705" t="str">
        <f t="shared" si="522"/>
        <v>02213</v>
      </c>
      <c r="J1705" t="str">
        <f t="shared" si="523"/>
        <v>deloria¬urlich</v>
      </c>
      <c r="K1705" t="str">
        <f>SUBSTITUTE(J1705,"‡","")</f>
        <v>deloria¬urlich</v>
      </c>
      <c r="L1705" t="str">
        <f t="shared" si="524"/>
        <v>deloria¬urlich</v>
      </c>
      <c r="M1705" t="str">
        <f t="shared" si="525"/>
        <v>deloriaurlich</v>
      </c>
      <c r="N1705" t="s">
        <v>9693</v>
      </c>
      <c r="O1705" t="str">
        <v>deloria urlich</v>
      </c>
      <c r="P1705">
        <f>FIND(" ",O1705)</f>
        <v>8</v>
      </c>
      <c r="Q1705" t="str">
        <f>LEFT(O1705,SEARCH(" ", O1705) -1)</f>
        <v>deloria</v>
      </c>
      <c r="R1705" t="e">
        <f>MID(O1705, SEARCH(" ", O1705) + 1, SEARCH(" ", O1705, SEARCH(" ", O1705)+1) - SEARCH(" ", O1705)-1)</f>
        <v>#VALUE!</v>
      </c>
      <c r="S1705" t="str">
        <f t="shared" si="526"/>
        <v>urlich</v>
      </c>
      <c r="T1705" t="e">
        <f t="shared" si="527"/>
        <v>#VALUE!</v>
      </c>
      <c r="U1705" t="b">
        <f t="shared" si="528"/>
        <v>1</v>
      </c>
      <c r="W1705" t="b">
        <f t="shared" si="529"/>
        <v>1</v>
      </c>
      <c r="X1705" t="b">
        <f>ISERR(S1705)</f>
        <v>0</v>
      </c>
      <c r="Y1705" t="str">
        <f t="shared" si="530"/>
        <v xml:space="preserve"> </v>
      </c>
      <c r="Z1705" t="str">
        <f t="shared" si="531"/>
        <v>urlich</v>
      </c>
      <c r="AA1705" t="str">
        <f>PROPER(Q1705)</f>
        <v>Deloria</v>
      </c>
      <c r="AB1705" t="str">
        <f>PROPER(Y1705)</f>
        <v xml:space="preserve"> </v>
      </c>
      <c r="AC1705" t="str">
        <f t="shared" si="532"/>
        <v>Urlich</v>
      </c>
      <c r="AD1705" s="1" t="e">
        <f t="shared" si="533"/>
        <v>#VALUE!</v>
      </c>
      <c r="AE1705" t="b">
        <f t="shared" si="534"/>
        <v>1</v>
      </c>
      <c r="AF1705" t="str">
        <f t="shared" si="535"/>
        <v>Urlich</v>
      </c>
    </row>
    <row r="1706" spans="1:32" x14ac:dyDescent="0.2">
      <c r="A1706">
        <v>2214</v>
      </c>
      <c r="B1706" t="s">
        <v>4788</v>
      </c>
      <c r="C1706" s="62" t="str">
        <f t="shared" si="536"/>
        <v>02214</v>
      </c>
      <c r="D1706" t="str">
        <f t="shared" si="537"/>
        <v>Mahmoud</v>
      </c>
      <c r="E1706" t="str">
        <f t="shared" si="538"/>
        <v>Benson</v>
      </c>
      <c r="F1706" t="str">
        <f t="shared" si="539"/>
        <v>Macmaykin</v>
      </c>
      <c r="G1706">
        <f t="shared" si="520"/>
        <v>1</v>
      </c>
      <c r="H1706">
        <f t="shared" si="521"/>
        <v>2214</v>
      </c>
      <c r="I1706" t="str">
        <f t="shared" si="522"/>
        <v>02214</v>
      </c>
      <c r="J1706" t="str">
        <f t="shared" si="523"/>
        <v>Mahmoud‡Benson»MacMaykin</v>
      </c>
      <c r="K1706" t="str">
        <f>SUBSTITUTE(J1706,"‡","")</f>
        <v>MahmoudBenson»MacMaykin</v>
      </c>
      <c r="L1706" t="str">
        <f t="shared" si="524"/>
        <v>MahmoudBensonMacMaykin</v>
      </c>
      <c r="M1706" t="str">
        <f t="shared" si="525"/>
        <v>MahmoudBensonMacMaykin</v>
      </c>
      <c r="N1706" t="s">
        <v>10490</v>
      </c>
      <c r="O1706" t="str">
        <v>Mahmoud Benson MacMaykin</v>
      </c>
      <c r="P1706">
        <f>FIND(" ",O1706)</f>
        <v>8</v>
      </c>
      <c r="Q1706" t="str">
        <f>LEFT(O1706,SEARCH(" ", O1706) -1)</f>
        <v>Mahmoud</v>
      </c>
      <c r="R1706" t="str">
        <f>MID(O1706, SEARCH(" ", O1706) + 1, SEARCH(" ", O1706, SEARCH(" ", O1706)+1) - SEARCH(" ", O1706)-1)</f>
        <v>Benson</v>
      </c>
      <c r="S1706" t="str">
        <f t="shared" si="526"/>
        <v>Benson MacMaykin</v>
      </c>
      <c r="T1706" t="str">
        <f t="shared" si="527"/>
        <v>MacMaykin</v>
      </c>
      <c r="U1706" t="b">
        <f t="shared" si="528"/>
        <v>0</v>
      </c>
      <c r="W1706" t="b">
        <f t="shared" si="529"/>
        <v>0</v>
      </c>
      <c r="X1706" t="b">
        <f>ISERR(S1706)</f>
        <v>0</v>
      </c>
      <c r="Y1706" t="str">
        <f t="shared" si="530"/>
        <v>Benson</v>
      </c>
      <c r="Z1706" t="str">
        <f t="shared" si="531"/>
        <v>Benson MacMaykin</v>
      </c>
      <c r="AA1706" t="str">
        <f>PROPER(Q1706)</f>
        <v>Mahmoud</v>
      </c>
      <c r="AB1706" t="str">
        <f>PROPER(Y1706)</f>
        <v>Benson</v>
      </c>
      <c r="AC1706" t="str">
        <f t="shared" si="532"/>
        <v>Benson Macmaykin</v>
      </c>
      <c r="AD1706" s="1" t="str">
        <f t="shared" si="533"/>
        <v>Macmaykin</v>
      </c>
      <c r="AE1706" t="b">
        <f t="shared" si="534"/>
        <v>0</v>
      </c>
      <c r="AF1706" t="str">
        <f t="shared" si="535"/>
        <v>Macmaykin</v>
      </c>
    </row>
    <row r="1707" spans="1:32" x14ac:dyDescent="0.2">
      <c r="A1707">
        <v>2215</v>
      </c>
      <c r="B1707" t="s">
        <v>4789</v>
      </c>
      <c r="C1707" s="62" t="str">
        <f t="shared" si="536"/>
        <v>02215</v>
      </c>
      <c r="D1707" t="str">
        <f t="shared" si="537"/>
        <v>Donnamarie</v>
      </c>
      <c r="E1707" t="str">
        <f t="shared" si="538"/>
        <v xml:space="preserve"> </v>
      </c>
      <c r="F1707" t="str">
        <f t="shared" si="539"/>
        <v>Mays</v>
      </c>
      <c r="G1707">
        <f t="shared" si="520"/>
        <v>1</v>
      </c>
      <c r="H1707">
        <f t="shared" si="521"/>
        <v>2215</v>
      </c>
      <c r="I1707" t="str">
        <f t="shared" si="522"/>
        <v>02215</v>
      </c>
      <c r="J1707" t="str">
        <f t="shared" si="523"/>
        <v>Donnamarie¬MAYS</v>
      </c>
      <c r="K1707" t="str">
        <f>SUBSTITUTE(J1707,"‡","")</f>
        <v>Donnamarie¬MAYS</v>
      </c>
      <c r="L1707" t="str">
        <f t="shared" si="524"/>
        <v>Donnamarie¬MAYS</v>
      </c>
      <c r="M1707" t="str">
        <f t="shared" si="525"/>
        <v>DonnamarieMAYS</v>
      </c>
      <c r="N1707" t="s">
        <v>9694</v>
      </c>
      <c r="O1707" t="str">
        <v>Donnamarie MAYS</v>
      </c>
      <c r="P1707">
        <f>FIND(" ",O1707)</f>
        <v>11</v>
      </c>
      <c r="Q1707" t="str">
        <f>LEFT(O1707,SEARCH(" ", O1707) -1)</f>
        <v>Donnamarie</v>
      </c>
      <c r="R1707" t="e">
        <f>MID(O1707, SEARCH(" ", O1707) + 1, SEARCH(" ", O1707, SEARCH(" ", O1707)+1) - SEARCH(" ", O1707)-1)</f>
        <v>#VALUE!</v>
      </c>
      <c r="S1707" t="str">
        <f t="shared" si="526"/>
        <v>MAYS</v>
      </c>
      <c r="T1707" t="e">
        <f t="shared" si="527"/>
        <v>#VALUE!</v>
      </c>
      <c r="U1707" t="b">
        <f t="shared" si="528"/>
        <v>1</v>
      </c>
      <c r="W1707" t="b">
        <f t="shared" si="529"/>
        <v>1</v>
      </c>
      <c r="X1707" t="b">
        <f>ISERR(S1707)</f>
        <v>0</v>
      </c>
      <c r="Y1707" t="str">
        <f t="shared" si="530"/>
        <v xml:space="preserve"> </v>
      </c>
      <c r="Z1707" t="str">
        <f t="shared" si="531"/>
        <v>MAYS</v>
      </c>
      <c r="AA1707" t="str">
        <f>PROPER(Q1707)</f>
        <v>Donnamarie</v>
      </c>
      <c r="AB1707" t="str">
        <f>PROPER(Y1707)</f>
        <v xml:space="preserve"> </v>
      </c>
      <c r="AC1707" t="str">
        <f t="shared" si="532"/>
        <v>Mays</v>
      </c>
      <c r="AD1707" s="1" t="e">
        <f t="shared" si="533"/>
        <v>#VALUE!</v>
      </c>
      <c r="AE1707" t="b">
        <f t="shared" si="534"/>
        <v>1</v>
      </c>
      <c r="AF1707" t="str">
        <f t="shared" si="535"/>
        <v>Mays</v>
      </c>
    </row>
    <row r="1708" spans="1:32" x14ac:dyDescent="0.2">
      <c r="A1708">
        <v>2216</v>
      </c>
      <c r="B1708" t="s">
        <v>4790</v>
      </c>
      <c r="C1708" s="62" t="str">
        <f t="shared" si="536"/>
        <v>02216</v>
      </c>
      <c r="D1708" t="str">
        <f t="shared" si="537"/>
        <v>Scarlet</v>
      </c>
      <c r="E1708" t="str">
        <f t="shared" si="538"/>
        <v xml:space="preserve"> </v>
      </c>
      <c r="F1708" t="str">
        <f t="shared" si="539"/>
        <v>Roddie</v>
      </c>
      <c r="G1708">
        <f t="shared" si="520"/>
        <v>1</v>
      </c>
      <c r="H1708">
        <f t="shared" si="521"/>
        <v>2216</v>
      </c>
      <c r="I1708" t="str">
        <f t="shared" si="522"/>
        <v>02216</v>
      </c>
      <c r="J1708" t="str">
        <f t="shared" si="523"/>
        <v>Scarlet¬roddie</v>
      </c>
      <c r="K1708" t="str">
        <f>SUBSTITUTE(J1708,"‡","")</f>
        <v>Scarlet¬roddie</v>
      </c>
      <c r="L1708" t="str">
        <f t="shared" si="524"/>
        <v>Scarlet¬roddie</v>
      </c>
      <c r="M1708" t="str">
        <f t="shared" si="525"/>
        <v>Scarletroddie</v>
      </c>
      <c r="N1708" t="s">
        <v>9695</v>
      </c>
      <c r="O1708" t="str">
        <v>Scarlet roddie</v>
      </c>
      <c r="P1708">
        <f>FIND(" ",O1708)</f>
        <v>8</v>
      </c>
      <c r="Q1708" t="str">
        <f>LEFT(O1708,SEARCH(" ", O1708) -1)</f>
        <v>Scarlet</v>
      </c>
      <c r="R1708" t="e">
        <f>MID(O1708, SEARCH(" ", O1708) + 1, SEARCH(" ", O1708, SEARCH(" ", O1708)+1) - SEARCH(" ", O1708)-1)</f>
        <v>#VALUE!</v>
      </c>
      <c r="S1708" t="str">
        <f t="shared" si="526"/>
        <v>roddie</v>
      </c>
      <c r="T1708" t="e">
        <f t="shared" si="527"/>
        <v>#VALUE!</v>
      </c>
      <c r="U1708" t="b">
        <f t="shared" si="528"/>
        <v>1</v>
      </c>
      <c r="W1708" t="b">
        <f t="shared" si="529"/>
        <v>1</v>
      </c>
      <c r="X1708" t="b">
        <f>ISERR(S1708)</f>
        <v>0</v>
      </c>
      <c r="Y1708" t="str">
        <f t="shared" si="530"/>
        <v xml:space="preserve"> </v>
      </c>
      <c r="Z1708" t="str">
        <f t="shared" si="531"/>
        <v>roddie</v>
      </c>
      <c r="AA1708" t="str">
        <f>PROPER(Q1708)</f>
        <v>Scarlet</v>
      </c>
      <c r="AB1708" t="str">
        <f>PROPER(Y1708)</f>
        <v xml:space="preserve"> </v>
      </c>
      <c r="AC1708" t="str">
        <f t="shared" si="532"/>
        <v>Roddie</v>
      </c>
      <c r="AD1708" s="1" t="e">
        <f t="shared" si="533"/>
        <v>#VALUE!</v>
      </c>
      <c r="AE1708" t="b">
        <f t="shared" si="534"/>
        <v>1</v>
      </c>
      <c r="AF1708" t="str">
        <f t="shared" si="535"/>
        <v>Roddie</v>
      </c>
    </row>
    <row r="1709" spans="1:32" x14ac:dyDescent="0.2">
      <c r="A1709">
        <v>2217</v>
      </c>
      <c r="B1709" t="s">
        <v>4791</v>
      </c>
      <c r="C1709" s="62" t="str">
        <f t="shared" si="536"/>
        <v>02217</v>
      </c>
      <c r="D1709" t="str">
        <f t="shared" si="537"/>
        <v>Ripley</v>
      </c>
      <c r="E1709" t="str">
        <f t="shared" si="538"/>
        <v>Guido</v>
      </c>
      <c r="F1709" t="str">
        <f t="shared" si="539"/>
        <v>Lockney</v>
      </c>
      <c r="G1709">
        <f t="shared" si="520"/>
        <v>1</v>
      </c>
      <c r="H1709">
        <f t="shared" si="521"/>
        <v>2217</v>
      </c>
      <c r="I1709" t="str">
        <f t="shared" si="522"/>
        <v>02217</v>
      </c>
      <c r="J1709" t="str">
        <f t="shared" si="523"/>
        <v>ripley‡guido¬lockney</v>
      </c>
      <c r="K1709" t="str">
        <f>SUBSTITUTE(J1709,"‡","")</f>
        <v>ripleyguido¬lockney</v>
      </c>
      <c r="L1709" t="str">
        <f t="shared" si="524"/>
        <v>ripleyguido¬lockney</v>
      </c>
      <c r="M1709" t="str">
        <f t="shared" si="525"/>
        <v>ripleyguidolockney</v>
      </c>
      <c r="N1709" t="s">
        <v>9696</v>
      </c>
      <c r="O1709" t="str">
        <v>ripley guido lockney</v>
      </c>
      <c r="P1709">
        <f>FIND(" ",O1709)</f>
        <v>7</v>
      </c>
      <c r="Q1709" t="str">
        <f>LEFT(O1709,SEARCH(" ", O1709) -1)</f>
        <v>ripley</v>
      </c>
      <c r="R1709" t="str">
        <f>MID(O1709, SEARCH(" ", O1709) + 1, SEARCH(" ", O1709, SEARCH(" ", O1709)+1) - SEARCH(" ", O1709)-1)</f>
        <v>guido</v>
      </c>
      <c r="S1709" t="str">
        <f t="shared" si="526"/>
        <v>guido lockney</v>
      </c>
      <c r="T1709" t="str">
        <f t="shared" si="527"/>
        <v>lockney</v>
      </c>
      <c r="U1709" t="b">
        <f t="shared" si="528"/>
        <v>0</v>
      </c>
      <c r="W1709" t="b">
        <f t="shared" si="529"/>
        <v>0</v>
      </c>
      <c r="X1709" t="b">
        <f>ISERR(S1709)</f>
        <v>0</v>
      </c>
      <c r="Y1709" t="str">
        <f t="shared" si="530"/>
        <v>guido</v>
      </c>
      <c r="Z1709" t="str">
        <f t="shared" si="531"/>
        <v>guido lockney</v>
      </c>
      <c r="AA1709" t="str">
        <f>PROPER(Q1709)</f>
        <v>Ripley</v>
      </c>
      <c r="AB1709" t="str">
        <f>PROPER(Y1709)</f>
        <v>Guido</v>
      </c>
      <c r="AC1709" t="str">
        <f t="shared" si="532"/>
        <v>Guido Lockney</v>
      </c>
      <c r="AD1709" s="1" t="str">
        <f t="shared" si="533"/>
        <v>Lockney</v>
      </c>
      <c r="AE1709" t="b">
        <f t="shared" si="534"/>
        <v>0</v>
      </c>
      <c r="AF1709" t="str">
        <f t="shared" si="535"/>
        <v>Lockney</v>
      </c>
    </row>
    <row r="1710" spans="1:32" x14ac:dyDescent="0.2">
      <c r="A1710">
        <v>2218</v>
      </c>
      <c r="B1710" t="s">
        <v>4792</v>
      </c>
      <c r="C1710" s="62" t="str">
        <f t="shared" si="536"/>
        <v>02218</v>
      </c>
      <c r="D1710" t="str">
        <f t="shared" si="537"/>
        <v>Susanetta</v>
      </c>
      <c r="E1710" t="str">
        <f t="shared" si="538"/>
        <v xml:space="preserve"> </v>
      </c>
      <c r="F1710" t="str">
        <f t="shared" si="539"/>
        <v>Ferrini</v>
      </c>
      <c r="G1710">
        <f t="shared" si="520"/>
        <v>1</v>
      </c>
      <c r="H1710">
        <f t="shared" si="521"/>
        <v>2218</v>
      </c>
      <c r="I1710" t="str">
        <f t="shared" si="522"/>
        <v>02218</v>
      </c>
      <c r="J1710" t="str">
        <f t="shared" si="523"/>
        <v>susanetta¬FERRINI</v>
      </c>
      <c r="K1710" t="str">
        <f>SUBSTITUTE(J1710,"‡","")</f>
        <v>susanetta¬FERRINI</v>
      </c>
      <c r="L1710" t="str">
        <f t="shared" si="524"/>
        <v>susanetta¬FERRINI</v>
      </c>
      <c r="M1710" t="str">
        <f t="shared" si="525"/>
        <v>susanettaFERRINI</v>
      </c>
      <c r="N1710" t="s">
        <v>9697</v>
      </c>
      <c r="O1710" t="str">
        <v>susanetta FERRINI</v>
      </c>
      <c r="P1710">
        <f>FIND(" ",O1710)</f>
        <v>10</v>
      </c>
      <c r="Q1710" t="str">
        <f>LEFT(O1710,SEARCH(" ", O1710) -1)</f>
        <v>susanetta</v>
      </c>
      <c r="R1710" t="e">
        <f>MID(O1710, SEARCH(" ", O1710) + 1, SEARCH(" ", O1710, SEARCH(" ", O1710)+1) - SEARCH(" ", O1710)-1)</f>
        <v>#VALUE!</v>
      </c>
      <c r="S1710" t="str">
        <f t="shared" si="526"/>
        <v>FERRINI</v>
      </c>
      <c r="T1710" t="e">
        <f t="shared" si="527"/>
        <v>#VALUE!</v>
      </c>
      <c r="U1710" t="b">
        <f t="shared" si="528"/>
        <v>1</v>
      </c>
      <c r="W1710" t="b">
        <f t="shared" si="529"/>
        <v>1</v>
      </c>
      <c r="X1710" t="b">
        <f>ISERR(S1710)</f>
        <v>0</v>
      </c>
      <c r="Y1710" t="str">
        <f t="shared" si="530"/>
        <v xml:space="preserve"> </v>
      </c>
      <c r="Z1710" t="str">
        <f t="shared" si="531"/>
        <v>FERRINI</v>
      </c>
      <c r="AA1710" t="str">
        <f>PROPER(Q1710)</f>
        <v>Susanetta</v>
      </c>
      <c r="AB1710" t="str">
        <f>PROPER(Y1710)</f>
        <v xml:space="preserve"> </v>
      </c>
      <c r="AC1710" t="str">
        <f t="shared" si="532"/>
        <v>Ferrini</v>
      </c>
      <c r="AD1710" s="1" t="e">
        <f t="shared" si="533"/>
        <v>#VALUE!</v>
      </c>
      <c r="AE1710" t="b">
        <f t="shared" si="534"/>
        <v>1</v>
      </c>
      <c r="AF1710" t="str">
        <f t="shared" si="535"/>
        <v>Ferrini</v>
      </c>
    </row>
    <row r="1711" spans="1:32" x14ac:dyDescent="0.2">
      <c r="A1711">
        <v>2219</v>
      </c>
      <c r="B1711" t="s">
        <v>4793</v>
      </c>
      <c r="C1711" s="62" t="str">
        <f t="shared" si="536"/>
        <v>02219</v>
      </c>
      <c r="D1711" t="str">
        <f t="shared" si="537"/>
        <v>Friedrich</v>
      </c>
      <c r="E1711" t="str">
        <f t="shared" si="538"/>
        <v xml:space="preserve"> </v>
      </c>
      <c r="F1711" t="str">
        <f t="shared" si="539"/>
        <v>Tippings</v>
      </c>
      <c r="G1711">
        <f t="shared" si="520"/>
        <v>1</v>
      </c>
      <c r="H1711">
        <f t="shared" si="521"/>
        <v>2219</v>
      </c>
      <c r="I1711" t="str">
        <f t="shared" si="522"/>
        <v>02219</v>
      </c>
      <c r="J1711" t="str">
        <f t="shared" si="523"/>
        <v>Friedrich»tippings</v>
      </c>
      <c r="K1711" t="str">
        <f>SUBSTITUTE(J1711,"‡","")</f>
        <v>Friedrich»tippings</v>
      </c>
      <c r="L1711" t="str">
        <f t="shared" si="524"/>
        <v>Friedrichtippings</v>
      </c>
      <c r="M1711" t="str">
        <f t="shared" si="525"/>
        <v>Friedrichtippings</v>
      </c>
      <c r="N1711" t="s">
        <v>10491</v>
      </c>
      <c r="O1711" t="str">
        <v>Friedrich tippings</v>
      </c>
      <c r="P1711">
        <f>FIND(" ",O1711)</f>
        <v>10</v>
      </c>
      <c r="Q1711" t="str">
        <f>LEFT(O1711,SEARCH(" ", O1711) -1)</f>
        <v>Friedrich</v>
      </c>
      <c r="R1711" t="e">
        <f>MID(O1711, SEARCH(" ", O1711) + 1, SEARCH(" ", O1711, SEARCH(" ", O1711)+1) - SEARCH(" ", O1711)-1)</f>
        <v>#VALUE!</v>
      </c>
      <c r="S1711" t="str">
        <f t="shared" si="526"/>
        <v>tippings</v>
      </c>
      <c r="T1711" t="e">
        <f t="shared" si="527"/>
        <v>#VALUE!</v>
      </c>
      <c r="U1711" t="b">
        <f t="shared" si="528"/>
        <v>1</v>
      </c>
      <c r="W1711" t="b">
        <f t="shared" si="529"/>
        <v>1</v>
      </c>
      <c r="X1711" t="b">
        <f>ISERR(S1711)</f>
        <v>0</v>
      </c>
      <c r="Y1711" t="str">
        <f t="shared" si="530"/>
        <v xml:space="preserve"> </v>
      </c>
      <c r="Z1711" t="str">
        <f t="shared" si="531"/>
        <v>tippings</v>
      </c>
      <c r="AA1711" t="str">
        <f>PROPER(Q1711)</f>
        <v>Friedrich</v>
      </c>
      <c r="AB1711" t="str">
        <f>PROPER(Y1711)</f>
        <v xml:space="preserve"> </v>
      </c>
      <c r="AC1711" t="str">
        <f t="shared" si="532"/>
        <v>Tippings</v>
      </c>
      <c r="AD1711" s="1" t="e">
        <f t="shared" si="533"/>
        <v>#VALUE!</v>
      </c>
      <c r="AE1711" t="b">
        <f t="shared" si="534"/>
        <v>1</v>
      </c>
      <c r="AF1711" t="str">
        <f t="shared" si="535"/>
        <v>Tippings</v>
      </c>
    </row>
    <row r="1712" spans="1:32" x14ac:dyDescent="0.2">
      <c r="A1712">
        <v>2220</v>
      </c>
      <c r="B1712" t="s">
        <v>4794</v>
      </c>
      <c r="C1712" s="62" t="str">
        <f t="shared" si="536"/>
        <v>02220</v>
      </c>
      <c r="D1712" t="str">
        <f t="shared" si="537"/>
        <v>Wilhelmina</v>
      </c>
      <c r="E1712" t="str">
        <f t="shared" si="538"/>
        <v>Winnah</v>
      </c>
      <c r="F1712" t="str">
        <f t="shared" si="539"/>
        <v>Giddons</v>
      </c>
      <c r="G1712">
        <f t="shared" si="520"/>
        <v>1</v>
      </c>
      <c r="H1712">
        <f t="shared" si="521"/>
        <v>2220</v>
      </c>
      <c r="I1712" t="str">
        <f t="shared" si="522"/>
        <v>02220</v>
      </c>
      <c r="J1712" t="str">
        <f t="shared" si="523"/>
        <v>wilhelmina»WINNAH»Giddons</v>
      </c>
      <c r="K1712" t="str">
        <f>SUBSTITUTE(J1712,"‡","")</f>
        <v>wilhelmina»WINNAH»Giddons</v>
      </c>
      <c r="L1712" t="str">
        <f t="shared" si="524"/>
        <v>wilhelminaWINNAHGiddons</v>
      </c>
      <c r="M1712" t="str">
        <f t="shared" si="525"/>
        <v>wilhelminaWINNAHGiddons</v>
      </c>
      <c r="N1712" t="s">
        <v>10492</v>
      </c>
      <c r="O1712" t="str">
        <v>wilhelmina WINNAH Giddons</v>
      </c>
      <c r="P1712">
        <f>FIND(" ",O1712)</f>
        <v>11</v>
      </c>
      <c r="Q1712" t="str">
        <f>LEFT(O1712,SEARCH(" ", O1712) -1)</f>
        <v>wilhelmina</v>
      </c>
      <c r="R1712" t="str">
        <f>MID(O1712, SEARCH(" ", O1712) + 1, SEARCH(" ", O1712, SEARCH(" ", O1712)+1) - SEARCH(" ", O1712)-1)</f>
        <v>WINNAH</v>
      </c>
      <c r="S1712" t="str">
        <f t="shared" si="526"/>
        <v>WINNAH Giddons</v>
      </c>
      <c r="T1712" t="str">
        <f t="shared" si="527"/>
        <v>Giddons</v>
      </c>
      <c r="U1712" t="b">
        <f t="shared" si="528"/>
        <v>0</v>
      </c>
      <c r="W1712" t="b">
        <f t="shared" si="529"/>
        <v>0</v>
      </c>
      <c r="X1712" t="b">
        <f>ISERR(S1712)</f>
        <v>0</v>
      </c>
      <c r="Y1712" t="str">
        <f t="shared" si="530"/>
        <v>WINNAH</v>
      </c>
      <c r="Z1712" t="str">
        <f t="shared" si="531"/>
        <v>WINNAH Giddons</v>
      </c>
      <c r="AA1712" t="str">
        <f>PROPER(Q1712)</f>
        <v>Wilhelmina</v>
      </c>
      <c r="AB1712" t="str">
        <f>PROPER(Y1712)</f>
        <v>Winnah</v>
      </c>
      <c r="AC1712" t="str">
        <f t="shared" si="532"/>
        <v>Winnah Giddons</v>
      </c>
      <c r="AD1712" s="1" t="str">
        <f t="shared" si="533"/>
        <v>Giddons</v>
      </c>
      <c r="AE1712" t="b">
        <f t="shared" si="534"/>
        <v>0</v>
      </c>
      <c r="AF1712" t="str">
        <f t="shared" si="535"/>
        <v>Giddons</v>
      </c>
    </row>
    <row r="1713" spans="1:32" x14ac:dyDescent="0.2">
      <c r="A1713">
        <v>2221</v>
      </c>
      <c r="B1713" t="s">
        <v>4795</v>
      </c>
      <c r="C1713" s="62" t="str">
        <f t="shared" si="536"/>
        <v>02221</v>
      </c>
      <c r="D1713" t="str">
        <f t="shared" si="537"/>
        <v>Antonie</v>
      </c>
      <c r="E1713" t="str">
        <f t="shared" si="538"/>
        <v xml:space="preserve"> </v>
      </c>
      <c r="F1713" t="str">
        <f t="shared" si="539"/>
        <v>Tremonte</v>
      </c>
      <c r="G1713">
        <f t="shared" si="520"/>
        <v>1</v>
      </c>
      <c r="H1713">
        <f t="shared" si="521"/>
        <v>2221</v>
      </c>
      <c r="I1713" t="str">
        <f t="shared" si="522"/>
        <v>02221</v>
      </c>
      <c r="J1713" t="str">
        <f t="shared" si="523"/>
        <v>antonie‡tremonte</v>
      </c>
      <c r="K1713" t="str">
        <f>SUBSTITUTE(J1713,"‡","")</f>
        <v>antonietremonte</v>
      </c>
      <c r="L1713" t="str">
        <f t="shared" si="524"/>
        <v>antonietremonte</v>
      </c>
      <c r="M1713" t="str">
        <f t="shared" si="525"/>
        <v>antonietremonte</v>
      </c>
      <c r="N1713" t="s">
        <v>9057</v>
      </c>
      <c r="O1713" t="str">
        <v>antonie tremonte</v>
      </c>
      <c r="P1713">
        <f>FIND(" ",O1713)</f>
        <v>8</v>
      </c>
      <c r="Q1713" t="str">
        <f>LEFT(O1713,SEARCH(" ", O1713) -1)</f>
        <v>antonie</v>
      </c>
      <c r="R1713" t="e">
        <f>MID(O1713, SEARCH(" ", O1713) + 1, SEARCH(" ", O1713, SEARCH(" ", O1713)+1) - SEARCH(" ", O1713)-1)</f>
        <v>#VALUE!</v>
      </c>
      <c r="S1713" t="str">
        <f t="shared" si="526"/>
        <v>tremonte</v>
      </c>
      <c r="T1713" t="e">
        <f t="shared" si="527"/>
        <v>#VALUE!</v>
      </c>
      <c r="U1713" t="b">
        <f t="shared" si="528"/>
        <v>1</v>
      </c>
      <c r="W1713" t="b">
        <f t="shared" si="529"/>
        <v>1</v>
      </c>
      <c r="X1713" t="b">
        <f>ISERR(S1713)</f>
        <v>0</v>
      </c>
      <c r="Y1713" t="str">
        <f t="shared" si="530"/>
        <v xml:space="preserve"> </v>
      </c>
      <c r="Z1713" t="str">
        <f t="shared" si="531"/>
        <v>tremonte</v>
      </c>
      <c r="AA1713" t="str">
        <f>PROPER(Q1713)</f>
        <v>Antonie</v>
      </c>
      <c r="AB1713" t="str">
        <f>PROPER(Y1713)</f>
        <v xml:space="preserve"> </v>
      </c>
      <c r="AC1713" t="str">
        <f t="shared" si="532"/>
        <v>Tremonte</v>
      </c>
      <c r="AD1713" s="1" t="e">
        <f t="shared" si="533"/>
        <v>#VALUE!</v>
      </c>
      <c r="AE1713" t="b">
        <f t="shared" si="534"/>
        <v>1</v>
      </c>
      <c r="AF1713" t="str">
        <f t="shared" si="535"/>
        <v>Tremonte</v>
      </c>
    </row>
    <row r="1714" spans="1:32" x14ac:dyDescent="0.2">
      <c r="A1714">
        <v>2222</v>
      </c>
      <c r="B1714" t="s">
        <v>4796</v>
      </c>
      <c r="C1714" s="62" t="str">
        <f t="shared" si="536"/>
        <v>02222</v>
      </c>
      <c r="D1714" t="str">
        <f t="shared" si="537"/>
        <v>Saleem</v>
      </c>
      <c r="E1714" t="str">
        <f t="shared" si="538"/>
        <v xml:space="preserve"> </v>
      </c>
      <c r="F1714" t="str">
        <f t="shared" si="539"/>
        <v>Mccosker</v>
      </c>
      <c r="G1714">
        <f t="shared" si="520"/>
        <v>1</v>
      </c>
      <c r="H1714">
        <f t="shared" si="521"/>
        <v>2222</v>
      </c>
      <c r="I1714" t="str">
        <f t="shared" si="522"/>
        <v>02222</v>
      </c>
      <c r="J1714" t="str">
        <f t="shared" si="523"/>
        <v>Saleem»¬McCosker</v>
      </c>
      <c r="K1714" t="str">
        <f>SUBSTITUTE(J1714,"‡","")</f>
        <v>Saleem»¬McCosker</v>
      </c>
      <c r="L1714" t="str">
        <f t="shared" si="524"/>
        <v>Saleem¬McCosker</v>
      </c>
      <c r="M1714" t="str">
        <f t="shared" si="525"/>
        <v>SaleemMcCosker</v>
      </c>
      <c r="N1714" t="s">
        <v>10493</v>
      </c>
      <c r="O1714" t="str">
        <v>Saleem McCosker</v>
      </c>
      <c r="P1714">
        <f>FIND(" ",O1714)</f>
        <v>7</v>
      </c>
      <c r="Q1714" t="str">
        <f>LEFT(O1714,SEARCH(" ", O1714) -1)</f>
        <v>Saleem</v>
      </c>
      <c r="R1714" t="e">
        <f>MID(O1714, SEARCH(" ", O1714) + 1, SEARCH(" ", O1714, SEARCH(" ", O1714)+1) - SEARCH(" ", O1714)-1)</f>
        <v>#VALUE!</v>
      </c>
      <c r="S1714" t="str">
        <f t="shared" si="526"/>
        <v>McCosker</v>
      </c>
      <c r="T1714" t="e">
        <f t="shared" si="527"/>
        <v>#VALUE!</v>
      </c>
      <c r="U1714" t="b">
        <f t="shared" si="528"/>
        <v>1</v>
      </c>
      <c r="W1714" t="b">
        <f t="shared" si="529"/>
        <v>1</v>
      </c>
      <c r="X1714" t="b">
        <f>ISERR(S1714)</f>
        <v>0</v>
      </c>
      <c r="Y1714" t="str">
        <f t="shared" si="530"/>
        <v xml:space="preserve"> </v>
      </c>
      <c r="Z1714" t="str">
        <f t="shared" si="531"/>
        <v>McCosker</v>
      </c>
      <c r="AA1714" t="str">
        <f>PROPER(Q1714)</f>
        <v>Saleem</v>
      </c>
      <c r="AB1714" t="str">
        <f>PROPER(Y1714)</f>
        <v xml:space="preserve"> </v>
      </c>
      <c r="AC1714" t="str">
        <f t="shared" si="532"/>
        <v>Mccosker</v>
      </c>
      <c r="AD1714" s="1" t="e">
        <f t="shared" si="533"/>
        <v>#VALUE!</v>
      </c>
      <c r="AE1714" t="b">
        <f t="shared" si="534"/>
        <v>1</v>
      </c>
      <c r="AF1714" t="str">
        <f t="shared" si="535"/>
        <v>Mccosker</v>
      </c>
    </row>
    <row r="1715" spans="1:32" x14ac:dyDescent="0.2">
      <c r="A1715">
        <v>2223</v>
      </c>
      <c r="B1715" t="s">
        <v>4797</v>
      </c>
      <c r="C1715" s="62" t="str">
        <f t="shared" si="536"/>
        <v>02223</v>
      </c>
      <c r="D1715" t="str">
        <f t="shared" si="537"/>
        <v>Kelly</v>
      </c>
      <c r="E1715" t="str">
        <f t="shared" si="538"/>
        <v xml:space="preserve"> </v>
      </c>
      <c r="F1715" t="str">
        <f t="shared" si="539"/>
        <v>Glew</v>
      </c>
      <c r="G1715">
        <f t="shared" si="520"/>
        <v>1</v>
      </c>
      <c r="H1715">
        <f t="shared" si="521"/>
        <v>2223</v>
      </c>
      <c r="I1715" t="str">
        <f t="shared" si="522"/>
        <v>02223</v>
      </c>
      <c r="J1715" t="str">
        <f t="shared" si="523"/>
        <v>kelly‡GLEW</v>
      </c>
      <c r="K1715" t="str">
        <f>SUBSTITUTE(J1715,"‡","")</f>
        <v>kellyGLEW</v>
      </c>
      <c r="L1715" t="str">
        <f t="shared" si="524"/>
        <v>kellyGLEW</v>
      </c>
      <c r="M1715" t="str">
        <f t="shared" si="525"/>
        <v>kellyGLEW</v>
      </c>
      <c r="N1715" t="s">
        <v>9058</v>
      </c>
      <c r="O1715" t="str">
        <v>kelly GLEW</v>
      </c>
      <c r="P1715">
        <f>FIND(" ",O1715)</f>
        <v>6</v>
      </c>
      <c r="Q1715" t="str">
        <f>LEFT(O1715,SEARCH(" ", O1715) -1)</f>
        <v>kelly</v>
      </c>
      <c r="R1715" t="e">
        <f>MID(O1715, SEARCH(" ", O1715) + 1, SEARCH(" ", O1715, SEARCH(" ", O1715)+1) - SEARCH(" ", O1715)-1)</f>
        <v>#VALUE!</v>
      </c>
      <c r="S1715" t="str">
        <f t="shared" si="526"/>
        <v>GLEW</v>
      </c>
      <c r="T1715" t="e">
        <f t="shared" si="527"/>
        <v>#VALUE!</v>
      </c>
      <c r="U1715" t="b">
        <f t="shared" si="528"/>
        <v>1</v>
      </c>
      <c r="W1715" t="b">
        <f t="shared" si="529"/>
        <v>1</v>
      </c>
      <c r="X1715" t="b">
        <f>ISERR(S1715)</f>
        <v>0</v>
      </c>
      <c r="Y1715" t="str">
        <f t="shared" si="530"/>
        <v xml:space="preserve"> </v>
      </c>
      <c r="Z1715" t="str">
        <f t="shared" si="531"/>
        <v>GLEW</v>
      </c>
      <c r="AA1715" t="str">
        <f>PROPER(Q1715)</f>
        <v>Kelly</v>
      </c>
      <c r="AB1715" t="str">
        <f>PROPER(Y1715)</f>
        <v xml:space="preserve"> </v>
      </c>
      <c r="AC1715" t="str">
        <f t="shared" si="532"/>
        <v>Glew</v>
      </c>
      <c r="AD1715" s="1" t="e">
        <f t="shared" si="533"/>
        <v>#VALUE!</v>
      </c>
      <c r="AE1715" t="b">
        <f t="shared" si="534"/>
        <v>1</v>
      </c>
      <c r="AF1715" t="str">
        <f t="shared" si="535"/>
        <v>Glew</v>
      </c>
    </row>
    <row r="1716" spans="1:32" x14ac:dyDescent="0.2">
      <c r="A1716">
        <v>2224</v>
      </c>
      <c r="B1716" t="s">
        <v>4798</v>
      </c>
      <c r="C1716" s="62" t="str">
        <f t="shared" si="536"/>
        <v>02224</v>
      </c>
      <c r="D1716" t="str">
        <f t="shared" si="537"/>
        <v>Alfi</v>
      </c>
      <c r="E1716" t="str">
        <f t="shared" si="538"/>
        <v xml:space="preserve"> </v>
      </c>
      <c r="F1716" t="str">
        <f t="shared" si="539"/>
        <v>Danes</v>
      </c>
      <c r="G1716">
        <f t="shared" si="520"/>
        <v>1</v>
      </c>
      <c r="H1716">
        <f t="shared" si="521"/>
        <v>2224</v>
      </c>
      <c r="I1716" t="str">
        <f t="shared" si="522"/>
        <v>02224</v>
      </c>
      <c r="J1716" t="str">
        <f t="shared" si="523"/>
        <v>ALFI‡DANES</v>
      </c>
      <c r="K1716" t="str">
        <f>SUBSTITUTE(J1716,"‡","")</f>
        <v>ALFIDANES</v>
      </c>
      <c r="L1716" t="str">
        <f t="shared" si="524"/>
        <v>ALFIDANES</v>
      </c>
      <c r="M1716" t="str">
        <f t="shared" si="525"/>
        <v>ALFIDANES</v>
      </c>
      <c r="N1716" t="s">
        <v>9059</v>
      </c>
      <c r="O1716" t="str">
        <v>ALFI DANES</v>
      </c>
      <c r="P1716">
        <f>FIND(" ",O1716)</f>
        <v>5</v>
      </c>
      <c r="Q1716" t="str">
        <f>LEFT(O1716,SEARCH(" ", O1716) -1)</f>
        <v>ALFI</v>
      </c>
      <c r="R1716" t="e">
        <f>MID(O1716, SEARCH(" ", O1716) + 1, SEARCH(" ", O1716, SEARCH(" ", O1716)+1) - SEARCH(" ", O1716)-1)</f>
        <v>#VALUE!</v>
      </c>
      <c r="S1716" t="str">
        <f t="shared" si="526"/>
        <v>DANES</v>
      </c>
      <c r="T1716" t="e">
        <f t="shared" si="527"/>
        <v>#VALUE!</v>
      </c>
      <c r="U1716" t="b">
        <f t="shared" si="528"/>
        <v>1</v>
      </c>
      <c r="W1716" t="b">
        <f t="shared" si="529"/>
        <v>1</v>
      </c>
      <c r="X1716" t="b">
        <f>ISERR(S1716)</f>
        <v>0</v>
      </c>
      <c r="Y1716" t="str">
        <f t="shared" si="530"/>
        <v xml:space="preserve"> </v>
      </c>
      <c r="Z1716" t="str">
        <f t="shared" si="531"/>
        <v>DANES</v>
      </c>
      <c r="AA1716" t="str">
        <f>PROPER(Q1716)</f>
        <v>Alfi</v>
      </c>
      <c r="AB1716" t="str">
        <f>PROPER(Y1716)</f>
        <v xml:space="preserve"> </v>
      </c>
      <c r="AC1716" t="str">
        <f t="shared" si="532"/>
        <v>Danes</v>
      </c>
      <c r="AD1716" s="1" t="e">
        <f t="shared" si="533"/>
        <v>#VALUE!</v>
      </c>
      <c r="AE1716" t="b">
        <f t="shared" si="534"/>
        <v>1</v>
      </c>
      <c r="AF1716" t="str">
        <f t="shared" si="535"/>
        <v>Danes</v>
      </c>
    </row>
    <row r="1717" spans="1:32" x14ac:dyDescent="0.2">
      <c r="A1717">
        <v>2225</v>
      </c>
      <c r="B1717" t="s">
        <v>4799</v>
      </c>
      <c r="C1717" s="62" t="str">
        <f t="shared" si="536"/>
        <v>02225</v>
      </c>
      <c r="D1717" t="str">
        <f t="shared" si="537"/>
        <v>Christoforo</v>
      </c>
      <c r="E1717" t="str">
        <f t="shared" si="538"/>
        <v xml:space="preserve"> </v>
      </c>
      <c r="F1717" t="str">
        <f t="shared" si="539"/>
        <v>Selwood</v>
      </c>
      <c r="G1717">
        <f t="shared" si="520"/>
        <v>1</v>
      </c>
      <c r="H1717">
        <f t="shared" si="521"/>
        <v>2225</v>
      </c>
      <c r="I1717" t="str">
        <f t="shared" si="522"/>
        <v>02225</v>
      </c>
      <c r="J1717" t="str">
        <f t="shared" si="523"/>
        <v>Christoforo»¬Selwood</v>
      </c>
      <c r="K1717" t="str">
        <f>SUBSTITUTE(J1717,"‡","")</f>
        <v>Christoforo»¬Selwood</v>
      </c>
      <c r="L1717" t="str">
        <f t="shared" si="524"/>
        <v>Christoforo¬Selwood</v>
      </c>
      <c r="M1717" t="str">
        <f t="shared" si="525"/>
        <v>ChristoforoSelwood</v>
      </c>
      <c r="N1717" t="s">
        <v>10494</v>
      </c>
      <c r="O1717" t="str">
        <v>Christoforo Selwood</v>
      </c>
      <c r="P1717">
        <f>FIND(" ",O1717)</f>
        <v>12</v>
      </c>
      <c r="Q1717" t="str">
        <f>LEFT(O1717,SEARCH(" ", O1717) -1)</f>
        <v>Christoforo</v>
      </c>
      <c r="R1717" t="e">
        <f>MID(O1717, SEARCH(" ", O1717) + 1, SEARCH(" ", O1717, SEARCH(" ", O1717)+1) - SEARCH(" ", O1717)-1)</f>
        <v>#VALUE!</v>
      </c>
      <c r="S1717" t="str">
        <f t="shared" si="526"/>
        <v>Selwood</v>
      </c>
      <c r="T1717" t="e">
        <f t="shared" si="527"/>
        <v>#VALUE!</v>
      </c>
      <c r="U1717" t="b">
        <f t="shared" si="528"/>
        <v>1</v>
      </c>
      <c r="W1717" t="b">
        <f t="shared" si="529"/>
        <v>1</v>
      </c>
      <c r="X1717" t="b">
        <f>ISERR(S1717)</f>
        <v>0</v>
      </c>
      <c r="Y1717" t="str">
        <f t="shared" si="530"/>
        <v xml:space="preserve"> </v>
      </c>
      <c r="Z1717" t="str">
        <f t="shared" si="531"/>
        <v>Selwood</v>
      </c>
      <c r="AA1717" t="str">
        <f>PROPER(Q1717)</f>
        <v>Christoforo</v>
      </c>
      <c r="AB1717" t="str">
        <f>PROPER(Y1717)</f>
        <v xml:space="preserve"> </v>
      </c>
      <c r="AC1717" t="str">
        <f t="shared" si="532"/>
        <v>Selwood</v>
      </c>
      <c r="AD1717" s="1" t="e">
        <f t="shared" si="533"/>
        <v>#VALUE!</v>
      </c>
      <c r="AE1717" t="b">
        <f t="shared" si="534"/>
        <v>1</v>
      </c>
      <c r="AF1717" t="str">
        <f t="shared" si="535"/>
        <v>Selwood</v>
      </c>
    </row>
    <row r="1718" spans="1:32" x14ac:dyDescent="0.2">
      <c r="A1718">
        <v>2226</v>
      </c>
      <c r="B1718" t="s">
        <v>4800</v>
      </c>
      <c r="C1718" s="62" t="str">
        <f t="shared" si="536"/>
        <v>02226</v>
      </c>
      <c r="D1718" t="str">
        <f t="shared" si="537"/>
        <v>Lindsey</v>
      </c>
      <c r="E1718" t="str">
        <f t="shared" si="538"/>
        <v xml:space="preserve"> </v>
      </c>
      <c r="F1718" t="str">
        <f t="shared" si="539"/>
        <v>Haddacks</v>
      </c>
      <c r="G1718">
        <f t="shared" si="520"/>
        <v>1</v>
      </c>
      <c r="H1718">
        <f t="shared" si="521"/>
        <v>2226</v>
      </c>
      <c r="I1718" t="str">
        <f t="shared" si="522"/>
        <v>02226</v>
      </c>
      <c r="J1718" t="str">
        <f t="shared" si="523"/>
        <v>LINDSEY»Haddacks</v>
      </c>
      <c r="K1718" t="str">
        <f>SUBSTITUTE(J1718,"‡","")</f>
        <v>LINDSEY»Haddacks</v>
      </c>
      <c r="L1718" t="str">
        <f t="shared" si="524"/>
        <v>LINDSEYHaddacks</v>
      </c>
      <c r="M1718" t="str">
        <f t="shared" si="525"/>
        <v>LINDSEYHaddacks</v>
      </c>
      <c r="N1718" t="s">
        <v>10495</v>
      </c>
      <c r="O1718" t="str">
        <v>LINDSEY Haddacks</v>
      </c>
      <c r="P1718">
        <f>FIND(" ",O1718)</f>
        <v>8</v>
      </c>
      <c r="Q1718" t="str">
        <f>LEFT(O1718,SEARCH(" ", O1718) -1)</f>
        <v>LINDSEY</v>
      </c>
      <c r="R1718" t="e">
        <f>MID(O1718, SEARCH(" ", O1718) + 1, SEARCH(" ", O1718, SEARCH(" ", O1718)+1) - SEARCH(" ", O1718)-1)</f>
        <v>#VALUE!</v>
      </c>
      <c r="S1718" t="str">
        <f t="shared" si="526"/>
        <v>Haddacks</v>
      </c>
      <c r="T1718" t="e">
        <f t="shared" si="527"/>
        <v>#VALUE!</v>
      </c>
      <c r="U1718" t="b">
        <f t="shared" si="528"/>
        <v>1</v>
      </c>
      <c r="W1718" t="b">
        <f t="shared" si="529"/>
        <v>1</v>
      </c>
      <c r="X1718" t="b">
        <f>ISERR(S1718)</f>
        <v>0</v>
      </c>
      <c r="Y1718" t="str">
        <f t="shared" si="530"/>
        <v xml:space="preserve"> </v>
      </c>
      <c r="Z1718" t="str">
        <f t="shared" si="531"/>
        <v>Haddacks</v>
      </c>
      <c r="AA1718" t="str">
        <f>PROPER(Q1718)</f>
        <v>Lindsey</v>
      </c>
      <c r="AB1718" t="str">
        <f>PROPER(Y1718)</f>
        <v xml:space="preserve"> </v>
      </c>
      <c r="AC1718" t="str">
        <f t="shared" si="532"/>
        <v>Haddacks</v>
      </c>
      <c r="AD1718" s="1" t="e">
        <f t="shared" si="533"/>
        <v>#VALUE!</v>
      </c>
      <c r="AE1718" t="b">
        <f t="shared" si="534"/>
        <v>1</v>
      </c>
      <c r="AF1718" t="str">
        <f t="shared" si="535"/>
        <v>Haddacks</v>
      </c>
    </row>
    <row r="1719" spans="1:32" x14ac:dyDescent="0.2">
      <c r="A1719">
        <v>2227</v>
      </c>
      <c r="B1719" t="s">
        <v>4801</v>
      </c>
      <c r="C1719" s="62" t="str">
        <f t="shared" si="536"/>
        <v>02227</v>
      </c>
      <c r="D1719" t="str">
        <f t="shared" si="537"/>
        <v>Bren</v>
      </c>
      <c r="E1719" t="str">
        <f t="shared" si="538"/>
        <v>Darbee</v>
      </c>
      <c r="F1719" t="str">
        <f t="shared" si="539"/>
        <v>Sprigging</v>
      </c>
      <c r="G1719">
        <f t="shared" si="520"/>
        <v>1</v>
      </c>
      <c r="H1719">
        <f t="shared" si="521"/>
        <v>2227</v>
      </c>
      <c r="I1719" t="str">
        <f t="shared" si="522"/>
        <v>02227</v>
      </c>
      <c r="J1719" t="str">
        <f t="shared" si="523"/>
        <v>BREN»Darbee¬SPRIGGING</v>
      </c>
      <c r="K1719" t="str">
        <f>SUBSTITUTE(J1719,"‡","")</f>
        <v>BREN»Darbee¬SPRIGGING</v>
      </c>
      <c r="L1719" t="str">
        <f t="shared" si="524"/>
        <v>BRENDarbee¬SPRIGGING</v>
      </c>
      <c r="M1719" t="str">
        <f t="shared" si="525"/>
        <v>BRENDarbeeSPRIGGING</v>
      </c>
      <c r="N1719" t="s">
        <v>10496</v>
      </c>
      <c r="O1719" t="str">
        <v>BREN Darbee SPRIGGING</v>
      </c>
      <c r="P1719">
        <f>FIND(" ",O1719)</f>
        <v>5</v>
      </c>
      <c r="Q1719" t="str">
        <f>LEFT(O1719,SEARCH(" ", O1719) -1)</f>
        <v>BREN</v>
      </c>
      <c r="R1719" t="str">
        <f>MID(O1719, SEARCH(" ", O1719) + 1, SEARCH(" ", O1719, SEARCH(" ", O1719)+1) - SEARCH(" ", O1719)-1)</f>
        <v>Darbee</v>
      </c>
      <c r="S1719" t="str">
        <f t="shared" si="526"/>
        <v>Darbee SPRIGGING</v>
      </c>
      <c r="T1719" t="str">
        <f t="shared" si="527"/>
        <v>SPRIGGING</v>
      </c>
      <c r="U1719" t="b">
        <f t="shared" si="528"/>
        <v>0</v>
      </c>
      <c r="W1719" t="b">
        <f t="shared" si="529"/>
        <v>0</v>
      </c>
      <c r="X1719" t="b">
        <f>ISERR(S1719)</f>
        <v>0</v>
      </c>
      <c r="Y1719" t="str">
        <f t="shared" si="530"/>
        <v>Darbee</v>
      </c>
      <c r="Z1719" t="str">
        <f t="shared" si="531"/>
        <v>Darbee SPRIGGING</v>
      </c>
      <c r="AA1719" t="str">
        <f>PROPER(Q1719)</f>
        <v>Bren</v>
      </c>
      <c r="AB1719" t="str">
        <f>PROPER(Y1719)</f>
        <v>Darbee</v>
      </c>
      <c r="AC1719" t="str">
        <f t="shared" si="532"/>
        <v>Darbee Sprigging</v>
      </c>
      <c r="AD1719" s="1" t="str">
        <f t="shared" si="533"/>
        <v>Sprigging</v>
      </c>
      <c r="AE1719" t="b">
        <f t="shared" si="534"/>
        <v>0</v>
      </c>
      <c r="AF1719" t="str">
        <f t="shared" si="535"/>
        <v>Sprigging</v>
      </c>
    </row>
    <row r="1720" spans="1:32" x14ac:dyDescent="0.2">
      <c r="A1720">
        <v>2228</v>
      </c>
      <c r="B1720" t="s">
        <v>4802</v>
      </c>
      <c r="C1720" s="62" t="str">
        <f t="shared" si="536"/>
        <v>02228</v>
      </c>
      <c r="D1720" t="str">
        <f t="shared" si="537"/>
        <v>Onida</v>
      </c>
      <c r="E1720" t="str">
        <f t="shared" si="538"/>
        <v xml:space="preserve"> </v>
      </c>
      <c r="F1720" t="str">
        <f t="shared" si="539"/>
        <v>Pettegree</v>
      </c>
      <c r="G1720">
        <f t="shared" si="520"/>
        <v>1</v>
      </c>
      <c r="H1720">
        <f t="shared" si="521"/>
        <v>2228</v>
      </c>
      <c r="I1720" t="str">
        <f t="shared" si="522"/>
        <v>02228</v>
      </c>
      <c r="J1720" t="str">
        <f t="shared" si="523"/>
        <v>onida¬pettegree</v>
      </c>
      <c r="K1720" t="str">
        <f>SUBSTITUTE(J1720,"‡","")</f>
        <v>onida¬pettegree</v>
      </c>
      <c r="L1720" t="str">
        <f t="shared" si="524"/>
        <v>onida¬pettegree</v>
      </c>
      <c r="M1720" t="str">
        <f t="shared" si="525"/>
        <v>onidapettegree</v>
      </c>
      <c r="N1720" t="s">
        <v>9698</v>
      </c>
      <c r="O1720" t="str">
        <v>onida pettegree</v>
      </c>
      <c r="P1720">
        <f>FIND(" ",O1720)</f>
        <v>6</v>
      </c>
      <c r="Q1720" t="str">
        <f>LEFT(O1720,SEARCH(" ", O1720) -1)</f>
        <v>onida</v>
      </c>
      <c r="R1720" t="e">
        <f>MID(O1720, SEARCH(" ", O1720) + 1, SEARCH(" ", O1720, SEARCH(" ", O1720)+1) - SEARCH(" ", O1720)-1)</f>
        <v>#VALUE!</v>
      </c>
      <c r="S1720" t="str">
        <f t="shared" si="526"/>
        <v>pettegree</v>
      </c>
      <c r="T1720" t="e">
        <f t="shared" si="527"/>
        <v>#VALUE!</v>
      </c>
      <c r="U1720" t="b">
        <f t="shared" si="528"/>
        <v>1</v>
      </c>
      <c r="W1720" t="b">
        <f t="shared" si="529"/>
        <v>1</v>
      </c>
      <c r="X1720" t="b">
        <f>ISERR(S1720)</f>
        <v>0</v>
      </c>
      <c r="Y1720" t="str">
        <f t="shared" si="530"/>
        <v xml:space="preserve"> </v>
      </c>
      <c r="Z1720" t="str">
        <f t="shared" si="531"/>
        <v>pettegree</v>
      </c>
      <c r="AA1720" t="str">
        <f>PROPER(Q1720)</f>
        <v>Onida</v>
      </c>
      <c r="AB1720" t="str">
        <f>PROPER(Y1720)</f>
        <v xml:space="preserve"> </v>
      </c>
      <c r="AC1720" t="str">
        <f t="shared" si="532"/>
        <v>Pettegree</v>
      </c>
      <c r="AD1720" s="1" t="e">
        <f t="shared" si="533"/>
        <v>#VALUE!</v>
      </c>
      <c r="AE1720" t="b">
        <f t="shared" si="534"/>
        <v>1</v>
      </c>
      <c r="AF1720" t="str">
        <f t="shared" si="535"/>
        <v>Pettegree</v>
      </c>
    </row>
    <row r="1721" spans="1:32" x14ac:dyDescent="0.2">
      <c r="A1721">
        <v>2229</v>
      </c>
      <c r="B1721" t="s">
        <v>4803</v>
      </c>
      <c r="C1721" s="62" t="str">
        <f t="shared" si="536"/>
        <v>02229</v>
      </c>
      <c r="D1721" t="str">
        <f t="shared" si="537"/>
        <v>Cletus</v>
      </c>
      <c r="E1721" t="str">
        <f t="shared" si="538"/>
        <v xml:space="preserve"> </v>
      </c>
      <c r="F1721" t="str">
        <f t="shared" si="539"/>
        <v>Faichney</v>
      </c>
      <c r="G1721">
        <f t="shared" si="520"/>
        <v>1</v>
      </c>
      <c r="H1721">
        <f t="shared" si="521"/>
        <v>2229</v>
      </c>
      <c r="I1721" t="str">
        <f t="shared" si="522"/>
        <v>02229</v>
      </c>
      <c r="J1721" t="str">
        <f t="shared" si="523"/>
        <v>CLETUS¬faichney</v>
      </c>
      <c r="K1721" t="str">
        <f>SUBSTITUTE(J1721,"‡","")</f>
        <v>CLETUS¬faichney</v>
      </c>
      <c r="L1721" t="str">
        <f t="shared" si="524"/>
        <v>CLETUS¬faichney</v>
      </c>
      <c r="M1721" t="str">
        <f t="shared" si="525"/>
        <v>CLETUSfaichney</v>
      </c>
      <c r="N1721" t="s">
        <v>9699</v>
      </c>
      <c r="O1721" t="str">
        <v>CLETUS faichney</v>
      </c>
      <c r="P1721">
        <f>FIND(" ",O1721)</f>
        <v>7</v>
      </c>
      <c r="Q1721" t="str">
        <f>LEFT(O1721,SEARCH(" ", O1721) -1)</f>
        <v>CLETUS</v>
      </c>
      <c r="R1721" t="e">
        <f>MID(O1721, SEARCH(" ", O1721) + 1, SEARCH(" ", O1721, SEARCH(" ", O1721)+1) - SEARCH(" ", O1721)-1)</f>
        <v>#VALUE!</v>
      </c>
      <c r="S1721" t="str">
        <f t="shared" si="526"/>
        <v>faichney</v>
      </c>
      <c r="T1721" t="e">
        <f t="shared" si="527"/>
        <v>#VALUE!</v>
      </c>
      <c r="U1721" t="b">
        <f t="shared" si="528"/>
        <v>1</v>
      </c>
      <c r="W1721" t="b">
        <f t="shared" si="529"/>
        <v>1</v>
      </c>
      <c r="X1721" t="b">
        <f>ISERR(S1721)</f>
        <v>0</v>
      </c>
      <c r="Y1721" t="str">
        <f t="shared" si="530"/>
        <v xml:space="preserve"> </v>
      </c>
      <c r="Z1721" t="str">
        <f t="shared" si="531"/>
        <v>faichney</v>
      </c>
      <c r="AA1721" t="str">
        <f>PROPER(Q1721)</f>
        <v>Cletus</v>
      </c>
      <c r="AB1721" t="str">
        <f>PROPER(Y1721)</f>
        <v xml:space="preserve"> </v>
      </c>
      <c r="AC1721" t="str">
        <f t="shared" si="532"/>
        <v>Faichney</v>
      </c>
      <c r="AD1721" s="1" t="e">
        <f t="shared" si="533"/>
        <v>#VALUE!</v>
      </c>
      <c r="AE1721" t="b">
        <f t="shared" si="534"/>
        <v>1</v>
      </c>
      <c r="AF1721" t="str">
        <f t="shared" si="535"/>
        <v>Faichney</v>
      </c>
    </row>
    <row r="1722" spans="1:32" x14ac:dyDescent="0.2">
      <c r="A1722">
        <v>2230</v>
      </c>
      <c r="B1722" t="s">
        <v>4804</v>
      </c>
      <c r="C1722" s="62" t="str">
        <f t="shared" si="536"/>
        <v>02230</v>
      </c>
      <c r="D1722" t="str">
        <f t="shared" si="537"/>
        <v>Gizela</v>
      </c>
      <c r="E1722" t="str">
        <f t="shared" si="538"/>
        <v xml:space="preserve"> </v>
      </c>
      <c r="F1722" t="str">
        <f t="shared" si="539"/>
        <v>Bodle</v>
      </c>
      <c r="G1722">
        <f t="shared" si="520"/>
        <v>1</v>
      </c>
      <c r="H1722">
        <f t="shared" si="521"/>
        <v>2230</v>
      </c>
      <c r="I1722" t="str">
        <f t="shared" si="522"/>
        <v>02230</v>
      </c>
      <c r="J1722" t="str">
        <f t="shared" si="523"/>
        <v>Gizela»bodle</v>
      </c>
      <c r="K1722" t="str">
        <f>SUBSTITUTE(J1722,"‡","")</f>
        <v>Gizela»bodle</v>
      </c>
      <c r="L1722" t="str">
        <f t="shared" si="524"/>
        <v>Gizelabodle</v>
      </c>
      <c r="M1722" t="str">
        <f t="shared" si="525"/>
        <v>Gizelabodle</v>
      </c>
      <c r="N1722" t="s">
        <v>10497</v>
      </c>
      <c r="O1722" t="str">
        <v>Gizela bodle</v>
      </c>
      <c r="P1722">
        <f>FIND(" ",O1722)</f>
        <v>7</v>
      </c>
      <c r="Q1722" t="str">
        <f>LEFT(O1722,SEARCH(" ", O1722) -1)</f>
        <v>Gizela</v>
      </c>
      <c r="R1722" t="e">
        <f>MID(O1722, SEARCH(" ", O1722) + 1, SEARCH(" ", O1722, SEARCH(" ", O1722)+1) - SEARCH(" ", O1722)-1)</f>
        <v>#VALUE!</v>
      </c>
      <c r="S1722" t="str">
        <f t="shared" si="526"/>
        <v>bodle</v>
      </c>
      <c r="T1722" t="e">
        <f t="shared" si="527"/>
        <v>#VALUE!</v>
      </c>
      <c r="U1722" t="b">
        <f t="shared" si="528"/>
        <v>1</v>
      </c>
      <c r="W1722" t="b">
        <f t="shared" si="529"/>
        <v>1</v>
      </c>
      <c r="X1722" t="b">
        <f>ISERR(S1722)</f>
        <v>0</v>
      </c>
      <c r="Y1722" t="str">
        <f t="shared" si="530"/>
        <v xml:space="preserve"> </v>
      </c>
      <c r="Z1722" t="str">
        <f t="shared" si="531"/>
        <v>bodle</v>
      </c>
      <c r="AA1722" t="str">
        <f>PROPER(Q1722)</f>
        <v>Gizela</v>
      </c>
      <c r="AB1722" t="str">
        <f>PROPER(Y1722)</f>
        <v xml:space="preserve"> </v>
      </c>
      <c r="AC1722" t="str">
        <f t="shared" si="532"/>
        <v>Bodle</v>
      </c>
      <c r="AD1722" s="1" t="e">
        <f t="shared" si="533"/>
        <v>#VALUE!</v>
      </c>
      <c r="AE1722" t="b">
        <f t="shared" si="534"/>
        <v>1</v>
      </c>
      <c r="AF1722" t="str">
        <f t="shared" si="535"/>
        <v>Bodle</v>
      </c>
    </row>
    <row r="1723" spans="1:32" x14ac:dyDescent="0.2">
      <c r="A1723">
        <v>2231</v>
      </c>
      <c r="B1723" t="s">
        <v>4805</v>
      </c>
      <c r="C1723" s="62" t="str">
        <f t="shared" si="536"/>
        <v>02231</v>
      </c>
      <c r="D1723" t="str">
        <f t="shared" si="537"/>
        <v>Barron</v>
      </c>
      <c r="E1723" t="str">
        <f t="shared" si="538"/>
        <v xml:space="preserve"> </v>
      </c>
      <c r="F1723" t="str">
        <f t="shared" si="539"/>
        <v>Pendlebury</v>
      </c>
      <c r="G1723">
        <f t="shared" si="520"/>
        <v>1</v>
      </c>
      <c r="H1723">
        <f t="shared" si="521"/>
        <v>2231</v>
      </c>
      <c r="I1723" t="str">
        <f t="shared" si="522"/>
        <v>02231</v>
      </c>
      <c r="J1723" t="str">
        <f t="shared" si="523"/>
        <v>barron¬pendlebury</v>
      </c>
      <c r="K1723" t="str">
        <f>SUBSTITUTE(J1723,"‡","")</f>
        <v>barron¬pendlebury</v>
      </c>
      <c r="L1723" t="str">
        <f t="shared" si="524"/>
        <v>barron¬pendlebury</v>
      </c>
      <c r="M1723" t="str">
        <f t="shared" si="525"/>
        <v>barronpendlebury</v>
      </c>
      <c r="N1723" t="s">
        <v>9700</v>
      </c>
      <c r="O1723" t="str">
        <v>barron pendlebury</v>
      </c>
      <c r="P1723">
        <f>FIND(" ",O1723)</f>
        <v>7</v>
      </c>
      <c r="Q1723" t="str">
        <f>LEFT(O1723,SEARCH(" ", O1723) -1)</f>
        <v>barron</v>
      </c>
      <c r="R1723" t="e">
        <f>MID(O1723, SEARCH(" ", O1723) + 1, SEARCH(" ", O1723, SEARCH(" ", O1723)+1) - SEARCH(" ", O1723)-1)</f>
        <v>#VALUE!</v>
      </c>
      <c r="S1723" t="str">
        <f t="shared" si="526"/>
        <v>pendlebury</v>
      </c>
      <c r="T1723" t="e">
        <f t="shared" si="527"/>
        <v>#VALUE!</v>
      </c>
      <c r="U1723" t="b">
        <f t="shared" si="528"/>
        <v>1</v>
      </c>
      <c r="W1723" t="b">
        <f t="shared" si="529"/>
        <v>1</v>
      </c>
      <c r="X1723" t="b">
        <f>ISERR(S1723)</f>
        <v>0</v>
      </c>
      <c r="Y1723" t="str">
        <f t="shared" si="530"/>
        <v xml:space="preserve"> </v>
      </c>
      <c r="Z1723" t="str">
        <f t="shared" si="531"/>
        <v>pendlebury</v>
      </c>
      <c r="AA1723" t="str">
        <f>PROPER(Q1723)</f>
        <v>Barron</v>
      </c>
      <c r="AB1723" t="str">
        <f>PROPER(Y1723)</f>
        <v xml:space="preserve"> </v>
      </c>
      <c r="AC1723" t="str">
        <f t="shared" si="532"/>
        <v>Pendlebury</v>
      </c>
      <c r="AD1723" s="1" t="e">
        <f t="shared" si="533"/>
        <v>#VALUE!</v>
      </c>
      <c r="AE1723" t="b">
        <f t="shared" si="534"/>
        <v>1</v>
      </c>
      <c r="AF1723" t="str">
        <f t="shared" si="535"/>
        <v>Pendlebury</v>
      </c>
    </row>
    <row r="1724" spans="1:32" x14ac:dyDescent="0.2">
      <c r="A1724">
        <v>2232</v>
      </c>
      <c r="B1724" t="s">
        <v>4806</v>
      </c>
      <c r="C1724" s="62" t="str">
        <f t="shared" si="536"/>
        <v>02232</v>
      </c>
      <c r="D1724" t="str">
        <f t="shared" si="537"/>
        <v>Tedman</v>
      </c>
      <c r="E1724" t="str">
        <f t="shared" si="538"/>
        <v xml:space="preserve"> </v>
      </c>
      <c r="F1724" t="str">
        <f t="shared" si="539"/>
        <v>Jillions</v>
      </c>
      <c r="G1724">
        <f t="shared" si="520"/>
        <v>1</v>
      </c>
      <c r="H1724">
        <f t="shared" si="521"/>
        <v>2232</v>
      </c>
      <c r="I1724" t="str">
        <f t="shared" si="522"/>
        <v>02232</v>
      </c>
      <c r="J1724" t="str">
        <f t="shared" si="523"/>
        <v>tedman¬jillions</v>
      </c>
      <c r="K1724" t="str">
        <f>SUBSTITUTE(J1724,"‡","")</f>
        <v>tedman¬jillions</v>
      </c>
      <c r="L1724" t="str">
        <f t="shared" si="524"/>
        <v>tedman¬jillions</v>
      </c>
      <c r="M1724" t="str">
        <f t="shared" si="525"/>
        <v>tedmanjillions</v>
      </c>
      <c r="N1724" t="s">
        <v>9701</v>
      </c>
      <c r="O1724" t="str">
        <v>tedman jillions</v>
      </c>
      <c r="P1724">
        <f>FIND(" ",O1724)</f>
        <v>7</v>
      </c>
      <c r="Q1724" t="str">
        <f>LEFT(O1724,SEARCH(" ", O1724) -1)</f>
        <v>tedman</v>
      </c>
      <c r="R1724" t="e">
        <f>MID(O1724, SEARCH(" ", O1724) + 1, SEARCH(" ", O1724, SEARCH(" ", O1724)+1) - SEARCH(" ", O1724)-1)</f>
        <v>#VALUE!</v>
      </c>
      <c r="S1724" t="str">
        <f t="shared" si="526"/>
        <v>jillions</v>
      </c>
      <c r="T1724" t="e">
        <f t="shared" si="527"/>
        <v>#VALUE!</v>
      </c>
      <c r="U1724" t="b">
        <f t="shared" si="528"/>
        <v>1</v>
      </c>
      <c r="W1724" t="b">
        <f t="shared" si="529"/>
        <v>1</v>
      </c>
      <c r="X1724" t="b">
        <f>ISERR(S1724)</f>
        <v>0</v>
      </c>
      <c r="Y1724" t="str">
        <f t="shared" si="530"/>
        <v xml:space="preserve"> </v>
      </c>
      <c r="Z1724" t="str">
        <f t="shared" si="531"/>
        <v>jillions</v>
      </c>
      <c r="AA1724" t="str">
        <f>PROPER(Q1724)</f>
        <v>Tedman</v>
      </c>
      <c r="AB1724" t="str">
        <f>PROPER(Y1724)</f>
        <v xml:space="preserve"> </v>
      </c>
      <c r="AC1724" t="str">
        <f t="shared" si="532"/>
        <v>Jillions</v>
      </c>
      <c r="AD1724" s="1" t="e">
        <f t="shared" si="533"/>
        <v>#VALUE!</v>
      </c>
      <c r="AE1724" t="b">
        <f t="shared" si="534"/>
        <v>1</v>
      </c>
      <c r="AF1724" t="str">
        <f t="shared" si="535"/>
        <v>Jillions</v>
      </c>
    </row>
    <row r="1725" spans="1:32" x14ac:dyDescent="0.2">
      <c r="A1725">
        <v>2233</v>
      </c>
      <c r="B1725" t="s">
        <v>4807</v>
      </c>
      <c r="C1725" s="62" t="str">
        <f t="shared" si="536"/>
        <v>02233</v>
      </c>
      <c r="D1725" t="str">
        <f t="shared" si="537"/>
        <v>Marthena</v>
      </c>
      <c r="E1725" t="str">
        <f t="shared" si="538"/>
        <v xml:space="preserve"> </v>
      </c>
      <c r="F1725" t="str">
        <f t="shared" si="539"/>
        <v>Balam</v>
      </c>
      <c r="G1725">
        <f t="shared" si="520"/>
        <v>1</v>
      </c>
      <c r="H1725">
        <f t="shared" si="521"/>
        <v>2233</v>
      </c>
      <c r="I1725" t="str">
        <f t="shared" si="522"/>
        <v>02233</v>
      </c>
      <c r="J1725" t="str">
        <f t="shared" si="523"/>
        <v>marthena‡balam</v>
      </c>
      <c r="K1725" t="str">
        <f>SUBSTITUTE(J1725,"‡","")</f>
        <v>marthenabalam</v>
      </c>
      <c r="L1725" t="str">
        <f t="shared" si="524"/>
        <v>marthenabalam</v>
      </c>
      <c r="M1725" t="str">
        <f t="shared" si="525"/>
        <v>marthenabalam</v>
      </c>
      <c r="N1725" t="s">
        <v>9060</v>
      </c>
      <c r="O1725" t="str">
        <v>marthena balam</v>
      </c>
      <c r="P1725">
        <f>FIND(" ",O1725)</f>
        <v>9</v>
      </c>
      <c r="Q1725" t="str">
        <f>LEFT(O1725,SEARCH(" ", O1725) -1)</f>
        <v>marthena</v>
      </c>
      <c r="R1725" t="e">
        <f>MID(O1725, SEARCH(" ", O1725) + 1, SEARCH(" ", O1725, SEARCH(" ", O1725)+1) - SEARCH(" ", O1725)-1)</f>
        <v>#VALUE!</v>
      </c>
      <c r="S1725" t="str">
        <f t="shared" si="526"/>
        <v>balam</v>
      </c>
      <c r="T1725" t="e">
        <f t="shared" si="527"/>
        <v>#VALUE!</v>
      </c>
      <c r="U1725" t="b">
        <f t="shared" si="528"/>
        <v>1</v>
      </c>
      <c r="W1725" t="b">
        <f t="shared" si="529"/>
        <v>1</v>
      </c>
      <c r="X1725" t="b">
        <f>ISERR(S1725)</f>
        <v>0</v>
      </c>
      <c r="Y1725" t="str">
        <f t="shared" si="530"/>
        <v xml:space="preserve"> </v>
      </c>
      <c r="Z1725" t="str">
        <f t="shared" si="531"/>
        <v>balam</v>
      </c>
      <c r="AA1725" t="str">
        <f>PROPER(Q1725)</f>
        <v>Marthena</v>
      </c>
      <c r="AB1725" t="str">
        <f>PROPER(Y1725)</f>
        <v xml:space="preserve"> </v>
      </c>
      <c r="AC1725" t="str">
        <f t="shared" si="532"/>
        <v>Balam</v>
      </c>
      <c r="AD1725" s="1" t="e">
        <f t="shared" si="533"/>
        <v>#VALUE!</v>
      </c>
      <c r="AE1725" t="b">
        <f t="shared" si="534"/>
        <v>1</v>
      </c>
      <c r="AF1725" t="str">
        <f t="shared" si="535"/>
        <v>Balam</v>
      </c>
    </row>
    <row r="1726" spans="1:32" x14ac:dyDescent="0.2">
      <c r="A1726">
        <v>2234</v>
      </c>
      <c r="B1726" t="s">
        <v>4808</v>
      </c>
      <c r="C1726" s="62" t="str">
        <f t="shared" si="536"/>
        <v>02234</v>
      </c>
      <c r="D1726" t="str">
        <f t="shared" si="537"/>
        <v>Shandie</v>
      </c>
      <c r="E1726" t="str">
        <f t="shared" si="538"/>
        <v>Austina</v>
      </c>
      <c r="F1726" t="str">
        <f t="shared" si="539"/>
        <v>Macskeaghan</v>
      </c>
      <c r="G1726">
        <f t="shared" si="520"/>
        <v>1</v>
      </c>
      <c r="H1726">
        <f t="shared" si="521"/>
        <v>2234</v>
      </c>
      <c r="I1726" t="str">
        <f t="shared" si="522"/>
        <v>02234</v>
      </c>
      <c r="J1726" t="str">
        <f t="shared" si="523"/>
        <v>SHANDIE‡Austina‡MACSKEAGHAN</v>
      </c>
      <c r="K1726" t="str">
        <f>SUBSTITUTE(J1726,"‡","")</f>
        <v>SHANDIEAustinaMACSKEAGHAN</v>
      </c>
      <c r="L1726" t="str">
        <f t="shared" si="524"/>
        <v>SHANDIEAustinaMACSKEAGHAN</v>
      </c>
      <c r="M1726" t="str">
        <f t="shared" si="525"/>
        <v>SHANDIEAustinaMACSKEAGHAN</v>
      </c>
      <c r="N1726" t="s">
        <v>9061</v>
      </c>
      <c r="O1726" t="str">
        <v>SHANDIE Austina MACSKEAGHAN</v>
      </c>
      <c r="P1726">
        <f>FIND(" ",O1726)</f>
        <v>8</v>
      </c>
      <c r="Q1726" t="str">
        <f>LEFT(O1726,SEARCH(" ", O1726) -1)</f>
        <v>SHANDIE</v>
      </c>
      <c r="R1726" t="str">
        <f>MID(O1726, SEARCH(" ", O1726) + 1, SEARCH(" ", O1726, SEARCH(" ", O1726)+1) - SEARCH(" ", O1726)-1)</f>
        <v>Austina</v>
      </c>
      <c r="S1726" t="str">
        <f t="shared" si="526"/>
        <v>Austina MACSKEAGHAN</v>
      </c>
      <c r="T1726" t="str">
        <f t="shared" si="527"/>
        <v>MACSKEAGHAN</v>
      </c>
      <c r="U1726" t="b">
        <f t="shared" si="528"/>
        <v>0</v>
      </c>
      <c r="W1726" t="b">
        <f t="shared" si="529"/>
        <v>0</v>
      </c>
      <c r="X1726" t="b">
        <f>ISERR(S1726)</f>
        <v>0</v>
      </c>
      <c r="Y1726" t="str">
        <f t="shared" si="530"/>
        <v>Austina</v>
      </c>
      <c r="Z1726" t="str">
        <f t="shared" si="531"/>
        <v>Austina MACSKEAGHAN</v>
      </c>
      <c r="AA1726" t="str">
        <f>PROPER(Q1726)</f>
        <v>Shandie</v>
      </c>
      <c r="AB1726" t="str">
        <f>PROPER(Y1726)</f>
        <v>Austina</v>
      </c>
      <c r="AC1726" t="str">
        <f t="shared" si="532"/>
        <v>Austina Macskeaghan</v>
      </c>
      <c r="AD1726" s="1" t="str">
        <f t="shared" si="533"/>
        <v>Macskeaghan</v>
      </c>
      <c r="AE1726" t="b">
        <f t="shared" si="534"/>
        <v>0</v>
      </c>
      <c r="AF1726" t="str">
        <f t="shared" si="535"/>
        <v>Macskeaghan</v>
      </c>
    </row>
    <row r="1727" spans="1:32" x14ac:dyDescent="0.2">
      <c r="A1727">
        <v>2235</v>
      </c>
      <c r="B1727" t="s">
        <v>4809</v>
      </c>
      <c r="C1727" s="62" t="str">
        <f t="shared" si="536"/>
        <v>02235</v>
      </c>
      <c r="D1727" t="str">
        <f t="shared" si="537"/>
        <v>Corry</v>
      </c>
      <c r="E1727" t="str">
        <f t="shared" si="538"/>
        <v xml:space="preserve"> </v>
      </c>
      <c r="F1727" t="str">
        <f t="shared" si="539"/>
        <v>Mconie</v>
      </c>
      <c r="G1727">
        <f t="shared" si="520"/>
        <v>1</v>
      </c>
      <c r="H1727">
        <f t="shared" si="521"/>
        <v>2235</v>
      </c>
      <c r="I1727" t="str">
        <f t="shared" si="522"/>
        <v>02235</v>
      </c>
      <c r="J1727" t="str">
        <f t="shared" si="523"/>
        <v>corry‡McOnie</v>
      </c>
      <c r="K1727" t="str">
        <f>SUBSTITUTE(J1727,"‡","")</f>
        <v>corryMcOnie</v>
      </c>
      <c r="L1727" t="str">
        <f t="shared" si="524"/>
        <v>corryMcOnie</v>
      </c>
      <c r="M1727" t="str">
        <f t="shared" si="525"/>
        <v>corryMcOnie</v>
      </c>
      <c r="N1727" t="s">
        <v>9062</v>
      </c>
      <c r="O1727" t="str">
        <v>corry McOnie</v>
      </c>
      <c r="P1727">
        <f>FIND(" ",O1727)</f>
        <v>6</v>
      </c>
      <c r="Q1727" t="str">
        <f>LEFT(O1727,SEARCH(" ", O1727) -1)</f>
        <v>corry</v>
      </c>
      <c r="R1727" t="e">
        <f>MID(O1727, SEARCH(" ", O1727) + 1, SEARCH(" ", O1727, SEARCH(" ", O1727)+1) - SEARCH(" ", O1727)-1)</f>
        <v>#VALUE!</v>
      </c>
      <c r="S1727" t="str">
        <f t="shared" si="526"/>
        <v>McOnie</v>
      </c>
      <c r="T1727" t="e">
        <f t="shared" si="527"/>
        <v>#VALUE!</v>
      </c>
      <c r="U1727" t="b">
        <f t="shared" si="528"/>
        <v>1</v>
      </c>
      <c r="W1727" t="b">
        <f t="shared" si="529"/>
        <v>1</v>
      </c>
      <c r="X1727" t="b">
        <f>ISERR(S1727)</f>
        <v>0</v>
      </c>
      <c r="Y1727" t="str">
        <f t="shared" si="530"/>
        <v xml:space="preserve"> </v>
      </c>
      <c r="Z1727" t="str">
        <f t="shared" si="531"/>
        <v>McOnie</v>
      </c>
      <c r="AA1727" t="str">
        <f>PROPER(Q1727)</f>
        <v>Corry</v>
      </c>
      <c r="AB1727" t="str">
        <f>PROPER(Y1727)</f>
        <v xml:space="preserve"> </v>
      </c>
      <c r="AC1727" t="str">
        <f t="shared" si="532"/>
        <v>Mconie</v>
      </c>
      <c r="AD1727" s="1" t="e">
        <f t="shared" si="533"/>
        <v>#VALUE!</v>
      </c>
      <c r="AE1727" t="b">
        <f t="shared" si="534"/>
        <v>1</v>
      </c>
      <c r="AF1727" t="str">
        <f t="shared" si="535"/>
        <v>Mconie</v>
      </c>
    </row>
    <row r="1728" spans="1:32" x14ac:dyDescent="0.2">
      <c r="A1728">
        <v>2236</v>
      </c>
      <c r="B1728" t="s">
        <v>4810</v>
      </c>
      <c r="C1728" s="62" t="str">
        <f t="shared" si="536"/>
        <v>02236</v>
      </c>
      <c r="D1728" t="str">
        <f t="shared" si="537"/>
        <v>Griffith</v>
      </c>
      <c r="E1728" t="str">
        <f t="shared" si="538"/>
        <v xml:space="preserve"> </v>
      </c>
      <c r="F1728" t="str">
        <f t="shared" si="539"/>
        <v>Bauldrey</v>
      </c>
      <c r="G1728">
        <f t="shared" si="520"/>
        <v>1</v>
      </c>
      <c r="H1728">
        <f t="shared" si="521"/>
        <v>2236</v>
      </c>
      <c r="I1728" t="str">
        <f t="shared" si="522"/>
        <v>02236</v>
      </c>
      <c r="J1728" t="str">
        <f t="shared" si="523"/>
        <v>Griffith¬BAULDREY</v>
      </c>
      <c r="K1728" t="str">
        <f>SUBSTITUTE(J1728,"‡","")</f>
        <v>Griffith¬BAULDREY</v>
      </c>
      <c r="L1728" t="str">
        <f t="shared" si="524"/>
        <v>Griffith¬BAULDREY</v>
      </c>
      <c r="M1728" t="str">
        <f t="shared" si="525"/>
        <v>GriffithBAULDREY</v>
      </c>
      <c r="N1728" t="s">
        <v>9702</v>
      </c>
      <c r="O1728" t="str">
        <v>Griffith BAULDREY</v>
      </c>
      <c r="P1728">
        <f>FIND(" ",O1728)</f>
        <v>9</v>
      </c>
      <c r="Q1728" t="str">
        <f>LEFT(O1728,SEARCH(" ", O1728) -1)</f>
        <v>Griffith</v>
      </c>
      <c r="R1728" t="e">
        <f>MID(O1728, SEARCH(" ", O1728) + 1, SEARCH(" ", O1728, SEARCH(" ", O1728)+1) - SEARCH(" ", O1728)-1)</f>
        <v>#VALUE!</v>
      </c>
      <c r="S1728" t="str">
        <f t="shared" si="526"/>
        <v>BAULDREY</v>
      </c>
      <c r="T1728" t="e">
        <f t="shared" si="527"/>
        <v>#VALUE!</v>
      </c>
      <c r="U1728" t="b">
        <f t="shared" si="528"/>
        <v>1</v>
      </c>
      <c r="W1728" t="b">
        <f t="shared" si="529"/>
        <v>1</v>
      </c>
      <c r="X1728" t="b">
        <f>ISERR(S1728)</f>
        <v>0</v>
      </c>
      <c r="Y1728" t="str">
        <f t="shared" si="530"/>
        <v xml:space="preserve"> </v>
      </c>
      <c r="Z1728" t="str">
        <f t="shared" si="531"/>
        <v>BAULDREY</v>
      </c>
      <c r="AA1728" t="str">
        <f>PROPER(Q1728)</f>
        <v>Griffith</v>
      </c>
      <c r="AB1728" t="str">
        <f>PROPER(Y1728)</f>
        <v xml:space="preserve"> </v>
      </c>
      <c r="AC1728" t="str">
        <f t="shared" si="532"/>
        <v>Bauldrey</v>
      </c>
      <c r="AD1728" s="1" t="e">
        <f t="shared" si="533"/>
        <v>#VALUE!</v>
      </c>
      <c r="AE1728" t="b">
        <f t="shared" si="534"/>
        <v>1</v>
      </c>
      <c r="AF1728" t="str">
        <f t="shared" si="535"/>
        <v>Bauldrey</v>
      </c>
    </row>
    <row r="1729" spans="1:32" x14ac:dyDescent="0.2">
      <c r="A1729">
        <v>2237</v>
      </c>
      <c r="B1729" t="s">
        <v>4811</v>
      </c>
      <c r="C1729" s="62" t="str">
        <f t="shared" si="536"/>
        <v>02237</v>
      </c>
      <c r="D1729" t="str">
        <f t="shared" si="537"/>
        <v>Elayne</v>
      </c>
      <c r="E1729" t="str">
        <f t="shared" si="538"/>
        <v xml:space="preserve"> </v>
      </c>
      <c r="F1729" t="str">
        <f t="shared" si="539"/>
        <v>Blose</v>
      </c>
      <c r="G1729">
        <f t="shared" si="520"/>
        <v>1</v>
      </c>
      <c r="H1729">
        <f t="shared" si="521"/>
        <v>2237</v>
      </c>
      <c r="I1729" t="str">
        <f t="shared" si="522"/>
        <v>02237</v>
      </c>
      <c r="J1729" t="str">
        <f t="shared" si="523"/>
        <v>ELAYNE»Blose</v>
      </c>
      <c r="K1729" t="str">
        <f>SUBSTITUTE(J1729,"‡","")</f>
        <v>ELAYNE»Blose</v>
      </c>
      <c r="L1729" t="str">
        <f t="shared" si="524"/>
        <v>ELAYNEBlose</v>
      </c>
      <c r="M1729" t="str">
        <f t="shared" si="525"/>
        <v>ELAYNEBlose</v>
      </c>
      <c r="N1729" t="s">
        <v>10498</v>
      </c>
      <c r="O1729" t="str">
        <v>ELAYNE Blose</v>
      </c>
      <c r="P1729">
        <f>FIND(" ",O1729)</f>
        <v>7</v>
      </c>
      <c r="Q1729" t="str">
        <f>LEFT(O1729,SEARCH(" ", O1729) -1)</f>
        <v>ELAYNE</v>
      </c>
      <c r="R1729" t="e">
        <f>MID(O1729, SEARCH(" ", O1729) + 1, SEARCH(" ", O1729, SEARCH(" ", O1729)+1) - SEARCH(" ", O1729)-1)</f>
        <v>#VALUE!</v>
      </c>
      <c r="S1729" t="str">
        <f t="shared" si="526"/>
        <v>Blose</v>
      </c>
      <c r="T1729" t="e">
        <f t="shared" si="527"/>
        <v>#VALUE!</v>
      </c>
      <c r="U1729" t="b">
        <f t="shared" si="528"/>
        <v>1</v>
      </c>
      <c r="W1729" t="b">
        <f t="shared" si="529"/>
        <v>1</v>
      </c>
      <c r="X1729" t="b">
        <f>ISERR(S1729)</f>
        <v>0</v>
      </c>
      <c r="Y1729" t="str">
        <f t="shared" si="530"/>
        <v xml:space="preserve"> </v>
      </c>
      <c r="Z1729" t="str">
        <f t="shared" si="531"/>
        <v>Blose</v>
      </c>
      <c r="AA1729" t="str">
        <f>PROPER(Q1729)</f>
        <v>Elayne</v>
      </c>
      <c r="AB1729" t="str">
        <f>PROPER(Y1729)</f>
        <v xml:space="preserve"> </v>
      </c>
      <c r="AC1729" t="str">
        <f t="shared" si="532"/>
        <v>Blose</v>
      </c>
      <c r="AD1729" s="1" t="e">
        <f t="shared" si="533"/>
        <v>#VALUE!</v>
      </c>
      <c r="AE1729" t="b">
        <f t="shared" si="534"/>
        <v>1</v>
      </c>
      <c r="AF1729" t="str">
        <f t="shared" si="535"/>
        <v>Blose</v>
      </c>
    </row>
    <row r="1730" spans="1:32" x14ac:dyDescent="0.2">
      <c r="A1730">
        <v>2238</v>
      </c>
      <c r="B1730" t="s">
        <v>4812</v>
      </c>
      <c r="C1730" s="62" t="str">
        <f t="shared" si="536"/>
        <v>02238</v>
      </c>
      <c r="D1730" t="str">
        <f t="shared" si="537"/>
        <v>Ilene</v>
      </c>
      <c r="E1730" t="str">
        <f t="shared" si="538"/>
        <v xml:space="preserve"> </v>
      </c>
      <c r="F1730" t="str">
        <f t="shared" si="539"/>
        <v>Harbar</v>
      </c>
      <c r="G1730">
        <f t="shared" si="520"/>
        <v>1</v>
      </c>
      <c r="H1730">
        <f t="shared" si="521"/>
        <v>2238</v>
      </c>
      <c r="I1730" t="str">
        <f t="shared" si="522"/>
        <v>02238</v>
      </c>
      <c r="J1730" t="str">
        <f t="shared" si="523"/>
        <v>Ilene¬HARBAR</v>
      </c>
      <c r="K1730" t="str">
        <f>SUBSTITUTE(J1730,"‡","")</f>
        <v>Ilene¬HARBAR</v>
      </c>
      <c r="L1730" t="str">
        <f t="shared" si="524"/>
        <v>Ilene¬HARBAR</v>
      </c>
      <c r="M1730" t="str">
        <f t="shared" si="525"/>
        <v>IleneHARBAR</v>
      </c>
      <c r="N1730" t="s">
        <v>9703</v>
      </c>
      <c r="O1730" t="str">
        <v>Ilene HARBAR</v>
      </c>
      <c r="P1730">
        <f>FIND(" ",O1730)</f>
        <v>6</v>
      </c>
      <c r="Q1730" t="str">
        <f>LEFT(O1730,SEARCH(" ", O1730) -1)</f>
        <v>Ilene</v>
      </c>
      <c r="R1730" t="e">
        <f>MID(O1730, SEARCH(" ", O1730) + 1, SEARCH(" ", O1730, SEARCH(" ", O1730)+1) - SEARCH(" ", O1730)-1)</f>
        <v>#VALUE!</v>
      </c>
      <c r="S1730" t="str">
        <f t="shared" si="526"/>
        <v>HARBAR</v>
      </c>
      <c r="T1730" t="e">
        <f t="shared" si="527"/>
        <v>#VALUE!</v>
      </c>
      <c r="U1730" t="b">
        <f t="shared" si="528"/>
        <v>1</v>
      </c>
      <c r="W1730" t="b">
        <f t="shared" si="529"/>
        <v>1</v>
      </c>
      <c r="X1730" t="b">
        <f>ISERR(S1730)</f>
        <v>0</v>
      </c>
      <c r="Y1730" t="str">
        <f t="shared" si="530"/>
        <v xml:space="preserve"> </v>
      </c>
      <c r="Z1730" t="str">
        <f t="shared" si="531"/>
        <v>HARBAR</v>
      </c>
      <c r="AA1730" t="str">
        <f>PROPER(Q1730)</f>
        <v>Ilene</v>
      </c>
      <c r="AB1730" t="str">
        <f>PROPER(Y1730)</f>
        <v xml:space="preserve"> </v>
      </c>
      <c r="AC1730" t="str">
        <f t="shared" si="532"/>
        <v>Harbar</v>
      </c>
      <c r="AD1730" s="1" t="e">
        <f t="shared" si="533"/>
        <v>#VALUE!</v>
      </c>
      <c r="AE1730" t="b">
        <f t="shared" si="534"/>
        <v>1</v>
      </c>
      <c r="AF1730" t="str">
        <f t="shared" si="535"/>
        <v>Harbar</v>
      </c>
    </row>
    <row r="1731" spans="1:32" x14ac:dyDescent="0.2">
      <c r="A1731">
        <v>2239</v>
      </c>
      <c r="B1731" t="s">
        <v>4813</v>
      </c>
      <c r="C1731" s="62" t="str">
        <f t="shared" si="536"/>
        <v>02239</v>
      </c>
      <c r="D1731" t="str">
        <f t="shared" si="537"/>
        <v>Sidonia</v>
      </c>
      <c r="E1731" t="str">
        <f t="shared" si="538"/>
        <v>Ilse</v>
      </c>
      <c r="F1731" t="str">
        <f t="shared" si="539"/>
        <v>Longbothom</v>
      </c>
      <c r="G1731">
        <f t="shared" ref="G1731:G1794" si="540">COUNTIF($A$2:$A$1997,A1731)</f>
        <v>1</v>
      </c>
      <c r="H1731">
        <f t="shared" ref="H1731:H1794" si="541">IF(G1731=1,A1731,"???")</f>
        <v>2239</v>
      </c>
      <c r="I1731" t="str">
        <f t="shared" ref="I1731:I1794" si="542">TEXT(H1731,"00000")</f>
        <v>02239</v>
      </c>
      <c r="J1731" t="str">
        <f t="shared" ref="J1731:J1794" si="543">TRIM(B1731)</f>
        <v>SIDONIA‡ILSE‡longbothom</v>
      </c>
      <c r="K1731" t="str">
        <f>SUBSTITUTE(J1731,"‡","")</f>
        <v>SIDONIAILSElongbothom</v>
      </c>
      <c r="L1731" t="str">
        <f t="shared" ref="L1731:L1794" si="544">SUBSTITUTE(K1731,"»","")</f>
        <v>SIDONIAILSElongbothom</v>
      </c>
      <c r="M1731" t="str">
        <f t="shared" ref="M1731:M1794" si="545">SUBSTITUTE(L1731,"¬","")</f>
        <v>SIDONIAILSElongbothom</v>
      </c>
      <c r="N1731" t="s">
        <v>9063</v>
      </c>
      <c r="O1731" t="str">
        <v>SIDONIA ILSE longbothom</v>
      </c>
      <c r="P1731">
        <f>FIND(" ",O1731)</f>
        <v>8</v>
      </c>
      <c r="Q1731" t="str">
        <f>LEFT(O1731,SEARCH(" ", O1731) -1)</f>
        <v>SIDONIA</v>
      </c>
      <c r="R1731" t="str">
        <f>MID(O1731, SEARCH(" ", O1731) + 1, SEARCH(" ", O1731, SEARCH(" ", O1731)+1) - SEARCH(" ", O1731)-1)</f>
        <v>ILSE</v>
      </c>
      <c r="S1731" t="str">
        <f t="shared" ref="S1731:S1794" si="546">RIGHT(O1731,LEN(O1731)-FIND(" ",O1731,1))</f>
        <v>ILSE longbothom</v>
      </c>
      <c r="T1731" t="str">
        <f t="shared" ref="T1731:T1794" si="547">RIGHT(S1731,LEN(S1731)-FIND(" ",S1731,1))</f>
        <v>longbothom</v>
      </c>
      <c r="U1731" t="b">
        <f t="shared" ref="U1731:U1794" si="548">ISERROR(T1731)</f>
        <v>0</v>
      </c>
      <c r="W1731" t="b">
        <f t="shared" ref="W1731:W1794" si="549">ISERR(R1731)</f>
        <v>0</v>
      </c>
      <c r="X1731" t="b">
        <f>ISERR(S1731)</f>
        <v>0</v>
      </c>
      <c r="Y1731" t="str">
        <f t="shared" ref="Y1731:Y1794" si="550">IF(W1731=TRUE," ",R1731)</f>
        <v>ILSE</v>
      </c>
      <c r="Z1731" t="str">
        <f t="shared" ref="Z1731:Z1794" si="551">IF(X1731=TRUE," ",S1731)</f>
        <v>ILSE longbothom</v>
      </c>
      <c r="AA1731" t="str">
        <f>PROPER(Q1731)</f>
        <v>Sidonia</v>
      </c>
      <c r="AB1731" t="str">
        <f>PROPER(Y1731)</f>
        <v>Ilse</v>
      </c>
      <c r="AC1731" t="str">
        <f t="shared" ref="AC1731:AC1794" si="552">PROPER(Z1731)</f>
        <v>Ilse Longbothom</v>
      </c>
      <c r="AD1731" s="1" t="str">
        <f t="shared" ref="AD1731:AD1794" si="553">RIGHT(AC1731,LEN(AC1731)-FIND(" ",AC1731,1))</f>
        <v>Longbothom</v>
      </c>
      <c r="AE1731" t="b">
        <f t="shared" ref="AE1731:AE1794" si="554">ISERR(AD1731)</f>
        <v>0</v>
      </c>
      <c r="AF1731" t="str">
        <f t="shared" ref="AF1731:AF1794" si="555">IF(AE1731=FALSE,AD1731,AC1731)</f>
        <v>Longbothom</v>
      </c>
    </row>
    <row r="1732" spans="1:32" x14ac:dyDescent="0.2">
      <c r="A1732">
        <v>2240</v>
      </c>
      <c r="B1732" t="s">
        <v>4814</v>
      </c>
      <c r="C1732" s="62" t="str">
        <f t="shared" si="536"/>
        <v>02240</v>
      </c>
      <c r="D1732" t="str">
        <f t="shared" si="537"/>
        <v>Gifford</v>
      </c>
      <c r="E1732" t="str">
        <f t="shared" si="538"/>
        <v xml:space="preserve"> </v>
      </c>
      <c r="F1732" t="str">
        <f t="shared" si="539"/>
        <v>Norrey</v>
      </c>
      <c r="G1732">
        <f t="shared" si="540"/>
        <v>1</v>
      </c>
      <c r="H1732">
        <f t="shared" si="541"/>
        <v>2240</v>
      </c>
      <c r="I1732" t="str">
        <f t="shared" si="542"/>
        <v>02240</v>
      </c>
      <c r="J1732" t="str">
        <f t="shared" si="543"/>
        <v>gifford‡Norrey</v>
      </c>
      <c r="K1732" t="str">
        <f>SUBSTITUTE(J1732,"‡","")</f>
        <v>giffordNorrey</v>
      </c>
      <c r="L1732" t="str">
        <f t="shared" si="544"/>
        <v>giffordNorrey</v>
      </c>
      <c r="M1732" t="str">
        <f t="shared" si="545"/>
        <v>giffordNorrey</v>
      </c>
      <c r="N1732" t="s">
        <v>9064</v>
      </c>
      <c r="O1732" t="str">
        <v>gifford Norrey</v>
      </c>
      <c r="P1732">
        <f>FIND(" ",O1732)</f>
        <v>8</v>
      </c>
      <c r="Q1732" t="str">
        <f>LEFT(O1732,SEARCH(" ", O1732) -1)</f>
        <v>gifford</v>
      </c>
      <c r="R1732" t="e">
        <f>MID(O1732, SEARCH(" ", O1732) + 1, SEARCH(" ", O1732, SEARCH(" ", O1732)+1) - SEARCH(" ", O1732)-1)</f>
        <v>#VALUE!</v>
      </c>
      <c r="S1732" t="str">
        <f t="shared" si="546"/>
        <v>Norrey</v>
      </c>
      <c r="T1732" t="e">
        <f t="shared" si="547"/>
        <v>#VALUE!</v>
      </c>
      <c r="U1732" t="b">
        <f t="shared" si="548"/>
        <v>1</v>
      </c>
      <c r="W1732" t="b">
        <f t="shared" si="549"/>
        <v>1</v>
      </c>
      <c r="X1732" t="b">
        <f>ISERR(S1732)</f>
        <v>0</v>
      </c>
      <c r="Y1732" t="str">
        <f t="shared" si="550"/>
        <v xml:space="preserve"> </v>
      </c>
      <c r="Z1732" t="str">
        <f t="shared" si="551"/>
        <v>Norrey</v>
      </c>
      <c r="AA1732" t="str">
        <f>PROPER(Q1732)</f>
        <v>Gifford</v>
      </c>
      <c r="AB1732" t="str">
        <f>PROPER(Y1732)</f>
        <v xml:space="preserve"> </v>
      </c>
      <c r="AC1732" t="str">
        <f t="shared" si="552"/>
        <v>Norrey</v>
      </c>
      <c r="AD1732" s="1" t="e">
        <f t="shared" si="553"/>
        <v>#VALUE!</v>
      </c>
      <c r="AE1732" t="b">
        <f t="shared" si="554"/>
        <v>1</v>
      </c>
      <c r="AF1732" t="str">
        <f t="shared" si="555"/>
        <v>Norrey</v>
      </c>
    </row>
    <row r="1733" spans="1:32" x14ac:dyDescent="0.2">
      <c r="A1733">
        <v>2241</v>
      </c>
      <c r="B1733" t="s">
        <v>4815</v>
      </c>
      <c r="C1733" s="62" t="str">
        <f t="shared" ref="C1733:C1796" si="556">I1733</f>
        <v>02241</v>
      </c>
      <c r="D1733" t="str">
        <f t="shared" ref="D1733:D1796" si="557">AA1733</f>
        <v>Milicent</v>
      </c>
      <c r="E1733" t="str">
        <f t="shared" ref="E1733:E1796" si="558">AB1733</f>
        <v xml:space="preserve"> </v>
      </c>
      <c r="F1733" t="str">
        <f t="shared" ref="F1733:F1796" si="559">AF1733</f>
        <v>Grahlmans</v>
      </c>
      <c r="G1733">
        <f t="shared" si="540"/>
        <v>1</v>
      </c>
      <c r="H1733">
        <f t="shared" si="541"/>
        <v>2241</v>
      </c>
      <c r="I1733" t="str">
        <f t="shared" si="542"/>
        <v>02241</v>
      </c>
      <c r="J1733" t="str">
        <f t="shared" si="543"/>
        <v>Milicent‡GRAHLMANS</v>
      </c>
      <c r="K1733" t="str">
        <f>SUBSTITUTE(J1733,"‡","")</f>
        <v>MilicentGRAHLMANS</v>
      </c>
      <c r="L1733" t="str">
        <f t="shared" si="544"/>
        <v>MilicentGRAHLMANS</v>
      </c>
      <c r="M1733" t="str">
        <f t="shared" si="545"/>
        <v>MilicentGRAHLMANS</v>
      </c>
      <c r="N1733" t="s">
        <v>9065</v>
      </c>
      <c r="O1733" t="str">
        <v>Milicent GRAHLMANS</v>
      </c>
      <c r="P1733">
        <f>FIND(" ",O1733)</f>
        <v>9</v>
      </c>
      <c r="Q1733" t="str">
        <f>LEFT(O1733,SEARCH(" ", O1733) -1)</f>
        <v>Milicent</v>
      </c>
      <c r="R1733" t="e">
        <f>MID(O1733, SEARCH(" ", O1733) + 1, SEARCH(" ", O1733, SEARCH(" ", O1733)+1) - SEARCH(" ", O1733)-1)</f>
        <v>#VALUE!</v>
      </c>
      <c r="S1733" t="str">
        <f t="shared" si="546"/>
        <v>GRAHLMANS</v>
      </c>
      <c r="T1733" t="e">
        <f t="shared" si="547"/>
        <v>#VALUE!</v>
      </c>
      <c r="U1733" t="b">
        <f t="shared" si="548"/>
        <v>1</v>
      </c>
      <c r="W1733" t="b">
        <f t="shared" si="549"/>
        <v>1</v>
      </c>
      <c r="X1733" t="b">
        <f>ISERR(S1733)</f>
        <v>0</v>
      </c>
      <c r="Y1733" t="str">
        <f t="shared" si="550"/>
        <v xml:space="preserve"> </v>
      </c>
      <c r="Z1733" t="str">
        <f t="shared" si="551"/>
        <v>GRAHLMANS</v>
      </c>
      <c r="AA1733" t="str">
        <f>PROPER(Q1733)</f>
        <v>Milicent</v>
      </c>
      <c r="AB1733" t="str">
        <f>PROPER(Y1733)</f>
        <v xml:space="preserve"> </v>
      </c>
      <c r="AC1733" t="str">
        <f t="shared" si="552"/>
        <v>Grahlmans</v>
      </c>
      <c r="AD1733" s="1" t="e">
        <f t="shared" si="553"/>
        <v>#VALUE!</v>
      </c>
      <c r="AE1733" t="b">
        <f t="shared" si="554"/>
        <v>1</v>
      </c>
      <c r="AF1733" t="str">
        <f t="shared" si="555"/>
        <v>Grahlmans</v>
      </c>
    </row>
    <row r="1734" spans="1:32" x14ac:dyDescent="0.2">
      <c r="A1734">
        <v>2242</v>
      </c>
      <c r="B1734" t="s">
        <v>4816</v>
      </c>
      <c r="C1734" s="62" t="str">
        <f t="shared" si="556"/>
        <v>02242</v>
      </c>
      <c r="D1734" t="str">
        <f t="shared" si="557"/>
        <v>Laughton</v>
      </c>
      <c r="E1734" t="str">
        <f t="shared" si="558"/>
        <v xml:space="preserve"> </v>
      </c>
      <c r="F1734" t="str">
        <f t="shared" si="559"/>
        <v>Zannini</v>
      </c>
      <c r="G1734">
        <f t="shared" si="540"/>
        <v>1</v>
      </c>
      <c r="H1734">
        <f t="shared" si="541"/>
        <v>2242</v>
      </c>
      <c r="I1734" t="str">
        <f t="shared" si="542"/>
        <v>02242</v>
      </c>
      <c r="J1734" t="str">
        <f t="shared" si="543"/>
        <v>Laughton‡¬Zannini</v>
      </c>
      <c r="K1734" t="str">
        <f>SUBSTITUTE(J1734,"‡","")</f>
        <v>Laughton¬Zannini</v>
      </c>
      <c r="L1734" t="str">
        <f t="shared" si="544"/>
        <v>Laughton¬Zannini</v>
      </c>
      <c r="M1734" t="str">
        <f t="shared" si="545"/>
        <v>LaughtonZannini</v>
      </c>
      <c r="N1734" t="s">
        <v>9704</v>
      </c>
      <c r="O1734" t="str">
        <v>Laughton Zannini</v>
      </c>
      <c r="P1734">
        <f>FIND(" ",O1734)</f>
        <v>9</v>
      </c>
      <c r="Q1734" t="str">
        <f>LEFT(O1734,SEARCH(" ", O1734) -1)</f>
        <v>Laughton</v>
      </c>
      <c r="R1734" t="e">
        <f>MID(O1734, SEARCH(" ", O1734) + 1, SEARCH(" ", O1734, SEARCH(" ", O1734)+1) - SEARCH(" ", O1734)-1)</f>
        <v>#VALUE!</v>
      </c>
      <c r="S1734" t="str">
        <f t="shared" si="546"/>
        <v>Zannini</v>
      </c>
      <c r="T1734" t="e">
        <f t="shared" si="547"/>
        <v>#VALUE!</v>
      </c>
      <c r="U1734" t="b">
        <f t="shared" si="548"/>
        <v>1</v>
      </c>
      <c r="W1734" t="b">
        <f t="shared" si="549"/>
        <v>1</v>
      </c>
      <c r="X1734" t="b">
        <f>ISERR(S1734)</f>
        <v>0</v>
      </c>
      <c r="Y1734" t="str">
        <f t="shared" si="550"/>
        <v xml:space="preserve"> </v>
      </c>
      <c r="Z1734" t="str">
        <f t="shared" si="551"/>
        <v>Zannini</v>
      </c>
      <c r="AA1734" t="str">
        <f>PROPER(Q1734)</f>
        <v>Laughton</v>
      </c>
      <c r="AB1734" t="str">
        <f>PROPER(Y1734)</f>
        <v xml:space="preserve"> </v>
      </c>
      <c r="AC1734" t="str">
        <f t="shared" si="552"/>
        <v>Zannini</v>
      </c>
      <c r="AD1734" s="1" t="e">
        <f t="shared" si="553"/>
        <v>#VALUE!</v>
      </c>
      <c r="AE1734" t="b">
        <f t="shared" si="554"/>
        <v>1</v>
      </c>
      <c r="AF1734" t="str">
        <f t="shared" si="555"/>
        <v>Zannini</v>
      </c>
    </row>
    <row r="1735" spans="1:32" x14ac:dyDescent="0.2">
      <c r="A1735">
        <v>2243</v>
      </c>
      <c r="B1735" t="s">
        <v>4817</v>
      </c>
      <c r="C1735" s="62" t="str">
        <f t="shared" si="556"/>
        <v>02243</v>
      </c>
      <c r="D1735" t="str">
        <f t="shared" si="557"/>
        <v>Corri</v>
      </c>
      <c r="E1735" t="str">
        <f t="shared" si="558"/>
        <v xml:space="preserve"> </v>
      </c>
      <c r="F1735" t="str">
        <f t="shared" si="559"/>
        <v>Aizikowitz</v>
      </c>
      <c r="G1735">
        <f t="shared" si="540"/>
        <v>1</v>
      </c>
      <c r="H1735">
        <f t="shared" si="541"/>
        <v>2243</v>
      </c>
      <c r="I1735" t="str">
        <f t="shared" si="542"/>
        <v>02243</v>
      </c>
      <c r="J1735" t="str">
        <f t="shared" si="543"/>
        <v>Corri»Aizikowitz</v>
      </c>
      <c r="K1735" t="str">
        <f>SUBSTITUTE(J1735,"‡","")</f>
        <v>Corri»Aizikowitz</v>
      </c>
      <c r="L1735" t="str">
        <f t="shared" si="544"/>
        <v>CorriAizikowitz</v>
      </c>
      <c r="M1735" t="str">
        <f t="shared" si="545"/>
        <v>CorriAizikowitz</v>
      </c>
      <c r="N1735" t="s">
        <v>10499</v>
      </c>
      <c r="O1735" t="str">
        <v>Corri Aizikowitz</v>
      </c>
      <c r="P1735">
        <f>FIND(" ",O1735)</f>
        <v>6</v>
      </c>
      <c r="Q1735" t="str">
        <f>LEFT(O1735,SEARCH(" ", O1735) -1)</f>
        <v>Corri</v>
      </c>
      <c r="R1735" t="e">
        <f>MID(O1735, SEARCH(" ", O1735) + 1, SEARCH(" ", O1735, SEARCH(" ", O1735)+1) - SEARCH(" ", O1735)-1)</f>
        <v>#VALUE!</v>
      </c>
      <c r="S1735" t="str">
        <f t="shared" si="546"/>
        <v>Aizikowitz</v>
      </c>
      <c r="T1735" t="e">
        <f t="shared" si="547"/>
        <v>#VALUE!</v>
      </c>
      <c r="U1735" t="b">
        <f t="shared" si="548"/>
        <v>1</v>
      </c>
      <c r="W1735" t="b">
        <f t="shared" si="549"/>
        <v>1</v>
      </c>
      <c r="X1735" t="b">
        <f>ISERR(S1735)</f>
        <v>0</v>
      </c>
      <c r="Y1735" t="str">
        <f t="shared" si="550"/>
        <v xml:space="preserve"> </v>
      </c>
      <c r="Z1735" t="str">
        <f t="shared" si="551"/>
        <v>Aizikowitz</v>
      </c>
      <c r="AA1735" t="str">
        <f>PROPER(Q1735)</f>
        <v>Corri</v>
      </c>
      <c r="AB1735" t="str">
        <f>PROPER(Y1735)</f>
        <v xml:space="preserve"> </v>
      </c>
      <c r="AC1735" t="str">
        <f t="shared" si="552"/>
        <v>Aizikowitz</v>
      </c>
      <c r="AD1735" s="1" t="e">
        <f t="shared" si="553"/>
        <v>#VALUE!</v>
      </c>
      <c r="AE1735" t="b">
        <f t="shared" si="554"/>
        <v>1</v>
      </c>
      <c r="AF1735" t="str">
        <f t="shared" si="555"/>
        <v>Aizikowitz</v>
      </c>
    </row>
    <row r="1736" spans="1:32" x14ac:dyDescent="0.2">
      <c r="A1736">
        <v>2244</v>
      </c>
      <c r="B1736" t="s">
        <v>4818</v>
      </c>
      <c r="C1736" s="62" t="str">
        <f t="shared" si="556"/>
        <v>02244</v>
      </c>
      <c r="D1736" t="str">
        <f t="shared" si="557"/>
        <v>Baxter</v>
      </c>
      <c r="E1736" t="str">
        <f t="shared" si="558"/>
        <v xml:space="preserve"> </v>
      </c>
      <c r="F1736" t="str">
        <f t="shared" si="559"/>
        <v>Meriott</v>
      </c>
      <c r="G1736">
        <f t="shared" si="540"/>
        <v>1</v>
      </c>
      <c r="H1736">
        <f t="shared" si="541"/>
        <v>2244</v>
      </c>
      <c r="I1736" t="str">
        <f t="shared" si="542"/>
        <v>02244</v>
      </c>
      <c r="J1736" t="str">
        <f t="shared" si="543"/>
        <v>baxter¬MERIOTT</v>
      </c>
      <c r="K1736" t="str">
        <f>SUBSTITUTE(J1736,"‡","")</f>
        <v>baxter¬MERIOTT</v>
      </c>
      <c r="L1736" t="str">
        <f t="shared" si="544"/>
        <v>baxter¬MERIOTT</v>
      </c>
      <c r="M1736" t="str">
        <f t="shared" si="545"/>
        <v>baxterMERIOTT</v>
      </c>
      <c r="N1736" t="s">
        <v>9705</v>
      </c>
      <c r="O1736" t="str">
        <v>baxter MERIOTT</v>
      </c>
      <c r="P1736">
        <f>FIND(" ",O1736)</f>
        <v>7</v>
      </c>
      <c r="Q1736" t="str">
        <f>LEFT(O1736,SEARCH(" ", O1736) -1)</f>
        <v>baxter</v>
      </c>
      <c r="R1736" t="e">
        <f>MID(O1736, SEARCH(" ", O1736) + 1, SEARCH(" ", O1736, SEARCH(" ", O1736)+1) - SEARCH(" ", O1736)-1)</f>
        <v>#VALUE!</v>
      </c>
      <c r="S1736" t="str">
        <f t="shared" si="546"/>
        <v>MERIOTT</v>
      </c>
      <c r="T1736" t="e">
        <f t="shared" si="547"/>
        <v>#VALUE!</v>
      </c>
      <c r="U1736" t="b">
        <f t="shared" si="548"/>
        <v>1</v>
      </c>
      <c r="W1736" t="b">
        <f t="shared" si="549"/>
        <v>1</v>
      </c>
      <c r="X1736" t="b">
        <f>ISERR(S1736)</f>
        <v>0</v>
      </c>
      <c r="Y1736" t="str">
        <f t="shared" si="550"/>
        <v xml:space="preserve"> </v>
      </c>
      <c r="Z1736" t="str">
        <f t="shared" si="551"/>
        <v>MERIOTT</v>
      </c>
      <c r="AA1736" t="str">
        <f>PROPER(Q1736)</f>
        <v>Baxter</v>
      </c>
      <c r="AB1736" t="str">
        <f>PROPER(Y1736)</f>
        <v xml:space="preserve"> </v>
      </c>
      <c r="AC1736" t="str">
        <f t="shared" si="552"/>
        <v>Meriott</v>
      </c>
      <c r="AD1736" s="1" t="e">
        <f t="shared" si="553"/>
        <v>#VALUE!</v>
      </c>
      <c r="AE1736" t="b">
        <f t="shared" si="554"/>
        <v>1</v>
      </c>
      <c r="AF1736" t="str">
        <f t="shared" si="555"/>
        <v>Meriott</v>
      </c>
    </row>
    <row r="1737" spans="1:32" x14ac:dyDescent="0.2">
      <c r="A1737">
        <v>2245</v>
      </c>
      <c r="B1737" t="s">
        <v>4819</v>
      </c>
      <c r="C1737" s="62" t="str">
        <f t="shared" si="556"/>
        <v>02245</v>
      </c>
      <c r="D1737" t="str">
        <f t="shared" si="557"/>
        <v>Lotte</v>
      </c>
      <c r="E1737" t="str">
        <f t="shared" si="558"/>
        <v xml:space="preserve"> </v>
      </c>
      <c r="F1737" t="str">
        <f t="shared" si="559"/>
        <v>Mettetal</v>
      </c>
      <c r="G1737">
        <f t="shared" si="540"/>
        <v>1</v>
      </c>
      <c r="H1737">
        <f t="shared" si="541"/>
        <v>2245</v>
      </c>
      <c r="I1737" t="str">
        <f t="shared" si="542"/>
        <v>02245</v>
      </c>
      <c r="J1737" t="str">
        <f t="shared" si="543"/>
        <v>LOTTE¬mettetal</v>
      </c>
      <c r="K1737" t="str">
        <f>SUBSTITUTE(J1737,"‡","")</f>
        <v>LOTTE¬mettetal</v>
      </c>
      <c r="L1737" t="str">
        <f t="shared" si="544"/>
        <v>LOTTE¬mettetal</v>
      </c>
      <c r="M1737" t="str">
        <f t="shared" si="545"/>
        <v>LOTTEmettetal</v>
      </c>
      <c r="N1737" t="s">
        <v>9706</v>
      </c>
      <c r="O1737" t="str">
        <v>LOTTE mettetal</v>
      </c>
      <c r="P1737">
        <f>FIND(" ",O1737)</f>
        <v>6</v>
      </c>
      <c r="Q1737" t="str">
        <f>LEFT(O1737,SEARCH(" ", O1737) -1)</f>
        <v>LOTTE</v>
      </c>
      <c r="R1737" t="e">
        <f>MID(O1737, SEARCH(" ", O1737) + 1, SEARCH(" ", O1737, SEARCH(" ", O1737)+1) - SEARCH(" ", O1737)-1)</f>
        <v>#VALUE!</v>
      </c>
      <c r="S1737" t="str">
        <f t="shared" si="546"/>
        <v>mettetal</v>
      </c>
      <c r="T1737" t="e">
        <f t="shared" si="547"/>
        <v>#VALUE!</v>
      </c>
      <c r="U1737" t="b">
        <f t="shared" si="548"/>
        <v>1</v>
      </c>
      <c r="W1737" t="b">
        <f t="shared" si="549"/>
        <v>1</v>
      </c>
      <c r="X1737" t="b">
        <f>ISERR(S1737)</f>
        <v>0</v>
      </c>
      <c r="Y1737" t="str">
        <f t="shared" si="550"/>
        <v xml:space="preserve"> </v>
      </c>
      <c r="Z1737" t="str">
        <f t="shared" si="551"/>
        <v>mettetal</v>
      </c>
      <c r="AA1737" t="str">
        <f>PROPER(Q1737)</f>
        <v>Lotte</v>
      </c>
      <c r="AB1737" t="str">
        <f>PROPER(Y1737)</f>
        <v xml:space="preserve"> </v>
      </c>
      <c r="AC1737" t="str">
        <f t="shared" si="552"/>
        <v>Mettetal</v>
      </c>
      <c r="AD1737" s="1" t="e">
        <f t="shared" si="553"/>
        <v>#VALUE!</v>
      </c>
      <c r="AE1737" t="b">
        <f t="shared" si="554"/>
        <v>1</v>
      </c>
      <c r="AF1737" t="str">
        <f t="shared" si="555"/>
        <v>Mettetal</v>
      </c>
    </row>
    <row r="1738" spans="1:32" x14ac:dyDescent="0.2">
      <c r="A1738">
        <v>2246</v>
      </c>
      <c r="B1738" t="s">
        <v>4820</v>
      </c>
      <c r="C1738" s="62" t="str">
        <f t="shared" si="556"/>
        <v>02246</v>
      </c>
      <c r="D1738" t="str">
        <f t="shared" si="557"/>
        <v>Peri</v>
      </c>
      <c r="E1738" t="str">
        <f t="shared" si="558"/>
        <v xml:space="preserve"> </v>
      </c>
      <c r="F1738" t="str">
        <f t="shared" si="559"/>
        <v>Murrie</v>
      </c>
      <c r="G1738">
        <f t="shared" si="540"/>
        <v>1</v>
      </c>
      <c r="H1738">
        <f t="shared" si="541"/>
        <v>2246</v>
      </c>
      <c r="I1738" t="str">
        <f t="shared" si="542"/>
        <v>02246</v>
      </c>
      <c r="J1738" t="str">
        <f t="shared" si="543"/>
        <v>PERI‡Murrie</v>
      </c>
      <c r="K1738" t="str">
        <f>SUBSTITUTE(J1738,"‡","")</f>
        <v>PERIMurrie</v>
      </c>
      <c r="L1738" t="str">
        <f t="shared" si="544"/>
        <v>PERIMurrie</v>
      </c>
      <c r="M1738" t="str">
        <f t="shared" si="545"/>
        <v>PERIMurrie</v>
      </c>
      <c r="N1738" t="s">
        <v>9066</v>
      </c>
      <c r="O1738" t="str">
        <v>PERI Murrie</v>
      </c>
      <c r="P1738">
        <f>FIND(" ",O1738)</f>
        <v>5</v>
      </c>
      <c r="Q1738" t="str">
        <f>LEFT(O1738,SEARCH(" ", O1738) -1)</f>
        <v>PERI</v>
      </c>
      <c r="R1738" t="e">
        <f>MID(O1738, SEARCH(" ", O1738) + 1, SEARCH(" ", O1738, SEARCH(" ", O1738)+1) - SEARCH(" ", O1738)-1)</f>
        <v>#VALUE!</v>
      </c>
      <c r="S1738" t="str">
        <f t="shared" si="546"/>
        <v>Murrie</v>
      </c>
      <c r="T1738" t="e">
        <f t="shared" si="547"/>
        <v>#VALUE!</v>
      </c>
      <c r="U1738" t="b">
        <f t="shared" si="548"/>
        <v>1</v>
      </c>
      <c r="W1738" t="b">
        <f t="shared" si="549"/>
        <v>1</v>
      </c>
      <c r="X1738" t="b">
        <f>ISERR(S1738)</f>
        <v>0</v>
      </c>
      <c r="Y1738" t="str">
        <f t="shared" si="550"/>
        <v xml:space="preserve"> </v>
      </c>
      <c r="Z1738" t="str">
        <f t="shared" si="551"/>
        <v>Murrie</v>
      </c>
      <c r="AA1738" t="str">
        <f>PROPER(Q1738)</f>
        <v>Peri</v>
      </c>
      <c r="AB1738" t="str">
        <f>PROPER(Y1738)</f>
        <v xml:space="preserve"> </v>
      </c>
      <c r="AC1738" t="str">
        <f t="shared" si="552"/>
        <v>Murrie</v>
      </c>
      <c r="AD1738" s="1" t="e">
        <f t="shared" si="553"/>
        <v>#VALUE!</v>
      </c>
      <c r="AE1738" t="b">
        <f t="shared" si="554"/>
        <v>1</v>
      </c>
      <c r="AF1738" t="str">
        <f t="shared" si="555"/>
        <v>Murrie</v>
      </c>
    </row>
    <row r="1739" spans="1:32" x14ac:dyDescent="0.2">
      <c r="A1739">
        <v>2247</v>
      </c>
      <c r="B1739" t="s">
        <v>4821</v>
      </c>
      <c r="C1739" s="62" t="str">
        <f t="shared" si="556"/>
        <v>02247</v>
      </c>
      <c r="D1739" t="str">
        <f t="shared" si="557"/>
        <v>Shirlene</v>
      </c>
      <c r="E1739" t="str">
        <f t="shared" si="558"/>
        <v xml:space="preserve"> </v>
      </c>
      <c r="F1739" t="str">
        <f t="shared" si="559"/>
        <v>Bedminster</v>
      </c>
      <c r="G1739">
        <f t="shared" si="540"/>
        <v>1</v>
      </c>
      <c r="H1739">
        <f t="shared" si="541"/>
        <v>2247</v>
      </c>
      <c r="I1739" t="str">
        <f t="shared" si="542"/>
        <v>02247</v>
      </c>
      <c r="J1739" t="str">
        <f t="shared" si="543"/>
        <v>Shirlene»Bedminster</v>
      </c>
      <c r="K1739" t="str">
        <f>SUBSTITUTE(J1739,"‡","")</f>
        <v>Shirlene»Bedminster</v>
      </c>
      <c r="L1739" t="str">
        <f t="shared" si="544"/>
        <v>ShirleneBedminster</v>
      </c>
      <c r="M1739" t="str">
        <f t="shared" si="545"/>
        <v>ShirleneBedminster</v>
      </c>
      <c r="N1739" t="s">
        <v>10500</v>
      </c>
      <c r="O1739" t="str">
        <v>Shirlene Bedminster</v>
      </c>
      <c r="P1739">
        <f>FIND(" ",O1739)</f>
        <v>9</v>
      </c>
      <c r="Q1739" t="str">
        <f>LEFT(O1739,SEARCH(" ", O1739) -1)</f>
        <v>Shirlene</v>
      </c>
      <c r="R1739" t="e">
        <f>MID(O1739, SEARCH(" ", O1739) + 1, SEARCH(" ", O1739, SEARCH(" ", O1739)+1) - SEARCH(" ", O1739)-1)</f>
        <v>#VALUE!</v>
      </c>
      <c r="S1739" t="str">
        <f t="shared" si="546"/>
        <v>Bedminster</v>
      </c>
      <c r="T1739" t="e">
        <f t="shared" si="547"/>
        <v>#VALUE!</v>
      </c>
      <c r="U1739" t="b">
        <f t="shared" si="548"/>
        <v>1</v>
      </c>
      <c r="W1739" t="b">
        <f t="shared" si="549"/>
        <v>1</v>
      </c>
      <c r="X1739" t="b">
        <f>ISERR(S1739)</f>
        <v>0</v>
      </c>
      <c r="Y1739" t="str">
        <f t="shared" si="550"/>
        <v xml:space="preserve"> </v>
      </c>
      <c r="Z1739" t="str">
        <f t="shared" si="551"/>
        <v>Bedminster</v>
      </c>
      <c r="AA1739" t="str">
        <f>PROPER(Q1739)</f>
        <v>Shirlene</v>
      </c>
      <c r="AB1739" t="str">
        <f>PROPER(Y1739)</f>
        <v xml:space="preserve"> </v>
      </c>
      <c r="AC1739" t="str">
        <f t="shared" si="552"/>
        <v>Bedminster</v>
      </c>
      <c r="AD1739" s="1" t="e">
        <f t="shared" si="553"/>
        <v>#VALUE!</v>
      </c>
      <c r="AE1739" t="b">
        <f t="shared" si="554"/>
        <v>1</v>
      </c>
      <c r="AF1739" t="str">
        <f t="shared" si="555"/>
        <v>Bedminster</v>
      </c>
    </row>
    <row r="1740" spans="1:32" x14ac:dyDescent="0.2">
      <c r="A1740">
        <v>2248</v>
      </c>
      <c r="B1740" t="s">
        <v>4822</v>
      </c>
      <c r="C1740" s="62" t="str">
        <f t="shared" si="556"/>
        <v>02248</v>
      </c>
      <c r="D1740" t="str">
        <f t="shared" si="557"/>
        <v>Chelsae</v>
      </c>
      <c r="E1740" t="str">
        <f t="shared" si="558"/>
        <v xml:space="preserve"> </v>
      </c>
      <c r="F1740" t="str">
        <f t="shared" si="559"/>
        <v>Mackean</v>
      </c>
      <c r="G1740">
        <f t="shared" si="540"/>
        <v>1</v>
      </c>
      <c r="H1740">
        <f t="shared" si="541"/>
        <v>2248</v>
      </c>
      <c r="I1740" t="str">
        <f t="shared" si="542"/>
        <v>02248</v>
      </c>
      <c r="J1740" t="str">
        <f t="shared" si="543"/>
        <v>CHELSAE»MACKEAN</v>
      </c>
      <c r="K1740" t="str">
        <f>SUBSTITUTE(J1740,"‡","")</f>
        <v>CHELSAE»MACKEAN</v>
      </c>
      <c r="L1740" t="str">
        <f t="shared" si="544"/>
        <v>CHELSAEMACKEAN</v>
      </c>
      <c r="M1740" t="str">
        <f t="shared" si="545"/>
        <v>CHELSAEMACKEAN</v>
      </c>
      <c r="N1740" t="s">
        <v>10501</v>
      </c>
      <c r="O1740" t="str">
        <v>CHELSAE MACKEAN</v>
      </c>
      <c r="P1740">
        <f>FIND(" ",O1740)</f>
        <v>8</v>
      </c>
      <c r="Q1740" t="str">
        <f>LEFT(O1740,SEARCH(" ", O1740) -1)</f>
        <v>CHELSAE</v>
      </c>
      <c r="R1740" t="e">
        <f>MID(O1740, SEARCH(" ", O1740) + 1, SEARCH(" ", O1740, SEARCH(" ", O1740)+1) - SEARCH(" ", O1740)-1)</f>
        <v>#VALUE!</v>
      </c>
      <c r="S1740" t="str">
        <f t="shared" si="546"/>
        <v>MACKEAN</v>
      </c>
      <c r="T1740" t="e">
        <f t="shared" si="547"/>
        <v>#VALUE!</v>
      </c>
      <c r="U1740" t="b">
        <f t="shared" si="548"/>
        <v>1</v>
      </c>
      <c r="W1740" t="b">
        <f t="shared" si="549"/>
        <v>1</v>
      </c>
      <c r="X1740" t="b">
        <f>ISERR(S1740)</f>
        <v>0</v>
      </c>
      <c r="Y1740" t="str">
        <f t="shared" si="550"/>
        <v xml:space="preserve"> </v>
      </c>
      <c r="Z1740" t="str">
        <f t="shared" si="551"/>
        <v>MACKEAN</v>
      </c>
      <c r="AA1740" t="str">
        <f>PROPER(Q1740)</f>
        <v>Chelsae</v>
      </c>
      <c r="AB1740" t="str">
        <f>PROPER(Y1740)</f>
        <v xml:space="preserve"> </v>
      </c>
      <c r="AC1740" t="str">
        <f t="shared" si="552"/>
        <v>Mackean</v>
      </c>
      <c r="AD1740" s="1" t="e">
        <f t="shared" si="553"/>
        <v>#VALUE!</v>
      </c>
      <c r="AE1740" t="b">
        <f t="shared" si="554"/>
        <v>1</v>
      </c>
      <c r="AF1740" t="str">
        <f t="shared" si="555"/>
        <v>Mackean</v>
      </c>
    </row>
    <row r="1741" spans="1:32" x14ac:dyDescent="0.2">
      <c r="A1741">
        <v>2249</v>
      </c>
      <c r="B1741" t="s">
        <v>4823</v>
      </c>
      <c r="C1741" s="62" t="str">
        <f t="shared" si="556"/>
        <v>02249</v>
      </c>
      <c r="D1741" t="str">
        <f t="shared" si="557"/>
        <v>Kilian</v>
      </c>
      <c r="E1741" t="str">
        <f t="shared" si="558"/>
        <v>Averell</v>
      </c>
      <c r="F1741" t="str">
        <f t="shared" si="559"/>
        <v>Noddles</v>
      </c>
      <c r="G1741">
        <f t="shared" si="540"/>
        <v>1</v>
      </c>
      <c r="H1741">
        <f t="shared" si="541"/>
        <v>2249</v>
      </c>
      <c r="I1741" t="str">
        <f t="shared" si="542"/>
        <v>02249</v>
      </c>
      <c r="J1741" t="str">
        <f t="shared" si="543"/>
        <v>kilian‡Averell‡Noddles</v>
      </c>
      <c r="K1741" t="str">
        <f>SUBSTITUTE(J1741,"‡","")</f>
        <v>kilianAverellNoddles</v>
      </c>
      <c r="L1741" t="str">
        <f t="shared" si="544"/>
        <v>kilianAverellNoddles</v>
      </c>
      <c r="M1741" t="str">
        <f t="shared" si="545"/>
        <v>kilianAverellNoddles</v>
      </c>
      <c r="N1741" t="s">
        <v>9067</v>
      </c>
      <c r="O1741" t="str">
        <v>kilian Averell Noddles</v>
      </c>
      <c r="P1741">
        <f>FIND(" ",O1741)</f>
        <v>7</v>
      </c>
      <c r="Q1741" t="str">
        <f>LEFT(O1741,SEARCH(" ", O1741) -1)</f>
        <v>kilian</v>
      </c>
      <c r="R1741" t="str">
        <f>MID(O1741, SEARCH(" ", O1741) + 1, SEARCH(" ", O1741, SEARCH(" ", O1741)+1) - SEARCH(" ", O1741)-1)</f>
        <v>Averell</v>
      </c>
      <c r="S1741" t="str">
        <f t="shared" si="546"/>
        <v>Averell Noddles</v>
      </c>
      <c r="T1741" t="str">
        <f t="shared" si="547"/>
        <v>Noddles</v>
      </c>
      <c r="U1741" t="b">
        <f t="shared" si="548"/>
        <v>0</v>
      </c>
      <c r="W1741" t="b">
        <f t="shared" si="549"/>
        <v>0</v>
      </c>
      <c r="X1741" t="b">
        <f>ISERR(S1741)</f>
        <v>0</v>
      </c>
      <c r="Y1741" t="str">
        <f t="shared" si="550"/>
        <v>Averell</v>
      </c>
      <c r="Z1741" t="str">
        <f t="shared" si="551"/>
        <v>Averell Noddles</v>
      </c>
      <c r="AA1741" t="str">
        <f>PROPER(Q1741)</f>
        <v>Kilian</v>
      </c>
      <c r="AB1741" t="str">
        <f>PROPER(Y1741)</f>
        <v>Averell</v>
      </c>
      <c r="AC1741" t="str">
        <f t="shared" si="552"/>
        <v>Averell Noddles</v>
      </c>
      <c r="AD1741" s="1" t="str">
        <f t="shared" si="553"/>
        <v>Noddles</v>
      </c>
      <c r="AE1741" t="b">
        <f t="shared" si="554"/>
        <v>0</v>
      </c>
      <c r="AF1741" t="str">
        <f t="shared" si="555"/>
        <v>Noddles</v>
      </c>
    </row>
    <row r="1742" spans="1:32" x14ac:dyDescent="0.2">
      <c r="A1742">
        <v>2250</v>
      </c>
      <c r="B1742" t="s">
        <v>4824</v>
      </c>
      <c r="C1742" s="62" t="str">
        <f t="shared" si="556"/>
        <v>02250</v>
      </c>
      <c r="D1742" t="str">
        <f t="shared" si="557"/>
        <v>Etta</v>
      </c>
      <c r="E1742" t="str">
        <f t="shared" si="558"/>
        <v>Ester</v>
      </c>
      <c r="F1742" t="str">
        <f t="shared" si="559"/>
        <v>Poulsom</v>
      </c>
      <c r="G1742">
        <f t="shared" si="540"/>
        <v>1</v>
      </c>
      <c r="H1742">
        <f t="shared" si="541"/>
        <v>2250</v>
      </c>
      <c r="I1742" t="str">
        <f t="shared" si="542"/>
        <v>02250</v>
      </c>
      <c r="J1742" t="str">
        <f t="shared" si="543"/>
        <v>ETTA‡ESTER»Poulsom</v>
      </c>
      <c r="K1742" t="str">
        <f>SUBSTITUTE(J1742,"‡","")</f>
        <v>ETTAESTER»Poulsom</v>
      </c>
      <c r="L1742" t="str">
        <f t="shared" si="544"/>
        <v>ETTAESTERPoulsom</v>
      </c>
      <c r="M1742" t="str">
        <f t="shared" si="545"/>
        <v>ETTAESTERPoulsom</v>
      </c>
      <c r="N1742" t="s">
        <v>10502</v>
      </c>
      <c r="O1742" t="str">
        <v>ETTA ESTER Poulsom</v>
      </c>
      <c r="P1742">
        <f>FIND(" ",O1742)</f>
        <v>5</v>
      </c>
      <c r="Q1742" t="str">
        <f>LEFT(O1742,SEARCH(" ", O1742) -1)</f>
        <v>ETTA</v>
      </c>
      <c r="R1742" t="str">
        <f>MID(O1742, SEARCH(" ", O1742) + 1, SEARCH(" ", O1742, SEARCH(" ", O1742)+1) - SEARCH(" ", O1742)-1)</f>
        <v>ESTER</v>
      </c>
      <c r="S1742" t="str">
        <f t="shared" si="546"/>
        <v>ESTER Poulsom</v>
      </c>
      <c r="T1742" t="str">
        <f t="shared" si="547"/>
        <v>Poulsom</v>
      </c>
      <c r="U1742" t="b">
        <f t="shared" si="548"/>
        <v>0</v>
      </c>
      <c r="W1742" t="b">
        <f t="shared" si="549"/>
        <v>0</v>
      </c>
      <c r="X1742" t="b">
        <f>ISERR(S1742)</f>
        <v>0</v>
      </c>
      <c r="Y1742" t="str">
        <f t="shared" si="550"/>
        <v>ESTER</v>
      </c>
      <c r="Z1742" t="str">
        <f t="shared" si="551"/>
        <v>ESTER Poulsom</v>
      </c>
      <c r="AA1742" t="str">
        <f>PROPER(Q1742)</f>
        <v>Etta</v>
      </c>
      <c r="AB1742" t="str">
        <f>PROPER(Y1742)</f>
        <v>Ester</v>
      </c>
      <c r="AC1742" t="str">
        <f t="shared" si="552"/>
        <v>Ester Poulsom</v>
      </c>
      <c r="AD1742" s="1" t="str">
        <f t="shared" si="553"/>
        <v>Poulsom</v>
      </c>
      <c r="AE1742" t="b">
        <f t="shared" si="554"/>
        <v>0</v>
      </c>
      <c r="AF1742" t="str">
        <f t="shared" si="555"/>
        <v>Poulsom</v>
      </c>
    </row>
    <row r="1743" spans="1:32" x14ac:dyDescent="0.2">
      <c r="A1743">
        <v>2251</v>
      </c>
      <c r="B1743" t="s">
        <v>4825</v>
      </c>
      <c r="C1743" s="62" t="str">
        <f t="shared" si="556"/>
        <v>02251</v>
      </c>
      <c r="D1743" t="str">
        <f t="shared" si="557"/>
        <v>Stanislaw</v>
      </c>
      <c r="E1743" t="str">
        <f t="shared" si="558"/>
        <v xml:space="preserve"> </v>
      </c>
      <c r="F1743" t="str">
        <f t="shared" si="559"/>
        <v>Mantrip</v>
      </c>
      <c r="G1743">
        <f t="shared" si="540"/>
        <v>1</v>
      </c>
      <c r="H1743">
        <f t="shared" si="541"/>
        <v>2251</v>
      </c>
      <c r="I1743" t="str">
        <f t="shared" si="542"/>
        <v>02251</v>
      </c>
      <c r="J1743" t="str">
        <f t="shared" si="543"/>
        <v>stanislaw‡MANTRIP</v>
      </c>
      <c r="K1743" t="str">
        <f>SUBSTITUTE(J1743,"‡","")</f>
        <v>stanislawMANTRIP</v>
      </c>
      <c r="L1743" t="str">
        <f t="shared" si="544"/>
        <v>stanislawMANTRIP</v>
      </c>
      <c r="M1743" t="str">
        <f t="shared" si="545"/>
        <v>stanislawMANTRIP</v>
      </c>
      <c r="N1743" t="s">
        <v>9068</v>
      </c>
      <c r="O1743" t="str">
        <v>stanislaw MANTRIP</v>
      </c>
      <c r="P1743">
        <f>FIND(" ",O1743)</f>
        <v>10</v>
      </c>
      <c r="Q1743" t="str">
        <f>LEFT(O1743,SEARCH(" ", O1743) -1)</f>
        <v>stanislaw</v>
      </c>
      <c r="R1743" t="e">
        <f>MID(O1743, SEARCH(" ", O1743) + 1, SEARCH(" ", O1743, SEARCH(" ", O1743)+1) - SEARCH(" ", O1743)-1)</f>
        <v>#VALUE!</v>
      </c>
      <c r="S1743" t="str">
        <f t="shared" si="546"/>
        <v>MANTRIP</v>
      </c>
      <c r="T1743" t="e">
        <f t="shared" si="547"/>
        <v>#VALUE!</v>
      </c>
      <c r="U1743" t="b">
        <f t="shared" si="548"/>
        <v>1</v>
      </c>
      <c r="W1743" t="b">
        <f t="shared" si="549"/>
        <v>1</v>
      </c>
      <c r="X1743" t="b">
        <f>ISERR(S1743)</f>
        <v>0</v>
      </c>
      <c r="Y1743" t="str">
        <f t="shared" si="550"/>
        <v xml:space="preserve"> </v>
      </c>
      <c r="Z1743" t="str">
        <f t="shared" si="551"/>
        <v>MANTRIP</v>
      </c>
      <c r="AA1743" t="str">
        <f>PROPER(Q1743)</f>
        <v>Stanislaw</v>
      </c>
      <c r="AB1743" t="str">
        <f>PROPER(Y1743)</f>
        <v xml:space="preserve"> </v>
      </c>
      <c r="AC1743" t="str">
        <f t="shared" si="552"/>
        <v>Mantrip</v>
      </c>
      <c r="AD1743" s="1" t="e">
        <f t="shared" si="553"/>
        <v>#VALUE!</v>
      </c>
      <c r="AE1743" t="b">
        <f t="shared" si="554"/>
        <v>1</v>
      </c>
      <c r="AF1743" t="str">
        <f t="shared" si="555"/>
        <v>Mantrip</v>
      </c>
    </row>
    <row r="1744" spans="1:32" x14ac:dyDescent="0.2">
      <c r="A1744">
        <v>2252</v>
      </c>
      <c r="B1744" t="s">
        <v>4826</v>
      </c>
      <c r="C1744" s="62" t="str">
        <f t="shared" si="556"/>
        <v>02252</v>
      </c>
      <c r="D1744" t="str">
        <f t="shared" si="557"/>
        <v>Lauryn</v>
      </c>
      <c r="E1744" t="str">
        <f t="shared" si="558"/>
        <v xml:space="preserve"> </v>
      </c>
      <c r="F1744" t="str">
        <f t="shared" si="559"/>
        <v>Frichley</v>
      </c>
      <c r="G1744">
        <f t="shared" si="540"/>
        <v>1</v>
      </c>
      <c r="H1744">
        <f t="shared" si="541"/>
        <v>2252</v>
      </c>
      <c r="I1744" t="str">
        <f t="shared" si="542"/>
        <v>02252</v>
      </c>
      <c r="J1744" t="str">
        <f t="shared" si="543"/>
        <v>Lauryn»frichley</v>
      </c>
      <c r="K1744" t="str">
        <f>SUBSTITUTE(J1744,"‡","")</f>
        <v>Lauryn»frichley</v>
      </c>
      <c r="L1744" t="str">
        <f t="shared" si="544"/>
        <v>Laurynfrichley</v>
      </c>
      <c r="M1744" t="str">
        <f t="shared" si="545"/>
        <v>Laurynfrichley</v>
      </c>
      <c r="N1744" t="s">
        <v>10503</v>
      </c>
      <c r="O1744" t="str">
        <v>Lauryn frichley</v>
      </c>
      <c r="P1744">
        <f>FIND(" ",O1744)</f>
        <v>7</v>
      </c>
      <c r="Q1744" t="str">
        <f>LEFT(O1744,SEARCH(" ", O1744) -1)</f>
        <v>Lauryn</v>
      </c>
      <c r="R1744" t="e">
        <f>MID(O1744, SEARCH(" ", O1744) + 1, SEARCH(" ", O1744, SEARCH(" ", O1744)+1) - SEARCH(" ", O1744)-1)</f>
        <v>#VALUE!</v>
      </c>
      <c r="S1744" t="str">
        <f t="shared" si="546"/>
        <v>frichley</v>
      </c>
      <c r="T1744" t="e">
        <f t="shared" si="547"/>
        <v>#VALUE!</v>
      </c>
      <c r="U1744" t="b">
        <f t="shared" si="548"/>
        <v>1</v>
      </c>
      <c r="W1744" t="b">
        <f t="shared" si="549"/>
        <v>1</v>
      </c>
      <c r="X1744" t="b">
        <f>ISERR(S1744)</f>
        <v>0</v>
      </c>
      <c r="Y1744" t="str">
        <f t="shared" si="550"/>
        <v xml:space="preserve"> </v>
      </c>
      <c r="Z1744" t="str">
        <f t="shared" si="551"/>
        <v>frichley</v>
      </c>
      <c r="AA1744" t="str">
        <f>PROPER(Q1744)</f>
        <v>Lauryn</v>
      </c>
      <c r="AB1744" t="str">
        <f>PROPER(Y1744)</f>
        <v xml:space="preserve"> </v>
      </c>
      <c r="AC1744" t="str">
        <f t="shared" si="552"/>
        <v>Frichley</v>
      </c>
      <c r="AD1744" s="1" t="e">
        <f t="shared" si="553"/>
        <v>#VALUE!</v>
      </c>
      <c r="AE1744" t="b">
        <f t="shared" si="554"/>
        <v>1</v>
      </c>
      <c r="AF1744" t="str">
        <f t="shared" si="555"/>
        <v>Frichley</v>
      </c>
    </row>
    <row r="1745" spans="1:32" x14ac:dyDescent="0.2">
      <c r="A1745">
        <v>2253</v>
      </c>
      <c r="B1745" t="s">
        <v>4827</v>
      </c>
      <c r="C1745" s="62" t="str">
        <f t="shared" si="556"/>
        <v>02253</v>
      </c>
      <c r="D1745" t="str">
        <f t="shared" si="557"/>
        <v>Woody</v>
      </c>
      <c r="E1745" t="str">
        <f t="shared" si="558"/>
        <v xml:space="preserve"> </v>
      </c>
      <c r="F1745" t="str">
        <f t="shared" si="559"/>
        <v>Hercock</v>
      </c>
      <c r="G1745">
        <f t="shared" si="540"/>
        <v>1</v>
      </c>
      <c r="H1745">
        <f t="shared" si="541"/>
        <v>2253</v>
      </c>
      <c r="I1745" t="str">
        <f t="shared" si="542"/>
        <v>02253</v>
      </c>
      <c r="J1745" t="str">
        <f t="shared" si="543"/>
        <v>WOODY»HERCOCK</v>
      </c>
      <c r="K1745" t="str">
        <f>SUBSTITUTE(J1745,"‡","")</f>
        <v>WOODY»HERCOCK</v>
      </c>
      <c r="L1745" t="str">
        <f t="shared" si="544"/>
        <v>WOODYHERCOCK</v>
      </c>
      <c r="M1745" t="str">
        <f t="shared" si="545"/>
        <v>WOODYHERCOCK</v>
      </c>
      <c r="N1745" t="s">
        <v>10504</v>
      </c>
      <c r="O1745" t="str">
        <v>WOODY HERCOCK</v>
      </c>
      <c r="P1745">
        <f>FIND(" ",O1745)</f>
        <v>6</v>
      </c>
      <c r="Q1745" t="str">
        <f>LEFT(O1745,SEARCH(" ", O1745) -1)</f>
        <v>WOODY</v>
      </c>
      <c r="R1745" t="e">
        <f>MID(O1745, SEARCH(" ", O1745) + 1, SEARCH(" ", O1745, SEARCH(" ", O1745)+1) - SEARCH(" ", O1745)-1)</f>
        <v>#VALUE!</v>
      </c>
      <c r="S1745" t="str">
        <f t="shared" si="546"/>
        <v>HERCOCK</v>
      </c>
      <c r="T1745" t="e">
        <f t="shared" si="547"/>
        <v>#VALUE!</v>
      </c>
      <c r="U1745" t="b">
        <f t="shared" si="548"/>
        <v>1</v>
      </c>
      <c r="W1745" t="b">
        <f t="shared" si="549"/>
        <v>1</v>
      </c>
      <c r="X1745" t="b">
        <f>ISERR(S1745)</f>
        <v>0</v>
      </c>
      <c r="Y1745" t="str">
        <f t="shared" si="550"/>
        <v xml:space="preserve"> </v>
      </c>
      <c r="Z1745" t="str">
        <f t="shared" si="551"/>
        <v>HERCOCK</v>
      </c>
      <c r="AA1745" t="str">
        <f>PROPER(Q1745)</f>
        <v>Woody</v>
      </c>
      <c r="AB1745" t="str">
        <f>PROPER(Y1745)</f>
        <v xml:space="preserve"> </v>
      </c>
      <c r="AC1745" t="str">
        <f t="shared" si="552"/>
        <v>Hercock</v>
      </c>
      <c r="AD1745" s="1" t="e">
        <f t="shared" si="553"/>
        <v>#VALUE!</v>
      </c>
      <c r="AE1745" t="b">
        <f t="shared" si="554"/>
        <v>1</v>
      </c>
      <c r="AF1745" t="str">
        <f t="shared" si="555"/>
        <v>Hercock</v>
      </c>
    </row>
    <row r="1746" spans="1:32" x14ac:dyDescent="0.2">
      <c r="A1746">
        <v>2254</v>
      </c>
      <c r="B1746" t="s">
        <v>4828</v>
      </c>
      <c r="C1746" s="62" t="str">
        <f t="shared" si="556"/>
        <v>02254</v>
      </c>
      <c r="D1746" t="str">
        <f t="shared" si="557"/>
        <v>Maggy</v>
      </c>
      <c r="E1746" t="str">
        <f t="shared" si="558"/>
        <v xml:space="preserve"> </v>
      </c>
      <c r="F1746" t="str">
        <f t="shared" si="559"/>
        <v>Salliere</v>
      </c>
      <c r="G1746">
        <f t="shared" si="540"/>
        <v>1</v>
      </c>
      <c r="H1746">
        <f t="shared" si="541"/>
        <v>2254</v>
      </c>
      <c r="I1746" t="str">
        <f t="shared" si="542"/>
        <v>02254</v>
      </c>
      <c r="J1746" t="str">
        <f t="shared" si="543"/>
        <v>Maggy¬»Salliere</v>
      </c>
      <c r="K1746" t="str">
        <f>SUBSTITUTE(J1746,"‡","")</f>
        <v>Maggy¬»Salliere</v>
      </c>
      <c r="L1746" t="str">
        <f t="shared" si="544"/>
        <v>Maggy¬Salliere</v>
      </c>
      <c r="M1746" t="str">
        <f t="shared" si="545"/>
        <v>MaggySalliere</v>
      </c>
      <c r="N1746" t="s">
        <v>10505</v>
      </c>
      <c r="O1746" t="str">
        <v>Maggy Salliere</v>
      </c>
      <c r="P1746">
        <f>FIND(" ",O1746)</f>
        <v>6</v>
      </c>
      <c r="Q1746" t="str">
        <f>LEFT(O1746,SEARCH(" ", O1746) -1)</f>
        <v>Maggy</v>
      </c>
      <c r="R1746" t="e">
        <f>MID(O1746, SEARCH(" ", O1746) + 1, SEARCH(" ", O1746, SEARCH(" ", O1746)+1) - SEARCH(" ", O1746)-1)</f>
        <v>#VALUE!</v>
      </c>
      <c r="S1746" t="str">
        <f t="shared" si="546"/>
        <v>Salliere</v>
      </c>
      <c r="T1746" t="e">
        <f t="shared" si="547"/>
        <v>#VALUE!</v>
      </c>
      <c r="U1746" t="b">
        <f t="shared" si="548"/>
        <v>1</v>
      </c>
      <c r="W1746" t="b">
        <f t="shared" si="549"/>
        <v>1</v>
      </c>
      <c r="X1746" t="b">
        <f>ISERR(S1746)</f>
        <v>0</v>
      </c>
      <c r="Y1746" t="str">
        <f t="shared" si="550"/>
        <v xml:space="preserve"> </v>
      </c>
      <c r="Z1746" t="str">
        <f t="shared" si="551"/>
        <v>Salliere</v>
      </c>
      <c r="AA1746" t="str">
        <f>PROPER(Q1746)</f>
        <v>Maggy</v>
      </c>
      <c r="AB1746" t="str">
        <f>PROPER(Y1746)</f>
        <v xml:space="preserve"> </v>
      </c>
      <c r="AC1746" t="str">
        <f t="shared" si="552"/>
        <v>Salliere</v>
      </c>
      <c r="AD1746" s="1" t="e">
        <f t="shared" si="553"/>
        <v>#VALUE!</v>
      </c>
      <c r="AE1746" t="b">
        <f t="shared" si="554"/>
        <v>1</v>
      </c>
      <c r="AF1746" t="str">
        <f t="shared" si="555"/>
        <v>Salliere</v>
      </c>
    </row>
    <row r="1747" spans="1:32" x14ac:dyDescent="0.2">
      <c r="A1747">
        <v>2255</v>
      </c>
      <c r="B1747" t="s">
        <v>4829</v>
      </c>
      <c r="C1747" s="62" t="str">
        <f t="shared" si="556"/>
        <v>02255</v>
      </c>
      <c r="D1747" t="str">
        <f t="shared" si="557"/>
        <v>Dinny</v>
      </c>
      <c r="E1747" t="str">
        <f t="shared" si="558"/>
        <v xml:space="preserve"> </v>
      </c>
      <c r="F1747" t="str">
        <f t="shared" si="559"/>
        <v>Jelfs</v>
      </c>
      <c r="G1747">
        <f t="shared" si="540"/>
        <v>1</v>
      </c>
      <c r="H1747">
        <f t="shared" si="541"/>
        <v>2255</v>
      </c>
      <c r="I1747" t="str">
        <f t="shared" si="542"/>
        <v>02255</v>
      </c>
      <c r="J1747" t="str">
        <f t="shared" si="543"/>
        <v>dinny‡jelfs</v>
      </c>
      <c r="K1747" t="str">
        <f>SUBSTITUTE(J1747,"‡","")</f>
        <v>dinnyjelfs</v>
      </c>
      <c r="L1747" t="str">
        <f t="shared" si="544"/>
        <v>dinnyjelfs</v>
      </c>
      <c r="M1747" t="str">
        <f t="shared" si="545"/>
        <v>dinnyjelfs</v>
      </c>
      <c r="N1747" t="s">
        <v>9069</v>
      </c>
      <c r="O1747" t="str">
        <v>dinny jelfs</v>
      </c>
      <c r="P1747">
        <f>FIND(" ",O1747)</f>
        <v>6</v>
      </c>
      <c r="Q1747" t="str">
        <f>LEFT(O1747,SEARCH(" ", O1747) -1)</f>
        <v>dinny</v>
      </c>
      <c r="R1747" t="e">
        <f>MID(O1747, SEARCH(" ", O1747) + 1, SEARCH(" ", O1747, SEARCH(" ", O1747)+1) - SEARCH(" ", O1747)-1)</f>
        <v>#VALUE!</v>
      </c>
      <c r="S1747" t="str">
        <f t="shared" si="546"/>
        <v>jelfs</v>
      </c>
      <c r="T1747" t="e">
        <f t="shared" si="547"/>
        <v>#VALUE!</v>
      </c>
      <c r="U1747" t="b">
        <f t="shared" si="548"/>
        <v>1</v>
      </c>
      <c r="W1747" t="b">
        <f t="shared" si="549"/>
        <v>1</v>
      </c>
      <c r="X1747" t="b">
        <f>ISERR(S1747)</f>
        <v>0</v>
      </c>
      <c r="Y1747" t="str">
        <f t="shared" si="550"/>
        <v xml:space="preserve"> </v>
      </c>
      <c r="Z1747" t="str">
        <f t="shared" si="551"/>
        <v>jelfs</v>
      </c>
      <c r="AA1747" t="str">
        <f>PROPER(Q1747)</f>
        <v>Dinny</v>
      </c>
      <c r="AB1747" t="str">
        <f>PROPER(Y1747)</f>
        <v xml:space="preserve"> </v>
      </c>
      <c r="AC1747" t="str">
        <f t="shared" si="552"/>
        <v>Jelfs</v>
      </c>
      <c r="AD1747" s="1" t="e">
        <f t="shared" si="553"/>
        <v>#VALUE!</v>
      </c>
      <c r="AE1747" t="b">
        <f t="shared" si="554"/>
        <v>1</v>
      </c>
      <c r="AF1747" t="str">
        <f t="shared" si="555"/>
        <v>Jelfs</v>
      </c>
    </row>
    <row r="1748" spans="1:32" x14ac:dyDescent="0.2">
      <c r="A1748">
        <v>2256</v>
      </c>
      <c r="B1748" t="s">
        <v>4830</v>
      </c>
      <c r="C1748" s="62" t="str">
        <f t="shared" si="556"/>
        <v>02256</v>
      </c>
      <c r="D1748" t="str">
        <f t="shared" si="557"/>
        <v>Eudora</v>
      </c>
      <c r="E1748" t="str">
        <f t="shared" si="558"/>
        <v xml:space="preserve"> </v>
      </c>
      <c r="F1748" t="str">
        <f t="shared" si="559"/>
        <v>Rosenfelder</v>
      </c>
      <c r="G1748">
        <f t="shared" si="540"/>
        <v>1</v>
      </c>
      <c r="H1748">
        <f t="shared" si="541"/>
        <v>2256</v>
      </c>
      <c r="I1748" t="str">
        <f t="shared" si="542"/>
        <v>02256</v>
      </c>
      <c r="J1748" t="str">
        <f t="shared" si="543"/>
        <v>eudora¬rosenfelder</v>
      </c>
      <c r="K1748" t="str">
        <f>SUBSTITUTE(J1748,"‡","")</f>
        <v>eudora¬rosenfelder</v>
      </c>
      <c r="L1748" t="str">
        <f t="shared" si="544"/>
        <v>eudora¬rosenfelder</v>
      </c>
      <c r="M1748" t="str">
        <f t="shared" si="545"/>
        <v>eudorarosenfelder</v>
      </c>
      <c r="N1748" t="s">
        <v>9707</v>
      </c>
      <c r="O1748" t="str">
        <v>eudora rosenfelder</v>
      </c>
      <c r="P1748">
        <f>FIND(" ",O1748)</f>
        <v>7</v>
      </c>
      <c r="Q1748" t="str">
        <f>LEFT(O1748,SEARCH(" ", O1748) -1)</f>
        <v>eudora</v>
      </c>
      <c r="R1748" t="e">
        <f>MID(O1748, SEARCH(" ", O1748) + 1, SEARCH(" ", O1748, SEARCH(" ", O1748)+1) - SEARCH(" ", O1748)-1)</f>
        <v>#VALUE!</v>
      </c>
      <c r="S1748" t="str">
        <f t="shared" si="546"/>
        <v>rosenfelder</v>
      </c>
      <c r="T1748" t="e">
        <f t="shared" si="547"/>
        <v>#VALUE!</v>
      </c>
      <c r="U1748" t="b">
        <f t="shared" si="548"/>
        <v>1</v>
      </c>
      <c r="W1748" t="b">
        <f t="shared" si="549"/>
        <v>1</v>
      </c>
      <c r="X1748" t="b">
        <f>ISERR(S1748)</f>
        <v>0</v>
      </c>
      <c r="Y1748" t="str">
        <f t="shared" si="550"/>
        <v xml:space="preserve"> </v>
      </c>
      <c r="Z1748" t="str">
        <f t="shared" si="551"/>
        <v>rosenfelder</v>
      </c>
      <c r="AA1748" t="str">
        <f>PROPER(Q1748)</f>
        <v>Eudora</v>
      </c>
      <c r="AB1748" t="str">
        <f>PROPER(Y1748)</f>
        <v xml:space="preserve"> </v>
      </c>
      <c r="AC1748" t="str">
        <f t="shared" si="552"/>
        <v>Rosenfelder</v>
      </c>
      <c r="AD1748" s="1" t="e">
        <f t="shared" si="553"/>
        <v>#VALUE!</v>
      </c>
      <c r="AE1748" t="b">
        <f t="shared" si="554"/>
        <v>1</v>
      </c>
      <c r="AF1748" t="str">
        <f t="shared" si="555"/>
        <v>Rosenfelder</v>
      </c>
    </row>
    <row r="1749" spans="1:32" x14ac:dyDescent="0.2">
      <c r="A1749">
        <v>2257</v>
      </c>
      <c r="B1749" t="s">
        <v>4831</v>
      </c>
      <c r="C1749" s="62" t="str">
        <f t="shared" si="556"/>
        <v>02257</v>
      </c>
      <c r="D1749" t="str">
        <f t="shared" si="557"/>
        <v>Jervis</v>
      </c>
      <c r="E1749" t="str">
        <f t="shared" si="558"/>
        <v xml:space="preserve"> </v>
      </c>
      <c r="F1749" t="str">
        <f t="shared" si="559"/>
        <v>Worham</v>
      </c>
      <c r="G1749">
        <f t="shared" si="540"/>
        <v>1</v>
      </c>
      <c r="H1749">
        <f t="shared" si="541"/>
        <v>2257</v>
      </c>
      <c r="I1749" t="str">
        <f t="shared" si="542"/>
        <v>02257</v>
      </c>
      <c r="J1749" t="str">
        <f t="shared" si="543"/>
        <v>Jervis‡WORHAM</v>
      </c>
      <c r="K1749" t="str">
        <f>SUBSTITUTE(J1749,"‡","")</f>
        <v>JervisWORHAM</v>
      </c>
      <c r="L1749" t="str">
        <f t="shared" si="544"/>
        <v>JervisWORHAM</v>
      </c>
      <c r="M1749" t="str">
        <f t="shared" si="545"/>
        <v>JervisWORHAM</v>
      </c>
      <c r="N1749" t="s">
        <v>9070</v>
      </c>
      <c r="O1749" t="str">
        <v>Jervis WORHAM</v>
      </c>
      <c r="P1749">
        <f>FIND(" ",O1749)</f>
        <v>7</v>
      </c>
      <c r="Q1749" t="str">
        <f>LEFT(O1749,SEARCH(" ", O1749) -1)</f>
        <v>Jervis</v>
      </c>
      <c r="R1749" t="e">
        <f>MID(O1749, SEARCH(" ", O1749) + 1, SEARCH(" ", O1749, SEARCH(" ", O1749)+1) - SEARCH(" ", O1749)-1)</f>
        <v>#VALUE!</v>
      </c>
      <c r="S1749" t="str">
        <f t="shared" si="546"/>
        <v>WORHAM</v>
      </c>
      <c r="T1749" t="e">
        <f t="shared" si="547"/>
        <v>#VALUE!</v>
      </c>
      <c r="U1749" t="b">
        <f t="shared" si="548"/>
        <v>1</v>
      </c>
      <c r="W1749" t="b">
        <f t="shared" si="549"/>
        <v>1</v>
      </c>
      <c r="X1749" t="b">
        <f>ISERR(S1749)</f>
        <v>0</v>
      </c>
      <c r="Y1749" t="str">
        <f t="shared" si="550"/>
        <v xml:space="preserve"> </v>
      </c>
      <c r="Z1749" t="str">
        <f t="shared" si="551"/>
        <v>WORHAM</v>
      </c>
      <c r="AA1749" t="str">
        <f>PROPER(Q1749)</f>
        <v>Jervis</v>
      </c>
      <c r="AB1749" t="str">
        <f>PROPER(Y1749)</f>
        <v xml:space="preserve"> </v>
      </c>
      <c r="AC1749" t="str">
        <f t="shared" si="552"/>
        <v>Worham</v>
      </c>
      <c r="AD1749" s="1" t="e">
        <f t="shared" si="553"/>
        <v>#VALUE!</v>
      </c>
      <c r="AE1749" t="b">
        <f t="shared" si="554"/>
        <v>1</v>
      </c>
      <c r="AF1749" t="str">
        <f t="shared" si="555"/>
        <v>Worham</v>
      </c>
    </row>
    <row r="1750" spans="1:32" x14ac:dyDescent="0.2">
      <c r="A1750">
        <v>2258</v>
      </c>
      <c r="B1750" t="s">
        <v>4832</v>
      </c>
      <c r="C1750" s="62" t="str">
        <f t="shared" si="556"/>
        <v>02258</v>
      </c>
      <c r="D1750" t="str">
        <f t="shared" si="557"/>
        <v>Levin</v>
      </c>
      <c r="E1750" t="str">
        <f t="shared" si="558"/>
        <v xml:space="preserve"> </v>
      </c>
      <c r="F1750" t="str">
        <f t="shared" si="559"/>
        <v>Bereford</v>
      </c>
      <c r="G1750">
        <f t="shared" si="540"/>
        <v>1</v>
      </c>
      <c r="H1750">
        <f t="shared" si="541"/>
        <v>2258</v>
      </c>
      <c r="I1750" t="str">
        <f t="shared" si="542"/>
        <v>02258</v>
      </c>
      <c r="J1750" t="str">
        <f t="shared" si="543"/>
        <v>Levin‡BEREFORD</v>
      </c>
      <c r="K1750" t="str">
        <f>SUBSTITUTE(J1750,"‡","")</f>
        <v>LevinBEREFORD</v>
      </c>
      <c r="L1750" t="str">
        <f t="shared" si="544"/>
        <v>LevinBEREFORD</v>
      </c>
      <c r="M1750" t="str">
        <f t="shared" si="545"/>
        <v>LevinBEREFORD</v>
      </c>
      <c r="N1750" t="s">
        <v>9071</v>
      </c>
      <c r="O1750" t="str">
        <v>Levin BEREFORD</v>
      </c>
      <c r="P1750">
        <f>FIND(" ",O1750)</f>
        <v>6</v>
      </c>
      <c r="Q1750" t="str">
        <f>LEFT(O1750,SEARCH(" ", O1750) -1)</f>
        <v>Levin</v>
      </c>
      <c r="R1750" t="e">
        <f>MID(O1750, SEARCH(" ", O1750) + 1, SEARCH(" ", O1750, SEARCH(" ", O1750)+1) - SEARCH(" ", O1750)-1)</f>
        <v>#VALUE!</v>
      </c>
      <c r="S1750" t="str">
        <f t="shared" si="546"/>
        <v>BEREFORD</v>
      </c>
      <c r="T1750" t="e">
        <f t="shared" si="547"/>
        <v>#VALUE!</v>
      </c>
      <c r="U1750" t="b">
        <f t="shared" si="548"/>
        <v>1</v>
      </c>
      <c r="W1750" t="b">
        <f t="shared" si="549"/>
        <v>1</v>
      </c>
      <c r="X1750" t="b">
        <f>ISERR(S1750)</f>
        <v>0</v>
      </c>
      <c r="Y1750" t="str">
        <f t="shared" si="550"/>
        <v xml:space="preserve"> </v>
      </c>
      <c r="Z1750" t="str">
        <f t="shared" si="551"/>
        <v>BEREFORD</v>
      </c>
      <c r="AA1750" t="str">
        <f>PROPER(Q1750)</f>
        <v>Levin</v>
      </c>
      <c r="AB1750" t="str">
        <f>PROPER(Y1750)</f>
        <v xml:space="preserve"> </v>
      </c>
      <c r="AC1750" t="str">
        <f t="shared" si="552"/>
        <v>Bereford</v>
      </c>
      <c r="AD1750" s="1" t="e">
        <f t="shared" si="553"/>
        <v>#VALUE!</v>
      </c>
      <c r="AE1750" t="b">
        <f t="shared" si="554"/>
        <v>1</v>
      </c>
      <c r="AF1750" t="str">
        <f t="shared" si="555"/>
        <v>Bereford</v>
      </c>
    </row>
    <row r="1751" spans="1:32" x14ac:dyDescent="0.2">
      <c r="A1751">
        <v>2259</v>
      </c>
      <c r="B1751" t="s">
        <v>4833</v>
      </c>
      <c r="C1751" s="62" t="str">
        <f t="shared" si="556"/>
        <v>02259</v>
      </c>
      <c r="D1751" t="str">
        <f t="shared" si="557"/>
        <v>Darn</v>
      </c>
      <c r="E1751" t="str">
        <f t="shared" si="558"/>
        <v xml:space="preserve"> </v>
      </c>
      <c r="F1751" t="str">
        <f t="shared" si="559"/>
        <v>Mankor</v>
      </c>
      <c r="G1751">
        <f t="shared" si="540"/>
        <v>1</v>
      </c>
      <c r="H1751">
        <f t="shared" si="541"/>
        <v>2259</v>
      </c>
      <c r="I1751" t="str">
        <f t="shared" si="542"/>
        <v>02259</v>
      </c>
      <c r="J1751" t="str">
        <f t="shared" si="543"/>
        <v>Darn¬MANKOR</v>
      </c>
      <c r="K1751" t="str">
        <f>SUBSTITUTE(J1751,"‡","")</f>
        <v>Darn¬MANKOR</v>
      </c>
      <c r="L1751" t="str">
        <f t="shared" si="544"/>
        <v>Darn¬MANKOR</v>
      </c>
      <c r="M1751" t="str">
        <f t="shared" si="545"/>
        <v>DarnMANKOR</v>
      </c>
      <c r="N1751" t="s">
        <v>9708</v>
      </c>
      <c r="O1751" t="str">
        <v>Darn MANKOR</v>
      </c>
      <c r="P1751">
        <f>FIND(" ",O1751)</f>
        <v>5</v>
      </c>
      <c r="Q1751" t="str">
        <f>LEFT(O1751,SEARCH(" ", O1751) -1)</f>
        <v>Darn</v>
      </c>
      <c r="R1751" t="e">
        <f>MID(O1751, SEARCH(" ", O1751) + 1, SEARCH(" ", O1751, SEARCH(" ", O1751)+1) - SEARCH(" ", O1751)-1)</f>
        <v>#VALUE!</v>
      </c>
      <c r="S1751" t="str">
        <f t="shared" si="546"/>
        <v>MANKOR</v>
      </c>
      <c r="T1751" t="e">
        <f t="shared" si="547"/>
        <v>#VALUE!</v>
      </c>
      <c r="U1751" t="b">
        <f t="shared" si="548"/>
        <v>1</v>
      </c>
      <c r="W1751" t="b">
        <f t="shared" si="549"/>
        <v>1</v>
      </c>
      <c r="X1751" t="b">
        <f>ISERR(S1751)</f>
        <v>0</v>
      </c>
      <c r="Y1751" t="str">
        <f t="shared" si="550"/>
        <v xml:space="preserve"> </v>
      </c>
      <c r="Z1751" t="str">
        <f t="shared" si="551"/>
        <v>MANKOR</v>
      </c>
      <c r="AA1751" t="str">
        <f>PROPER(Q1751)</f>
        <v>Darn</v>
      </c>
      <c r="AB1751" t="str">
        <f>PROPER(Y1751)</f>
        <v xml:space="preserve"> </v>
      </c>
      <c r="AC1751" t="str">
        <f t="shared" si="552"/>
        <v>Mankor</v>
      </c>
      <c r="AD1751" s="1" t="e">
        <f t="shared" si="553"/>
        <v>#VALUE!</v>
      </c>
      <c r="AE1751" t="b">
        <f t="shared" si="554"/>
        <v>1</v>
      </c>
      <c r="AF1751" t="str">
        <f t="shared" si="555"/>
        <v>Mankor</v>
      </c>
    </row>
    <row r="1752" spans="1:32" x14ac:dyDescent="0.2">
      <c r="A1752">
        <v>2260</v>
      </c>
      <c r="B1752" t="s">
        <v>4834</v>
      </c>
      <c r="C1752" s="62" t="str">
        <f t="shared" si="556"/>
        <v>02260</v>
      </c>
      <c r="D1752" t="str">
        <f t="shared" si="557"/>
        <v>Lolita</v>
      </c>
      <c r="E1752" t="str">
        <f t="shared" si="558"/>
        <v>Monica</v>
      </c>
      <c r="F1752" t="str">
        <f t="shared" si="559"/>
        <v>Bursnall</v>
      </c>
      <c r="G1752">
        <f t="shared" si="540"/>
        <v>1</v>
      </c>
      <c r="H1752">
        <f t="shared" si="541"/>
        <v>2260</v>
      </c>
      <c r="I1752" t="str">
        <f t="shared" si="542"/>
        <v>02260</v>
      </c>
      <c r="J1752" t="str">
        <f t="shared" si="543"/>
        <v>Lolita‡MONICA»BURSNALL</v>
      </c>
      <c r="K1752" t="str">
        <f>SUBSTITUTE(J1752,"‡","")</f>
        <v>LolitaMONICA»BURSNALL</v>
      </c>
      <c r="L1752" t="str">
        <f t="shared" si="544"/>
        <v>LolitaMONICABURSNALL</v>
      </c>
      <c r="M1752" t="str">
        <f t="shared" si="545"/>
        <v>LolitaMONICABURSNALL</v>
      </c>
      <c r="N1752" t="s">
        <v>10506</v>
      </c>
      <c r="O1752" t="str">
        <v>Lolita MONICA BURSNALL</v>
      </c>
      <c r="P1752">
        <f>FIND(" ",O1752)</f>
        <v>7</v>
      </c>
      <c r="Q1752" t="str">
        <f>LEFT(O1752,SEARCH(" ", O1752) -1)</f>
        <v>Lolita</v>
      </c>
      <c r="R1752" t="str">
        <f>MID(O1752, SEARCH(" ", O1752) + 1, SEARCH(" ", O1752, SEARCH(" ", O1752)+1) - SEARCH(" ", O1752)-1)</f>
        <v>MONICA</v>
      </c>
      <c r="S1752" t="str">
        <f t="shared" si="546"/>
        <v>MONICA BURSNALL</v>
      </c>
      <c r="T1752" t="str">
        <f t="shared" si="547"/>
        <v>BURSNALL</v>
      </c>
      <c r="U1752" t="b">
        <f t="shared" si="548"/>
        <v>0</v>
      </c>
      <c r="W1752" t="b">
        <f t="shared" si="549"/>
        <v>0</v>
      </c>
      <c r="X1752" t="b">
        <f>ISERR(S1752)</f>
        <v>0</v>
      </c>
      <c r="Y1752" t="str">
        <f t="shared" si="550"/>
        <v>MONICA</v>
      </c>
      <c r="Z1752" t="str">
        <f t="shared" si="551"/>
        <v>MONICA BURSNALL</v>
      </c>
      <c r="AA1752" t="str">
        <f>PROPER(Q1752)</f>
        <v>Lolita</v>
      </c>
      <c r="AB1752" t="str">
        <f>PROPER(Y1752)</f>
        <v>Monica</v>
      </c>
      <c r="AC1752" t="str">
        <f t="shared" si="552"/>
        <v>Monica Bursnall</v>
      </c>
      <c r="AD1752" s="1" t="str">
        <f t="shared" si="553"/>
        <v>Bursnall</v>
      </c>
      <c r="AE1752" t="b">
        <f t="shared" si="554"/>
        <v>0</v>
      </c>
      <c r="AF1752" t="str">
        <f t="shared" si="555"/>
        <v>Bursnall</v>
      </c>
    </row>
    <row r="1753" spans="1:32" x14ac:dyDescent="0.2">
      <c r="A1753">
        <v>2261</v>
      </c>
      <c r="B1753" t="s">
        <v>4835</v>
      </c>
      <c r="C1753" s="62" t="str">
        <f t="shared" si="556"/>
        <v>02261</v>
      </c>
      <c r="D1753" t="str">
        <f t="shared" si="557"/>
        <v>Moina</v>
      </c>
      <c r="E1753" t="str">
        <f t="shared" si="558"/>
        <v xml:space="preserve"> </v>
      </c>
      <c r="F1753" t="str">
        <f t="shared" si="559"/>
        <v>Roscam</v>
      </c>
      <c r="G1753">
        <f t="shared" si="540"/>
        <v>1</v>
      </c>
      <c r="H1753">
        <f t="shared" si="541"/>
        <v>2261</v>
      </c>
      <c r="I1753" t="str">
        <f t="shared" si="542"/>
        <v>02261</v>
      </c>
      <c r="J1753" t="str">
        <f t="shared" si="543"/>
        <v>moina‡ROSCAM</v>
      </c>
      <c r="K1753" t="str">
        <f>SUBSTITUTE(J1753,"‡","")</f>
        <v>moinaROSCAM</v>
      </c>
      <c r="L1753" t="str">
        <f t="shared" si="544"/>
        <v>moinaROSCAM</v>
      </c>
      <c r="M1753" t="str">
        <f t="shared" si="545"/>
        <v>moinaROSCAM</v>
      </c>
      <c r="N1753" t="s">
        <v>9072</v>
      </c>
      <c r="O1753" t="str">
        <v>moina ROSCAM</v>
      </c>
      <c r="P1753">
        <f>FIND(" ",O1753)</f>
        <v>6</v>
      </c>
      <c r="Q1753" t="str">
        <f>LEFT(O1753,SEARCH(" ", O1753) -1)</f>
        <v>moina</v>
      </c>
      <c r="R1753" t="e">
        <f>MID(O1753, SEARCH(" ", O1753) + 1, SEARCH(" ", O1753, SEARCH(" ", O1753)+1) - SEARCH(" ", O1753)-1)</f>
        <v>#VALUE!</v>
      </c>
      <c r="S1753" t="str">
        <f t="shared" si="546"/>
        <v>ROSCAM</v>
      </c>
      <c r="T1753" t="e">
        <f t="shared" si="547"/>
        <v>#VALUE!</v>
      </c>
      <c r="U1753" t="b">
        <f t="shared" si="548"/>
        <v>1</v>
      </c>
      <c r="W1753" t="b">
        <f t="shared" si="549"/>
        <v>1</v>
      </c>
      <c r="X1753" t="b">
        <f>ISERR(S1753)</f>
        <v>0</v>
      </c>
      <c r="Y1753" t="str">
        <f t="shared" si="550"/>
        <v xml:space="preserve"> </v>
      </c>
      <c r="Z1753" t="str">
        <f t="shared" si="551"/>
        <v>ROSCAM</v>
      </c>
      <c r="AA1753" t="str">
        <f>PROPER(Q1753)</f>
        <v>Moina</v>
      </c>
      <c r="AB1753" t="str">
        <f>PROPER(Y1753)</f>
        <v xml:space="preserve"> </v>
      </c>
      <c r="AC1753" t="str">
        <f t="shared" si="552"/>
        <v>Roscam</v>
      </c>
      <c r="AD1753" s="1" t="e">
        <f t="shared" si="553"/>
        <v>#VALUE!</v>
      </c>
      <c r="AE1753" t="b">
        <f t="shared" si="554"/>
        <v>1</v>
      </c>
      <c r="AF1753" t="str">
        <f t="shared" si="555"/>
        <v>Roscam</v>
      </c>
    </row>
    <row r="1754" spans="1:32" x14ac:dyDescent="0.2">
      <c r="A1754">
        <v>2262</v>
      </c>
      <c r="B1754" t="s">
        <v>4836</v>
      </c>
      <c r="C1754" s="62" t="str">
        <f t="shared" si="556"/>
        <v>02262</v>
      </c>
      <c r="D1754" t="str">
        <f t="shared" si="557"/>
        <v>Budd</v>
      </c>
      <c r="E1754" t="str">
        <f t="shared" si="558"/>
        <v xml:space="preserve"> </v>
      </c>
      <c r="F1754" t="str">
        <f t="shared" si="559"/>
        <v>Coiley</v>
      </c>
      <c r="G1754">
        <f t="shared" si="540"/>
        <v>1</v>
      </c>
      <c r="H1754">
        <f t="shared" si="541"/>
        <v>2262</v>
      </c>
      <c r="I1754" t="str">
        <f t="shared" si="542"/>
        <v>02262</v>
      </c>
      <c r="J1754" t="str">
        <f t="shared" si="543"/>
        <v>budd»Coiley</v>
      </c>
      <c r="K1754" t="str">
        <f>SUBSTITUTE(J1754,"‡","")</f>
        <v>budd»Coiley</v>
      </c>
      <c r="L1754" t="str">
        <f t="shared" si="544"/>
        <v>buddCoiley</v>
      </c>
      <c r="M1754" t="str">
        <f t="shared" si="545"/>
        <v>buddCoiley</v>
      </c>
      <c r="N1754" t="s">
        <v>10507</v>
      </c>
      <c r="O1754" t="str">
        <v>budd Coiley</v>
      </c>
      <c r="P1754">
        <f>FIND(" ",O1754)</f>
        <v>5</v>
      </c>
      <c r="Q1754" t="str">
        <f>LEFT(O1754,SEARCH(" ", O1754) -1)</f>
        <v>budd</v>
      </c>
      <c r="R1754" t="e">
        <f>MID(O1754, SEARCH(" ", O1754) + 1, SEARCH(" ", O1754, SEARCH(" ", O1754)+1) - SEARCH(" ", O1754)-1)</f>
        <v>#VALUE!</v>
      </c>
      <c r="S1754" t="str">
        <f t="shared" si="546"/>
        <v>Coiley</v>
      </c>
      <c r="T1754" t="e">
        <f t="shared" si="547"/>
        <v>#VALUE!</v>
      </c>
      <c r="U1754" t="b">
        <f t="shared" si="548"/>
        <v>1</v>
      </c>
      <c r="W1754" t="b">
        <f t="shared" si="549"/>
        <v>1</v>
      </c>
      <c r="X1754" t="b">
        <f>ISERR(S1754)</f>
        <v>0</v>
      </c>
      <c r="Y1754" t="str">
        <f t="shared" si="550"/>
        <v xml:space="preserve"> </v>
      </c>
      <c r="Z1754" t="str">
        <f t="shared" si="551"/>
        <v>Coiley</v>
      </c>
      <c r="AA1754" t="str">
        <f>PROPER(Q1754)</f>
        <v>Budd</v>
      </c>
      <c r="AB1754" t="str">
        <f>PROPER(Y1754)</f>
        <v xml:space="preserve"> </v>
      </c>
      <c r="AC1754" t="str">
        <f t="shared" si="552"/>
        <v>Coiley</v>
      </c>
      <c r="AD1754" s="1" t="e">
        <f t="shared" si="553"/>
        <v>#VALUE!</v>
      </c>
      <c r="AE1754" t="b">
        <f t="shared" si="554"/>
        <v>1</v>
      </c>
      <c r="AF1754" t="str">
        <f t="shared" si="555"/>
        <v>Coiley</v>
      </c>
    </row>
    <row r="1755" spans="1:32" x14ac:dyDescent="0.2">
      <c r="A1755">
        <v>2263</v>
      </c>
      <c r="B1755" t="s">
        <v>4837</v>
      </c>
      <c r="C1755" s="62" t="str">
        <f t="shared" si="556"/>
        <v>02263</v>
      </c>
      <c r="D1755" t="str">
        <f t="shared" si="557"/>
        <v>Charin</v>
      </c>
      <c r="E1755" t="str">
        <f t="shared" si="558"/>
        <v xml:space="preserve"> </v>
      </c>
      <c r="F1755" t="str">
        <f t="shared" si="559"/>
        <v>Maccombe</v>
      </c>
      <c r="G1755">
        <f t="shared" si="540"/>
        <v>1</v>
      </c>
      <c r="H1755">
        <f t="shared" si="541"/>
        <v>2263</v>
      </c>
      <c r="I1755" t="str">
        <f t="shared" si="542"/>
        <v>02263</v>
      </c>
      <c r="J1755" t="str">
        <f t="shared" si="543"/>
        <v>CHARIN¬‡MacCombe</v>
      </c>
      <c r="K1755" t="str">
        <f>SUBSTITUTE(J1755,"‡","")</f>
        <v>CHARIN¬MacCombe</v>
      </c>
      <c r="L1755" t="str">
        <f t="shared" si="544"/>
        <v>CHARIN¬MacCombe</v>
      </c>
      <c r="M1755" t="str">
        <f t="shared" si="545"/>
        <v>CHARINMacCombe</v>
      </c>
      <c r="N1755" t="s">
        <v>9709</v>
      </c>
      <c r="O1755" t="str">
        <v>CHARIN MacCombe</v>
      </c>
      <c r="P1755">
        <f>FIND(" ",O1755)</f>
        <v>7</v>
      </c>
      <c r="Q1755" t="str">
        <f>LEFT(O1755,SEARCH(" ", O1755) -1)</f>
        <v>CHARIN</v>
      </c>
      <c r="R1755" t="e">
        <f>MID(O1755, SEARCH(" ", O1755) + 1, SEARCH(" ", O1755, SEARCH(" ", O1755)+1) - SEARCH(" ", O1755)-1)</f>
        <v>#VALUE!</v>
      </c>
      <c r="S1755" t="str">
        <f t="shared" si="546"/>
        <v>MacCombe</v>
      </c>
      <c r="T1755" t="e">
        <f t="shared" si="547"/>
        <v>#VALUE!</v>
      </c>
      <c r="U1755" t="b">
        <f t="shared" si="548"/>
        <v>1</v>
      </c>
      <c r="W1755" t="b">
        <f t="shared" si="549"/>
        <v>1</v>
      </c>
      <c r="X1755" t="b">
        <f>ISERR(S1755)</f>
        <v>0</v>
      </c>
      <c r="Y1755" t="str">
        <f t="shared" si="550"/>
        <v xml:space="preserve"> </v>
      </c>
      <c r="Z1755" t="str">
        <f t="shared" si="551"/>
        <v>MacCombe</v>
      </c>
      <c r="AA1755" t="str">
        <f>PROPER(Q1755)</f>
        <v>Charin</v>
      </c>
      <c r="AB1755" t="str">
        <f>PROPER(Y1755)</f>
        <v xml:space="preserve"> </v>
      </c>
      <c r="AC1755" t="str">
        <f t="shared" si="552"/>
        <v>Maccombe</v>
      </c>
      <c r="AD1755" s="1" t="e">
        <f t="shared" si="553"/>
        <v>#VALUE!</v>
      </c>
      <c r="AE1755" t="b">
        <f t="shared" si="554"/>
        <v>1</v>
      </c>
      <c r="AF1755" t="str">
        <f t="shared" si="555"/>
        <v>Maccombe</v>
      </c>
    </row>
    <row r="1756" spans="1:32" x14ac:dyDescent="0.2">
      <c r="A1756">
        <v>2264</v>
      </c>
      <c r="B1756" t="s">
        <v>4838</v>
      </c>
      <c r="C1756" s="62" t="str">
        <f t="shared" si="556"/>
        <v>02264</v>
      </c>
      <c r="D1756" t="str">
        <f t="shared" si="557"/>
        <v>Wally</v>
      </c>
      <c r="E1756" t="str">
        <f t="shared" si="558"/>
        <v xml:space="preserve"> </v>
      </c>
      <c r="F1756" t="str">
        <f t="shared" si="559"/>
        <v>Leyshon</v>
      </c>
      <c r="G1756">
        <f t="shared" si="540"/>
        <v>1</v>
      </c>
      <c r="H1756">
        <f t="shared" si="541"/>
        <v>2264</v>
      </c>
      <c r="I1756" t="str">
        <f t="shared" si="542"/>
        <v>02264</v>
      </c>
      <c r="J1756" t="str">
        <f t="shared" si="543"/>
        <v>wally‡¬LEYSHON</v>
      </c>
      <c r="K1756" t="str">
        <f>SUBSTITUTE(J1756,"‡","")</f>
        <v>wally¬LEYSHON</v>
      </c>
      <c r="L1756" t="str">
        <f t="shared" si="544"/>
        <v>wally¬LEYSHON</v>
      </c>
      <c r="M1756" t="str">
        <f t="shared" si="545"/>
        <v>wallyLEYSHON</v>
      </c>
      <c r="N1756" t="s">
        <v>9710</v>
      </c>
      <c r="O1756" t="str">
        <v>wally LEYSHON</v>
      </c>
      <c r="P1756">
        <f>FIND(" ",O1756)</f>
        <v>6</v>
      </c>
      <c r="Q1756" t="str">
        <f>LEFT(O1756,SEARCH(" ", O1756) -1)</f>
        <v>wally</v>
      </c>
      <c r="R1756" t="e">
        <f>MID(O1756, SEARCH(" ", O1756) + 1, SEARCH(" ", O1756, SEARCH(" ", O1756)+1) - SEARCH(" ", O1756)-1)</f>
        <v>#VALUE!</v>
      </c>
      <c r="S1756" t="str">
        <f t="shared" si="546"/>
        <v>LEYSHON</v>
      </c>
      <c r="T1756" t="e">
        <f t="shared" si="547"/>
        <v>#VALUE!</v>
      </c>
      <c r="U1756" t="b">
        <f t="shared" si="548"/>
        <v>1</v>
      </c>
      <c r="W1756" t="b">
        <f t="shared" si="549"/>
        <v>1</v>
      </c>
      <c r="X1756" t="b">
        <f>ISERR(S1756)</f>
        <v>0</v>
      </c>
      <c r="Y1756" t="str">
        <f t="shared" si="550"/>
        <v xml:space="preserve"> </v>
      </c>
      <c r="Z1756" t="str">
        <f t="shared" si="551"/>
        <v>LEYSHON</v>
      </c>
      <c r="AA1756" t="str">
        <f>PROPER(Q1756)</f>
        <v>Wally</v>
      </c>
      <c r="AB1756" t="str">
        <f>PROPER(Y1756)</f>
        <v xml:space="preserve"> </v>
      </c>
      <c r="AC1756" t="str">
        <f t="shared" si="552"/>
        <v>Leyshon</v>
      </c>
      <c r="AD1756" s="1" t="e">
        <f t="shared" si="553"/>
        <v>#VALUE!</v>
      </c>
      <c r="AE1756" t="b">
        <f t="shared" si="554"/>
        <v>1</v>
      </c>
      <c r="AF1756" t="str">
        <f t="shared" si="555"/>
        <v>Leyshon</v>
      </c>
    </row>
    <row r="1757" spans="1:32" x14ac:dyDescent="0.2">
      <c r="A1757">
        <v>2265</v>
      </c>
      <c r="B1757" t="s">
        <v>4839</v>
      </c>
      <c r="C1757" s="62" t="str">
        <f t="shared" si="556"/>
        <v>02265</v>
      </c>
      <c r="D1757" t="str">
        <f t="shared" si="557"/>
        <v>Maxy</v>
      </c>
      <c r="E1757" t="str">
        <f t="shared" si="558"/>
        <v>Tadeas</v>
      </c>
      <c r="F1757" t="str">
        <f t="shared" si="559"/>
        <v>Boyne</v>
      </c>
      <c r="G1757">
        <f t="shared" si="540"/>
        <v>1</v>
      </c>
      <c r="H1757">
        <f t="shared" si="541"/>
        <v>2265</v>
      </c>
      <c r="I1757" t="str">
        <f t="shared" si="542"/>
        <v>02265</v>
      </c>
      <c r="J1757" t="str">
        <f t="shared" si="543"/>
        <v>Maxy»tadeas‡Boyne</v>
      </c>
      <c r="K1757" t="str">
        <f>SUBSTITUTE(J1757,"‡","")</f>
        <v>Maxy»tadeasBoyne</v>
      </c>
      <c r="L1757" t="str">
        <f t="shared" si="544"/>
        <v>MaxytadeasBoyne</v>
      </c>
      <c r="M1757" t="str">
        <f t="shared" si="545"/>
        <v>MaxytadeasBoyne</v>
      </c>
      <c r="N1757" t="s">
        <v>10508</v>
      </c>
      <c r="O1757" t="str">
        <v>Maxy tadeas Boyne</v>
      </c>
      <c r="P1757">
        <f>FIND(" ",O1757)</f>
        <v>5</v>
      </c>
      <c r="Q1757" t="str">
        <f>LEFT(O1757,SEARCH(" ", O1757) -1)</f>
        <v>Maxy</v>
      </c>
      <c r="R1757" t="str">
        <f>MID(O1757, SEARCH(" ", O1757) + 1, SEARCH(" ", O1757, SEARCH(" ", O1757)+1) - SEARCH(" ", O1757)-1)</f>
        <v>tadeas</v>
      </c>
      <c r="S1757" t="str">
        <f t="shared" si="546"/>
        <v>tadeas Boyne</v>
      </c>
      <c r="T1757" t="str">
        <f t="shared" si="547"/>
        <v>Boyne</v>
      </c>
      <c r="U1757" t="b">
        <f t="shared" si="548"/>
        <v>0</v>
      </c>
      <c r="W1757" t="b">
        <f t="shared" si="549"/>
        <v>0</v>
      </c>
      <c r="X1757" t="b">
        <f>ISERR(S1757)</f>
        <v>0</v>
      </c>
      <c r="Y1757" t="str">
        <f t="shared" si="550"/>
        <v>tadeas</v>
      </c>
      <c r="Z1757" t="str">
        <f t="shared" si="551"/>
        <v>tadeas Boyne</v>
      </c>
      <c r="AA1757" t="str">
        <f>PROPER(Q1757)</f>
        <v>Maxy</v>
      </c>
      <c r="AB1757" t="str">
        <f>PROPER(Y1757)</f>
        <v>Tadeas</v>
      </c>
      <c r="AC1757" t="str">
        <f t="shared" si="552"/>
        <v>Tadeas Boyne</v>
      </c>
      <c r="AD1757" s="1" t="str">
        <f t="shared" si="553"/>
        <v>Boyne</v>
      </c>
      <c r="AE1757" t="b">
        <f t="shared" si="554"/>
        <v>0</v>
      </c>
      <c r="AF1757" t="str">
        <f t="shared" si="555"/>
        <v>Boyne</v>
      </c>
    </row>
    <row r="1758" spans="1:32" x14ac:dyDescent="0.2">
      <c r="A1758">
        <v>2266</v>
      </c>
      <c r="B1758" t="s">
        <v>4840</v>
      </c>
      <c r="C1758" s="62" t="str">
        <f t="shared" si="556"/>
        <v>02266</v>
      </c>
      <c r="D1758" t="str">
        <f t="shared" si="557"/>
        <v>Vin</v>
      </c>
      <c r="E1758" t="str">
        <f t="shared" si="558"/>
        <v xml:space="preserve"> </v>
      </c>
      <c r="F1758" t="str">
        <f t="shared" si="559"/>
        <v>Gosalvez</v>
      </c>
      <c r="G1758">
        <f t="shared" si="540"/>
        <v>1</v>
      </c>
      <c r="H1758">
        <f t="shared" si="541"/>
        <v>2266</v>
      </c>
      <c r="I1758" t="str">
        <f t="shared" si="542"/>
        <v>02266</v>
      </c>
      <c r="J1758" t="str">
        <f t="shared" si="543"/>
        <v>VIN»GOSALVEZ</v>
      </c>
      <c r="K1758" t="str">
        <f>SUBSTITUTE(J1758,"‡","")</f>
        <v>VIN»GOSALVEZ</v>
      </c>
      <c r="L1758" t="str">
        <f t="shared" si="544"/>
        <v>VINGOSALVEZ</v>
      </c>
      <c r="M1758" t="str">
        <f t="shared" si="545"/>
        <v>VINGOSALVEZ</v>
      </c>
      <c r="N1758" t="s">
        <v>10509</v>
      </c>
      <c r="O1758" t="str">
        <v>VIN GOSALVEZ</v>
      </c>
      <c r="P1758">
        <f>FIND(" ",O1758)</f>
        <v>4</v>
      </c>
      <c r="Q1758" t="str">
        <f>LEFT(O1758,SEARCH(" ", O1758) -1)</f>
        <v>VIN</v>
      </c>
      <c r="R1758" t="e">
        <f>MID(O1758, SEARCH(" ", O1758) + 1, SEARCH(" ", O1758, SEARCH(" ", O1758)+1) - SEARCH(" ", O1758)-1)</f>
        <v>#VALUE!</v>
      </c>
      <c r="S1758" t="str">
        <f t="shared" si="546"/>
        <v>GOSALVEZ</v>
      </c>
      <c r="T1758" t="e">
        <f t="shared" si="547"/>
        <v>#VALUE!</v>
      </c>
      <c r="U1758" t="b">
        <f t="shared" si="548"/>
        <v>1</v>
      </c>
      <c r="W1758" t="b">
        <f t="shared" si="549"/>
        <v>1</v>
      </c>
      <c r="X1758" t="b">
        <f>ISERR(S1758)</f>
        <v>0</v>
      </c>
      <c r="Y1758" t="str">
        <f t="shared" si="550"/>
        <v xml:space="preserve"> </v>
      </c>
      <c r="Z1758" t="str">
        <f t="shared" si="551"/>
        <v>GOSALVEZ</v>
      </c>
      <c r="AA1758" t="str">
        <f>PROPER(Q1758)</f>
        <v>Vin</v>
      </c>
      <c r="AB1758" t="str">
        <f>PROPER(Y1758)</f>
        <v xml:space="preserve"> </v>
      </c>
      <c r="AC1758" t="str">
        <f t="shared" si="552"/>
        <v>Gosalvez</v>
      </c>
      <c r="AD1758" s="1" t="e">
        <f t="shared" si="553"/>
        <v>#VALUE!</v>
      </c>
      <c r="AE1758" t="b">
        <f t="shared" si="554"/>
        <v>1</v>
      </c>
      <c r="AF1758" t="str">
        <f t="shared" si="555"/>
        <v>Gosalvez</v>
      </c>
    </row>
    <row r="1759" spans="1:32" x14ac:dyDescent="0.2">
      <c r="A1759">
        <v>2267</v>
      </c>
      <c r="B1759" t="s">
        <v>4841</v>
      </c>
      <c r="C1759" s="62" t="str">
        <f t="shared" si="556"/>
        <v>02267</v>
      </c>
      <c r="D1759" t="str">
        <f t="shared" si="557"/>
        <v>Patrizius</v>
      </c>
      <c r="E1759" t="str">
        <f t="shared" si="558"/>
        <v xml:space="preserve"> </v>
      </c>
      <c r="F1759" t="str">
        <f t="shared" si="559"/>
        <v>Dorrins</v>
      </c>
      <c r="G1759">
        <f t="shared" si="540"/>
        <v>1</v>
      </c>
      <c r="H1759">
        <f t="shared" si="541"/>
        <v>2267</v>
      </c>
      <c r="I1759" t="str">
        <f t="shared" si="542"/>
        <v>02267</v>
      </c>
      <c r="J1759" t="str">
        <f t="shared" si="543"/>
        <v>Patrizius¬Dorrins</v>
      </c>
      <c r="K1759" t="str">
        <f>SUBSTITUTE(J1759,"‡","")</f>
        <v>Patrizius¬Dorrins</v>
      </c>
      <c r="L1759" t="str">
        <f t="shared" si="544"/>
        <v>Patrizius¬Dorrins</v>
      </c>
      <c r="M1759" t="str">
        <f t="shared" si="545"/>
        <v>PatriziusDorrins</v>
      </c>
      <c r="N1759" t="s">
        <v>9711</v>
      </c>
      <c r="O1759" t="str">
        <v>Patrizius Dorrins</v>
      </c>
      <c r="P1759">
        <f>FIND(" ",O1759)</f>
        <v>10</v>
      </c>
      <c r="Q1759" t="str">
        <f>LEFT(O1759,SEARCH(" ", O1759) -1)</f>
        <v>Patrizius</v>
      </c>
      <c r="R1759" t="e">
        <f>MID(O1759, SEARCH(" ", O1759) + 1, SEARCH(" ", O1759, SEARCH(" ", O1759)+1) - SEARCH(" ", O1759)-1)</f>
        <v>#VALUE!</v>
      </c>
      <c r="S1759" t="str">
        <f t="shared" si="546"/>
        <v>Dorrins</v>
      </c>
      <c r="T1759" t="e">
        <f t="shared" si="547"/>
        <v>#VALUE!</v>
      </c>
      <c r="U1759" t="b">
        <f t="shared" si="548"/>
        <v>1</v>
      </c>
      <c r="W1759" t="b">
        <f t="shared" si="549"/>
        <v>1</v>
      </c>
      <c r="X1759" t="b">
        <f>ISERR(S1759)</f>
        <v>0</v>
      </c>
      <c r="Y1759" t="str">
        <f t="shared" si="550"/>
        <v xml:space="preserve"> </v>
      </c>
      <c r="Z1759" t="str">
        <f t="shared" si="551"/>
        <v>Dorrins</v>
      </c>
      <c r="AA1759" t="str">
        <f>PROPER(Q1759)</f>
        <v>Patrizius</v>
      </c>
      <c r="AB1759" t="str">
        <f>PROPER(Y1759)</f>
        <v xml:space="preserve"> </v>
      </c>
      <c r="AC1759" t="str">
        <f t="shared" si="552"/>
        <v>Dorrins</v>
      </c>
      <c r="AD1759" s="1" t="e">
        <f t="shared" si="553"/>
        <v>#VALUE!</v>
      </c>
      <c r="AE1759" t="b">
        <f t="shared" si="554"/>
        <v>1</v>
      </c>
      <c r="AF1759" t="str">
        <f t="shared" si="555"/>
        <v>Dorrins</v>
      </c>
    </row>
    <row r="1760" spans="1:32" x14ac:dyDescent="0.2">
      <c r="A1760">
        <v>2268</v>
      </c>
      <c r="B1760" t="s">
        <v>4842</v>
      </c>
      <c r="C1760" s="62" t="str">
        <f t="shared" si="556"/>
        <v>02268</v>
      </c>
      <c r="D1760" t="str">
        <f t="shared" si="557"/>
        <v>Marris</v>
      </c>
      <c r="E1760" t="str">
        <f t="shared" si="558"/>
        <v>Loreen</v>
      </c>
      <c r="F1760" t="str">
        <f t="shared" si="559"/>
        <v>Duffree</v>
      </c>
      <c r="G1760">
        <f t="shared" si="540"/>
        <v>1</v>
      </c>
      <c r="H1760">
        <f t="shared" si="541"/>
        <v>2268</v>
      </c>
      <c r="I1760" t="str">
        <f t="shared" si="542"/>
        <v>02268</v>
      </c>
      <c r="J1760" t="str">
        <f t="shared" si="543"/>
        <v>Marris»loreen‡DUFFREE</v>
      </c>
      <c r="K1760" t="str">
        <f>SUBSTITUTE(J1760,"‡","")</f>
        <v>Marris»loreenDUFFREE</v>
      </c>
      <c r="L1760" t="str">
        <f t="shared" si="544"/>
        <v>MarrisloreenDUFFREE</v>
      </c>
      <c r="M1760" t="str">
        <f t="shared" si="545"/>
        <v>MarrisloreenDUFFREE</v>
      </c>
      <c r="N1760" t="s">
        <v>10510</v>
      </c>
      <c r="O1760" t="str">
        <v>Marris loreen DUFFREE</v>
      </c>
      <c r="P1760">
        <f>FIND(" ",O1760)</f>
        <v>7</v>
      </c>
      <c r="Q1760" t="str">
        <f>LEFT(O1760,SEARCH(" ", O1760) -1)</f>
        <v>Marris</v>
      </c>
      <c r="R1760" t="str">
        <f>MID(O1760, SEARCH(" ", O1760) + 1, SEARCH(" ", O1760, SEARCH(" ", O1760)+1) - SEARCH(" ", O1760)-1)</f>
        <v>loreen</v>
      </c>
      <c r="S1760" t="str">
        <f t="shared" si="546"/>
        <v>loreen DUFFREE</v>
      </c>
      <c r="T1760" t="str">
        <f t="shared" si="547"/>
        <v>DUFFREE</v>
      </c>
      <c r="U1760" t="b">
        <f t="shared" si="548"/>
        <v>0</v>
      </c>
      <c r="W1760" t="b">
        <f t="shared" si="549"/>
        <v>0</v>
      </c>
      <c r="X1760" t="b">
        <f>ISERR(S1760)</f>
        <v>0</v>
      </c>
      <c r="Y1760" t="str">
        <f t="shared" si="550"/>
        <v>loreen</v>
      </c>
      <c r="Z1760" t="str">
        <f t="shared" si="551"/>
        <v>loreen DUFFREE</v>
      </c>
      <c r="AA1760" t="str">
        <f>PROPER(Q1760)</f>
        <v>Marris</v>
      </c>
      <c r="AB1760" t="str">
        <f>PROPER(Y1760)</f>
        <v>Loreen</v>
      </c>
      <c r="AC1760" t="str">
        <f t="shared" si="552"/>
        <v>Loreen Duffree</v>
      </c>
      <c r="AD1760" s="1" t="str">
        <f t="shared" si="553"/>
        <v>Duffree</v>
      </c>
      <c r="AE1760" t="b">
        <f t="shared" si="554"/>
        <v>0</v>
      </c>
      <c r="AF1760" t="str">
        <f t="shared" si="555"/>
        <v>Duffree</v>
      </c>
    </row>
    <row r="1761" spans="1:32" x14ac:dyDescent="0.2">
      <c r="A1761">
        <v>2269</v>
      </c>
      <c r="B1761" t="s">
        <v>4843</v>
      </c>
      <c r="C1761" s="62" t="str">
        <f t="shared" si="556"/>
        <v>02269</v>
      </c>
      <c r="D1761" t="str">
        <f t="shared" si="557"/>
        <v>Elsa</v>
      </c>
      <c r="E1761" t="str">
        <f t="shared" si="558"/>
        <v>Collen</v>
      </c>
      <c r="F1761" t="str">
        <f t="shared" si="559"/>
        <v>Zupa</v>
      </c>
      <c r="G1761">
        <f t="shared" si="540"/>
        <v>1</v>
      </c>
      <c r="H1761">
        <f t="shared" si="541"/>
        <v>2269</v>
      </c>
      <c r="I1761" t="str">
        <f t="shared" si="542"/>
        <v>02269</v>
      </c>
      <c r="J1761" t="str">
        <f t="shared" si="543"/>
        <v>ELSA»collen‡Zupa</v>
      </c>
      <c r="K1761" t="str">
        <f>SUBSTITUTE(J1761,"‡","")</f>
        <v>ELSA»collenZupa</v>
      </c>
      <c r="L1761" t="str">
        <f t="shared" si="544"/>
        <v>ELSAcollenZupa</v>
      </c>
      <c r="M1761" t="str">
        <f t="shared" si="545"/>
        <v>ELSAcollenZupa</v>
      </c>
      <c r="N1761" t="s">
        <v>10511</v>
      </c>
      <c r="O1761" t="str">
        <v>ELSA collen Zupa</v>
      </c>
      <c r="P1761">
        <f>FIND(" ",O1761)</f>
        <v>5</v>
      </c>
      <c r="Q1761" t="str">
        <f>LEFT(O1761,SEARCH(" ", O1761) -1)</f>
        <v>ELSA</v>
      </c>
      <c r="R1761" t="str">
        <f>MID(O1761, SEARCH(" ", O1761) + 1, SEARCH(" ", O1761, SEARCH(" ", O1761)+1) - SEARCH(" ", O1761)-1)</f>
        <v>collen</v>
      </c>
      <c r="S1761" t="str">
        <f t="shared" si="546"/>
        <v>collen Zupa</v>
      </c>
      <c r="T1761" t="str">
        <f t="shared" si="547"/>
        <v>Zupa</v>
      </c>
      <c r="U1761" t="b">
        <f t="shared" si="548"/>
        <v>0</v>
      </c>
      <c r="W1761" t="b">
        <f t="shared" si="549"/>
        <v>0</v>
      </c>
      <c r="X1761" t="b">
        <f>ISERR(S1761)</f>
        <v>0</v>
      </c>
      <c r="Y1761" t="str">
        <f t="shared" si="550"/>
        <v>collen</v>
      </c>
      <c r="Z1761" t="str">
        <f t="shared" si="551"/>
        <v>collen Zupa</v>
      </c>
      <c r="AA1761" t="str">
        <f>PROPER(Q1761)</f>
        <v>Elsa</v>
      </c>
      <c r="AB1761" t="str">
        <f>PROPER(Y1761)</f>
        <v>Collen</v>
      </c>
      <c r="AC1761" t="str">
        <f t="shared" si="552"/>
        <v>Collen Zupa</v>
      </c>
      <c r="AD1761" s="1" t="str">
        <f t="shared" si="553"/>
        <v>Zupa</v>
      </c>
      <c r="AE1761" t="b">
        <f t="shared" si="554"/>
        <v>0</v>
      </c>
      <c r="AF1761" t="str">
        <f t="shared" si="555"/>
        <v>Zupa</v>
      </c>
    </row>
    <row r="1762" spans="1:32" x14ac:dyDescent="0.2">
      <c r="A1762">
        <v>2270</v>
      </c>
      <c r="B1762" t="s">
        <v>4844</v>
      </c>
      <c r="C1762" s="62" t="str">
        <f t="shared" si="556"/>
        <v>02270</v>
      </c>
      <c r="D1762" t="str">
        <f t="shared" si="557"/>
        <v>Lorrayne</v>
      </c>
      <c r="E1762" t="str">
        <f t="shared" si="558"/>
        <v>Allison</v>
      </c>
      <c r="F1762" t="str">
        <f t="shared" si="559"/>
        <v>Boyde</v>
      </c>
      <c r="G1762">
        <f t="shared" si="540"/>
        <v>1</v>
      </c>
      <c r="H1762">
        <f t="shared" si="541"/>
        <v>2270</v>
      </c>
      <c r="I1762" t="str">
        <f t="shared" si="542"/>
        <v>02270</v>
      </c>
      <c r="J1762" t="str">
        <f t="shared" si="543"/>
        <v>LORRAYNE»Allison¬Boyde</v>
      </c>
      <c r="K1762" t="str">
        <f>SUBSTITUTE(J1762,"‡","")</f>
        <v>LORRAYNE»Allison¬Boyde</v>
      </c>
      <c r="L1762" t="str">
        <f t="shared" si="544"/>
        <v>LORRAYNEAllison¬Boyde</v>
      </c>
      <c r="M1762" t="str">
        <f t="shared" si="545"/>
        <v>LORRAYNEAllisonBoyde</v>
      </c>
      <c r="N1762" t="s">
        <v>10512</v>
      </c>
      <c r="O1762" t="str">
        <v>LORRAYNE Allison Boyde</v>
      </c>
      <c r="P1762">
        <f>FIND(" ",O1762)</f>
        <v>9</v>
      </c>
      <c r="Q1762" t="str">
        <f>LEFT(O1762,SEARCH(" ", O1762) -1)</f>
        <v>LORRAYNE</v>
      </c>
      <c r="R1762" t="str">
        <f>MID(O1762, SEARCH(" ", O1762) + 1, SEARCH(" ", O1762, SEARCH(" ", O1762)+1) - SEARCH(" ", O1762)-1)</f>
        <v>Allison</v>
      </c>
      <c r="S1762" t="str">
        <f t="shared" si="546"/>
        <v>Allison Boyde</v>
      </c>
      <c r="T1762" t="str">
        <f t="shared" si="547"/>
        <v>Boyde</v>
      </c>
      <c r="U1762" t="b">
        <f t="shared" si="548"/>
        <v>0</v>
      </c>
      <c r="W1762" t="b">
        <f t="shared" si="549"/>
        <v>0</v>
      </c>
      <c r="X1762" t="b">
        <f>ISERR(S1762)</f>
        <v>0</v>
      </c>
      <c r="Y1762" t="str">
        <f t="shared" si="550"/>
        <v>Allison</v>
      </c>
      <c r="Z1762" t="str">
        <f t="shared" si="551"/>
        <v>Allison Boyde</v>
      </c>
      <c r="AA1762" t="str">
        <f>PROPER(Q1762)</f>
        <v>Lorrayne</v>
      </c>
      <c r="AB1762" t="str">
        <f>PROPER(Y1762)</f>
        <v>Allison</v>
      </c>
      <c r="AC1762" t="str">
        <f t="shared" si="552"/>
        <v>Allison Boyde</v>
      </c>
      <c r="AD1762" s="1" t="str">
        <f t="shared" si="553"/>
        <v>Boyde</v>
      </c>
      <c r="AE1762" t="b">
        <f t="shared" si="554"/>
        <v>0</v>
      </c>
      <c r="AF1762" t="str">
        <f t="shared" si="555"/>
        <v>Boyde</v>
      </c>
    </row>
    <row r="1763" spans="1:32" x14ac:dyDescent="0.2">
      <c r="A1763">
        <v>2271</v>
      </c>
      <c r="B1763" t="s">
        <v>4845</v>
      </c>
      <c r="C1763" s="62" t="str">
        <f t="shared" si="556"/>
        <v>02271</v>
      </c>
      <c r="D1763" t="str">
        <f t="shared" si="557"/>
        <v>Lorrayne</v>
      </c>
      <c r="E1763" t="str">
        <f t="shared" si="558"/>
        <v xml:space="preserve"> </v>
      </c>
      <c r="F1763" t="str">
        <f t="shared" si="559"/>
        <v>Antushev</v>
      </c>
      <c r="G1763">
        <f t="shared" si="540"/>
        <v>1</v>
      </c>
      <c r="H1763">
        <f t="shared" si="541"/>
        <v>2271</v>
      </c>
      <c r="I1763" t="str">
        <f t="shared" si="542"/>
        <v>02271</v>
      </c>
      <c r="J1763" t="str">
        <f t="shared" si="543"/>
        <v>Lorrayne‡ANTUSHEV</v>
      </c>
      <c r="K1763" t="str">
        <f>SUBSTITUTE(J1763,"‡","")</f>
        <v>LorrayneANTUSHEV</v>
      </c>
      <c r="L1763" t="str">
        <f t="shared" si="544"/>
        <v>LorrayneANTUSHEV</v>
      </c>
      <c r="M1763" t="str">
        <f t="shared" si="545"/>
        <v>LorrayneANTUSHEV</v>
      </c>
      <c r="N1763" t="s">
        <v>9073</v>
      </c>
      <c r="O1763" t="str">
        <v>Lorrayne ANTUSHEV</v>
      </c>
      <c r="P1763">
        <f>FIND(" ",O1763)</f>
        <v>9</v>
      </c>
      <c r="Q1763" t="str">
        <f>LEFT(O1763,SEARCH(" ", O1763) -1)</f>
        <v>Lorrayne</v>
      </c>
      <c r="R1763" t="e">
        <f>MID(O1763, SEARCH(" ", O1763) + 1, SEARCH(" ", O1763, SEARCH(" ", O1763)+1) - SEARCH(" ", O1763)-1)</f>
        <v>#VALUE!</v>
      </c>
      <c r="S1763" t="str">
        <f t="shared" si="546"/>
        <v>ANTUSHEV</v>
      </c>
      <c r="T1763" t="e">
        <f t="shared" si="547"/>
        <v>#VALUE!</v>
      </c>
      <c r="U1763" t="b">
        <f t="shared" si="548"/>
        <v>1</v>
      </c>
      <c r="W1763" t="b">
        <f t="shared" si="549"/>
        <v>1</v>
      </c>
      <c r="X1763" t="b">
        <f>ISERR(S1763)</f>
        <v>0</v>
      </c>
      <c r="Y1763" t="str">
        <f t="shared" si="550"/>
        <v xml:space="preserve"> </v>
      </c>
      <c r="Z1763" t="str">
        <f t="shared" si="551"/>
        <v>ANTUSHEV</v>
      </c>
      <c r="AA1763" t="str">
        <f>PROPER(Q1763)</f>
        <v>Lorrayne</v>
      </c>
      <c r="AB1763" t="str">
        <f>PROPER(Y1763)</f>
        <v xml:space="preserve"> </v>
      </c>
      <c r="AC1763" t="str">
        <f t="shared" si="552"/>
        <v>Antushev</v>
      </c>
      <c r="AD1763" s="1" t="e">
        <f t="shared" si="553"/>
        <v>#VALUE!</v>
      </c>
      <c r="AE1763" t="b">
        <f t="shared" si="554"/>
        <v>1</v>
      </c>
      <c r="AF1763" t="str">
        <f t="shared" si="555"/>
        <v>Antushev</v>
      </c>
    </row>
    <row r="1764" spans="1:32" x14ac:dyDescent="0.2">
      <c r="A1764">
        <v>2272</v>
      </c>
      <c r="B1764" t="s">
        <v>4846</v>
      </c>
      <c r="C1764" s="62" t="str">
        <f t="shared" si="556"/>
        <v>02272</v>
      </c>
      <c r="D1764" t="str">
        <f t="shared" si="557"/>
        <v>Ahmad</v>
      </c>
      <c r="E1764" t="str">
        <f t="shared" si="558"/>
        <v xml:space="preserve"> </v>
      </c>
      <c r="F1764" t="str">
        <f t="shared" si="559"/>
        <v>Matschoss</v>
      </c>
      <c r="G1764">
        <f t="shared" si="540"/>
        <v>1</v>
      </c>
      <c r="H1764">
        <f t="shared" si="541"/>
        <v>2272</v>
      </c>
      <c r="I1764" t="str">
        <f t="shared" si="542"/>
        <v>02272</v>
      </c>
      <c r="J1764" t="str">
        <f t="shared" si="543"/>
        <v>Ahmad‡matschoss</v>
      </c>
      <c r="K1764" t="str">
        <f>SUBSTITUTE(J1764,"‡","")</f>
        <v>Ahmadmatschoss</v>
      </c>
      <c r="L1764" t="str">
        <f t="shared" si="544"/>
        <v>Ahmadmatschoss</v>
      </c>
      <c r="M1764" t="str">
        <f t="shared" si="545"/>
        <v>Ahmadmatschoss</v>
      </c>
      <c r="N1764" t="s">
        <v>9074</v>
      </c>
      <c r="O1764" t="str">
        <v>Ahmad matschoss</v>
      </c>
      <c r="P1764">
        <f>FIND(" ",O1764)</f>
        <v>6</v>
      </c>
      <c r="Q1764" t="str">
        <f>LEFT(O1764,SEARCH(" ", O1764) -1)</f>
        <v>Ahmad</v>
      </c>
      <c r="R1764" t="e">
        <f>MID(O1764, SEARCH(" ", O1764) + 1, SEARCH(" ", O1764, SEARCH(" ", O1764)+1) - SEARCH(" ", O1764)-1)</f>
        <v>#VALUE!</v>
      </c>
      <c r="S1764" t="str">
        <f t="shared" si="546"/>
        <v>matschoss</v>
      </c>
      <c r="T1764" t="e">
        <f t="shared" si="547"/>
        <v>#VALUE!</v>
      </c>
      <c r="U1764" t="b">
        <f t="shared" si="548"/>
        <v>1</v>
      </c>
      <c r="W1764" t="b">
        <f t="shared" si="549"/>
        <v>1</v>
      </c>
      <c r="X1764" t="b">
        <f>ISERR(S1764)</f>
        <v>0</v>
      </c>
      <c r="Y1764" t="str">
        <f t="shared" si="550"/>
        <v xml:space="preserve"> </v>
      </c>
      <c r="Z1764" t="str">
        <f t="shared" si="551"/>
        <v>matschoss</v>
      </c>
      <c r="AA1764" t="str">
        <f>PROPER(Q1764)</f>
        <v>Ahmad</v>
      </c>
      <c r="AB1764" t="str">
        <f>PROPER(Y1764)</f>
        <v xml:space="preserve"> </v>
      </c>
      <c r="AC1764" t="str">
        <f t="shared" si="552"/>
        <v>Matschoss</v>
      </c>
      <c r="AD1764" s="1" t="e">
        <f t="shared" si="553"/>
        <v>#VALUE!</v>
      </c>
      <c r="AE1764" t="b">
        <f t="shared" si="554"/>
        <v>1</v>
      </c>
      <c r="AF1764" t="str">
        <f t="shared" si="555"/>
        <v>Matschoss</v>
      </c>
    </row>
    <row r="1765" spans="1:32" x14ac:dyDescent="0.2">
      <c r="A1765">
        <v>2273</v>
      </c>
      <c r="B1765" t="s">
        <v>4847</v>
      </c>
      <c r="C1765" s="62" t="str">
        <f t="shared" si="556"/>
        <v>02273</v>
      </c>
      <c r="D1765" t="str">
        <f t="shared" si="557"/>
        <v>Winifield</v>
      </c>
      <c r="E1765" t="str">
        <f t="shared" si="558"/>
        <v xml:space="preserve"> </v>
      </c>
      <c r="F1765" t="str">
        <f t="shared" si="559"/>
        <v>Sharp</v>
      </c>
      <c r="G1765">
        <f t="shared" si="540"/>
        <v>1</v>
      </c>
      <c r="H1765">
        <f t="shared" si="541"/>
        <v>2273</v>
      </c>
      <c r="I1765" t="str">
        <f t="shared" si="542"/>
        <v>02273</v>
      </c>
      <c r="J1765" t="str">
        <f t="shared" si="543"/>
        <v>Winifield‡sharp</v>
      </c>
      <c r="K1765" t="str">
        <f>SUBSTITUTE(J1765,"‡","")</f>
        <v>Winifieldsharp</v>
      </c>
      <c r="L1765" t="str">
        <f t="shared" si="544"/>
        <v>Winifieldsharp</v>
      </c>
      <c r="M1765" t="str">
        <f t="shared" si="545"/>
        <v>Winifieldsharp</v>
      </c>
      <c r="N1765" t="s">
        <v>9075</v>
      </c>
      <c r="O1765" t="str">
        <v>Winifield sharp</v>
      </c>
      <c r="P1765">
        <f>FIND(" ",O1765)</f>
        <v>10</v>
      </c>
      <c r="Q1765" t="str">
        <f>LEFT(O1765,SEARCH(" ", O1765) -1)</f>
        <v>Winifield</v>
      </c>
      <c r="R1765" t="e">
        <f>MID(O1765, SEARCH(" ", O1765) + 1, SEARCH(" ", O1765, SEARCH(" ", O1765)+1) - SEARCH(" ", O1765)-1)</f>
        <v>#VALUE!</v>
      </c>
      <c r="S1765" t="str">
        <f t="shared" si="546"/>
        <v>sharp</v>
      </c>
      <c r="T1765" t="e">
        <f t="shared" si="547"/>
        <v>#VALUE!</v>
      </c>
      <c r="U1765" t="b">
        <f t="shared" si="548"/>
        <v>1</v>
      </c>
      <c r="W1765" t="b">
        <f t="shared" si="549"/>
        <v>1</v>
      </c>
      <c r="X1765" t="b">
        <f>ISERR(S1765)</f>
        <v>0</v>
      </c>
      <c r="Y1765" t="str">
        <f t="shared" si="550"/>
        <v xml:space="preserve"> </v>
      </c>
      <c r="Z1765" t="str">
        <f t="shared" si="551"/>
        <v>sharp</v>
      </c>
      <c r="AA1765" t="str">
        <f>PROPER(Q1765)</f>
        <v>Winifield</v>
      </c>
      <c r="AB1765" t="str">
        <f>PROPER(Y1765)</f>
        <v xml:space="preserve"> </v>
      </c>
      <c r="AC1765" t="str">
        <f t="shared" si="552"/>
        <v>Sharp</v>
      </c>
      <c r="AD1765" s="1" t="e">
        <f t="shared" si="553"/>
        <v>#VALUE!</v>
      </c>
      <c r="AE1765" t="b">
        <f t="shared" si="554"/>
        <v>1</v>
      </c>
      <c r="AF1765" t="str">
        <f t="shared" si="555"/>
        <v>Sharp</v>
      </c>
    </row>
    <row r="1766" spans="1:32" x14ac:dyDescent="0.2">
      <c r="A1766">
        <v>2274</v>
      </c>
      <c r="B1766" t="s">
        <v>4848</v>
      </c>
      <c r="C1766" s="62" t="str">
        <f t="shared" si="556"/>
        <v>02274</v>
      </c>
      <c r="D1766" t="str">
        <f t="shared" si="557"/>
        <v>Doyle</v>
      </c>
      <c r="E1766" t="str">
        <f t="shared" si="558"/>
        <v xml:space="preserve"> </v>
      </c>
      <c r="F1766" t="str">
        <f t="shared" si="559"/>
        <v>Bremmer</v>
      </c>
      <c r="G1766">
        <f t="shared" si="540"/>
        <v>1</v>
      </c>
      <c r="H1766">
        <f t="shared" si="541"/>
        <v>2274</v>
      </c>
      <c r="I1766" t="str">
        <f t="shared" si="542"/>
        <v>02274</v>
      </c>
      <c r="J1766" t="str">
        <f t="shared" si="543"/>
        <v>Doyle¬‡BREMMER</v>
      </c>
      <c r="K1766" t="str">
        <f>SUBSTITUTE(J1766,"‡","")</f>
        <v>Doyle¬BREMMER</v>
      </c>
      <c r="L1766" t="str">
        <f t="shared" si="544"/>
        <v>Doyle¬BREMMER</v>
      </c>
      <c r="M1766" t="str">
        <f t="shared" si="545"/>
        <v>DoyleBREMMER</v>
      </c>
      <c r="N1766" t="s">
        <v>9712</v>
      </c>
      <c r="O1766" t="str">
        <v>Doyle BREMMER</v>
      </c>
      <c r="P1766">
        <f>FIND(" ",O1766)</f>
        <v>6</v>
      </c>
      <c r="Q1766" t="str">
        <f>LEFT(O1766,SEARCH(" ", O1766) -1)</f>
        <v>Doyle</v>
      </c>
      <c r="R1766" t="e">
        <f>MID(O1766, SEARCH(" ", O1766) + 1, SEARCH(" ", O1766, SEARCH(" ", O1766)+1) - SEARCH(" ", O1766)-1)</f>
        <v>#VALUE!</v>
      </c>
      <c r="S1766" t="str">
        <f t="shared" si="546"/>
        <v>BREMMER</v>
      </c>
      <c r="T1766" t="e">
        <f t="shared" si="547"/>
        <v>#VALUE!</v>
      </c>
      <c r="U1766" t="b">
        <f t="shared" si="548"/>
        <v>1</v>
      </c>
      <c r="W1766" t="b">
        <f t="shared" si="549"/>
        <v>1</v>
      </c>
      <c r="X1766" t="b">
        <f>ISERR(S1766)</f>
        <v>0</v>
      </c>
      <c r="Y1766" t="str">
        <f t="shared" si="550"/>
        <v xml:space="preserve"> </v>
      </c>
      <c r="Z1766" t="str">
        <f t="shared" si="551"/>
        <v>BREMMER</v>
      </c>
      <c r="AA1766" t="str">
        <f>PROPER(Q1766)</f>
        <v>Doyle</v>
      </c>
      <c r="AB1766" t="str">
        <f>PROPER(Y1766)</f>
        <v xml:space="preserve"> </v>
      </c>
      <c r="AC1766" t="str">
        <f t="shared" si="552"/>
        <v>Bremmer</v>
      </c>
      <c r="AD1766" s="1" t="e">
        <f t="shared" si="553"/>
        <v>#VALUE!</v>
      </c>
      <c r="AE1766" t="b">
        <f t="shared" si="554"/>
        <v>1</v>
      </c>
      <c r="AF1766" t="str">
        <f t="shared" si="555"/>
        <v>Bremmer</v>
      </c>
    </row>
    <row r="1767" spans="1:32" x14ac:dyDescent="0.2">
      <c r="A1767">
        <v>2275</v>
      </c>
      <c r="B1767" t="s">
        <v>4849</v>
      </c>
      <c r="C1767" s="62" t="str">
        <f t="shared" si="556"/>
        <v>02275</v>
      </c>
      <c r="D1767" t="str">
        <f t="shared" si="557"/>
        <v>Nisse</v>
      </c>
      <c r="E1767" t="str">
        <f t="shared" si="558"/>
        <v xml:space="preserve"> </v>
      </c>
      <c r="F1767" t="str">
        <f t="shared" si="559"/>
        <v>Yushmanov</v>
      </c>
      <c r="G1767">
        <f t="shared" si="540"/>
        <v>1</v>
      </c>
      <c r="H1767">
        <f t="shared" si="541"/>
        <v>2275</v>
      </c>
      <c r="I1767" t="str">
        <f t="shared" si="542"/>
        <v>02275</v>
      </c>
      <c r="J1767" t="str">
        <f t="shared" si="543"/>
        <v>nisse»YUSHMANOV</v>
      </c>
      <c r="K1767" t="str">
        <f>SUBSTITUTE(J1767,"‡","")</f>
        <v>nisse»YUSHMANOV</v>
      </c>
      <c r="L1767" t="str">
        <f t="shared" si="544"/>
        <v>nisseYUSHMANOV</v>
      </c>
      <c r="M1767" t="str">
        <f t="shared" si="545"/>
        <v>nisseYUSHMANOV</v>
      </c>
      <c r="N1767" t="s">
        <v>10513</v>
      </c>
      <c r="O1767" t="str">
        <v>nisse YUSHMANOV</v>
      </c>
      <c r="P1767">
        <f>FIND(" ",O1767)</f>
        <v>6</v>
      </c>
      <c r="Q1767" t="str">
        <f>LEFT(O1767,SEARCH(" ", O1767) -1)</f>
        <v>nisse</v>
      </c>
      <c r="R1767" t="e">
        <f>MID(O1767, SEARCH(" ", O1767) + 1, SEARCH(" ", O1767, SEARCH(" ", O1767)+1) - SEARCH(" ", O1767)-1)</f>
        <v>#VALUE!</v>
      </c>
      <c r="S1767" t="str">
        <f t="shared" si="546"/>
        <v>YUSHMANOV</v>
      </c>
      <c r="T1767" t="e">
        <f t="shared" si="547"/>
        <v>#VALUE!</v>
      </c>
      <c r="U1767" t="b">
        <f t="shared" si="548"/>
        <v>1</v>
      </c>
      <c r="W1767" t="b">
        <f t="shared" si="549"/>
        <v>1</v>
      </c>
      <c r="X1767" t="b">
        <f>ISERR(S1767)</f>
        <v>0</v>
      </c>
      <c r="Y1767" t="str">
        <f t="shared" si="550"/>
        <v xml:space="preserve"> </v>
      </c>
      <c r="Z1767" t="str">
        <f t="shared" si="551"/>
        <v>YUSHMANOV</v>
      </c>
      <c r="AA1767" t="str">
        <f>PROPER(Q1767)</f>
        <v>Nisse</v>
      </c>
      <c r="AB1767" t="str">
        <f>PROPER(Y1767)</f>
        <v xml:space="preserve"> </v>
      </c>
      <c r="AC1767" t="str">
        <f t="shared" si="552"/>
        <v>Yushmanov</v>
      </c>
      <c r="AD1767" s="1" t="e">
        <f t="shared" si="553"/>
        <v>#VALUE!</v>
      </c>
      <c r="AE1767" t="b">
        <f t="shared" si="554"/>
        <v>1</v>
      </c>
      <c r="AF1767" t="str">
        <f t="shared" si="555"/>
        <v>Yushmanov</v>
      </c>
    </row>
    <row r="1768" spans="1:32" x14ac:dyDescent="0.2">
      <c r="A1768">
        <v>2276</v>
      </c>
      <c r="B1768" t="s">
        <v>4850</v>
      </c>
      <c r="C1768" s="62" t="str">
        <f t="shared" si="556"/>
        <v>02276</v>
      </c>
      <c r="D1768" t="str">
        <f t="shared" si="557"/>
        <v>Knox</v>
      </c>
      <c r="E1768" t="str">
        <f t="shared" si="558"/>
        <v xml:space="preserve"> </v>
      </c>
      <c r="F1768" t="str">
        <f t="shared" si="559"/>
        <v>Pardie</v>
      </c>
      <c r="G1768">
        <f t="shared" si="540"/>
        <v>1</v>
      </c>
      <c r="H1768">
        <f t="shared" si="541"/>
        <v>2276</v>
      </c>
      <c r="I1768" t="str">
        <f t="shared" si="542"/>
        <v>02276</v>
      </c>
      <c r="J1768" t="str">
        <f t="shared" si="543"/>
        <v>Knox»Pardie</v>
      </c>
      <c r="K1768" t="str">
        <f>SUBSTITUTE(J1768,"‡","")</f>
        <v>Knox»Pardie</v>
      </c>
      <c r="L1768" t="str">
        <f t="shared" si="544"/>
        <v>KnoxPardie</v>
      </c>
      <c r="M1768" t="str">
        <f t="shared" si="545"/>
        <v>KnoxPardie</v>
      </c>
      <c r="N1768" t="s">
        <v>10514</v>
      </c>
      <c r="O1768" t="str">
        <v>Knox Pardie</v>
      </c>
      <c r="P1768">
        <f>FIND(" ",O1768)</f>
        <v>5</v>
      </c>
      <c r="Q1768" t="str">
        <f>LEFT(O1768,SEARCH(" ", O1768) -1)</f>
        <v>Knox</v>
      </c>
      <c r="R1768" t="e">
        <f>MID(O1768, SEARCH(" ", O1768) + 1, SEARCH(" ", O1768, SEARCH(" ", O1768)+1) - SEARCH(" ", O1768)-1)</f>
        <v>#VALUE!</v>
      </c>
      <c r="S1768" t="str">
        <f t="shared" si="546"/>
        <v>Pardie</v>
      </c>
      <c r="T1768" t="e">
        <f t="shared" si="547"/>
        <v>#VALUE!</v>
      </c>
      <c r="U1768" t="b">
        <f t="shared" si="548"/>
        <v>1</v>
      </c>
      <c r="W1768" t="b">
        <f t="shared" si="549"/>
        <v>1</v>
      </c>
      <c r="X1768" t="b">
        <f>ISERR(S1768)</f>
        <v>0</v>
      </c>
      <c r="Y1768" t="str">
        <f t="shared" si="550"/>
        <v xml:space="preserve"> </v>
      </c>
      <c r="Z1768" t="str">
        <f t="shared" si="551"/>
        <v>Pardie</v>
      </c>
      <c r="AA1768" t="str">
        <f>PROPER(Q1768)</f>
        <v>Knox</v>
      </c>
      <c r="AB1768" t="str">
        <f>PROPER(Y1768)</f>
        <v xml:space="preserve"> </v>
      </c>
      <c r="AC1768" t="str">
        <f t="shared" si="552"/>
        <v>Pardie</v>
      </c>
      <c r="AD1768" s="1" t="e">
        <f t="shared" si="553"/>
        <v>#VALUE!</v>
      </c>
      <c r="AE1768" t="b">
        <f t="shared" si="554"/>
        <v>1</v>
      </c>
      <c r="AF1768" t="str">
        <f t="shared" si="555"/>
        <v>Pardie</v>
      </c>
    </row>
    <row r="1769" spans="1:32" x14ac:dyDescent="0.2">
      <c r="A1769">
        <v>2277</v>
      </c>
      <c r="B1769" t="s">
        <v>4851</v>
      </c>
      <c r="C1769" s="62" t="str">
        <f t="shared" si="556"/>
        <v>02277</v>
      </c>
      <c r="D1769" t="str">
        <f t="shared" si="557"/>
        <v>Thia</v>
      </c>
      <c r="E1769" t="str">
        <f t="shared" si="558"/>
        <v xml:space="preserve"> </v>
      </c>
      <c r="F1769" t="str">
        <f t="shared" si="559"/>
        <v>Corington</v>
      </c>
      <c r="G1769">
        <f t="shared" si="540"/>
        <v>1</v>
      </c>
      <c r="H1769">
        <f t="shared" si="541"/>
        <v>2277</v>
      </c>
      <c r="I1769" t="str">
        <f t="shared" si="542"/>
        <v>02277</v>
      </c>
      <c r="J1769" t="str">
        <f t="shared" si="543"/>
        <v>thia¬Corington</v>
      </c>
      <c r="K1769" t="str">
        <f>SUBSTITUTE(J1769,"‡","")</f>
        <v>thia¬Corington</v>
      </c>
      <c r="L1769" t="str">
        <f t="shared" si="544"/>
        <v>thia¬Corington</v>
      </c>
      <c r="M1769" t="str">
        <f t="shared" si="545"/>
        <v>thiaCorington</v>
      </c>
      <c r="N1769" t="s">
        <v>9713</v>
      </c>
      <c r="O1769" t="str">
        <v>thia Corington</v>
      </c>
      <c r="P1769">
        <f>FIND(" ",O1769)</f>
        <v>5</v>
      </c>
      <c r="Q1769" t="str">
        <f>LEFT(O1769,SEARCH(" ", O1769) -1)</f>
        <v>thia</v>
      </c>
      <c r="R1769" t="e">
        <f>MID(O1769, SEARCH(" ", O1769) + 1, SEARCH(" ", O1769, SEARCH(" ", O1769)+1) - SEARCH(" ", O1769)-1)</f>
        <v>#VALUE!</v>
      </c>
      <c r="S1769" t="str">
        <f t="shared" si="546"/>
        <v>Corington</v>
      </c>
      <c r="T1769" t="e">
        <f t="shared" si="547"/>
        <v>#VALUE!</v>
      </c>
      <c r="U1769" t="b">
        <f t="shared" si="548"/>
        <v>1</v>
      </c>
      <c r="W1769" t="b">
        <f t="shared" si="549"/>
        <v>1</v>
      </c>
      <c r="X1769" t="b">
        <f>ISERR(S1769)</f>
        <v>0</v>
      </c>
      <c r="Y1769" t="str">
        <f t="shared" si="550"/>
        <v xml:space="preserve"> </v>
      </c>
      <c r="Z1769" t="str">
        <f t="shared" si="551"/>
        <v>Corington</v>
      </c>
      <c r="AA1769" t="str">
        <f>PROPER(Q1769)</f>
        <v>Thia</v>
      </c>
      <c r="AB1769" t="str">
        <f>PROPER(Y1769)</f>
        <v xml:space="preserve"> </v>
      </c>
      <c r="AC1769" t="str">
        <f t="shared" si="552"/>
        <v>Corington</v>
      </c>
      <c r="AD1769" s="1" t="e">
        <f t="shared" si="553"/>
        <v>#VALUE!</v>
      </c>
      <c r="AE1769" t="b">
        <f t="shared" si="554"/>
        <v>1</v>
      </c>
      <c r="AF1769" t="str">
        <f t="shared" si="555"/>
        <v>Corington</v>
      </c>
    </row>
    <row r="1770" spans="1:32" x14ac:dyDescent="0.2">
      <c r="A1770">
        <v>2278</v>
      </c>
      <c r="B1770" t="s">
        <v>4852</v>
      </c>
      <c r="C1770" s="62" t="str">
        <f t="shared" si="556"/>
        <v>02278</v>
      </c>
      <c r="D1770" t="str">
        <f t="shared" si="557"/>
        <v>Elora</v>
      </c>
      <c r="E1770" t="str">
        <f t="shared" si="558"/>
        <v xml:space="preserve"> </v>
      </c>
      <c r="F1770" t="str">
        <f t="shared" si="559"/>
        <v>Mattsson</v>
      </c>
      <c r="G1770">
        <f t="shared" si="540"/>
        <v>1</v>
      </c>
      <c r="H1770">
        <f t="shared" si="541"/>
        <v>2278</v>
      </c>
      <c r="I1770" t="str">
        <f t="shared" si="542"/>
        <v>02278</v>
      </c>
      <c r="J1770" t="str">
        <f t="shared" si="543"/>
        <v>Elora‡Mattsson</v>
      </c>
      <c r="K1770" t="str">
        <f>SUBSTITUTE(J1770,"‡","")</f>
        <v>EloraMattsson</v>
      </c>
      <c r="L1770" t="str">
        <f t="shared" si="544"/>
        <v>EloraMattsson</v>
      </c>
      <c r="M1770" t="str">
        <f t="shared" si="545"/>
        <v>EloraMattsson</v>
      </c>
      <c r="N1770" t="s">
        <v>9076</v>
      </c>
      <c r="O1770" t="str">
        <v>Elora Mattsson</v>
      </c>
      <c r="P1770">
        <f>FIND(" ",O1770)</f>
        <v>6</v>
      </c>
      <c r="Q1770" t="str">
        <f>LEFT(O1770,SEARCH(" ", O1770) -1)</f>
        <v>Elora</v>
      </c>
      <c r="R1770" t="e">
        <f>MID(O1770, SEARCH(" ", O1770) + 1, SEARCH(" ", O1770, SEARCH(" ", O1770)+1) - SEARCH(" ", O1770)-1)</f>
        <v>#VALUE!</v>
      </c>
      <c r="S1770" t="str">
        <f t="shared" si="546"/>
        <v>Mattsson</v>
      </c>
      <c r="T1770" t="e">
        <f t="shared" si="547"/>
        <v>#VALUE!</v>
      </c>
      <c r="U1770" t="b">
        <f t="shared" si="548"/>
        <v>1</v>
      </c>
      <c r="W1770" t="b">
        <f t="shared" si="549"/>
        <v>1</v>
      </c>
      <c r="X1770" t="b">
        <f>ISERR(S1770)</f>
        <v>0</v>
      </c>
      <c r="Y1770" t="str">
        <f t="shared" si="550"/>
        <v xml:space="preserve"> </v>
      </c>
      <c r="Z1770" t="str">
        <f t="shared" si="551"/>
        <v>Mattsson</v>
      </c>
      <c r="AA1770" t="str">
        <f>PROPER(Q1770)</f>
        <v>Elora</v>
      </c>
      <c r="AB1770" t="str">
        <f>PROPER(Y1770)</f>
        <v xml:space="preserve"> </v>
      </c>
      <c r="AC1770" t="str">
        <f t="shared" si="552"/>
        <v>Mattsson</v>
      </c>
      <c r="AD1770" s="1" t="e">
        <f t="shared" si="553"/>
        <v>#VALUE!</v>
      </c>
      <c r="AE1770" t="b">
        <f t="shared" si="554"/>
        <v>1</v>
      </c>
      <c r="AF1770" t="str">
        <f t="shared" si="555"/>
        <v>Mattsson</v>
      </c>
    </row>
    <row r="1771" spans="1:32" x14ac:dyDescent="0.2">
      <c r="A1771">
        <v>2279</v>
      </c>
      <c r="B1771" t="s">
        <v>4853</v>
      </c>
      <c r="C1771" s="62" t="str">
        <f t="shared" si="556"/>
        <v>02279</v>
      </c>
      <c r="D1771" t="str">
        <f t="shared" si="557"/>
        <v>Jordan</v>
      </c>
      <c r="E1771" t="str">
        <f t="shared" si="558"/>
        <v xml:space="preserve"> </v>
      </c>
      <c r="F1771" t="str">
        <f t="shared" si="559"/>
        <v>Courtliff</v>
      </c>
      <c r="G1771">
        <f t="shared" si="540"/>
        <v>1</v>
      </c>
      <c r="H1771">
        <f t="shared" si="541"/>
        <v>2279</v>
      </c>
      <c r="I1771" t="str">
        <f t="shared" si="542"/>
        <v>02279</v>
      </c>
      <c r="J1771" t="str">
        <f t="shared" si="543"/>
        <v>jordan¬COURTLIFF</v>
      </c>
      <c r="K1771" t="str">
        <f>SUBSTITUTE(J1771,"‡","")</f>
        <v>jordan¬COURTLIFF</v>
      </c>
      <c r="L1771" t="str">
        <f t="shared" si="544"/>
        <v>jordan¬COURTLIFF</v>
      </c>
      <c r="M1771" t="str">
        <f t="shared" si="545"/>
        <v>jordanCOURTLIFF</v>
      </c>
      <c r="N1771" t="s">
        <v>9714</v>
      </c>
      <c r="O1771" t="str">
        <v>jordan COURTLIFF</v>
      </c>
      <c r="P1771">
        <f>FIND(" ",O1771)</f>
        <v>7</v>
      </c>
      <c r="Q1771" t="str">
        <f>LEFT(O1771,SEARCH(" ", O1771) -1)</f>
        <v>jordan</v>
      </c>
      <c r="R1771" t="e">
        <f>MID(O1771, SEARCH(" ", O1771) + 1, SEARCH(" ", O1771, SEARCH(" ", O1771)+1) - SEARCH(" ", O1771)-1)</f>
        <v>#VALUE!</v>
      </c>
      <c r="S1771" t="str">
        <f t="shared" si="546"/>
        <v>COURTLIFF</v>
      </c>
      <c r="T1771" t="e">
        <f t="shared" si="547"/>
        <v>#VALUE!</v>
      </c>
      <c r="U1771" t="b">
        <f t="shared" si="548"/>
        <v>1</v>
      </c>
      <c r="W1771" t="b">
        <f t="shared" si="549"/>
        <v>1</v>
      </c>
      <c r="X1771" t="b">
        <f>ISERR(S1771)</f>
        <v>0</v>
      </c>
      <c r="Y1771" t="str">
        <f t="shared" si="550"/>
        <v xml:space="preserve"> </v>
      </c>
      <c r="Z1771" t="str">
        <f t="shared" si="551"/>
        <v>COURTLIFF</v>
      </c>
      <c r="AA1771" t="str">
        <f>PROPER(Q1771)</f>
        <v>Jordan</v>
      </c>
      <c r="AB1771" t="str">
        <f>PROPER(Y1771)</f>
        <v xml:space="preserve"> </v>
      </c>
      <c r="AC1771" t="str">
        <f t="shared" si="552"/>
        <v>Courtliff</v>
      </c>
      <c r="AD1771" s="1" t="e">
        <f t="shared" si="553"/>
        <v>#VALUE!</v>
      </c>
      <c r="AE1771" t="b">
        <f t="shared" si="554"/>
        <v>1</v>
      </c>
      <c r="AF1771" t="str">
        <f t="shared" si="555"/>
        <v>Courtliff</v>
      </c>
    </row>
    <row r="1772" spans="1:32" x14ac:dyDescent="0.2">
      <c r="A1772">
        <v>2280</v>
      </c>
      <c r="B1772" t="s">
        <v>4854</v>
      </c>
      <c r="C1772" s="62" t="str">
        <f t="shared" si="556"/>
        <v>02280</v>
      </c>
      <c r="D1772" t="str">
        <f t="shared" si="557"/>
        <v>Tisha</v>
      </c>
      <c r="E1772" t="str">
        <f t="shared" si="558"/>
        <v>Esmeralda</v>
      </c>
      <c r="F1772" t="str">
        <f t="shared" si="559"/>
        <v>Eisenberg</v>
      </c>
      <c r="G1772">
        <f t="shared" si="540"/>
        <v>1</v>
      </c>
      <c r="H1772">
        <f t="shared" si="541"/>
        <v>2280</v>
      </c>
      <c r="I1772" t="str">
        <f t="shared" si="542"/>
        <v>02280</v>
      </c>
      <c r="J1772" t="str">
        <f t="shared" si="543"/>
        <v>TISHA»esmeralda¬Eisenberg</v>
      </c>
      <c r="K1772" t="str">
        <f>SUBSTITUTE(J1772,"‡","")</f>
        <v>TISHA»esmeralda¬Eisenberg</v>
      </c>
      <c r="L1772" t="str">
        <f t="shared" si="544"/>
        <v>TISHAesmeralda¬Eisenberg</v>
      </c>
      <c r="M1772" t="str">
        <f t="shared" si="545"/>
        <v>TISHAesmeraldaEisenberg</v>
      </c>
      <c r="N1772" t="s">
        <v>10515</v>
      </c>
      <c r="O1772" t="str">
        <v>TISHA esmeralda Eisenberg</v>
      </c>
      <c r="P1772">
        <f>FIND(" ",O1772)</f>
        <v>6</v>
      </c>
      <c r="Q1772" t="str">
        <f>LEFT(O1772,SEARCH(" ", O1772) -1)</f>
        <v>TISHA</v>
      </c>
      <c r="R1772" t="str">
        <f>MID(O1772, SEARCH(" ", O1772) + 1, SEARCH(" ", O1772, SEARCH(" ", O1772)+1) - SEARCH(" ", O1772)-1)</f>
        <v>esmeralda</v>
      </c>
      <c r="S1772" t="str">
        <f t="shared" si="546"/>
        <v>esmeralda Eisenberg</v>
      </c>
      <c r="T1772" t="str">
        <f t="shared" si="547"/>
        <v>Eisenberg</v>
      </c>
      <c r="U1772" t="b">
        <f t="shared" si="548"/>
        <v>0</v>
      </c>
      <c r="W1772" t="b">
        <f t="shared" si="549"/>
        <v>0</v>
      </c>
      <c r="X1772" t="b">
        <f>ISERR(S1772)</f>
        <v>0</v>
      </c>
      <c r="Y1772" t="str">
        <f t="shared" si="550"/>
        <v>esmeralda</v>
      </c>
      <c r="Z1772" t="str">
        <f t="shared" si="551"/>
        <v>esmeralda Eisenberg</v>
      </c>
      <c r="AA1772" t="str">
        <f>PROPER(Q1772)</f>
        <v>Tisha</v>
      </c>
      <c r="AB1772" t="str">
        <f>PROPER(Y1772)</f>
        <v>Esmeralda</v>
      </c>
      <c r="AC1772" t="str">
        <f t="shared" si="552"/>
        <v>Esmeralda Eisenberg</v>
      </c>
      <c r="AD1772" s="1" t="str">
        <f t="shared" si="553"/>
        <v>Eisenberg</v>
      </c>
      <c r="AE1772" t="b">
        <f t="shared" si="554"/>
        <v>0</v>
      </c>
      <c r="AF1772" t="str">
        <f t="shared" si="555"/>
        <v>Eisenberg</v>
      </c>
    </row>
    <row r="1773" spans="1:32" x14ac:dyDescent="0.2">
      <c r="A1773">
        <v>2281</v>
      </c>
      <c r="B1773" t="s">
        <v>4855</v>
      </c>
      <c r="C1773" s="62" t="str">
        <f t="shared" si="556"/>
        <v>02281</v>
      </c>
      <c r="D1773" t="str">
        <f t="shared" si="557"/>
        <v>Iver</v>
      </c>
      <c r="E1773" t="str">
        <f t="shared" si="558"/>
        <v xml:space="preserve"> </v>
      </c>
      <c r="F1773" t="str">
        <f t="shared" si="559"/>
        <v>Thridgould</v>
      </c>
      <c r="G1773">
        <f t="shared" si="540"/>
        <v>1</v>
      </c>
      <c r="H1773">
        <f t="shared" si="541"/>
        <v>2281</v>
      </c>
      <c r="I1773" t="str">
        <f t="shared" si="542"/>
        <v>02281</v>
      </c>
      <c r="J1773" t="str">
        <f t="shared" si="543"/>
        <v>iver»thridgould</v>
      </c>
      <c r="K1773" t="str">
        <f>SUBSTITUTE(J1773,"‡","")</f>
        <v>iver»thridgould</v>
      </c>
      <c r="L1773" t="str">
        <f t="shared" si="544"/>
        <v>iverthridgould</v>
      </c>
      <c r="M1773" t="str">
        <f t="shared" si="545"/>
        <v>iverthridgould</v>
      </c>
      <c r="N1773" t="s">
        <v>10516</v>
      </c>
      <c r="O1773" t="str">
        <v>iver thridgould</v>
      </c>
      <c r="P1773">
        <f>FIND(" ",O1773)</f>
        <v>5</v>
      </c>
      <c r="Q1773" t="str">
        <f>LEFT(O1773,SEARCH(" ", O1773) -1)</f>
        <v>iver</v>
      </c>
      <c r="R1773" t="e">
        <f>MID(O1773, SEARCH(" ", O1773) + 1, SEARCH(" ", O1773, SEARCH(" ", O1773)+1) - SEARCH(" ", O1773)-1)</f>
        <v>#VALUE!</v>
      </c>
      <c r="S1773" t="str">
        <f t="shared" si="546"/>
        <v>thridgould</v>
      </c>
      <c r="T1773" t="e">
        <f t="shared" si="547"/>
        <v>#VALUE!</v>
      </c>
      <c r="U1773" t="b">
        <f t="shared" si="548"/>
        <v>1</v>
      </c>
      <c r="W1773" t="b">
        <f t="shared" si="549"/>
        <v>1</v>
      </c>
      <c r="X1773" t="b">
        <f>ISERR(S1773)</f>
        <v>0</v>
      </c>
      <c r="Y1773" t="str">
        <f t="shared" si="550"/>
        <v xml:space="preserve"> </v>
      </c>
      <c r="Z1773" t="str">
        <f t="shared" si="551"/>
        <v>thridgould</v>
      </c>
      <c r="AA1773" t="str">
        <f>PROPER(Q1773)</f>
        <v>Iver</v>
      </c>
      <c r="AB1773" t="str">
        <f>PROPER(Y1773)</f>
        <v xml:space="preserve"> </v>
      </c>
      <c r="AC1773" t="str">
        <f t="shared" si="552"/>
        <v>Thridgould</v>
      </c>
      <c r="AD1773" s="1" t="e">
        <f t="shared" si="553"/>
        <v>#VALUE!</v>
      </c>
      <c r="AE1773" t="b">
        <f t="shared" si="554"/>
        <v>1</v>
      </c>
      <c r="AF1773" t="str">
        <f t="shared" si="555"/>
        <v>Thridgould</v>
      </c>
    </row>
    <row r="1774" spans="1:32" x14ac:dyDescent="0.2">
      <c r="A1774">
        <v>2282</v>
      </c>
      <c r="B1774" t="s">
        <v>4856</v>
      </c>
      <c r="C1774" s="62" t="str">
        <f t="shared" si="556"/>
        <v>02282</v>
      </c>
      <c r="D1774" t="str">
        <f t="shared" si="557"/>
        <v>Judye</v>
      </c>
      <c r="E1774" t="str">
        <f t="shared" si="558"/>
        <v xml:space="preserve"> </v>
      </c>
      <c r="F1774" t="str">
        <f t="shared" si="559"/>
        <v>Attenbarrow</v>
      </c>
      <c r="G1774">
        <f t="shared" si="540"/>
        <v>1</v>
      </c>
      <c r="H1774">
        <f t="shared" si="541"/>
        <v>2282</v>
      </c>
      <c r="I1774" t="str">
        <f t="shared" si="542"/>
        <v>02282</v>
      </c>
      <c r="J1774" t="str">
        <f t="shared" si="543"/>
        <v>judye»ATTENBARROW</v>
      </c>
      <c r="K1774" t="str">
        <f>SUBSTITUTE(J1774,"‡","")</f>
        <v>judye»ATTENBARROW</v>
      </c>
      <c r="L1774" t="str">
        <f t="shared" si="544"/>
        <v>judyeATTENBARROW</v>
      </c>
      <c r="M1774" t="str">
        <f t="shared" si="545"/>
        <v>judyeATTENBARROW</v>
      </c>
      <c r="N1774" t="s">
        <v>10517</v>
      </c>
      <c r="O1774" t="str">
        <v>judye ATTENBARROW</v>
      </c>
      <c r="P1774">
        <f>FIND(" ",O1774)</f>
        <v>6</v>
      </c>
      <c r="Q1774" t="str">
        <f>LEFT(O1774,SEARCH(" ", O1774) -1)</f>
        <v>judye</v>
      </c>
      <c r="R1774" t="e">
        <f>MID(O1774, SEARCH(" ", O1774) + 1, SEARCH(" ", O1774, SEARCH(" ", O1774)+1) - SEARCH(" ", O1774)-1)</f>
        <v>#VALUE!</v>
      </c>
      <c r="S1774" t="str">
        <f t="shared" si="546"/>
        <v>ATTENBARROW</v>
      </c>
      <c r="T1774" t="e">
        <f t="shared" si="547"/>
        <v>#VALUE!</v>
      </c>
      <c r="U1774" t="b">
        <f t="shared" si="548"/>
        <v>1</v>
      </c>
      <c r="W1774" t="b">
        <f t="shared" si="549"/>
        <v>1</v>
      </c>
      <c r="X1774" t="b">
        <f>ISERR(S1774)</f>
        <v>0</v>
      </c>
      <c r="Y1774" t="str">
        <f t="shared" si="550"/>
        <v xml:space="preserve"> </v>
      </c>
      <c r="Z1774" t="str">
        <f t="shared" si="551"/>
        <v>ATTENBARROW</v>
      </c>
      <c r="AA1774" t="str">
        <f>PROPER(Q1774)</f>
        <v>Judye</v>
      </c>
      <c r="AB1774" t="str">
        <f>PROPER(Y1774)</f>
        <v xml:space="preserve"> </v>
      </c>
      <c r="AC1774" t="str">
        <f t="shared" si="552"/>
        <v>Attenbarrow</v>
      </c>
      <c r="AD1774" s="1" t="e">
        <f t="shared" si="553"/>
        <v>#VALUE!</v>
      </c>
      <c r="AE1774" t="b">
        <f t="shared" si="554"/>
        <v>1</v>
      </c>
      <c r="AF1774" t="str">
        <f t="shared" si="555"/>
        <v>Attenbarrow</v>
      </c>
    </row>
    <row r="1775" spans="1:32" x14ac:dyDescent="0.2">
      <c r="A1775">
        <v>2283</v>
      </c>
      <c r="B1775" t="s">
        <v>4857</v>
      </c>
      <c r="C1775" s="62" t="str">
        <f t="shared" si="556"/>
        <v>02283</v>
      </c>
      <c r="D1775" t="str">
        <f t="shared" si="557"/>
        <v>Jeremiah</v>
      </c>
      <c r="E1775" t="str">
        <f t="shared" si="558"/>
        <v xml:space="preserve"> </v>
      </c>
      <c r="F1775" t="str">
        <f t="shared" si="559"/>
        <v>Sword</v>
      </c>
      <c r="G1775">
        <f t="shared" si="540"/>
        <v>1</v>
      </c>
      <c r="H1775">
        <f t="shared" si="541"/>
        <v>2283</v>
      </c>
      <c r="I1775" t="str">
        <f t="shared" si="542"/>
        <v>02283</v>
      </c>
      <c r="J1775" t="str">
        <f t="shared" si="543"/>
        <v>JEREMIAH¬Sword</v>
      </c>
      <c r="K1775" t="str">
        <f>SUBSTITUTE(J1775,"‡","")</f>
        <v>JEREMIAH¬Sword</v>
      </c>
      <c r="L1775" t="str">
        <f t="shared" si="544"/>
        <v>JEREMIAH¬Sword</v>
      </c>
      <c r="M1775" t="str">
        <f t="shared" si="545"/>
        <v>JEREMIAHSword</v>
      </c>
      <c r="N1775" t="s">
        <v>9715</v>
      </c>
      <c r="O1775" t="str">
        <v>JEREMIAH Sword</v>
      </c>
      <c r="P1775">
        <f>FIND(" ",O1775)</f>
        <v>9</v>
      </c>
      <c r="Q1775" t="str">
        <f>LEFT(O1775,SEARCH(" ", O1775) -1)</f>
        <v>JEREMIAH</v>
      </c>
      <c r="R1775" t="e">
        <f>MID(O1775, SEARCH(" ", O1775) + 1, SEARCH(" ", O1775, SEARCH(" ", O1775)+1) - SEARCH(" ", O1775)-1)</f>
        <v>#VALUE!</v>
      </c>
      <c r="S1775" t="str">
        <f t="shared" si="546"/>
        <v>Sword</v>
      </c>
      <c r="T1775" t="e">
        <f t="shared" si="547"/>
        <v>#VALUE!</v>
      </c>
      <c r="U1775" t="b">
        <f t="shared" si="548"/>
        <v>1</v>
      </c>
      <c r="W1775" t="b">
        <f t="shared" si="549"/>
        <v>1</v>
      </c>
      <c r="X1775" t="b">
        <f>ISERR(S1775)</f>
        <v>0</v>
      </c>
      <c r="Y1775" t="str">
        <f t="shared" si="550"/>
        <v xml:space="preserve"> </v>
      </c>
      <c r="Z1775" t="str">
        <f t="shared" si="551"/>
        <v>Sword</v>
      </c>
      <c r="AA1775" t="str">
        <f>PROPER(Q1775)</f>
        <v>Jeremiah</v>
      </c>
      <c r="AB1775" t="str">
        <f>PROPER(Y1775)</f>
        <v xml:space="preserve"> </v>
      </c>
      <c r="AC1775" t="str">
        <f t="shared" si="552"/>
        <v>Sword</v>
      </c>
      <c r="AD1775" s="1" t="e">
        <f t="shared" si="553"/>
        <v>#VALUE!</v>
      </c>
      <c r="AE1775" t="b">
        <f t="shared" si="554"/>
        <v>1</v>
      </c>
      <c r="AF1775" t="str">
        <f t="shared" si="555"/>
        <v>Sword</v>
      </c>
    </row>
    <row r="1776" spans="1:32" x14ac:dyDescent="0.2">
      <c r="A1776">
        <v>2284</v>
      </c>
      <c r="B1776" t="s">
        <v>4858</v>
      </c>
      <c r="C1776" s="62" t="str">
        <f t="shared" si="556"/>
        <v>02284</v>
      </c>
      <c r="D1776" t="str">
        <f t="shared" si="557"/>
        <v>Troy</v>
      </c>
      <c r="E1776" t="str">
        <f t="shared" si="558"/>
        <v xml:space="preserve"> </v>
      </c>
      <c r="F1776" t="str">
        <f t="shared" si="559"/>
        <v>Habbeshaw</v>
      </c>
      <c r="G1776">
        <f t="shared" si="540"/>
        <v>1</v>
      </c>
      <c r="H1776">
        <f t="shared" si="541"/>
        <v>2284</v>
      </c>
      <c r="I1776" t="str">
        <f t="shared" si="542"/>
        <v>02284</v>
      </c>
      <c r="J1776" t="str">
        <f t="shared" si="543"/>
        <v>TROY‡HABBESHAW</v>
      </c>
      <c r="K1776" t="str">
        <f>SUBSTITUTE(J1776,"‡","")</f>
        <v>TROYHABBESHAW</v>
      </c>
      <c r="L1776" t="str">
        <f t="shared" si="544"/>
        <v>TROYHABBESHAW</v>
      </c>
      <c r="M1776" t="str">
        <f t="shared" si="545"/>
        <v>TROYHABBESHAW</v>
      </c>
      <c r="N1776" t="s">
        <v>9077</v>
      </c>
      <c r="O1776" t="str">
        <v>TROY HABBESHAW</v>
      </c>
      <c r="P1776">
        <f>FIND(" ",O1776)</f>
        <v>5</v>
      </c>
      <c r="Q1776" t="str">
        <f>LEFT(O1776,SEARCH(" ", O1776) -1)</f>
        <v>TROY</v>
      </c>
      <c r="R1776" t="e">
        <f>MID(O1776, SEARCH(" ", O1776) + 1, SEARCH(" ", O1776, SEARCH(" ", O1776)+1) - SEARCH(" ", O1776)-1)</f>
        <v>#VALUE!</v>
      </c>
      <c r="S1776" t="str">
        <f t="shared" si="546"/>
        <v>HABBESHAW</v>
      </c>
      <c r="T1776" t="e">
        <f t="shared" si="547"/>
        <v>#VALUE!</v>
      </c>
      <c r="U1776" t="b">
        <f t="shared" si="548"/>
        <v>1</v>
      </c>
      <c r="W1776" t="b">
        <f t="shared" si="549"/>
        <v>1</v>
      </c>
      <c r="X1776" t="b">
        <f>ISERR(S1776)</f>
        <v>0</v>
      </c>
      <c r="Y1776" t="str">
        <f t="shared" si="550"/>
        <v xml:space="preserve"> </v>
      </c>
      <c r="Z1776" t="str">
        <f t="shared" si="551"/>
        <v>HABBESHAW</v>
      </c>
      <c r="AA1776" t="str">
        <f>PROPER(Q1776)</f>
        <v>Troy</v>
      </c>
      <c r="AB1776" t="str">
        <f>PROPER(Y1776)</f>
        <v xml:space="preserve"> </v>
      </c>
      <c r="AC1776" t="str">
        <f t="shared" si="552"/>
        <v>Habbeshaw</v>
      </c>
      <c r="AD1776" s="1" t="e">
        <f t="shared" si="553"/>
        <v>#VALUE!</v>
      </c>
      <c r="AE1776" t="b">
        <f t="shared" si="554"/>
        <v>1</v>
      </c>
      <c r="AF1776" t="str">
        <f t="shared" si="555"/>
        <v>Habbeshaw</v>
      </c>
    </row>
    <row r="1777" spans="1:32" x14ac:dyDescent="0.2">
      <c r="A1777">
        <v>2285</v>
      </c>
      <c r="B1777" t="s">
        <v>4859</v>
      </c>
      <c r="C1777" s="62" t="str">
        <f t="shared" si="556"/>
        <v>02285</v>
      </c>
      <c r="D1777" t="str">
        <f t="shared" si="557"/>
        <v>Neil</v>
      </c>
      <c r="E1777" t="str">
        <f t="shared" si="558"/>
        <v>Brady</v>
      </c>
      <c r="F1777" t="str">
        <f t="shared" si="559"/>
        <v>Sellen</v>
      </c>
      <c r="G1777">
        <f t="shared" si="540"/>
        <v>1</v>
      </c>
      <c r="H1777">
        <f t="shared" si="541"/>
        <v>2285</v>
      </c>
      <c r="I1777" t="str">
        <f t="shared" si="542"/>
        <v>02285</v>
      </c>
      <c r="J1777" t="str">
        <f t="shared" si="543"/>
        <v>NEIL¬brady»sellen</v>
      </c>
      <c r="K1777" t="str">
        <f>SUBSTITUTE(J1777,"‡","")</f>
        <v>NEIL¬brady»sellen</v>
      </c>
      <c r="L1777" t="str">
        <f t="shared" si="544"/>
        <v>NEIL¬bradysellen</v>
      </c>
      <c r="M1777" t="str">
        <f t="shared" si="545"/>
        <v>NEILbradysellen</v>
      </c>
      <c r="N1777" t="s">
        <v>10518</v>
      </c>
      <c r="O1777" t="str">
        <v>NEIL brady sellen</v>
      </c>
      <c r="P1777">
        <f>FIND(" ",O1777)</f>
        <v>5</v>
      </c>
      <c r="Q1777" t="str">
        <f>LEFT(O1777,SEARCH(" ", O1777) -1)</f>
        <v>NEIL</v>
      </c>
      <c r="R1777" t="str">
        <f>MID(O1777, SEARCH(" ", O1777) + 1, SEARCH(" ", O1777, SEARCH(" ", O1777)+1) - SEARCH(" ", O1777)-1)</f>
        <v>brady</v>
      </c>
      <c r="S1777" t="str">
        <f t="shared" si="546"/>
        <v>brady sellen</v>
      </c>
      <c r="T1777" t="str">
        <f t="shared" si="547"/>
        <v>sellen</v>
      </c>
      <c r="U1777" t="b">
        <f t="shared" si="548"/>
        <v>0</v>
      </c>
      <c r="W1777" t="b">
        <f t="shared" si="549"/>
        <v>0</v>
      </c>
      <c r="X1777" t="b">
        <f>ISERR(S1777)</f>
        <v>0</v>
      </c>
      <c r="Y1777" t="str">
        <f t="shared" si="550"/>
        <v>brady</v>
      </c>
      <c r="Z1777" t="str">
        <f t="shared" si="551"/>
        <v>brady sellen</v>
      </c>
      <c r="AA1777" t="str">
        <f>PROPER(Q1777)</f>
        <v>Neil</v>
      </c>
      <c r="AB1777" t="str">
        <f>PROPER(Y1777)</f>
        <v>Brady</v>
      </c>
      <c r="AC1777" t="str">
        <f t="shared" si="552"/>
        <v>Brady Sellen</v>
      </c>
      <c r="AD1777" s="1" t="str">
        <f t="shared" si="553"/>
        <v>Sellen</v>
      </c>
      <c r="AE1777" t="b">
        <f t="shared" si="554"/>
        <v>0</v>
      </c>
      <c r="AF1777" t="str">
        <f t="shared" si="555"/>
        <v>Sellen</v>
      </c>
    </row>
    <row r="1778" spans="1:32" x14ac:dyDescent="0.2">
      <c r="A1778">
        <v>2286</v>
      </c>
      <c r="B1778" t="s">
        <v>4860</v>
      </c>
      <c r="C1778" s="62" t="str">
        <f t="shared" si="556"/>
        <v>02286</v>
      </c>
      <c r="D1778" t="str">
        <f t="shared" si="557"/>
        <v>Ernest</v>
      </c>
      <c r="E1778" t="str">
        <f t="shared" si="558"/>
        <v>Fleming</v>
      </c>
      <c r="F1778" t="str">
        <f t="shared" si="559"/>
        <v>Sapseed</v>
      </c>
      <c r="G1778">
        <f t="shared" si="540"/>
        <v>1</v>
      </c>
      <c r="H1778">
        <f t="shared" si="541"/>
        <v>2286</v>
      </c>
      <c r="I1778" t="str">
        <f t="shared" si="542"/>
        <v>02286</v>
      </c>
      <c r="J1778" t="str">
        <f t="shared" si="543"/>
        <v>ernest¬FLEMING¬SAPSEED</v>
      </c>
      <c r="K1778" t="str">
        <f>SUBSTITUTE(J1778,"‡","")</f>
        <v>ernest¬FLEMING¬SAPSEED</v>
      </c>
      <c r="L1778" t="str">
        <f t="shared" si="544"/>
        <v>ernest¬FLEMING¬SAPSEED</v>
      </c>
      <c r="M1778" t="str">
        <f t="shared" si="545"/>
        <v>ernestFLEMINGSAPSEED</v>
      </c>
      <c r="N1778" t="s">
        <v>9716</v>
      </c>
      <c r="O1778" t="str">
        <v>ernest FLEMING SAPSEED</v>
      </c>
      <c r="P1778">
        <f>FIND(" ",O1778)</f>
        <v>7</v>
      </c>
      <c r="Q1778" t="str">
        <f>LEFT(O1778,SEARCH(" ", O1778) -1)</f>
        <v>ernest</v>
      </c>
      <c r="R1778" t="str">
        <f>MID(O1778, SEARCH(" ", O1778) + 1, SEARCH(" ", O1778, SEARCH(" ", O1778)+1) - SEARCH(" ", O1778)-1)</f>
        <v>FLEMING</v>
      </c>
      <c r="S1778" t="str">
        <f t="shared" si="546"/>
        <v>FLEMING SAPSEED</v>
      </c>
      <c r="T1778" t="str">
        <f t="shared" si="547"/>
        <v>SAPSEED</v>
      </c>
      <c r="U1778" t="b">
        <f t="shared" si="548"/>
        <v>0</v>
      </c>
      <c r="W1778" t="b">
        <f t="shared" si="549"/>
        <v>0</v>
      </c>
      <c r="X1778" t="b">
        <f>ISERR(S1778)</f>
        <v>0</v>
      </c>
      <c r="Y1778" t="str">
        <f t="shared" si="550"/>
        <v>FLEMING</v>
      </c>
      <c r="Z1778" t="str">
        <f t="shared" si="551"/>
        <v>FLEMING SAPSEED</v>
      </c>
      <c r="AA1778" t="str">
        <f>PROPER(Q1778)</f>
        <v>Ernest</v>
      </c>
      <c r="AB1778" t="str">
        <f>PROPER(Y1778)</f>
        <v>Fleming</v>
      </c>
      <c r="AC1778" t="str">
        <f t="shared" si="552"/>
        <v>Fleming Sapseed</v>
      </c>
      <c r="AD1778" s="1" t="str">
        <f t="shared" si="553"/>
        <v>Sapseed</v>
      </c>
      <c r="AE1778" t="b">
        <f t="shared" si="554"/>
        <v>0</v>
      </c>
      <c r="AF1778" t="str">
        <f t="shared" si="555"/>
        <v>Sapseed</v>
      </c>
    </row>
    <row r="1779" spans="1:32" x14ac:dyDescent="0.2">
      <c r="A1779">
        <v>2287</v>
      </c>
      <c r="B1779" t="s">
        <v>4861</v>
      </c>
      <c r="C1779" s="62" t="str">
        <f t="shared" si="556"/>
        <v>02287</v>
      </c>
      <c r="D1779" t="str">
        <f t="shared" si="557"/>
        <v>Gaylene</v>
      </c>
      <c r="E1779" t="str">
        <f t="shared" si="558"/>
        <v xml:space="preserve"> </v>
      </c>
      <c r="F1779" t="str">
        <f t="shared" si="559"/>
        <v>Theuss</v>
      </c>
      <c r="G1779">
        <f t="shared" si="540"/>
        <v>1</v>
      </c>
      <c r="H1779">
        <f t="shared" si="541"/>
        <v>2287</v>
      </c>
      <c r="I1779" t="str">
        <f t="shared" si="542"/>
        <v>02287</v>
      </c>
      <c r="J1779" t="str">
        <f t="shared" si="543"/>
        <v>GAYLENE»Theuss</v>
      </c>
      <c r="K1779" t="str">
        <f>SUBSTITUTE(J1779,"‡","")</f>
        <v>GAYLENE»Theuss</v>
      </c>
      <c r="L1779" t="str">
        <f t="shared" si="544"/>
        <v>GAYLENETheuss</v>
      </c>
      <c r="M1779" t="str">
        <f t="shared" si="545"/>
        <v>GAYLENETheuss</v>
      </c>
      <c r="N1779" t="s">
        <v>10519</v>
      </c>
      <c r="O1779" t="str">
        <v>GAYLENE Theuss</v>
      </c>
      <c r="P1779">
        <f>FIND(" ",O1779)</f>
        <v>8</v>
      </c>
      <c r="Q1779" t="str">
        <f>LEFT(O1779,SEARCH(" ", O1779) -1)</f>
        <v>GAYLENE</v>
      </c>
      <c r="R1779" t="e">
        <f>MID(O1779, SEARCH(" ", O1779) + 1, SEARCH(" ", O1779, SEARCH(" ", O1779)+1) - SEARCH(" ", O1779)-1)</f>
        <v>#VALUE!</v>
      </c>
      <c r="S1779" t="str">
        <f t="shared" si="546"/>
        <v>Theuss</v>
      </c>
      <c r="T1779" t="e">
        <f t="shared" si="547"/>
        <v>#VALUE!</v>
      </c>
      <c r="U1779" t="b">
        <f t="shared" si="548"/>
        <v>1</v>
      </c>
      <c r="W1779" t="b">
        <f t="shared" si="549"/>
        <v>1</v>
      </c>
      <c r="X1779" t="b">
        <f>ISERR(S1779)</f>
        <v>0</v>
      </c>
      <c r="Y1779" t="str">
        <f t="shared" si="550"/>
        <v xml:space="preserve"> </v>
      </c>
      <c r="Z1779" t="str">
        <f t="shared" si="551"/>
        <v>Theuss</v>
      </c>
      <c r="AA1779" t="str">
        <f>PROPER(Q1779)</f>
        <v>Gaylene</v>
      </c>
      <c r="AB1779" t="str">
        <f>PROPER(Y1779)</f>
        <v xml:space="preserve"> </v>
      </c>
      <c r="AC1779" t="str">
        <f t="shared" si="552"/>
        <v>Theuss</v>
      </c>
      <c r="AD1779" s="1" t="e">
        <f t="shared" si="553"/>
        <v>#VALUE!</v>
      </c>
      <c r="AE1779" t="b">
        <f t="shared" si="554"/>
        <v>1</v>
      </c>
      <c r="AF1779" t="str">
        <f t="shared" si="555"/>
        <v>Theuss</v>
      </c>
    </row>
    <row r="1780" spans="1:32" x14ac:dyDescent="0.2">
      <c r="A1780">
        <v>2288</v>
      </c>
      <c r="B1780" t="s">
        <v>4862</v>
      </c>
      <c r="C1780" s="62" t="str">
        <f t="shared" si="556"/>
        <v>02288</v>
      </c>
      <c r="D1780" t="str">
        <f t="shared" si="557"/>
        <v>Griff</v>
      </c>
      <c r="E1780" t="str">
        <f t="shared" si="558"/>
        <v xml:space="preserve"> </v>
      </c>
      <c r="F1780" t="str">
        <f t="shared" si="559"/>
        <v>Trevett</v>
      </c>
      <c r="G1780">
        <f t="shared" si="540"/>
        <v>1</v>
      </c>
      <c r="H1780">
        <f t="shared" si="541"/>
        <v>2288</v>
      </c>
      <c r="I1780" t="str">
        <f t="shared" si="542"/>
        <v>02288</v>
      </c>
      <c r="J1780" t="str">
        <f t="shared" si="543"/>
        <v>Griff‡Trevett</v>
      </c>
      <c r="K1780" t="str">
        <f>SUBSTITUTE(J1780,"‡","")</f>
        <v>GriffTrevett</v>
      </c>
      <c r="L1780" t="str">
        <f t="shared" si="544"/>
        <v>GriffTrevett</v>
      </c>
      <c r="M1780" t="str">
        <f t="shared" si="545"/>
        <v>GriffTrevett</v>
      </c>
      <c r="N1780" t="s">
        <v>9078</v>
      </c>
      <c r="O1780" t="str">
        <v>Griff Trevett</v>
      </c>
      <c r="P1780">
        <f>FIND(" ",O1780)</f>
        <v>6</v>
      </c>
      <c r="Q1780" t="str">
        <f>LEFT(O1780,SEARCH(" ", O1780) -1)</f>
        <v>Griff</v>
      </c>
      <c r="R1780" t="e">
        <f>MID(O1780, SEARCH(" ", O1780) + 1, SEARCH(" ", O1780, SEARCH(" ", O1780)+1) - SEARCH(" ", O1780)-1)</f>
        <v>#VALUE!</v>
      </c>
      <c r="S1780" t="str">
        <f t="shared" si="546"/>
        <v>Trevett</v>
      </c>
      <c r="T1780" t="e">
        <f t="shared" si="547"/>
        <v>#VALUE!</v>
      </c>
      <c r="U1780" t="b">
        <f t="shared" si="548"/>
        <v>1</v>
      </c>
      <c r="W1780" t="b">
        <f t="shared" si="549"/>
        <v>1</v>
      </c>
      <c r="X1780" t="b">
        <f>ISERR(S1780)</f>
        <v>0</v>
      </c>
      <c r="Y1780" t="str">
        <f t="shared" si="550"/>
        <v xml:space="preserve"> </v>
      </c>
      <c r="Z1780" t="str">
        <f t="shared" si="551"/>
        <v>Trevett</v>
      </c>
      <c r="AA1780" t="str">
        <f>PROPER(Q1780)</f>
        <v>Griff</v>
      </c>
      <c r="AB1780" t="str">
        <f>PROPER(Y1780)</f>
        <v xml:space="preserve"> </v>
      </c>
      <c r="AC1780" t="str">
        <f t="shared" si="552"/>
        <v>Trevett</v>
      </c>
      <c r="AD1780" s="1" t="e">
        <f t="shared" si="553"/>
        <v>#VALUE!</v>
      </c>
      <c r="AE1780" t="b">
        <f t="shared" si="554"/>
        <v>1</v>
      </c>
      <c r="AF1780" t="str">
        <f t="shared" si="555"/>
        <v>Trevett</v>
      </c>
    </row>
    <row r="1781" spans="1:32" x14ac:dyDescent="0.2">
      <c r="A1781">
        <v>2289</v>
      </c>
      <c r="B1781" t="s">
        <v>4863</v>
      </c>
      <c r="C1781" s="62" t="str">
        <f t="shared" si="556"/>
        <v>02289</v>
      </c>
      <c r="D1781" t="str">
        <f t="shared" si="557"/>
        <v>Dru</v>
      </c>
      <c r="E1781" t="str">
        <f t="shared" si="558"/>
        <v xml:space="preserve"> </v>
      </c>
      <c r="F1781" t="str">
        <f t="shared" si="559"/>
        <v>Tod</v>
      </c>
      <c r="G1781">
        <f t="shared" si="540"/>
        <v>1</v>
      </c>
      <c r="H1781">
        <f t="shared" si="541"/>
        <v>2289</v>
      </c>
      <c r="I1781" t="str">
        <f t="shared" si="542"/>
        <v>02289</v>
      </c>
      <c r="J1781" t="str">
        <f t="shared" si="543"/>
        <v>Dru‡‡Tod</v>
      </c>
      <c r="K1781" t="str">
        <f>SUBSTITUTE(J1781,"‡","")</f>
        <v>DruTod</v>
      </c>
      <c r="L1781" t="str">
        <f t="shared" si="544"/>
        <v>DruTod</v>
      </c>
      <c r="M1781" t="str">
        <f t="shared" si="545"/>
        <v>DruTod</v>
      </c>
      <c r="N1781" t="s">
        <v>9079</v>
      </c>
      <c r="O1781" t="str">
        <v>Dru Tod</v>
      </c>
      <c r="P1781">
        <f>FIND(" ",O1781)</f>
        <v>4</v>
      </c>
      <c r="Q1781" t="str">
        <f>LEFT(O1781,SEARCH(" ", O1781) -1)</f>
        <v>Dru</v>
      </c>
      <c r="R1781" t="e">
        <f>MID(O1781, SEARCH(" ", O1781) + 1, SEARCH(" ", O1781, SEARCH(" ", O1781)+1) - SEARCH(" ", O1781)-1)</f>
        <v>#VALUE!</v>
      </c>
      <c r="S1781" t="str">
        <f t="shared" si="546"/>
        <v>Tod</v>
      </c>
      <c r="T1781" t="e">
        <f t="shared" si="547"/>
        <v>#VALUE!</v>
      </c>
      <c r="U1781" t="b">
        <f t="shared" si="548"/>
        <v>1</v>
      </c>
      <c r="W1781" t="b">
        <f t="shared" si="549"/>
        <v>1</v>
      </c>
      <c r="X1781" t="b">
        <f>ISERR(S1781)</f>
        <v>0</v>
      </c>
      <c r="Y1781" t="str">
        <f t="shared" si="550"/>
        <v xml:space="preserve"> </v>
      </c>
      <c r="Z1781" t="str">
        <f t="shared" si="551"/>
        <v>Tod</v>
      </c>
      <c r="AA1781" t="str">
        <f>PROPER(Q1781)</f>
        <v>Dru</v>
      </c>
      <c r="AB1781" t="str">
        <f>PROPER(Y1781)</f>
        <v xml:space="preserve"> </v>
      </c>
      <c r="AC1781" t="str">
        <f t="shared" si="552"/>
        <v>Tod</v>
      </c>
      <c r="AD1781" s="1" t="e">
        <f t="shared" si="553"/>
        <v>#VALUE!</v>
      </c>
      <c r="AE1781" t="b">
        <f t="shared" si="554"/>
        <v>1</v>
      </c>
      <c r="AF1781" t="str">
        <f t="shared" si="555"/>
        <v>Tod</v>
      </c>
    </row>
    <row r="1782" spans="1:32" x14ac:dyDescent="0.2">
      <c r="A1782">
        <v>2290</v>
      </c>
      <c r="B1782" t="s">
        <v>4864</v>
      </c>
      <c r="C1782" s="62" t="str">
        <f t="shared" si="556"/>
        <v>02290</v>
      </c>
      <c r="D1782" t="str">
        <f t="shared" si="557"/>
        <v>Niko</v>
      </c>
      <c r="E1782" t="str">
        <f t="shared" si="558"/>
        <v>Kevon</v>
      </c>
      <c r="F1782" t="str">
        <f t="shared" si="559"/>
        <v>Jepensen</v>
      </c>
      <c r="G1782">
        <f t="shared" si="540"/>
        <v>1</v>
      </c>
      <c r="H1782">
        <f t="shared" si="541"/>
        <v>2290</v>
      </c>
      <c r="I1782" t="str">
        <f t="shared" si="542"/>
        <v>02290</v>
      </c>
      <c r="J1782" t="str">
        <f t="shared" si="543"/>
        <v>niko»kevon‡jepensen</v>
      </c>
      <c r="K1782" t="str">
        <f>SUBSTITUTE(J1782,"‡","")</f>
        <v>niko»kevonjepensen</v>
      </c>
      <c r="L1782" t="str">
        <f t="shared" si="544"/>
        <v>nikokevonjepensen</v>
      </c>
      <c r="M1782" t="str">
        <f t="shared" si="545"/>
        <v>nikokevonjepensen</v>
      </c>
      <c r="N1782" t="s">
        <v>10520</v>
      </c>
      <c r="O1782" t="str">
        <v>niko kevon jepensen</v>
      </c>
      <c r="P1782">
        <f>FIND(" ",O1782)</f>
        <v>5</v>
      </c>
      <c r="Q1782" t="str">
        <f>LEFT(O1782,SEARCH(" ", O1782) -1)</f>
        <v>niko</v>
      </c>
      <c r="R1782" t="str">
        <f>MID(O1782, SEARCH(" ", O1782) + 1, SEARCH(" ", O1782, SEARCH(" ", O1782)+1) - SEARCH(" ", O1782)-1)</f>
        <v>kevon</v>
      </c>
      <c r="S1782" t="str">
        <f t="shared" si="546"/>
        <v>kevon jepensen</v>
      </c>
      <c r="T1782" t="str">
        <f t="shared" si="547"/>
        <v>jepensen</v>
      </c>
      <c r="U1782" t="b">
        <f t="shared" si="548"/>
        <v>0</v>
      </c>
      <c r="W1782" t="b">
        <f t="shared" si="549"/>
        <v>0</v>
      </c>
      <c r="X1782" t="b">
        <f>ISERR(S1782)</f>
        <v>0</v>
      </c>
      <c r="Y1782" t="str">
        <f t="shared" si="550"/>
        <v>kevon</v>
      </c>
      <c r="Z1782" t="str">
        <f t="shared" si="551"/>
        <v>kevon jepensen</v>
      </c>
      <c r="AA1782" t="str">
        <f>PROPER(Q1782)</f>
        <v>Niko</v>
      </c>
      <c r="AB1782" t="str">
        <f>PROPER(Y1782)</f>
        <v>Kevon</v>
      </c>
      <c r="AC1782" t="str">
        <f t="shared" si="552"/>
        <v>Kevon Jepensen</v>
      </c>
      <c r="AD1782" s="1" t="str">
        <f t="shared" si="553"/>
        <v>Jepensen</v>
      </c>
      <c r="AE1782" t="b">
        <f t="shared" si="554"/>
        <v>0</v>
      </c>
      <c r="AF1782" t="str">
        <f t="shared" si="555"/>
        <v>Jepensen</v>
      </c>
    </row>
    <row r="1783" spans="1:32" x14ac:dyDescent="0.2">
      <c r="A1783">
        <v>2291</v>
      </c>
      <c r="B1783" t="s">
        <v>4865</v>
      </c>
      <c r="C1783" s="62" t="str">
        <f t="shared" si="556"/>
        <v>02291</v>
      </c>
      <c r="D1783" t="str">
        <f t="shared" si="557"/>
        <v>Thatcher</v>
      </c>
      <c r="E1783" t="str">
        <f t="shared" si="558"/>
        <v xml:space="preserve"> </v>
      </c>
      <c r="F1783" t="str">
        <f t="shared" si="559"/>
        <v>Brundle</v>
      </c>
      <c r="G1783">
        <f t="shared" si="540"/>
        <v>1</v>
      </c>
      <c r="H1783">
        <f t="shared" si="541"/>
        <v>2291</v>
      </c>
      <c r="I1783" t="str">
        <f t="shared" si="542"/>
        <v>02291</v>
      </c>
      <c r="J1783" t="str">
        <f t="shared" si="543"/>
        <v>Thatcher‡Brundle</v>
      </c>
      <c r="K1783" t="str">
        <f>SUBSTITUTE(J1783,"‡","")</f>
        <v>ThatcherBrundle</v>
      </c>
      <c r="L1783" t="str">
        <f t="shared" si="544"/>
        <v>ThatcherBrundle</v>
      </c>
      <c r="M1783" t="str">
        <f t="shared" si="545"/>
        <v>ThatcherBrundle</v>
      </c>
      <c r="N1783" t="s">
        <v>9080</v>
      </c>
      <c r="O1783" t="str">
        <v>Thatcher Brundle</v>
      </c>
      <c r="P1783">
        <f>FIND(" ",O1783)</f>
        <v>9</v>
      </c>
      <c r="Q1783" t="str">
        <f>LEFT(O1783,SEARCH(" ", O1783) -1)</f>
        <v>Thatcher</v>
      </c>
      <c r="R1783" t="e">
        <f>MID(O1783, SEARCH(" ", O1783) + 1, SEARCH(" ", O1783, SEARCH(" ", O1783)+1) - SEARCH(" ", O1783)-1)</f>
        <v>#VALUE!</v>
      </c>
      <c r="S1783" t="str">
        <f t="shared" si="546"/>
        <v>Brundle</v>
      </c>
      <c r="T1783" t="e">
        <f t="shared" si="547"/>
        <v>#VALUE!</v>
      </c>
      <c r="U1783" t="b">
        <f t="shared" si="548"/>
        <v>1</v>
      </c>
      <c r="W1783" t="b">
        <f t="shared" si="549"/>
        <v>1</v>
      </c>
      <c r="X1783" t="b">
        <f>ISERR(S1783)</f>
        <v>0</v>
      </c>
      <c r="Y1783" t="str">
        <f t="shared" si="550"/>
        <v xml:space="preserve"> </v>
      </c>
      <c r="Z1783" t="str">
        <f t="shared" si="551"/>
        <v>Brundle</v>
      </c>
      <c r="AA1783" t="str">
        <f>PROPER(Q1783)</f>
        <v>Thatcher</v>
      </c>
      <c r="AB1783" t="str">
        <f>PROPER(Y1783)</f>
        <v xml:space="preserve"> </v>
      </c>
      <c r="AC1783" t="str">
        <f t="shared" si="552"/>
        <v>Brundle</v>
      </c>
      <c r="AD1783" s="1" t="e">
        <f t="shared" si="553"/>
        <v>#VALUE!</v>
      </c>
      <c r="AE1783" t="b">
        <f t="shared" si="554"/>
        <v>1</v>
      </c>
      <c r="AF1783" t="str">
        <f t="shared" si="555"/>
        <v>Brundle</v>
      </c>
    </row>
    <row r="1784" spans="1:32" x14ac:dyDescent="0.2">
      <c r="A1784">
        <v>2292</v>
      </c>
      <c r="B1784" t="s">
        <v>4866</v>
      </c>
      <c r="C1784" s="62" t="str">
        <f t="shared" si="556"/>
        <v>02292</v>
      </c>
      <c r="D1784" t="str">
        <f t="shared" si="557"/>
        <v>Hamid</v>
      </c>
      <c r="E1784" t="str">
        <f t="shared" si="558"/>
        <v xml:space="preserve"> </v>
      </c>
      <c r="F1784" t="str">
        <f t="shared" si="559"/>
        <v>Mccathay</v>
      </c>
      <c r="G1784">
        <f t="shared" si="540"/>
        <v>1</v>
      </c>
      <c r="H1784">
        <f t="shared" si="541"/>
        <v>2292</v>
      </c>
      <c r="I1784" t="str">
        <f t="shared" si="542"/>
        <v>02292</v>
      </c>
      <c r="J1784" t="str">
        <f t="shared" si="543"/>
        <v>hamid»McCathay</v>
      </c>
      <c r="K1784" t="str">
        <f>SUBSTITUTE(J1784,"‡","")</f>
        <v>hamid»McCathay</v>
      </c>
      <c r="L1784" t="str">
        <f t="shared" si="544"/>
        <v>hamidMcCathay</v>
      </c>
      <c r="M1784" t="str">
        <f t="shared" si="545"/>
        <v>hamidMcCathay</v>
      </c>
      <c r="N1784" t="s">
        <v>10521</v>
      </c>
      <c r="O1784" t="str">
        <v>hamid McCathay</v>
      </c>
      <c r="P1784">
        <f>FIND(" ",O1784)</f>
        <v>6</v>
      </c>
      <c r="Q1784" t="str">
        <f>LEFT(O1784,SEARCH(" ", O1784) -1)</f>
        <v>hamid</v>
      </c>
      <c r="R1784" t="e">
        <f>MID(O1784, SEARCH(" ", O1784) + 1, SEARCH(" ", O1784, SEARCH(" ", O1784)+1) - SEARCH(" ", O1784)-1)</f>
        <v>#VALUE!</v>
      </c>
      <c r="S1784" t="str">
        <f t="shared" si="546"/>
        <v>McCathay</v>
      </c>
      <c r="T1784" t="e">
        <f t="shared" si="547"/>
        <v>#VALUE!</v>
      </c>
      <c r="U1784" t="b">
        <f t="shared" si="548"/>
        <v>1</v>
      </c>
      <c r="W1784" t="b">
        <f t="shared" si="549"/>
        <v>1</v>
      </c>
      <c r="X1784" t="b">
        <f>ISERR(S1784)</f>
        <v>0</v>
      </c>
      <c r="Y1784" t="str">
        <f t="shared" si="550"/>
        <v xml:space="preserve"> </v>
      </c>
      <c r="Z1784" t="str">
        <f t="shared" si="551"/>
        <v>McCathay</v>
      </c>
      <c r="AA1784" t="str">
        <f>PROPER(Q1784)</f>
        <v>Hamid</v>
      </c>
      <c r="AB1784" t="str">
        <f>PROPER(Y1784)</f>
        <v xml:space="preserve"> </v>
      </c>
      <c r="AC1784" t="str">
        <f t="shared" si="552"/>
        <v>Mccathay</v>
      </c>
      <c r="AD1784" s="1" t="e">
        <f t="shared" si="553"/>
        <v>#VALUE!</v>
      </c>
      <c r="AE1784" t="b">
        <f t="shared" si="554"/>
        <v>1</v>
      </c>
      <c r="AF1784" t="str">
        <f t="shared" si="555"/>
        <v>Mccathay</v>
      </c>
    </row>
    <row r="1785" spans="1:32" x14ac:dyDescent="0.2">
      <c r="A1785">
        <v>2293</v>
      </c>
      <c r="B1785" t="s">
        <v>4867</v>
      </c>
      <c r="C1785" s="62" t="str">
        <f t="shared" si="556"/>
        <v>02293</v>
      </c>
      <c r="D1785" t="str">
        <f t="shared" si="557"/>
        <v>Webb</v>
      </c>
      <c r="E1785" t="str">
        <f t="shared" si="558"/>
        <v xml:space="preserve"> </v>
      </c>
      <c r="F1785" t="str">
        <f t="shared" si="559"/>
        <v>Kee</v>
      </c>
      <c r="G1785">
        <f t="shared" si="540"/>
        <v>1</v>
      </c>
      <c r="H1785">
        <f t="shared" si="541"/>
        <v>2293</v>
      </c>
      <c r="I1785" t="str">
        <f t="shared" si="542"/>
        <v>02293</v>
      </c>
      <c r="J1785" t="str">
        <f t="shared" si="543"/>
        <v>Webb‡KEE</v>
      </c>
      <c r="K1785" t="str">
        <f>SUBSTITUTE(J1785,"‡","")</f>
        <v>WebbKEE</v>
      </c>
      <c r="L1785" t="str">
        <f t="shared" si="544"/>
        <v>WebbKEE</v>
      </c>
      <c r="M1785" t="str">
        <f t="shared" si="545"/>
        <v>WebbKEE</v>
      </c>
      <c r="N1785" t="s">
        <v>9081</v>
      </c>
      <c r="O1785" t="str">
        <v>Webb KEE</v>
      </c>
      <c r="P1785">
        <f>FIND(" ",O1785)</f>
        <v>5</v>
      </c>
      <c r="Q1785" t="str">
        <f>LEFT(O1785,SEARCH(" ", O1785) -1)</f>
        <v>Webb</v>
      </c>
      <c r="R1785" t="e">
        <f>MID(O1785, SEARCH(" ", O1785) + 1, SEARCH(" ", O1785, SEARCH(" ", O1785)+1) - SEARCH(" ", O1785)-1)</f>
        <v>#VALUE!</v>
      </c>
      <c r="S1785" t="str">
        <f t="shared" si="546"/>
        <v>KEE</v>
      </c>
      <c r="T1785" t="e">
        <f t="shared" si="547"/>
        <v>#VALUE!</v>
      </c>
      <c r="U1785" t="b">
        <f t="shared" si="548"/>
        <v>1</v>
      </c>
      <c r="W1785" t="b">
        <f t="shared" si="549"/>
        <v>1</v>
      </c>
      <c r="X1785" t="b">
        <f>ISERR(S1785)</f>
        <v>0</v>
      </c>
      <c r="Y1785" t="str">
        <f t="shared" si="550"/>
        <v xml:space="preserve"> </v>
      </c>
      <c r="Z1785" t="str">
        <f t="shared" si="551"/>
        <v>KEE</v>
      </c>
      <c r="AA1785" t="str">
        <f>PROPER(Q1785)</f>
        <v>Webb</v>
      </c>
      <c r="AB1785" t="str">
        <f>PROPER(Y1785)</f>
        <v xml:space="preserve"> </v>
      </c>
      <c r="AC1785" t="str">
        <f t="shared" si="552"/>
        <v>Kee</v>
      </c>
      <c r="AD1785" s="1" t="e">
        <f t="shared" si="553"/>
        <v>#VALUE!</v>
      </c>
      <c r="AE1785" t="b">
        <f t="shared" si="554"/>
        <v>1</v>
      </c>
      <c r="AF1785" t="str">
        <f t="shared" si="555"/>
        <v>Kee</v>
      </c>
    </row>
    <row r="1786" spans="1:32" x14ac:dyDescent="0.2">
      <c r="A1786">
        <v>2294</v>
      </c>
      <c r="B1786" t="s">
        <v>4868</v>
      </c>
      <c r="C1786" s="62" t="str">
        <f t="shared" si="556"/>
        <v>02294</v>
      </c>
      <c r="D1786" t="str">
        <f t="shared" si="557"/>
        <v>Estella</v>
      </c>
      <c r="E1786" t="str">
        <f t="shared" si="558"/>
        <v>Mufinella</v>
      </c>
      <c r="F1786" t="str">
        <f t="shared" si="559"/>
        <v>Breitler</v>
      </c>
      <c r="G1786">
        <f t="shared" si="540"/>
        <v>1</v>
      </c>
      <c r="H1786">
        <f t="shared" si="541"/>
        <v>2294</v>
      </c>
      <c r="I1786" t="str">
        <f t="shared" si="542"/>
        <v>02294</v>
      </c>
      <c r="J1786" t="str">
        <f t="shared" si="543"/>
        <v>Estella‡mufinella»‡BREITLER</v>
      </c>
      <c r="K1786" t="str">
        <f>SUBSTITUTE(J1786,"‡","")</f>
        <v>Estellamufinella»BREITLER</v>
      </c>
      <c r="L1786" t="str">
        <f t="shared" si="544"/>
        <v>EstellamufinellaBREITLER</v>
      </c>
      <c r="M1786" t="str">
        <f t="shared" si="545"/>
        <v>EstellamufinellaBREITLER</v>
      </c>
      <c r="N1786" t="s">
        <v>10522</v>
      </c>
      <c r="O1786" t="str">
        <v>Estella mufinella BREITLER</v>
      </c>
      <c r="P1786">
        <f>FIND(" ",O1786)</f>
        <v>8</v>
      </c>
      <c r="Q1786" t="str">
        <f>LEFT(O1786,SEARCH(" ", O1786) -1)</f>
        <v>Estella</v>
      </c>
      <c r="R1786" t="str">
        <f>MID(O1786, SEARCH(" ", O1786) + 1, SEARCH(" ", O1786, SEARCH(" ", O1786)+1) - SEARCH(" ", O1786)-1)</f>
        <v>mufinella</v>
      </c>
      <c r="S1786" t="str">
        <f t="shared" si="546"/>
        <v>mufinella BREITLER</v>
      </c>
      <c r="T1786" t="str">
        <f t="shared" si="547"/>
        <v>BREITLER</v>
      </c>
      <c r="U1786" t="b">
        <f t="shared" si="548"/>
        <v>0</v>
      </c>
      <c r="W1786" t="b">
        <f t="shared" si="549"/>
        <v>0</v>
      </c>
      <c r="X1786" t="b">
        <f>ISERR(S1786)</f>
        <v>0</v>
      </c>
      <c r="Y1786" t="str">
        <f t="shared" si="550"/>
        <v>mufinella</v>
      </c>
      <c r="Z1786" t="str">
        <f t="shared" si="551"/>
        <v>mufinella BREITLER</v>
      </c>
      <c r="AA1786" t="str">
        <f>PROPER(Q1786)</f>
        <v>Estella</v>
      </c>
      <c r="AB1786" t="str">
        <f>PROPER(Y1786)</f>
        <v>Mufinella</v>
      </c>
      <c r="AC1786" t="str">
        <f t="shared" si="552"/>
        <v>Mufinella Breitler</v>
      </c>
      <c r="AD1786" s="1" t="str">
        <f t="shared" si="553"/>
        <v>Breitler</v>
      </c>
      <c r="AE1786" t="b">
        <f t="shared" si="554"/>
        <v>0</v>
      </c>
      <c r="AF1786" t="str">
        <f t="shared" si="555"/>
        <v>Breitler</v>
      </c>
    </row>
    <row r="1787" spans="1:32" x14ac:dyDescent="0.2">
      <c r="A1787">
        <v>2295</v>
      </c>
      <c r="B1787" t="s">
        <v>4869</v>
      </c>
      <c r="C1787" s="62" t="str">
        <f t="shared" si="556"/>
        <v>02295</v>
      </c>
      <c r="D1787" t="str">
        <f t="shared" si="557"/>
        <v>Ingeberg</v>
      </c>
      <c r="E1787" t="str">
        <f t="shared" si="558"/>
        <v xml:space="preserve"> </v>
      </c>
      <c r="F1787" t="str">
        <f t="shared" si="559"/>
        <v>Davioud</v>
      </c>
      <c r="G1787">
        <f t="shared" si="540"/>
        <v>1</v>
      </c>
      <c r="H1787">
        <f t="shared" si="541"/>
        <v>2295</v>
      </c>
      <c r="I1787" t="str">
        <f t="shared" si="542"/>
        <v>02295</v>
      </c>
      <c r="J1787" t="str">
        <f t="shared" si="543"/>
        <v>INGEBERG¬Davioud</v>
      </c>
      <c r="K1787" t="str">
        <f>SUBSTITUTE(J1787,"‡","")</f>
        <v>INGEBERG¬Davioud</v>
      </c>
      <c r="L1787" t="str">
        <f t="shared" si="544"/>
        <v>INGEBERG¬Davioud</v>
      </c>
      <c r="M1787" t="str">
        <f t="shared" si="545"/>
        <v>INGEBERGDavioud</v>
      </c>
      <c r="N1787" t="s">
        <v>9717</v>
      </c>
      <c r="O1787" t="str">
        <v>INGEBERG Davioud</v>
      </c>
      <c r="P1787">
        <f>FIND(" ",O1787)</f>
        <v>9</v>
      </c>
      <c r="Q1787" t="str">
        <f>LEFT(O1787,SEARCH(" ", O1787) -1)</f>
        <v>INGEBERG</v>
      </c>
      <c r="R1787" t="e">
        <f>MID(O1787, SEARCH(" ", O1787) + 1, SEARCH(" ", O1787, SEARCH(" ", O1787)+1) - SEARCH(" ", O1787)-1)</f>
        <v>#VALUE!</v>
      </c>
      <c r="S1787" t="str">
        <f t="shared" si="546"/>
        <v>Davioud</v>
      </c>
      <c r="T1787" t="e">
        <f t="shared" si="547"/>
        <v>#VALUE!</v>
      </c>
      <c r="U1787" t="b">
        <f t="shared" si="548"/>
        <v>1</v>
      </c>
      <c r="W1787" t="b">
        <f t="shared" si="549"/>
        <v>1</v>
      </c>
      <c r="X1787" t="b">
        <f>ISERR(S1787)</f>
        <v>0</v>
      </c>
      <c r="Y1787" t="str">
        <f t="shared" si="550"/>
        <v xml:space="preserve"> </v>
      </c>
      <c r="Z1787" t="str">
        <f t="shared" si="551"/>
        <v>Davioud</v>
      </c>
      <c r="AA1787" t="str">
        <f>PROPER(Q1787)</f>
        <v>Ingeberg</v>
      </c>
      <c r="AB1787" t="str">
        <f>PROPER(Y1787)</f>
        <v xml:space="preserve"> </v>
      </c>
      <c r="AC1787" t="str">
        <f t="shared" si="552"/>
        <v>Davioud</v>
      </c>
      <c r="AD1787" s="1" t="e">
        <f t="shared" si="553"/>
        <v>#VALUE!</v>
      </c>
      <c r="AE1787" t="b">
        <f t="shared" si="554"/>
        <v>1</v>
      </c>
      <c r="AF1787" t="str">
        <f t="shared" si="555"/>
        <v>Davioud</v>
      </c>
    </row>
    <row r="1788" spans="1:32" x14ac:dyDescent="0.2">
      <c r="A1788">
        <v>2296</v>
      </c>
      <c r="B1788" t="s">
        <v>4870</v>
      </c>
      <c r="C1788" s="62" t="str">
        <f t="shared" si="556"/>
        <v>02296</v>
      </c>
      <c r="D1788" t="str">
        <f t="shared" si="557"/>
        <v>Tomasina</v>
      </c>
      <c r="E1788" t="str">
        <f t="shared" si="558"/>
        <v xml:space="preserve"> </v>
      </c>
      <c r="F1788" t="str">
        <f t="shared" si="559"/>
        <v>Migheli</v>
      </c>
      <c r="G1788">
        <f t="shared" si="540"/>
        <v>1</v>
      </c>
      <c r="H1788">
        <f t="shared" si="541"/>
        <v>2296</v>
      </c>
      <c r="I1788" t="str">
        <f t="shared" si="542"/>
        <v>02296</v>
      </c>
      <c r="J1788" t="str">
        <f t="shared" si="543"/>
        <v>Tomasina»Migheli</v>
      </c>
      <c r="K1788" t="str">
        <f>SUBSTITUTE(J1788,"‡","")</f>
        <v>Tomasina»Migheli</v>
      </c>
      <c r="L1788" t="str">
        <f t="shared" si="544"/>
        <v>TomasinaMigheli</v>
      </c>
      <c r="M1788" t="str">
        <f t="shared" si="545"/>
        <v>TomasinaMigheli</v>
      </c>
      <c r="N1788" t="s">
        <v>10523</v>
      </c>
      <c r="O1788" t="str">
        <v>Tomasina Migheli</v>
      </c>
      <c r="P1788">
        <f>FIND(" ",O1788)</f>
        <v>9</v>
      </c>
      <c r="Q1788" t="str">
        <f>LEFT(O1788,SEARCH(" ", O1788) -1)</f>
        <v>Tomasina</v>
      </c>
      <c r="R1788" t="e">
        <f>MID(O1788, SEARCH(" ", O1788) + 1, SEARCH(" ", O1788, SEARCH(" ", O1788)+1) - SEARCH(" ", O1788)-1)</f>
        <v>#VALUE!</v>
      </c>
      <c r="S1788" t="str">
        <f t="shared" si="546"/>
        <v>Migheli</v>
      </c>
      <c r="T1788" t="e">
        <f t="shared" si="547"/>
        <v>#VALUE!</v>
      </c>
      <c r="U1788" t="b">
        <f t="shared" si="548"/>
        <v>1</v>
      </c>
      <c r="W1788" t="b">
        <f t="shared" si="549"/>
        <v>1</v>
      </c>
      <c r="X1788" t="b">
        <f>ISERR(S1788)</f>
        <v>0</v>
      </c>
      <c r="Y1788" t="str">
        <f t="shared" si="550"/>
        <v xml:space="preserve"> </v>
      </c>
      <c r="Z1788" t="str">
        <f t="shared" si="551"/>
        <v>Migheli</v>
      </c>
      <c r="AA1788" t="str">
        <f>PROPER(Q1788)</f>
        <v>Tomasina</v>
      </c>
      <c r="AB1788" t="str">
        <f>PROPER(Y1788)</f>
        <v xml:space="preserve"> </v>
      </c>
      <c r="AC1788" t="str">
        <f t="shared" si="552"/>
        <v>Migheli</v>
      </c>
      <c r="AD1788" s="1" t="e">
        <f t="shared" si="553"/>
        <v>#VALUE!</v>
      </c>
      <c r="AE1788" t="b">
        <f t="shared" si="554"/>
        <v>1</v>
      </c>
      <c r="AF1788" t="str">
        <f t="shared" si="555"/>
        <v>Migheli</v>
      </c>
    </row>
    <row r="1789" spans="1:32" x14ac:dyDescent="0.2">
      <c r="A1789">
        <v>2297</v>
      </c>
      <c r="B1789" t="s">
        <v>4871</v>
      </c>
      <c r="C1789" s="62" t="str">
        <f t="shared" si="556"/>
        <v>02297</v>
      </c>
      <c r="D1789" t="str">
        <f t="shared" si="557"/>
        <v>Yehudit</v>
      </c>
      <c r="E1789" t="str">
        <f t="shared" si="558"/>
        <v>Mitchael</v>
      </c>
      <c r="F1789" t="str">
        <f t="shared" si="559"/>
        <v>Franz</v>
      </c>
      <c r="G1789">
        <f t="shared" si="540"/>
        <v>1</v>
      </c>
      <c r="H1789">
        <f t="shared" si="541"/>
        <v>2297</v>
      </c>
      <c r="I1789" t="str">
        <f t="shared" si="542"/>
        <v>02297</v>
      </c>
      <c r="J1789" t="str">
        <f t="shared" si="543"/>
        <v>Yehudit»Mitchael»FRANZ</v>
      </c>
      <c r="K1789" t="str">
        <f>SUBSTITUTE(J1789,"‡","")</f>
        <v>Yehudit»Mitchael»FRANZ</v>
      </c>
      <c r="L1789" t="str">
        <f t="shared" si="544"/>
        <v>YehuditMitchaelFRANZ</v>
      </c>
      <c r="M1789" t="str">
        <f t="shared" si="545"/>
        <v>YehuditMitchaelFRANZ</v>
      </c>
      <c r="N1789" t="s">
        <v>10524</v>
      </c>
      <c r="O1789" t="str">
        <v>Yehudit Mitchael FRANZ</v>
      </c>
      <c r="P1789">
        <f>FIND(" ",O1789)</f>
        <v>8</v>
      </c>
      <c r="Q1789" t="str">
        <f>LEFT(O1789,SEARCH(" ", O1789) -1)</f>
        <v>Yehudit</v>
      </c>
      <c r="R1789" t="str">
        <f>MID(O1789, SEARCH(" ", O1789) + 1, SEARCH(" ", O1789, SEARCH(" ", O1789)+1) - SEARCH(" ", O1789)-1)</f>
        <v>Mitchael</v>
      </c>
      <c r="S1789" t="str">
        <f t="shared" si="546"/>
        <v>Mitchael FRANZ</v>
      </c>
      <c r="T1789" t="str">
        <f t="shared" si="547"/>
        <v>FRANZ</v>
      </c>
      <c r="U1789" t="b">
        <f t="shared" si="548"/>
        <v>0</v>
      </c>
      <c r="W1789" t="b">
        <f t="shared" si="549"/>
        <v>0</v>
      </c>
      <c r="X1789" t="b">
        <f>ISERR(S1789)</f>
        <v>0</v>
      </c>
      <c r="Y1789" t="str">
        <f t="shared" si="550"/>
        <v>Mitchael</v>
      </c>
      <c r="Z1789" t="str">
        <f t="shared" si="551"/>
        <v>Mitchael FRANZ</v>
      </c>
      <c r="AA1789" t="str">
        <f>PROPER(Q1789)</f>
        <v>Yehudit</v>
      </c>
      <c r="AB1789" t="str">
        <f>PROPER(Y1789)</f>
        <v>Mitchael</v>
      </c>
      <c r="AC1789" t="str">
        <f t="shared" si="552"/>
        <v>Mitchael Franz</v>
      </c>
      <c r="AD1789" s="1" t="str">
        <f t="shared" si="553"/>
        <v>Franz</v>
      </c>
      <c r="AE1789" t="b">
        <f t="shared" si="554"/>
        <v>0</v>
      </c>
      <c r="AF1789" t="str">
        <f t="shared" si="555"/>
        <v>Franz</v>
      </c>
    </row>
    <row r="1790" spans="1:32" x14ac:dyDescent="0.2">
      <c r="A1790">
        <v>2298</v>
      </c>
      <c r="B1790" t="s">
        <v>4872</v>
      </c>
      <c r="C1790" s="62" t="str">
        <f t="shared" si="556"/>
        <v>02298</v>
      </c>
      <c r="D1790" t="str">
        <f t="shared" si="557"/>
        <v>Windy</v>
      </c>
      <c r="E1790" t="str">
        <f t="shared" si="558"/>
        <v xml:space="preserve"> </v>
      </c>
      <c r="F1790" t="str">
        <f t="shared" si="559"/>
        <v>Sargison</v>
      </c>
      <c r="G1790">
        <f t="shared" si="540"/>
        <v>1</v>
      </c>
      <c r="H1790">
        <f t="shared" si="541"/>
        <v>2298</v>
      </c>
      <c r="I1790" t="str">
        <f t="shared" si="542"/>
        <v>02298</v>
      </c>
      <c r="J1790" t="str">
        <f t="shared" si="543"/>
        <v>windy¬SARGISON</v>
      </c>
      <c r="K1790" t="str">
        <f>SUBSTITUTE(J1790,"‡","")</f>
        <v>windy¬SARGISON</v>
      </c>
      <c r="L1790" t="str">
        <f t="shared" si="544"/>
        <v>windy¬SARGISON</v>
      </c>
      <c r="M1790" t="str">
        <f t="shared" si="545"/>
        <v>windySARGISON</v>
      </c>
      <c r="N1790" t="s">
        <v>9718</v>
      </c>
      <c r="O1790" t="str">
        <v>windy SARGISON</v>
      </c>
      <c r="P1790">
        <f>FIND(" ",O1790)</f>
        <v>6</v>
      </c>
      <c r="Q1790" t="str">
        <f>LEFT(O1790,SEARCH(" ", O1790) -1)</f>
        <v>windy</v>
      </c>
      <c r="R1790" t="e">
        <f>MID(O1790, SEARCH(" ", O1790) + 1, SEARCH(" ", O1790, SEARCH(" ", O1790)+1) - SEARCH(" ", O1790)-1)</f>
        <v>#VALUE!</v>
      </c>
      <c r="S1790" t="str">
        <f t="shared" si="546"/>
        <v>SARGISON</v>
      </c>
      <c r="T1790" t="e">
        <f t="shared" si="547"/>
        <v>#VALUE!</v>
      </c>
      <c r="U1790" t="b">
        <f t="shared" si="548"/>
        <v>1</v>
      </c>
      <c r="W1790" t="b">
        <f t="shared" si="549"/>
        <v>1</v>
      </c>
      <c r="X1790" t="b">
        <f>ISERR(S1790)</f>
        <v>0</v>
      </c>
      <c r="Y1790" t="str">
        <f t="shared" si="550"/>
        <v xml:space="preserve"> </v>
      </c>
      <c r="Z1790" t="str">
        <f t="shared" si="551"/>
        <v>SARGISON</v>
      </c>
      <c r="AA1790" t="str">
        <f>PROPER(Q1790)</f>
        <v>Windy</v>
      </c>
      <c r="AB1790" t="str">
        <f>PROPER(Y1790)</f>
        <v xml:space="preserve"> </v>
      </c>
      <c r="AC1790" t="str">
        <f t="shared" si="552"/>
        <v>Sargison</v>
      </c>
      <c r="AD1790" s="1" t="e">
        <f t="shared" si="553"/>
        <v>#VALUE!</v>
      </c>
      <c r="AE1790" t="b">
        <f t="shared" si="554"/>
        <v>1</v>
      </c>
      <c r="AF1790" t="str">
        <f t="shared" si="555"/>
        <v>Sargison</v>
      </c>
    </row>
    <row r="1791" spans="1:32" x14ac:dyDescent="0.2">
      <c r="A1791">
        <v>2299</v>
      </c>
      <c r="B1791" t="s">
        <v>4873</v>
      </c>
      <c r="C1791" s="62" t="str">
        <f t="shared" si="556"/>
        <v>02299</v>
      </c>
      <c r="D1791" t="str">
        <f t="shared" si="557"/>
        <v>Ruthanne</v>
      </c>
      <c r="E1791" t="str">
        <f t="shared" si="558"/>
        <v>Imogen</v>
      </c>
      <c r="F1791" t="str">
        <f t="shared" si="559"/>
        <v>Rashleigh</v>
      </c>
      <c r="G1791">
        <f t="shared" si="540"/>
        <v>1</v>
      </c>
      <c r="H1791">
        <f t="shared" si="541"/>
        <v>2299</v>
      </c>
      <c r="I1791" t="str">
        <f t="shared" si="542"/>
        <v>02299</v>
      </c>
      <c r="J1791" t="str">
        <f t="shared" si="543"/>
        <v>ruthanne»IMOGEN¬RASHLEIGH</v>
      </c>
      <c r="K1791" t="str">
        <f>SUBSTITUTE(J1791,"‡","")</f>
        <v>ruthanne»IMOGEN¬RASHLEIGH</v>
      </c>
      <c r="L1791" t="str">
        <f t="shared" si="544"/>
        <v>ruthanneIMOGEN¬RASHLEIGH</v>
      </c>
      <c r="M1791" t="str">
        <f t="shared" si="545"/>
        <v>ruthanneIMOGENRASHLEIGH</v>
      </c>
      <c r="N1791" t="s">
        <v>10525</v>
      </c>
      <c r="O1791" t="str">
        <v>ruthanne IMOGEN RASHLEIGH</v>
      </c>
      <c r="P1791">
        <f>FIND(" ",O1791)</f>
        <v>9</v>
      </c>
      <c r="Q1791" t="str">
        <f>LEFT(O1791,SEARCH(" ", O1791) -1)</f>
        <v>ruthanne</v>
      </c>
      <c r="R1791" t="str">
        <f>MID(O1791, SEARCH(" ", O1791) + 1, SEARCH(" ", O1791, SEARCH(" ", O1791)+1) - SEARCH(" ", O1791)-1)</f>
        <v>IMOGEN</v>
      </c>
      <c r="S1791" t="str">
        <f t="shared" si="546"/>
        <v>IMOGEN RASHLEIGH</v>
      </c>
      <c r="T1791" t="str">
        <f t="shared" si="547"/>
        <v>RASHLEIGH</v>
      </c>
      <c r="U1791" t="b">
        <f t="shared" si="548"/>
        <v>0</v>
      </c>
      <c r="W1791" t="b">
        <f t="shared" si="549"/>
        <v>0</v>
      </c>
      <c r="X1791" t="b">
        <f>ISERR(S1791)</f>
        <v>0</v>
      </c>
      <c r="Y1791" t="str">
        <f t="shared" si="550"/>
        <v>IMOGEN</v>
      </c>
      <c r="Z1791" t="str">
        <f t="shared" si="551"/>
        <v>IMOGEN RASHLEIGH</v>
      </c>
      <c r="AA1791" t="str">
        <f>PROPER(Q1791)</f>
        <v>Ruthanne</v>
      </c>
      <c r="AB1791" t="str">
        <f>PROPER(Y1791)</f>
        <v>Imogen</v>
      </c>
      <c r="AC1791" t="str">
        <f t="shared" si="552"/>
        <v>Imogen Rashleigh</v>
      </c>
      <c r="AD1791" s="1" t="str">
        <f t="shared" si="553"/>
        <v>Rashleigh</v>
      </c>
      <c r="AE1791" t="b">
        <f t="shared" si="554"/>
        <v>0</v>
      </c>
      <c r="AF1791" t="str">
        <f t="shared" si="555"/>
        <v>Rashleigh</v>
      </c>
    </row>
    <row r="1792" spans="1:32" x14ac:dyDescent="0.2">
      <c r="A1792">
        <v>2300</v>
      </c>
      <c r="B1792" t="s">
        <v>4874</v>
      </c>
      <c r="C1792" s="62" t="str">
        <f t="shared" si="556"/>
        <v>02300</v>
      </c>
      <c r="D1792" t="str">
        <f t="shared" si="557"/>
        <v>Eldin</v>
      </c>
      <c r="E1792" t="str">
        <f t="shared" si="558"/>
        <v xml:space="preserve"> </v>
      </c>
      <c r="F1792" t="str">
        <f t="shared" si="559"/>
        <v>Haycraft</v>
      </c>
      <c r="G1792">
        <f t="shared" si="540"/>
        <v>1</v>
      </c>
      <c r="H1792">
        <f t="shared" si="541"/>
        <v>2300</v>
      </c>
      <c r="I1792" t="str">
        <f t="shared" si="542"/>
        <v>02300</v>
      </c>
      <c r="J1792" t="str">
        <f t="shared" si="543"/>
        <v>eldin‡Haycraft</v>
      </c>
      <c r="K1792" t="str">
        <f>SUBSTITUTE(J1792,"‡","")</f>
        <v>eldinHaycraft</v>
      </c>
      <c r="L1792" t="str">
        <f t="shared" si="544"/>
        <v>eldinHaycraft</v>
      </c>
      <c r="M1792" t="str">
        <f t="shared" si="545"/>
        <v>eldinHaycraft</v>
      </c>
      <c r="N1792" t="s">
        <v>9082</v>
      </c>
      <c r="O1792" t="str">
        <v>eldin Haycraft</v>
      </c>
      <c r="P1792">
        <f>FIND(" ",O1792)</f>
        <v>6</v>
      </c>
      <c r="Q1792" t="str">
        <f>LEFT(O1792,SEARCH(" ", O1792) -1)</f>
        <v>eldin</v>
      </c>
      <c r="R1792" t="e">
        <f>MID(O1792, SEARCH(" ", O1792) + 1, SEARCH(" ", O1792, SEARCH(" ", O1792)+1) - SEARCH(" ", O1792)-1)</f>
        <v>#VALUE!</v>
      </c>
      <c r="S1792" t="str">
        <f t="shared" si="546"/>
        <v>Haycraft</v>
      </c>
      <c r="T1792" t="e">
        <f t="shared" si="547"/>
        <v>#VALUE!</v>
      </c>
      <c r="U1792" t="b">
        <f t="shared" si="548"/>
        <v>1</v>
      </c>
      <c r="W1792" t="b">
        <f t="shared" si="549"/>
        <v>1</v>
      </c>
      <c r="X1792" t="b">
        <f>ISERR(S1792)</f>
        <v>0</v>
      </c>
      <c r="Y1792" t="str">
        <f t="shared" si="550"/>
        <v xml:space="preserve"> </v>
      </c>
      <c r="Z1792" t="str">
        <f t="shared" si="551"/>
        <v>Haycraft</v>
      </c>
      <c r="AA1792" t="str">
        <f>PROPER(Q1792)</f>
        <v>Eldin</v>
      </c>
      <c r="AB1792" t="str">
        <f>PROPER(Y1792)</f>
        <v xml:space="preserve"> </v>
      </c>
      <c r="AC1792" t="str">
        <f t="shared" si="552"/>
        <v>Haycraft</v>
      </c>
      <c r="AD1792" s="1" t="e">
        <f t="shared" si="553"/>
        <v>#VALUE!</v>
      </c>
      <c r="AE1792" t="b">
        <f t="shared" si="554"/>
        <v>1</v>
      </c>
      <c r="AF1792" t="str">
        <f t="shared" si="555"/>
        <v>Haycraft</v>
      </c>
    </row>
    <row r="1793" spans="1:32" x14ac:dyDescent="0.2">
      <c r="A1793">
        <v>2301</v>
      </c>
      <c r="B1793" t="s">
        <v>4875</v>
      </c>
      <c r="C1793" s="62" t="str">
        <f t="shared" si="556"/>
        <v>02301</v>
      </c>
      <c r="D1793" t="str">
        <f t="shared" si="557"/>
        <v>Emery</v>
      </c>
      <c r="E1793" t="str">
        <f t="shared" si="558"/>
        <v>Garrik</v>
      </c>
      <c r="F1793" t="str">
        <f t="shared" si="559"/>
        <v>Featonby</v>
      </c>
      <c r="G1793">
        <f t="shared" si="540"/>
        <v>1</v>
      </c>
      <c r="H1793">
        <f t="shared" si="541"/>
        <v>2301</v>
      </c>
      <c r="I1793" t="str">
        <f t="shared" si="542"/>
        <v>02301</v>
      </c>
      <c r="J1793" t="str">
        <f t="shared" si="543"/>
        <v>Emery‡garrik‡‡featonby</v>
      </c>
      <c r="K1793" t="str">
        <f>SUBSTITUTE(J1793,"‡","")</f>
        <v>Emerygarrikfeatonby</v>
      </c>
      <c r="L1793" t="str">
        <f t="shared" si="544"/>
        <v>Emerygarrikfeatonby</v>
      </c>
      <c r="M1793" t="str">
        <f t="shared" si="545"/>
        <v>Emerygarrikfeatonby</v>
      </c>
      <c r="N1793" t="s">
        <v>9083</v>
      </c>
      <c r="O1793" t="str">
        <v>Emery garrik featonby</v>
      </c>
      <c r="P1793">
        <f>FIND(" ",O1793)</f>
        <v>6</v>
      </c>
      <c r="Q1793" t="str">
        <f>LEFT(O1793,SEARCH(" ", O1793) -1)</f>
        <v>Emery</v>
      </c>
      <c r="R1793" t="str">
        <f>MID(O1793, SEARCH(" ", O1793) + 1, SEARCH(" ", O1793, SEARCH(" ", O1793)+1) - SEARCH(" ", O1793)-1)</f>
        <v>garrik</v>
      </c>
      <c r="S1793" t="str">
        <f t="shared" si="546"/>
        <v>garrik featonby</v>
      </c>
      <c r="T1793" t="str">
        <f t="shared" si="547"/>
        <v>featonby</v>
      </c>
      <c r="U1793" t="b">
        <f t="shared" si="548"/>
        <v>0</v>
      </c>
      <c r="W1793" t="b">
        <f t="shared" si="549"/>
        <v>0</v>
      </c>
      <c r="X1793" t="b">
        <f>ISERR(S1793)</f>
        <v>0</v>
      </c>
      <c r="Y1793" t="str">
        <f t="shared" si="550"/>
        <v>garrik</v>
      </c>
      <c r="Z1793" t="str">
        <f t="shared" si="551"/>
        <v>garrik featonby</v>
      </c>
      <c r="AA1793" t="str">
        <f>PROPER(Q1793)</f>
        <v>Emery</v>
      </c>
      <c r="AB1793" t="str">
        <f>PROPER(Y1793)</f>
        <v>Garrik</v>
      </c>
      <c r="AC1793" t="str">
        <f t="shared" si="552"/>
        <v>Garrik Featonby</v>
      </c>
      <c r="AD1793" s="1" t="str">
        <f t="shared" si="553"/>
        <v>Featonby</v>
      </c>
      <c r="AE1793" t="b">
        <f t="shared" si="554"/>
        <v>0</v>
      </c>
      <c r="AF1793" t="str">
        <f t="shared" si="555"/>
        <v>Featonby</v>
      </c>
    </row>
    <row r="1794" spans="1:32" x14ac:dyDescent="0.2">
      <c r="A1794">
        <v>2302</v>
      </c>
      <c r="B1794" t="s">
        <v>4876</v>
      </c>
      <c r="C1794" s="62" t="str">
        <f t="shared" si="556"/>
        <v>02302</v>
      </c>
      <c r="D1794" t="str">
        <f t="shared" si="557"/>
        <v>Susy</v>
      </c>
      <c r="E1794" t="str">
        <f t="shared" si="558"/>
        <v xml:space="preserve"> </v>
      </c>
      <c r="F1794" t="str">
        <f t="shared" si="559"/>
        <v>Pigrome</v>
      </c>
      <c r="G1794">
        <f t="shared" si="540"/>
        <v>1</v>
      </c>
      <c r="H1794">
        <f t="shared" si="541"/>
        <v>2302</v>
      </c>
      <c r="I1794" t="str">
        <f t="shared" si="542"/>
        <v>02302</v>
      </c>
      <c r="J1794" t="str">
        <f t="shared" si="543"/>
        <v>SUSY¬»PIGROME</v>
      </c>
      <c r="K1794" t="str">
        <f>SUBSTITUTE(J1794,"‡","")</f>
        <v>SUSY¬»PIGROME</v>
      </c>
      <c r="L1794" t="str">
        <f t="shared" si="544"/>
        <v>SUSY¬PIGROME</v>
      </c>
      <c r="M1794" t="str">
        <f t="shared" si="545"/>
        <v>SUSYPIGROME</v>
      </c>
      <c r="N1794" t="s">
        <v>10526</v>
      </c>
      <c r="O1794" t="str">
        <v>SUSY PIGROME</v>
      </c>
      <c r="P1794">
        <f>FIND(" ",O1794)</f>
        <v>5</v>
      </c>
      <c r="Q1794" t="str">
        <f>LEFT(O1794,SEARCH(" ", O1794) -1)</f>
        <v>SUSY</v>
      </c>
      <c r="R1794" t="e">
        <f>MID(O1794, SEARCH(" ", O1794) + 1, SEARCH(" ", O1794, SEARCH(" ", O1794)+1) - SEARCH(" ", O1794)-1)</f>
        <v>#VALUE!</v>
      </c>
      <c r="S1794" t="str">
        <f t="shared" si="546"/>
        <v>PIGROME</v>
      </c>
      <c r="T1794" t="e">
        <f t="shared" si="547"/>
        <v>#VALUE!</v>
      </c>
      <c r="U1794" t="b">
        <f t="shared" si="548"/>
        <v>1</v>
      </c>
      <c r="W1794" t="b">
        <f t="shared" si="549"/>
        <v>1</v>
      </c>
      <c r="X1794" t="b">
        <f>ISERR(S1794)</f>
        <v>0</v>
      </c>
      <c r="Y1794" t="str">
        <f t="shared" si="550"/>
        <v xml:space="preserve"> </v>
      </c>
      <c r="Z1794" t="str">
        <f t="shared" si="551"/>
        <v>PIGROME</v>
      </c>
      <c r="AA1794" t="str">
        <f>PROPER(Q1794)</f>
        <v>Susy</v>
      </c>
      <c r="AB1794" t="str">
        <f>PROPER(Y1794)</f>
        <v xml:space="preserve"> </v>
      </c>
      <c r="AC1794" t="str">
        <f t="shared" si="552"/>
        <v>Pigrome</v>
      </c>
      <c r="AD1794" s="1" t="e">
        <f t="shared" si="553"/>
        <v>#VALUE!</v>
      </c>
      <c r="AE1794" t="b">
        <f t="shared" si="554"/>
        <v>1</v>
      </c>
      <c r="AF1794" t="str">
        <f t="shared" si="555"/>
        <v>Pigrome</v>
      </c>
    </row>
    <row r="1795" spans="1:32" x14ac:dyDescent="0.2">
      <c r="A1795">
        <v>2303</v>
      </c>
      <c r="B1795" t="s">
        <v>4877</v>
      </c>
      <c r="C1795" s="62" t="str">
        <f t="shared" si="556"/>
        <v>02303</v>
      </c>
      <c r="D1795" t="str">
        <f t="shared" si="557"/>
        <v>Alfonso</v>
      </c>
      <c r="E1795" t="str">
        <f t="shared" si="558"/>
        <v xml:space="preserve"> </v>
      </c>
      <c r="F1795" t="str">
        <f t="shared" si="559"/>
        <v>Piletic</v>
      </c>
      <c r="G1795">
        <f t="shared" ref="G1795:G1858" si="560">COUNTIF($A$2:$A$1997,A1795)</f>
        <v>1</v>
      </c>
      <c r="H1795">
        <f t="shared" ref="H1795:H1858" si="561">IF(G1795=1,A1795,"???")</f>
        <v>2303</v>
      </c>
      <c r="I1795" t="str">
        <f t="shared" ref="I1795:I1858" si="562">TEXT(H1795,"00000")</f>
        <v>02303</v>
      </c>
      <c r="J1795" t="str">
        <f t="shared" ref="J1795:J1858" si="563">TRIM(B1795)</f>
        <v>ALFONSO»piletic</v>
      </c>
      <c r="K1795" t="str">
        <f>SUBSTITUTE(J1795,"‡","")</f>
        <v>ALFONSO»piletic</v>
      </c>
      <c r="L1795" t="str">
        <f t="shared" ref="L1795:L1858" si="564">SUBSTITUTE(K1795,"»","")</f>
        <v>ALFONSOpiletic</v>
      </c>
      <c r="M1795" t="str">
        <f t="shared" ref="M1795:M1858" si="565">SUBSTITUTE(L1795,"¬","")</f>
        <v>ALFONSOpiletic</v>
      </c>
      <c r="N1795" t="s">
        <v>10527</v>
      </c>
      <c r="O1795" t="str">
        <v>ALFONSO piletic</v>
      </c>
      <c r="P1795">
        <f>FIND(" ",O1795)</f>
        <v>8</v>
      </c>
      <c r="Q1795" t="str">
        <f>LEFT(O1795,SEARCH(" ", O1795) -1)</f>
        <v>ALFONSO</v>
      </c>
      <c r="R1795" t="e">
        <f>MID(O1795, SEARCH(" ", O1795) + 1, SEARCH(" ", O1795, SEARCH(" ", O1795)+1) - SEARCH(" ", O1795)-1)</f>
        <v>#VALUE!</v>
      </c>
      <c r="S1795" t="str">
        <f t="shared" ref="S1795:S1858" si="566">RIGHT(O1795,LEN(O1795)-FIND(" ",O1795,1))</f>
        <v>piletic</v>
      </c>
      <c r="T1795" t="e">
        <f t="shared" ref="T1795:T1858" si="567">RIGHT(S1795,LEN(S1795)-FIND(" ",S1795,1))</f>
        <v>#VALUE!</v>
      </c>
      <c r="U1795" t="b">
        <f t="shared" ref="U1795:U1858" si="568">ISERROR(T1795)</f>
        <v>1</v>
      </c>
      <c r="W1795" t="b">
        <f t="shared" ref="W1795:W1858" si="569">ISERR(R1795)</f>
        <v>1</v>
      </c>
      <c r="X1795" t="b">
        <f>ISERR(S1795)</f>
        <v>0</v>
      </c>
      <c r="Y1795" t="str">
        <f t="shared" ref="Y1795:Y1858" si="570">IF(W1795=TRUE," ",R1795)</f>
        <v xml:space="preserve"> </v>
      </c>
      <c r="Z1795" t="str">
        <f t="shared" ref="Z1795:Z1858" si="571">IF(X1795=TRUE," ",S1795)</f>
        <v>piletic</v>
      </c>
      <c r="AA1795" t="str">
        <f>PROPER(Q1795)</f>
        <v>Alfonso</v>
      </c>
      <c r="AB1795" t="str">
        <f>PROPER(Y1795)</f>
        <v xml:space="preserve"> </v>
      </c>
      <c r="AC1795" t="str">
        <f t="shared" ref="AC1795:AC1858" si="572">PROPER(Z1795)</f>
        <v>Piletic</v>
      </c>
      <c r="AD1795" s="1" t="e">
        <f t="shared" ref="AD1795:AD1858" si="573">RIGHT(AC1795,LEN(AC1795)-FIND(" ",AC1795,1))</f>
        <v>#VALUE!</v>
      </c>
      <c r="AE1795" t="b">
        <f t="shared" ref="AE1795:AE1858" si="574">ISERR(AD1795)</f>
        <v>1</v>
      </c>
      <c r="AF1795" t="str">
        <f t="shared" ref="AF1795:AF1858" si="575">IF(AE1795=FALSE,AD1795,AC1795)</f>
        <v>Piletic</v>
      </c>
    </row>
    <row r="1796" spans="1:32" x14ac:dyDescent="0.2">
      <c r="A1796">
        <v>2304</v>
      </c>
      <c r="B1796" t="s">
        <v>7047</v>
      </c>
      <c r="C1796" s="62" t="str">
        <f t="shared" si="556"/>
        <v>02304</v>
      </c>
      <c r="D1796" t="str">
        <f t="shared" si="557"/>
        <v>Mikkel</v>
      </c>
      <c r="E1796" t="str">
        <f t="shared" si="558"/>
        <v>Culley</v>
      </c>
      <c r="F1796" t="str">
        <f t="shared" si="559"/>
        <v>Beken</v>
      </c>
      <c r="G1796">
        <f t="shared" si="560"/>
        <v>1</v>
      </c>
      <c r="H1796">
        <f t="shared" si="561"/>
        <v>2304</v>
      </c>
      <c r="I1796" t="str">
        <f t="shared" si="562"/>
        <v>02304</v>
      </c>
      <c r="J1796" t="str">
        <f t="shared" si="563"/>
        <v>mikkel‡CULLEY¬beken</v>
      </c>
      <c r="K1796" t="str">
        <f>SUBSTITUTE(J1796,"‡","")</f>
        <v>mikkelCULLEY¬beken</v>
      </c>
      <c r="L1796" t="str">
        <f t="shared" si="564"/>
        <v>mikkelCULLEY¬beken</v>
      </c>
      <c r="M1796" t="str">
        <f t="shared" si="565"/>
        <v>mikkelCULLEYbeken</v>
      </c>
      <c r="N1796" t="s">
        <v>9719</v>
      </c>
      <c r="O1796" t="str">
        <v>mikkel CULLEY beken</v>
      </c>
      <c r="P1796">
        <f>FIND(" ",O1796)</f>
        <v>7</v>
      </c>
      <c r="Q1796" t="str">
        <f>LEFT(O1796,SEARCH(" ", O1796) -1)</f>
        <v>mikkel</v>
      </c>
      <c r="R1796" t="str">
        <f>MID(O1796, SEARCH(" ", O1796) + 1, SEARCH(" ", O1796, SEARCH(" ", O1796)+1) - SEARCH(" ", O1796)-1)</f>
        <v>CULLEY</v>
      </c>
      <c r="S1796" t="str">
        <f t="shared" si="566"/>
        <v>CULLEY beken</v>
      </c>
      <c r="T1796" t="str">
        <f t="shared" si="567"/>
        <v>beken</v>
      </c>
      <c r="U1796" t="b">
        <f t="shared" si="568"/>
        <v>0</v>
      </c>
      <c r="W1796" t="b">
        <f t="shared" si="569"/>
        <v>0</v>
      </c>
      <c r="X1796" t="b">
        <f>ISERR(S1796)</f>
        <v>0</v>
      </c>
      <c r="Y1796" t="str">
        <f t="shared" si="570"/>
        <v>CULLEY</v>
      </c>
      <c r="Z1796" t="str">
        <f t="shared" si="571"/>
        <v>CULLEY beken</v>
      </c>
      <c r="AA1796" t="str">
        <f>PROPER(Q1796)</f>
        <v>Mikkel</v>
      </c>
      <c r="AB1796" t="str">
        <f>PROPER(Y1796)</f>
        <v>Culley</v>
      </c>
      <c r="AC1796" t="str">
        <f t="shared" si="572"/>
        <v>Culley Beken</v>
      </c>
      <c r="AD1796" s="1" t="str">
        <f t="shared" si="573"/>
        <v>Beken</v>
      </c>
      <c r="AE1796" t="b">
        <f t="shared" si="574"/>
        <v>0</v>
      </c>
      <c r="AF1796" t="str">
        <f t="shared" si="575"/>
        <v>Beken</v>
      </c>
    </row>
    <row r="1797" spans="1:32" x14ac:dyDescent="0.2">
      <c r="A1797">
        <v>2305</v>
      </c>
      <c r="B1797" t="s">
        <v>4878</v>
      </c>
      <c r="C1797" s="62" t="str">
        <f t="shared" ref="C1797:C1860" si="576">I1797</f>
        <v>02305</v>
      </c>
      <c r="D1797" t="str">
        <f t="shared" ref="D1797:D1860" si="577">AA1797</f>
        <v>Tobiah</v>
      </c>
      <c r="E1797" t="str">
        <f t="shared" ref="E1797:E1860" si="578">AB1797</f>
        <v xml:space="preserve"> </v>
      </c>
      <c r="F1797" t="str">
        <f t="shared" ref="F1797:F1860" si="579">AF1797</f>
        <v>Osmund</v>
      </c>
      <c r="G1797">
        <f t="shared" si="560"/>
        <v>1</v>
      </c>
      <c r="H1797">
        <f t="shared" si="561"/>
        <v>2305</v>
      </c>
      <c r="I1797" t="str">
        <f t="shared" si="562"/>
        <v>02305</v>
      </c>
      <c r="J1797" t="str">
        <f t="shared" si="563"/>
        <v>tobiah¬‡OSMUND</v>
      </c>
      <c r="K1797" t="str">
        <f>SUBSTITUTE(J1797,"‡","")</f>
        <v>tobiah¬OSMUND</v>
      </c>
      <c r="L1797" t="str">
        <f t="shared" si="564"/>
        <v>tobiah¬OSMUND</v>
      </c>
      <c r="M1797" t="str">
        <f t="shared" si="565"/>
        <v>tobiahOSMUND</v>
      </c>
      <c r="N1797" t="s">
        <v>9720</v>
      </c>
      <c r="O1797" t="str">
        <v>tobiah OSMUND</v>
      </c>
      <c r="P1797">
        <f>FIND(" ",O1797)</f>
        <v>7</v>
      </c>
      <c r="Q1797" t="str">
        <f>LEFT(O1797,SEARCH(" ", O1797) -1)</f>
        <v>tobiah</v>
      </c>
      <c r="R1797" t="e">
        <f>MID(O1797, SEARCH(" ", O1797) + 1, SEARCH(" ", O1797, SEARCH(" ", O1797)+1) - SEARCH(" ", O1797)-1)</f>
        <v>#VALUE!</v>
      </c>
      <c r="S1797" t="str">
        <f t="shared" si="566"/>
        <v>OSMUND</v>
      </c>
      <c r="T1797" t="e">
        <f t="shared" si="567"/>
        <v>#VALUE!</v>
      </c>
      <c r="U1797" t="b">
        <f t="shared" si="568"/>
        <v>1</v>
      </c>
      <c r="W1797" t="b">
        <f t="shared" si="569"/>
        <v>1</v>
      </c>
      <c r="X1797" t="b">
        <f>ISERR(S1797)</f>
        <v>0</v>
      </c>
      <c r="Y1797" t="str">
        <f t="shared" si="570"/>
        <v xml:space="preserve"> </v>
      </c>
      <c r="Z1797" t="str">
        <f t="shared" si="571"/>
        <v>OSMUND</v>
      </c>
      <c r="AA1797" t="str">
        <f>PROPER(Q1797)</f>
        <v>Tobiah</v>
      </c>
      <c r="AB1797" t="str">
        <f>PROPER(Y1797)</f>
        <v xml:space="preserve"> </v>
      </c>
      <c r="AC1797" t="str">
        <f t="shared" si="572"/>
        <v>Osmund</v>
      </c>
      <c r="AD1797" s="1" t="e">
        <f t="shared" si="573"/>
        <v>#VALUE!</v>
      </c>
      <c r="AE1797" t="b">
        <f t="shared" si="574"/>
        <v>1</v>
      </c>
      <c r="AF1797" t="str">
        <f t="shared" si="575"/>
        <v>Osmund</v>
      </c>
    </row>
    <row r="1798" spans="1:32" x14ac:dyDescent="0.2">
      <c r="A1798">
        <v>2306</v>
      </c>
      <c r="B1798" t="s">
        <v>4879</v>
      </c>
      <c r="C1798" s="62" t="str">
        <f t="shared" si="576"/>
        <v>02306</v>
      </c>
      <c r="D1798" t="str">
        <f t="shared" si="577"/>
        <v>Chip</v>
      </c>
      <c r="E1798" t="str">
        <f t="shared" si="578"/>
        <v xml:space="preserve"> </v>
      </c>
      <c r="F1798" t="str">
        <f t="shared" si="579"/>
        <v>Godbert</v>
      </c>
      <c r="G1798">
        <f t="shared" si="560"/>
        <v>1</v>
      </c>
      <c r="H1798">
        <f t="shared" si="561"/>
        <v>2306</v>
      </c>
      <c r="I1798" t="str">
        <f t="shared" si="562"/>
        <v>02306</v>
      </c>
      <c r="J1798" t="str">
        <f t="shared" si="563"/>
        <v>CHIP‡GODBERT</v>
      </c>
      <c r="K1798" t="str">
        <f>SUBSTITUTE(J1798,"‡","")</f>
        <v>CHIPGODBERT</v>
      </c>
      <c r="L1798" t="str">
        <f t="shared" si="564"/>
        <v>CHIPGODBERT</v>
      </c>
      <c r="M1798" t="str">
        <f t="shared" si="565"/>
        <v>CHIPGODBERT</v>
      </c>
      <c r="N1798" t="s">
        <v>9084</v>
      </c>
      <c r="O1798" t="str">
        <v>CHIP GODBERT</v>
      </c>
      <c r="P1798">
        <f>FIND(" ",O1798)</f>
        <v>5</v>
      </c>
      <c r="Q1798" t="str">
        <f>LEFT(O1798,SEARCH(" ", O1798) -1)</f>
        <v>CHIP</v>
      </c>
      <c r="R1798" t="e">
        <f>MID(O1798, SEARCH(" ", O1798) + 1, SEARCH(" ", O1798, SEARCH(" ", O1798)+1) - SEARCH(" ", O1798)-1)</f>
        <v>#VALUE!</v>
      </c>
      <c r="S1798" t="str">
        <f t="shared" si="566"/>
        <v>GODBERT</v>
      </c>
      <c r="T1798" t="e">
        <f t="shared" si="567"/>
        <v>#VALUE!</v>
      </c>
      <c r="U1798" t="b">
        <f t="shared" si="568"/>
        <v>1</v>
      </c>
      <c r="W1798" t="b">
        <f t="shared" si="569"/>
        <v>1</v>
      </c>
      <c r="X1798" t="b">
        <f>ISERR(S1798)</f>
        <v>0</v>
      </c>
      <c r="Y1798" t="str">
        <f t="shared" si="570"/>
        <v xml:space="preserve"> </v>
      </c>
      <c r="Z1798" t="str">
        <f t="shared" si="571"/>
        <v>GODBERT</v>
      </c>
      <c r="AA1798" t="str">
        <f>PROPER(Q1798)</f>
        <v>Chip</v>
      </c>
      <c r="AB1798" t="str">
        <f>PROPER(Y1798)</f>
        <v xml:space="preserve"> </v>
      </c>
      <c r="AC1798" t="str">
        <f t="shared" si="572"/>
        <v>Godbert</v>
      </c>
      <c r="AD1798" s="1" t="e">
        <f t="shared" si="573"/>
        <v>#VALUE!</v>
      </c>
      <c r="AE1798" t="b">
        <f t="shared" si="574"/>
        <v>1</v>
      </c>
      <c r="AF1798" t="str">
        <f t="shared" si="575"/>
        <v>Godbert</v>
      </c>
    </row>
    <row r="1799" spans="1:32" x14ac:dyDescent="0.2">
      <c r="A1799">
        <v>2307</v>
      </c>
      <c r="B1799" t="s">
        <v>4880</v>
      </c>
      <c r="C1799" s="62" t="str">
        <f t="shared" si="576"/>
        <v>02307</v>
      </c>
      <c r="D1799" t="str">
        <f t="shared" si="577"/>
        <v>Griffie</v>
      </c>
      <c r="E1799" t="str">
        <f t="shared" si="578"/>
        <v xml:space="preserve"> </v>
      </c>
      <c r="F1799" t="str">
        <f t="shared" si="579"/>
        <v>Harker</v>
      </c>
      <c r="G1799">
        <f t="shared" si="560"/>
        <v>1</v>
      </c>
      <c r="H1799">
        <f t="shared" si="561"/>
        <v>2307</v>
      </c>
      <c r="I1799" t="str">
        <f t="shared" si="562"/>
        <v>02307</v>
      </c>
      <c r="J1799" t="str">
        <f t="shared" si="563"/>
        <v>GRIFFIE¬HARKER</v>
      </c>
      <c r="K1799" t="str">
        <f>SUBSTITUTE(J1799,"‡","")</f>
        <v>GRIFFIE¬HARKER</v>
      </c>
      <c r="L1799" t="str">
        <f t="shared" si="564"/>
        <v>GRIFFIE¬HARKER</v>
      </c>
      <c r="M1799" t="str">
        <f t="shared" si="565"/>
        <v>GRIFFIEHARKER</v>
      </c>
      <c r="N1799" t="s">
        <v>9721</v>
      </c>
      <c r="O1799" t="str">
        <v>GRIFFIE HARKER</v>
      </c>
      <c r="P1799">
        <f>FIND(" ",O1799)</f>
        <v>8</v>
      </c>
      <c r="Q1799" t="str">
        <f>LEFT(O1799,SEARCH(" ", O1799) -1)</f>
        <v>GRIFFIE</v>
      </c>
      <c r="R1799" t="e">
        <f>MID(O1799, SEARCH(" ", O1799) + 1, SEARCH(" ", O1799, SEARCH(" ", O1799)+1) - SEARCH(" ", O1799)-1)</f>
        <v>#VALUE!</v>
      </c>
      <c r="S1799" t="str">
        <f t="shared" si="566"/>
        <v>HARKER</v>
      </c>
      <c r="T1799" t="e">
        <f t="shared" si="567"/>
        <v>#VALUE!</v>
      </c>
      <c r="U1799" t="b">
        <f t="shared" si="568"/>
        <v>1</v>
      </c>
      <c r="W1799" t="b">
        <f t="shared" si="569"/>
        <v>1</v>
      </c>
      <c r="X1799" t="b">
        <f>ISERR(S1799)</f>
        <v>0</v>
      </c>
      <c r="Y1799" t="str">
        <f t="shared" si="570"/>
        <v xml:space="preserve"> </v>
      </c>
      <c r="Z1799" t="str">
        <f t="shared" si="571"/>
        <v>HARKER</v>
      </c>
      <c r="AA1799" t="str">
        <f>PROPER(Q1799)</f>
        <v>Griffie</v>
      </c>
      <c r="AB1799" t="str">
        <f>PROPER(Y1799)</f>
        <v xml:space="preserve"> </v>
      </c>
      <c r="AC1799" t="str">
        <f t="shared" si="572"/>
        <v>Harker</v>
      </c>
      <c r="AD1799" s="1" t="e">
        <f t="shared" si="573"/>
        <v>#VALUE!</v>
      </c>
      <c r="AE1799" t="b">
        <f t="shared" si="574"/>
        <v>1</v>
      </c>
      <c r="AF1799" t="str">
        <f t="shared" si="575"/>
        <v>Harker</v>
      </c>
    </row>
    <row r="1800" spans="1:32" x14ac:dyDescent="0.2">
      <c r="A1800">
        <v>2308</v>
      </c>
      <c r="B1800" t="s">
        <v>4881</v>
      </c>
      <c r="C1800" s="62" t="str">
        <f t="shared" si="576"/>
        <v>02308</v>
      </c>
      <c r="D1800" t="str">
        <f t="shared" si="577"/>
        <v>Alexio</v>
      </c>
      <c r="E1800" t="str">
        <f t="shared" si="578"/>
        <v xml:space="preserve"> </v>
      </c>
      <c r="F1800" t="str">
        <f t="shared" si="579"/>
        <v>Pinchen</v>
      </c>
      <c r="G1800">
        <f t="shared" si="560"/>
        <v>1</v>
      </c>
      <c r="H1800">
        <f t="shared" si="561"/>
        <v>2308</v>
      </c>
      <c r="I1800" t="str">
        <f t="shared" si="562"/>
        <v>02308</v>
      </c>
      <c r="J1800" t="str">
        <f t="shared" si="563"/>
        <v>ALEXIO‡pinchen</v>
      </c>
      <c r="K1800" t="str">
        <f>SUBSTITUTE(J1800,"‡","")</f>
        <v>ALEXIOpinchen</v>
      </c>
      <c r="L1800" t="str">
        <f t="shared" si="564"/>
        <v>ALEXIOpinchen</v>
      </c>
      <c r="M1800" t="str">
        <f t="shared" si="565"/>
        <v>ALEXIOpinchen</v>
      </c>
      <c r="N1800" t="s">
        <v>9085</v>
      </c>
      <c r="O1800" t="str">
        <v>ALEXIO pinchen</v>
      </c>
      <c r="P1800">
        <f>FIND(" ",O1800)</f>
        <v>7</v>
      </c>
      <c r="Q1800" t="str">
        <f>LEFT(O1800,SEARCH(" ", O1800) -1)</f>
        <v>ALEXIO</v>
      </c>
      <c r="R1800" t="e">
        <f>MID(O1800, SEARCH(" ", O1800) + 1, SEARCH(" ", O1800, SEARCH(" ", O1800)+1) - SEARCH(" ", O1800)-1)</f>
        <v>#VALUE!</v>
      </c>
      <c r="S1800" t="str">
        <f t="shared" si="566"/>
        <v>pinchen</v>
      </c>
      <c r="T1800" t="e">
        <f t="shared" si="567"/>
        <v>#VALUE!</v>
      </c>
      <c r="U1800" t="b">
        <f t="shared" si="568"/>
        <v>1</v>
      </c>
      <c r="W1800" t="b">
        <f t="shared" si="569"/>
        <v>1</v>
      </c>
      <c r="X1800" t="b">
        <f>ISERR(S1800)</f>
        <v>0</v>
      </c>
      <c r="Y1800" t="str">
        <f t="shared" si="570"/>
        <v xml:space="preserve"> </v>
      </c>
      <c r="Z1800" t="str">
        <f t="shared" si="571"/>
        <v>pinchen</v>
      </c>
      <c r="AA1800" t="str">
        <f>PROPER(Q1800)</f>
        <v>Alexio</v>
      </c>
      <c r="AB1800" t="str">
        <f>PROPER(Y1800)</f>
        <v xml:space="preserve"> </v>
      </c>
      <c r="AC1800" t="str">
        <f t="shared" si="572"/>
        <v>Pinchen</v>
      </c>
      <c r="AD1800" s="1" t="e">
        <f t="shared" si="573"/>
        <v>#VALUE!</v>
      </c>
      <c r="AE1800" t="b">
        <f t="shared" si="574"/>
        <v>1</v>
      </c>
      <c r="AF1800" t="str">
        <f t="shared" si="575"/>
        <v>Pinchen</v>
      </c>
    </row>
    <row r="1801" spans="1:32" x14ac:dyDescent="0.2">
      <c r="A1801">
        <v>2309</v>
      </c>
      <c r="B1801" t="s">
        <v>4882</v>
      </c>
      <c r="C1801" s="62" t="str">
        <f t="shared" si="576"/>
        <v>02309</v>
      </c>
      <c r="D1801" t="str">
        <f t="shared" si="577"/>
        <v>Fletcher</v>
      </c>
      <c r="E1801" t="str">
        <f t="shared" si="578"/>
        <v xml:space="preserve"> </v>
      </c>
      <c r="F1801" t="str">
        <f t="shared" si="579"/>
        <v>Dutteridge</v>
      </c>
      <c r="G1801">
        <f t="shared" si="560"/>
        <v>1</v>
      </c>
      <c r="H1801">
        <f t="shared" si="561"/>
        <v>2309</v>
      </c>
      <c r="I1801" t="str">
        <f t="shared" si="562"/>
        <v>02309</v>
      </c>
      <c r="J1801" t="str">
        <f t="shared" si="563"/>
        <v>FLETCHER¬¬Dutteridge</v>
      </c>
      <c r="K1801" t="str">
        <f>SUBSTITUTE(J1801,"‡","")</f>
        <v>FLETCHER¬¬Dutteridge</v>
      </c>
      <c r="L1801" t="str">
        <f t="shared" si="564"/>
        <v>FLETCHER¬¬Dutteridge</v>
      </c>
      <c r="M1801" t="str">
        <f t="shared" si="565"/>
        <v>FLETCHERDutteridge</v>
      </c>
      <c r="N1801" t="s">
        <v>9722</v>
      </c>
      <c r="O1801" t="str">
        <v>FLETCHER Dutteridge</v>
      </c>
      <c r="P1801">
        <f>FIND(" ",O1801)</f>
        <v>9</v>
      </c>
      <c r="Q1801" t="str">
        <f>LEFT(O1801,SEARCH(" ", O1801) -1)</f>
        <v>FLETCHER</v>
      </c>
      <c r="R1801" t="e">
        <f>MID(O1801, SEARCH(" ", O1801) + 1, SEARCH(" ", O1801, SEARCH(" ", O1801)+1) - SEARCH(" ", O1801)-1)</f>
        <v>#VALUE!</v>
      </c>
      <c r="S1801" t="str">
        <f t="shared" si="566"/>
        <v>Dutteridge</v>
      </c>
      <c r="T1801" t="e">
        <f t="shared" si="567"/>
        <v>#VALUE!</v>
      </c>
      <c r="U1801" t="b">
        <f t="shared" si="568"/>
        <v>1</v>
      </c>
      <c r="W1801" t="b">
        <f t="shared" si="569"/>
        <v>1</v>
      </c>
      <c r="X1801" t="b">
        <f>ISERR(S1801)</f>
        <v>0</v>
      </c>
      <c r="Y1801" t="str">
        <f t="shared" si="570"/>
        <v xml:space="preserve"> </v>
      </c>
      <c r="Z1801" t="str">
        <f t="shared" si="571"/>
        <v>Dutteridge</v>
      </c>
      <c r="AA1801" t="str">
        <f>PROPER(Q1801)</f>
        <v>Fletcher</v>
      </c>
      <c r="AB1801" t="str">
        <f>PROPER(Y1801)</f>
        <v xml:space="preserve"> </v>
      </c>
      <c r="AC1801" t="str">
        <f t="shared" si="572"/>
        <v>Dutteridge</v>
      </c>
      <c r="AD1801" s="1" t="e">
        <f t="shared" si="573"/>
        <v>#VALUE!</v>
      </c>
      <c r="AE1801" t="b">
        <f t="shared" si="574"/>
        <v>1</v>
      </c>
      <c r="AF1801" t="str">
        <f t="shared" si="575"/>
        <v>Dutteridge</v>
      </c>
    </row>
    <row r="1802" spans="1:32" x14ac:dyDescent="0.2">
      <c r="A1802">
        <v>2310</v>
      </c>
      <c r="B1802" t="s">
        <v>4883</v>
      </c>
      <c r="C1802" s="62" t="str">
        <f t="shared" si="576"/>
        <v>02310</v>
      </c>
      <c r="D1802" t="str">
        <f t="shared" si="577"/>
        <v>Davidde</v>
      </c>
      <c r="E1802" t="str">
        <f t="shared" si="578"/>
        <v xml:space="preserve"> </v>
      </c>
      <c r="F1802" t="str">
        <f t="shared" si="579"/>
        <v>Mew</v>
      </c>
      <c r="G1802">
        <f t="shared" si="560"/>
        <v>1</v>
      </c>
      <c r="H1802">
        <f t="shared" si="561"/>
        <v>2310</v>
      </c>
      <c r="I1802" t="str">
        <f t="shared" si="562"/>
        <v>02310</v>
      </c>
      <c r="J1802" t="str">
        <f t="shared" si="563"/>
        <v>DAVIDDE¬¬MEW</v>
      </c>
      <c r="K1802" t="str">
        <f>SUBSTITUTE(J1802,"‡","")</f>
        <v>DAVIDDE¬¬MEW</v>
      </c>
      <c r="L1802" t="str">
        <f t="shared" si="564"/>
        <v>DAVIDDE¬¬MEW</v>
      </c>
      <c r="M1802" t="str">
        <f t="shared" si="565"/>
        <v>DAVIDDEMEW</v>
      </c>
      <c r="N1802" t="s">
        <v>9723</v>
      </c>
      <c r="O1802" t="str">
        <v>DAVIDDE MEW</v>
      </c>
      <c r="P1802">
        <f>FIND(" ",O1802)</f>
        <v>8</v>
      </c>
      <c r="Q1802" t="str">
        <f>LEFT(O1802,SEARCH(" ", O1802) -1)</f>
        <v>DAVIDDE</v>
      </c>
      <c r="R1802" t="e">
        <f>MID(O1802, SEARCH(" ", O1802) + 1, SEARCH(" ", O1802, SEARCH(" ", O1802)+1) - SEARCH(" ", O1802)-1)</f>
        <v>#VALUE!</v>
      </c>
      <c r="S1802" t="str">
        <f t="shared" si="566"/>
        <v>MEW</v>
      </c>
      <c r="T1802" t="e">
        <f t="shared" si="567"/>
        <v>#VALUE!</v>
      </c>
      <c r="U1802" t="b">
        <f t="shared" si="568"/>
        <v>1</v>
      </c>
      <c r="W1802" t="b">
        <f t="shared" si="569"/>
        <v>1</v>
      </c>
      <c r="X1802" t="b">
        <f>ISERR(S1802)</f>
        <v>0</v>
      </c>
      <c r="Y1802" t="str">
        <f t="shared" si="570"/>
        <v xml:space="preserve"> </v>
      </c>
      <c r="Z1802" t="str">
        <f t="shared" si="571"/>
        <v>MEW</v>
      </c>
      <c r="AA1802" t="str">
        <f>PROPER(Q1802)</f>
        <v>Davidde</v>
      </c>
      <c r="AB1802" t="str">
        <f>PROPER(Y1802)</f>
        <v xml:space="preserve"> </v>
      </c>
      <c r="AC1802" t="str">
        <f t="shared" si="572"/>
        <v>Mew</v>
      </c>
      <c r="AD1802" s="1" t="e">
        <f t="shared" si="573"/>
        <v>#VALUE!</v>
      </c>
      <c r="AE1802" t="b">
        <f t="shared" si="574"/>
        <v>1</v>
      </c>
      <c r="AF1802" t="str">
        <f t="shared" si="575"/>
        <v>Mew</v>
      </c>
    </row>
    <row r="1803" spans="1:32" x14ac:dyDescent="0.2">
      <c r="A1803">
        <v>2311</v>
      </c>
      <c r="B1803" t="s">
        <v>4884</v>
      </c>
      <c r="C1803" s="62" t="str">
        <f t="shared" si="576"/>
        <v>02311</v>
      </c>
      <c r="D1803" t="str">
        <f t="shared" si="577"/>
        <v>Walker</v>
      </c>
      <c r="E1803" t="str">
        <f t="shared" si="578"/>
        <v xml:space="preserve"> </v>
      </c>
      <c r="F1803" t="str">
        <f t="shared" si="579"/>
        <v>Hitzke</v>
      </c>
      <c r="G1803">
        <f t="shared" si="560"/>
        <v>1</v>
      </c>
      <c r="H1803">
        <f t="shared" si="561"/>
        <v>2311</v>
      </c>
      <c r="I1803" t="str">
        <f t="shared" si="562"/>
        <v>02311</v>
      </c>
      <c r="J1803" t="str">
        <f t="shared" si="563"/>
        <v>WALKER‡Hitzke</v>
      </c>
      <c r="K1803" t="str">
        <f>SUBSTITUTE(J1803,"‡","")</f>
        <v>WALKERHitzke</v>
      </c>
      <c r="L1803" t="str">
        <f t="shared" si="564"/>
        <v>WALKERHitzke</v>
      </c>
      <c r="M1803" t="str">
        <f t="shared" si="565"/>
        <v>WALKERHitzke</v>
      </c>
      <c r="N1803" t="s">
        <v>9086</v>
      </c>
      <c r="O1803" t="str">
        <v>WALKER Hitzke</v>
      </c>
      <c r="P1803">
        <f>FIND(" ",O1803)</f>
        <v>7</v>
      </c>
      <c r="Q1803" t="str">
        <f>LEFT(O1803,SEARCH(" ", O1803) -1)</f>
        <v>WALKER</v>
      </c>
      <c r="R1803" t="e">
        <f>MID(O1803, SEARCH(" ", O1803) + 1, SEARCH(" ", O1803, SEARCH(" ", O1803)+1) - SEARCH(" ", O1803)-1)</f>
        <v>#VALUE!</v>
      </c>
      <c r="S1803" t="str">
        <f t="shared" si="566"/>
        <v>Hitzke</v>
      </c>
      <c r="T1803" t="e">
        <f t="shared" si="567"/>
        <v>#VALUE!</v>
      </c>
      <c r="U1803" t="b">
        <f t="shared" si="568"/>
        <v>1</v>
      </c>
      <c r="W1803" t="b">
        <f t="shared" si="569"/>
        <v>1</v>
      </c>
      <c r="X1803" t="b">
        <f>ISERR(S1803)</f>
        <v>0</v>
      </c>
      <c r="Y1803" t="str">
        <f t="shared" si="570"/>
        <v xml:space="preserve"> </v>
      </c>
      <c r="Z1803" t="str">
        <f t="shared" si="571"/>
        <v>Hitzke</v>
      </c>
      <c r="AA1803" t="str">
        <f>PROPER(Q1803)</f>
        <v>Walker</v>
      </c>
      <c r="AB1803" t="str">
        <f>PROPER(Y1803)</f>
        <v xml:space="preserve"> </v>
      </c>
      <c r="AC1803" t="str">
        <f t="shared" si="572"/>
        <v>Hitzke</v>
      </c>
      <c r="AD1803" s="1" t="e">
        <f t="shared" si="573"/>
        <v>#VALUE!</v>
      </c>
      <c r="AE1803" t="b">
        <f t="shared" si="574"/>
        <v>1</v>
      </c>
      <c r="AF1803" t="str">
        <f t="shared" si="575"/>
        <v>Hitzke</v>
      </c>
    </row>
    <row r="1804" spans="1:32" x14ac:dyDescent="0.2">
      <c r="A1804">
        <v>2312</v>
      </c>
      <c r="B1804" t="s">
        <v>4885</v>
      </c>
      <c r="C1804" s="62" t="str">
        <f t="shared" si="576"/>
        <v>02312</v>
      </c>
      <c r="D1804" t="str">
        <f t="shared" si="577"/>
        <v>Farrell</v>
      </c>
      <c r="E1804" t="str">
        <f t="shared" si="578"/>
        <v>Tore</v>
      </c>
      <c r="F1804" t="str">
        <f t="shared" si="579"/>
        <v>Ebben</v>
      </c>
      <c r="G1804">
        <f t="shared" si="560"/>
        <v>1</v>
      </c>
      <c r="H1804">
        <f t="shared" si="561"/>
        <v>2312</v>
      </c>
      <c r="I1804" t="str">
        <f t="shared" si="562"/>
        <v>02312</v>
      </c>
      <c r="J1804" t="str">
        <f t="shared" si="563"/>
        <v>FARRELL¬Tore‡ebben</v>
      </c>
      <c r="K1804" t="str">
        <f>SUBSTITUTE(J1804,"‡","")</f>
        <v>FARRELL¬Toreebben</v>
      </c>
      <c r="L1804" t="str">
        <f t="shared" si="564"/>
        <v>FARRELL¬Toreebben</v>
      </c>
      <c r="M1804" t="str">
        <f t="shared" si="565"/>
        <v>FARRELLToreebben</v>
      </c>
      <c r="N1804" t="s">
        <v>9724</v>
      </c>
      <c r="O1804" t="str">
        <v>FARRELL Tore ebben</v>
      </c>
      <c r="P1804">
        <f>FIND(" ",O1804)</f>
        <v>8</v>
      </c>
      <c r="Q1804" t="str">
        <f>LEFT(O1804,SEARCH(" ", O1804) -1)</f>
        <v>FARRELL</v>
      </c>
      <c r="R1804" t="str">
        <f>MID(O1804, SEARCH(" ", O1804) + 1, SEARCH(" ", O1804, SEARCH(" ", O1804)+1) - SEARCH(" ", O1804)-1)</f>
        <v>Tore</v>
      </c>
      <c r="S1804" t="str">
        <f t="shared" si="566"/>
        <v>Tore ebben</v>
      </c>
      <c r="T1804" t="str">
        <f t="shared" si="567"/>
        <v>ebben</v>
      </c>
      <c r="U1804" t="b">
        <f t="shared" si="568"/>
        <v>0</v>
      </c>
      <c r="W1804" t="b">
        <f t="shared" si="569"/>
        <v>0</v>
      </c>
      <c r="X1804" t="b">
        <f>ISERR(S1804)</f>
        <v>0</v>
      </c>
      <c r="Y1804" t="str">
        <f t="shared" si="570"/>
        <v>Tore</v>
      </c>
      <c r="Z1804" t="str">
        <f t="shared" si="571"/>
        <v>Tore ebben</v>
      </c>
      <c r="AA1804" t="str">
        <f>PROPER(Q1804)</f>
        <v>Farrell</v>
      </c>
      <c r="AB1804" t="str">
        <f>PROPER(Y1804)</f>
        <v>Tore</v>
      </c>
      <c r="AC1804" t="str">
        <f t="shared" si="572"/>
        <v>Tore Ebben</v>
      </c>
      <c r="AD1804" s="1" t="str">
        <f t="shared" si="573"/>
        <v>Ebben</v>
      </c>
      <c r="AE1804" t="b">
        <f t="shared" si="574"/>
        <v>0</v>
      </c>
      <c r="AF1804" t="str">
        <f t="shared" si="575"/>
        <v>Ebben</v>
      </c>
    </row>
    <row r="1805" spans="1:32" x14ac:dyDescent="0.2">
      <c r="A1805">
        <v>2313</v>
      </c>
      <c r="B1805" t="s">
        <v>4886</v>
      </c>
      <c r="C1805" s="62" t="str">
        <f t="shared" si="576"/>
        <v>02313</v>
      </c>
      <c r="D1805" t="str">
        <f t="shared" si="577"/>
        <v>Robbie</v>
      </c>
      <c r="E1805" t="str">
        <f t="shared" si="578"/>
        <v xml:space="preserve"> </v>
      </c>
      <c r="F1805" t="str">
        <f t="shared" si="579"/>
        <v>Dinning</v>
      </c>
      <c r="G1805">
        <f t="shared" si="560"/>
        <v>1</v>
      </c>
      <c r="H1805">
        <f t="shared" si="561"/>
        <v>2313</v>
      </c>
      <c r="I1805" t="str">
        <f t="shared" si="562"/>
        <v>02313</v>
      </c>
      <c r="J1805" t="str">
        <f t="shared" si="563"/>
        <v>Robbie»dinning</v>
      </c>
      <c r="K1805" t="str">
        <f>SUBSTITUTE(J1805,"‡","")</f>
        <v>Robbie»dinning</v>
      </c>
      <c r="L1805" t="str">
        <f t="shared" si="564"/>
        <v>Robbiedinning</v>
      </c>
      <c r="M1805" t="str">
        <f t="shared" si="565"/>
        <v>Robbiedinning</v>
      </c>
      <c r="N1805" t="s">
        <v>10528</v>
      </c>
      <c r="O1805" t="str">
        <v>Robbie dinning</v>
      </c>
      <c r="P1805">
        <f>FIND(" ",O1805)</f>
        <v>7</v>
      </c>
      <c r="Q1805" t="str">
        <f>LEFT(O1805,SEARCH(" ", O1805) -1)</f>
        <v>Robbie</v>
      </c>
      <c r="R1805" t="e">
        <f>MID(O1805, SEARCH(" ", O1805) + 1, SEARCH(" ", O1805, SEARCH(" ", O1805)+1) - SEARCH(" ", O1805)-1)</f>
        <v>#VALUE!</v>
      </c>
      <c r="S1805" t="str">
        <f t="shared" si="566"/>
        <v>dinning</v>
      </c>
      <c r="T1805" t="e">
        <f t="shared" si="567"/>
        <v>#VALUE!</v>
      </c>
      <c r="U1805" t="b">
        <f t="shared" si="568"/>
        <v>1</v>
      </c>
      <c r="W1805" t="b">
        <f t="shared" si="569"/>
        <v>1</v>
      </c>
      <c r="X1805" t="b">
        <f>ISERR(S1805)</f>
        <v>0</v>
      </c>
      <c r="Y1805" t="str">
        <f t="shared" si="570"/>
        <v xml:space="preserve"> </v>
      </c>
      <c r="Z1805" t="str">
        <f t="shared" si="571"/>
        <v>dinning</v>
      </c>
      <c r="AA1805" t="str">
        <f>PROPER(Q1805)</f>
        <v>Robbie</v>
      </c>
      <c r="AB1805" t="str">
        <f>PROPER(Y1805)</f>
        <v xml:space="preserve"> </v>
      </c>
      <c r="AC1805" t="str">
        <f t="shared" si="572"/>
        <v>Dinning</v>
      </c>
      <c r="AD1805" s="1" t="e">
        <f t="shared" si="573"/>
        <v>#VALUE!</v>
      </c>
      <c r="AE1805" t="b">
        <f t="shared" si="574"/>
        <v>1</v>
      </c>
      <c r="AF1805" t="str">
        <f t="shared" si="575"/>
        <v>Dinning</v>
      </c>
    </row>
    <row r="1806" spans="1:32" x14ac:dyDescent="0.2">
      <c r="A1806">
        <v>2314</v>
      </c>
      <c r="B1806" t="s">
        <v>4887</v>
      </c>
      <c r="C1806" s="62" t="str">
        <f t="shared" si="576"/>
        <v>02314</v>
      </c>
      <c r="D1806" t="str">
        <f t="shared" si="577"/>
        <v>Sada</v>
      </c>
      <c r="E1806" t="str">
        <f t="shared" si="578"/>
        <v xml:space="preserve"> </v>
      </c>
      <c r="F1806" t="str">
        <f t="shared" si="579"/>
        <v>Boule</v>
      </c>
      <c r="G1806">
        <f t="shared" si="560"/>
        <v>1</v>
      </c>
      <c r="H1806">
        <f t="shared" si="561"/>
        <v>2314</v>
      </c>
      <c r="I1806" t="str">
        <f t="shared" si="562"/>
        <v>02314</v>
      </c>
      <c r="J1806" t="str">
        <f t="shared" si="563"/>
        <v>sada»Boule</v>
      </c>
      <c r="K1806" t="str">
        <f>SUBSTITUTE(J1806,"‡","")</f>
        <v>sada»Boule</v>
      </c>
      <c r="L1806" t="str">
        <f t="shared" si="564"/>
        <v>sadaBoule</v>
      </c>
      <c r="M1806" t="str">
        <f t="shared" si="565"/>
        <v>sadaBoule</v>
      </c>
      <c r="N1806" t="s">
        <v>10529</v>
      </c>
      <c r="O1806" t="str">
        <v>sada Boule</v>
      </c>
      <c r="P1806">
        <f>FIND(" ",O1806)</f>
        <v>5</v>
      </c>
      <c r="Q1806" t="str">
        <f>LEFT(O1806,SEARCH(" ", O1806) -1)</f>
        <v>sada</v>
      </c>
      <c r="R1806" t="e">
        <f>MID(O1806, SEARCH(" ", O1806) + 1, SEARCH(" ", O1806, SEARCH(" ", O1806)+1) - SEARCH(" ", O1806)-1)</f>
        <v>#VALUE!</v>
      </c>
      <c r="S1806" t="str">
        <f t="shared" si="566"/>
        <v>Boule</v>
      </c>
      <c r="T1806" t="e">
        <f t="shared" si="567"/>
        <v>#VALUE!</v>
      </c>
      <c r="U1806" t="b">
        <f t="shared" si="568"/>
        <v>1</v>
      </c>
      <c r="W1806" t="b">
        <f t="shared" si="569"/>
        <v>1</v>
      </c>
      <c r="X1806" t="b">
        <f>ISERR(S1806)</f>
        <v>0</v>
      </c>
      <c r="Y1806" t="str">
        <f t="shared" si="570"/>
        <v xml:space="preserve"> </v>
      </c>
      <c r="Z1806" t="str">
        <f t="shared" si="571"/>
        <v>Boule</v>
      </c>
      <c r="AA1806" t="str">
        <f>PROPER(Q1806)</f>
        <v>Sada</v>
      </c>
      <c r="AB1806" t="str">
        <f>PROPER(Y1806)</f>
        <v xml:space="preserve"> </v>
      </c>
      <c r="AC1806" t="str">
        <f t="shared" si="572"/>
        <v>Boule</v>
      </c>
      <c r="AD1806" s="1" t="e">
        <f t="shared" si="573"/>
        <v>#VALUE!</v>
      </c>
      <c r="AE1806" t="b">
        <f t="shared" si="574"/>
        <v>1</v>
      </c>
      <c r="AF1806" t="str">
        <f t="shared" si="575"/>
        <v>Boule</v>
      </c>
    </row>
    <row r="1807" spans="1:32" x14ac:dyDescent="0.2">
      <c r="A1807">
        <v>2315</v>
      </c>
      <c r="B1807" t="s">
        <v>4888</v>
      </c>
      <c r="C1807" s="62" t="str">
        <f t="shared" si="576"/>
        <v>02315</v>
      </c>
      <c r="D1807" t="str">
        <f t="shared" si="577"/>
        <v>Trev</v>
      </c>
      <c r="E1807" t="str">
        <f t="shared" si="578"/>
        <v>Arvie</v>
      </c>
      <c r="F1807" t="str">
        <f t="shared" si="579"/>
        <v>Shurmer</v>
      </c>
      <c r="G1807">
        <f t="shared" si="560"/>
        <v>1</v>
      </c>
      <c r="H1807">
        <f t="shared" si="561"/>
        <v>2315</v>
      </c>
      <c r="I1807" t="str">
        <f t="shared" si="562"/>
        <v>02315</v>
      </c>
      <c r="J1807" t="str">
        <f t="shared" si="563"/>
        <v>trev¬arvie¬»Shurmer</v>
      </c>
      <c r="K1807" t="str">
        <f>SUBSTITUTE(J1807,"‡","")</f>
        <v>trev¬arvie¬»Shurmer</v>
      </c>
      <c r="L1807" t="str">
        <f t="shared" si="564"/>
        <v>trev¬arvie¬Shurmer</v>
      </c>
      <c r="M1807" t="str">
        <f t="shared" si="565"/>
        <v>trevarvieShurmer</v>
      </c>
      <c r="N1807" t="s">
        <v>10530</v>
      </c>
      <c r="O1807" t="str">
        <v>trev arvie Shurmer</v>
      </c>
      <c r="P1807">
        <f>FIND(" ",O1807)</f>
        <v>5</v>
      </c>
      <c r="Q1807" t="str">
        <f>LEFT(O1807,SEARCH(" ", O1807) -1)</f>
        <v>trev</v>
      </c>
      <c r="R1807" t="str">
        <f>MID(O1807, SEARCH(" ", O1807) + 1, SEARCH(" ", O1807, SEARCH(" ", O1807)+1) - SEARCH(" ", O1807)-1)</f>
        <v>arvie</v>
      </c>
      <c r="S1807" t="str">
        <f t="shared" si="566"/>
        <v>arvie Shurmer</v>
      </c>
      <c r="T1807" t="str">
        <f t="shared" si="567"/>
        <v>Shurmer</v>
      </c>
      <c r="U1807" t="b">
        <f t="shared" si="568"/>
        <v>0</v>
      </c>
      <c r="W1807" t="b">
        <f t="shared" si="569"/>
        <v>0</v>
      </c>
      <c r="X1807" t="b">
        <f>ISERR(S1807)</f>
        <v>0</v>
      </c>
      <c r="Y1807" t="str">
        <f t="shared" si="570"/>
        <v>arvie</v>
      </c>
      <c r="Z1807" t="str">
        <f t="shared" si="571"/>
        <v>arvie Shurmer</v>
      </c>
      <c r="AA1807" t="str">
        <f>PROPER(Q1807)</f>
        <v>Trev</v>
      </c>
      <c r="AB1807" t="str">
        <f>PROPER(Y1807)</f>
        <v>Arvie</v>
      </c>
      <c r="AC1807" t="str">
        <f t="shared" si="572"/>
        <v>Arvie Shurmer</v>
      </c>
      <c r="AD1807" s="1" t="str">
        <f t="shared" si="573"/>
        <v>Shurmer</v>
      </c>
      <c r="AE1807" t="b">
        <f t="shared" si="574"/>
        <v>0</v>
      </c>
      <c r="AF1807" t="str">
        <f t="shared" si="575"/>
        <v>Shurmer</v>
      </c>
    </row>
    <row r="1808" spans="1:32" x14ac:dyDescent="0.2">
      <c r="A1808">
        <v>2316</v>
      </c>
      <c r="B1808" t="s">
        <v>4889</v>
      </c>
      <c r="C1808" s="62" t="str">
        <f t="shared" si="576"/>
        <v>02316</v>
      </c>
      <c r="D1808" t="str">
        <f t="shared" si="577"/>
        <v>Bradly</v>
      </c>
      <c r="E1808" t="str">
        <f t="shared" si="578"/>
        <v xml:space="preserve"> </v>
      </c>
      <c r="F1808" t="str">
        <f t="shared" si="579"/>
        <v>Lupton</v>
      </c>
      <c r="G1808">
        <f t="shared" si="560"/>
        <v>1</v>
      </c>
      <c r="H1808">
        <f t="shared" si="561"/>
        <v>2316</v>
      </c>
      <c r="I1808" t="str">
        <f t="shared" si="562"/>
        <v>02316</v>
      </c>
      <c r="J1808" t="str">
        <f t="shared" si="563"/>
        <v>Bradly¬Lupton</v>
      </c>
      <c r="K1808" t="str">
        <f>SUBSTITUTE(J1808,"‡","")</f>
        <v>Bradly¬Lupton</v>
      </c>
      <c r="L1808" t="str">
        <f t="shared" si="564"/>
        <v>Bradly¬Lupton</v>
      </c>
      <c r="M1808" t="str">
        <f t="shared" si="565"/>
        <v>BradlyLupton</v>
      </c>
      <c r="N1808" t="s">
        <v>9725</v>
      </c>
      <c r="O1808" t="str">
        <v>Bradly Lupton</v>
      </c>
      <c r="P1808">
        <f>FIND(" ",O1808)</f>
        <v>7</v>
      </c>
      <c r="Q1808" t="str">
        <f>LEFT(O1808,SEARCH(" ", O1808) -1)</f>
        <v>Bradly</v>
      </c>
      <c r="R1808" t="e">
        <f>MID(O1808, SEARCH(" ", O1808) + 1, SEARCH(" ", O1808, SEARCH(" ", O1808)+1) - SEARCH(" ", O1808)-1)</f>
        <v>#VALUE!</v>
      </c>
      <c r="S1808" t="str">
        <f t="shared" si="566"/>
        <v>Lupton</v>
      </c>
      <c r="T1808" t="e">
        <f t="shared" si="567"/>
        <v>#VALUE!</v>
      </c>
      <c r="U1808" t="b">
        <f t="shared" si="568"/>
        <v>1</v>
      </c>
      <c r="W1808" t="b">
        <f t="shared" si="569"/>
        <v>1</v>
      </c>
      <c r="X1808" t="b">
        <f>ISERR(S1808)</f>
        <v>0</v>
      </c>
      <c r="Y1808" t="str">
        <f t="shared" si="570"/>
        <v xml:space="preserve"> </v>
      </c>
      <c r="Z1808" t="str">
        <f t="shared" si="571"/>
        <v>Lupton</v>
      </c>
      <c r="AA1808" t="str">
        <f>PROPER(Q1808)</f>
        <v>Bradly</v>
      </c>
      <c r="AB1808" t="str">
        <f>PROPER(Y1808)</f>
        <v xml:space="preserve"> </v>
      </c>
      <c r="AC1808" t="str">
        <f t="shared" si="572"/>
        <v>Lupton</v>
      </c>
      <c r="AD1808" s="1" t="e">
        <f t="shared" si="573"/>
        <v>#VALUE!</v>
      </c>
      <c r="AE1808" t="b">
        <f t="shared" si="574"/>
        <v>1</v>
      </c>
      <c r="AF1808" t="str">
        <f t="shared" si="575"/>
        <v>Lupton</v>
      </c>
    </row>
    <row r="1809" spans="1:32" x14ac:dyDescent="0.2">
      <c r="A1809">
        <v>2317</v>
      </c>
      <c r="B1809" t="s">
        <v>7063</v>
      </c>
      <c r="C1809" s="62" t="str">
        <f t="shared" si="576"/>
        <v>02317</v>
      </c>
      <c r="D1809" t="str">
        <f t="shared" si="577"/>
        <v>Lanna</v>
      </c>
      <c r="E1809" t="str">
        <f t="shared" si="578"/>
        <v xml:space="preserve"> </v>
      </c>
      <c r="F1809" t="str">
        <f t="shared" si="579"/>
        <v>O'Neligan</v>
      </c>
      <c r="G1809">
        <f t="shared" si="560"/>
        <v>1</v>
      </c>
      <c r="H1809">
        <f t="shared" si="561"/>
        <v>2317</v>
      </c>
      <c r="I1809" t="str">
        <f t="shared" si="562"/>
        <v>02317</v>
      </c>
      <c r="J1809" t="str">
        <f t="shared" si="563"/>
        <v>LANNA»O'Neligan</v>
      </c>
      <c r="K1809" t="str">
        <f>SUBSTITUTE(J1809,"‡","")</f>
        <v>LANNA»O'Neligan</v>
      </c>
      <c r="L1809" t="str">
        <f t="shared" si="564"/>
        <v>LANNAO'Neligan</v>
      </c>
      <c r="M1809" t="str">
        <f t="shared" si="565"/>
        <v>LANNAO'Neligan</v>
      </c>
      <c r="N1809" t="s">
        <v>10531</v>
      </c>
      <c r="O1809" t="str">
        <v>LANNA O'Neligan</v>
      </c>
      <c r="P1809">
        <f>FIND(" ",O1809)</f>
        <v>6</v>
      </c>
      <c r="Q1809" t="str">
        <f>LEFT(O1809,SEARCH(" ", O1809) -1)</f>
        <v>LANNA</v>
      </c>
      <c r="R1809" t="e">
        <f>MID(O1809, SEARCH(" ", O1809) + 1, SEARCH(" ", O1809, SEARCH(" ", O1809)+1) - SEARCH(" ", O1809)-1)</f>
        <v>#VALUE!</v>
      </c>
      <c r="S1809" t="str">
        <f t="shared" si="566"/>
        <v>O'Neligan</v>
      </c>
      <c r="T1809" t="e">
        <f t="shared" si="567"/>
        <v>#VALUE!</v>
      </c>
      <c r="U1809" t="b">
        <f t="shared" si="568"/>
        <v>1</v>
      </c>
      <c r="W1809" t="b">
        <f t="shared" si="569"/>
        <v>1</v>
      </c>
      <c r="X1809" t="b">
        <f>ISERR(S1809)</f>
        <v>0</v>
      </c>
      <c r="Y1809" t="str">
        <f t="shared" si="570"/>
        <v xml:space="preserve"> </v>
      </c>
      <c r="Z1809" t="str">
        <f t="shared" si="571"/>
        <v>O'Neligan</v>
      </c>
      <c r="AA1809" t="str">
        <f>PROPER(Q1809)</f>
        <v>Lanna</v>
      </c>
      <c r="AB1809" t="str">
        <f>PROPER(Y1809)</f>
        <v xml:space="preserve"> </v>
      </c>
      <c r="AC1809" t="str">
        <f t="shared" si="572"/>
        <v>O'Neligan</v>
      </c>
      <c r="AD1809" s="1" t="e">
        <f t="shared" si="573"/>
        <v>#VALUE!</v>
      </c>
      <c r="AE1809" t="b">
        <f t="shared" si="574"/>
        <v>1</v>
      </c>
      <c r="AF1809" t="str">
        <f t="shared" si="575"/>
        <v>O'Neligan</v>
      </c>
    </row>
    <row r="1810" spans="1:32" x14ac:dyDescent="0.2">
      <c r="A1810">
        <v>2318</v>
      </c>
      <c r="B1810" t="s">
        <v>4890</v>
      </c>
      <c r="C1810" s="62" t="str">
        <f t="shared" si="576"/>
        <v>02318</v>
      </c>
      <c r="D1810" t="str">
        <f t="shared" si="577"/>
        <v>Barthel</v>
      </c>
      <c r="E1810" t="str">
        <f t="shared" si="578"/>
        <v xml:space="preserve"> </v>
      </c>
      <c r="F1810" t="str">
        <f t="shared" si="579"/>
        <v>Leyshon</v>
      </c>
      <c r="G1810">
        <f t="shared" si="560"/>
        <v>1</v>
      </c>
      <c r="H1810">
        <f t="shared" si="561"/>
        <v>2318</v>
      </c>
      <c r="I1810" t="str">
        <f t="shared" si="562"/>
        <v>02318</v>
      </c>
      <c r="J1810" t="str">
        <f t="shared" si="563"/>
        <v>BARTHEL»leyshon</v>
      </c>
      <c r="K1810" t="str">
        <f>SUBSTITUTE(J1810,"‡","")</f>
        <v>BARTHEL»leyshon</v>
      </c>
      <c r="L1810" t="str">
        <f t="shared" si="564"/>
        <v>BARTHELleyshon</v>
      </c>
      <c r="M1810" t="str">
        <f t="shared" si="565"/>
        <v>BARTHELleyshon</v>
      </c>
      <c r="N1810" t="s">
        <v>10532</v>
      </c>
      <c r="O1810" t="str">
        <v>BARTHEL leyshon</v>
      </c>
      <c r="P1810">
        <f>FIND(" ",O1810)</f>
        <v>8</v>
      </c>
      <c r="Q1810" t="str">
        <f>LEFT(O1810,SEARCH(" ", O1810) -1)</f>
        <v>BARTHEL</v>
      </c>
      <c r="R1810" t="e">
        <f>MID(O1810, SEARCH(" ", O1810) + 1, SEARCH(" ", O1810, SEARCH(" ", O1810)+1) - SEARCH(" ", O1810)-1)</f>
        <v>#VALUE!</v>
      </c>
      <c r="S1810" t="str">
        <f t="shared" si="566"/>
        <v>leyshon</v>
      </c>
      <c r="T1810" t="e">
        <f t="shared" si="567"/>
        <v>#VALUE!</v>
      </c>
      <c r="U1810" t="b">
        <f t="shared" si="568"/>
        <v>1</v>
      </c>
      <c r="W1810" t="b">
        <f t="shared" si="569"/>
        <v>1</v>
      </c>
      <c r="X1810" t="b">
        <f>ISERR(S1810)</f>
        <v>0</v>
      </c>
      <c r="Y1810" t="str">
        <f t="shared" si="570"/>
        <v xml:space="preserve"> </v>
      </c>
      <c r="Z1810" t="str">
        <f t="shared" si="571"/>
        <v>leyshon</v>
      </c>
      <c r="AA1810" t="str">
        <f>PROPER(Q1810)</f>
        <v>Barthel</v>
      </c>
      <c r="AB1810" t="str">
        <f>PROPER(Y1810)</f>
        <v xml:space="preserve"> </v>
      </c>
      <c r="AC1810" t="str">
        <f t="shared" si="572"/>
        <v>Leyshon</v>
      </c>
      <c r="AD1810" s="1" t="e">
        <f t="shared" si="573"/>
        <v>#VALUE!</v>
      </c>
      <c r="AE1810" t="b">
        <f t="shared" si="574"/>
        <v>1</v>
      </c>
      <c r="AF1810" t="str">
        <f t="shared" si="575"/>
        <v>Leyshon</v>
      </c>
    </row>
    <row r="1811" spans="1:32" x14ac:dyDescent="0.2">
      <c r="A1811">
        <v>2319</v>
      </c>
      <c r="B1811" t="s">
        <v>4891</v>
      </c>
      <c r="C1811" s="62" t="str">
        <f t="shared" si="576"/>
        <v>02319</v>
      </c>
      <c r="D1811" t="str">
        <f t="shared" si="577"/>
        <v>Constantine</v>
      </c>
      <c r="E1811" t="str">
        <f t="shared" si="578"/>
        <v xml:space="preserve"> </v>
      </c>
      <c r="F1811" t="str">
        <f t="shared" si="579"/>
        <v>Clout</v>
      </c>
      <c r="G1811">
        <f t="shared" si="560"/>
        <v>1</v>
      </c>
      <c r="H1811">
        <f t="shared" si="561"/>
        <v>2319</v>
      </c>
      <c r="I1811" t="str">
        <f t="shared" si="562"/>
        <v>02319</v>
      </c>
      <c r="J1811" t="str">
        <f t="shared" si="563"/>
        <v>Constantine‡clout</v>
      </c>
      <c r="K1811" t="str">
        <f>SUBSTITUTE(J1811,"‡","")</f>
        <v>Constantineclout</v>
      </c>
      <c r="L1811" t="str">
        <f t="shared" si="564"/>
        <v>Constantineclout</v>
      </c>
      <c r="M1811" t="str">
        <f t="shared" si="565"/>
        <v>Constantineclout</v>
      </c>
      <c r="N1811" t="s">
        <v>9087</v>
      </c>
      <c r="O1811" t="str">
        <v>Constantine clout</v>
      </c>
      <c r="P1811">
        <f>FIND(" ",O1811)</f>
        <v>12</v>
      </c>
      <c r="Q1811" t="str">
        <f>LEFT(O1811,SEARCH(" ", O1811) -1)</f>
        <v>Constantine</v>
      </c>
      <c r="R1811" t="e">
        <f>MID(O1811, SEARCH(" ", O1811) + 1, SEARCH(" ", O1811, SEARCH(" ", O1811)+1) - SEARCH(" ", O1811)-1)</f>
        <v>#VALUE!</v>
      </c>
      <c r="S1811" t="str">
        <f t="shared" si="566"/>
        <v>clout</v>
      </c>
      <c r="T1811" t="e">
        <f t="shared" si="567"/>
        <v>#VALUE!</v>
      </c>
      <c r="U1811" t="b">
        <f t="shared" si="568"/>
        <v>1</v>
      </c>
      <c r="W1811" t="b">
        <f t="shared" si="569"/>
        <v>1</v>
      </c>
      <c r="X1811" t="b">
        <f>ISERR(S1811)</f>
        <v>0</v>
      </c>
      <c r="Y1811" t="str">
        <f t="shared" si="570"/>
        <v xml:space="preserve"> </v>
      </c>
      <c r="Z1811" t="str">
        <f t="shared" si="571"/>
        <v>clout</v>
      </c>
      <c r="AA1811" t="str">
        <f>PROPER(Q1811)</f>
        <v>Constantine</v>
      </c>
      <c r="AB1811" t="str">
        <f>PROPER(Y1811)</f>
        <v xml:space="preserve"> </v>
      </c>
      <c r="AC1811" t="str">
        <f t="shared" si="572"/>
        <v>Clout</v>
      </c>
      <c r="AD1811" s="1" t="e">
        <f t="shared" si="573"/>
        <v>#VALUE!</v>
      </c>
      <c r="AE1811" t="b">
        <f t="shared" si="574"/>
        <v>1</v>
      </c>
      <c r="AF1811" t="str">
        <f t="shared" si="575"/>
        <v>Clout</v>
      </c>
    </row>
    <row r="1812" spans="1:32" x14ac:dyDescent="0.2">
      <c r="A1812">
        <v>2320</v>
      </c>
      <c r="B1812" t="s">
        <v>4892</v>
      </c>
      <c r="C1812" s="62" t="str">
        <f t="shared" si="576"/>
        <v>02320</v>
      </c>
      <c r="D1812" t="str">
        <f t="shared" si="577"/>
        <v>Doug</v>
      </c>
      <c r="E1812" t="str">
        <f t="shared" si="578"/>
        <v xml:space="preserve"> </v>
      </c>
      <c r="F1812" t="str">
        <f t="shared" si="579"/>
        <v>Gerretsen</v>
      </c>
      <c r="G1812">
        <f t="shared" si="560"/>
        <v>1</v>
      </c>
      <c r="H1812">
        <f t="shared" si="561"/>
        <v>2320</v>
      </c>
      <c r="I1812" t="str">
        <f t="shared" si="562"/>
        <v>02320</v>
      </c>
      <c r="J1812" t="str">
        <f t="shared" si="563"/>
        <v>doug‡gerretsen</v>
      </c>
      <c r="K1812" t="str">
        <f>SUBSTITUTE(J1812,"‡","")</f>
        <v>douggerretsen</v>
      </c>
      <c r="L1812" t="str">
        <f t="shared" si="564"/>
        <v>douggerretsen</v>
      </c>
      <c r="M1812" t="str">
        <f t="shared" si="565"/>
        <v>douggerretsen</v>
      </c>
      <c r="N1812" t="s">
        <v>9088</v>
      </c>
      <c r="O1812" t="str">
        <v>doug gerretsen</v>
      </c>
      <c r="P1812">
        <f>FIND(" ",O1812)</f>
        <v>5</v>
      </c>
      <c r="Q1812" t="str">
        <f>LEFT(O1812,SEARCH(" ", O1812) -1)</f>
        <v>doug</v>
      </c>
      <c r="R1812" t="e">
        <f>MID(O1812, SEARCH(" ", O1812) + 1, SEARCH(" ", O1812, SEARCH(" ", O1812)+1) - SEARCH(" ", O1812)-1)</f>
        <v>#VALUE!</v>
      </c>
      <c r="S1812" t="str">
        <f t="shared" si="566"/>
        <v>gerretsen</v>
      </c>
      <c r="T1812" t="e">
        <f t="shared" si="567"/>
        <v>#VALUE!</v>
      </c>
      <c r="U1812" t="b">
        <f t="shared" si="568"/>
        <v>1</v>
      </c>
      <c r="W1812" t="b">
        <f t="shared" si="569"/>
        <v>1</v>
      </c>
      <c r="X1812" t="b">
        <f>ISERR(S1812)</f>
        <v>0</v>
      </c>
      <c r="Y1812" t="str">
        <f t="shared" si="570"/>
        <v xml:space="preserve"> </v>
      </c>
      <c r="Z1812" t="str">
        <f t="shared" si="571"/>
        <v>gerretsen</v>
      </c>
      <c r="AA1812" t="str">
        <f>PROPER(Q1812)</f>
        <v>Doug</v>
      </c>
      <c r="AB1812" t="str">
        <f>PROPER(Y1812)</f>
        <v xml:space="preserve"> </v>
      </c>
      <c r="AC1812" t="str">
        <f t="shared" si="572"/>
        <v>Gerretsen</v>
      </c>
      <c r="AD1812" s="1" t="e">
        <f t="shared" si="573"/>
        <v>#VALUE!</v>
      </c>
      <c r="AE1812" t="b">
        <f t="shared" si="574"/>
        <v>1</v>
      </c>
      <c r="AF1812" t="str">
        <f t="shared" si="575"/>
        <v>Gerretsen</v>
      </c>
    </row>
    <row r="1813" spans="1:32" x14ac:dyDescent="0.2">
      <c r="A1813">
        <v>2321</v>
      </c>
      <c r="B1813" t="s">
        <v>4893</v>
      </c>
      <c r="C1813" s="62" t="str">
        <f t="shared" si="576"/>
        <v>02321</v>
      </c>
      <c r="D1813" t="str">
        <f t="shared" si="577"/>
        <v>Brandea</v>
      </c>
      <c r="E1813" t="str">
        <f t="shared" si="578"/>
        <v xml:space="preserve"> </v>
      </c>
      <c r="F1813" t="str">
        <f t="shared" si="579"/>
        <v>Lambrechts</v>
      </c>
      <c r="G1813">
        <f t="shared" si="560"/>
        <v>1</v>
      </c>
      <c r="H1813">
        <f t="shared" si="561"/>
        <v>2321</v>
      </c>
      <c r="I1813" t="str">
        <f t="shared" si="562"/>
        <v>02321</v>
      </c>
      <c r="J1813" t="str">
        <f t="shared" si="563"/>
        <v>BRANDEA¬lambrechts</v>
      </c>
      <c r="K1813" t="str">
        <f>SUBSTITUTE(J1813,"‡","")</f>
        <v>BRANDEA¬lambrechts</v>
      </c>
      <c r="L1813" t="str">
        <f t="shared" si="564"/>
        <v>BRANDEA¬lambrechts</v>
      </c>
      <c r="M1813" t="str">
        <f t="shared" si="565"/>
        <v>BRANDEAlambrechts</v>
      </c>
      <c r="N1813" t="s">
        <v>9726</v>
      </c>
      <c r="O1813" t="str">
        <v>BRANDEA lambrechts</v>
      </c>
      <c r="P1813">
        <f>FIND(" ",O1813)</f>
        <v>8</v>
      </c>
      <c r="Q1813" t="str">
        <f>LEFT(O1813,SEARCH(" ", O1813) -1)</f>
        <v>BRANDEA</v>
      </c>
      <c r="R1813" t="e">
        <f>MID(O1813, SEARCH(" ", O1813) + 1, SEARCH(" ", O1813, SEARCH(" ", O1813)+1) - SEARCH(" ", O1813)-1)</f>
        <v>#VALUE!</v>
      </c>
      <c r="S1813" t="str">
        <f t="shared" si="566"/>
        <v>lambrechts</v>
      </c>
      <c r="T1813" t="e">
        <f t="shared" si="567"/>
        <v>#VALUE!</v>
      </c>
      <c r="U1813" t="b">
        <f t="shared" si="568"/>
        <v>1</v>
      </c>
      <c r="W1813" t="b">
        <f t="shared" si="569"/>
        <v>1</v>
      </c>
      <c r="X1813" t="b">
        <f>ISERR(S1813)</f>
        <v>0</v>
      </c>
      <c r="Y1813" t="str">
        <f t="shared" si="570"/>
        <v xml:space="preserve"> </v>
      </c>
      <c r="Z1813" t="str">
        <f t="shared" si="571"/>
        <v>lambrechts</v>
      </c>
      <c r="AA1813" t="str">
        <f>PROPER(Q1813)</f>
        <v>Brandea</v>
      </c>
      <c r="AB1813" t="str">
        <f>PROPER(Y1813)</f>
        <v xml:space="preserve"> </v>
      </c>
      <c r="AC1813" t="str">
        <f t="shared" si="572"/>
        <v>Lambrechts</v>
      </c>
      <c r="AD1813" s="1" t="e">
        <f t="shared" si="573"/>
        <v>#VALUE!</v>
      </c>
      <c r="AE1813" t="b">
        <f t="shared" si="574"/>
        <v>1</v>
      </c>
      <c r="AF1813" t="str">
        <f t="shared" si="575"/>
        <v>Lambrechts</v>
      </c>
    </row>
    <row r="1814" spans="1:32" x14ac:dyDescent="0.2">
      <c r="A1814">
        <v>2322</v>
      </c>
      <c r="B1814" t="s">
        <v>4894</v>
      </c>
      <c r="C1814" s="62" t="str">
        <f t="shared" si="576"/>
        <v>02322</v>
      </c>
      <c r="D1814" t="str">
        <f t="shared" si="577"/>
        <v>Drud</v>
      </c>
      <c r="E1814" t="str">
        <f t="shared" si="578"/>
        <v>Felic</v>
      </c>
      <c r="F1814" t="str">
        <f t="shared" si="579"/>
        <v>Prendeville</v>
      </c>
      <c r="G1814">
        <f t="shared" si="560"/>
        <v>1</v>
      </c>
      <c r="H1814">
        <f t="shared" si="561"/>
        <v>2322</v>
      </c>
      <c r="I1814" t="str">
        <f t="shared" si="562"/>
        <v>02322</v>
      </c>
      <c r="J1814" t="str">
        <f t="shared" si="563"/>
        <v>drud¬Felic¬PRENDEVILLE</v>
      </c>
      <c r="K1814" t="str">
        <f>SUBSTITUTE(J1814,"‡","")</f>
        <v>drud¬Felic¬PRENDEVILLE</v>
      </c>
      <c r="L1814" t="str">
        <f t="shared" si="564"/>
        <v>drud¬Felic¬PRENDEVILLE</v>
      </c>
      <c r="M1814" t="str">
        <f t="shared" si="565"/>
        <v>drudFelicPRENDEVILLE</v>
      </c>
      <c r="N1814" t="s">
        <v>9727</v>
      </c>
      <c r="O1814" t="str">
        <v>drud Felic PRENDEVILLE</v>
      </c>
      <c r="P1814">
        <f>FIND(" ",O1814)</f>
        <v>5</v>
      </c>
      <c r="Q1814" t="str">
        <f>LEFT(O1814,SEARCH(" ", O1814) -1)</f>
        <v>drud</v>
      </c>
      <c r="R1814" t="str">
        <f>MID(O1814, SEARCH(" ", O1814) + 1, SEARCH(" ", O1814, SEARCH(" ", O1814)+1) - SEARCH(" ", O1814)-1)</f>
        <v>Felic</v>
      </c>
      <c r="S1814" t="str">
        <f t="shared" si="566"/>
        <v>Felic PRENDEVILLE</v>
      </c>
      <c r="T1814" t="str">
        <f t="shared" si="567"/>
        <v>PRENDEVILLE</v>
      </c>
      <c r="U1814" t="b">
        <f t="shared" si="568"/>
        <v>0</v>
      </c>
      <c r="W1814" t="b">
        <f t="shared" si="569"/>
        <v>0</v>
      </c>
      <c r="X1814" t="b">
        <f>ISERR(S1814)</f>
        <v>0</v>
      </c>
      <c r="Y1814" t="str">
        <f t="shared" si="570"/>
        <v>Felic</v>
      </c>
      <c r="Z1814" t="str">
        <f t="shared" si="571"/>
        <v>Felic PRENDEVILLE</v>
      </c>
      <c r="AA1814" t="str">
        <f>PROPER(Q1814)</f>
        <v>Drud</v>
      </c>
      <c r="AB1814" t="str">
        <f>PROPER(Y1814)</f>
        <v>Felic</v>
      </c>
      <c r="AC1814" t="str">
        <f t="shared" si="572"/>
        <v>Felic Prendeville</v>
      </c>
      <c r="AD1814" s="1" t="str">
        <f t="shared" si="573"/>
        <v>Prendeville</v>
      </c>
      <c r="AE1814" t="b">
        <f t="shared" si="574"/>
        <v>0</v>
      </c>
      <c r="AF1814" t="str">
        <f t="shared" si="575"/>
        <v>Prendeville</v>
      </c>
    </row>
    <row r="1815" spans="1:32" x14ac:dyDescent="0.2">
      <c r="A1815">
        <v>2323</v>
      </c>
      <c r="B1815" t="s">
        <v>4895</v>
      </c>
      <c r="C1815" s="62" t="str">
        <f t="shared" si="576"/>
        <v>02323</v>
      </c>
      <c r="D1815" t="str">
        <f t="shared" si="577"/>
        <v>Michaelina</v>
      </c>
      <c r="E1815" t="str">
        <f t="shared" si="578"/>
        <v>Susana</v>
      </c>
      <c r="F1815" t="str">
        <f t="shared" si="579"/>
        <v>Lanegran</v>
      </c>
      <c r="G1815">
        <f t="shared" si="560"/>
        <v>1</v>
      </c>
      <c r="H1815">
        <f t="shared" si="561"/>
        <v>2323</v>
      </c>
      <c r="I1815" t="str">
        <f t="shared" si="562"/>
        <v>02323</v>
      </c>
      <c r="J1815" t="str">
        <f t="shared" si="563"/>
        <v>michaelina‡Susana»lanegran</v>
      </c>
      <c r="K1815" t="str">
        <f>SUBSTITUTE(J1815,"‡","")</f>
        <v>michaelinaSusana»lanegran</v>
      </c>
      <c r="L1815" t="str">
        <f t="shared" si="564"/>
        <v>michaelinaSusanalanegran</v>
      </c>
      <c r="M1815" t="str">
        <f t="shared" si="565"/>
        <v>michaelinaSusanalanegran</v>
      </c>
      <c r="N1815" t="s">
        <v>10533</v>
      </c>
      <c r="O1815" t="str">
        <v>michaelina Susana lanegran</v>
      </c>
      <c r="P1815">
        <f>FIND(" ",O1815)</f>
        <v>11</v>
      </c>
      <c r="Q1815" t="str">
        <f>LEFT(O1815,SEARCH(" ", O1815) -1)</f>
        <v>michaelina</v>
      </c>
      <c r="R1815" t="str">
        <f>MID(O1815, SEARCH(" ", O1815) + 1, SEARCH(" ", O1815, SEARCH(" ", O1815)+1) - SEARCH(" ", O1815)-1)</f>
        <v>Susana</v>
      </c>
      <c r="S1815" t="str">
        <f t="shared" si="566"/>
        <v>Susana lanegran</v>
      </c>
      <c r="T1815" t="str">
        <f t="shared" si="567"/>
        <v>lanegran</v>
      </c>
      <c r="U1815" t="b">
        <f t="shared" si="568"/>
        <v>0</v>
      </c>
      <c r="W1815" t="b">
        <f t="shared" si="569"/>
        <v>0</v>
      </c>
      <c r="X1815" t="b">
        <f>ISERR(S1815)</f>
        <v>0</v>
      </c>
      <c r="Y1815" t="str">
        <f t="shared" si="570"/>
        <v>Susana</v>
      </c>
      <c r="Z1815" t="str">
        <f t="shared" si="571"/>
        <v>Susana lanegran</v>
      </c>
      <c r="AA1815" t="str">
        <f>PROPER(Q1815)</f>
        <v>Michaelina</v>
      </c>
      <c r="AB1815" t="str">
        <f>PROPER(Y1815)</f>
        <v>Susana</v>
      </c>
      <c r="AC1815" t="str">
        <f t="shared" si="572"/>
        <v>Susana Lanegran</v>
      </c>
      <c r="AD1815" s="1" t="str">
        <f t="shared" si="573"/>
        <v>Lanegran</v>
      </c>
      <c r="AE1815" t="b">
        <f t="shared" si="574"/>
        <v>0</v>
      </c>
      <c r="AF1815" t="str">
        <f t="shared" si="575"/>
        <v>Lanegran</v>
      </c>
    </row>
    <row r="1816" spans="1:32" x14ac:dyDescent="0.2">
      <c r="A1816">
        <v>2324</v>
      </c>
      <c r="B1816" t="s">
        <v>4896</v>
      </c>
      <c r="C1816" s="62" t="str">
        <f t="shared" si="576"/>
        <v>02324</v>
      </c>
      <c r="D1816" t="str">
        <f t="shared" si="577"/>
        <v>Mackenzie</v>
      </c>
      <c r="E1816" t="str">
        <f t="shared" si="578"/>
        <v>Dagny</v>
      </c>
      <c r="F1816" t="str">
        <f t="shared" si="579"/>
        <v>Maine</v>
      </c>
      <c r="G1816">
        <f t="shared" si="560"/>
        <v>1</v>
      </c>
      <c r="H1816">
        <f t="shared" si="561"/>
        <v>2324</v>
      </c>
      <c r="I1816" t="str">
        <f t="shared" si="562"/>
        <v>02324</v>
      </c>
      <c r="J1816" t="str">
        <f t="shared" si="563"/>
        <v>MACKENZIE»DAGNY‡MAINE</v>
      </c>
      <c r="K1816" t="str">
        <f>SUBSTITUTE(J1816,"‡","")</f>
        <v>MACKENZIE»DAGNYMAINE</v>
      </c>
      <c r="L1816" t="str">
        <f t="shared" si="564"/>
        <v>MACKENZIEDAGNYMAINE</v>
      </c>
      <c r="M1816" t="str">
        <f t="shared" si="565"/>
        <v>MACKENZIEDAGNYMAINE</v>
      </c>
      <c r="N1816" t="s">
        <v>10534</v>
      </c>
      <c r="O1816" t="str">
        <v>MACKENZIE DAGNY MAINE</v>
      </c>
      <c r="P1816">
        <f>FIND(" ",O1816)</f>
        <v>10</v>
      </c>
      <c r="Q1816" t="str">
        <f>LEFT(O1816,SEARCH(" ", O1816) -1)</f>
        <v>MACKENZIE</v>
      </c>
      <c r="R1816" t="str">
        <f>MID(O1816, SEARCH(" ", O1816) + 1, SEARCH(" ", O1816, SEARCH(" ", O1816)+1) - SEARCH(" ", O1816)-1)</f>
        <v>DAGNY</v>
      </c>
      <c r="S1816" t="str">
        <f t="shared" si="566"/>
        <v>DAGNY MAINE</v>
      </c>
      <c r="T1816" t="str">
        <f t="shared" si="567"/>
        <v>MAINE</v>
      </c>
      <c r="U1816" t="b">
        <f t="shared" si="568"/>
        <v>0</v>
      </c>
      <c r="W1816" t="b">
        <f t="shared" si="569"/>
        <v>0</v>
      </c>
      <c r="X1816" t="b">
        <f>ISERR(S1816)</f>
        <v>0</v>
      </c>
      <c r="Y1816" t="str">
        <f t="shared" si="570"/>
        <v>DAGNY</v>
      </c>
      <c r="Z1816" t="str">
        <f t="shared" si="571"/>
        <v>DAGNY MAINE</v>
      </c>
      <c r="AA1816" t="str">
        <f>PROPER(Q1816)</f>
        <v>Mackenzie</v>
      </c>
      <c r="AB1816" t="str">
        <f>PROPER(Y1816)</f>
        <v>Dagny</v>
      </c>
      <c r="AC1816" t="str">
        <f t="shared" si="572"/>
        <v>Dagny Maine</v>
      </c>
      <c r="AD1816" s="1" t="str">
        <f t="shared" si="573"/>
        <v>Maine</v>
      </c>
      <c r="AE1816" t="b">
        <f t="shared" si="574"/>
        <v>0</v>
      </c>
      <c r="AF1816" t="str">
        <f t="shared" si="575"/>
        <v>Maine</v>
      </c>
    </row>
    <row r="1817" spans="1:32" x14ac:dyDescent="0.2">
      <c r="A1817">
        <v>2325</v>
      </c>
      <c r="B1817" t="s">
        <v>4897</v>
      </c>
      <c r="C1817" s="62" t="str">
        <f t="shared" si="576"/>
        <v>02325</v>
      </c>
      <c r="D1817" t="str">
        <f t="shared" si="577"/>
        <v>Josselyn</v>
      </c>
      <c r="E1817" t="str">
        <f t="shared" si="578"/>
        <v xml:space="preserve"> </v>
      </c>
      <c r="F1817" t="str">
        <f t="shared" si="579"/>
        <v>Scrancher</v>
      </c>
      <c r="G1817">
        <f t="shared" si="560"/>
        <v>1</v>
      </c>
      <c r="H1817">
        <f t="shared" si="561"/>
        <v>2325</v>
      </c>
      <c r="I1817" t="str">
        <f t="shared" si="562"/>
        <v>02325</v>
      </c>
      <c r="J1817" t="str">
        <f t="shared" si="563"/>
        <v>JOSSELYN¬Scrancher</v>
      </c>
      <c r="K1817" t="str">
        <f>SUBSTITUTE(J1817,"‡","")</f>
        <v>JOSSELYN¬Scrancher</v>
      </c>
      <c r="L1817" t="str">
        <f t="shared" si="564"/>
        <v>JOSSELYN¬Scrancher</v>
      </c>
      <c r="M1817" t="str">
        <f t="shared" si="565"/>
        <v>JOSSELYNScrancher</v>
      </c>
      <c r="N1817" t="s">
        <v>9728</v>
      </c>
      <c r="O1817" t="str">
        <v>JOSSELYN Scrancher</v>
      </c>
      <c r="P1817">
        <f>FIND(" ",O1817)</f>
        <v>9</v>
      </c>
      <c r="Q1817" t="str">
        <f>LEFT(O1817,SEARCH(" ", O1817) -1)</f>
        <v>JOSSELYN</v>
      </c>
      <c r="R1817" t="e">
        <f>MID(O1817, SEARCH(" ", O1817) + 1, SEARCH(" ", O1817, SEARCH(" ", O1817)+1) - SEARCH(" ", O1817)-1)</f>
        <v>#VALUE!</v>
      </c>
      <c r="S1817" t="str">
        <f t="shared" si="566"/>
        <v>Scrancher</v>
      </c>
      <c r="T1817" t="e">
        <f t="shared" si="567"/>
        <v>#VALUE!</v>
      </c>
      <c r="U1817" t="b">
        <f t="shared" si="568"/>
        <v>1</v>
      </c>
      <c r="W1817" t="b">
        <f t="shared" si="569"/>
        <v>1</v>
      </c>
      <c r="X1817" t="b">
        <f>ISERR(S1817)</f>
        <v>0</v>
      </c>
      <c r="Y1817" t="str">
        <f t="shared" si="570"/>
        <v xml:space="preserve"> </v>
      </c>
      <c r="Z1817" t="str">
        <f t="shared" si="571"/>
        <v>Scrancher</v>
      </c>
      <c r="AA1817" t="str">
        <f>PROPER(Q1817)</f>
        <v>Josselyn</v>
      </c>
      <c r="AB1817" t="str">
        <f>PROPER(Y1817)</f>
        <v xml:space="preserve"> </v>
      </c>
      <c r="AC1817" t="str">
        <f t="shared" si="572"/>
        <v>Scrancher</v>
      </c>
      <c r="AD1817" s="1" t="e">
        <f t="shared" si="573"/>
        <v>#VALUE!</v>
      </c>
      <c r="AE1817" t="b">
        <f t="shared" si="574"/>
        <v>1</v>
      </c>
      <c r="AF1817" t="str">
        <f t="shared" si="575"/>
        <v>Scrancher</v>
      </c>
    </row>
    <row r="1818" spans="1:32" x14ac:dyDescent="0.2">
      <c r="A1818">
        <v>2326</v>
      </c>
      <c r="B1818" t="s">
        <v>4898</v>
      </c>
      <c r="C1818" s="62" t="str">
        <f t="shared" si="576"/>
        <v>02326</v>
      </c>
      <c r="D1818" t="str">
        <f t="shared" si="577"/>
        <v>Chicky</v>
      </c>
      <c r="E1818" t="str">
        <f t="shared" si="578"/>
        <v xml:space="preserve"> </v>
      </c>
      <c r="F1818" t="str">
        <f t="shared" si="579"/>
        <v>Frigout</v>
      </c>
      <c r="G1818">
        <f t="shared" si="560"/>
        <v>1</v>
      </c>
      <c r="H1818">
        <f t="shared" si="561"/>
        <v>2326</v>
      </c>
      <c r="I1818" t="str">
        <f t="shared" si="562"/>
        <v>02326</v>
      </c>
      <c r="J1818" t="str">
        <f t="shared" si="563"/>
        <v>CHICKY»»frigout</v>
      </c>
      <c r="K1818" t="str">
        <f>SUBSTITUTE(J1818,"‡","")</f>
        <v>CHICKY»»frigout</v>
      </c>
      <c r="L1818" t="str">
        <f t="shared" si="564"/>
        <v>CHICKYfrigout</v>
      </c>
      <c r="M1818" t="str">
        <f t="shared" si="565"/>
        <v>CHICKYfrigout</v>
      </c>
      <c r="N1818" t="s">
        <v>10535</v>
      </c>
      <c r="O1818" t="str">
        <v>CHICKY frigout</v>
      </c>
      <c r="P1818">
        <f>FIND(" ",O1818)</f>
        <v>7</v>
      </c>
      <c r="Q1818" t="str">
        <f>LEFT(O1818,SEARCH(" ", O1818) -1)</f>
        <v>CHICKY</v>
      </c>
      <c r="R1818" t="e">
        <f>MID(O1818, SEARCH(" ", O1818) + 1, SEARCH(" ", O1818, SEARCH(" ", O1818)+1) - SEARCH(" ", O1818)-1)</f>
        <v>#VALUE!</v>
      </c>
      <c r="S1818" t="str">
        <f t="shared" si="566"/>
        <v>frigout</v>
      </c>
      <c r="T1818" t="e">
        <f t="shared" si="567"/>
        <v>#VALUE!</v>
      </c>
      <c r="U1818" t="b">
        <f t="shared" si="568"/>
        <v>1</v>
      </c>
      <c r="W1818" t="b">
        <f t="shared" si="569"/>
        <v>1</v>
      </c>
      <c r="X1818" t="b">
        <f>ISERR(S1818)</f>
        <v>0</v>
      </c>
      <c r="Y1818" t="str">
        <f t="shared" si="570"/>
        <v xml:space="preserve"> </v>
      </c>
      <c r="Z1818" t="str">
        <f t="shared" si="571"/>
        <v>frigout</v>
      </c>
      <c r="AA1818" t="str">
        <f>PROPER(Q1818)</f>
        <v>Chicky</v>
      </c>
      <c r="AB1818" t="str">
        <f>PROPER(Y1818)</f>
        <v xml:space="preserve"> </v>
      </c>
      <c r="AC1818" t="str">
        <f t="shared" si="572"/>
        <v>Frigout</v>
      </c>
      <c r="AD1818" s="1" t="e">
        <f t="shared" si="573"/>
        <v>#VALUE!</v>
      </c>
      <c r="AE1818" t="b">
        <f t="shared" si="574"/>
        <v>1</v>
      </c>
      <c r="AF1818" t="str">
        <f t="shared" si="575"/>
        <v>Frigout</v>
      </c>
    </row>
    <row r="1819" spans="1:32" x14ac:dyDescent="0.2">
      <c r="A1819">
        <v>2327</v>
      </c>
      <c r="B1819" t="s">
        <v>4899</v>
      </c>
      <c r="C1819" s="62" t="str">
        <f t="shared" si="576"/>
        <v>02327</v>
      </c>
      <c r="D1819" t="str">
        <f t="shared" si="577"/>
        <v>Byrom</v>
      </c>
      <c r="E1819" t="str">
        <f t="shared" si="578"/>
        <v>Bancroft</v>
      </c>
      <c r="F1819" t="str">
        <f t="shared" si="579"/>
        <v>Masham</v>
      </c>
      <c r="G1819">
        <f t="shared" si="560"/>
        <v>1</v>
      </c>
      <c r="H1819">
        <f t="shared" si="561"/>
        <v>2327</v>
      </c>
      <c r="I1819" t="str">
        <f t="shared" si="562"/>
        <v>02327</v>
      </c>
      <c r="J1819" t="str">
        <f t="shared" si="563"/>
        <v>Byrom»BANCROFT‡Masham</v>
      </c>
      <c r="K1819" t="str">
        <f>SUBSTITUTE(J1819,"‡","")</f>
        <v>Byrom»BANCROFTMasham</v>
      </c>
      <c r="L1819" t="str">
        <f t="shared" si="564"/>
        <v>ByromBANCROFTMasham</v>
      </c>
      <c r="M1819" t="str">
        <f t="shared" si="565"/>
        <v>ByromBANCROFTMasham</v>
      </c>
      <c r="N1819" t="s">
        <v>10536</v>
      </c>
      <c r="O1819" t="str">
        <v>Byrom BANCROFT Masham</v>
      </c>
      <c r="P1819">
        <f>FIND(" ",O1819)</f>
        <v>6</v>
      </c>
      <c r="Q1819" t="str">
        <f>LEFT(O1819,SEARCH(" ", O1819) -1)</f>
        <v>Byrom</v>
      </c>
      <c r="R1819" t="str">
        <f>MID(O1819, SEARCH(" ", O1819) + 1, SEARCH(" ", O1819, SEARCH(" ", O1819)+1) - SEARCH(" ", O1819)-1)</f>
        <v>BANCROFT</v>
      </c>
      <c r="S1819" t="str">
        <f t="shared" si="566"/>
        <v>BANCROFT Masham</v>
      </c>
      <c r="T1819" t="str">
        <f t="shared" si="567"/>
        <v>Masham</v>
      </c>
      <c r="U1819" t="b">
        <f t="shared" si="568"/>
        <v>0</v>
      </c>
      <c r="W1819" t="b">
        <f t="shared" si="569"/>
        <v>0</v>
      </c>
      <c r="X1819" t="b">
        <f>ISERR(S1819)</f>
        <v>0</v>
      </c>
      <c r="Y1819" t="str">
        <f t="shared" si="570"/>
        <v>BANCROFT</v>
      </c>
      <c r="Z1819" t="str">
        <f t="shared" si="571"/>
        <v>BANCROFT Masham</v>
      </c>
      <c r="AA1819" t="str">
        <f>PROPER(Q1819)</f>
        <v>Byrom</v>
      </c>
      <c r="AB1819" t="str">
        <f>PROPER(Y1819)</f>
        <v>Bancroft</v>
      </c>
      <c r="AC1819" t="str">
        <f t="shared" si="572"/>
        <v>Bancroft Masham</v>
      </c>
      <c r="AD1819" s="1" t="str">
        <f t="shared" si="573"/>
        <v>Masham</v>
      </c>
      <c r="AE1819" t="b">
        <f t="shared" si="574"/>
        <v>0</v>
      </c>
      <c r="AF1819" t="str">
        <f t="shared" si="575"/>
        <v>Masham</v>
      </c>
    </row>
    <row r="1820" spans="1:32" x14ac:dyDescent="0.2">
      <c r="A1820">
        <v>2328</v>
      </c>
      <c r="B1820" t="s">
        <v>4900</v>
      </c>
      <c r="C1820" s="62" t="str">
        <f t="shared" si="576"/>
        <v>02328</v>
      </c>
      <c r="D1820" t="str">
        <f t="shared" si="577"/>
        <v>Loralee</v>
      </c>
      <c r="E1820" t="str">
        <f t="shared" si="578"/>
        <v>Jocelin</v>
      </c>
      <c r="F1820" t="str">
        <f t="shared" si="579"/>
        <v>Shayler</v>
      </c>
      <c r="G1820">
        <f t="shared" si="560"/>
        <v>1</v>
      </c>
      <c r="H1820">
        <f t="shared" si="561"/>
        <v>2328</v>
      </c>
      <c r="I1820" t="str">
        <f t="shared" si="562"/>
        <v>02328</v>
      </c>
      <c r="J1820" t="str">
        <f t="shared" si="563"/>
        <v>loralee¬jocelin»shayler</v>
      </c>
      <c r="K1820" t="str">
        <f>SUBSTITUTE(J1820,"‡","")</f>
        <v>loralee¬jocelin»shayler</v>
      </c>
      <c r="L1820" t="str">
        <f t="shared" si="564"/>
        <v>loralee¬jocelinshayler</v>
      </c>
      <c r="M1820" t="str">
        <f t="shared" si="565"/>
        <v>loraleejocelinshayler</v>
      </c>
      <c r="N1820" t="s">
        <v>10537</v>
      </c>
      <c r="O1820" t="str">
        <v>loralee jocelin shayler</v>
      </c>
      <c r="P1820">
        <f>FIND(" ",O1820)</f>
        <v>8</v>
      </c>
      <c r="Q1820" t="str">
        <f>LEFT(O1820,SEARCH(" ", O1820) -1)</f>
        <v>loralee</v>
      </c>
      <c r="R1820" t="str">
        <f>MID(O1820, SEARCH(" ", O1820) + 1, SEARCH(" ", O1820, SEARCH(" ", O1820)+1) - SEARCH(" ", O1820)-1)</f>
        <v>jocelin</v>
      </c>
      <c r="S1820" t="str">
        <f t="shared" si="566"/>
        <v>jocelin shayler</v>
      </c>
      <c r="T1820" t="str">
        <f t="shared" si="567"/>
        <v>shayler</v>
      </c>
      <c r="U1820" t="b">
        <f t="shared" si="568"/>
        <v>0</v>
      </c>
      <c r="W1820" t="b">
        <f t="shared" si="569"/>
        <v>0</v>
      </c>
      <c r="X1820" t="b">
        <f>ISERR(S1820)</f>
        <v>0</v>
      </c>
      <c r="Y1820" t="str">
        <f t="shared" si="570"/>
        <v>jocelin</v>
      </c>
      <c r="Z1820" t="str">
        <f t="shared" si="571"/>
        <v>jocelin shayler</v>
      </c>
      <c r="AA1820" t="str">
        <f>PROPER(Q1820)</f>
        <v>Loralee</v>
      </c>
      <c r="AB1820" t="str">
        <f>PROPER(Y1820)</f>
        <v>Jocelin</v>
      </c>
      <c r="AC1820" t="str">
        <f t="shared" si="572"/>
        <v>Jocelin Shayler</v>
      </c>
      <c r="AD1820" s="1" t="str">
        <f t="shared" si="573"/>
        <v>Shayler</v>
      </c>
      <c r="AE1820" t="b">
        <f t="shared" si="574"/>
        <v>0</v>
      </c>
      <c r="AF1820" t="str">
        <f t="shared" si="575"/>
        <v>Shayler</v>
      </c>
    </row>
    <row r="1821" spans="1:32" x14ac:dyDescent="0.2">
      <c r="A1821">
        <v>2329</v>
      </c>
      <c r="B1821" t="s">
        <v>4901</v>
      </c>
      <c r="C1821" s="62" t="str">
        <f t="shared" si="576"/>
        <v>02329</v>
      </c>
      <c r="D1821" t="str">
        <f t="shared" si="577"/>
        <v>Euphemia</v>
      </c>
      <c r="E1821" t="str">
        <f t="shared" si="578"/>
        <v>Bibby</v>
      </c>
      <c r="F1821" t="str">
        <f t="shared" si="579"/>
        <v>Eagleston</v>
      </c>
      <c r="G1821">
        <f t="shared" si="560"/>
        <v>1</v>
      </c>
      <c r="H1821">
        <f t="shared" si="561"/>
        <v>2329</v>
      </c>
      <c r="I1821" t="str">
        <f t="shared" si="562"/>
        <v>02329</v>
      </c>
      <c r="J1821" t="str">
        <f t="shared" si="563"/>
        <v>EUPHEMIA»Bibby‡EAGLESTON</v>
      </c>
      <c r="K1821" t="str">
        <f>SUBSTITUTE(J1821,"‡","")</f>
        <v>EUPHEMIA»BibbyEAGLESTON</v>
      </c>
      <c r="L1821" t="str">
        <f t="shared" si="564"/>
        <v>EUPHEMIABibbyEAGLESTON</v>
      </c>
      <c r="M1821" t="str">
        <f t="shared" si="565"/>
        <v>EUPHEMIABibbyEAGLESTON</v>
      </c>
      <c r="N1821" t="s">
        <v>10538</v>
      </c>
      <c r="O1821" t="str">
        <v>EUPHEMIA Bibby EAGLESTON</v>
      </c>
      <c r="P1821">
        <f>FIND(" ",O1821)</f>
        <v>9</v>
      </c>
      <c r="Q1821" t="str">
        <f>LEFT(O1821,SEARCH(" ", O1821) -1)</f>
        <v>EUPHEMIA</v>
      </c>
      <c r="R1821" t="str">
        <f>MID(O1821, SEARCH(" ", O1821) + 1, SEARCH(" ", O1821, SEARCH(" ", O1821)+1) - SEARCH(" ", O1821)-1)</f>
        <v>Bibby</v>
      </c>
      <c r="S1821" t="str">
        <f t="shared" si="566"/>
        <v>Bibby EAGLESTON</v>
      </c>
      <c r="T1821" t="str">
        <f t="shared" si="567"/>
        <v>EAGLESTON</v>
      </c>
      <c r="U1821" t="b">
        <f t="shared" si="568"/>
        <v>0</v>
      </c>
      <c r="W1821" t="b">
        <f t="shared" si="569"/>
        <v>0</v>
      </c>
      <c r="X1821" t="b">
        <f>ISERR(S1821)</f>
        <v>0</v>
      </c>
      <c r="Y1821" t="str">
        <f t="shared" si="570"/>
        <v>Bibby</v>
      </c>
      <c r="Z1821" t="str">
        <f t="shared" si="571"/>
        <v>Bibby EAGLESTON</v>
      </c>
      <c r="AA1821" t="str">
        <f>PROPER(Q1821)</f>
        <v>Euphemia</v>
      </c>
      <c r="AB1821" t="str">
        <f>PROPER(Y1821)</f>
        <v>Bibby</v>
      </c>
      <c r="AC1821" t="str">
        <f t="shared" si="572"/>
        <v>Bibby Eagleston</v>
      </c>
      <c r="AD1821" s="1" t="str">
        <f t="shared" si="573"/>
        <v>Eagleston</v>
      </c>
      <c r="AE1821" t="b">
        <f t="shared" si="574"/>
        <v>0</v>
      </c>
      <c r="AF1821" t="str">
        <f t="shared" si="575"/>
        <v>Eagleston</v>
      </c>
    </row>
    <row r="1822" spans="1:32" x14ac:dyDescent="0.2">
      <c r="A1822">
        <v>2330</v>
      </c>
      <c r="B1822" t="s">
        <v>4902</v>
      </c>
      <c r="C1822" s="62" t="str">
        <f t="shared" si="576"/>
        <v>02330</v>
      </c>
      <c r="D1822" t="str">
        <f t="shared" si="577"/>
        <v>Tina</v>
      </c>
      <c r="E1822" t="str">
        <f t="shared" si="578"/>
        <v xml:space="preserve"> </v>
      </c>
      <c r="F1822" t="str">
        <f t="shared" si="579"/>
        <v>Balkwill</v>
      </c>
      <c r="G1822">
        <f t="shared" si="560"/>
        <v>1</v>
      </c>
      <c r="H1822">
        <f t="shared" si="561"/>
        <v>2330</v>
      </c>
      <c r="I1822" t="str">
        <f t="shared" si="562"/>
        <v>02330</v>
      </c>
      <c r="J1822" t="str">
        <f t="shared" si="563"/>
        <v>TINA»Balkwill</v>
      </c>
      <c r="K1822" t="str">
        <f>SUBSTITUTE(J1822,"‡","")</f>
        <v>TINA»Balkwill</v>
      </c>
      <c r="L1822" t="str">
        <f t="shared" si="564"/>
        <v>TINABalkwill</v>
      </c>
      <c r="M1822" t="str">
        <f t="shared" si="565"/>
        <v>TINABalkwill</v>
      </c>
      <c r="N1822" t="s">
        <v>10539</v>
      </c>
      <c r="O1822" t="str">
        <v>TINA Balkwill</v>
      </c>
      <c r="P1822">
        <f>FIND(" ",O1822)</f>
        <v>5</v>
      </c>
      <c r="Q1822" t="str">
        <f>LEFT(O1822,SEARCH(" ", O1822) -1)</f>
        <v>TINA</v>
      </c>
      <c r="R1822" t="e">
        <f>MID(O1822, SEARCH(" ", O1822) + 1, SEARCH(" ", O1822, SEARCH(" ", O1822)+1) - SEARCH(" ", O1822)-1)</f>
        <v>#VALUE!</v>
      </c>
      <c r="S1822" t="str">
        <f t="shared" si="566"/>
        <v>Balkwill</v>
      </c>
      <c r="T1822" t="e">
        <f t="shared" si="567"/>
        <v>#VALUE!</v>
      </c>
      <c r="U1822" t="b">
        <f t="shared" si="568"/>
        <v>1</v>
      </c>
      <c r="W1822" t="b">
        <f t="shared" si="569"/>
        <v>1</v>
      </c>
      <c r="X1822" t="b">
        <f>ISERR(S1822)</f>
        <v>0</v>
      </c>
      <c r="Y1822" t="str">
        <f t="shared" si="570"/>
        <v xml:space="preserve"> </v>
      </c>
      <c r="Z1822" t="str">
        <f t="shared" si="571"/>
        <v>Balkwill</v>
      </c>
      <c r="AA1822" t="str">
        <f>PROPER(Q1822)</f>
        <v>Tina</v>
      </c>
      <c r="AB1822" t="str">
        <f>PROPER(Y1822)</f>
        <v xml:space="preserve"> </v>
      </c>
      <c r="AC1822" t="str">
        <f t="shared" si="572"/>
        <v>Balkwill</v>
      </c>
      <c r="AD1822" s="1" t="e">
        <f t="shared" si="573"/>
        <v>#VALUE!</v>
      </c>
      <c r="AE1822" t="b">
        <f t="shared" si="574"/>
        <v>1</v>
      </c>
      <c r="AF1822" t="str">
        <f t="shared" si="575"/>
        <v>Balkwill</v>
      </c>
    </row>
    <row r="1823" spans="1:32" x14ac:dyDescent="0.2">
      <c r="A1823">
        <v>2331</v>
      </c>
      <c r="B1823" t="s">
        <v>4903</v>
      </c>
      <c r="C1823" s="62" t="str">
        <f t="shared" si="576"/>
        <v>02331</v>
      </c>
      <c r="D1823" t="str">
        <f t="shared" si="577"/>
        <v>Skipp</v>
      </c>
      <c r="E1823" t="str">
        <f t="shared" si="578"/>
        <v>Victoir</v>
      </c>
      <c r="F1823" t="str">
        <f t="shared" si="579"/>
        <v>Beldum</v>
      </c>
      <c r="G1823">
        <f t="shared" si="560"/>
        <v>1</v>
      </c>
      <c r="H1823">
        <f t="shared" si="561"/>
        <v>2331</v>
      </c>
      <c r="I1823" t="str">
        <f t="shared" si="562"/>
        <v>02331</v>
      </c>
      <c r="J1823" t="str">
        <f t="shared" si="563"/>
        <v>SKIPP‡VICTOIR»beldum</v>
      </c>
      <c r="K1823" t="str">
        <f>SUBSTITUTE(J1823,"‡","")</f>
        <v>SKIPPVICTOIR»beldum</v>
      </c>
      <c r="L1823" t="str">
        <f t="shared" si="564"/>
        <v>SKIPPVICTOIRbeldum</v>
      </c>
      <c r="M1823" t="str">
        <f t="shared" si="565"/>
        <v>SKIPPVICTOIRbeldum</v>
      </c>
      <c r="N1823" t="s">
        <v>10540</v>
      </c>
      <c r="O1823" t="str">
        <v>SKIPP VICTOIR beldum</v>
      </c>
      <c r="P1823">
        <f>FIND(" ",O1823)</f>
        <v>6</v>
      </c>
      <c r="Q1823" t="str">
        <f>LEFT(O1823,SEARCH(" ", O1823) -1)</f>
        <v>SKIPP</v>
      </c>
      <c r="R1823" t="str">
        <f>MID(O1823, SEARCH(" ", O1823) + 1, SEARCH(" ", O1823, SEARCH(" ", O1823)+1) - SEARCH(" ", O1823)-1)</f>
        <v>VICTOIR</v>
      </c>
      <c r="S1823" t="str">
        <f t="shared" si="566"/>
        <v>VICTOIR beldum</v>
      </c>
      <c r="T1823" t="str">
        <f t="shared" si="567"/>
        <v>beldum</v>
      </c>
      <c r="U1823" t="b">
        <f t="shared" si="568"/>
        <v>0</v>
      </c>
      <c r="W1823" t="b">
        <f t="shared" si="569"/>
        <v>0</v>
      </c>
      <c r="X1823" t="b">
        <f>ISERR(S1823)</f>
        <v>0</v>
      </c>
      <c r="Y1823" t="str">
        <f t="shared" si="570"/>
        <v>VICTOIR</v>
      </c>
      <c r="Z1823" t="str">
        <f t="shared" si="571"/>
        <v>VICTOIR beldum</v>
      </c>
      <c r="AA1823" t="str">
        <f>PROPER(Q1823)</f>
        <v>Skipp</v>
      </c>
      <c r="AB1823" t="str">
        <f>PROPER(Y1823)</f>
        <v>Victoir</v>
      </c>
      <c r="AC1823" t="str">
        <f t="shared" si="572"/>
        <v>Victoir Beldum</v>
      </c>
      <c r="AD1823" s="1" t="str">
        <f t="shared" si="573"/>
        <v>Beldum</v>
      </c>
      <c r="AE1823" t="b">
        <f t="shared" si="574"/>
        <v>0</v>
      </c>
      <c r="AF1823" t="str">
        <f t="shared" si="575"/>
        <v>Beldum</v>
      </c>
    </row>
    <row r="1824" spans="1:32" x14ac:dyDescent="0.2">
      <c r="A1824">
        <v>2332</v>
      </c>
      <c r="B1824" t="s">
        <v>4904</v>
      </c>
      <c r="C1824" s="62" t="str">
        <f t="shared" si="576"/>
        <v>02332</v>
      </c>
      <c r="D1824" t="str">
        <f t="shared" si="577"/>
        <v>Dalli</v>
      </c>
      <c r="E1824" t="str">
        <f t="shared" si="578"/>
        <v xml:space="preserve"> </v>
      </c>
      <c r="F1824" t="str">
        <f t="shared" si="579"/>
        <v>Gerrens</v>
      </c>
      <c r="G1824">
        <f t="shared" si="560"/>
        <v>1</v>
      </c>
      <c r="H1824">
        <f t="shared" si="561"/>
        <v>2332</v>
      </c>
      <c r="I1824" t="str">
        <f t="shared" si="562"/>
        <v>02332</v>
      </c>
      <c r="J1824" t="str">
        <f t="shared" si="563"/>
        <v>Dalli»gerrens</v>
      </c>
      <c r="K1824" t="str">
        <f>SUBSTITUTE(J1824,"‡","")</f>
        <v>Dalli»gerrens</v>
      </c>
      <c r="L1824" t="str">
        <f t="shared" si="564"/>
        <v>Dalligerrens</v>
      </c>
      <c r="M1824" t="str">
        <f t="shared" si="565"/>
        <v>Dalligerrens</v>
      </c>
      <c r="N1824" t="s">
        <v>10541</v>
      </c>
      <c r="O1824" t="str">
        <v>Dalli gerrens</v>
      </c>
      <c r="P1824">
        <f>FIND(" ",O1824)</f>
        <v>6</v>
      </c>
      <c r="Q1824" t="str">
        <f>LEFT(O1824,SEARCH(" ", O1824) -1)</f>
        <v>Dalli</v>
      </c>
      <c r="R1824" t="e">
        <f>MID(O1824, SEARCH(" ", O1824) + 1, SEARCH(" ", O1824, SEARCH(" ", O1824)+1) - SEARCH(" ", O1824)-1)</f>
        <v>#VALUE!</v>
      </c>
      <c r="S1824" t="str">
        <f t="shared" si="566"/>
        <v>gerrens</v>
      </c>
      <c r="T1824" t="e">
        <f t="shared" si="567"/>
        <v>#VALUE!</v>
      </c>
      <c r="U1824" t="b">
        <f t="shared" si="568"/>
        <v>1</v>
      </c>
      <c r="W1824" t="b">
        <f t="shared" si="569"/>
        <v>1</v>
      </c>
      <c r="X1824" t="b">
        <f>ISERR(S1824)</f>
        <v>0</v>
      </c>
      <c r="Y1824" t="str">
        <f t="shared" si="570"/>
        <v xml:space="preserve"> </v>
      </c>
      <c r="Z1824" t="str">
        <f t="shared" si="571"/>
        <v>gerrens</v>
      </c>
      <c r="AA1824" t="str">
        <f>PROPER(Q1824)</f>
        <v>Dalli</v>
      </c>
      <c r="AB1824" t="str">
        <f>PROPER(Y1824)</f>
        <v xml:space="preserve"> </v>
      </c>
      <c r="AC1824" t="str">
        <f t="shared" si="572"/>
        <v>Gerrens</v>
      </c>
      <c r="AD1824" s="1" t="e">
        <f t="shared" si="573"/>
        <v>#VALUE!</v>
      </c>
      <c r="AE1824" t="b">
        <f t="shared" si="574"/>
        <v>1</v>
      </c>
      <c r="AF1824" t="str">
        <f t="shared" si="575"/>
        <v>Gerrens</v>
      </c>
    </row>
    <row r="1825" spans="1:32" x14ac:dyDescent="0.2">
      <c r="A1825">
        <v>2333</v>
      </c>
      <c r="B1825" t="s">
        <v>4905</v>
      </c>
      <c r="C1825" s="62" t="str">
        <f t="shared" si="576"/>
        <v>02333</v>
      </c>
      <c r="D1825" t="str">
        <f t="shared" si="577"/>
        <v>Doroteya</v>
      </c>
      <c r="E1825" t="str">
        <f t="shared" si="578"/>
        <v xml:space="preserve"> </v>
      </c>
      <c r="F1825" t="str">
        <f t="shared" si="579"/>
        <v>Charon</v>
      </c>
      <c r="G1825">
        <f t="shared" si="560"/>
        <v>1</v>
      </c>
      <c r="H1825">
        <f t="shared" si="561"/>
        <v>2333</v>
      </c>
      <c r="I1825" t="str">
        <f t="shared" si="562"/>
        <v>02333</v>
      </c>
      <c r="J1825" t="str">
        <f t="shared" si="563"/>
        <v>Doroteya»CHARON</v>
      </c>
      <c r="K1825" t="str">
        <f>SUBSTITUTE(J1825,"‡","")</f>
        <v>Doroteya»CHARON</v>
      </c>
      <c r="L1825" t="str">
        <f t="shared" si="564"/>
        <v>DoroteyaCHARON</v>
      </c>
      <c r="M1825" t="str">
        <f t="shared" si="565"/>
        <v>DoroteyaCHARON</v>
      </c>
      <c r="N1825" t="s">
        <v>10542</v>
      </c>
      <c r="O1825" t="str">
        <v>Doroteya CHARON</v>
      </c>
      <c r="P1825">
        <f>FIND(" ",O1825)</f>
        <v>9</v>
      </c>
      <c r="Q1825" t="str">
        <f>LEFT(O1825,SEARCH(" ", O1825) -1)</f>
        <v>Doroteya</v>
      </c>
      <c r="R1825" t="e">
        <f>MID(O1825, SEARCH(" ", O1825) + 1, SEARCH(" ", O1825, SEARCH(" ", O1825)+1) - SEARCH(" ", O1825)-1)</f>
        <v>#VALUE!</v>
      </c>
      <c r="S1825" t="str">
        <f t="shared" si="566"/>
        <v>CHARON</v>
      </c>
      <c r="T1825" t="e">
        <f t="shared" si="567"/>
        <v>#VALUE!</v>
      </c>
      <c r="U1825" t="b">
        <f t="shared" si="568"/>
        <v>1</v>
      </c>
      <c r="W1825" t="b">
        <f t="shared" si="569"/>
        <v>1</v>
      </c>
      <c r="X1825" t="b">
        <f>ISERR(S1825)</f>
        <v>0</v>
      </c>
      <c r="Y1825" t="str">
        <f t="shared" si="570"/>
        <v xml:space="preserve"> </v>
      </c>
      <c r="Z1825" t="str">
        <f t="shared" si="571"/>
        <v>CHARON</v>
      </c>
      <c r="AA1825" t="str">
        <f>PROPER(Q1825)</f>
        <v>Doroteya</v>
      </c>
      <c r="AB1825" t="str">
        <f>PROPER(Y1825)</f>
        <v xml:space="preserve"> </v>
      </c>
      <c r="AC1825" t="str">
        <f t="shared" si="572"/>
        <v>Charon</v>
      </c>
      <c r="AD1825" s="1" t="e">
        <f t="shared" si="573"/>
        <v>#VALUE!</v>
      </c>
      <c r="AE1825" t="b">
        <f t="shared" si="574"/>
        <v>1</v>
      </c>
      <c r="AF1825" t="str">
        <f t="shared" si="575"/>
        <v>Charon</v>
      </c>
    </row>
    <row r="1826" spans="1:32" x14ac:dyDescent="0.2">
      <c r="A1826">
        <v>2334</v>
      </c>
      <c r="B1826" t="s">
        <v>4906</v>
      </c>
      <c r="C1826" s="62" t="str">
        <f t="shared" si="576"/>
        <v>02334</v>
      </c>
      <c r="D1826" t="str">
        <f t="shared" si="577"/>
        <v>Sandro</v>
      </c>
      <c r="E1826" t="str">
        <f t="shared" si="578"/>
        <v xml:space="preserve"> </v>
      </c>
      <c r="F1826" t="str">
        <f t="shared" si="579"/>
        <v>Winterflood</v>
      </c>
      <c r="G1826">
        <f t="shared" si="560"/>
        <v>1</v>
      </c>
      <c r="H1826">
        <f t="shared" si="561"/>
        <v>2334</v>
      </c>
      <c r="I1826" t="str">
        <f t="shared" si="562"/>
        <v>02334</v>
      </c>
      <c r="J1826" t="str">
        <f t="shared" si="563"/>
        <v>sandro¬Winterflood</v>
      </c>
      <c r="K1826" t="str">
        <f>SUBSTITUTE(J1826,"‡","")</f>
        <v>sandro¬Winterflood</v>
      </c>
      <c r="L1826" t="str">
        <f t="shared" si="564"/>
        <v>sandro¬Winterflood</v>
      </c>
      <c r="M1826" t="str">
        <f t="shared" si="565"/>
        <v>sandroWinterflood</v>
      </c>
      <c r="N1826" t="s">
        <v>9729</v>
      </c>
      <c r="O1826" t="str">
        <v>sandro Winterflood</v>
      </c>
      <c r="P1826">
        <f>FIND(" ",O1826)</f>
        <v>7</v>
      </c>
      <c r="Q1826" t="str">
        <f>LEFT(O1826,SEARCH(" ", O1826) -1)</f>
        <v>sandro</v>
      </c>
      <c r="R1826" t="e">
        <f>MID(O1826, SEARCH(" ", O1826) + 1, SEARCH(" ", O1826, SEARCH(" ", O1826)+1) - SEARCH(" ", O1826)-1)</f>
        <v>#VALUE!</v>
      </c>
      <c r="S1826" t="str">
        <f t="shared" si="566"/>
        <v>Winterflood</v>
      </c>
      <c r="T1826" t="e">
        <f t="shared" si="567"/>
        <v>#VALUE!</v>
      </c>
      <c r="U1826" t="b">
        <f t="shared" si="568"/>
        <v>1</v>
      </c>
      <c r="W1826" t="b">
        <f t="shared" si="569"/>
        <v>1</v>
      </c>
      <c r="X1826" t="b">
        <f>ISERR(S1826)</f>
        <v>0</v>
      </c>
      <c r="Y1826" t="str">
        <f t="shared" si="570"/>
        <v xml:space="preserve"> </v>
      </c>
      <c r="Z1826" t="str">
        <f t="shared" si="571"/>
        <v>Winterflood</v>
      </c>
      <c r="AA1826" t="str">
        <f>PROPER(Q1826)</f>
        <v>Sandro</v>
      </c>
      <c r="AB1826" t="str">
        <f>PROPER(Y1826)</f>
        <v xml:space="preserve"> </v>
      </c>
      <c r="AC1826" t="str">
        <f t="shared" si="572"/>
        <v>Winterflood</v>
      </c>
      <c r="AD1826" s="1" t="e">
        <f t="shared" si="573"/>
        <v>#VALUE!</v>
      </c>
      <c r="AE1826" t="b">
        <f t="shared" si="574"/>
        <v>1</v>
      </c>
      <c r="AF1826" t="str">
        <f t="shared" si="575"/>
        <v>Winterflood</v>
      </c>
    </row>
    <row r="1827" spans="1:32" x14ac:dyDescent="0.2">
      <c r="A1827">
        <v>2335</v>
      </c>
      <c r="B1827" t="s">
        <v>4907</v>
      </c>
      <c r="C1827" s="62" t="str">
        <f t="shared" si="576"/>
        <v>02335</v>
      </c>
      <c r="D1827" t="str">
        <f t="shared" si="577"/>
        <v>Balduin</v>
      </c>
      <c r="E1827" t="str">
        <f t="shared" si="578"/>
        <v xml:space="preserve"> </v>
      </c>
      <c r="F1827" t="str">
        <f t="shared" si="579"/>
        <v>Awton</v>
      </c>
      <c r="G1827">
        <f t="shared" si="560"/>
        <v>1</v>
      </c>
      <c r="H1827">
        <f t="shared" si="561"/>
        <v>2335</v>
      </c>
      <c r="I1827" t="str">
        <f t="shared" si="562"/>
        <v>02335</v>
      </c>
      <c r="J1827" t="str">
        <f t="shared" si="563"/>
        <v>balduin‡¬Awton</v>
      </c>
      <c r="K1827" t="str">
        <f>SUBSTITUTE(J1827,"‡","")</f>
        <v>balduin¬Awton</v>
      </c>
      <c r="L1827" t="str">
        <f t="shared" si="564"/>
        <v>balduin¬Awton</v>
      </c>
      <c r="M1827" t="str">
        <f t="shared" si="565"/>
        <v>balduinAwton</v>
      </c>
      <c r="N1827" t="s">
        <v>9730</v>
      </c>
      <c r="O1827" t="str">
        <v>balduin Awton</v>
      </c>
      <c r="P1827">
        <f>FIND(" ",O1827)</f>
        <v>8</v>
      </c>
      <c r="Q1827" t="str">
        <f>LEFT(O1827,SEARCH(" ", O1827) -1)</f>
        <v>balduin</v>
      </c>
      <c r="R1827" t="e">
        <f>MID(O1827, SEARCH(" ", O1827) + 1, SEARCH(" ", O1827, SEARCH(" ", O1827)+1) - SEARCH(" ", O1827)-1)</f>
        <v>#VALUE!</v>
      </c>
      <c r="S1827" t="str">
        <f t="shared" si="566"/>
        <v>Awton</v>
      </c>
      <c r="T1827" t="e">
        <f t="shared" si="567"/>
        <v>#VALUE!</v>
      </c>
      <c r="U1827" t="b">
        <f t="shared" si="568"/>
        <v>1</v>
      </c>
      <c r="W1827" t="b">
        <f t="shared" si="569"/>
        <v>1</v>
      </c>
      <c r="X1827" t="b">
        <f>ISERR(S1827)</f>
        <v>0</v>
      </c>
      <c r="Y1827" t="str">
        <f t="shared" si="570"/>
        <v xml:space="preserve"> </v>
      </c>
      <c r="Z1827" t="str">
        <f t="shared" si="571"/>
        <v>Awton</v>
      </c>
      <c r="AA1827" t="str">
        <f>PROPER(Q1827)</f>
        <v>Balduin</v>
      </c>
      <c r="AB1827" t="str">
        <f>PROPER(Y1827)</f>
        <v xml:space="preserve"> </v>
      </c>
      <c r="AC1827" t="str">
        <f t="shared" si="572"/>
        <v>Awton</v>
      </c>
      <c r="AD1827" s="1" t="e">
        <f t="shared" si="573"/>
        <v>#VALUE!</v>
      </c>
      <c r="AE1827" t="b">
        <f t="shared" si="574"/>
        <v>1</v>
      </c>
      <c r="AF1827" t="str">
        <f t="shared" si="575"/>
        <v>Awton</v>
      </c>
    </row>
    <row r="1828" spans="1:32" x14ac:dyDescent="0.2">
      <c r="A1828">
        <v>2336</v>
      </c>
      <c r="B1828" t="s">
        <v>4908</v>
      </c>
      <c r="C1828" s="62" t="str">
        <f t="shared" si="576"/>
        <v>02336</v>
      </c>
      <c r="D1828" t="str">
        <f t="shared" si="577"/>
        <v>Gert</v>
      </c>
      <c r="E1828" t="str">
        <f t="shared" si="578"/>
        <v xml:space="preserve"> </v>
      </c>
      <c r="F1828" t="str">
        <f t="shared" si="579"/>
        <v>Andrzej</v>
      </c>
      <c r="G1828">
        <f t="shared" si="560"/>
        <v>1</v>
      </c>
      <c r="H1828">
        <f t="shared" si="561"/>
        <v>2336</v>
      </c>
      <c r="I1828" t="str">
        <f t="shared" si="562"/>
        <v>02336</v>
      </c>
      <c r="J1828" t="str">
        <f t="shared" si="563"/>
        <v>gert¬andrzej</v>
      </c>
      <c r="K1828" t="str">
        <f>SUBSTITUTE(J1828,"‡","")</f>
        <v>gert¬andrzej</v>
      </c>
      <c r="L1828" t="str">
        <f t="shared" si="564"/>
        <v>gert¬andrzej</v>
      </c>
      <c r="M1828" t="str">
        <f t="shared" si="565"/>
        <v>gertandrzej</v>
      </c>
      <c r="N1828" t="s">
        <v>9731</v>
      </c>
      <c r="O1828" t="str">
        <v>gert andrzej</v>
      </c>
      <c r="P1828">
        <f>FIND(" ",O1828)</f>
        <v>5</v>
      </c>
      <c r="Q1828" t="str">
        <f>LEFT(O1828,SEARCH(" ", O1828) -1)</f>
        <v>gert</v>
      </c>
      <c r="R1828" t="e">
        <f>MID(O1828, SEARCH(" ", O1828) + 1, SEARCH(" ", O1828, SEARCH(" ", O1828)+1) - SEARCH(" ", O1828)-1)</f>
        <v>#VALUE!</v>
      </c>
      <c r="S1828" t="str">
        <f t="shared" si="566"/>
        <v>andrzej</v>
      </c>
      <c r="T1828" t="e">
        <f t="shared" si="567"/>
        <v>#VALUE!</v>
      </c>
      <c r="U1828" t="b">
        <f t="shared" si="568"/>
        <v>1</v>
      </c>
      <c r="W1828" t="b">
        <f t="shared" si="569"/>
        <v>1</v>
      </c>
      <c r="X1828" t="b">
        <f>ISERR(S1828)</f>
        <v>0</v>
      </c>
      <c r="Y1828" t="str">
        <f t="shared" si="570"/>
        <v xml:space="preserve"> </v>
      </c>
      <c r="Z1828" t="str">
        <f t="shared" si="571"/>
        <v>andrzej</v>
      </c>
      <c r="AA1828" t="str">
        <f>PROPER(Q1828)</f>
        <v>Gert</v>
      </c>
      <c r="AB1828" t="str">
        <f>PROPER(Y1828)</f>
        <v xml:space="preserve"> </v>
      </c>
      <c r="AC1828" t="str">
        <f t="shared" si="572"/>
        <v>Andrzej</v>
      </c>
      <c r="AD1828" s="1" t="e">
        <f t="shared" si="573"/>
        <v>#VALUE!</v>
      </c>
      <c r="AE1828" t="b">
        <f t="shared" si="574"/>
        <v>1</v>
      </c>
      <c r="AF1828" t="str">
        <f t="shared" si="575"/>
        <v>Andrzej</v>
      </c>
    </row>
    <row r="1829" spans="1:32" x14ac:dyDescent="0.2">
      <c r="A1829">
        <v>2337</v>
      </c>
      <c r="B1829" t="s">
        <v>4909</v>
      </c>
      <c r="C1829" s="62" t="str">
        <f t="shared" si="576"/>
        <v>02337</v>
      </c>
      <c r="D1829" t="str">
        <f t="shared" si="577"/>
        <v>Giordano</v>
      </c>
      <c r="E1829" t="str">
        <f t="shared" si="578"/>
        <v xml:space="preserve"> </v>
      </c>
      <c r="F1829" t="str">
        <f t="shared" si="579"/>
        <v>Connop</v>
      </c>
      <c r="G1829">
        <f t="shared" si="560"/>
        <v>1</v>
      </c>
      <c r="H1829">
        <f t="shared" si="561"/>
        <v>2337</v>
      </c>
      <c r="I1829" t="str">
        <f t="shared" si="562"/>
        <v>02337</v>
      </c>
      <c r="J1829" t="str">
        <f t="shared" si="563"/>
        <v>giordano¬connop</v>
      </c>
      <c r="K1829" t="str">
        <f>SUBSTITUTE(J1829,"‡","")</f>
        <v>giordano¬connop</v>
      </c>
      <c r="L1829" t="str">
        <f t="shared" si="564"/>
        <v>giordano¬connop</v>
      </c>
      <c r="M1829" t="str">
        <f t="shared" si="565"/>
        <v>giordanoconnop</v>
      </c>
      <c r="N1829" t="s">
        <v>9732</v>
      </c>
      <c r="O1829" t="str">
        <v>giordano connop</v>
      </c>
      <c r="P1829">
        <f>FIND(" ",O1829)</f>
        <v>9</v>
      </c>
      <c r="Q1829" t="str">
        <f>LEFT(O1829,SEARCH(" ", O1829) -1)</f>
        <v>giordano</v>
      </c>
      <c r="R1829" t="e">
        <f>MID(O1829, SEARCH(" ", O1829) + 1, SEARCH(" ", O1829, SEARCH(" ", O1829)+1) - SEARCH(" ", O1829)-1)</f>
        <v>#VALUE!</v>
      </c>
      <c r="S1829" t="str">
        <f t="shared" si="566"/>
        <v>connop</v>
      </c>
      <c r="T1829" t="e">
        <f t="shared" si="567"/>
        <v>#VALUE!</v>
      </c>
      <c r="U1829" t="b">
        <f t="shared" si="568"/>
        <v>1</v>
      </c>
      <c r="W1829" t="b">
        <f t="shared" si="569"/>
        <v>1</v>
      </c>
      <c r="X1829" t="b">
        <f>ISERR(S1829)</f>
        <v>0</v>
      </c>
      <c r="Y1829" t="str">
        <f t="shared" si="570"/>
        <v xml:space="preserve"> </v>
      </c>
      <c r="Z1829" t="str">
        <f t="shared" si="571"/>
        <v>connop</v>
      </c>
      <c r="AA1829" t="str">
        <f>PROPER(Q1829)</f>
        <v>Giordano</v>
      </c>
      <c r="AB1829" t="str">
        <f>PROPER(Y1829)</f>
        <v xml:space="preserve"> </v>
      </c>
      <c r="AC1829" t="str">
        <f t="shared" si="572"/>
        <v>Connop</v>
      </c>
      <c r="AD1829" s="1" t="e">
        <f t="shared" si="573"/>
        <v>#VALUE!</v>
      </c>
      <c r="AE1829" t="b">
        <f t="shared" si="574"/>
        <v>1</v>
      </c>
      <c r="AF1829" t="str">
        <f t="shared" si="575"/>
        <v>Connop</v>
      </c>
    </row>
    <row r="1830" spans="1:32" x14ac:dyDescent="0.2">
      <c r="A1830">
        <v>2338</v>
      </c>
      <c r="B1830" t="s">
        <v>4910</v>
      </c>
      <c r="C1830" s="62" t="str">
        <f t="shared" si="576"/>
        <v>02338</v>
      </c>
      <c r="D1830" t="str">
        <f t="shared" si="577"/>
        <v>Jordon</v>
      </c>
      <c r="E1830" t="str">
        <f t="shared" si="578"/>
        <v xml:space="preserve"> </v>
      </c>
      <c r="F1830" t="str">
        <f t="shared" si="579"/>
        <v>Romao</v>
      </c>
      <c r="G1830">
        <f t="shared" si="560"/>
        <v>1</v>
      </c>
      <c r="H1830">
        <f t="shared" si="561"/>
        <v>2338</v>
      </c>
      <c r="I1830" t="str">
        <f t="shared" si="562"/>
        <v>02338</v>
      </c>
      <c r="J1830" t="str">
        <f t="shared" si="563"/>
        <v>JORDON»ROMAO</v>
      </c>
      <c r="K1830" t="str">
        <f>SUBSTITUTE(J1830,"‡","")</f>
        <v>JORDON»ROMAO</v>
      </c>
      <c r="L1830" t="str">
        <f t="shared" si="564"/>
        <v>JORDONROMAO</v>
      </c>
      <c r="M1830" t="str">
        <f t="shared" si="565"/>
        <v>JORDONROMAO</v>
      </c>
      <c r="N1830" t="s">
        <v>10543</v>
      </c>
      <c r="O1830" t="str">
        <v>JORDON ROMAO</v>
      </c>
      <c r="P1830">
        <f>FIND(" ",O1830)</f>
        <v>7</v>
      </c>
      <c r="Q1830" t="str">
        <f>LEFT(O1830,SEARCH(" ", O1830) -1)</f>
        <v>JORDON</v>
      </c>
      <c r="R1830" t="e">
        <f>MID(O1830, SEARCH(" ", O1830) + 1, SEARCH(" ", O1830, SEARCH(" ", O1830)+1) - SEARCH(" ", O1830)-1)</f>
        <v>#VALUE!</v>
      </c>
      <c r="S1830" t="str">
        <f t="shared" si="566"/>
        <v>ROMAO</v>
      </c>
      <c r="T1830" t="e">
        <f t="shared" si="567"/>
        <v>#VALUE!</v>
      </c>
      <c r="U1830" t="b">
        <f t="shared" si="568"/>
        <v>1</v>
      </c>
      <c r="W1830" t="b">
        <f t="shared" si="569"/>
        <v>1</v>
      </c>
      <c r="X1830" t="b">
        <f>ISERR(S1830)</f>
        <v>0</v>
      </c>
      <c r="Y1830" t="str">
        <f t="shared" si="570"/>
        <v xml:space="preserve"> </v>
      </c>
      <c r="Z1830" t="str">
        <f t="shared" si="571"/>
        <v>ROMAO</v>
      </c>
      <c r="AA1830" t="str">
        <f>PROPER(Q1830)</f>
        <v>Jordon</v>
      </c>
      <c r="AB1830" t="str">
        <f>PROPER(Y1830)</f>
        <v xml:space="preserve"> </v>
      </c>
      <c r="AC1830" t="str">
        <f t="shared" si="572"/>
        <v>Romao</v>
      </c>
      <c r="AD1830" s="1" t="e">
        <f t="shared" si="573"/>
        <v>#VALUE!</v>
      </c>
      <c r="AE1830" t="b">
        <f t="shared" si="574"/>
        <v>1</v>
      </c>
      <c r="AF1830" t="str">
        <f t="shared" si="575"/>
        <v>Romao</v>
      </c>
    </row>
    <row r="1831" spans="1:32" x14ac:dyDescent="0.2">
      <c r="A1831">
        <v>2339</v>
      </c>
      <c r="B1831" t="s">
        <v>4911</v>
      </c>
      <c r="C1831" s="62" t="str">
        <f t="shared" si="576"/>
        <v>02339</v>
      </c>
      <c r="D1831" t="str">
        <f t="shared" si="577"/>
        <v>Penni</v>
      </c>
      <c r="E1831" t="str">
        <f t="shared" si="578"/>
        <v xml:space="preserve"> </v>
      </c>
      <c r="F1831" t="str">
        <f t="shared" si="579"/>
        <v>Bloor</v>
      </c>
      <c r="G1831">
        <f t="shared" si="560"/>
        <v>1</v>
      </c>
      <c r="H1831">
        <f t="shared" si="561"/>
        <v>2339</v>
      </c>
      <c r="I1831" t="str">
        <f t="shared" si="562"/>
        <v>02339</v>
      </c>
      <c r="J1831" t="str">
        <f t="shared" si="563"/>
        <v>Penni‡bloor</v>
      </c>
      <c r="K1831" t="str">
        <f>SUBSTITUTE(J1831,"‡","")</f>
        <v>Pennibloor</v>
      </c>
      <c r="L1831" t="str">
        <f t="shared" si="564"/>
        <v>Pennibloor</v>
      </c>
      <c r="M1831" t="str">
        <f t="shared" si="565"/>
        <v>Pennibloor</v>
      </c>
      <c r="N1831" t="s">
        <v>9089</v>
      </c>
      <c r="O1831" t="str">
        <v>Penni bloor</v>
      </c>
      <c r="P1831">
        <f>FIND(" ",O1831)</f>
        <v>6</v>
      </c>
      <c r="Q1831" t="str">
        <f>LEFT(O1831,SEARCH(" ", O1831) -1)</f>
        <v>Penni</v>
      </c>
      <c r="R1831" t="e">
        <f>MID(O1831, SEARCH(" ", O1831) + 1, SEARCH(" ", O1831, SEARCH(" ", O1831)+1) - SEARCH(" ", O1831)-1)</f>
        <v>#VALUE!</v>
      </c>
      <c r="S1831" t="str">
        <f t="shared" si="566"/>
        <v>bloor</v>
      </c>
      <c r="T1831" t="e">
        <f t="shared" si="567"/>
        <v>#VALUE!</v>
      </c>
      <c r="U1831" t="b">
        <f t="shared" si="568"/>
        <v>1</v>
      </c>
      <c r="W1831" t="b">
        <f t="shared" si="569"/>
        <v>1</v>
      </c>
      <c r="X1831" t="b">
        <f>ISERR(S1831)</f>
        <v>0</v>
      </c>
      <c r="Y1831" t="str">
        <f t="shared" si="570"/>
        <v xml:space="preserve"> </v>
      </c>
      <c r="Z1831" t="str">
        <f t="shared" si="571"/>
        <v>bloor</v>
      </c>
      <c r="AA1831" t="str">
        <f>PROPER(Q1831)</f>
        <v>Penni</v>
      </c>
      <c r="AB1831" t="str">
        <f>PROPER(Y1831)</f>
        <v xml:space="preserve"> </v>
      </c>
      <c r="AC1831" t="str">
        <f t="shared" si="572"/>
        <v>Bloor</v>
      </c>
      <c r="AD1831" s="1" t="e">
        <f t="shared" si="573"/>
        <v>#VALUE!</v>
      </c>
      <c r="AE1831" t="b">
        <f t="shared" si="574"/>
        <v>1</v>
      </c>
      <c r="AF1831" t="str">
        <f t="shared" si="575"/>
        <v>Bloor</v>
      </c>
    </row>
    <row r="1832" spans="1:32" x14ac:dyDescent="0.2">
      <c r="A1832">
        <v>2340</v>
      </c>
      <c r="B1832" t="s">
        <v>4912</v>
      </c>
      <c r="C1832" s="62" t="str">
        <f t="shared" si="576"/>
        <v>02340</v>
      </c>
      <c r="D1832" t="str">
        <f t="shared" si="577"/>
        <v>Theodore</v>
      </c>
      <c r="E1832" t="str">
        <f t="shared" si="578"/>
        <v xml:space="preserve"> </v>
      </c>
      <c r="F1832" t="str">
        <f t="shared" si="579"/>
        <v>Whannel</v>
      </c>
      <c r="G1832">
        <f t="shared" si="560"/>
        <v>1</v>
      </c>
      <c r="H1832">
        <f t="shared" si="561"/>
        <v>2340</v>
      </c>
      <c r="I1832" t="str">
        <f t="shared" si="562"/>
        <v>02340</v>
      </c>
      <c r="J1832" t="str">
        <f t="shared" si="563"/>
        <v>theodore‡Whannel</v>
      </c>
      <c r="K1832" t="str">
        <f>SUBSTITUTE(J1832,"‡","")</f>
        <v>theodoreWhannel</v>
      </c>
      <c r="L1832" t="str">
        <f t="shared" si="564"/>
        <v>theodoreWhannel</v>
      </c>
      <c r="M1832" t="str">
        <f t="shared" si="565"/>
        <v>theodoreWhannel</v>
      </c>
      <c r="N1832" t="s">
        <v>9090</v>
      </c>
      <c r="O1832" t="str">
        <v>theodore Whannel</v>
      </c>
      <c r="P1832">
        <f>FIND(" ",O1832)</f>
        <v>9</v>
      </c>
      <c r="Q1832" t="str">
        <f>LEFT(O1832,SEARCH(" ", O1832) -1)</f>
        <v>theodore</v>
      </c>
      <c r="R1832" t="e">
        <f>MID(O1832, SEARCH(" ", O1832) + 1, SEARCH(" ", O1832, SEARCH(" ", O1832)+1) - SEARCH(" ", O1832)-1)</f>
        <v>#VALUE!</v>
      </c>
      <c r="S1832" t="str">
        <f t="shared" si="566"/>
        <v>Whannel</v>
      </c>
      <c r="T1832" t="e">
        <f t="shared" si="567"/>
        <v>#VALUE!</v>
      </c>
      <c r="U1832" t="b">
        <f t="shared" si="568"/>
        <v>1</v>
      </c>
      <c r="W1832" t="b">
        <f t="shared" si="569"/>
        <v>1</v>
      </c>
      <c r="X1832" t="b">
        <f>ISERR(S1832)</f>
        <v>0</v>
      </c>
      <c r="Y1832" t="str">
        <f t="shared" si="570"/>
        <v xml:space="preserve"> </v>
      </c>
      <c r="Z1832" t="str">
        <f t="shared" si="571"/>
        <v>Whannel</v>
      </c>
      <c r="AA1832" t="str">
        <f>PROPER(Q1832)</f>
        <v>Theodore</v>
      </c>
      <c r="AB1832" t="str">
        <f>PROPER(Y1832)</f>
        <v xml:space="preserve"> </v>
      </c>
      <c r="AC1832" t="str">
        <f t="shared" si="572"/>
        <v>Whannel</v>
      </c>
      <c r="AD1832" s="1" t="e">
        <f t="shared" si="573"/>
        <v>#VALUE!</v>
      </c>
      <c r="AE1832" t="b">
        <f t="shared" si="574"/>
        <v>1</v>
      </c>
      <c r="AF1832" t="str">
        <f t="shared" si="575"/>
        <v>Whannel</v>
      </c>
    </row>
    <row r="1833" spans="1:32" x14ac:dyDescent="0.2">
      <c r="A1833">
        <v>2341</v>
      </c>
      <c r="B1833" t="s">
        <v>4913</v>
      </c>
      <c r="C1833" s="62" t="str">
        <f t="shared" si="576"/>
        <v>02341</v>
      </c>
      <c r="D1833" t="str">
        <f t="shared" si="577"/>
        <v>Edithe</v>
      </c>
      <c r="E1833" t="str">
        <f t="shared" si="578"/>
        <v xml:space="preserve"> </v>
      </c>
      <c r="F1833" t="str">
        <f t="shared" si="579"/>
        <v>Stallworthy</v>
      </c>
      <c r="G1833">
        <f t="shared" si="560"/>
        <v>1</v>
      </c>
      <c r="H1833">
        <f t="shared" si="561"/>
        <v>2341</v>
      </c>
      <c r="I1833" t="str">
        <f t="shared" si="562"/>
        <v>02341</v>
      </c>
      <c r="J1833" t="str">
        <f t="shared" si="563"/>
        <v>Edithe¬Stallworthy</v>
      </c>
      <c r="K1833" t="str">
        <f>SUBSTITUTE(J1833,"‡","")</f>
        <v>Edithe¬Stallworthy</v>
      </c>
      <c r="L1833" t="str">
        <f t="shared" si="564"/>
        <v>Edithe¬Stallworthy</v>
      </c>
      <c r="M1833" t="str">
        <f t="shared" si="565"/>
        <v>EditheStallworthy</v>
      </c>
      <c r="N1833" t="s">
        <v>9733</v>
      </c>
      <c r="O1833" t="str">
        <v>Edithe Stallworthy</v>
      </c>
      <c r="P1833">
        <f>FIND(" ",O1833)</f>
        <v>7</v>
      </c>
      <c r="Q1833" t="str">
        <f>LEFT(O1833,SEARCH(" ", O1833) -1)</f>
        <v>Edithe</v>
      </c>
      <c r="R1833" t="e">
        <f>MID(O1833, SEARCH(" ", O1833) + 1, SEARCH(" ", O1833, SEARCH(" ", O1833)+1) - SEARCH(" ", O1833)-1)</f>
        <v>#VALUE!</v>
      </c>
      <c r="S1833" t="str">
        <f t="shared" si="566"/>
        <v>Stallworthy</v>
      </c>
      <c r="T1833" t="e">
        <f t="shared" si="567"/>
        <v>#VALUE!</v>
      </c>
      <c r="U1833" t="b">
        <f t="shared" si="568"/>
        <v>1</v>
      </c>
      <c r="W1833" t="b">
        <f t="shared" si="569"/>
        <v>1</v>
      </c>
      <c r="X1833" t="b">
        <f>ISERR(S1833)</f>
        <v>0</v>
      </c>
      <c r="Y1833" t="str">
        <f t="shared" si="570"/>
        <v xml:space="preserve"> </v>
      </c>
      <c r="Z1833" t="str">
        <f t="shared" si="571"/>
        <v>Stallworthy</v>
      </c>
      <c r="AA1833" t="str">
        <f>PROPER(Q1833)</f>
        <v>Edithe</v>
      </c>
      <c r="AB1833" t="str">
        <f>PROPER(Y1833)</f>
        <v xml:space="preserve"> </v>
      </c>
      <c r="AC1833" t="str">
        <f t="shared" si="572"/>
        <v>Stallworthy</v>
      </c>
      <c r="AD1833" s="1" t="e">
        <f t="shared" si="573"/>
        <v>#VALUE!</v>
      </c>
      <c r="AE1833" t="b">
        <f t="shared" si="574"/>
        <v>1</v>
      </c>
      <c r="AF1833" t="str">
        <f t="shared" si="575"/>
        <v>Stallworthy</v>
      </c>
    </row>
    <row r="1834" spans="1:32" x14ac:dyDescent="0.2">
      <c r="A1834">
        <v>2342</v>
      </c>
      <c r="B1834" t="s">
        <v>4914</v>
      </c>
      <c r="C1834" s="62" t="str">
        <f t="shared" si="576"/>
        <v>02342</v>
      </c>
      <c r="D1834" t="str">
        <f t="shared" si="577"/>
        <v>Marney</v>
      </c>
      <c r="E1834" t="str">
        <f t="shared" si="578"/>
        <v xml:space="preserve"> </v>
      </c>
      <c r="F1834" t="str">
        <f t="shared" si="579"/>
        <v>Revens</v>
      </c>
      <c r="G1834">
        <f t="shared" si="560"/>
        <v>1</v>
      </c>
      <c r="H1834">
        <f t="shared" si="561"/>
        <v>2342</v>
      </c>
      <c r="I1834" t="str">
        <f t="shared" si="562"/>
        <v>02342</v>
      </c>
      <c r="J1834" t="str">
        <f t="shared" si="563"/>
        <v>MARNEY¬REVENS</v>
      </c>
      <c r="K1834" t="str">
        <f>SUBSTITUTE(J1834,"‡","")</f>
        <v>MARNEY¬REVENS</v>
      </c>
      <c r="L1834" t="str">
        <f t="shared" si="564"/>
        <v>MARNEY¬REVENS</v>
      </c>
      <c r="M1834" t="str">
        <f t="shared" si="565"/>
        <v>MARNEYREVENS</v>
      </c>
      <c r="N1834" t="s">
        <v>9734</v>
      </c>
      <c r="O1834" t="str">
        <v>MARNEY REVENS</v>
      </c>
      <c r="P1834">
        <f>FIND(" ",O1834)</f>
        <v>7</v>
      </c>
      <c r="Q1834" t="str">
        <f>LEFT(O1834,SEARCH(" ", O1834) -1)</f>
        <v>MARNEY</v>
      </c>
      <c r="R1834" t="e">
        <f>MID(O1834, SEARCH(" ", O1834) + 1, SEARCH(" ", O1834, SEARCH(" ", O1834)+1) - SEARCH(" ", O1834)-1)</f>
        <v>#VALUE!</v>
      </c>
      <c r="S1834" t="str">
        <f t="shared" si="566"/>
        <v>REVENS</v>
      </c>
      <c r="T1834" t="e">
        <f t="shared" si="567"/>
        <v>#VALUE!</v>
      </c>
      <c r="U1834" t="b">
        <f t="shared" si="568"/>
        <v>1</v>
      </c>
      <c r="W1834" t="b">
        <f t="shared" si="569"/>
        <v>1</v>
      </c>
      <c r="X1834" t="b">
        <f>ISERR(S1834)</f>
        <v>0</v>
      </c>
      <c r="Y1834" t="str">
        <f t="shared" si="570"/>
        <v xml:space="preserve"> </v>
      </c>
      <c r="Z1834" t="str">
        <f t="shared" si="571"/>
        <v>REVENS</v>
      </c>
      <c r="AA1834" t="str">
        <f>PROPER(Q1834)</f>
        <v>Marney</v>
      </c>
      <c r="AB1834" t="str">
        <f>PROPER(Y1834)</f>
        <v xml:space="preserve"> </v>
      </c>
      <c r="AC1834" t="str">
        <f t="shared" si="572"/>
        <v>Revens</v>
      </c>
      <c r="AD1834" s="1" t="e">
        <f t="shared" si="573"/>
        <v>#VALUE!</v>
      </c>
      <c r="AE1834" t="b">
        <f t="shared" si="574"/>
        <v>1</v>
      </c>
      <c r="AF1834" t="str">
        <f t="shared" si="575"/>
        <v>Revens</v>
      </c>
    </row>
    <row r="1835" spans="1:32" x14ac:dyDescent="0.2">
      <c r="A1835">
        <v>2343</v>
      </c>
      <c r="B1835" t="s">
        <v>4915</v>
      </c>
      <c r="C1835" s="62" t="str">
        <f t="shared" si="576"/>
        <v>02343</v>
      </c>
      <c r="D1835" t="str">
        <f t="shared" si="577"/>
        <v>Tracie</v>
      </c>
      <c r="E1835" t="str">
        <f t="shared" si="578"/>
        <v>Vale</v>
      </c>
      <c r="F1835" t="str">
        <f t="shared" si="579"/>
        <v>Glasbey</v>
      </c>
      <c r="G1835">
        <f t="shared" si="560"/>
        <v>1</v>
      </c>
      <c r="H1835">
        <f t="shared" si="561"/>
        <v>2343</v>
      </c>
      <c r="I1835" t="str">
        <f t="shared" si="562"/>
        <v>02343</v>
      </c>
      <c r="J1835" t="str">
        <f t="shared" si="563"/>
        <v>tracie»VALE‡Glasbey</v>
      </c>
      <c r="K1835" t="str">
        <f>SUBSTITUTE(J1835,"‡","")</f>
        <v>tracie»VALEGlasbey</v>
      </c>
      <c r="L1835" t="str">
        <f t="shared" si="564"/>
        <v>tracieVALEGlasbey</v>
      </c>
      <c r="M1835" t="str">
        <f t="shared" si="565"/>
        <v>tracieVALEGlasbey</v>
      </c>
      <c r="N1835" t="s">
        <v>10544</v>
      </c>
      <c r="O1835" t="str">
        <v>tracie VALE Glasbey</v>
      </c>
      <c r="P1835">
        <f>FIND(" ",O1835)</f>
        <v>7</v>
      </c>
      <c r="Q1835" t="str">
        <f>LEFT(O1835,SEARCH(" ", O1835) -1)</f>
        <v>tracie</v>
      </c>
      <c r="R1835" t="str">
        <f>MID(O1835, SEARCH(" ", O1835) + 1, SEARCH(" ", O1835, SEARCH(" ", O1835)+1) - SEARCH(" ", O1835)-1)</f>
        <v>VALE</v>
      </c>
      <c r="S1835" t="str">
        <f t="shared" si="566"/>
        <v>VALE Glasbey</v>
      </c>
      <c r="T1835" t="str">
        <f t="shared" si="567"/>
        <v>Glasbey</v>
      </c>
      <c r="U1835" t="b">
        <f t="shared" si="568"/>
        <v>0</v>
      </c>
      <c r="W1835" t="b">
        <f t="shared" si="569"/>
        <v>0</v>
      </c>
      <c r="X1835" t="b">
        <f>ISERR(S1835)</f>
        <v>0</v>
      </c>
      <c r="Y1835" t="str">
        <f t="shared" si="570"/>
        <v>VALE</v>
      </c>
      <c r="Z1835" t="str">
        <f t="shared" si="571"/>
        <v>VALE Glasbey</v>
      </c>
      <c r="AA1835" t="str">
        <f>PROPER(Q1835)</f>
        <v>Tracie</v>
      </c>
      <c r="AB1835" t="str">
        <f>PROPER(Y1835)</f>
        <v>Vale</v>
      </c>
      <c r="AC1835" t="str">
        <f t="shared" si="572"/>
        <v>Vale Glasbey</v>
      </c>
      <c r="AD1835" s="1" t="str">
        <f t="shared" si="573"/>
        <v>Glasbey</v>
      </c>
      <c r="AE1835" t="b">
        <f t="shared" si="574"/>
        <v>0</v>
      </c>
      <c r="AF1835" t="str">
        <f t="shared" si="575"/>
        <v>Glasbey</v>
      </c>
    </row>
    <row r="1836" spans="1:32" x14ac:dyDescent="0.2">
      <c r="A1836">
        <v>2344</v>
      </c>
      <c r="B1836" t="s">
        <v>4916</v>
      </c>
      <c r="C1836" s="62" t="str">
        <f t="shared" si="576"/>
        <v>02344</v>
      </c>
      <c r="D1836" t="str">
        <f t="shared" si="577"/>
        <v>Margeaux</v>
      </c>
      <c r="E1836" t="str">
        <f t="shared" si="578"/>
        <v xml:space="preserve"> </v>
      </c>
      <c r="F1836" t="str">
        <f t="shared" si="579"/>
        <v>Mayze</v>
      </c>
      <c r="G1836">
        <f t="shared" si="560"/>
        <v>1</v>
      </c>
      <c r="H1836">
        <f t="shared" si="561"/>
        <v>2344</v>
      </c>
      <c r="I1836" t="str">
        <f t="shared" si="562"/>
        <v>02344</v>
      </c>
      <c r="J1836" t="str">
        <f t="shared" si="563"/>
        <v>Margeaux‡MAYZE</v>
      </c>
      <c r="K1836" t="str">
        <f>SUBSTITUTE(J1836,"‡","")</f>
        <v>MargeauxMAYZE</v>
      </c>
      <c r="L1836" t="str">
        <f t="shared" si="564"/>
        <v>MargeauxMAYZE</v>
      </c>
      <c r="M1836" t="str">
        <f t="shared" si="565"/>
        <v>MargeauxMAYZE</v>
      </c>
      <c r="N1836" t="s">
        <v>9091</v>
      </c>
      <c r="O1836" t="str">
        <v>Margeaux MAYZE</v>
      </c>
      <c r="P1836">
        <f>FIND(" ",O1836)</f>
        <v>9</v>
      </c>
      <c r="Q1836" t="str">
        <f>LEFT(O1836,SEARCH(" ", O1836) -1)</f>
        <v>Margeaux</v>
      </c>
      <c r="R1836" t="e">
        <f>MID(O1836, SEARCH(" ", O1836) + 1, SEARCH(" ", O1836, SEARCH(" ", O1836)+1) - SEARCH(" ", O1836)-1)</f>
        <v>#VALUE!</v>
      </c>
      <c r="S1836" t="str">
        <f t="shared" si="566"/>
        <v>MAYZE</v>
      </c>
      <c r="T1836" t="e">
        <f t="shared" si="567"/>
        <v>#VALUE!</v>
      </c>
      <c r="U1836" t="b">
        <f t="shared" si="568"/>
        <v>1</v>
      </c>
      <c r="W1836" t="b">
        <f t="shared" si="569"/>
        <v>1</v>
      </c>
      <c r="X1836" t="b">
        <f>ISERR(S1836)</f>
        <v>0</v>
      </c>
      <c r="Y1836" t="str">
        <f t="shared" si="570"/>
        <v xml:space="preserve"> </v>
      </c>
      <c r="Z1836" t="str">
        <f t="shared" si="571"/>
        <v>MAYZE</v>
      </c>
      <c r="AA1836" t="str">
        <f>PROPER(Q1836)</f>
        <v>Margeaux</v>
      </c>
      <c r="AB1836" t="str">
        <f>PROPER(Y1836)</f>
        <v xml:space="preserve"> </v>
      </c>
      <c r="AC1836" t="str">
        <f t="shared" si="572"/>
        <v>Mayze</v>
      </c>
      <c r="AD1836" s="1" t="e">
        <f t="shared" si="573"/>
        <v>#VALUE!</v>
      </c>
      <c r="AE1836" t="b">
        <f t="shared" si="574"/>
        <v>1</v>
      </c>
      <c r="AF1836" t="str">
        <f t="shared" si="575"/>
        <v>Mayze</v>
      </c>
    </row>
    <row r="1837" spans="1:32" x14ac:dyDescent="0.2">
      <c r="A1837">
        <v>2345</v>
      </c>
      <c r="B1837" t="s">
        <v>4917</v>
      </c>
      <c r="C1837" s="62" t="str">
        <f t="shared" si="576"/>
        <v>02345</v>
      </c>
      <c r="D1837" t="str">
        <f t="shared" si="577"/>
        <v>Gregorio</v>
      </c>
      <c r="E1837" t="str">
        <f t="shared" si="578"/>
        <v xml:space="preserve"> </v>
      </c>
      <c r="F1837" t="str">
        <f t="shared" si="579"/>
        <v>Wellstood</v>
      </c>
      <c r="G1837">
        <f t="shared" si="560"/>
        <v>1</v>
      </c>
      <c r="H1837">
        <f t="shared" si="561"/>
        <v>2345</v>
      </c>
      <c r="I1837" t="str">
        <f t="shared" si="562"/>
        <v>02345</v>
      </c>
      <c r="J1837" t="str">
        <f t="shared" si="563"/>
        <v>gregorio»¬wellstood</v>
      </c>
      <c r="K1837" t="str">
        <f>SUBSTITUTE(J1837,"‡","")</f>
        <v>gregorio»¬wellstood</v>
      </c>
      <c r="L1837" t="str">
        <f t="shared" si="564"/>
        <v>gregorio¬wellstood</v>
      </c>
      <c r="M1837" t="str">
        <f t="shared" si="565"/>
        <v>gregoriowellstood</v>
      </c>
      <c r="N1837" t="s">
        <v>10545</v>
      </c>
      <c r="O1837" t="str">
        <v>gregorio wellstood</v>
      </c>
      <c r="P1837">
        <f>FIND(" ",O1837)</f>
        <v>9</v>
      </c>
      <c r="Q1837" t="str">
        <f>LEFT(O1837,SEARCH(" ", O1837) -1)</f>
        <v>gregorio</v>
      </c>
      <c r="R1837" t="e">
        <f>MID(O1837, SEARCH(" ", O1837) + 1, SEARCH(" ", O1837, SEARCH(" ", O1837)+1) - SEARCH(" ", O1837)-1)</f>
        <v>#VALUE!</v>
      </c>
      <c r="S1837" t="str">
        <f t="shared" si="566"/>
        <v>wellstood</v>
      </c>
      <c r="T1837" t="e">
        <f t="shared" si="567"/>
        <v>#VALUE!</v>
      </c>
      <c r="U1837" t="b">
        <f t="shared" si="568"/>
        <v>1</v>
      </c>
      <c r="W1837" t="b">
        <f t="shared" si="569"/>
        <v>1</v>
      </c>
      <c r="X1837" t="b">
        <f>ISERR(S1837)</f>
        <v>0</v>
      </c>
      <c r="Y1837" t="str">
        <f t="shared" si="570"/>
        <v xml:space="preserve"> </v>
      </c>
      <c r="Z1837" t="str">
        <f t="shared" si="571"/>
        <v>wellstood</v>
      </c>
      <c r="AA1837" t="str">
        <f>PROPER(Q1837)</f>
        <v>Gregorio</v>
      </c>
      <c r="AB1837" t="str">
        <f>PROPER(Y1837)</f>
        <v xml:space="preserve"> </v>
      </c>
      <c r="AC1837" t="str">
        <f t="shared" si="572"/>
        <v>Wellstood</v>
      </c>
      <c r="AD1837" s="1" t="e">
        <f t="shared" si="573"/>
        <v>#VALUE!</v>
      </c>
      <c r="AE1837" t="b">
        <f t="shared" si="574"/>
        <v>1</v>
      </c>
      <c r="AF1837" t="str">
        <f t="shared" si="575"/>
        <v>Wellstood</v>
      </c>
    </row>
    <row r="1838" spans="1:32" x14ac:dyDescent="0.2">
      <c r="A1838">
        <v>2346</v>
      </c>
      <c r="B1838" t="s">
        <v>4918</v>
      </c>
      <c r="C1838" s="62" t="str">
        <f t="shared" si="576"/>
        <v>02346</v>
      </c>
      <c r="D1838" t="str">
        <f t="shared" si="577"/>
        <v>Teresa</v>
      </c>
      <c r="E1838" t="str">
        <f t="shared" si="578"/>
        <v xml:space="preserve"> </v>
      </c>
      <c r="F1838" t="str">
        <f t="shared" si="579"/>
        <v>Terne</v>
      </c>
      <c r="G1838">
        <f t="shared" si="560"/>
        <v>1</v>
      </c>
      <c r="H1838">
        <f t="shared" si="561"/>
        <v>2346</v>
      </c>
      <c r="I1838" t="str">
        <f t="shared" si="562"/>
        <v>02346</v>
      </c>
      <c r="J1838" t="str">
        <f t="shared" si="563"/>
        <v>Teresa‡Terne</v>
      </c>
      <c r="K1838" t="str">
        <f>SUBSTITUTE(J1838,"‡","")</f>
        <v>TeresaTerne</v>
      </c>
      <c r="L1838" t="str">
        <f t="shared" si="564"/>
        <v>TeresaTerne</v>
      </c>
      <c r="M1838" t="str">
        <f t="shared" si="565"/>
        <v>TeresaTerne</v>
      </c>
      <c r="N1838" t="s">
        <v>9092</v>
      </c>
      <c r="O1838" t="str">
        <v>Teresa Terne</v>
      </c>
      <c r="P1838">
        <f>FIND(" ",O1838)</f>
        <v>7</v>
      </c>
      <c r="Q1838" t="str">
        <f>LEFT(O1838,SEARCH(" ", O1838) -1)</f>
        <v>Teresa</v>
      </c>
      <c r="R1838" t="e">
        <f>MID(O1838, SEARCH(" ", O1838) + 1, SEARCH(" ", O1838, SEARCH(" ", O1838)+1) - SEARCH(" ", O1838)-1)</f>
        <v>#VALUE!</v>
      </c>
      <c r="S1838" t="str">
        <f t="shared" si="566"/>
        <v>Terne</v>
      </c>
      <c r="T1838" t="e">
        <f t="shared" si="567"/>
        <v>#VALUE!</v>
      </c>
      <c r="U1838" t="b">
        <f t="shared" si="568"/>
        <v>1</v>
      </c>
      <c r="W1838" t="b">
        <f t="shared" si="569"/>
        <v>1</v>
      </c>
      <c r="X1838" t="b">
        <f>ISERR(S1838)</f>
        <v>0</v>
      </c>
      <c r="Y1838" t="str">
        <f t="shared" si="570"/>
        <v xml:space="preserve"> </v>
      </c>
      <c r="Z1838" t="str">
        <f t="shared" si="571"/>
        <v>Terne</v>
      </c>
      <c r="AA1838" t="str">
        <f>PROPER(Q1838)</f>
        <v>Teresa</v>
      </c>
      <c r="AB1838" t="str">
        <f>PROPER(Y1838)</f>
        <v xml:space="preserve"> </v>
      </c>
      <c r="AC1838" t="str">
        <f t="shared" si="572"/>
        <v>Terne</v>
      </c>
      <c r="AD1838" s="1" t="e">
        <f t="shared" si="573"/>
        <v>#VALUE!</v>
      </c>
      <c r="AE1838" t="b">
        <f t="shared" si="574"/>
        <v>1</v>
      </c>
      <c r="AF1838" t="str">
        <f t="shared" si="575"/>
        <v>Terne</v>
      </c>
    </row>
    <row r="1839" spans="1:32" x14ac:dyDescent="0.2">
      <c r="A1839">
        <v>2347</v>
      </c>
      <c r="B1839" t="s">
        <v>4919</v>
      </c>
      <c r="C1839" s="62" t="str">
        <f t="shared" si="576"/>
        <v>02347</v>
      </c>
      <c r="D1839" t="str">
        <f t="shared" si="577"/>
        <v>Kirbie</v>
      </c>
      <c r="E1839" t="str">
        <f t="shared" si="578"/>
        <v xml:space="preserve"> </v>
      </c>
      <c r="F1839" t="str">
        <f t="shared" si="579"/>
        <v>Mcilwraith</v>
      </c>
      <c r="G1839">
        <f t="shared" si="560"/>
        <v>1</v>
      </c>
      <c r="H1839">
        <f t="shared" si="561"/>
        <v>2347</v>
      </c>
      <c r="I1839" t="str">
        <f t="shared" si="562"/>
        <v>02347</v>
      </c>
      <c r="J1839" t="str">
        <f t="shared" si="563"/>
        <v>kirbie»¬MCILWRAITH</v>
      </c>
      <c r="K1839" t="str">
        <f>SUBSTITUTE(J1839,"‡","")</f>
        <v>kirbie»¬MCILWRAITH</v>
      </c>
      <c r="L1839" t="str">
        <f t="shared" si="564"/>
        <v>kirbie¬MCILWRAITH</v>
      </c>
      <c r="M1839" t="str">
        <f t="shared" si="565"/>
        <v>kirbieMCILWRAITH</v>
      </c>
      <c r="N1839" t="s">
        <v>10546</v>
      </c>
      <c r="O1839" t="str">
        <v>kirbie MCILWRAITH</v>
      </c>
      <c r="P1839">
        <f>FIND(" ",O1839)</f>
        <v>7</v>
      </c>
      <c r="Q1839" t="str">
        <f>LEFT(O1839,SEARCH(" ", O1839) -1)</f>
        <v>kirbie</v>
      </c>
      <c r="R1839" t="e">
        <f>MID(O1839, SEARCH(" ", O1839) + 1, SEARCH(" ", O1839, SEARCH(" ", O1839)+1) - SEARCH(" ", O1839)-1)</f>
        <v>#VALUE!</v>
      </c>
      <c r="S1839" t="str">
        <f t="shared" si="566"/>
        <v>MCILWRAITH</v>
      </c>
      <c r="T1839" t="e">
        <f t="shared" si="567"/>
        <v>#VALUE!</v>
      </c>
      <c r="U1839" t="b">
        <f t="shared" si="568"/>
        <v>1</v>
      </c>
      <c r="W1839" t="b">
        <f t="shared" si="569"/>
        <v>1</v>
      </c>
      <c r="X1839" t="b">
        <f>ISERR(S1839)</f>
        <v>0</v>
      </c>
      <c r="Y1839" t="str">
        <f t="shared" si="570"/>
        <v xml:space="preserve"> </v>
      </c>
      <c r="Z1839" t="str">
        <f t="shared" si="571"/>
        <v>MCILWRAITH</v>
      </c>
      <c r="AA1839" t="str">
        <f>PROPER(Q1839)</f>
        <v>Kirbie</v>
      </c>
      <c r="AB1839" t="str">
        <f>PROPER(Y1839)</f>
        <v xml:space="preserve"> </v>
      </c>
      <c r="AC1839" t="str">
        <f t="shared" si="572"/>
        <v>Mcilwraith</v>
      </c>
      <c r="AD1839" s="1" t="e">
        <f t="shared" si="573"/>
        <v>#VALUE!</v>
      </c>
      <c r="AE1839" t="b">
        <f t="shared" si="574"/>
        <v>1</v>
      </c>
      <c r="AF1839" t="str">
        <f t="shared" si="575"/>
        <v>Mcilwraith</v>
      </c>
    </row>
    <row r="1840" spans="1:32" x14ac:dyDescent="0.2">
      <c r="A1840">
        <v>2348</v>
      </c>
      <c r="B1840" t="s">
        <v>4920</v>
      </c>
      <c r="C1840" s="62" t="str">
        <f t="shared" si="576"/>
        <v>02348</v>
      </c>
      <c r="D1840" t="str">
        <f t="shared" si="577"/>
        <v>Kippar</v>
      </c>
      <c r="E1840" t="str">
        <f t="shared" si="578"/>
        <v xml:space="preserve"> </v>
      </c>
      <c r="F1840" t="str">
        <f t="shared" si="579"/>
        <v>Tortoise</v>
      </c>
      <c r="G1840">
        <f t="shared" si="560"/>
        <v>1</v>
      </c>
      <c r="H1840">
        <f t="shared" si="561"/>
        <v>2348</v>
      </c>
      <c r="I1840" t="str">
        <f t="shared" si="562"/>
        <v>02348</v>
      </c>
      <c r="J1840" t="str">
        <f t="shared" si="563"/>
        <v>Kippar¬Tortoise</v>
      </c>
      <c r="K1840" t="str">
        <f>SUBSTITUTE(J1840,"‡","")</f>
        <v>Kippar¬Tortoise</v>
      </c>
      <c r="L1840" t="str">
        <f t="shared" si="564"/>
        <v>Kippar¬Tortoise</v>
      </c>
      <c r="M1840" t="str">
        <f t="shared" si="565"/>
        <v>KipparTortoise</v>
      </c>
      <c r="N1840" t="s">
        <v>9735</v>
      </c>
      <c r="O1840" t="str">
        <v>Kippar Tortoise</v>
      </c>
      <c r="P1840">
        <f>FIND(" ",O1840)</f>
        <v>7</v>
      </c>
      <c r="Q1840" t="str">
        <f>LEFT(O1840,SEARCH(" ", O1840) -1)</f>
        <v>Kippar</v>
      </c>
      <c r="R1840" t="e">
        <f>MID(O1840, SEARCH(" ", O1840) + 1, SEARCH(" ", O1840, SEARCH(" ", O1840)+1) - SEARCH(" ", O1840)-1)</f>
        <v>#VALUE!</v>
      </c>
      <c r="S1840" t="str">
        <f t="shared" si="566"/>
        <v>Tortoise</v>
      </c>
      <c r="T1840" t="e">
        <f t="shared" si="567"/>
        <v>#VALUE!</v>
      </c>
      <c r="U1840" t="b">
        <f t="shared" si="568"/>
        <v>1</v>
      </c>
      <c r="W1840" t="b">
        <f t="shared" si="569"/>
        <v>1</v>
      </c>
      <c r="X1840" t="b">
        <f>ISERR(S1840)</f>
        <v>0</v>
      </c>
      <c r="Y1840" t="str">
        <f t="shared" si="570"/>
        <v xml:space="preserve"> </v>
      </c>
      <c r="Z1840" t="str">
        <f t="shared" si="571"/>
        <v>Tortoise</v>
      </c>
      <c r="AA1840" t="str">
        <f>PROPER(Q1840)</f>
        <v>Kippar</v>
      </c>
      <c r="AB1840" t="str">
        <f>PROPER(Y1840)</f>
        <v xml:space="preserve"> </v>
      </c>
      <c r="AC1840" t="str">
        <f t="shared" si="572"/>
        <v>Tortoise</v>
      </c>
      <c r="AD1840" s="1" t="e">
        <f t="shared" si="573"/>
        <v>#VALUE!</v>
      </c>
      <c r="AE1840" t="b">
        <f t="shared" si="574"/>
        <v>1</v>
      </c>
      <c r="AF1840" t="str">
        <f t="shared" si="575"/>
        <v>Tortoise</v>
      </c>
    </row>
    <row r="1841" spans="1:32" x14ac:dyDescent="0.2">
      <c r="A1841">
        <v>2349</v>
      </c>
      <c r="B1841" t="s">
        <v>4921</v>
      </c>
      <c r="C1841" s="62" t="str">
        <f t="shared" si="576"/>
        <v>02349</v>
      </c>
      <c r="D1841" t="str">
        <f t="shared" si="577"/>
        <v>Kincaid</v>
      </c>
      <c r="E1841" t="str">
        <f t="shared" si="578"/>
        <v xml:space="preserve"> </v>
      </c>
      <c r="F1841" t="str">
        <f t="shared" si="579"/>
        <v>Lapley</v>
      </c>
      <c r="G1841">
        <f t="shared" si="560"/>
        <v>1</v>
      </c>
      <c r="H1841">
        <f t="shared" si="561"/>
        <v>2349</v>
      </c>
      <c r="I1841" t="str">
        <f t="shared" si="562"/>
        <v>02349</v>
      </c>
      <c r="J1841" t="str">
        <f t="shared" si="563"/>
        <v>Kincaid»lapley</v>
      </c>
      <c r="K1841" t="str">
        <f>SUBSTITUTE(J1841,"‡","")</f>
        <v>Kincaid»lapley</v>
      </c>
      <c r="L1841" t="str">
        <f t="shared" si="564"/>
        <v>Kincaidlapley</v>
      </c>
      <c r="M1841" t="str">
        <f t="shared" si="565"/>
        <v>Kincaidlapley</v>
      </c>
      <c r="N1841" t="s">
        <v>10547</v>
      </c>
      <c r="O1841" t="str">
        <v>Kincaid lapley</v>
      </c>
      <c r="P1841">
        <f>FIND(" ",O1841)</f>
        <v>8</v>
      </c>
      <c r="Q1841" t="str">
        <f>LEFT(O1841,SEARCH(" ", O1841) -1)</f>
        <v>Kincaid</v>
      </c>
      <c r="R1841" t="e">
        <f>MID(O1841, SEARCH(" ", O1841) + 1, SEARCH(" ", O1841, SEARCH(" ", O1841)+1) - SEARCH(" ", O1841)-1)</f>
        <v>#VALUE!</v>
      </c>
      <c r="S1841" t="str">
        <f t="shared" si="566"/>
        <v>lapley</v>
      </c>
      <c r="T1841" t="e">
        <f t="shared" si="567"/>
        <v>#VALUE!</v>
      </c>
      <c r="U1841" t="b">
        <f t="shared" si="568"/>
        <v>1</v>
      </c>
      <c r="W1841" t="b">
        <f t="shared" si="569"/>
        <v>1</v>
      </c>
      <c r="X1841" t="b">
        <f>ISERR(S1841)</f>
        <v>0</v>
      </c>
      <c r="Y1841" t="str">
        <f t="shared" si="570"/>
        <v xml:space="preserve"> </v>
      </c>
      <c r="Z1841" t="str">
        <f t="shared" si="571"/>
        <v>lapley</v>
      </c>
      <c r="AA1841" t="str">
        <f>PROPER(Q1841)</f>
        <v>Kincaid</v>
      </c>
      <c r="AB1841" t="str">
        <f>PROPER(Y1841)</f>
        <v xml:space="preserve"> </v>
      </c>
      <c r="AC1841" t="str">
        <f t="shared" si="572"/>
        <v>Lapley</v>
      </c>
      <c r="AD1841" s="1" t="e">
        <f t="shared" si="573"/>
        <v>#VALUE!</v>
      </c>
      <c r="AE1841" t="b">
        <f t="shared" si="574"/>
        <v>1</v>
      </c>
      <c r="AF1841" t="str">
        <f t="shared" si="575"/>
        <v>Lapley</v>
      </c>
    </row>
    <row r="1842" spans="1:32" x14ac:dyDescent="0.2">
      <c r="A1842">
        <v>2350</v>
      </c>
      <c r="B1842" t="s">
        <v>4922</v>
      </c>
      <c r="C1842" s="62" t="str">
        <f t="shared" si="576"/>
        <v>02350</v>
      </c>
      <c r="D1842" t="str">
        <f t="shared" si="577"/>
        <v>Emmie</v>
      </c>
      <c r="E1842" t="str">
        <f t="shared" si="578"/>
        <v xml:space="preserve"> </v>
      </c>
      <c r="F1842" t="str">
        <f t="shared" si="579"/>
        <v>Arthars</v>
      </c>
      <c r="G1842">
        <f t="shared" si="560"/>
        <v>1</v>
      </c>
      <c r="H1842">
        <f t="shared" si="561"/>
        <v>2350</v>
      </c>
      <c r="I1842" t="str">
        <f t="shared" si="562"/>
        <v>02350</v>
      </c>
      <c r="J1842" t="str">
        <f t="shared" si="563"/>
        <v>emmie‡Arthars</v>
      </c>
      <c r="K1842" t="str">
        <f>SUBSTITUTE(J1842,"‡","")</f>
        <v>emmieArthars</v>
      </c>
      <c r="L1842" t="str">
        <f t="shared" si="564"/>
        <v>emmieArthars</v>
      </c>
      <c r="M1842" t="str">
        <f t="shared" si="565"/>
        <v>emmieArthars</v>
      </c>
      <c r="N1842" t="s">
        <v>9093</v>
      </c>
      <c r="O1842" t="str">
        <v>emmie Arthars</v>
      </c>
      <c r="P1842">
        <f>FIND(" ",O1842)</f>
        <v>6</v>
      </c>
      <c r="Q1842" t="str">
        <f>LEFT(O1842,SEARCH(" ", O1842) -1)</f>
        <v>emmie</v>
      </c>
      <c r="R1842" t="e">
        <f>MID(O1842, SEARCH(" ", O1842) + 1, SEARCH(" ", O1842, SEARCH(" ", O1842)+1) - SEARCH(" ", O1842)-1)</f>
        <v>#VALUE!</v>
      </c>
      <c r="S1842" t="str">
        <f t="shared" si="566"/>
        <v>Arthars</v>
      </c>
      <c r="T1842" t="e">
        <f t="shared" si="567"/>
        <v>#VALUE!</v>
      </c>
      <c r="U1842" t="b">
        <f t="shared" si="568"/>
        <v>1</v>
      </c>
      <c r="W1842" t="b">
        <f t="shared" si="569"/>
        <v>1</v>
      </c>
      <c r="X1842" t="b">
        <f>ISERR(S1842)</f>
        <v>0</v>
      </c>
      <c r="Y1842" t="str">
        <f t="shared" si="570"/>
        <v xml:space="preserve"> </v>
      </c>
      <c r="Z1842" t="str">
        <f t="shared" si="571"/>
        <v>Arthars</v>
      </c>
      <c r="AA1842" t="str">
        <f>PROPER(Q1842)</f>
        <v>Emmie</v>
      </c>
      <c r="AB1842" t="str">
        <f>PROPER(Y1842)</f>
        <v xml:space="preserve"> </v>
      </c>
      <c r="AC1842" t="str">
        <f t="shared" si="572"/>
        <v>Arthars</v>
      </c>
      <c r="AD1842" s="1" t="e">
        <f t="shared" si="573"/>
        <v>#VALUE!</v>
      </c>
      <c r="AE1842" t="b">
        <f t="shared" si="574"/>
        <v>1</v>
      </c>
      <c r="AF1842" t="str">
        <f t="shared" si="575"/>
        <v>Arthars</v>
      </c>
    </row>
    <row r="1843" spans="1:32" x14ac:dyDescent="0.2">
      <c r="A1843">
        <v>2351</v>
      </c>
      <c r="B1843" t="s">
        <v>4923</v>
      </c>
      <c r="C1843" s="62" t="str">
        <f t="shared" si="576"/>
        <v>02351</v>
      </c>
      <c r="D1843" t="str">
        <f t="shared" si="577"/>
        <v>Camala</v>
      </c>
      <c r="E1843" t="str">
        <f t="shared" si="578"/>
        <v>Annabella</v>
      </c>
      <c r="F1843" t="str">
        <f t="shared" si="579"/>
        <v>Rabson</v>
      </c>
      <c r="G1843">
        <f t="shared" si="560"/>
        <v>1</v>
      </c>
      <c r="H1843">
        <f t="shared" si="561"/>
        <v>2351</v>
      </c>
      <c r="I1843" t="str">
        <f t="shared" si="562"/>
        <v>02351</v>
      </c>
      <c r="J1843" t="str">
        <f t="shared" si="563"/>
        <v>camala¬ANNABELLA»Rabson</v>
      </c>
      <c r="K1843" t="str">
        <f>SUBSTITUTE(J1843,"‡","")</f>
        <v>camala¬ANNABELLA»Rabson</v>
      </c>
      <c r="L1843" t="str">
        <f t="shared" si="564"/>
        <v>camala¬ANNABELLARabson</v>
      </c>
      <c r="M1843" t="str">
        <f t="shared" si="565"/>
        <v>camalaANNABELLARabson</v>
      </c>
      <c r="N1843" t="s">
        <v>10548</v>
      </c>
      <c r="O1843" t="str">
        <v>camala ANNABELLA Rabson</v>
      </c>
      <c r="P1843">
        <f>FIND(" ",O1843)</f>
        <v>7</v>
      </c>
      <c r="Q1843" t="str">
        <f>LEFT(O1843,SEARCH(" ", O1843) -1)</f>
        <v>camala</v>
      </c>
      <c r="R1843" t="str">
        <f>MID(O1843, SEARCH(" ", O1843) + 1, SEARCH(" ", O1843, SEARCH(" ", O1843)+1) - SEARCH(" ", O1843)-1)</f>
        <v>ANNABELLA</v>
      </c>
      <c r="S1843" t="str">
        <f t="shared" si="566"/>
        <v>ANNABELLA Rabson</v>
      </c>
      <c r="T1843" t="str">
        <f t="shared" si="567"/>
        <v>Rabson</v>
      </c>
      <c r="U1843" t="b">
        <f t="shared" si="568"/>
        <v>0</v>
      </c>
      <c r="W1843" t="b">
        <f t="shared" si="569"/>
        <v>0</v>
      </c>
      <c r="X1843" t="b">
        <f>ISERR(S1843)</f>
        <v>0</v>
      </c>
      <c r="Y1843" t="str">
        <f t="shared" si="570"/>
        <v>ANNABELLA</v>
      </c>
      <c r="Z1843" t="str">
        <f t="shared" si="571"/>
        <v>ANNABELLA Rabson</v>
      </c>
      <c r="AA1843" t="str">
        <f>PROPER(Q1843)</f>
        <v>Camala</v>
      </c>
      <c r="AB1843" t="str">
        <f>PROPER(Y1843)</f>
        <v>Annabella</v>
      </c>
      <c r="AC1843" t="str">
        <f t="shared" si="572"/>
        <v>Annabella Rabson</v>
      </c>
      <c r="AD1843" s="1" t="str">
        <f t="shared" si="573"/>
        <v>Rabson</v>
      </c>
      <c r="AE1843" t="b">
        <f t="shared" si="574"/>
        <v>0</v>
      </c>
      <c r="AF1843" t="str">
        <f t="shared" si="575"/>
        <v>Rabson</v>
      </c>
    </row>
    <row r="1844" spans="1:32" x14ac:dyDescent="0.2">
      <c r="A1844">
        <v>2352</v>
      </c>
      <c r="B1844" t="s">
        <v>4924</v>
      </c>
      <c r="C1844" s="62" t="str">
        <f t="shared" si="576"/>
        <v>02352</v>
      </c>
      <c r="D1844" t="str">
        <f t="shared" si="577"/>
        <v>Elyse</v>
      </c>
      <c r="E1844" t="str">
        <f t="shared" si="578"/>
        <v xml:space="preserve"> </v>
      </c>
      <c r="F1844" t="str">
        <f t="shared" si="579"/>
        <v>Critzen</v>
      </c>
      <c r="G1844">
        <f t="shared" si="560"/>
        <v>1</v>
      </c>
      <c r="H1844">
        <f t="shared" si="561"/>
        <v>2352</v>
      </c>
      <c r="I1844" t="str">
        <f t="shared" si="562"/>
        <v>02352</v>
      </c>
      <c r="J1844" t="str">
        <f t="shared" si="563"/>
        <v>ELYSE¬critzen</v>
      </c>
      <c r="K1844" t="str">
        <f>SUBSTITUTE(J1844,"‡","")</f>
        <v>ELYSE¬critzen</v>
      </c>
      <c r="L1844" t="str">
        <f t="shared" si="564"/>
        <v>ELYSE¬critzen</v>
      </c>
      <c r="M1844" t="str">
        <f t="shared" si="565"/>
        <v>ELYSEcritzen</v>
      </c>
      <c r="N1844" t="s">
        <v>9736</v>
      </c>
      <c r="O1844" t="str">
        <v>ELYSE critzen</v>
      </c>
      <c r="P1844">
        <f>FIND(" ",O1844)</f>
        <v>6</v>
      </c>
      <c r="Q1844" t="str">
        <f>LEFT(O1844,SEARCH(" ", O1844) -1)</f>
        <v>ELYSE</v>
      </c>
      <c r="R1844" t="e">
        <f>MID(O1844, SEARCH(" ", O1844) + 1, SEARCH(" ", O1844, SEARCH(" ", O1844)+1) - SEARCH(" ", O1844)-1)</f>
        <v>#VALUE!</v>
      </c>
      <c r="S1844" t="str">
        <f t="shared" si="566"/>
        <v>critzen</v>
      </c>
      <c r="T1844" t="e">
        <f t="shared" si="567"/>
        <v>#VALUE!</v>
      </c>
      <c r="U1844" t="b">
        <f t="shared" si="568"/>
        <v>1</v>
      </c>
      <c r="W1844" t="b">
        <f t="shared" si="569"/>
        <v>1</v>
      </c>
      <c r="X1844" t="b">
        <f>ISERR(S1844)</f>
        <v>0</v>
      </c>
      <c r="Y1844" t="str">
        <f t="shared" si="570"/>
        <v xml:space="preserve"> </v>
      </c>
      <c r="Z1844" t="str">
        <f t="shared" si="571"/>
        <v>critzen</v>
      </c>
      <c r="AA1844" t="str">
        <f>PROPER(Q1844)</f>
        <v>Elyse</v>
      </c>
      <c r="AB1844" t="str">
        <f>PROPER(Y1844)</f>
        <v xml:space="preserve"> </v>
      </c>
      <c r="AC1844" t="str">
        <f t="shared" si="572"/>
        <v>Critzen</v>
      </c>
      <c r="AD1844" s="1" t="e">
        <f t="shared" si="573"/>
        <v>#VALUE!</v>
      </c>
      <c r="AE1844" t="b">
        <f t="shared" si="574"/>
        <v>1</v>
      </c>
      <c r="AF1844" t="str">
        <f t="shared" si="575"/>
        <v>Critzen</v>
      </c>
    </row>
    <row r="1845" spans="1:32" x14ac:dyDescent="0.2">
      <c r="A1845">
        <v>2353</v>
      </c>
      <c r="B1845" t="s">
        <v>4925</v>
      </c>
      <c r="C1845" s="62" t="str">
        <f t="shared" si="576"/>
        <v>02353</v>
      </c>
      <c r="D1845" t="str">
        <f t="shared" si="577"/>
        <v>Regan</v>
      </c>
      <c r="E1845" t="str">
        <f t="shared" si="578"/>
        <v xml:space="preserve"> </v>
      </c>
      <c r="F1845" t="str">
        <f t="shared" si="579"/>
        <v>Scutchings</v>
      </c>
      <c r="G1845">
        <f t="shared" si="560"/>
        <v>1</v>
      </c>
      <c r="H1845">
        <f t="shared" si="561"/>
        <v>2353</v>
      </c>
      <c r="I1845" t="str">
        <f t="shared" si="562"/>
        <v>02353</v>
      </c>
      <c r="J1845" t="str">
        <f t="shared" si="563"/>
        <v>regan‡Scutchings</v>
      </c>
      <c r="K1845" t="str">
        <f>SUBSTITUTE(J1845,"‡","")</f>
        <v>reganScutchings</v>
      </c>
      <c r="L1845" t="str">
        <f t="shared" si="564"/>
        <v>reganScutchings</v>
      </c>
      <c r="M1845" t="str">
        <f t="shared" si="565"/>
        <v>reganScutchings</v>
      </c>
      <c r="N1845" t="s">
        <v>9094</v>
      </c>
      <c r="O1845" t="str">
        <v>regan Scutchings</v>
      </c>
      <c r="P1845">
        <f>FIND(" ",O1845)</f>
        <v>6</v>
      </c>
      <c r="Q1845" t="str">
        <f>LEFT(O1845,SEARCH(" ", O1845) -1)</f>
        <v>regan</v>
      </c>
      <c r="R1845" t="e">
        <f>MID(O1845, SEARCH(" ", O1845) + 1, SEARCH(" ", O1845, SEARCH(" ", O1845)+1) - SEARCH(" ", O1845)-1)</f>
        <v>#VALUE!</v>
      </c>
      <c r="S1845" t="str">
        <f t="shared" si="566"/>
        <v>Scutchings</v>
      </c>
      <c r="T1845" t="e">
        <f t="shared" si="567"/>
        <v>#VALUE!</v>
      </c>
      <c r="U1845" t="b">
        <f t="shared" si="568"/>
        <v>1</v>
      </c>
      <c r="W1845" t="b">
        <f t="shared" si="569"/>
        <v>1</v>
      </c>
      <c r="X1845" t="b">
        <f>ISERR(S1845)</f>
        <v>0</v>
      </c>
      <c r="Y1845" t="str">
        <f t="shared" si="570"/>
        <v xml:space="preserve"> </v>
      </c>
      <c r="Z1845" t="str">
        <f t="shared" si="571"/>
        <v>Scutchings</v>
      </c>
      <c r="AA1845" t="str">
        <f>PROPER(Q1845)</f>
        <v>Regan</v>
      </c>
      <c r="AB1845" t="str">
        <f>PROPER(Y1845)</f>
        <v xml:space="preserve"> </v>
      </c>
      <c r="AC1845" t="str">
        <f t="shared" si="572"/>
        <v>Scutchings</v>
      </c>
      <c r="AD1845" s="1" t="e">
        <f t="shared" si="573"/>
        <v>#VALUE!</v>
      </c>
      <c r="AE1845" t="b">
        <f t="shared" si="574"/>
        <v>1</v>
      </c>
      <c r="AF1845" t="str">
        <f t="shared" si="575"/>
        <v>Scutchings</v>
      </c>
    </row>
    <row r="1846" spans="1:32" x14ac:dyDescent="0.2">
      <c r="A1846">
        <v>2354</v>
      </c>
      <c r="B1846" t="s">
        <v>4926</v>
      </c>
      <c r="C1846" s="62" t="str">
        <f t="shared" si="576"/>
        <v>02354</v>
      </c>
      <c r="D1846" t="str">
        <f t="shared" si="577"/>
        <v>Val</v>
      </c>
      <c r="E1846" t="str">
        <f t="shared" si="578"/>
        <v>Elijah</v>
      </c>
      <c r="F1846" t="str">
        <f t="shared" si="579"/>
        <v>Trewman</v>
      </c>
      <c r="G1846">
        <f t="shared" si="560"/>
        <v>1</v>
      </c>
      <c r="H1846">
        <f t="shared" si="561"/>
        <v>2354</v>
      </c>
      <c r="I1846" t="str">
        <f t="shared" si="562"/>
        <v>02354</v>
      </c>
      <c r="J1846" t="str">
        <f t="shared" si="563"/>
        <v>VAL»ELIJAH‡Trewman</v>
      </c>
      <c r="K1846" t="str">
        <f>SUBSTITUTE(J1846,"‡","")</f>
        <v>VAL»ELIJAHTrewman</v>
      </c>
      <c r="L1846" t="str">
        <f t="shared" si="564"/>
        <v>VALELIJAHTrewman</v>
      </c>
      <c r="M1846" t="str">
        <f t="shared" si="565"/>
        <v>VALELIJAHTrewman</v>
      </c>
      <c r="N1846" t="s">
        <v>10549</v>
      </c>
      <c r="O1846" t="str">
        <v>VAL ELIJAH Trewman</v>
      </c>
      <c r="P1846">
        <f>FIND(" ",O1846)</f>
        <v>4</v>
      </c>
      <c r="Q1846" t="str">
        <f>LEFT(O1846,SEARCH(" ", O1846) -1)</f>
        <v>VAL</v>
      </c>
      <c r="R1846" t="str">
        <f>MID(O1846, SEARCH(" ", O1846) + 1, SEARCH(" ", O1846, SEARCH(" ", O1846)+1) - SEARCH(" ", O1846)-1)</f>
        <v>ELIJAH</v>
      </c>
      <c r="S1846" t="str">
        <f t="shared" si="566"/>
        <v>ELIJAH Trewman</v>
      </c>
      <c r="T1846" t="str">
        <f t="shared" si="567"/>
        <v>Trewman</v>
      </c>
      <c r="U1846" t="b">
        <f t="shared" si="568"/>
        <v>0</v>
      </c>
      <c r="W1846" t="b">
        <f t="shared" si="569"/>
        <v>0</v>
      </c>
      <c r="X1846" t="b">
        <f>ISERR(S1846)</f>
        <v>0</v>
      </c>
      <c r="Y1846" t="str">
        <f t="shared" si="570"/>
        <v>ELIJAH</v>
      </c>
      <c r="Z1846" t="str">
        <f t="shared" si="571"/>
        <v>ELIJAH Trewman</v>
      </c>
      <c r="AA1846" t="str">
        <f>PROPER(Q1846)</f>
        <v>Val</v>
      </c>
      <c r="AB1846" t="str">
        <f>PROPER(Y1846)</f>
        <v>Elijah</v>
      </c>
      <c r="AC1846" t="str">
        <f t="shared" si="572"/>
        <v>Elijah Trewman</v>
      </c>
      <c r="AD1846" s="1" t="str">
        <f t="shared" si="573"/>
        <v>Trewman</v>
      </c>
      <c r="AE1846" t="b">
        <f t="shared" si="574"/>
        <v>0</v>
      </c>
      <c r="AF1846" t="str">
        <f t="shared" si="575"/>
        <v>Trewman</v>
      </c>
    </row>
    <row r="1847" spans="1:32" x14ac:dyDescent="0.2">
      <c r="A1847">
        <v>2355</v>
      </c>
      <c r="B1847" t="s">
        <v>4927</v>
      </c>
      <c r="C1847" s="62" t="str">
        <f t="shared" si="576"/>
        <v>02355</v>
      </c>
      <c r="D1847" t="str">
        <f t="shared" si="577"/>
        <v>Vladamir</v>
      </c>
      <c r="E1847" t="str">
        <f t="shared" si="578"/>
        <v xml:space="preserve"> </v>
      </c>
      <c r="F1847" t="str">
        <f t="shared" si="579"/>
        <v>Bullier</v>
      </c>
      <c r="G1847">
        <f t="shared" si="560"/>
        <v>1</v>
      </c>
      <c r="H1847">
        <f t="shared" si="561"/>
        <v>2355</v>
      </c>
      <c r="I1847" t="str">
        <f t="shared" si="562"/>
        <v>02355</v>
      </c>
      <c r="J1847" t="str">
        <f t="shared" si="563"/>
        <v>VLADAMIR‡BULLIER</v>
      </c>
      <c r="K1847" t="str">
        <f>SUBSTITUTE(J1847,"‡","")</f>
        <v>VLADAMIRBULLIER</v>
      </c>
      <c r="L1847" t="str">
        <f t="shared" si="564"/>
        <v>VLADAMIRBULLIER</v>
      </c>
      <c r="M1847" t="str">
        <f t="shared" si="565"/>
        <v>VLADAMIRBULLIER</v>
      </c>
      <c r="N1847" t="s">
        <v>9095</v>
      </c>
      <c r="O1847" t="str">
        <v>VLADAMIR BULLIER</v>
      </c>
      <c r="P1847">
        <f>FIND(" ",O1847)</f>
        <v>9</v>
      </c>
      <c r="Q1847" t="str">
        <f>LEFT(O1847,SEARCH(" ", O1847) -1)</f>
        <v>VLADAMIR</v>
      </c>
      <c r="R1847" t="e">
        <f>MID(O1847, SEARCH(" ", O1847) + 1, SEARCH(" ", O1847, SEARCH(" ", O1847)+1) - SEARCH(" ", O1847)-1)</f>
        <v>#VALUE!</v>
      </c>
      <c r="S1847" t="str">
        <f t="shared" si="566"/>
        <v>BULLIER</v>
      </c>
      <c r="T1847" t="e">
        <f t="shared" si="567"/>
        <v>#VALUE!</v>
      </c>
      <c r="U1847" t="b">
        <f t="shared" si="568"/>
        <v>1</v>
      </c>
      <c r="W1847" t="b">
        <f t="shared" si="569"/>
        <v>1</v>
      </c>
      <c r="X1847" t="b">
        <f>ISERR(S1847)</f>
        <v>0</v>
      </c>
      <c r="Y1847" t="str">
        <f t="shared" si="570"/>
        <v xml:space="preserve"> </v>
      </c>
      <c r="Z1847" t="str">
        <f t="shared" si="571"/>
        <v>BULLIER</v>
      </c>
      <c r="AA1847" t="str">
        <f>PROPER(Q1847)</f>
        <v>Vladamir</v>
      </c>
      <c r="AB1847" t="str">
        <f>PROPER(Y1847)</f>
        <v xml:space="preserve"> </v>
      </c>
      <c r="AC1847" t="str">
        <f t="shared" si="572"/>
        <v>Bullier</v>
      </c>
      <c r="AD1847" s="1" t="e">
        <f t="shared" si="573"/>
        <v>#VALUE!</v>
      </c>
      <c r="AE1847" t="b">
        <f t="shared" si="574"/>
        <v>1</v>
      </c>
      <c r="AF1847" t="str">
        <f t="shared" si="575"/>
        <v>Bullier</v>
      </c>
    </row>
    <row r="1848" spans="1:32" x14ac:dyDescent="0.2">
      <c r="A1848">
        <v>2356</v>
      </c>
      <c r="B1848" t="s">
        <v>4928</v>
      </c>
      <c r="C1848" s="62" t="str">
        <f t="shared" si="576"/>
        <v>02356</v>
      </c>
      <c r="D1848" t="str">
        <f t="shared" si="577"/>
        <v>Thia</v>
      </c>
      <c r="E1848" t="str">
        <f t="shared" si="578"/>
        <v xml:space="preserve"> </v>
      </c>
      <c r="F1848" t="str">
        <f t="shared" si="579"/>
        <v>Grogono</v>
      </c>
      <c r="G1848">
        <f t="shared" si="560"/>
        <v>1</v>
      </c>
      <c r="H1848">
        <f t="shared" si="561"/>
        <v>2356</v>
      </c>
      <c r="I1848" t="str">
        <f t="shared" si="562"/>
        <v>02356</v>
      </c>
      <c r="J1848" t="str">
        <f t="shared" si="563"/>
        <v>Thia¬Grogono</v>
      </c>
      <c r="K1848" t="str">
        <f>SUBSTITUTE(J1848,"‡","")</f>
        <v>Thia¬Grogono</v>
      </c>
      <c r="L1848" t="str">
        <f t="shared" si="564"/>
        <v>Thia¬Grogono</v>
      </c>
      <c r="M1848" t="str">
        <f t="shared" si="565"/>
        <v>ThiaGrogono</v>
      </c>
      <c r="N1848" t="s">
        <v>9737</v>
      </c>
      <c r="O1848" t="str">
        <v>Thia Grogono</v>
      </c>
      <c r="P1848">
        <f>FIND(" ",O1848)</f>
        <v>5</v>
      </c>
      <c r="Q1848" t="str">
        <f>LEFT(O1848,SEARCH(" ", O1848) -1)</f>
        <v>Thia</v>
      </c>
      <c r="R1848" t="e">
        <f>MID(O1848, SEARCH(" ", O1848) + 1, SEARCH(" ", O1848, SEARCH(" ", O1848)+1) - SEARCH(" ", O1848)-1)</f>
        <v>#VALUE!</v>
      </c>
      <c r="S1848" t="str">
        <f t="shared" si="566"/>
        <v>Grogono</v>
      </c>
      <c r="T1848" t="e">
        <f t="shared" si="567"/>
        <v>#VALUE!</v>
      </c>
      <c r="U1848" t="b">
        <f t="shared" si="568"/>
        <v>1</v>
      </c>
      <c r="W1848" t="b">
        <f t="shared" si="569"/>
        <v>1</v>
      </c>
      <c r="X1848" t="b">
        <f>ISERR(S1848)</f>
        <v>0</v>
      </c>
      <c r="Y1848" t="str">
        <f t="shared" si="570"/>
        <v xml:space="preserve"> </v>
      </c>
      <c r="Z1848" t="str">
        <f t="shared" si="571"/>
        <v>Grogono</v>
      </c>
      <c r="AA1848" t="str">
        <f>PROPER(Q1848)</f>
        <v>Thia</v>
      </c>
      <c r="AB1848" t="str">
        <f>PROPER(Y1848)</f>
        <v xml:space="preserve"> </v>
      </c>
      <c r="AC1848" t="str">
        <f t="shared" si="572"/>
        <v>Grogono</v>
      </c>
      <c r="AD1848" s="1" t="e">
        <f t="shared" si="573"/>
        <v>#VALUE!</v>
      </c>
      <c r="AE1848" t="b">
        <f t="shared" si="574"/>
        <v>1</v>
      </c>
      <c r="AF1848" t="str">
        <f t="shared" si="575"/>
        <v>Grogono</v>
      </c>
    </row>
    <row r="1849" spans="1:32" x14ac:dyDescent="0.2">
      <c r="A1849">
        <v>2357</v>
      </c>
      <c r="B1849" t="s">
        <v>4929</v>
      </c>
      <c r="C1849" s="62" t="str">
        <f t="shared" si="576"/>
        <v>02357</v>
      </c>
      <c r="D1849" t="str">
        <f t="shared" si="577"/>
        <v>Kori</v>
      </c>
      <c r="E1849" t="str">
        <f t="shared" si="578"/>
        <v xml:space="preserve"> </v>
      </c>
      <c r="F1849" t="str">
        <f t="shared" si="579"/>
        <v>Kynforth</v>
      </c>
      <c r="G1849">
        <f t="shared" si="560"/>
        <v>1</v>
      </c>
      <c r="H1849">
        <f t="shared" si="561"/>
        <v>2357</v>
      </c>
      <c r="I1849" t="str">
        <f t="shared" si="562"/>
        <v>02357</v>
      </c>
      <c r="J1849" t="str">
        <f t="shared" si="563"/>
        <v>KORI»»kynforth</v>
      </c>
      <c r="K1849" t="str">
        <f>SUBSTITUTE(J1849,"‡","")</f>
        <v>KORI»»kynforth</v>
      </c>
      <c r="L1849" t="str">
        <f t="shared" si="564"/>
        <v>KORIkynforth</v>
      </c>
      <c r="M1849" t="str">
        <f t="shared" si="565"/>
        <v>KORIkynforth</v>
      </c>
      <c r="N1849" t="s">
        <v>10550</v>
      </c>
      <c r="O1849" t="str">
        <v>KORI kynforth</v>
      </c>
      <c r="P1849">
        <f>FIND(" ",O1849)</f>
        <v>5</v>
      </c>
      <c r="Q1849" t="str">
        <f>LEFT(O1849,SEARCH(" ", O1849) -1)</f>
        <v>KORI</v>
      </c>
      <c r="R1849" t="e">
        <f>MID(O1849, SEARCH(" ", O1849) + 1, SEARCH(" ", O1849, SEARCH(" ", O1849)+1) - SEARCH(" ", O1849)-1)</f>
        <v>#VALUE!</v>
      </c>
      <c r="S1849" t="str">
        <f t="shared" si="566"/>
        <v>kynforth</v>
      </c>
      <c r="T1849" t="e">
        <f t="shared" si="567"/>
        <v>#VALUE!</v>
      </c>
      <c r="U1849" t="b">
        <f t="shared" si="568"/>
        <v>1</v>
      </c>
      <c r="W1849" t="b">
        <f t="shared" si="569"/>
        <v>1</v>
      </c>
      <c r="X1849" t="b">
        <f>ISERR(S1849)</f>
        <v>0</v>
      </c>
      <c r="Y1849" t="str">
        <f t="shared" si="570"/>
        <v xml:space="preserve"> </v>
      </c>
      <c r="Z1849" t="str">
        <f t="shared" si="571"/>
        <v>kynforth</v>
      </c>
      <c r="AA1849" t="str">
        <f>PROPER(Q1849)</f>
        <v>Kori</v>
      </c>
      <c r="AB1849" t="str">
        <f>PROPER(Y1849)</f>
        <v xml:space="preserve"> </v>
      </c>
      <c r="AC1849" t="str">
        <f t="shared" si="572"/>
        <v>Kynforth</v>
      </c>
      <c r="AD1849" s="1" t="e">
        <f t="shared" si="573"/>
        <v>#VALUE!</v>
      </c>
      <c r="AE1849" t="b">
        <f t="shared" si="574"/>
        <v>1</v>
      </c>
      <c r="AF1849" t="str">
        <f t="shared" si="575"/>
        <v>Kynforth</v>
      </c>
    </row>
    <row r="1850" spans="1:32" x14ac:dyDescent="0.2">
      <c r="A1850">
        <v>2358</v>
      </c>
      <c r="B1850" t="s">
        <v>4930</v>
      </c>
      <c r="C1850" s="62" t="str">
        <f t="shared" si="576"/>
        <v>02358</v>
      </c>
      <c r="D1850" t="str">
        <f t="shared" si="577"/>
        <v>Katinka</v>
      </c>
      <c r="E1850" t="str">
        <f t="shared" si="578"/>
        <v xml:space="preserve"> </v>
      </c>
      <c r="F1850" t="str">
        <f t="shared" si="579"/>
        <v>Commander</v>
      </c>
      <c r="G1850">
        <f t="shared" si="560"/>
        <v>1</v>
      </c>
      <c r="H1850">
        <f t="shared" si="561"/>
        <v>2358</v>
      </c>
      <c r="I1850" t="str">
        <f t="shared" si="562"/>
        <v>02358</v>
      </c>
      <c r="J1850" t="str">
        <f t="shared" si="563"/>
        <v>Katinka¬Commander</v>
      </c>
      <c r="K1850" t="str">
        <f>SUBSTITUTE(J1850,"‡","")</f>
        <v>Katinka¬Commander</v>
      </c>
      <c r="L1850" t="str">
        <f t="shared" si="564"/>
        <v>Katinka¬Commander</v>
      </c>
      <c r="M1850" t="str">
        <f t="shared" si="565"/>
        <v>KatinkaCommander</v>
      </c>
      <c r="N1850" t="s">
        <v>9738</v>
      </c>
      <c r="O1850" t="str">
        <v>Katinka Commander</v>
      </c>
      <c r="P1850">
        <f>FIND(" ",O1850)</f>
        <v>8</v>
      </c>
      <c r="Q1850" t="str">
        <f>LEFT(O1850,SEARCH(" ", O1850) -1)</f>
        <v>Katinka</v>
      </c>
      <c r="R1850" t="e">
        <f>MID(O1850, SEARCH(" ", O1850) + 1, SEARCH(" ", O1850, SEARCH(" ", O1850)+1) - SEARCH(" ", O1850)-1)</f>
        <v>#VALUE!</v>
      </c>
      <c r="S1850" t="str">
        <f t="shared" si="566"/>
        <v>Commander</v>
      </c>
      <c r="T1850" t="e">
        <f t="shared" si="567"/>
        <v>#VALUE!</v>
      </c>
      <c r="U1850" t="b">
        <f t="shared" si="568"/>
        <v>1</v>
      </c>
      <c r="W1850" t="b">
        <f t="shared" si="569"/>
        <v>1</v>
      </c>
      <c r="X1850" t="b">
        <f>ISERR(S1850)</f>
        <v>0</v>
      </c>
      <c r="Y1850" t="str">
        <f t="shared" si="570"/>
        <v xml:space="preserve"> </v>
      </c>
      <c r="Z1850" t="str">
        <f t="shared" si="571"/>
        <v>Commander</v>
      </c>
      <c r="AA1850" t="str">
        <f>PROPER(Q1850)</f>
        <v>Katinka</v>
      </c>
      <c r="AB1850" t="str">
        <f>PROPER(Y1850)</f>
        <v xml:space="preserve"> </v>
      </c>
      <c r="AC1850" t="str">
        <f t="shared" si="572"/>
        <v>Commander</v>
      </c>
      <c r="AD1850" s="1" t="e">
        <f t="shared" si="573"/>
        <v>#VALUE!</v>
      </c>
      <c r="AE1850" t="b">
        <f t="shared" si="574"/>
        <v>1</v>
      </c>
      <c r="AF1850" t="str">
        <f t="shared" si="575"/>
        <v>Commander</v>
      </c>
    </row>
    <row r="1851" spans="1:32" x14ac:dyDescent="0.2">
      <c r="A1851">
        <v>2359</v>
      </c>
      <c r="B1851" t="s">
        <v>4931</v>
      </c>
      <c r="C1851" s="62" t="str">
        <f t="shared" si="576"/>
        <v>02359</v>
      </c>
      <c r="D1851" t="str">
        <f t="shared" si="577"/>
        <v>Hunfredo</v>
      </c>
      <c r="E1851" t="str">
        <f t="shared" si="578"/>
        <v xml:space="preserve"> </v>
      </c>
      <c r="F1851" t="str">
        <f t="shared" si="579"/>
        <v>Stoakes</v>
      </c>
      <c r="G1851">
        <f t="shared" si="560"/>
        <v>1</v>
      </c>
      <c r="H1851">
        <f t="shared" si="561"/>
        <v>2359</v>
      </c>
      <c r="I1851" t="str">
        <f t="shared" si="562"/>
        <v>02359</v>
      </c>
      <c r="J1851" t="str">
        <f t="shared" si="563"/>
        <v>Hunfredo¬stoakes</v>
      </c>
      <c r="K1851" t="str">
        <f>SUBSTITUTE(J1851,"‡","")</f>
        <v>Hunfredo¬stoakes</v>
      </c>
      <c r="L1851" t="str">
        <f t="shared" si="564"/>
        <v>Hunfredo¬stoakes</v>
      </c>
      <c r="M1851" t="str">
        <f t="shared" si="565"/>
        <v>Hunfredostoakes</v>
      </c>
      <c r="N1851" t="s">
        <v>9739</v>
      </c>
      <c r="O1851" t="str">
        <v>Hunfredo stoakes</v>
      </c>
      <c r="P1851">
        <f>FIND(" ",O1851)</f>
        <v>9</v>
      </c>
      <c r="Q1851" t="str">
        <f>LEFT(O1851,SEARCH(" ", O1851) -1)</f>
        <v>Hunfredo</v>
      </c>
      <c r="R1851" t="e">
        <f>MID(O1851, SEARCH(" ", O1851) + 1, SEARCH(" ", O1851, SEARCH(" ", O1851)+1) - SEARCH(" ", O1851)-1)</f>
        <v>#VALUE!</v>
      </c>
      <c r="S1851" t="str">
        <f t="shared" si="566"/>
        <v>stoakes</v>
      </c>
      <c r="T1851" t="e">
        <f t="shared" si="567"/>
        <v>#VALUE!</v>
      </c>
      <c r="U1851" t="b">
        <f t="shared" si="568"/>
        <v>1</v>
      </c>
      <c r="W1851" t="b">
        <f t="shared" si="569"/>
        <v>1</v>
      </c>
      <c r="X1851" t="b">
        <f>ISERR(S1851)</f>
        <v>0</v>
      </c>
      <c r="Y1851" t="str">
        <f t="shared" si="570"/>
        <v xml:space="preserve"> </v>
      </c>
      <c r="Z1851" t="str">
        <f t="shared" si="571"/>
        <v>stoakes</v>
      </c>
      <c r="AA1851" t="str">
        <f>PROPER(Q1851)</f>
        <v>Hunfredo</v>
      </c>
      <c r="AB1851" t="str">
        <f>PROPER(Y1851)</f>
        <v xml:space="preserve"> </v>
      </c>
      <c r="AC1851" t="str">
        <f t="shared" si="572"/>
        <v>Stoakes</v>
      </c>
      <c r="AD1851" s="1" t="e">
        <f t="shared" si="573"/>
        <v>#VALUE!</v>
      </c>
      <c r="AE1851" t="b">
        <f t="shared" si="574"/>
        <v>1</v>
      </c>
      <c r="AF1851" t="str">
        <f t="shared" si="575"/>
        <v>Stoakes</v>
      </c>
    </row>
    <row r="1852" spans="1:32" x14ac:dyDescent="0.2">
      <c r="A1852">
        <v>2360</v>
      </c>
      <c r="B1852" t="s">
        <v>4932</v>
      </c>
      <c r="C1852" s="62" t="str">
        <f t="shared" si="576"/>
        <v>02360</v>
      </c>
      <c r="D1852" t="str">
        <f t="shared" si="577"/>
        <v>Ryun</v>
      </c>
      <c r="E1852" t="str">
        <f t="shared" si="578"/>
        <v xml:space="preserve"> </v>
      </c>
      <c r="F1852" t="str">
        <f t="shared" si="579"/>
        <v>Macgowan</v>
      </c>
      <c r="G1852">
        <f t="shared" si="560"/>
        <v>1</v>
      </c>
      <c r="H1852">
        <f t="shared" si="561"/>
        <v>2360</v>
      </c>
      <c r="I1852" t="str">
        <f t="shared" si="562"/>
        <v>02360</v>
      </c>
      <c r="J1852" t="str">
        <f t="shared" si="563"/>
        <v>RYUN¬macgowan</v>
      </c>
      <c r="K1852" t="str">
        <f>SUBSTITUTE(J1852,"‡","")</f>
        <v>RYUN¬macgowan</v>
      </c>
      <c r="L1852" t="str">
        <f t="shared" si="564"/>
        <v>RYUN¬macgowan</v>
      </c>
      <c r="M1852" t="str">
        <f t="shared" si="565"/>
        <v>RYUNmacgowan</v>
      </c>
      <c r="N1852" t="s">
        <v>9740</v>
      </c>
      <c r="O1852" t="str">
        <v>RYUN macgowan</v>
      </c>
      <c r="P1852">
        <f>FIND(" ",O1852)</f>
        <v>5</v>
      </c>
      <c r="Q1852" t="str">
        <f>LEFT(O1852,SEARCH(" ", O1852) -1)</f>
        <v>RYUN</v>
      </c>
      <c r="R1852" t="e">
        <f>MID(O1852, SEARCH(" ", O1852) + 1, SEARCH(" ", O1852, SEARCH(" ", O1852)+1) - SEARCH(" ", O1852)-1)</f>
        <v>#VALUE!</v>
      </c>
      <c r="S1852" t="str">
        <f t="shared" si="566"/>
        <v>macgowan</v>
      </c>
      <c r="T1852" t="e">
        <f t="shared" si="567"/>
        <v>#VALUE!</v>
      </c>
      <c r="U1852" t="b">
        <f t="shared" si="568"/>
        <v>1</v>
      </c>
      <c r="W1852" t="b">
        <f t="shared" si="569"/>
        <v>1</v>
      </c>
      <c r="X1852" t="b">
        <f>ISERR(S1852)</f>
        <v>0</v>
      </c>
      <c r="Y1852" t="str">
        <f t="shared" si="570"/>
        <v xml:space="preserve"> </v>
      </c>
      <c r="Z1852" t="str">
        <f t="shared" si="571"/>
        <v>macgowan</v>
      </c>
      <c r="AA1852" t="str">
        <f>PROPER(Q1852)</f>
        <v>Ryun</v>
      </c>
      <c r="AB1852" t="str">
        <f>PROPER(Y1852)</f>
        <v xml:space="preserve"> </v>
      </c>
      <c r="AC1852" t="str">
        <f t="shared" si="572"/>
        <v>Macgowan</v>
      </c>
      <c r="AD1852" s="1" t="e">
        <f t="shared" si="573"/>
        <v>#VALUE!</v>
      </c>
      <c r="AE1852" t="b">
        <f t="shared" si="574"/>
        <v>1</v>
      </c>
      <c r="AF1852" t="str">
        <f t="shared" si="575"/>
        <v>Macgowan</v>
      </c>
    </row>
    <row r="1853" spans="1:32" x14ac:dyDescent="0.2">
      <c r="A1853">
        <v>2361</v>
      </c>
      <c r="B1853" t="s">
        <v>4933</v>
      </c>
      <c r="C1853" s="62" t="str">
        <f t="shared" si="576"/>
        <v>02361</v>
      </c>
      <c r="D1853" t="str">
        <f t="shared" si="577"/>
        <v>Jeannette</v>
      </c>
      <c r="E1853" t="str">
        <f t="shared" si="578"/>
        <v xml:space="preserve"> </v>
      </c>
      <c r="F1853" t="str">
        <f t="shared" si="579"/>
        <v>Waterdrinker</v>
      </c>
      <c r="G1853">
        <f t="shared" si="560"/>
        <v>1</v>
      </c>
      <c r="H1853">
        <f t="shared" si="561"/>
        <v>2361</v>
      </c>
      <c r="I1853" t="str">
        <f t="shared" si="562"/>
        <v>02361</v>
      </c>
      <c r="J1853" t="str">
        <f t="shared" si="563"/>
        <v>jeannette¬‡WATERDRINKER</v>
      </c>
      <c r="K1853" t="str">
        <f>SUBSTITUTE(J1853,"‡","")</f>
        <v>jeannette¬WATERDRINKER</v>
      </c>
      <c r="L1853" t="str">
        <f t="shared" si="564"/>
        <v>jeannette¬WATERDRINKER</v>
      </c>
      <c r="M1853" t="str">
        <f t="shared" si="565"/>
        <v>jeannetteWATERDRINKER</v>
      </c>
      <c r="N1853" t="s">
        <v>9741</v>
      </c>
      <c r="O1853" t="str">
        <v>jeannette WATERDRINKER</v>
      </c>
      <c r="P1853">
        <f>FIND(" ",O1853)</f>
        <v>10</v>
      </c>
      <c r="Q1853" t="str">
        <f>LEFT(O1853,SEARCH(" ", O1853) -1)</f>
        <v>jeannette</v>
      </c>
      <c r="R1853" t="e">
        <f>MID(O1853, SEARCH(" ", O1853) + 1, SEARCH(" ", O1853, SEARCH(" ", O1853)+1) - SEARCH(" ", O1853)-1)</f>
        <v>#VALUE!</v>
      </c>
      <c r="S1853" t="str">
        <f t="shared" si="566"/>
        <v>WATERDRINKER</v>
      </c>
      <c r="T1853" t="e">
        <f t="shared" si="567"/>
        <v>#VALUE!</v>
      </c>
      <c r="U1853" t="b">
        <f t="shared" si="568"/>
        <v>1</v>
      </c>
      <c r="W1853" t="b">
        <f t="shared" si="569"/>
        <v>1</v>
      </c>
      <c r="X1853" t="b">
        <f>ISERR(S1853)</f>
        <v>0</v>
      </c>
      <c r="Y1853" t="str">
        <f t="shared" si="570"/>
        <v xml:space="preserve"> </v>
      </c>
      <c r="Z1853" t="str">
        <f t="shared" si="571"/>
        <v>WATERDRINKER</v>
      </c>
      <c r="AA1853" t="str">
        <f>PROPER(Q1853)</f>
        <v>Jeannette</v>
      </c>
      <c r="AB1853" t="str">
        <f>PROPER(Y1853)</f>
        <v xml:space="preserve"> </v>
      </c>
      <c r="AC1853" t="str">
        <f t="shared" si="572"/>
        <v>Waterdrinker</v>
      </c>
      <c r="AD1853" s="1" t="e">
        <f t="shared" si="573"/>
        <v>#VALUE!</v>
      </c>
      <c r="AE1853" t="b">
        <f t="shared" si="574"/>
        <v>1</v>
      </c>
      <c r="AF1853" t="str">
        <f t="shared" si="575"/>
        <v>Waterdrinker</v>
      </c>
    </row>
    <row r="1854" spans="1:32" x14ac:dyDescent="0.2">
      <c r="A1854">
        <v>2362</v>
      </c>
      <c r="B1854" t="s">
        <v>4934</v>
      </c>
      <c r="C1854" s="62" t="str">
        <f t="shared" si="576"/>
        <v>02362</v>
      </c>
      <c r="D1854" t="str">
        <f t="shared" si="577"/>
        <v>Paulie</v>
      </c>
      <c r="E1854" t="str">
        <f t="shared" si="578"/>
        <v xml:space="preserve"> </v>
      </c>
      <c r="F1854" t="str">
        <f t="shared" si="579"/>
        <v>Laycock</v>
      </c>
      <c r="G1854">
        <f t="shared" si="560"/>
        <v>1</v>
      </c>
      <c r="H1854">
        <f t="shared" si="561"/>
        <v>2362</v>
      </c>
      <c r="I1854" t="str">
        <f t="shared" si="562"/>
        <v>02362</v>
      </c>
      <c r="J1854" t="str">
        <f t="shared" si="563"/>
        <v>paulie»»Laycock</v>
      </c>
      <c r="K1854" t="str">
        <f>SUBSTITUTE(J1854,"‡","")</f>
        <v>paulie»»Laycock</v>
      </c>
      <c r="L1854" t="str">
        <f t="shared" si="564"/>
        <v>paulieLaycock</v>
      </c>
      <c r="M1854" t="str">
        <f t="shared" si="565"/>
        <v>paulieLaycock</v>
      </c>
      <c r="N1854" t="s">
        <v>10551</v>
      </c>
      <c r="O1854" t="str">
        <v>paulie Laycock</v>
      </c>
      <c r="P1854">
        <f>FIND(" ",O1854)</f>
        <v>7</v>
      </c>
      <c r="Q1854" t="str">
        <f>LEFT(O1854,SEARCH(" ", O1854) -1)</f>
        <v>paulie</v>
      </c>
      <c r="R1854" t="e">
        <f>MID(O1854, SEARCH(" ", O1854) + 1, SEARCH(" ", O1854, SEARCH(" ", O1854)+1) - SEARCH(" ", O1854)-1)</f>
        <v>#VALUE!</v>
      </c>
      <c r="S1854" t="str">
        <f t="shared" si="566"/>
        <v>Laycock</v>
      </c>
      <c r="T1854" t="e">
        <f t="shared" si="567"/>
        <v>#VALUE!</v>
      </c>
      <c r="U1854" t="b">
        <f t="shared" si="568"/>
        <v>1</v>
      </c>
      <c r="W1854" t="b">
        <f t="shared" si="569"/>
        <v>1</v>
      </c>
      <c r="X1854" t="b">
        <f>ISERR(S1854)</f>
        <v>0</v>
      </c>
      <c r="Y1854" t="str">
        <f t="shared" si="570"/>
        <v xml:space="preserve"> </v>
      </c>
      <c r="Z1854" t="str">
        <f t="shared" si="571"/>
        <v>Laycock</v>
      </c>
      <c r="AA1854" t="str">
        <f>PROPER(Q1854)</f>
        <v>Paulie</v>
      </c>
      <c r="AB1854" t="str">
        <f>PROPER(Y1854)</f>
        <v xml:space="preserve"> </v>
      </c>
      <c r="AC1854" t="str">
        <f t="shared" si="572"/>
        <v>Laycock</v>
      </c>
      <c r="AD1854" s="1" t="e">
        <f t="shared" si="573"/>
        <v>#VALUE!</v>
      </c>
      <c r="AE1854" t="b">
        <f t="shared" si="574"/>
        <v>1</v>
      </c>
      <c r="AF1854" t="str">
        <f t="shared" si="575"/>
        <v>Laycock</v>
      </c>
    </row>
    <row r="1855" spans="1:32" x14ac:dyDescent="0.2">
      <c r="A1855">
        <v>2363</v>
      </c>
      <c r="B1855" t="s">
        <v>4935</v>
      </c>
      <c r="C1855" s="62" t="str">
        <f t="shared" si="576"/>
        <v>02363</v>
      </c>
      <c r="D1855" t="str">
        <f t="shared" si="577"/>
        <v>Elisabetta</v>
      </c>
      <c r="E1855" t="str">
        <f t="shared" si="578"/>
        <v xml:space="preserve"> </v>
      </c>
      <c r="F1855" t="str">
        <f t="shared" si="579"/>
        <v>Roxburgh</v>
      </c>
      <c r="G1855">
        <f t="shared" si="560"/>
        <v>1</v>
      </c>
      <c r="H1855">
        <f t="shared" si="561"/>
        <v>2363</v>
      </c>
      <c r="I1855" t="str">
        <f t="shared" si="562"/>
        <v>02363</v>
      </c>
      <c r="J1855" t="str">
        <f t="shared" si="563"/>
        <v>Elisabetta¬¬roxburgh</v>
      </c>
      <c r="K1855" t="str">
        <f>SUBSTITUTE(J1855,"‡","")</f>
        <v>Elisabetta¬¬roxburgh</v>
      </c>
      <c r="L1855" t="str">
        <f t="shared" si="564"/>
        <v>Elisabetta¬¬roxburgh</v>
      </c>
      <c r="M1855" t="str">
        <f t="shared" si="565"/>
        <v>Elisabettaroxburgh</v>
      </c>
      <c r="N1855" t="s">
        <v>9742</v>
      </c>
      <c r="O1855" t="str">
        <v>Elisabetta roxburgh</v>
      </c>
      <c r="P1855">
        <f>FIND(" ",O1855)</f>
        <v>11</v>
      </c>
      <c r="Q1855" t="str">
        <f>LEFT(O1855,SEARCH(" ", O1855) -1)</f>
        <v>Elisabetta</v>
      </c>
      <c r="R1855" t="e">
        <f>MID(O1855, SEARCH(" ", O1855) + 1, SEARCH(" ", O1855, SEARCH(" ", O1855)+1) - SEARCH(" ", O1855)-1)</f>
        <v>#VALUE!</v>
      </c>
      <c r="S1855" t="str">
        <f t="shared" si="566"/>
        <v>roxburgh</v>
      </c>
      <c r="T1855" t="e">
        <f t="shared" si="567"/>
        <v>#VALUE!</v>
      </c>
      <c r="U1855" t="b">
        <f t="shared" si="568"/>
        <v>1</v>
      </c>
      <c r="W1855" t="b">
        <f t="shared" si="569"/>
        <v>1</v>
      </c>
      <c r="X1855" t="b">
        <f>ISERR(S1855)</f>
        <v>0</v>
      </c>
      <c r="Y1855" t="str">
        <f t="shared" si="570"/>
        <v xml:space="preserve"> </v>
      </c>
      <c r="Z1855" t="str">
        <f t="shared" si="571"/>
        <v>roxburgh</v>
      </c>
      <c r="AA1855" t="str">
        <f>PROPER(Q1855)</f>
        <v>Elisabetta</v>
      </c>
      <c r="AB1855" t="str">
        <f>PROPER(Y1855)</f>
        <v xml:space="preserve"> </v>
      </c>
      <c r="AC1855" t="str">
        <f t="shared" si="572"/>
        <v>Roxburgh</v>
      </c>
      <c r="AD1855" s="1" t="e">
        <f t="shared" si="573"/>
        <v>#VALUE!</v>
      </c>
      <c r="AE1855" t="b">
        <f t="shared" si="574"/>
        <v>1</v>
      </c>
      <c r="AF1855" t="str">
        <f t="shared" si="575"/>
        <v>Roxburgh</v>
      </c>
    </row>
    <row r="1856" spans="1:32" x14ac:dyDescent="0.2">
      <c r="A1856">
        <v>2364</v>
      </c>
      <c r="B1856" t="s">
        <v>4936</v>
      </c>
      <c r="C1856" s="62" t="str">
        <f t="shared" si="576"/>
        <v>02364</v>
      </c>
      <c r="D1856" t="str">
        <f t="shared" si="577"/>
        <v>Alfy</v>
      </c>
      <c r="E1856" t="str">
        <f t="shared" si="578"/>
        <v>Adora</v>
      </c>
      <c r="F1856" t="str">
        <f t="shared" si="579"/>
        <v>Neaves</v>
      </c>
      <c r="G1856">
        <f t="shared" si="560"/>
        <v>1</v>
      </c>
      <c r="H1856">
        <f t="shared" si="561"/>
        <v>2364</v>
      </c>
      <c r="I1856" t="str">
        <f t="shared" si="562"/>
        <v>02364</v>
      </c>
      <c r="J1856" t="str">
        <f t="shared" si="563"/>
        <v>alfy¬Adora»neaves</v>
      </c>
      <c r="K1856" t="str">
        <f>SUBSTITUTE(J1856,"‡","")</f>
        <v>alfy¬Adora»neaves</v>
      </c>
      <c r="L1856" t="str">
        <f t="shared" si="564"/>
        <v>alfy¬Adoraneaves</v>
      </c>
      <c r="M1856" t="str">
        <f t="shared" si="565"/>
        <v>alfyAdoraneaves</v>
      </c>
      <c r="N1856" t="s">
        <v>10552</v>
      </c>
      <c r="O1856" t="str">
        <v>alfy Adora neaves</v>
      </c>
      <c r="P1856">
        <f>FIND(" ",O1856)</f>
        <v>5</v>
      </c>
      <c r="Q1856" t="str">
        <f>LEFT(O1856,SEARCH(" ", O1856) -1)</f>
        <v>alfy</v>
      </c>
      <c r="R1856" t="str">
        <f>MID(O1856, SEARCH(" ", O1856) + 1, SEARCH(" ", O1856, SEARCH(" ", O1856)+1) - SEARCH(" ", O1856)-1)</f>
        <v>Adora</v>
      </c>
      <c r="S1856" t="str">
        <f t="shared" si="566"/>
        <v>Adora neaves</v>
      </c>
      <c r="T1856" t="str">
        <f t="shared" si="567"/>
        <v>neaves</v>
      </c>
      <c r="U1856" t="b">
        <f t="shared" si="568"/>
        <v>0</v>
      </c>
      <c r="W1856" t="b">
        <f t="shared" si="569"/>
        <v>0</v>
      </c>
      <c r="X1856" t="b">
        <f>ISERR(S1856)</f>
        <v>0</v>
      </c>
      <c r="Y1856" t="str">
        <f t="shared" si="570"/>
        <v>Adora</v>
      </c>
      <c r="Z1856" t="str">
        <f t="shared" si="571"/>
        <v>Adora neaves</v>
      </c>
      <c r="AA1856" t="str">
        <f>PROPER(Q1856)</f>
        <v>Alfy</v>
      </c>
      <c r="AB1856" t="str">
        <f>PROPER(Y1856)</f>
        <v>Adora</v>
      </c>
      <c r="AC1856" t="str">
        <f t="shared" si="572"/>
        <v>Adora Neaves</v>
      </c>
      <c r="AD1856" s="1" t="str">
        <f t="shared" si="573"/>
        <v>Neaves</v>
      </c>
      <c r="AE1856" t="b">
        <f t="shared" si="574"/>
        <v>0</v>
      </c>
      <c r="AF1856" t="str">
        <f t="shared" si="575"/>
        <v>Neaves</v>
      </c>
    </row>
    <row r="1857" spans="1:32" x14ac:dyDescent="0.2">
      <c r="A1857">
        <v>2365</v>
      </c>
      <c r="B1857" t="s">
        <v>4937</v>
      </c>
      <c r="C1857" s="62" t="str">
        <f t="shared" si="576"/>
        <v>02365</v>
      </c>
      <c r="D1857" t="str">
        <f t="shared" si="577"/>
        <v>Edik</v>
      </c>
      <c r="E1857" t="str">
        <f t="shared" si="578"/>
        <v xml:space="preserve"> </v>
      </c>
      <c r="F1857" t="str">
        <f t="shared" si="579"/>
        <v>Peascod</v>
      </c>
      <c r="G1857">
        <f t="shared" si="560"/>
        <v>1</v>
      </c>
      <c r="H1857">
        <f t="shared" si="561"/>
        <v>2365</v>
      </c>
      <c r="I1857" t="str">
        <f t="shared" si="562"/>
        <v>02365</v>
      </c>
      <c r="J1857" t="str">
        <f t="shared" si="563"/>
        <v>edik»Peascod</v>
      </c>
      <c r="K1857" t="str">
        <f>SUBSTITUTE(J1857,"‡","")</f>
        <v>edik»Peascod</v>
      </c>
      <c r="L1857" t="str">
        <f t="shared" si="564"/>
        <v>edikPeascod</v>
      </c>
      <c r="M1857" t="str">
        <f t="shared" si="565"/>
        <v>edikPeascod</v>
      </c>
      <c r="N1857" t="s">
        <v>10553</v>
      </c>
      <c r="O1857" t="str">
        <v>edik Peascod</v>
      </c>
      <c r="P1857">
        <f>FIND(" ",O1857)</f>
        <v>5</v>
      </c>
      <c r="Q1857" t="str">
        <f>LEFT(O1857,SEARCH(" ", O1857) -1)</f>
        <v>edik</v>
      </c>
      <c r="R1857" t="e">
        <f>MID(O1857, SEARCH(" ", O1857) + 1, SEARCH(" ", O1857, SEARCH(" ", O1857)+1) - SEARCH(" ", O1857)-1)</f>
        <v>#VALUE!</v>
      </c>
      <c r="S1857" t="str">
        <f t="shared" si="566"/>
        <v>Peascod</v>
      </c>
      <c r="T1857" t="e">
        <f t="shared" si="567"/>
        <v>#VALUE!</v>
      </c>
      <c r="U1857" t="b">
        <f t="shared" si="568"/>
        <v>1</v>
      </c>
      <c r="W1857" t="b">
        <f t="shared" si="569"/>
        <v>1</v>
      </c>
      <c r="X1857" t="b">
        <f>ISERR(S1857)</f>
        <v>0</v>
      </c>
      <c r="Y1857" t="str">
        <f t="shared" si="570"/>
        <v xml:space="preserve"> </v>
      </c>
      <c r="Z1857" t="str">
        <f t="shared" si="571"/>
        <v>Peascod</v>
      </c>
      <c r="AA1857" t="str">
        <f>PROPER(Q1857)</f>
        <v>Edik</v>
      </c>
      <c r="AB1857" t="str">
        <f>PROPER(Y1857)</f>
        <v xml:space="preserve"> </v>
      </c>
      <c r="AC1857" t="str">
        <f t="shared" si="572"/>
        <v>Peascod</v>
      </c>
      <c r="AD1857" s="1" t="e">
        <f t="shared" si="573"/>
        <v>#VALUE!</v>
      </c>
      <c r="AE1857" t="b">
        <f t="shared" si="574"/>
        <v>1</v>
      </c>
      <c r="AF1857" t="str">
        <f t="shared" si="575"/>
        <v>Peascod</v>
      </c>
    </row>
    <row r="1858" spans="1:32" x14ac:dyDescent="0.2">
      <c r="A1858">
        <v>2366</v>
      </c>
      <c r="B1858" t="s">
        <v>4938</v>
      </c>
      <c r="C1858" s="62" t="str">
        <f t="shared" si="576"/>
        <v>02366</v>
      </c>
      <c r="D1858" t="str">
        <f t="shared" si="577"/>
        <v>Mordy</v>
      </c>
      <c r="E1858" t="str">
        <f t="shared" si="578"/>
        <v>Sergeant</v>
      </c>
      <c r="F1858" t="str">
        <f t="shared" si="579"/>
        <v>Jarnell</v>
      </c>
      <c r="G1858">
        <f t="shared" si="560"/>
        <v>1</v>
      </c>
      <c r="H1858">
        <f t="shared" si="561"/>
        <v>2366</v>
      </c>
      <c r="I1858" t="str">
        <f t="shared" si="562"/>
        <v>02366</v>
      </c>
      <c r="J1858" t="str">
        <f t="shared" si="563"/>
        <v>Mordy»Sergeant‡JARNELL</v>
      </c>
      <c r="K1858" t="str">
        <f>SUBSTITUTE(J1858,"‡","")</f>
        <v>Mordy»SergeantJARNELL</v>
      </c>
      <c r="L1858" t="str">
        <f t="shared" si="564"/>
        <v>MordySergeantJARNELL</v>
      </c>
      <c r="M1858" t="str">
        <f t="shared" si="565"/>
        <v>MordySergeantJARNELL</v>
      </c>
      <c r="N1858" t="s">
        <v>10554</v>
      </c>
      <c r="O1858" t="str">
        <v>Mordy Sergeant JARNELL</v>
      </c>
      <c r="P1858">
        <f>FIND(" ",O1858)</f>
        <v>6</v>
      </c>
      <c r="Q1858" t="str">
        <f>LEFT(O1858,SEARCH(" ", O1858) -1)</f>
        <v>Mordy</v>
      </c>
      <c r="R1858" t="str">
        <f>MID(O1858, SEARCH(" ", O1858) + 1, SEARCH(" ", O1858, SEARCH(" ", O1858)+1) - SEARCH(" ", O1858)-1)</f>
        <v>Sergeant</v>
      </c>
      <c r="S1858" t="str">
        <f t="shared" si="566"/>
        <v>Sergeant JARNELL</v>
      </c>
      <c r="T1858" t="str">
        <f t="shared" si="567"/>
        <v>JARNELL</v>
      </c>
      <c r="U1858" t="b">
        <f t="shared" si="568"/>
        <v>0</v>
      </c>
      <c r="W1858" t="b">
        <f t="shared" si="569"/>
        <v>0</v>
      </c>
      <c r="X1858" t="b">
        <f>ISERR(S1858)</f>
        <v>0</v>
      </c>
      <c r="Y1858" t="str">
        <f t="shared" si="570"/>
        <v>Sergeant</v>
      </c>
      <c r="Z1858" t="str">
        <f t="shared" si="571"/>
        <v>Sergeant JARNELL</v>
      </c>
      <c r="AA1858" t="str">
        <f>PROPER(Q1858)</f>
        <v>Mordy</v>
      </c>
      <c r="AB1858" t="str">
        <f>PROPER(Y1858)</f>
        <v>Sergeant</v>
      </c>
      <c r="AC1858" t="str">
        <f t="shared" si="572"/>
        <v>Sergeant Jarnell</v>
      </c>
      <c r="AD1858" s="1" t="str">
        <f t="shared" si="573"/>
        <v>Jarnell</v>
      </c>
      <c r="AE1858" t="b">
        <f t="shared" si="574"/>
        <v>0</v>
      </c>
      <c r="AF1858" t="str">
        <f t="shared" si="575"/>
        <v>Jarnell</v>
      </c>
    </row>
    <row r="1859" spans="1:32" x14ac:dyDescent="0.2">
      <c r="A1859">
        <v>2367</v>
      </c>
      <c r="B1859" t="s">
        <v>4939</v>
      </c>
      <c r="C1859" s="62" t="str">
        <f t="shared" si="576"/>
        <v>02367</v>
      </c>
      <c r="D1859" t="str">
        <f t="shared" si="577"/>
        <v>Misti</v>
      </c>
      <c r="E1859" t="str">
        <f t="shared" si="578"/>
        <v>Marylynne</v>
      </c>
      <c r="F1859" t="str">
        <f t="shared" si="579"/>
        <v>Flipsen</v>
      </c>
      <c r="G1859">
        <f t="shared" ref="G1859:G1922" si="580">COUNTIF($A$2:$A$1997,A1859)</f>
        <v>1</v>
      </c>
      <c r="H1859">
        <f t="shared" ref="H1859:H1922" si="581">IF(G1859=1,A1859,"???")</f>
        <v>2367</v>
      </c>
      <c r="I1859" t="str">
        <f t="shared" ref="I1859:I1922" si="582">TEXT(H1859,"00000")</f>
        <v>02367</v>
      </c>
      <c r="J1859" t="str">
        <f t="shared" ref="J1859:J1922" si="583">TRIM(B1859)</f>
        <v>MISTI»MARYLYNNE»Flipsen</v>
      </c>
      <c r="K1859" t="str">
        <f>SUBSTITUTE(J1859,"‡","")</f>
        <v>MISTI»MARYLYNNE»Flipsen</v>
      </c>
      <c r="L1859" t="str">
        <f t="shared" ref="L1859:L1922" si="584">SUBSTITUTE(K1859,"»","")</f>
        <v>MISTIMARYLYNNEFlipsen</v>
      </c>
      <c r="M1859" t="str">
        <f t="shared" ref="M1859:M1922" si="585">SUBSTITUTE(L1859,"¬","")</f>
        <v>MISTIMARYLYNNEFlipsen</v>
      </c>
      <c r="N1859" t="s">
        <v>10555</v>
      </c>
      <c r="O1859" t="str">
        <v>MISTI MARYLYNNE Flipsen</v>
      </c>
      <c r="P1859">
        <f>FIND(" ",O1859)</f>
        <v>6</v>
      </c>
      <c r="Q1859" t="str">
        <f>LEFT(O1859,SEARCH(" ", O1859) -1)</f>
        <v>MISTI</v>
      </c>
      <c r="R1859" t="str">
        <f>MID(O1859, SEARCH(" ", O1859) + 1, SEARCH(" ", O1859, SEARCH(" ", O1859)+1) - SEARCH(" ", O1859)-1)</f>
        <v>MARYLYNNE</v>
      </c>
      <c r="S1859" t="str">
        <f t="shared" ref="S1859:S1922" si="586">RIGHT(O1859,LEN(O1859)-FIND(" ",O1859,1))</f>
        <v>MARYLYNNE Flipsen</v>
      </c>
      <c r="T1859" t="str">
        <f t="shared" ref="T1859:T1922" si="587">RIGHT(S1859,LEN(S1859)-FIND(" ",S1859,1))</f>
        <v>Flipsen</v>
      </c>
      <c r="U1859" t="b">
        <f t="shared" ref="U1859:U1922" si="588">ISERROR(T1859)</f>
        <v>0</v>
      </c>
      <c r="W1859" t="b">
        <f t="shared" ref="W1859:W1922" si="589">ISERR(R1859)</f>
        <v>0</v>
      </c>
      <c r="X1859" t="b">
        <f>ISERR(S1859)</f>
        <v>0</v>
      </c>
      <c r="Y1859" t="str">
        <f t="shared" ref="Y1859:Y1922" si="590">IF(W1859=TRUE," ",R1859)</f>
        <v>MARYLYNNE</v>
      </c>
      <c r="Z1859" t="str">
        <f t="shared" ref="Z1859:Z1922" si="591">IF(X1859=TRUE," ",S1859)</f>
        <v>MARYLYNNE Flipsen</v>
      </c>
      <c r="AA1859" t="str">
        <f>PROPER(Q1859)</f>
        <v>Misti</v>
      </c>
      <c r="AB1859" t="str">
        <f>PROPER(Y1859)</f>
        <v>Marylynne</v>
      </c>
      <c r="AC1859" t="str">
        <f t="shared" ref="AC1859:AC1922" si="592">PROPER(Z1859)</f>
        <v>Marylynne Flipsen</v>
      </c>
      <c r="AD1859" s="1" t="str">
        <f t="shared" ref="AD1859:AD1922" si="593">RIGHT(AC1859,LEN(AC1859)-FIND(" ",AC1859,1))</f>
        <v>Flipsen</v>
      </c>
      <c r="AE1859" t="b">
        <f t="shared" ref="AE1859:AE1922" si="594">ISERR(AD1859)</f>
        <v>0</v>
      </c>
      <c r="AF1859" t="str">
        <f t="shared" ref="AF1859:AF1922" si="595">IF(AE1859=FALSE,AD1859,AC1859)</f>
        <v>Flipsen</v>
      </c>
    </row>
    <row r="1860" spans="1:32" x14ac:dyDescent="0.2">
      <c r="A1860">
        <v>2368</v>
      </c>
      <c r="B1860" t="s">
        <v>4940</v>
      </c>
      <c r="C1860" s="62" t="str">
        <f t="shared" si="576"/>
        <v>02368</v>
      </c>
      <c r="D1860" t="str">
        <f t="shared" si="577"/>
        <v>Dora</v>
      </c>
      <c r="E1860" t="str">
        <f t="shared" si="578"/>
        <v>Jacquetta</v>
      </c>
      <c r="F1860" t="str">
        <f t="shared" si="579"/>
        <v>Heggadon</v>
      </c>
      <c r="G1860">
        <f t="shared" si="580"/>
        <v>1</v>
      </c>
      <c r="H1860">
        <f t="shared" si="581"/>
        <v>2368</v>
      </c>
      <c r="I1860" t="str">
        <f t="shared" si="582"/>
        <v>02368</v>
      </c>
      <c r="J1860" t="str">
        <f t="shared" si="583"/>
        <v>Dora‡jacquetta»HEGGADON</v>
      </c>
      <c r="K1860" t="str">
        <f>SUBSTITUTE(J1860,"‡","")</f>
        <v>Dorajacquetta»HEGGADON</v>
      </c>
      <c r="L1860" t="str">
        <f t="shared" si="584"/>
        <v>DorajacquettaHEGGADON</v>
      </c>
      <c r="M1860" t="str">
        <f t="shared" si="585"/>
        <v>DorajacquettaHEGGADON</v>
      </c>
      <c r="N1860" t="s">
        <v>10556</v>
      </c>
      <c r="O1860" t="str">
        <v>Dora jacquetta HEGGADON</v>
      </c>
      <c r="P1860">
        <f>FIND(" ",O1860)</f>
        <v>5</v>
      </c>
      <c r="Q1860" t="str">
        <f>LEFT(O1860,SEARCH(" ", O1860) -1)</f>
        <v>Dora</v>
      </c>
      <c r="R1860" t="str">
        <f>MID(O1860, SEARCH(" ", O1860) + 1, SEARCH(" ", O1860, SEARCH(" ", O1860)+1) - SEARCH(" ", O1860)-1)</f>
        <v>jacquetta</v>
      </c>
      <c r="S1860" t="str">
        <f t="shared" si="586"/>
        <v>jacquetta HEGGADON</v>
      </c>
      <c r="T1860" t="str">
        <f t="shared" si="587"/>
        <v>HEGGADON</v>
      </c>
      <c r="U1860" t="b">
        <f t="shared" si="588"/>
        <v>0</v>
      </c>
      <c r="W1860" t="b">
        <f t="shared" si="589"/>
        <v>0</v>
      </c>
      <c r="X1860" t="b">
        <f>ISERR(S1860)</f>
        <v>0</v>
      </c>
      <c r="Y1860" t="str">
        <f t="shared" si="590"/>
        <v>jacquetta</v>
      </c>
      <c r="Z1860" t="str">
        <f t="shared" si="591"/>
        <v>jacquetta HEGGADON</v>
      </c>
      <c r="AA1860" t="str">
        <f>PROPER(Q1860)</f>
        <v>Dora</v>
      </c>
      <c r="AB1860" t="str">
        <f>PROPER(Y1860)</f>
        <v>Jacquetta</v>
      </c>
      <c r="AC1860" t="str">
        <f t="shared" si="592"/>
        <v>Jacquetta Heggadon</v>
      </c>
      <c r="AD1860" s="1" t="str">
        <f t="shared" si="593"/>
        <v>Heggadon</v>
      </c>
      <c r="AE1860" t="b">
        <f t="shared" si="594"/>
        <v>0</v>
      </c>
      <c r="AF1860" t="str">
        <f t="shared" si="595"/>
        <v>Heggadon</v>
      </c>
    </row>
    <row r="1861" spans="1:32" x14ac:dyDescent="0.2">
      <c r="A1861">
        <v>2369</v>
      </c>
      <c r="B1861" t="s">
        <v>4941</v>
      </c>
      <c r="C1861" s="62" t="str">
        <f t="shared" ref="C1861:C1924" si="596">I1861</f>
        <v>02369</v>
      </c>
      <c r="D1861" t="str">
        <f t="shared" ref="D1861:D1924" si="597">AA1861</f>
        <v>Ibby</v>
      </c>
      <c r="E1861" t="str">
        <f t="shared" ref="E1861:E1924" si="598">AB1861</f>
        <v xml:space="preserve"> </v>
      </c>
      <c r="F1861" t="str">
        <f t="shared" ref="F1861:F1924" si="599">AF1861</f>
        <v>Skouling</v>
      </c>
      <c r="G1861">
        <f t="shared" si="580"/>
        <v>1</v>
      </c>
      <c r="H1861">
        <f t="shared" si="581"/>
        <v>2369</v>
      </c>
      <c r="I1861" t="str">
        <f t="shared" si="582"/>
        <v>02369</v>
      </c>
      <c r="J1861" t="str">
        <f t="shared" si="583"/>
        <v>Ibby»¬skouling</v>
      </c>
      <c r="K1861" t="str">
        <f>SUBSTITUTE(J1861,"‡","")</f>
        <v>Ibby»¬skouling</v>
      </c>
      <c r="L1861" t="str">
        <f t="shared" si="584"/>
        <v>Ibby¬skouling</v>
      </c>
      <c r="M1861" t="str">
        <f t="shared" si="585"/>
        <v>Ibbyskouling</v>
      </c>
      <c r="N1861" t="s">
        <v>10557</v>
      </c>
      <c r="O1861" t="str">
        <v>Ibby skouling</v>
      </c>
      <c r="P1861">
        <f>FIND(" ",O1861)</f>
        <v>5</v>
      </c>
      <c r="Q1861" t="str">
        <f>LEFT(O1861,SEARCH(" ", O1861) -1)</f>
        <v>Ibby</v>
      </c>
      <c r="R1861" t="e">
        <f>MID(O1861, SEARCH(" ", O1861) + 1, SEARCH(" ", O1861, SEARCH(" ", O1861)+1) - SEARCH(" ", O1861)-1)</f>
        <v>#VALUE!</v>
      </c>
      <c r="S1861" t="str">
        <f t="shared" si="586"/>
        <v>skouling</v>
      </c>
      <c r="T1861" t="e">
        <f t="shared" si="587"/>
        <v>#VALUE!</v>
      </c>
      <c r="U1861" t="b">
        <f t="shared" si="588"/>
        <v>1</v>
      </c>
      <c r="W1861" t="b">
        <f t="shared" si="589"/>
        <v>1</v>
      </c>
      <c r="X1861" t="b">
        <f>ISERR(S1861)</f>
        <v>0</v>
      </c>
      <c r="Y1861" t="str">
        <f t="shared" si="590"/>
        <v xml:space="preserve"> </v>
      </c>
      <c r="Z1861" t="str">
        <f t="shared" si="591"/>
        <v>skouling</v>
      </c>
      <c r="AA1861" t="str">
        <f>PROPER(Q1861)</f>
        <v>Ibby</v>
      </c>
      <c r="AB1861" t="str">
        <f>PROPER(Y1861)</f>
        <v xml:space="preserve"> </v>
      </c>
      <c r="AC1861" t="str">
        <f t="shared" si="592"/>
        <v>Skouling</v>
      </c>
      <c r="AD1861" s="1" t="e">
        <f t="shared" si="593"/>
        <v>#VALUE!</v>
      </c>
      <c r="AE1861" t="b">
        <f t="shared" si="594"/>
        <v>1</v>
      </c>
      <c r="AF1861" t="str">
        <f t="shared" si="595"/>
        <v>Skouling</v>
      </c>
    </row>
    <row r="1862" spans="1:32" x14ac:dyDescent="0.2">
      <c r="A1862">
        <v>2370</v>
      </c>
      <c r="B1862" t="s">
        <v>4942</v>
      </c>
      <c r="C1862" s="62" t="str">
        <f t="shared" si="596"/>
        <v>02370</v>
      </c>
      <c r="D1862" t="str">
        <f t="shared" si="597"/>
        <v>Yetty</v>
      </c>
      <c r="E1862" t="str">
        <f t="shared" si="598"/>
        <v xml:space="preserve"> </v>
      </c>
      <c r="F1862" t="str">
        <f t="shared" si="599"/>
        <v>Moorton</v>
      </c>
      <c r="G1862">
        <f t="shared" si="580"/>
        <v>1</v>
      </c>
      <c r="H1862">
        <f t="shared" si="581"/>
        <v>2370</v>
      </c>
      <c r="I1862" t="str">
        <f t="shared" si="582"/>
        <v>02370</v>
      </c>
      <c r="J1862" t="str">
        <f t="shared" si="583"/>
        <v>YETTY¬Moorton</v>
      </c>
      <c r="K1862" t="str">
        <f>SUBSTITUTE(J1862,"‡","")</f>
        <v>YETTY¬Moorton</v>
      </c>
      <c r="L1862" t="str">
        <f t="shared" si="584"/>
        <v>YETTY¬Moorton</v>
      </c>
      <c r="M1862" t="str">
        <f t="shared" si="585"/>
        <v>YETTYMoorton</v>
      </c>
      <c r="N1862" t="s">
        <v>9743</v>
      </c>
      <c r="O1862" t="str">
        <v>YETTY Moorton</v>
      </c>
      <c r="P1862">
        <f>FIND(" ",O1862)</f>
        <v>6</v>
      </c>
      <c r="Q1862" t="str">
        <f>LEFT(O1862,SEARCH(" ", O1862) -1)</f>
        <v>YETTY</v>
      </c>
      <c r="R1862" t="e">
        <f>MID(O1862, SEARCH(" ", O1862) + 1, SEARCH(" ", O1862, SEARCH(" ", O1862)+1) - SEARCH(" ", O1862)-1)</f>
        <v>#VALUE!</v>
      </c>
      <c r="S1862" t="str">
        <f t="shared" si="586"/>
        <v>Moorton</v>
      </c>
      <c r="T1862" t="e">
        <f t="shared" si="587"/>
        <v>#VALUE!</v>
      </c>
      <c r="U1862" t="b">
        <f t="shared" si="588"/>
        <v>1</v>
      </c>
      <c r="W1862" t="b">
        <f t="shared" si="589"/>
        <v>1</v>
      </c>
      <c r="X1862" t="b">
        <f>ISERR(S1862)</f>
        <v>0</v>
      </c>
      <c r="Y1862" t="str">
        <f t="shared" si="590"/>
        <v xml:space="preserve"> </v>
      </c>
      <c r="Z1862" t="str">
        <f t="shared" si="591"/>
        <v>Moorton</v>
      </c>
      <c r="AA1862" t="str">
        <f>PROPER(Q1862)</f>
        <v>Yetty</v>
      </c>
      <c r="AB1862" t="str">
        <f>PROPER(Y1862)</f>
        <v xml:space="preserve"> </v>
      </c>
      <c r="AC1862" t="str">
        <f t="shared" si="592"/>
        <v>Moorton</v>
      </c>
      <c r="AD1862" s="1" t="e">
        <f t="shared" si="593"/>
        <v>#VALUE!</v>
      </c>
      <c r="AE1862" t="b">
        <f t="shared" si="594"/>
        <v>1</v>
      </c>
      <c r="AF1862" t="str">
        <f t="shared" si="595"/>
        <v>Moorton</v>
      </c>
    </row>
    <row r="1863" spans="1:32" x14ac:dyDescent="0.2">
      <c r="A1863">
        <v>2371</v>
      </c>
      <c r="B1863" t="s">
        <v>4943</v>
      </c>
      <c r="C1863" s="62" t="str">
        <f t="shared" si="596"/>
        <v>02371</v>
      </c>
      <c r="D1863" t="str">
        <f t="shared" si="597"/>
        <v>Ardith</v>
      </c>
      <c r="E1863" t="str">
        <f t="shared" si="598"/>
        <v>Nevsa</v>
      </c>
      <c r="F1863" t="str">
        <f t="shared" si="599"/>
        <v>Vassano</v>
      </c>
      <c r="G1863">
        <f t="shared" si="580"/>
        <v>1</v>
      </c>
      <c r="H1863">
        <f t="shared" si="581"/>
        <v>2371</v>
      </c>
      <c r="I1863" t="str">
        <f t="shared" si="582"/>
        <v>02371</v>
      </c>
      <c r="J1863" t="str">
        <f t="shared" si="583"/>
        <v>ardith»nevsa‡VASSANO</v>
      </c>
      <c r="K1863" t="str">
        <f>SUBSTITUTE(J1863,"‡","")</f>
        <v>ardith»nevsaVASSANO</v>
      </c>
      <c r="L1863" t="str">
        <f t="shared" si="584"/>
        <v>ardithnevsaVASSANO</v>
      </c>
      <c r="M1863" t="str">
        <f t="shared" si="585"/>
        <v>ardithnevsaVASSANO</v>
      </c>
      <c r="N1863" t="s">
        <v>10558</v>
      </c>
      <c r="O1863" t="str">
        <v>ardith nevsa VASSANO</v>
      </c>
      <c r="P1863">
        <f>FIND(" ",O1863)</f>
        <v>7</v>
      </c>
      <c r="Q1863" t="str">
        <f>LEFT(O1863,SEARCH(" ", O1863) -1)</f>
        <v>ardith</v>
      </c>
      <c r="R1863" t="str">
        <f>MID(O1863, SEARCH(" ", O1863) + 1, SEARCH(" ", O1863, SEARCH(" ", O1863)+1) - SEARCH(" ", O1863)-1)</f>
        <v>nevsa</v>
      </c>
      <c r="S1863" t="str">
        <f t="shared" si="586"/>
        <v>nevsa VASSANO</v>
      </c>
      <c r="T1863" t="str">
        <f t="shared" si="587"/>
        <v>VASSANO</v>
      </c>
      <c r="U1863" t="b">
        <f t="shared" si="588"/>
        <v>0</v>
      </c>
      <c r="W1863" t="b">
        <f t="shared" si="589"/>
        <v>0</v>
      </c>
      <c r="X1863" t="b">
        <f>ISERR(S1863)</f>
        <v>0</v>
      </c>
      <c r="Y1863" t="str">
        <f t="shared" si="590"/>
        <v>nevsa</v>
      </c>
      <c r="Z1863" t="str">
        <f t="shared" si="591"/>
        <v>nevsa VASSANO</v>
      </c>
      <c r="AA1863" t="str">
        <f>PROPER(Q1863)</f>
        <v>Ardith</v>
      </c>
      <c r="AB1863" t="str">
        <f>PROPER(Y1863)</f>
        <v>Nevsa</v>
      </c>
      <c r="AC1863" t="str">
        <f t="shared" si="592"/>
        <v>Nevsa Vassano</v>
      </c>
      <c r="AD1863" s="1" t="str">
        <f t="shared" si="593"/>
        <v>Vassano</v>
      </c>
      <c r="AE1863" t="b">
        <f t="shared" si="594"/>
        <v>0</v>
      </c>
      <c r="AF1863" t="str">
        <f t="shared" si="595"/>
        <v>Vassano</v>
      </c>
    </row>
    <row r="1864" spans="1:32" x14ac:dyDescent="0.2">
      <c r="A1864">
        <v>2372</v>
      </c>
      <c r="B1864" t="s">
        <v>4944</v>
      </c>
      <c r="C1864" s="62" t="str">
        <f t="shared" si="596"/>
        <v>02372</v>
      </c>
      <c r="D1864" t="str">
        <f t="shared" si="597"/>
        <v>Derby</v>
      </c>
      <c r="E1864" t="str">
        <f t="shared" si="598"/>
        <v xml:space="preserve"> </v>
      </c>
      <c r="F1864" t="str">
        <f t="shared" si="599"/>
        <v>Smaling</v>
      </c>
      <c r="G1864">
        <f t="shared" si="580"/>
        <v>1</v>
      </c>
      <c r="H1864">
        <f t="shared" si="581"/>
        <v>2372</v>
      </c>
      <c r="I1864" t="str">
        <f t="shared" si="582"/>
        <v>02372</v>
      </c>
      <c r="J1864" t="str">
        <f t="shared" si="583"/>
        <v>Derby¬Smaling</v>
      </c>
      <c r="K1864" t="str">
        <f>SUBSTITUTE(J1864,"‡","")</f>
        <v>Derby¬Smaling</v>
      </c>
      <c r="L1864" t="str">
        <f t="shared" si="584"/>
        <v>Derby¬Smaling</v>
      </c>
      <c r="M1864" t="str">
        <f t="shared" si="585"/>
        <v>DerbySmaling</v>
      </c>
      <c r="N1864" t="s">
        <v>9744</v>
      </c>
      <c r="O1864" t="str">
        <v>Derby Smaling</v>
      </c>
      <c r="P1864">
        <f>FIND(" ",O1864)</f>
        <v>6</v>
      </c>
      <c r="Q1864" t="str">
        <f>LEFT(O1864,SEARCH(" ", O1864) -1)</f>
        <v>Derby</v>
      </c>
      <c r="R1864" t="e">
        <f>MID(O1864, SEARCH(" ", O1864) + 1, SEARCH(" ", O1864, SEARCH(" ", O1864)+1) - SEARCH(" ", O1864)-1)</f>
        <v>#VALUE!</v>
      </c>
      <c r="S1864" t="str">
        <f t="shared" si="586"/>
        <v>Smaling</v>
      </c>
      <c r="T1864" t="e">
        <f t="shared" si="587"/>
        <v>#VALUE!</v>
      </c>
      <c r="U1864" t="b">
        <f t="shared" si="588"/>
        <v>1</v>
      </c>
      <c r="W1864" t="b">
        <f t="shared" si="589"/>
        <v>1</v>
      </c>
      <c r="X1864" t="b">
        <f>ISERR(S1864)</f>
        <v>0</v>
      </c>
      <c r="Y1864" t="str">
        <f t="shared" si="590"/>
        <v xml:space="preserve"> </v>
      </c>
      <c r="Z1864" t="str">
        <f t="shared" si="591"/>
        <v>Smaling</v>
      </c>
      <c r="AA1864" t="str">
        <f>PROPER(Q1864)</f>
        <v>Derby</v>
      </c>
      <c r="AB1864" t="str">
        <f>PROPER(Y1864)</f>
        <v xml:space="preserve"> </v>
      </c>
      <c r="AC1864" t="str">
        <f t="shared" si="592"/>
        <v>Smaling</v>
      </c>
      <c r="AD1864" s="1" t="e">
        <f t="shared" si="593"/>
        <v>#VALUE!</v>
      </c>
      <c r="AE1864" t="b">
        <f t="shared" si="594"/>
        <v>1</v>
      </c>
      <c r="AF1864" t="str">
        <f t="shared" si="595"/>
        <v>Smaling</v>
      </c>
    </row>
    <row r="1865" spans="1:32" x14ac:dyDescent="0.2">
      <c r="A1865">
        <v>2373</v>
      </c>
      <c r="B1865" t="s">
        <v>4945</v>
      </c>
      <c r="C1865" s="62" t="str">
        <f t="shared" si="596"/>
        <v>02373</v>
      </c>
      <c r="D1865" t="str">
        <f t="shared" si="597"/>
        <v>Hernando</v>
      </c>
      <c r="E1865" t="str">
        <f t="shared" si="598"/>
        <v xml:space="preserve"> </v>
      </c>
      <c r="F1865" t="str">
        <f t="shared" si="599"/>
        <v>Milmore</v>
      </c>
      <c r="G1865">
        <f t="shared" si="580"/>
        <v>1</v>
      </c>
      <c r="H1865">
        <f t="shared" si="581"/>
        <v>2373</v>
      </c>
      <c r="I1865" t="str">
        <f t="shared" si="582"/>
        <v>02373</v>
      </c>
      <c r="J1865" t="str">
        <f t="shared" si="583"/>
        <v>HERNANDO»milmore</v>
      </c>
      <c r="K1865" t="str">
        <f>SUBSTITUTE(J1865,"‡","")</f>
        <v>HERNANDO»milmore</v>
      </c>
      <c r="L1865" t="str">
        <f t="shared" si="584"/>
        <v>HERNANDOmilmore</v>
      </c>
      <c r="M1865" t="str">
        <f t="shared" si="585"/>
        <v>HERNANDOmilmore</v>
      </c>
      <c r="N1865" t="s">
        <v>10559</v>
      </c>
      <c r="O1865" t="str">
        <v>HERNANDO milmore</v>
      </c>
      <c r="P1865">
        <f>FIND(" ",O1865)</f>
        <v>9</v>
      </c>
      <c r="Q1865" t="str">
        <f>LEFT(O1865,SEARCH(" ", O1865) -1)</f>
        <v>HERNANDO</v>
      </c>
      <c r="R1865" t="e">
        <f>MID(O1865, SEARCH(" ", O1865) + 1, SEARCH(" ", O1865, SEARCH(" ", O1865)+1) - SEARCH(" ", O1865)-1)</f>
        <v>#VALUE!</v>
      </c>
      <c r="S1865" t="str">
        <f t="shared" si="586"/>
        <v>milmore</v>
      </c>
      <c r="T1865" t="e">
        <f t="shared" si="587"/>
        <v>#VALUE!</v>
      </c>
      <c r="U1865" t="b">
        <f t="shared" si="588"/>
        <v>1</v>
      </c>
      <c r="W1865" t="b">
        <f t="shared" si="589"/>
        <v>1</v>
      </c>
      <c r="X1865" t="b">
        <f>ISERR(S1865)</f>
        <v>0</v>
      </c>
      <c r="Y1865" t="str">
        <f t="shared" si="590"/>
        <v xml:space="preserve"> </v>
      </c>
      <c r="Z1865" t="str">
        <f t="shared" si="591"/>
        <v>milmore</v>
      </c>
      <c r="AA1865" t="str">
        <f>PROPER(Q1865)</f>
        <v>Hernando</v>
      </c>
      <c r="AB1865" t="str">
        <f>PROPER(Y1865)</f>
        <v xml:space="preserve"> </v>
      </c>
      <c r="AC1865" t="str">
        <f t="shared" si="592"/>
        <v>Milmore</v>
      </c>
      <c r="AD1865" s="1" t="e">
        <f t="shared" si="593"/>
        <v>#VALUE!</v>
      </c>
      <c r="AE1865" t="b">
        <f t="shared" si="594"/>
        <v>1</v>
      </c>
      <c r="AF1865" t="str">
        <f t="shared" si="595"/>
        <v>Milmore</v>
      </c>
    </row>
    <row r="1866" spans="1:32" x14ac:dyDescent="0.2">
      <c r="A1866">
        <v>2374</v>
      </c>
      <c r="B1866" t="s">
        <v>4946</v>
      </c>
      <c r="C1866" s="62" t="str">
        <f t="shared" si="596"/>
        <v>02374</v>
      </c>
      <c r="D1866" t="str">
        <f t="shared" si="597"/>
        <v>Eliza</v>
      </c>
      <c r="E1866" t="str">
        <f t="shared" si="598"/>
        <v>Doroteya</v>
      </c>
      <c r="F1866" t="str">
        <f t="shared" si="599"/>
        <v>Sothern</v>
      </c>
      <c r="G1866">
        <f t="shared" si="580"/>
        <v>1</v>
      </c>
      <c r="H1866">
        <f t="shared" si="581"/>
        <v>2374</v>
      </c>
      <c r="I1866" t="str">
        <f t="shared" si="582"/>
        <v>02374</v>
      </c>
      <c r="J1866" t="str">
        <f t="shared" si="583"/>
        <v>eliza»doroteya»¬sothern</v>
      </c>
      <c r="K1866" t="str">
        <f>SUBSTITUTE(J1866,"‡","")</f>
        <v>eliza»doroteya»¬sothern</v>
      </c>
      <c r="L1866" t="str">
        <f t="shared" si="584"/>
        <v>elizadoroteya¬sothern</v>
      </c>
      <c r="M1866" t="str">
        <f t="shared" si="585"/>
        <v>elizadoroteyasothern</v>
      </c>
      <c r="N1866" t="s">
        <v>10560</v>
      </c>
      <c r="O1866" t="str">
        <v>eliza doroteya sothern</v>
      </c>
      <c r="P1866">
        <f>FIND(" ",O1866)</f>
        <v>6</v>
      </c>
      <c r="Q1866" t="str">
        <f>LEFT(O1866,SEARCH(" ", O1866) -1)</f>
        <v>eliza</v>
      </c>
      <c r="R1866" t="str">
        <f>MID(O1866, SEARCH(" ", O1866) + 1, SEARCH(" ", O1866, SEARCH(" ", O1866)+1) - SEARCH(" ", O1866)-1)</f>
        <v>doroteya</v>
      </c>
      <c r="S1866" t="str">
        <f t="shared" si="586"/>
        <v>doroteya sothern</v>
      </c>
      <c r="T1866" t="str">
        <f t="shared" si="587"/>
        <v>sothern</v>
      </c>
      <c r="U1866" t="b">
        <f t="shared" si="588"/>
        <v>0</v>
      </c>
      <c r="W1866" t="b">
        <f t="shared" si="589"/>
        <v>0</v>
      </c>
      <c r="X1866" t="b">
        <f>ISERR(S1866)</f>
        <v>0</v>
      </c>
      <c r="Y1866" t="str">
        <f t="shared" si="590"/>
        <v>doroteya</v>
      </c>
      <c r="Z1866" t="str">
        <f t="shared" si="591"/>
        <v>doroteya sothern</v>
      </c>
      <c r="AA1866" t="str">
        <f>PROPER(Q1866)</f>
        <v>Eliza</v>
      </c>
      <c r="AB1866" t="str">
        <f>PROPER(Y1866)</f>
        <v>Doroteya</v>
      </c>
      <c r="AC1866" t="str">
        <f t="shared" si="592"/>
        <v>Doroteya Sothern</v>
      </c>
      <c r="AD1866" s="1" t="str">
        <f t="shared" si="593"/>
        <v>Sothern</v>
      </c>
      <c r="AE1866" t="b">
        <f t="shared" si="594"/>
        <v>0</v>
      </c>
      <c r="AF1866" t="str">
        <f t="shared" si="595"/>
        <v>Sothern</v>
      </c>
    </row>
    <row r="1867" spans="1:32" x14ac:dyDescent="0.2">
      <c r="A1867">
        <v>2375</v>
      </c>
      <c r="B1867" t="s">
        <v>4947</v>
      </c>
      <c r="C1867" s="62" t="str">
        <f t="shared" si="596"/>
        <v>02375</v>
      </c>
      <c r="D1867" t="str">
        <f t="shared" si="597"/>
        <v>Lane</v>
      </c>
      <c r="E1867" t="str">
        <f t="shared" si="598"/>
        <v xml:space="preserve"> </v>
      </c>
      <c r="F1867" t="str">
        <f t="shared" si="599"/>
        <v>Marte</v>
      </c>
      <c r="G1867">
        <f t="shared" si="580"/>
        <v>1</v>
      </c>
      <c r="H1867">
        <f t="shared" si="581"/>
        <v>2375</v>
      </c>
      <c r="I1867" t="str">
        <f t="shared" si="582"/>
        <v>02375</v>
      </c>
      <c r="J1867" t="str">
        <f t="shared" si="583"/>
        <v>Lane‡marte</v>
      </c>
      <c r="K1867" t="str">
        <f>SUBSTITUTE(J1867,"‡","")</f>
        <v>Lanemarte</v>
      </c>
      <c r="L1867" t="str">
        <f t="shared" si="584"/>
        <v>Lanemarte</v>
      </c>
      <c r="M1867" t="str">
        <f t="shared" si="585"/>
        <v>Lanemarte</v>
      </c>
      <c r="N1867" t="s">
        <v>9096</v>
      </c>
      <c r="O1867" t="str">
        <v>Lane marte</v>
      </c>
      <c r="P1867">
        <f>FIND(" ",O1867)</f>
        <v>5</v>
      </c>
      <c r="Q1867" t="str">
        <f>LEFT(O1867,SEARCH(" ", O1867) -1)</f>
        <v>Lane</v>
      </c>
      <c r="R1867" t="e">
        <f>MID(O1867, SEARCH(" ", O1867) + 1, SEARCH(" ", O1867, SEARCH(" ", O1867)+1) - SEARCH(" ", O1867)-1)</f>
        <v>#VALUE!</v>
      </c>
      <c r="S1867" t="str">
        <f t="shared" si="586"/>
        <v>marte</v>
      </c>
      <c r="T1867" t="e">
        <f t="shared" si="587"/>
        <v>#VALUE!</v>
      </c>
      <c r="U1867" t="b">
        <f t="shared" si="588"/>
        <v>1</v>
      </c>
      <c r="W1867" t="b">
        <f t="shared" si="589"/>
        <v>1</v>
      </c>
      <c r="X1867" t="b">
        <f>ISERR(S1867)</f>
        <v>0</v>
      </c>
      <c r="Y1867" t="str">
        <f t="shared" si="590"/>
        <v xml:space="preserve"> </v>
      </c>
      <c r="Z1867" t="str">
        <f t="shared" si="591"/>
        <v>marte</v>
      </c>
      <c r="AA1867" t="str">
        <f>PROPER(Q1867)</f>
        <v>Lane</v>
      </c>
      <c r="AB1867" t="str">
        <f>PROPER(Y1867)</f>
        <v xml:space="preserve"> </v>
      </c>
      <c r="AC1867" t="str">
        <f t="shared" si="592"/>
        <v>Marte</v>
      </c>
      <c r="AD1867" s="1" t="e">
        <f t="shared" si="593"/>
        <v>#VALUE!</v>
      </c>
      <c r="AE1867" t="b">
        <f t="shared" si="594"/>
        <v>1</v>
      </c>
      <c r="AF1867" t="str">
        <f t="shared" si="595"/>
        <v>Marte</v>
      </c>
    </row>
    <row r="1868" spans="1:32" x14ac:dyDescent="0.2">
      <c r="A1868">
        <v>2376</v>
      </c>
      <c r="B1868" t="s">
        <v>4948</v>
      </c>
      <c r="C1868" s="62" t="str">
        <f t="shared" si="596"/>
        <v>02376</v>
      </c>
      <c r="D1868" t="str">
        <f t="shared" si="597"/>
        <v>Tore</v>
      </c>
      <c r="E1868" t="str">
        <f t="shared" si="598"/>
        <v xml:space="preserve"> </v>
      </c>
      <c r="F1868" t="str">
        <f t="shared" si="599"/>
        <v>Cousens</v>
      </c>
      <c r="G1868">
        <f t="shared" si="580"/>
        <v>1</v>
      </c>
      <c r="H1868">
        <f t="shared" si="581"/>
        <v>2376</v>
      </c>
      <c r="I1868" t="str">
        <f t="shared" si="582"/>
        <v>02376</v>
      </c>
      <c r="J1868" t="str">
        <f t="shared" si="583"/>
        <v>TORE»cousens</v>
      </c>
      <c r="K1868" t="str">
        <f>SUBSTITUTE(J1868,"‡","")</f>
        <v>TORE»cousens</v>
      </c>
      <c r="L1868" t="str">
        <f t="shared" si="584"/>
        <v>TOREcousens</v>
      </c>
      <c r="M1868" t="str">
        <f t="shared" si="585"/>
        <v>TOREcousens</v>
      </c>
      <c r="N1868" t="s">
        <v>10561</v>
      </c>
      <c r="O1868" t="str">
        <v>TORE cousens</v>
      </c>
      <c r="P1868">
        <f>FIND(" ",O1868)</f>
        <v>5</v>
      </c>
      <c r="Q1868" t="str">
        <f>LEFT(O1868,SEARCH(" ", O1868) -1)</f>
        <v>TORE</v>
      </c>
      <c r="R1868" t="e">
        <f>MID(O1868, SEARCH(" ", O1868) + 1, SEARCH(" ", O1868, SEARCH(" ", O1868)+1) - SEARCH(" ", O1868)-1)</f>
        <v>#VALUE!</v>
      </c>
      <c r="S1868" t="str">
        <f t="shared" si="586"/>
        <v>cousens</v>
      </c>
      <c r="T1868" t="e">
        <f t="shared" si="587"/>
        <v>#VALUE!</v>
      </c>
      <c r="U1868" t="b">
        <f t="shared" si="588"/>
        <v>1</v>
      </c>
      <c r="W1868" t="b">
        <f t="shared" si="589"/>
        <v>1</v>
      </c>
      <c r="X1868" t="b">
        <f>ISERR(S1868)</f>
        <v>0</v>
      </c>
      <c r="Y1868" t="str">
        <f t="shared" si="590"/>
        <v xml:space="preserve"> </v>
      </c>
      <c r="Z1868" t="str">
        <f t="shared" si="591"/>
        <v>cousens</v>
      </c>
      <c r="AA1868" t="str">
        <f>PROPER(Q1868)</f>
        <v>Tore</v>
      </c>
      <c r="AB1868" t="str">
        <f>PROPER(Y1868)</f>
        <v xml:space="preserve"> </v>
      </c>
      <c r="AC1868" t="str">
        <f t="shared" si="592"/>
        <v>Cousens</v>
      </c>
      <c r="AD1868" s="1" t="e">
        <f t="shared" si="593"/>
        <v>#VALUE!</v>
      </c>
      <c r="AE1868" t="b">
        <f t="shared" si="594"/>
        <v>1</v>
      </c>
      <c r="AF1868" t="str">
        <f t="shared" si="595"/>
        <v>Cousens</v>
      </c>
    </row>
    <row r="1869" spans="1:32" x14ac:dyDescent="0.2">
      <c r="A1869">
        <v>2377</v>
      </c>
      <c r="B1869" t="s">
        <v>4949</v>
      </c>
      <c r="C1869" s="62" t="str">
        <f t="shared" si="596"/>
        <v>02377</v>
      </c>
      <c r="D1869" t="str">
        <f t="shared" si="597"/>
        <v>Lowrance</v>
      </c>
      <c r="E1869" t="str">
        <f t="shared" si="598"/>
        <v>Hilarius</v>
      </c>
      <c r="F1869" t="str">
        <f t="shared" si="599"/>
        <v>Bardnam</v>
      </c>
      <c r="G1869">
        <f t="shared" si="580"/>
        <v>1</v>
      </c>
      <c r="H1869">
        <f t="shared" si="581"/>
        <v>2377</v>
      </c>
      <c r="I1869" t="str">
        <f t="shared" si="582"/>
        <v>02377</v>
      </c>
      <c r="J1869" t="str">
        <f t="shared" si="583"/>
        <v>Lowrance‡Hilarius¬Bardnam</v>
      </c>
      <c r="K1869" t="str">
        <f>SUBSTITUTE(J1869,"‡","")</f>
        <v>LowranceHilarius¬Bardnam</v>
      </c>
      <c r="L1869" t="str">
        <f t="shared" si="584"/>
        <v>LowranceHilarius¬Bardnam</v>
      </c>
      <c r="M1869" t="str">
        <f t="shared" si="585"/>
        <v>LowranceHilariusBardnam</v>
      </c>
      <c r="N1869" t="s">
        <v>9745</v>
      </c>
      <c r="O1869" t="str">
        <v>Lowrance Hilarius Bardnam</v>
      </c>
      <c r="P1869">
        <f>FIND(" ",O1869)</f>
        <v>9</v>
      </c>
      <c r="Q1869" t="str">
        <f>LEFT(O1869,SEARCH(" ", O1869) -1)</f>
        <v>Lowrance</v>
      </c>
      <c r="R1869" t="str">
        <f>MID(O1869, SEARCH(" ", O1869) + 1, SEARCH(" ", O1869, SEARCH(" ", O1869)+1) - SEARCH(" ", O1869)-1)</f>
        <v>Hilarius</v>
      </c>
      <c r="S1869" t="str">
        <f t="shared" si="586"/>
        <v>Hilarius Bardnam</v>
      </c>
      <c r="T1869" t="str">
        <f t="shared" si="587"/>
        <v>Bardnam</v>
      </c>
      <c r="U1869" t="b">
        <f t="shared" si="588"/>
        <v>0</v>
      </c>
      <c r="W1869" t="b">
        <f t="shared" si="589"/>
        <v>0</v>
      </c>
      <c r="X1869" t="b">
        <f>ISERR(S1869)</f>
        <v>0</v>
      </c>
      <c r="Y1869" t="str">
        <f t="shared" si="590"/>
        <v>Hilarius</v>
      </c>
      <c r="Z1869" t="str">
        <f t="shared" si="591"/>
        <v>Hilarius Bardnam</v>
      </c>
      <c r="AA1869" t="str">
        <f>PROPER(Q1869)</f>
        <v>Lowrance</v>
      </c>
      <c r="AB1869" t="str">
        <f>PROPER(Y1869)</f>
        <v>Hilarius</v>
      </c>
      <c r="AC1869" t="str">
        <f t="shared" si="592"/>
        <v>Hilarius Bardnam</v>
      </c>
      <c r="AD1869" s="1" t="str">
        <f t="shared" si="593"/>
        <v>Bardnam</v>
      </c>
      <c r="AE1869" t="b">
        <f t="shared" si="594"/>
        <v>0</v>
      </c>
      <c r="AF1869" t="str">
        <f t="shared" si="595"/>
        <v>Bardnam</v>
      </c>
    </row>
    <row r="1870" spans="1:32" x14ac:dyDescent="0.2">
      <c r="A1870">
        <v>2378</v>
      </c>
      <c r="B1870" t="s">
        <v>4950</v>
      </c>
      <c r="C1870" s="62" t="str">
        <f t="shared" si="596"/>
        <v>02378</v>
      </c>
      <c r="D1870" t="str">
        <f t="shared" si="597"/>
        <v>Renie</v>
      </c>
      <c r="E1870" t="str">
        <f t="shared" si="598"/>
        <v>Ellie</v>
      </c>
      <c r="F1870" t="str">
        <f t="shared" si="599"/>
        <v>Tolchar</v>
      </c>
      <c r="G1870">
        <f t="shared" si="580"/>
        <v>1</v>
      </c>
      <c r="H1870">
        <f t="shared" si="581"/>
        <v>2378</v>
      </c>
      <c r="I1870" t="str">
        <f t="shared" si="582"/>
        <v>02378</v>
      </c>
      <c r="J1870" t="str">
        <f t="shared" si="583"/>
        <v>Renie»ellie‡TOLCHAR</v>
      </c>
      <c r="K1870" t="str">
        <f>SUBSTITUTE(J1870,"‡","")</f>
        <v>Renie»ellieTOLCHAR</v>
      </c>
      <c r="L1870" t="str">
        <f t="shared" si="584"/>
        <v>RenieellieTOLCHAR</v>
      </c>
      <c r="M1870" t="str">
        <f t="shared" si="585"/>
        <v>RenieellieTOLCHAR</v>
      </c>
      <c r="N1870" t="s">
        <v>10562</v>
      </c>
      <c r="O1870" t="str">
        <v>Renie ellie TOLCHAR</v>
      </c>
      <c r="P1870">
        <f>FIND(" ",O1870)</f>
        <v>6</v>
      </c>
      <c r="Q1870" t="str">
        <f>LEFT(O1870,SEARCH(" ", O1870) -1)</f>
        <v>Renie</v>
      </c>
      <c r="R1870" t="str">
        <f>MID(O1870, SEARCH(" ", O1870) + 1, SEARCH(" ", O1870, SEARCH(" ", O1870)+1) - SEARCH(" ", O1870)-1)</f>
        <v>ellie</v>
      </c>
      <c r="S1870" t="str">
        <f t="shared" si="586"/>
        <v>ellie TOLCHAR</v>
      </c>
      <c r="T1870" t="str">
        <f t="shared" si="587"/>
        <v>TOLCHAR</v>
      </c>
      <c r="U1870" t="b">
        <f t="shared" si="588"/>
        <v>0</v>
      </c>
      <c r="W1870" t="b">
        <f t="shared" si="589"/>
        <v>0</v>
      </c>
      <c r="X1870" t="b">
        <f>ISERR(S1870)</f>
        <v>0</v>
      </c>
      <c r="Y1870" t="str">
        <f t="shared" si="590"/>
        <v>ellie</v>
      </c>
      <c r="Z1870" t="str">
        <f t="shared" si="591"/>
        <v>ellie TOLCHAR</v>
      </c>
      <c r="AA1870" t="str">
        <f>PROPER(Q1870)</f>
        <v>Renie</v>
      </c>
      <c r="AB1870" t="str">
        <f>PROPER(Y1870)</f>
        <v>Ellie</v>
      </c>
      <c r="AC1870" t="str">
        <f t="shared" si="592"/>
        <v>Ellie Tolchar</v>
      </c>
      <c r="AD1870" s="1" t="str">
        <f t="shared" si="593"/>
        <v>Tolchar</v>
      </c>
      <c r="AE1870" t="b">
        <f t="shared" si="594"/>
        <v>0</v>
      </c>
      <c r="AF1870" t="str">
        <f t="shared" si="595"/>
        <v>Tolchar</v>
      </c>
    </row>
    <row r="1871" spans="1:32" x14ac:dyDescent="0.2">
      <c r="A1871">
        <v>2379</v>
      </c>
      <c r="B1871" t="s">
        <v>4951</v>
      </c>
      <c r="C1871" s="62" t="str">
        <f t="shared" si="596"/>
        <v>02379</v>
      </c>
      <c r="D1871" t="str">
        <f t="shared" si="597"/>
        <v>Eugenia</v>
      </c>
      <c r="E1871" t="str">
        <f t="shared" si="598"/>
        <v>Dee</v>
      </c>
      <c r="F1871" t="str">
        <f t="shared" si="599"/>
        <v>Gronaller</v>
      </c>
      <c r="G1871">
        <f t="shared" si="580"/>
        <v>1</v>
      </c>
      <c r="H1871">
        <f t="shared" si="581"/>
        <v>2379</v>
      </c>
      <c r="I1871" t="str">
        <f t="shared" si="582"/>
        <v>02379</v>
      </c>
      <c r="J1871" t="str">
        <f t="shared" si="583"/>
        <v>Eugenia»DEE¬Gronaller</v>
      </c>
      <c r="K1871" t="str">
        <f>SUBSTITUTE(J1871,"‡","")</f>
        <v>Eugenia»DEE¬Gronaller</v>
      </c>
      <c r="L1871" t="str">
        <f t="shared" si="584"/>
        <v>EugeniaDEE¬Gronaller</v>
      </c>
      <c r="M1871" t="str">
        <f t="shared" si="585"/>
        <v>EugeniaDEEGronaller</v>
      </c>
      <c r="N1871" t="s">
        <v>10563</v>
      </c>
      <c r="O1871" t="str">
        <v>Eugenia DEE Gronaller</v>
      </c>
      <c r="P1871">
        <f>FIND(" ",O1871)</f>
        <v>8</v>
      </c>
      <c r="Q1871" t="str">
        <f>LEFT(O1871,SEARCH(" ", O1871) -1)</f>
        <v>Eugenia</v>
      </c>
      <c r="R1871" t="str">
        <f>MID(O1871, SEARCH(" ", O1871) + 1, SEARCH(" ", O1871, SEARCH(" ", O1871)+1) - SEARCH(" ", O1871)-1)</f>
        <v>DEE</v>
      </c>
      <c r="S1871" t="str">
        <f t="shared" si="586"/>
        <v>DEE Gronaller</v>
      </c>
      <c r="T1871" t="str">
        <f t="shared" si="587"/>
        <v>Gronaller</v>
      </c>
      <c r="U1871" t="b">
        <f t="shared" si="588"/>
        <v>0</v>
      </c>
      <c r="W1871" t="b">
        <f t="shared" si="589"/>
        <v>0</v>
      </c>
      <c r="X1871" t="b">
        <f>ISERR(S1871)</f>
        <v>0</v>
      </c>
      <c r="Y1871" t="str">
        <f t="shared" si="590"/>
        <v>DEE</v>
      </c>
      <c r="Z1871" t="str">
        <f t="shared" si="591"/>
        <v>DEE Gronaller</v>
      </c>
      <c r="AA1871" t="str">
        <f>PROPER(Q1871)</f>
        <v>Eugenia</v>
      </c>
      <c r="AB1871" t="str">
        <f>PROPER(Y1871)</f>
        <v>Dee</v>
      </c>
      <c r="AC1871" t="str">
        <f t="shared" si="592"/>
        <v>Dee Gronaller</v>
      </c>
      <c r="AD1871" s="1" t="str">
        <f t="shared" si="593"/>
        <v>Gronaller</v>
      </c>
      <c r="AE1871" t="b">
        <f t="shared" si="594"/>
        <v>0</v>
      </c>
      <c r="AF1871" t="str">
        <f t="shared" si="595"/>
        <v>Gronaller</v>
      </c>
    </row>
    <row r="1872" spans="1:32" x14ac:dyDescent="0.2">
      <c r="A1872">
        <v>2380</v>
      </c>
      <c r="B1872" t="s">
        <v>4952</v>
      </c>
      <c r="C1872" s="62" t="str">
        <f t="shared" si="596"/>
        <v>02380</v>
      </c>
      <c r="D1872" t="str">
        <f t="shared" si="597"/>
        <v>Corney</v>
      </c>
      <c r="E1872" t="str">
        <f t="shared" si="598"/>
        <v xml:space="preserve"> </v>
      </c>
      <c r="F1872" t="str">
        <f t="shared" si="599"/>
        <v>Giovanni</v>
      </c>
      <c r="G1872">
        <f t="shared" si="580"/>
        <v>1</v>
      </c>
      <c r="H1872">
        <f t="shared" si="581"/>
        <v>2380</v>
      </c>
      <c r="I1872" t="str">
        <f t="shared" si="582"/>
        <v>02380</v>
      </c>
      <c r="J1872" t="str">
        <f t="shared" si="583"/>
        <v>CORNEY¬Giovanni</v>
      </c>
      <c r="K1872" t="str">
        <f>SUBSTITUTE(J1872,"‡","")</f>
        <v>CORNEY¬Giovanni</v>
      </c>
      <c r="L1872" t="str">
        <f t="shared" si="584"/>
        <v>CORNEY¬Giovanni</v>
      </c>
      <c r="M1872" t="str">
        <f t="shared" si="585"/>
        <v>CORNEYGiovanni</v>
      </c>
      <c r="N1872" t="s">
        <v>9746</v>
      </c>
      <c r="O1872" t="str">
        <v>CORNEY Giovanni</v>
      </c>
      <c r="P1872">
        <f>FIND(" ",O1872)</f>
        <v>7</v>
      </c>
      <c r="Q1872" t="str">
        <f>LEFT(O1872,SEARCH(" ", O1872) -1)</f>
        <v>CORNEY</v>
      </c>
      <c r="R1872" t="e">
        <f>MID(O1872, SEARCH(" ", O1872) + 1, SEARCH(" ", O1872, SEARCH(" ", O1872)+1) - SEARCH(" ", O1872)-1)</f>
        <v>#VALUE!</v>
      </c>
      <c r="S1872" t="str">
        <f t="shared" si="586"/>
        <v>Giovanni</v>
      </c>
      <c r="T1872" t="e">
        <f t="shared" si="587"/>
        <v>#VALUE!</v>
      </c>
      <c r="U1872" t="b">
        <f t="shared" si="588"/>
        <v>1</v>
      </c>
      <c r="W1872" t="b">
        <f t="shared" si="589"/>
        <v>1</v>
      </c>
      <c r="X1872" t="b">
        <f>ISERR(S1872)</f>
        <v>0</v>
      </c>
      <c r="Y1872" t="str">
        <f t="shared" si="590"/>
        <v xml:space="preserve"> </v>
      </c>
      <c r="Z1872" t="str">
        <f t="shared" si="591"/>
        <v>Giovanni</v>
      </c>
      <c r="AA1872" t="str">
        <f>PROPER(Q1872)</f>
        <v>Corney</v>
      </c>
      <c r="AB1872" t="str">
        <f>PROPER(Y1872)</f>
        <v xml:space="preserve"> </v>
      </c>
      <c r="AC1872" t="str">
        <f t="shared" si="592"/>
        <v>Giovanni</v>
      </c>
      <c r="AD1872" s="1" t="e">
        <f t="shared" si="593"/>
        <v>#VALUE!</v>
      </c>
      <c r="AE1872" t="b">
        <f t="shared" si="594"/>
        <v>1</v>
      </c>
      <c r="AF1872" t="str">
        <f t="shared" si="595"/>
        <v>Giovanni</v>
      </c>
    </row>
    <row r="1873" spans="1:32" x14ac:dyDescent="0.2">
      <c r="A1873">
        <v>2381</v>
      </c>
      <c r="B1873" t="s">
        <v>4953</v>
      </c>
      <c r="C1873" s="62" t="str">
        <f t="shared" si="596"/>
        <v>02381</v>
      </c>
      <c r="D1873" t="str">
        <f t="shared" si="597"/>
        <v>Conchita</v>
      </c>
      <c r="E1873" t="str">
        <f t="shared" si="598"/>
        <v xml:space="preserve"> </v>
      </c>
      <c r="F1873" t="str">
        <f t="shared" si="599"/>
        <v>Wooffitt</v>
      </c>
      <c r="G1873">
        <f t="shared" si="580"/>
        <v>1</v>
      </c>
      <c r="H1873">
        <f t="shared" si="581"/>
        <v>2381</v>
      </c>
      <c r="I1873" t="str">
        <f t="shared" si="582"/>
        <v>02381</v>
      </c>
      <c r="J1873" t="str">
        <f t="shared" si="583"/>
        <v>conchita»WOOFFITT</v>
      </c>
      <c r="K1873" t="str">
        <f>SUBSTITUTE(J1873,"‡","")</f>
        <v>conchita»WOOFFITT</v>
      </c>
      <c r="L1873" t="str">
        <f t="shared" si="584"/>
        <v>conchitaWOOFFITT</v>
      </c>
      <c r="M1873" t="str">
        <f t="shared" si="585"/>
        <v>conchitaWOOFFITT</v>
      </c>
      <c r="N1873" t="s">
        <v>10564</v>
      </c>
      <c r="O1873" t="str">
        <v>conchita WOOFFITT</v>
      </c>
      <c r="P1873">
        <f>FIND(" ",O1873)</f>
        <v>9</v>
      </c>
      <c r="Q1873" t="str">
        <f>LEFT(O1873,SEARCH(" ", O1873) -1)</f>
        <v>conchita</v>
      </c>
      <c r="R1873" t="e">
        <f>MID(O1873, SEARCH(" ", O1873) + 1, SEARCH(" ", O1873, SEARCH(" ", O1873)+1) - SEARCH(" ", O1873)-1)</f>
        <v>#VALUE!</v>
      </c>
      <c r="S1873" t="str">
        <f t="shared" si="586"/>
        <v>WOOFFITT</v>
      </c>
      <c r="T1873" t="e">
        <f t="shared" si="587"/>
        <v>#VALUE!</v>
      </c>
      <c r="U1873" t="b">
        <f t="shared" si="588"/>
        <v>1</v>
      </c>
      <c r="W1873" t="b">
        <f t="shared" si="589"/>
        <v>1</v>
      </c>
      <c r="X1873" t="b">
        <f>ISERR(S1873)</f>
        <v>0</v>
      </c>
      <c r="Y1873" t="str">
        <f t="shared" si="590"/>
        <v xml:space="preserve"> </v>
      </c>
      <c r="Z1873" t="str">
        <f t="shared" si="591"/>
        <v>WOOFFITT</v>
      </c>
      <c r="AA1873" t="str">
        <f>PROPER(Q1873)</f>
        <v>Conchita</v>
      </c>
      <c r="AB1873" t="str">
        <f>PROPER(Y1873)</f>
        <v xml:space="preserve"> </v>
      </c>
      <c r="AC1873" t="str">
        <f t="shared" si="592"/>
        <v>Wooffitt</v>
      </c>
      <c r="AD1873" s="1" t="e">
        <f t="shared" si="593"/>
        <v>#VALUE!</v>
      </c>
      <c r="AE1873" t="b">
        <f t="shared" si="594"/>
        <v>1</v>
      </c>
      <c r="AF1873" t="str">
        <f t="shared" si="595"/>
        <v>Wooffitt</v>
      </c>
    </row>
    <row r="1874" spans="1:32" x14ac:dyDescent="0.2">
      <c r="A1874">
        <v>2382</v>
      </c>
      <c r="B1874" t="s">
        <v>4954</v>
      </c>
      <c r="C1874" s="62" t="str">
        <f t="shared" si="596"/>
        <v>02382</v>
      </c>
      <c r="D1874" t="str">
        <f t="shared" si="597"/>
        <v>Fairleigh</v>
      </c>
      <c r="E1874" t="str">
        <f t="shared" si="598"/>
        <v xml:space="preserve"> </v>
      </c>
      <c r="F1874" t="str">
        <f t="shared" si="599"/>
        <v>Mantione</v>
      </c>
      <c r="G1874">
        <f t="shared" si="580"/>
        <v>1</v>
      </c>
      <c r="H1874">
        <f t="shared" si="581"/>
        <v>2382</v>
      </c>
      <c r="I1874" t="str">
        <f t="shared" si="582"/>
        <v>02382</v>
      </c>
      <c r="J1874" t="str">
        <f t="shared" si="583"/>
        <v>Fairleigh»mantione</v>
      </c>
      <c r="K1874" t="str">
        <f>SUBSTITUTE(J1874,"‡","")</f>
        <v>Fairleigh»mantione</v>
      </c>
      <c r="L1874" t="str">
        <f t="shared" si="584"/>
        <v>Fairleighmantione</v>
      </c>
      <c r="M1874" t="str">
        <f t="shared" si="585"/>
        <v>Fairleighmantione</v>
      </c>
      <c r="N1874" t="s">
        <v>10565</v>
      </c>
      <c r="O1874" t="str">
        <v>Fairleigh mantione</v>
      </c>
      <c r="P1874">
        <f>FIND(" ",O1874)</f>
        <v>10</v>
      </c>
      <c r="Q1874" t="str">
        <f>LEFT(O1874,SEARCH(" ", O1874) -1)</f>
        <v>Fairleigh</v>
      </c>
      <c r="R1874" t="e">
        <f>MID(O1874, SEARCH(" ", O1874) + 1, SEARCH(" ", O1874, SEARCH(" ", O1874)+1) - SEARCH(" ", O1874)-1)</f>
        <v>#VALUE!</v>
      </c>
      <c r="S1874" t="str">
        <f t="shared" si="586"/>
        <v>mantione</v>
      </c>
      <c r="T1874" t="e">
        <f t="shared" si="587"/>
        <v>#VALUE!</v>
      </c>
      <c r="U1874" t="b">
        <f t="shared" si="588"/>
        <v>1</v>
      </c>
      <c r="W1874" t="b">
        <f t="shared" si="589"/>
        <v>1</v>
      </c>
      <c r="X1874" t="b">
        <f>ISERR(S1874)</f>
        <v>0</v>
      </c>
      <c r="Y1874" t="str">
        <f t="shared" si="590"/>
        <v xml:space="preserve"> </v>
      </c>
      <c r="Z1874" t="str">
        <f t="shared" si="591"/>
        <v>mantione</v>
      </c>
      <c r="AA1874" t="str">
        <f>PROPER(Q1874)</f>
        <v>Fairleigh</v>
      </c>
      <c r="AB1874" t="str">
        <f>PROPER(Y1874)</f>
        <v xml:space="preserve"> </v>
      </c>
      <c r="AC1874" t="str">
        <f t="shared" si="592"/>
        <v>Mantione</v>
      </c>
      <c r="AD1874" s="1" t="e">
        <f t="shared" si="593"/>
        <v>#VALUE!</v>
      </c>
      <c r="AE1874" t="b">
        <f t="shared" si="594"/>
        <v>1</v>
      </c>
      <c r="AF1874" t="str">
        <f t="shared" si="595"/>
        <v>Mantione</v>
      </c>
    </row>
    <row r="1875" spans="1:32" x14ac:dyDescent="0.2">
      <c r="A1875">
        <v>2383</v>
      </c>
      <c r="B1875" t="s">
        <v>4955</v>
      </c>
      <c r="C1875" s="62" t="str">
        <f t="shared" si="596"/>
        <v>02383</v>
      </c>
      <c r="D1875" t="str">
        <f t="shared" si="597"/>
        <v>Carlynne</v>
      </c>
      <c r="E1875" t="str">
        <f t="shared" si="598"/>
        <v>Danica</v>
      </c>
      <c r="F1875" t="str">
        <f t="shared" si="599"/>
        <v>Helversen</v>
      </c>
      <c r="G1875">
        <f t="shared" si="580"/>
        <v>1</v>
      </c>
      <c r="H1875">
        <f t="shared" si="581"/>
        <v>2383</v>
      </c>
      <c r="I1875" t="str">
        <f t="shared" si="582"/>
        <v>02383</v>
      </c>
      <c r="J1875" t="str">
        <f t="shared" si="583"/>
        <v>Carlynne‡Danica»Helversen</v>
      </c>
      <c r="K1875" t="str">
        <f>SUBSTITUTE(J1875,"‡","")</f>
        <v>CarlynneDanica»Helversen</v>
      </c>
      <c r="L1875" t="str">
        <f t="shared" si="584"/>
        <v>CarlynneDanicaHelversen</v>
      </c>
      <c r="M1875" t="str">
        <f t="shared" si="585"/>
        <v>CarlynneDanicaHelversen</v>
      </c>
      <c r="N1875" t="s">
        <v>10566</v>
      </c>
      <c r="O1875" t="str">
        <v>Carlynne Danica Helversen</v>
      </c>
      <c r="P1875">
        <f>FIND(" ",O1875)</f>
        <v>9</v>
      </c>
      <c r="Q1875" t="str">
        <f>LEFT(O1875,SEARCH(" ", O1875) -1)</f>
        <v>Carlynne</v>
      </c>
      <c r="R1875" t="str">
        <f>MID(O1875, SEARCH(" ", O1875) + 1, SEARCH(" ", O1875, SEARCH(" ", O1875)+1) - SEARCH(" ", O1875)-1)</f>
        <v>Danica</v>
      </c>
      <c r="S1875" t="str">
        <f t="shared" si="586"/>
        <v>Danica Helversen</v>
      </c>
      <c r="T1875" t="str">
        <f t="shared" si="587"/>
        <v>Helversen</v>
      </c>
      <c r="U1875" t="b">
        <f t="shared" si="588"/>
        <v>0</v>
      </c>
      <c r="W1875" t="b">
        <f t="shared" si="589"/>
        <v>0</v>
      </c>
      <c r="X1875" t="b">
        <f>ISERR(S1875)</f>
        <v>0</v>
      </c>
      <c r="Y1875" t="str">
        <f t="shared" si="590"/>
        <v>Danica</v>
      </c>
      <c r="Z1875" t="str">
        <f t="shared" si="591"/>
        <v>Danica Helversen</v>
      </c>
      <c r="AA1875" t="str">
        <f>PROPER(Q1875)</f>
        <v>Carlynne</v>
      </c>
      <c r="AB1875" t="str">
        <f>PROPER(Y1875)</f>
        <v>Danica</v>
      </c>
      <c r="AC1875" t="str">
        <f t="shared" si="592"/>
        <v>Danica Helversen</v>
      </c>
      <c r="AD1875" s="1" t="str">
        <f t="shared" si="593"/>
        <v>Helversen</v>
      </c>
      <c r="AE1875" t="b">
        <f t="shared" si="594"/>
        <v>0</v>
      </c>
      <c r="AF1875" t="str">
        <f t="shared" si="595"/>
        <v>Helversen</v>
      </c>
    </row>
    <row r="1876" spans="1:32" x14ac:dyDescent="0.2">
      <c r="A1876">
        <v>2384</v>
      </c>
      <c r="B1876" t="s">
        <v>4956</v>
      </c>
      <c r="C1876" s="62" t="str">
        <f t="shared" si="596"/>
        <v>02384</v>
      </c>
      <c r="D1876" t="str">
        <f t="shared" si="597"/>
        <v>Margit</v>
      </c>
      <c r="E1876" t="str">
        <f t="shared" si="598"/>
        <v xml:space="preserve"> </v>
      </c>
      <c r="F1876" t="str">
        <f t="shared" si="599"/>
        <v>Brabyn</v>
      </c>
      <c r="G1876">
        <f t="shared" si="580"/>
        <v>1</v>
      </c>
      <c r="H1876">
        <f t="shared" si="581"/>
        <v>2384</v>
      </c>
      <c r="I1876" t="str">
        <f t="shared" si="582"/>
        <v>02384</v>
      </c>
      <c r="J1876" t="str">
        <f t="shared" si="583"/>
        <v>Margit‡BRABYN</v>
      </c>
      <c r="K1876" t="str">
        <f>SUBSTITUTE(J1876,"‡","")</f>
        <v>MargitBRABYN</v>
      </c>
      <c r="L1876" t="str">
        <f t="shared" si="584"/>
        <v>MargitBRABYN</v>
      </c>
      <c r="M1876" t="str">
        <f t="shared" si="585"/>
        <v>MargitBRABYN</v>
      </c>
      <c r="N1876" t="s">
        <v>9097</v>
      </c>
      <c r="O1876" t="str">
        <v>Margit BRABYN</v>
      </c>
      <c r="P1876">
        <f>FIND(" ",O1876)</f>
        <v>7</v>
      </c>
      <c r="Q1876" t="str">
        <f>LEFT(O1876,SEARCH(" ", O1876) -1)</f>
        <v>Margit</v>
      </c>
      <c r="R1876" t="e">
        <f>MID(O1876, SEARCH(" ", O1876) + 1, SEARCH(" ", O1876, SEARCH(" ", O1876)+1) - SEARCH(" ", O1876)-1)</f>
        <v>#VALUE!</v>
      </c>
      <c r="S1876" t="str">
        <f t="shared" si="586"/>
        <v>BRABYN</v>
      </c>
      <c r="T1876" t="e">
        <f t="shared" si="587"/>
        <v>#VALUE!</v>
      </c>
      <c r="U1876" t="b">
        <f t="shared" si="588"/>
        <v>1</v>
      </c>
      <c r="W1876" t="b">
        <f t="shared" si="589"/>
        <v>1</v>
      </c>
      <c r="X1876" t="b">
        <f>ISERR(S1876)</f>
        <v>0</v>
      </c>
      <c r="Y1876" t="str">
        <f t="shared" si="590"/>
        <v xml:space="preserve"> </v>
      </c>
      <c r="Z1876" t="str">
        <f t="shared" si="591"/>
        <v>BRABYN</v>
      </c>
      <c r="AA1876" t="str">
        <f>PROPER(Q1876)</f>
        <v>Margit</v>
      </c>
      <c r="AB1876" t="str">
        <f>PROPER(Y1876)</f>
        <v xml:space="preserve"> </v>
      </c>
      <c r="AC1876" t="str">
        <f t="shared" si="592"/>
        <v>Brabyn</v>
      </c>
      <c r="AD1876" s="1" t="e">
        <f t="shared" si="593"/>
        <v>#VALUE!</v>
      </c>
      <c r="AE1876" t="b">
        <f t="shared" si="594"/>
        <v>1</v>
      </c>
      <c r="AF1876" t="str">
        <f t="shared" si="595"/>
        <v>Brabyn</v>
      </c>
    </row>
    <row r="1877" spans="1:32" x14ac:dyDescent="0.2">
      <c r="A1877">
        <v>2385</v>
      </c>
      <c r="B1877" t="s">
        <v>4957</v>
      </c>
      <c r="C1877" s="62" t="str">
        <f t="shared" si="596"/>
        <v>02385</v>
      </c>
      <c r="D1877" t="str">
        <f t="shared" si="597"/>
        <v>Gordy</v>
      </c>
      <c r="E1877" t="str">
        <f t="shared" si="598"/>
        <v>Pavlov</v>
      </c>
      <c r="F1877" t="str">
        <f t="shared" si="599"/>
        <v>Melby</v>
      </c>
      <c r="G1877">
        <f t="shared" si="580"/>
        <v>1</v>
      </c>
      <c r="H1877">
        <f t="shared" si="581"/>
        <v>2385</v>
      </c>
      <c r="I1877" t="str">
        <f t="shared" si="582"/>
        <v>02385</v>
      </c>
      <c r="J1877" t="str">
        <f t="shared" si="583"/>
        <v>Gordy»pavlov»Melby</v>
      </c>
      <c r="K1877" t="str">
        <f>SUBSTITUTE(J1877,"‡","")</f>
        <v>Gordy»pavlov»Melby</v>
      </c>
      <c r="L1877" t="str">
        <f t="shared" si="584"/>
        <v>GordypavlovMelby</v>
      </c>
      <c r="M1877" t="str">
        <f t="shared" si="585"/>
        <v>GordypavlovMelby</v>
      </c>
      <c r="N1877" t="s">
        <v>10567</v>
      </c>
      <c r="O1877" t="str">
        <v>Gordy pavlov Melby</v>
      </c>
      <c r="P1877">
        <f>FIND(" ",O1877)</f>
        <v>6</v>
      </c>
      <c r="Q1877" t="str">
        <f>LEFT(O1877,SEARCH(" ", O1877) -1)</f>
        <v>Gordy</v>
      </c>
      <c r="R1877" t="str">
        <f>MID(O1877, SEARCH(" ", O1877) + 1, SEARCH(" ", O1877, SEARCH(" ", O1877)+1) - SEARCH(" ", O1877)-1)</f>
        <v>pavlov</v>
      </c>
      <c r="S1877" t="str">
        <f t="shared" si="586"/>
        <v>pavlov Melby</v>
      </c>
      <c r="T1877" t="str">
        <f t="shared" si="587"/>
        <v>Melby</v>
      </c>
      <c r="U1877" t="b">
        <f t="shared" si="588"/>
        <v>0</v>
      </c>
      <c r="W1877" t="b">
        <f t="shared" si="589"/>
        <v>0</v>
      </c>
      <c r="X1877" t="b">
        <f>ISERR(S1877)</f>
        <v>0</v>
      </c>
      <c r="Y1877" t="str">
        <f t="shared" si="590"/>
        <v>pavlov</v>
      </c>
      <c r="Z1877" t="str">
        <f t="shared" si="591"/>
        <v>pavlov Melby</v>
      </c>
      <c r="AA1877" t="str">
        <f>PROPER(Q1877)</f>
        <v>Gordy</v>
      </c>
      <c r="AB1877" t="str">
        <f>PROPER(Y1877)</f>
        <v>Pavlov</v>
      </c>
      <c r="AC1877" t="str">
        <f t="shared" si="592"/>
        <v>Pavlov Melby</v>
      </c>
      <c r="AD1877" s="1" t="str">
        <f t="shared" si="593"/>
        <v>Melby</v>
      </c>
      <c r="AE1877" t="b">
        <f t="shared" si="594"/>
        <v>0</v>
      </c>
      <c r="AF1877" t="str">
        <f t="shared" si="595"/>
        <v>Melby</v>
      </c>
    </row>
    <row r="1878" spans="1:32" x14ac:dyDescent="0.2">
      <c r="A1878">
        <v>2386</v>
      </c>
      <c r="B1878" t="s">
        <v>4958</v>
      </c>
      <c r="C1878" s="62" t="str">
        <f t="shared" si="596"/>
        <v>02386</v>
      </c>
      <c r="D1878" t="str">
        <f t="shared" si="597"/>
        <v>Tomasina</v>
      </c>
      <c r="E1878" t="str">
        <f t="shared" si="598"/>
        <v xml:space="preserve"> </v>
      </c>
      <c r="F1878" t="str">
        <f t="shared" si="599"/>
        <v>Lupson</v>
      </c>
      <c r="G1878">
        <f t="shared" si="580"/>
        <v>1</v>
      </c>
      <c r="H1878">
        <f t="shared" si="581"/>
        <v>2386</v>
      </c>
      <c r="I1878" t="str">
        <f t="shared" si="582"/>
        <v>02386</v>
      </c>
      <c r="J1878" t="str">
        <f t="shared" si="583"/>
        <v>TOMASINA¬LUPSON</v>
      </c>
      <c r="K1878" t="str">
        <f>SUBSTITUTE(J1878,"‡","")</f>
        <v>TOMASINA¬LUPSON</v>
      </c>
      <c r="L1878" t="str">
        <f t="shared" si="584"/>
        <v>TOMASINA¬LUPSON</v>
      </c>
      <c r="M1878" t="str">
        <f t="shared" si="585"/>
        <v>TOMASINALUPSON</v>
      </c>
      <c r="N1878" t="s">
        <v>9747</v>
      </c>
      <c r="O1878" t="str">
        <v>TOMASINA LUPSON</v>
      </c>
      <c r="P1878">
        <f>FIND(" ",O1878)</f>
        <v>9</v>
      </c>
      <c r="Q1878" t="str">
        <f>LEFT(O1878,SEARCH(" ", O1878) -1)</f>
        <v>TOMASINA</v>
      </c>
      <c r="R1878" t="e">
        <f>MID(O1878, SEARCH(" ", O1878) + 1, SEARCH(" ", O1878, SEARCH(" ", O1878)+1) - SEARCH(" ", O1878)-1)</f>
        <v>#VALUE!</v>
      </c>
      <c r="S1878" t="str">
        <f t="shared" si="586"/>
        <v>LUPSON</v>
      </c>
      <c r="T1878" t="e">
        <f t="shared" si="587"/>
        <v>#VALUE!</v>
      </c>
      <c r="U1878" t="b">
        <f t="shared" si="588"/>
        <v>1</v>
      </c>
      <c r="W1878" t="b">
        <f t="shared" si="589"/>
        <v>1</v>
      </c>
      <c r="X1878" t="b">
        <f>ISERR(S1878)</f>
        <v>0</v>
      </c>
      <c r="Y1878" t="str">
        <f t="shared" si="590"/>
        <v xml:space="preserve"> </v>
      </c>
      <c r="Z1878" t="str">
        <f t="shared" si="591"/>
        <v>LUPSON</v>
      </c>
      <c r="AA1878" t="str">
        <f>PROPER(Q1878)</f>
        <v>Tomasina</v>
      </c>
      <c r="AB1878" t="str">
        <f>PROPER(Y1878)</f>
        <v xml:space="preserve"> </v>
      </c>
      <c r="AC1878" t="str">
        <f t="shared" si="592"/>
        <v>Lupson</v>
      </c>
      <c r="AD1878" s="1" t="e">
        <f t="shared" si="593"/>
        <v>#VALUE!</v>
      </c>
      <c r="AE1878" t="b">
        <f t="shared" si="594"/>
        <v>1</v>
      </c>
      <c r="AF1878" t="str">
        <f t="shared" si="595"/>
        <v>Lupson</v>
      </c>
    </row>
    <row r="1879" spans="1:32" x14ac:dyDescent="0.2">
      <c r="A1879">
        <v>2387</v>
      </c>
      <c r="B1879" t="s">
        <v>4959</v>
      </c>
      <c r="C1879" s="62" t="str">
        <f t="shared" si="596"/>
        <v>02387</v>
      </c>
      <c r="D1879" t="str">
        <f t="shared" si="597"/>
        <v>Tammara</v>
      </c>
      <c r="E1879" t="str">
        <f t="shared" si="598"/>
        <v xml:space="preserve"> </v>
      </c>
      <c r="F1879" t="str">
        <f t="shared" si="599"/>
        <v>Pibsworth</v>
      </c>
      <c r="G1879">
        <f t="shared" si="580"/>
        <v>1</v>
      </c>
      <c r="H1879">
        <f t="shared" si="581"/>
        <v>2387</v>
      </c>
      <c r="I1879" t="str">
        <f t="shared" si="582"/>
        <v>02387</v>
      </c>
      <c r="J1879" t="str">
        <f t="shared" si="583"/>
        <v>TAMMARA¬PIBSWORTH</v>
      </c>
      <c r="K1879" t="str">
        <f>SUBSTITUTE(J1879,"‡","")</f>
        <v>TAMMARA¬PIBSWORTH</v>
      </c>
      <c r="L1879" t="str">
        <f t="shared" si="584"/>
        <v>TAMMARA¬PIBSWORTH</v>
      </c>
      <c r="M1879" t="str">
        <f t="shared" si="585"/>
        <v>TAMMARAPIBSWORTH</v>
      </c>
      <c r="N1879" t="s">
        <v>9748</v>
      </c>
      <c r="O1879" t="str">
        <v>TAMMARA PIBSWORTH</v>
      </c>
      <c r="P1879">
        <f>FIND(" ",O1879)</f>
        <v>8</v>
      </c>
      <c r="Q1879" t="str">
        <f>LEFT(O1879,SEARCH(" ", O1879) -1)</f>
        <v>TAMMARA</v>
      </c>
      <c r="R1879" t="e">
        <f>MID(O1879, SEARCH(" ", O1879) + 1, SEARCH(" ", O1879, SEARCH(" ", O1879)+1) - SEARCH(" ", O1879)-1)</f>
        <v>#VALUE!</v>
      </c>
      <c r="S1879" t="str">
        <f t="shared" si="586"/>
        <v>PIBSWORTH</v>
      </c>
      <c r="T1879" t="e">
        <f t="shared" si="587"/>
        <v>#VALUE!</v>
      </c>
      <c r="U1879" t="b">
        <f t="shared" si="588"/>
        <v>1</v>
      </c>
      <c r="W1879" t="b">
        <f t="shared" si="589"/>
        <v>1</v>
      </c>
      <c r="X1879" t="b">
        <f>ISERR(S1879)</f>
        <v>0</v>
      </c>
      <c r="Y1879" t="str">
        <f t="shared" si="590"/>
        <v xml:space="preserve"> </v>
      </c>
      <c r="Z1879" t="str">
        <f t="shared" si="591"/>
        <v>PIBSWORTH</v>
      </c>
      <c r="AA1879" t="str">
        <f>PROPER(Q1879)</f>
        <v>Tammara</v>
      </c>
      <c r="AB1879" t="str">
        <f>PROPER(Y1879)</f>
        <v xml:space="preserve"> </v>
      </c>
      <c r="AC1879" t="str">
        <f t="shared" si="592"/>
        <v>Pibsworth</v>
      </c>
      <c r="AD1879" s="1" t="e">
        <f t="shared" si="593"/>
        <v>#VALUE!</v>
      </c>
      <c r="AE1879" t="b">
        <f t="shared" si="594"/>
        <v>1</v>
      </c>
      <c r="AF1879" t="str">
        <f t="shared" si="595"/>
        <v>Pibsworth</v>
      </c>
    </row>
    <row r="1880" spans="1:32" x14ac:dyDescent="0.2">
      <c r="A1880">
        <v>2388</v>
      </c>
      <c r="B1880" t="s">
        <v>4960</v>
      </c>
      <c r="C1880" s="62" t="str">
        <f t="shared" si="596"/>
        <v>02388</v>
      </c>
      <c r="D1880" t="str">
        <f t="shared" si="597"/>
        <v>Shurwood</v>
      </c>
      <c r="E1880" t="str">
        <f t="shared" si="598"/>
        <v xml:space="preserve"> </v>
      </c>
      <c r="F1880" t="str">
        <f t="shared" si="599"/>
        <v>Kobierski</v>
      </c>
      <c r="G1880">
        <f t="shared" si="580"/>
        <v>1</v>
      </c>
      <c r="H1880">
        <f t="shared" si="581"/>
        <v>2388</v>
      </c>
      <c r="I1880" t="str">
        <f t="shared" si="582"/>
        <v>02388</v>
      </c>
      <c r="J1880" t="str">
        <f t="shared" si="583"/>
        <v>Shurwood‡KOBIERSKI</v>
      </c>
      <c r="K1880" t="str">
        <f>SUBSTITUTE(J1880,"‡","")</f>
        <v>ShurwoodKOBIERSKI</v>
      </c>
      <c r="L1880" t="str">
        <f t="shared" si="584"/>
        <v>ShurwoodKOBIERSKI</v>
      </c>
      <c r="M1880" t="str">
        <f t="shared" si="585"/>
        <v>ShurwoodKOBIERSKI</v>
      </c>
      <c r="N1880" t="s">
        <v>9098</v>
      </c>
      <c r="O1880" t="str">
        <v>Shurwood KOBIERSKI</v>
      </c>
      <c r="P1880">
        <f>FIND(" ",O1880)</f>
        <v>9</v>
      </c>
      <c r="Q1880" t="str">
        <f>LEFT(O1880,SEARCH(" ", O1880) -1)</f>
        <v>Shurwood</v>
      </c>
      <c r="R1880" t="e">
        <f>MID(O1880, SEARCH(" ", O1880) + 1, SEARCH(" ", O1880, SEARCH(" ", O1880)+1) - SEARCH(" ", O1880)-1)</f>
        <v>#VALUE!</v>
      </c>
      <c r="S1880" t="str">
        <f t="shared" si="586"/>
        <v>KOBIERSKI</v>
      </c>
      <c r="T1880" t="e">
        <f t="shared" si="587"/>
        <v>#VALUE!</v>
      </c>
      <c r="U1880" t="b">
        <f t="shared" si="588"/>
        <v>1</v>
      </c>
      <c r="W1880" t="b">
        <f t="shared" si="589"/>
        <v>1</v>
      </c>
      <c r="X1880" t="b">
        <f>ISERR(S1880)</f>
        <v>0</v>
      </c>
      <c r="Y1880" t="str">
        <f t="shared" si="590"/>
        <v xml:space="preserve"> </v>
      </c>
      <c r="Z1880" t="str">
        <f t="shared" si="591"/>
        <v>KOBIERSKI</v>
      </c>
      <c r="AA1880" t="str">
        <f>PROPER(Q1880)</f>
        <v>Shurwood</v>
      </c>
      <c r="AB1880" t="str">
        <f>PROPER(Y1880)</f>
        <v xml:space="preserve"> </v>
      </c>
      <c r="AC1880" t="str">
        <f t="shared" si="592"/>
        <v>Kobierski</v>
      </c>
      <c r="AD1880" s="1" t="e">
        <f t="shared" si="593"/>
        <v>#VALUE!</v>
      </c>
      <c r="AE1880" t="b">
        <f t="shared" si="594"/>
        <v>1</v>
      </c>
      <c r="AF1880" t="str">
        <f t="shared" si="595"/>
        <v>Kobierski</v>
      </c>
    </row>
    <row r="1881" spans="1:32" x14ac:dyDescent="0.2">
      <c r="A1881">
        <v>2389</v>
      </c>
      <c r="B1881" t="s">
        <v>4961</v>
      </c>
      <c r="C1881" s="62" t="str">
        <f t="shared" si="596"/>
        <v>02389</v>
      </c>
      <c r="D1881" t="str">
        <f t="shared" si="597"/>
        <v>Blondell</v>
      </c>
      <c r="E1881" t="str">
        <f t="shared" si="598"/>
        <v>Olly</v>
      </c>
      <c r="F1881" t="str">
        <f t="shared" si="599"/>
        <v>Libero</v>
      </c>
      <c r="G1881">
        <f t="shared" si="580"/>
        <v>1</v>
      </c>
      <c r="H1881">
        <f t="shared" si="581"/>
        <v>2389</v>
      </c>
      <c r="I1881" t="str">
        <f t="shared" si="582"/>
        <v>02389</v>
      </c>
      <c r="J1881" t="str">
        <f t="shared" si="583"/>
        <v>BLONDELL¬Olly¬libero</v>
      </c>
      <c r="K1881" t="str">
        <f>SUBSTITUTE(J1881,"‡","")</f>
        <v>BLONDELL¬Olly¬libero</v>
      </c>
      <c r="L1881" t="str">
        <f t="shared" si="584"/>
        <v>BLONDELL¬Olly¬libero</v>
      </c>
      <c r="M1881" t="str">
        <f t="shared" si="585"/>
        <v>BLONDELLOllylibero</v>
      </c>
      <c r="N1881" t="s">
        <v>9749</v>
      </c>
      <c r="O1881" t="str">
        <v>BLONDELL Olly libero</v>
      </c>
      <c r="P1881">
        <f>FIND(" ",O1881)</f>
        <v>9</v>
      </c>
      <c r="Q1881" t="str">
        <f>LEFT(O1881,SEARCH(" ", O1881) -1)</f>
        <v>BLONDELL</v>
      </c>
      <c r="R1881" t="str">
        <f>MID(O1881, SEARCH(" ", O1881) + 1, SEARCH(" ", O1881, SEARCH(" ", O1881)+1) - SEARCH(" ", O1881)-1)</f>
        <v>Olly</v>
      </c>
      <c r="S1881" t="str">
        <f t="shared" si="586"/>
        <v>Olly libero</v>
      </c>
      <c r="T1881" t="str">
        <f t="shared" si="587"/>
        <v>libero</v>
      </c>
      <c r="U1881" t="b">
        <f t="shared" si="588"/>
        <v>0</v>
      </c>
      <c r="W1881" t="b">
        <f t="shared" si="589"/>
        <v>0</v>
      </c>
      <c r="X1881" t="b">
        <f>ISERR(S1881)</f>
        <v>0</v>
      </c>
      <c r="Y1881" t="str">
        <f t="shared" si="590"/>
        <v>Olly</v>
      </c>
      <c r="Z1881" t="str">
        <f t="shared" si="591"/>
        <v>Olly libero</v>
      </c>
      <c r="AA1881" t="str">
        <f>PROPER(Q1881)</f>
        <v>Blondell</v>
      </c>
      <c r="AB1881" t="str">
        <f>PROPER(Y1881)</f>
        <v>Olly</v>
      </c>
      <c r="AC1881" t="str">
        <f t="shared" si="592"/>
        <v>Olly Libero</v>
      </c>
      <c r="AD1881" s="1" t="str">
        <f t="shared" si="593"/>
        <v>Libero</v>
      </c>
      <c r="AE1881" t="b">
        <f t="shared" si="594"/>
        <v>0</v>
      </c>
      <c r="AF1881" t="str">
        <f t="shared" si="595"/>
        <v>Libero</v>
      </c>
    </row>
    <row r="1882" spans="1:32" x14ac:dyDescent="0.2">
      <c r="A1882">
        <v>2390</v>
      </c>
      <c r="B1882" t="s">
        <v>4962</v>
      </c>
      <c r="C1882" s="62" t="str">
        <f t="shared" si="596"/>
        <v>02390</v>
      </c>
      <c r="D1882" t="str">
        <f t="shared" si="597"/>
        <v>Jonis</v>
      </c>
      <c r="E1882" t="str">
        <f t="shared" si="598"/>
        <v xml:space="preserve"> </v>
      </c>
      <c r="F1882" t="str">
        <f t="shared" si="599"/>
        <v>Ballister</v>
      </c>
      <c r="G1882">
        <f t="shared" si="580"/>
        <v>1</v>
      </c>
      <c r="H1882">
        <f t="shared" si="581"/>
        <v>2390</v>
      </c>
      <c r="I1882" t="str">
        <f t="shared" si="582"/>
        <v>02390</v>
      </c>
      <c r="J1882" t="str">
        <f t="shared" si="583"/>
        <v>JONIS¬Ballister</v>
      </c>
      <c r="K1882" t="str">
        <f>SUBSTITUTE(J1882,"‡","")</f>
        <v>JONIS¬Ballister</v>
      </c>
      <c r="L1882" t="str">
        <f t="shared" si="584"/>
        <v>JONIS¬Ballister</v>
      </c>
      <c r="M1882" t="str">
        <f t="shared" si="585"/>
        <v>JONISBallister</v>
      </c>
      <c r="N1882" t="s">
        <v>9750</v>
      </c>
      <c r="O1882" t="str">
        <v>JONIS Ballister</v>
      </c>
      <c r="P1882">
        <f>FIND(" ",O1882)</f>
        <v>6</v>
      </c>
      <c r="Q1882" t="str">
        <f>LEFT(O1882,SEARCH(" ", O1882) -1)</f>
        <v>JONIS</v>
      </c>
      <c r="R1882" t="e">
        <f>MID(O1882, SEARCH(" ", O1882) + 1, SEARCH(" ", O1882, SEARCH(" ", O1882)+1) - SEARCH(" ", O1882)-1)</f>
        <v>#VALUE!</v>
      </c>
      <c r="S1882" t="str">
        <f t="shared" si="586"/>
        <v>Ballister</v>
      </c>
      <c r="T1882" t="e">
        <f t="shared" si="587"/>
        <v>#VALUE!</v>
      </c>
      <c r="U1882" t="b">
        <f t="shared" si="588"/>
        <v>1</v>
      </c>
      <c r="W1882" t="b">
        <f t="shared" si="589"/>
        <v>1</v>
      </c>
      <c r="X1882" t="b">
        <f>ISERR(S1882)</f>
        <v>0</v>
      </c>
      <c r="Y1882" t="str">
        <f t="shared" si="590"/>
        <v xml:space="preserve"> </v>
      </c>
      <c r="Z1882" t="str">
        <f t="shared" si="591"/>
        <v>Ballister</v>
      </c>
      <c r="AA1882" t="str">
        <f>PROPER(Q1882)</f>
        <v>Jonis</v>
      </c>
      <c r="AB1882" t="str">
        <f>PROPER(Y1882)</f>
        <v xml:space="preserve"> </v>
      </c>
      <c r="AC1882" t="str">
        <f t="shared" si="592"/>
        <v>Ballister</v>
      </c>
      <c r="AD1882" s="1" t="e">
        <f t="shared" si="593"/>
        <v>#VALUE!</v>
      </c>
      <c r="AE1882" t="b">
        <f t="shared" si="594"/>
        <v>1</v>
      </c>
      <c r="AF1882" t="str">
        <f t="shared" si="595"/>
        <v>Ballister</v>
      </c>
    </row>
    <row r="1883" spans="1:32" x14ac:dyDescent="0.2">
      <c r="A1883">
        <v>2391</v>
      </c>
      <c r="B1883" t="s">
        <v>4963</v>
      </c>
      <c r="C1883" s="62" t="str">
        <f t="shared" si="596"/>
        <v>02391</v>
      </c>
      <c r="D1883" t="str">
        <f t="shared" si="597"/>
        <v>Dael</v>
      </c>
      <c r="E1883" t="str">
        <f t="shared" si="598"/>
        <v xml:space="preserve"> </v>
      </c>
      <c r="F1883" t="str">
        <f t="shared" si="599"/>
        <v>Barnaclough</v>
      </c>
      <c r="G1883">
        <f t="shared" si="580"/>
        <v>1</v>
      </c>
      <c r="H1883">
        <f t="shared" si="581"/>
        <v>2391</v>
      </c>
      <c r="I1883" t="str">
        <f t="shared" si="582"/>
        <v>02391</v>
      </c>
      <c r="J1883" t="str">
        <f t="shared" si="583"/>
        <v>dael‡¬barnaclough</v>
      </c>
      <c r="K1883" t="str">
        <f>SUBSTITUTE(J1883,"‡","")</f>
        <v>dael¬barnaclough</v>
      </c>
      <c r="L1883" t="str">
        <f t="shared" si="584"/>
        <v>dael¬barnaclough</v>
      </c>
      <c r="M1883" t="str">
        <f t="shared" si="585"/>
        <v>daelbarnaclough</v>
      </c>
      <c r="N1883" t="s">
        <v>9751</v>
      </c>
      <c r="O1883" t="str">
        <v>dael barnaclough</v>
      </c>
      <c r="P1883">
        <f>FIND(" ",O1883)</f>
        <v>5</v>
      </c>
      <c r="Q1883" t="str">
        <f>LEFT(O1883,SEARCH(" ", O1883) -1)</f>
        <v>dael</v>
      </c>
      <c r="R1883" t="e">
        <f>MID(O1883, SEARCH(" ", O1883) + 1, SEARCH(" ", O1883, SEARCH(" ", O1883)+1) - SEARCH(" ", O1883)-1)</f>
        <v>#VALUE!</v>
      </c>
      <c r="S1883" t="str">
        <f t="shared" si="586"/>
        <v>barnaclough</v>
      </c>
      <c r="T1883" t="e">
        <f t="shared" si="587"/>
        <v>#VALUE!</v>
      </c>
      <c r="U1883" t="b">
        <f t="shared" si="588"/>
        <v>1</v>
      </c>
      <c r="W1883" t="b">
        <f t="shared" si="589"/>
        <v>1</v>
      </c>
      <c r="X1883" t="b">
        <f>ISERR(S1883)</f>
        <v>0</v>
      </c>
      <c r="Y1883" t="str">
        <f t="shared" si="590"/>
        <v xml:space="preserve"> </v>
      </c>
      <c r="Z1883" t="str">
        <f t="shared" si="591"/>
        <v>barnaclough</v>
      </c>
      <c r="AA1883" t="str">
        <f>PROPER(Q1883)</f>
        <v>Dael</v>
      </c>
      <c r="AB1883" t="str">
        <f>PROPER(Y1883)</f>
        <v xml:space="preserve"> </v>
      </c>
      <c r="AC1883" t="str">
        <f t="shared" si="592"/>
        <v>Barnaclough</v>
      </c>
      <c r="AD1883" s="1" t="e">
        <f t="shared" si="593"/>
        <v>#VALUE!</v>
      </c>
      <c r="AE1883" t="b">
        <f t="shared" si="594"/>
        <v>1</v>
      </c>
      <c r="AF1883" t="str">
        <f t="shared" si="595"/>
        <v>Barnaclough</v>
      </c>
    </row>
    <row r="1884" spans="1:32" x14ac:dyDescent="0.2">
      <c r="A1884">
        <v>2392</v>
      </c>
      <c r="B1884" t="s">
        <v>4964</v>
      </c>
      <c r="C1884" s="62" t="str">
        <f t="shared" si="596"/>
        <v>02392</v>
      </c>
      <c r="D1884" t="str">
        <f t="shared" si="597"/>
        <v>Greggory</v>
      </c>
      <c r="E1884" t="str">
        <f t="shared" si="598"/>
        <v xml:space="preserve"> </v>
      </c>
      <c r="F1884" t="str">
        <f t="shared" si="599"/>
        <v>Cordoba</v>
      </c>
      <c r="G1884">
        <f t="shared" si="580"/>
        <v>1</v>
      </c>
      <c r="H1884">
        <f t="shared" si="581"/>
        <v>2392</v>
      </c>
      <c r="I1884" t="str">
        <f t="shared" si="582"/>
        <v>02392</v>
      </c>
      <c r="J1884" t="str">
        <f t="shared" si="583"/>
        <v>GREGGORY¬cordoba</v>
      </c>
      <c r="K1884" t="str">
        <f>SUBSTITUTE(J1884,"‡","")</f>
        <v>GREGGORY¬cordoba</v>
      </c>
      <c r="L1884" t="str">
        <f t="shared" si="584"/>
        <v>GREGGORY¬cordoba</v>
      </c>
      <c r="M1884" t="str">
        <f t="shared" si="585"/>
        <v>GREGGORYcordoba</v>
      </c>
      <c r="N1884" t="s">
        <v>9752</v>
      </c>
      <c r="O1884" t="str">
        <v>GREGGORY cordoba</v>
      </c>
      <c r="P1884">
        <f>FIND(" ",O1884)</f>
        <v>9</v>
      </c>
      <c r="Q1884" t="str">
        <f>LEFT(O1884,SEARCH(" ", O1884) -1)</f>
        <v>GREGGORY</v>
      </c>
      <c r="R1884" t="e">
        <f>MID(O1884, SEARCH(" ", O1884) + 1, SEARCH(" ", O1884, SEARCH(" ", O1884)+1) - SEARCH(" ", O1884)-1)</f>
        <v>#VALUE!</v>
      </c>
      <c r="S1884" t="str">
        <f t="shared" si="586"/>
        <v>cordoba</v>
      </c>
      <c r="T1884" t="e">
        <f t="shared" si="587"/>
        <v>#VALUE!</v>
      </c>
      <c r="U1884" t="b">
        <f t="shared" si="588"/>
        <v>1</v>
      </c>
      <c r="W1884" t="b">
        <f t="shared" si="589"/>
        <v>1</v>
      </c>
      <c r="X1884" t="b">
        <f>ISERR(S1884)</f>
        <v>0</v>
      </c>
      <c r="Y1884" t="str">
        <f t="shared" si="590"/>
        <v xml:space="preserve"> </v>
      </c>
      <c r="Z1884" t="str">
        <f t="shared" si="591"/>
        <v>cordoba</v>
      </c>
      <c r="AA1884" t="str">
        <f>PROPER(Q1884)</f>
        <v>Greggory</v>
      </c>
      <c r="AB1884" t="str">
        <f>PROPER(Y1884)</f>
        <v xml:space="preserve"> </v>
      </c>
      <c r="AC1884" t="str">
        <f t="shared" si="592"/>
        <v>Cordoba</v>
      </c>
      <c r="AD1884" s="1" t="e">
        <f t="shared" si="593"/>
        <v>#VALUE!</v>
      </c>
      <c r="AE1884" t="b">
        <f t="shared" si="594"/>
        <v>1</v>
      </c>
      <c r="AF1884" t="str">
        <f t="shared" si="595"/>
        <v>Cordoba</v>
      </c>
    </row>
    <row r="1885" spans="1:32" x14ac:dyDescent="0.2">
      <c r="A1885">
        <v>2393</v>
      </c>
      <c r="B1885" t="s">
        <v>4965</v>
      </c>
      <c r="C1885" s="62" t="str">
        <f t="shared" si="596"/>
        <v>02393</v>
      </c>
      <c r="D1885" t="str">
        <f t="shared" si="597"/>
        <v>Moshe</v>
      </c>
      <c r="E1885" t="str">
        <f t="shared" si="598"/>
        <v>Brigg</v>
      </c>
      <c r="F1885" t="str">
        <f t="shared" si="599"/>
        <v>Gres</v>
      </c>
      <c r="G1885">
        <f t="shared" si="580"/>
        <v>1</v>
      </c>
      <c r="H1885">
        <f t="shared" si="581"/>
        <v>2393</v>
      </c>
      <c r="I1885" t="str">
        <f t="shared" si="582"/>
        <v>02393</v>
      </c>
      <c r="J1885" t="str">
        <f t="shared" si="583"/>
        <v>Moshe‡BRIGG¬Gres</v>
      </c>
      <c r="K1885" t="str">
        <f>SUBSTITUTE(J1885,"‡","")</f>
        <v>MosheBRIGG¬Gres</v>
      </c>
      <c r="L1885" t="str">
        <f t="shared" si="584"/>
        <v>MosheBRIGG¬Gres</v>
      </c>
      <c r="M1885" t="str">
        <f t="shared" si="585"/>
        <v>MosheBRIGGGres</v>
      </c>
      <c r="N1885" t="s">
        <v>9753</v>
      </c>
      <c r="O1885" t="str">
        <v>Moshe BRIGG Gres</v>
      </c>
      <c r="P1885">
        <f>FIND(" ",O1885)</f>
        <v>6</v>
      </c>
      <c r="Q1885" t="str">
        <f>LEFT(O1885,SEARCH(" ", O1885) -1)</f>
        <v>Moshe</v>
      </c>
      <c r="R1885" t="str">
        <f>MID(O1885, SEARCH(" ", O1885) + 1, SEARCH(" ", O1885, SEARCH(" ", O1885)+1) - SEARCH(" ", O1885)-1)</f>
        <v>BRIGG</v>
      </c>
      <c r="S1885" t="str">
        <f t="shared" si="586"/>
        <v>BRIGG Gres</v>
      </c>
      <c r="T1885" t="str">
        <f t="shared" si="587"/>
        <v>Gres</v>
      </c>
      <c r="U1885" t="b">
        <f t="shared" si="588"/>
        <v>0</v>
      </c>
      <c r="W1885" t="b">
        <f t="shared" si="589"/>
        <v>0</v>
      </c>
      <c r="X1885" t="b">
        <f>ISERR(S1885)</f>
        <v>0</v>
      </c>
      <c r="Y1885" t="str">
        <f t="shared" si="590"/>
        <v>BRIGG</v>
      </c>
      <c r="Z1885" t="str">
        <f t="shared" si="591"/>
        <v>BRIGG Gres</v>
      </c>
      <c r="AA1885" t="str">
        <f>PROPER(Q1885)</f>
        <v>Moshe</v>
      </c>
      <c r="AB1885" t="str">
        <f>PROPER(Y1885)</f>
        <v>Brigg</v>
      </c>
      <c r="AC1885" t="str">
        <f t="shared" si="592"/>
        <v>Brigg Gres</v>
      </c>
      <c r="AD1885" s="1" t="str">
        <f t="shared" si="593"/>
        <v>Gres</v>
      </c>
      <c r="AE1885" t="b">
        <f t="shared" si="594"/>
        <v>0</v>
      </c>
      <c r="AF1885" t="str">
        <f t="shared" si="595"/>
        <v>Gres</v>
      </c>
    </row>
    <row r="1886" spans="1:32" x14ac:dyDescent="0.2">
      <c r="A1886">
        <v>2394</v>
      </c>
      <c r="B1886" t="s">
        <v>4966</v>
      </c>
      <c r="C1886" s="62" t="str">
        <f t="shared" si="596"/>
        <v>02394</v>
      </c>
      <c r="D1886" t="str">
        <f t="shared" si="597"/>
        <v>Abel</v>
      </c>
      <c r="E1886" t="str">
        <f t="shared" si="598"/>
        <v>Omar</v>
      </c>
      <c r="F1886" t="str">
        <f t="shared" si="599"/>
        <v>Bavridge</v>
      </c>
      <c r="G1886">
        <f t="shared" si="580"/>
        <v>1</v>
      </c>
      <c r="H1886">
        <f t="shared" si="581"/>
        <v>2394</v>
      </c>
      <c r="I1886" t="str">
        <f t="shared" si="582"/>
        <v>02394</v>
      </c>
      <c r="J1886" t="str">
        <f t="shared" si="583"/>
        <v>abel‡omar¬bavridge</v>
      </c>
      <c r="K1886" t="str">
        <f>SUBSTITUTE(J1886,"‡","")</f>
        <v>abelomar¬bavridge</v>
      </c>
      <c r="L1886" t="str">
        <f t="shared" si="584"/>
        <v>abelomar¬bavridge</v>
      </c>
      <c r="M1886" t="str">
        <f t="shared" si="585"/>
        <v>abelomarbavridge</v>
      </c>
      <c r="N1886" t="s">
        <v>9754</v>
      </c>
      <c r="O1886" t="str">
        <v>abel omar bavridge</v>
      </c>
      <c r="P1886">
        <f>FIND(" ",O1886)</f>
        <v>5</v>
      </c>
      <c r="Q1886" t="str">
        <f>LEFT(O1886,SEARCH(" ", O1886) -1)</f>
        <v>abel</v>
      </c>
      <c r="R1886" t="str">
        <f>MID(O1886, SEARCH(" ", O1886) + 1, SEARCH(" ", O1886, SEARCH(" ", O1886)+1) - SEARCH(" ", O1886)-1)</f>
        <v>omar</v>
      </c>
      <c r="S1886" t="str">
        <f t="shared" si="586"/>
        <v>omar bavridge</v>
      </c>
      <c r="T1886" t="str">
        <f t="shared" si="587"/>
        <v>bavridge</v>
      </c>
      <c r="U1886" t="b">
        <f t="shared" si="588"/>
        <v>0</v>
      </c>
      <c r="W1886" t="b">
        <f t="shared" si="589"/>
        <v>0</v>
      </c>
      <c r="X1886" t="b">
        <f>ISERR(S1886)</f>
        <v>0</v>
      </c>
      <c r="Y1886" t="str">
        <f t="shared" si="590"/>
        <v>omar</v>
      </c>
      <c r="Z1886" t="str">
        <f t="shared" si="591"/>
        <v>omar bavridge</v>
      </c>
      <c r="AA1886" t="str">
        <f>PROPER(Q1886)</f>
        <v>Abel</v>
      </c>
      <c r="AB1886" t="str">
        <f>PROPER(Y1886)</f>
        <v>Omar</v>
      </c>
      <c r="AC1886" t="str">
        <f t="shared" si="592"/>
        <v>Omar Bavridge</v>
      </c>
      <c r="AD1886" s="1" t="str">
        <f t="shared" si="593"/>
        <v>Bavridge</v>
      </c>
      <c r="AE1886" t="b">
        <f t="shared" si="594"/>
        <v>0</v>
      </c>
      <c r="AF1886" t="str">
        <f t="shared" si="595"/>
        <v>Bavridge</v>
      </c>
    </row>
    <row r="1887" spans="1:32" x14ac:dyDescent="0.2">
      <c r="A1887">
        <v>2395</v>
      </c>
      <c r="B1887" t="s">
        <v>4967</v>
      </c>
      <c r="C1887" s="62" t="str">
        <f t="shared" si="596"/>
        <v>02395</v>
      </c>
      <c r="D1887" t="str">
        <f t="shared" si="597"/>
        <v>Ruperto</v>
      </c>
      <c r="E1887" t="str">
        <f t="shared" si="598"/>
        <v xml:space="preserve"> </v>
      </c>
      <c r="F1887" t="str">
        <f t="shared" si="599"/>
        <v>Gutans</v>
      </c>
      <c r="G1887">
        <f t="shared" si="580"/>
        <v>1</v>
      </c>
      <c r="H1887">
        <f t="shared" si="581"/>
        <v>2395</v>
      </c>
      <c r="I1887" t="str">
        <f t="shared" si="582"/>
        <v>02395</v>
      </c>
      <c r="J1887" t="str">
        <f t="shared" si="583"/>
        <v>Ruperto‡Gutans</v>
      </c>
      <c r="K1887" t="str">
        <f>SUBSTITUTE(J1887,"‡","")</f>
        <v>RupertoGutans</v>
      </c>
      <c r="L1887" t="str">
        <f t="shared" si="584"/>
        <v>RupertoGutans</v>
      </c>
      <c r="M1887" t="str">
        <f t="shared" si="585"/>
        <v>RupertoGutans</v>
      </c>
      <c r="N1887" t="s">
        <v>9099</v>
      </c>
      <c r="O1887" t="str">
        <v>Ruperto Gutans</v>
      </c>
      <c r="P1887">
        <f>FIND(" ",O1887)</f>
        <v>8</v>
      </c>
      <c r="Q1887" t="str">
        <f>LEFT(O1887,SEARCH(" ", O1887) -1)</f>
        <v>Ruperto</v>
      </c>
      <c r="R1887" t="e">
        <f>MID(O1887, SEARCH(" ", O1887) + 1, SEARCH(" ", O1887, SEARCH(" ", O1887)+1) - SEARCH(" ", O1887)-1)</f>
        <v>#VALUE!</v>
      </c>
      <c r="S1887" t="str">
        <f t="shared" si="586"/>
        <v>Gutans</v>
      </c>
      <c r="T1887" t="e">
        <f t="shared" si="587"/>
        <v>#VALUE!</v>
      </c>
      <c r="U1887" t="b">
        <f t="shared" si="588"/>
        <v>1</v>
      </c>
      <c r="W1887" t="b">
        <f t="shared" si="589"/>
        <v>1</v>
      </c>
      <c r="X1887" t="b">
        <f>ISERR(S1887)</f>
        <v>0</v>
      </c>
      <c r="Y1887" t="str">
        <f t="shared" si="590"/>
        <v xml:space="preserve"> </v>
      </c>
      <c r="Z1887" t="str">
        <f t="shared" si="591"/>
        <v>Gutans</v>
      </c>
      <c r="AA1887" t="str">
        <f>PROPER(Q1887)</f>
        <v>Ruperto</v>
      </c>
      <c r="AB1887" t="str">
        <f>PROPER(Y1887)</f>
        <v xml:space="preserve"> </v>
      </c>
      <c r="AC1887" t="str">
        <f t="shared" si="592"/>
        <v>Gutans</v>
      </c>
      <c r="AD1887" s="1" t="e">
        <f t="shared" si="593"/>
        <v>#VALUE!</v>
      </c>
      <c r="AE1887" t="b">
        <f t="shared" si="594"/>
        <v>1</v>
      </c>
      <c r="AF1887" t="str">
        <f t="shared" si="595"/>
        <v>Gutans</v>
      </c>
    </row>
    <row r="1888" spans="1:32" x14ac:dyDescent="0.2">
      <c r="A1888">
        <v>2396</v>
      </c>
      <c r="B1888" t="s">
        <v>4968</v>
      </c>
      <c r="C1888" s="62" t="str">
        <f t="shared" si="596"/>
        <v>02396</v>
      </c>
      <c r="D1888" t="str">
        <f t="shared" si="597"/>
        <v>Scarlet</v>
      </c>
      <c r="E1888" t="str">
        <f t="shared" si="598"/>
        <v xml:space="preserve"> </v>
      </c>
      <c r="F1888" t="str">
        <f t="shared" si="599"/>
        <v>Kempster</v>
      </c>
      <c r="G1888">
        <f t="shared" si="580"/>
        <v>1</v>
      </c>
      <c r="H1888">
        <f t="shared" si="581"/>
        <v>2396</v>
      </c>
      <c r="I1888" t="str">
        <f t="shared" si="582"/>
        <v>02396</v>
      </c>
      <c r="J1888" t="str">
        <f t="shared" si="583"/>
        <v>SCARLET‡KEMPSTER</v>
      </c>
      <c r="K1888" t="str">
        <f>SUBSTITUTE(J1888,"‡","")</f>
        <v>SCARLETKEMPSTER</v>
      </c>
      <c r="L1888" t="str">
        <f t="shared" si="584"/>
        <v>SCARLETKEMPSTER</v>
      </c>
      <c r="M1888" t="str">
        <f t="shared" si="585"/>
        <v>SCARLETKEMPSTER</v>
      </c>
      <c r="N1888" t="s">
        <v>9100</v>
      </c>
      <c r="O1888" t="str">
        <v>SCARLET KEMPSTER</v>
      </c>
      <c r="P1888">
        <f>FIND(" ",O1888)</f>
        <v>8</v>
      </c>
      <c r="Q1888" t="str">
        <f>LEFT(O1888,SEARCH(" ", O1888) -1)</f>
        <v>SCARLET</v>
      </c>
      <c r="R1888" t="e">
        <f>MID(O1888, SEARCH(" ", O1888) + 1, SEARCH(" ", O1888, SEARCH(" ", O1888)+1) - SEARCH(" ", O1888)-1)</f>
        <v>#VALUE!</v>
      </c>
      <c r="S1888" t="str">
        <f t="shared" si="586"/>
        <v>KEMPSTER</v>
      </c>
      <c r="T1888" t="e">
        <f t="shared" si="587"/>
        <v>#VALUE!</v>
      </c>
      <c r="U1888" t="b">
        <f t="shared" si="588"/>
        <v>1</v>
      </c>
      <c r="W1888" t="b">
        <f t="shared" si="589"/>
        <v>1</v>
      </c>
      <c r="X1888" t="b">
        <f>ISERR(S1888)</f>
        <v>0</v>
      </c>
      <c r="Y1888" t="str">
        <f t="shared" si="590"/>
        <v xml:space="preserve"> </v>
      </c>
      <c r="Z1888" t="str">
        <f t="shared" si="591"/>
        <v>KEMPSTER</v>
      </c>
      <c r="AA1888" t="str">
        <f>PROPER(Q1888)</f>
        <v>Scarlet</v>
      </c>
      <c r="AB1888" t="str">
        <f>PROPER(Y1888)</f>
        <v xml:space="preserve"> </v>
      </c>
      <c r="AC1888" t="str">
        <f t="shared" si="592"/>
        <v>Kempster</v>
      </c>
      <c r="AD1888" s="1" t="e">
        <f t="shared" si="593"/>
        <v>#VALUE!</v>
      </c>
      <c r="AE1888" t="b">
        <f t="shared" si="594"/>
        <v>1</v>
      </c>
      <c r="AF1888" t="str">
        <f t="shared" si="595"/>
        <v>Kempster</v>
      </c>
    </row>
    <row r="1889" spans="1:32" x14ac:dyDescent="0.2">
      <c r="A1889">
        <v>2397</v>
      </c>
      <c r="B1889" t="s">
        <v>4969</v>
      </c>
      <c r="C1889" s="62" t="str">
        <f t="shared" si="596"/>
        <v>02397</v>
      </c>
      <c r="D1889" t="str">
        <f t="shared" si="597"/>
        <v>Tasha</v>
      </c>
      <c r="E1889" t="str">
        <f t="shared" si="598"/>
        <v xml:space="preserve"> </v>
      </c>
      <c r="F1889" t="str">
        <f t="shared" si="599"/>
        <v>Barkaway</v>
      </c>
      <c r="G1889">
        <f t="shared" si="580"/>
        <v>1</v>
      </c>
      <c r="H1889">
        <f t="shared" si="581"/>
        <v>2397</v>
      </c>
      <c r="I1889" t="str">
        <f t="shared" si="582"/>
        <v>02397</v>
      </c>
      <c r="J1889" t="str">
        <f t="shared" si="583"/>
        <v>Tasha»barkaway</v>
      </c>
      <c r="K1889" t="str">
        <f>SUBSTITUTE(J1889,"‡","")</f>
        <v>Tasha»barkaway</v>
      </c>
      <c r="L1889" t="str">
        <f t="shared" si="584"/>
        <v>Tashabarkaway</v>
      </c>
      <c r="M1889" t="str">
        <f t="shared" si="585"/>
        <v>Tashabarkaway</v>
      </c>
      <c r="N1889" t="s">
        <v>10568</v>
      </c>
      <c r="O1889" t="str">
        <v>Tasha barkaway</v>
      </c>
      <c r="P1889">
        <f>FIND(" ",O1889)</f>
        <v>6</v>
      </c>
      <c r="Q1889" t="str">
        <f>LEFT(O1889,SEARCH(" ", O1889) -1)</f>
        <v>Tasha</v>
      </c>
      <c r="R1889" t="e">
        <f>MID(O1889, SEARCH(" ", O1889) + 1, SEARCH(" ", O1889, SEARCH(" ", O1889)+1) - SEARCH(" ", O1889)-1)</f>
        <v>#VALUE!</v>
      </c>
      <c r="S1889" t="str">
        <f t="shared" si="586"/>
        <v>barkaway</v>
      </c>
      <c r="T1889" t="e">
        <f t="shared" si="587"/>
        <v>#VALUE!</v>
      </c>
      <c r="U1889" t="b">
        <f t="shared" si="588"/>
        <v>1</v>
      </c>
      <c r="W1889" t="b">
        <f t="shared" si="589"/>
        <v>1</v>
      </c>
      <c r="X1889" t="b">
        <f>ISERR(S1889)</f>
        <v>0</v>
      </c>
      <c r="Y1889" t="str">
        <f t="shared" si="590"/>
        <v xml:space="preserve"> </v>
      </c>
      <c r="Z1889" t="str">
        <f t="shared" si="591"/>
        <v>barkaway</v>
      </c>
      <c r="AA1889" t="str">
        <f>PROPER(Q1889)</f>
        <v>Tasha</v>
      </c>
      <c r="AB1889" t="str">
        <f>PROPER(Y1889)</f>
        <v xml:space="preserve"> </v>
      </c>
      <c r="AC1889" t="str">
        <f t="shared" si="592"/>
        <v>Barkaway</v>
      </c>
      <c r="AD1889" s="1" t="e">
        <f t="shared" si="593"/>
        <v>#VALUE!</v>
      </c>
      <c r="AE1889" t="b">
        <f t="shared" si="594"/>
        <v>1</v>
      </c>
      <c r="AF1889" t="str">
        <f t="shared" si="595"/>
        <v>Barkaway</v>
      </c>
    </row>
    <row r="1890" spans="1:32" x14ac:dyDescent="0.2">
      <c r="A1890">
        <v>2398</v>
      </c>
      <c r="B1890" t="s">
        <v>4970</v>
      </c>
      <c r="C1890" s="62" t="str">
        <f t="shared" si="596"/>
        <v>02398</v>
      </c>
      <c r="D1890" t="str">
        <f t="shared" si="597"/>
        <v>Carlene</v>
      </c>
      <c r="E1890" t="str">
        <f t="shared" si="598"/>
        <v xml:space="preserve"> </v>
      </c>
      <c r="F1890" t="str">
        <f t="shared" si="599"/>
        <v>Leverette</v>
      </c>
      <c r="G1890">
        <f t="shared" si="580"/>
        <v>1</v>
      </c>
      <c r="H1890">
        <f t="shared" si="581"/>
        <v>2398</v>
      </c>
      <c r="I1890" t="str">
        <f t="shared" si="582"/>
        <v>02398</v>
      </c>
      <c r="J1890" t="str">
        <f t="shared" si="583"/>
        <v>carlene»Leverette</v>
      </c>
      <c r="K1890" t="str">
        <f>SUBSTITUTE(J1890,"‡","")</f>
        <v>carlene»Leverette</v>
      </c>
      <c r="L1890" t="str">
        <f t="shared" si="584"/>
        <v>carleneLeverette</v>
      </c>
      <c r="M1890" t="str">
        <f t="shared" si="585"/>
        <v>carleneLeverette</v>
      </c>
      <c r="N1890" t="s">
        <v>10569</v>
      </c>
      <c r="O1890" t="str">
        <v>carlene Leverette</v>
      </c>
      <c r="P1890">
        <f>FIND(" ",O1890)</f>
        <v>8</v>
      </c>
      <c r="Q1890" t="str">
        <f>LEFT(O1890,SEARCH(" ", O1890) -1)</f>
        <v>carlene</v>
      </c>
      <c r="R1890" t="e">
        <f>MID(O1890, SEARCH(" ", O1890) + 1, SEARCH(" ", O1890, SEARCH(" ", O1890)+1) - SEARCH(" ", O1890)-1)</f>
        <v>#VALUE!</v>
      </c>
      <c r="S1890" t="str">
        <f t="shared" si="586"/>
        <v>Leverette</v>
      </c>
      <c r="T1890" t="e">
        <f t="shared" si="587"/>
        <v>#VALUE!</v>
      </c>
      <c r="U1890" t="b">
        <f t="shared" si="588"/>
        <v>1</v>
      </c>
      <c r="W1890" t="b">
        <f t="shared" si="589"/>
        <v>1</v>
      </c>
      <c r="X1890" t="b">
        <f>ISERR(S1890)</f>
        <v>0</v>
      </c>
      <c r="Y1890" t="str">
        <f t="shared" si="590"/>
        <v xml:space="preserve"> </v>
      </c>
      <c r="Z1890" t="str">
        <f t="shared" si="591"/>
        <v>Leverette</v>
      </c>
      <c r="AA1890" t="str">
        <f>PROPER(Q1890)</f>
        <v>Carlene</v>
      </c>
      <c r="AB1890" t="str">
        <f>PROPER(Y1890)</f>
        <v xml:space="preserve"> </v>
      </c>
      <c r="AC1890" t="str">
        <f t="shared" si="592"/>
        <v>Leverette</v>
      </c>
      <c r="AD1890" s="1" t="e">
        <f t="shared" si="593"/>
        <v>#VALUE!</v>
      </c>
      <c r="AE1890" t="b">
        <f t="shared" si="594"/>
        <v>1</v>
      </c>
      <c r="AF1890" t="str">
        <f t="shared" si="595"/>
        <v>Leverette</v>
      </c>
    </row>
    <row r="1891" spans="1:32" x14ac:dyDescent="0.2">
      <c r="A1891">
        <v>2399</v>
      </c>
      <c r="B1891" t="s">
        <v>4971</v>
      </c>
      <c r="C1891" s="62" t="str">
        <f t="shared" si="596"/>
        <v>02399</v>
      </c>
      <c r="D1891" t="str">
        <f t="shared" si="597"/>
        <v>Gabie</v>
      </c>
      <c r="E1891" t="str">
        <f t="shared" si="598"/>
        <v xml:space="preserve"> </v>
      </c>
      <c r="F1891" t="str">
        <f t="shared" si="599"/>
        <v>Bushaway</v>
      </c>
      <c r="G1891">
        <f t="shared" si="580"/>
        <v>1</v>
      </c>
      <c r="H1891">
        <f t="shared" si="581"/>
        <v>2399</v>
      </c>
      <c r="I1891" t="str">
        <f t="shared" si="582"/>
        <v>02399</v>
      </c>
      <c r="J1891" t="str">
        <f t="shared" si="583"/>
        <v>Gabie¬BUSHAWAY</v>
      </c>
      <c r="K1891" t="str">
        <f>SUBSTITUTE(J1891,"‡","")</f>
        <v>Gabie¬BUSHAWAY</v>
      </c>
      <c r="L1891" t="str">
        <f t="shared" si="584"/>
        <v>Gabie¬BUSHAWAY</v>
      </c>
      <c r="M1891" t="str">
        <f t="shared" si="585"/>
        <v>GabieBUSHAWAY</v>
      </c>
      <c r="N1891" t="s">
        <v>9755</v>
      </c>
      <c r="O1891" t="str">
        <v>Gabie BUSHAWAY</v>
      </c>
      <c r="P1891">
        <f>FIND(" ",O1891)</f>
        <v>6</v>
      </c>
      <c r="Q1891" t="str">
        <f>LEFT(O1891,SEARCH(" ", O1891) -1)</f>
        <v>Gabie</v>
      </c>
      <c r="R1891" t="e">
        <f>MID(O1891, SEARCH(" ", O1891) + 1, SEARCH(" ", O1891, SEARCH(" ", O1891)+1) - SEARCH(" ", O1891)-1)</f>
        <v>#VALUE!</v>
      </c>
      <c r="S1891" t="str">
        <f t="shared" si="586"/>
        <v>BUSHAWAY</v>
      </c>
      <c r="T1891" t="e">
        <f t="shared" si="587"/>
        <v>#VALUE!</v>
      </c>
      <c r="U1891" t="b">
        <f t="shared" si="588"/>
        <v>1</v>
      </c>
      <c r="W1891" t="b">
        <f t="shared" si="589"/>
        <v>1</v>
      </c>
      <c r="X1891" t="b">
        <f>ISERR(S1891)</f>
        <v>0</v>
      </c>
      <c r="Y1891" t="str">
        <f t="shared" si="590"/>
        <v xml:space="preserve"> </v>
      </c>
      <c r="Z1891" t="str">
        <f t="shared" si="591"/>
        <v>BUSHAWAY</v>
      </c>
      <c r="AA1891" t="str">
        <f>PROPER(Q1891)</f>
        <v>Gabie</v>
      </c>
      <c r="AB1891" t="str">
        <f>PROPER(Y1891)</f>
        <v xml:space="preserve"> </v>
      </c>
      <c r="AC1891" t="str">
        <f t="shared" si="592"/>
        <v>Bushaway</v>
      </c>
      <c r="AD1891" s="1" t="e">
        <f t="shared" si="593"/>
        <v>#VALUE!</v>
      </c>
      <c r="AE1891" t="b">
        <f t="shared" si="594"/>
        <v>1</v>
      </c>
      <c r="AF1891" t="str">
        <f t="shared" si="595"/>
        <v>Bushaway</v>
      </c>
    </row>
    <row r="1892" spans="1:32" x14ac:dyDescent="0.2">
      <c r="A1892">
        <v>2400</v>
      </c>
      <c r="B1892" t="s">
        <v>4972</v>
      </c>
      <c r="C1892" s="62" t="str">
        <f t="shared" si="596"/>
        <v>02400</v>
      </c>
      <c r="D1892" t="str">
        <f t="shared" si="597"/>
        <v>Lelah</v>
      </c>
      <c r="E1892" t="str">
        <f t="shared" si="598"/>
        <v>Carrissa</v>
      </c>
      <c r="F1892" t="str">
        <f t="shared" si="599"/>
        <v>Droghan</v>
      </c>
      <c r="G1892">
        <f t="shared" si="580"/>
        <v>1</v>
      </c>
      <c r="H1892">
        <f t="shared" si="581"/>
        <v>2400</v>
      </c>
      <c r="I1892" t="str">
        <f t="shared" si="582"/>
        <v>02400</v>
      </c>
      <c r="J1892" t="str">
        <f t="shared" si="583"/>
        <v>Lelah‡Carrissa‡droghan</v>
      </c>
      <c r="K1892" t="str">
        <f>SUBSTITUTE(J1892,"‡","")</f>
        <v>LelahCarrissadroghan</v>
      </c>
      <c r="L1892" t="str">
        <f t="shared" si="584"/>
        <v>LelahCarrissadroghan</v>
      </c>
      <c r="M1892" t="str">
        <f t="shared" si="585"/>
        <v>LelahCarrissadroghan</v>
      </c>
      <c r="N1892" t="s">
        <v>9101</v>
      </c>
      <c r="O1892" t="str">
        <v>Lelah Carrissa droghan</v>
      </c>
      <c r="P1892">
        <f>FIND(" ",O1892)</f>
        <v>6</v>
      </c>
      <c r="Q1892" t="str">
        <f>LEFT(O1892,SEARCH(" ", O1892) -1)</f>
        <v>Lelah</v>
      </c>
      <c r="R1892" t="str">
        <f>MID(O1892, SEARCH(" ", O1892) + 1, SEARCH(" ", O1892, SEARCH(" ", O1892)+1) - SEARCH(" ", O1892)-1)</f>
        <v>Carrissa</v>
      </c>
      <c r="S1892" t="str">
        <f t="shared" si="586"/>
        <v>Carrissa droghan</v>
      </c>
      <c r="T1892" t="str">
        <f t="shared" si="587"/>
        <v>droghan</v>
      </c>
      <c r="U1892" t="b">
        <f t="shared" si="588"/>
        <v>0</v>
      </c>
      <c r="W1892" t="b">
        <f t="shared" si="589"/>
        <v>0</v>
      </c>
      <c r="X1892" t="b">
        <f>ISERR(S1892)</f>
        <v>0</v>
      </c>
      <c r="Y1892" t="str">
        <f t="shared" si="590"/>
        <v>Carrissa</v>
      </c>
      <c r="Z1892" t="str">
        <f t="shared" si="591"/>
        <v>Carrissa droghan</v>
      </c>
      <c r="AA1892" t="str">
        <f>PROPER(Q1892)</f>
        <v>Lelah</v>
      </c>
      <c r="AB1892" t="str">
        <f>PROPER(Y1892)</f>
        <v>Carrissa</v>
      </c>
      <c r="AC1892" t="str">
        <f t="shared" si="592"/>
        <v>Carrissa Droghan</v>
      </c>
      <c r="AD1892" s="1" t="str">
        <f t="shared" si="593"/>
        <v>Droghan</v>
      </c>
      <c r="AE1892" t="b">
        <f t="shared" si="594"/>
        <v>0</v>
      </c>
      <c r="AF1892" t="str">
        <f t="shared" si="595"/>
        <v>Droghan</v>
      </c>
    </row>
    <row r="1893" spans="1:32" x14ac:dyDescent="0.2">
      <c r="A1893">
        <v>2401</v>
      </c>
      <c r="B1893" t="s">
        <v>4973</v>
      </c>
      <c r="C1893" s="62" t="str">
        <f t="shared" si="596"/>
        <v>02401</v>
      </c>
      <c r="D1893" t="str">
        <f t="shared" si="597"/>
        <v>Hanni</v>
      </c>
      <c r="E1893" t="str">
        <f t="shared" si="598"/>
        <v xml:space="preserve"> </v>
      </c>
      <c r="F1893" t="str">
        <f t="shared" si="599"/>
        <v>Hamly</v>
      </c>
      <c r="G1893">
        <f t="shared" si="580"/>
        <v>1</v>
      </c>
      <c r="H1893">
        <f t="shared" si="581"/>
        <v>2401</v>
      </c>
      <c r="I1893" t="str">
        <f t="shared" si="582"/>
        <v>02401</v>
      </c>
      <c r="J1893" t="str">
        <f t="shared" si="583"/>
        <v>hanni‡HAMLY</v>
      </c>
      <c r="K1893" t="str">
        <f>SUBSTITUTE(J1893,"‡","")</f>
        <v>hanniHAMLY</v>
      </c>
      <c r="L1893" t="str">
        <f t="shared" si="584"/>
        <v>hanniHAMLY</v>
      </c>
      <c r="M1893" t="str">
        <f t="shared" si="585"/>
        <v>hanniHAMLY</v>
      </c>
      <c r="N1893" t="s">
        <v>9102</v>
      </c>
      <c r="O1893" t="str">
        <v>hanni HAMLY</v>
      </c>
      <c r="P1893">
        <f>FIND(" ",O1893)</f>
        <v>6</v>
      </c>
      <c r="Q1893" t="str">
        <f>LEFT(O1893,SEARCH(" ", O1893) -1)</f>
        <v>hanni</v>
      </c>
      <c r="R1893" t="e">
        <f>MID(O1893, SEARCH(" ", O1893) + 1, SEARCH(" ", O1893, SEARCH(" ", O1893)+1) - SEARCH(" ", O1893)-1)</f>
        <v>#VALUE!</v>
      </c>
      <c r="S1893" t="str">
        <f t="shared" si="586"/>
        <v>HAMLY</v>
      </c>
      <c r="T1893" t="e">
        <f t="shared" si="587"/>
        <v>#VALUE!</v>
      </c>
      <c r="U1893" t="b">
        <f t="shared" si="588"/>
        <v>1</v>
      </c>
      <c r="W1893" t="b">
        <f t="shared" si="589"/>
        <v>1</v>
      </c>
      <c r="X1893" t="b">
        <f>ISERR(S1893)</f>
        <v>0</v>
      </c>
      <c r="Y1893" t="str">
        <f t="shared" si="590"/>
        <v xml:space="preserve"> </v>
      </c>
      <c r="Z1893" t="str">
        <f t="shared" si="591"/>
        <v>HAMLY</v>
      </c>
      <c r="AA1893" t="str">
        <f>PROPER(Q1893)</f>
        <v>Hanni</v>
      </c>
      <c r="AB1893" t="str">
        <f>PROPER(Y1893)</f>
        <v xml:space="preserve"> </v>
      </c>
      <c r="AC1893" t="str">
        <f t="shared" si="592"/>
        <v>Hamly</v>
      </c>
      <c r="AD1893" s="1" t="e">
        <f t="shared" si="593"/>
        <v>#VALUE!</v>
      </c>
      <c r="AE1893" t="b">
        <f t="shared" si="594"/>
        <v>1</v>
      </c>
      <c r="AF1893" t="str">
        <f t="shared" si="595"/>
        <v>Hamly</v>
      </c>
    </row>
    <row r="1894" spans="1:32" x14ac:dyDescent="0.2">
      <c r="A1894">
        <v>2402</v>
      </c>
      <c r="B1894" t="s">
        <v>4974</v>
      </c>
      <c r="C1894" s="62" t="str">
        <f t="shared" si="596"/>
        <v>02402</v>
      </c>
      <c r="D1894" t="str">
        <f t="shared" si="597"/>
        <v>Hammad</v>
      </c>
      <c r="E1894" t="str">
        <f t="shared" si="598"/>
        <v xml:space="preserve"> </v>
      </c>
      <c r="F1894" t="str">
        <f t="shared" si="599"/>
        <v>Allam</v>
      </c>
      <c r="G1894">
        <f t="shared" si="580"/>
        <v>1</v>
      </c>
      <c r="H1894">
        <f t="shared" si="581"/>
        <v>2402</v>
      </c>
      <c r="I1894" t="str">
        <f t="shared" si="582"/>
        <v>02402</v>
      </c>
      <c r="J1894" t="str">
        <f t="shared" si="583"/>
        <v>Hammad¬Allam</v>
      </c>
      <c r="K1894" t="str">
        <f>SUBSTITUTE(J1894,"‡","")</f>
        <v>Hammad¬Allam</v>
      </c>
      <c r="L1894" t="str">
        <f t="shared" si="584"/>
        <v>Hammad¬Allam</v>
      </c>
      <c r="M1894" t="str">
        <f t="shared" si="585"/>
        <v>HammadAllam</v>
      </c>
      <c r="N1894" t="s">
        <v>9756</v>
      </c>
      <c r="O1894" t="str">
        <v>Hammad Allam</v>
      </c>
      <c r="P1894">
        <f>FIND(" ",O1894)</f>
        <v>7</v>
      </c>
      <c r="Q1894" t="str">
        <f>LEFT(O1894,SEARCH(" ", O1894) -1)</f>
        <v>Hammad</v>
      </c>
      <c r="R1894" t="e">
        <f>MID(O1894, SEARCH(" ", O1894) + 1, SEARCH(" ", O1894, SEARCH(" ", O1894)+1) - SEARCH(" ", O1894)-1)</f>
        <v>#VALUE!</v>
      </c>
      <c r="S1894" t="str">
        <f t="shared" si="586"/>
        <v>Allam</v>
      </c>
      <c r="T1894" t="e">
        <f t="shared" si="587"/>
        <v>#VALUE!</v>
      </c>
      <c r="U1894" t="b">
        <f t="shared" si="588"/>
        <v>1</v>
      </c>
      <c r="W1894" t="b">
        <f t="shared" si="589"/>
        <v>1</v>
      </c>
      <c r="X1894" t="b">
        <f>ISERR(S1894)</f>
        <v>0</v>
      </c>
      <c r="Y1894" t="str">
        <f t="shared" si="590"/>
        <v xml:space="preserve"> </v>
      </c>
      <c r="Z1894" t="str">
        <f t="shared" si="591"/>
        <v>Allam</v>
      </c>
      <c r="AA1894" t="str">
        <f>PROPER(Q1894)</f>
        <v>Hammad</v>
      </c>
      <c r="AB1894" t="str">
        <f>PROPER(Y1894)</f>
        <v xml:space="preserve"> </v>
      </c>
      <c r="AC1894" t="str">
        <f t="shared" si="592"/>
        <v>Allam</v>
      </c>
      <c r="AD1894" s="1" t="e">
        <f t="shared" si="593"/>
        <v>#VALUE!</v>
      </c>
      <c r="AE1894" t="b">
        <f t="shared" si="594"/>
        <v>1</v>
      </c>
      <c r="AF1894" t="str">
        <f t="shared" si="595"/>
        <v>Allam</v>
      </c>
    </row>
    <row r="1895" spans="1:32" x14ac:dyDescent="0.2">
      <c r="A1895">
        <v>2403</v>
      </c>
      <c r="B1895" t="s">
        <v>4975</v>
      </c>
      <c r="C1895" s="62" t="str">
        <f t="shared" si="596"/>
        <v>02403</v>
      </c>
      <c r="D1895" t="str">
        <f t="shared" si="597"/>
        <v>Dillon</v>
      </c>
      <c r="E1895" t="str">
        <f t="shared" si="598"/>
        <v xml:space="preserve"> </v>
      </c>
      <c r="F1895" t="str">
        <f t="shared" si="599"/>
        <v>Thwaites</v>
      </c>
      <c r="G1895">
        <f t="shared" si="580"/>
        <v>1</v>
      </c>
      <c r="H1895">
        <f t="shared" si="581"/>
        <v>2403</v>
      </c>
      <c r="I1895" t="str">
        <f t="shared" si="582"/>
        <v>02403</v>
      </c>
      <c r="J1895" t="str">
        <f t="shared" si="583"/>
        <v>DILLON‡THWAITES</v>
      </c>
      <c r="K1895" t="str">
        <f>SUBSTITUTE(J1895,"‡","")</f>
        <v>DILLONTHWAITES</v>
      </c>
      <c r="L1895" t="str">
        <f t="shared" si="584"/>
        <v>DILLONTHWAITES</v>
      </c>
      <c r="M1895" t="str">
        <f t="shared" si="585"/>
        <v>DILLONTHWAITES</v>
      </c>
      <c r="N1895" t="s">
        <v>9103</v>
      </c>
      <c r="O1895" t="str">
        <v>DILLON THWAITES</v>
      </c>
      <c r="P1895">
        <f>FIND(" ",O1895)</f>
        <v>7</v>
      </c>
      <c r="Q1895" t="str">
        <f>LEFT(O1895,SEARCH(" ", O1895) -1)</f>
        <v>DILLON</v>
      </c>
      <c r="R1895" t="e">
        <f>MID(O1895, SEARCH(" ", O1895) + 1, SEARCH(" ", O1895, SEARCH(" ", O1895)+1) - SEARCH(" ", O1895)-1)</f>
        <v>#VALUE!</v>
      </c>
      <c r="S1895" t="str">
        <f t="shared" si="586"/>
        <v>THWAITES</v>
      </c>
      <c r="T1895" t="e">
        <f t="shared" si="587"/>
        <v>#VALUE!</v>
      </c>
      <c r="U1895" t="b">
        <f t="shared" si="588"/>
        <v>1</v>
      </c>
      <c r="W1895" t="b">
        <f t="shared" si="589"/>
        <v>1</v>
      </c>
      <c r="X1895" t="b">
        <f>ISERR(S1895)</f>
        <v>0</v>
      </c>
      <c r="Y1895" t="str">
        <f t="shared" si="590"/>
        <v xml:space="preserve"> </v>
      </c>
      <c r="Z1895" t="str">
        <f t="shared" si="591"/>
        <v>THWAITES</v>
      </c>
      <c r="AA1895" t="str">
        <f>PROPER(Q1895)</f>
        <v>Dillon</v>
      </c>
      <c r="AB1895" t="str">
        <f>PROPER(Y1895)</f>
        <v xml:space="preserve"> </v>
      </c>
      <c r="AC1895" t="str">
        <f t="shared" si="592"/>
        <v>Thwaites</v>
      </c>
      <c r="AD1895" s="1" t="e">
        <f t="shared" si="593"/>
        <v>#VALUE!</v>
      </c>
      <c r="AE1895" t="b">
        <f t="shared" si="594"/>
        <v>1</v>
      </c>
      <c r="AF1895" t="str">
        <f t="shared" si="595"/>
        <v>Thwaites</v>
      </c>
    </row>
    <row r="1896" spans="1:32" x14ac:dyDescent="0.2">
      <c r="A1896">
        <v>2404</v>
      </c>
      <c r="B1896" t="s">
        <v>4976</v>
      </c>
      <c r="C1896" s="62" t="str">
        <f t="shared" si="596"/>
        <v>02404</v>
      </c>
      <c r="D1896" t="str">
        <f t="shared" si="597"/>
        <v>Caressa</v>
      </c>
      <c r="E1896" t="str">
        <f t="shared" si="598"/>
        <v>Raeann</v>
      </c>
      <c r="F1896" t="str">
        <f t="shared" si="599"/>
        <v>Neave</v>
      </c>
      <c r="G1896">
        <f t="shared" si="580"/>
        <v>1</v>
      </c>
      <c r="H1896">
        <f t="shared" si="581"/>
        <v>2404</v>
      </c>
      <c r="I1896" t="str">
        <f t="shared" si="582"/>
        <v>02404</v>
      </c>
      <c r="J1896" t="str">
        <f t="shared" si="583"/>
        <v>caressa»Raeann‡Neave</v>
      </c>
      <c r="K1896" t="str">
        <f>SUBSTITUTE(J1896,"‡","")</f>
        <v>caressa»RaeannNeave</v>
      </c>
      <c r="L1896" t="str">
        <f t="shared" si="584"/>
        <v>caressaRaeannNeave</v>
      </c>
      <c r="M1896" t="str">
        <f t="shared" si="585"/>
        <v>caressaRaeannNeave</v>
      </c>
      <c r="N1896" t="s">
        <v>10570</v>
      </c>
      <c r="O1896" t="str">
        <v>caressa Raeann Neave</v>
      </c>
      <c r="P1896">
        <f>FIND(" ",O1896)</f>
        <v>8</v>
      </c>
      <c r="Q1896" t="str">
        <f>LEFT(O1896,SEARCH(" ", O1896) -1)</f>
        <v>caressa</v>
      </c>
      <c r="R1896" t="str">
        <f>MID(O1896, SEARCH(" ", O1896) + 1, SEARCH(" ", O1896, SEARCH(" ", O1896)+1) - SEARCH(" ", O1896)-1)</f>
        <v>Raeann</v>
      </c>
      <c r="S1896" t="str">
        <f t="shared" si="586"/>
        <v>Raeann Neave</v>
      </c>
      <c r="T1896" t="str">
        <f t="shared" si="587"/>
        <v>Neave</v>
      </c>
      <c r="U1896" t="b">
        <f t="shared" si="588"/>
        <v>0</v>
      </c>
      <c r="W1896" t="b">
        <f t="shared" si="589"/>
        <v>0</v>
      </c>
      <c r="X1896" t="b">
        <f>ISERR(S1896)</f>
        <v>0</v>
      </c>
      <c r="Y1896" t="str">
        <f t="shared" si="590"/>
        <v>Raeann</v>
      </c>
      <c r="Z1896" t="str">
        <f t="shared" si="591"/>
        <v>Raeann Neave</v>
      </c>
      <c r="AA1896" t="str">
        <f>PROPER(Q1896)</f>
        <v>Caressa</v>
      </c>
      <c r="AB1896" t="str">
        <f>PROPER(Y1896)</f>
        <v>Raeann</v>
      </c>
      <c r="AC1896" t="str">
        <f t="shared" si="592"/>
        <v>Raeann Neave</v>
      </c>
      <c r="AD1896" s="1" t="str">
        <f t="shared" si="593"/>
        <v>Neave</v>
      </c>
      <c r="AE1896" t="b">
        <f t="shared" si="594"/>
        <v>0</v>
      </c>
      <c r="AF1896" t="str">
        <f t="shared" si="595"/>
        <v>Neave</v>
      </c>
    </row>
    <row r="1897" spans="1:32" x14ac:dyDescent="0.2">
      <c r="A1897">
        <v>2405</v>
      </c>
      <c r="B1897" t="s">
        <v>4977</v>
      </c>
      <c r="C1897" s="62" t="str">
        <f t="shared" si="596"/>
        <v>02405</v>
      </c>
      <c r="D1897" t="str">
        <f t="shared" si="597"/>
        <v>Bram</v>
      </c>
      <c r="E1897" t="str">
        <f t="shared" si="598"/>
        <v xml:space="preserve"> </v>
      </c>
      <c r="F1897" t="str">
        <f t="shared" si="599"/>
        <v>Boissier</v>
      </c>
      <c r="G1897">
        <f t="shared" si="580"/>
        <v>1</v>
      </c>
      <c r="H1897">
        <f t="shared" si="581"/>
        <v>2405</v>
      </c>
      <c r="I1897" t="str">
        <f t="shared" si="582"/>
        <v>02405</v>
      </c>
      <c r="J1897" t="str">
        <f t="shared" si="583"/>
        <v>BRAM»Boissier</v>
      </c>
      <c r="K1897" t="str">
        <f>SUBSTITUTE(J1897,"‡","")</f>
        <v>BRAM»Boissier</v>
      </c>
      <c r="L1897" t="str">
        <f t="shared" si="584"/>
        <v>BRAMBoissier</v>
      </c>
      <c r="M1897" t="str">
        <f t="shared" si="585"/>
        <v>BRAMBoissier</v>
      </c>
      <c r="N1897" t="s">
        <v>10571</v>
      </c>
      <c r="O1897" t="str">
        <v>BRAM Boissier</v>
      </c>
      <c r="P1897">
        <f>FIND(" ",O1897)</f>
        <v>5</v>
      </c>
      <c r="Q1897" t="str">
        <f>LEFT(O1897,SEARCH(" ", O1897) -1)</f>
        <v>BRAM</v>
      </c>
      <c r="R1897" t="e">
        <f>MID(O1897, SEARCH(" ", O1897) + 1, SEARCH(" ", O1897, SEARCH(" ", O1897)+1) - SEARCH(" ", O1897)-1)</f>
        <v>#VALUE!</v>
      </c>
      <c r="S1897" t="str">
        <f t="shared" si="586"/>
        <v>Boissier</v>
      </c>
      <c r="T1897" t="e">
        <f t="shared" si="587"/>
        <v>#VALUE!</v>
      </c>
      <c r="U1897" t="b">
        <f t="shared" si="588"/>
        <v>1</v>
      </c>
      <c r="W1897" t="b">
        <f t="shared" si="589"/>
        <v>1</v>
      </c>
      <c r="X1897" t="b">
        <f>ISERR(S1897)</f>
        <v>0</v>
      </c>
      <c r="Y1897" t="str">
        <f t="shared" si="590"/>
        <v xml:space="preserve"> </v>
      </c>
      <c r="Z1897" t="str">
        <f t="shared" si="591"/>
        <v>Boissier</v>
      </c>
      <c r="AA1897" t="str">
        <f>PROPER(Q1897)</f>
        <v>Bram</v>
      </c>
      <c r="AB1897" t="str">
        <f>PROPER(Y1897)</f>
        <v xml:space="preserve"> </v>
      </c>
      <c r="AC1897" t="str">
        <f t="shared" si="592"/>
        <v>Boissier</v>
      </c>
      <c r="AD1897" s="1" t="e">
        <f t="shared" si="593"/>
        <v>#VALUE!</v>
      </c>
      <c r="AE1897" t="b">
        <f t="shared" si="594"/>
        <v>1</v>
      </c>
      <c r="AF1897" t="str">
        <f t="shared" si="595"/>
        <v>Boissier</v>
      </c>
    </row>
    <row r="1898" spans="1:32" x14ac:dyDescent="0.2">
      <c r="A1898">
        <v>2406</v>
      </c>
      <c r="B1898" t="s">
        <v>4978</v>
      </c>
      <c r="C1898" s="62" t="str">
        <f t="shared" si="596"/>
        <v>02406</v>
      </c>
      <c r="D1898" t="str">
        <f t="shared" si="597"/>
        <v>Eudora</v>
      </c>
      <c r="E1898" t="str">
        <f t="shared" si="598"/>
        <v xml:space="preserve"> </v>
      </c>
      <c r="F1898" t="str">
        <f t="shared" si="599"/>
        <v>Elderidge</v>
      </c>
      <c r="G1898">
        <f t="shared" si="580"/>
        <v>1</v>
      </c>
      <c r="H1898">
        <f t="shared" si="581"/>
        <v>2406</v>
      </c>
      <c r="I1898" t="str">
        <f t="shared" si="582"/>
        <v>02406</v>
      </c>
      <c r="J1898" t="str">
        <f t="shared" si="583"/>
        <v>Eudora‡¬elderidge</v>
      </c>
      <c r="K1898" t="str">
        <f>SUBSTITUTE(J1898,"‡","")</f>
        <v>Eudora¬elderidge</v>
      </c>
      <c r="L1898" t="str">
        <f t="shared" si="584"/>
        <v>Eudora¬elderidge</v>
      </c>
      <c r="M1898" t="str">
        <f t="shared" si="585"/>
        <v>Eudoraelderidge</v>
      </c>
      <c r="N1898" t="s">
        <v>9757</v>
      </c>
      <c r="O1898" t="str">
        <v>Eudora elderidge</v>
      </c>
      <c r="P1898">
        <f>FIND(" ",O1898)</f>
        <v>7</v>
      </c>
      <c r="Q1898" t="str">
        <f>LEFT(O1898,SEARCH(" ", O1898) -1)</f>
        <v>Eudora</v>
      </c>
      <c r="R1898" t="e">
        <f>MID(O1898, SEARCH(" ", O1898) + 1, SEARCH(" ", O1898, SEARCH(" ", O1898)+1) - SEARCH(" ", O1898)-1)</f>
        <v>#VALUE!</v>
      </c>
      <c r="S1898" t="str">
        <f t="shared" si="586"/>
        <v>elderidge</v>
      </c>
      <c r="T1898" t="e">
        <f t="shared" si="587"/>
        <v>#VALUE!</v>
      </c>
      <c r="U1898" t="b">
        <f t="shared" si="588"/>
        <v>1</v>
      </c>
      <c r="W1898" t="b">
        <f t="shared" si="589"/>
        <v>1</v>
      </c>
      <c r="X1898" t="b">
        <f>ISERR(S1898)</f>
        <v>0</v>
      </c>
      <c r="Y1898" t="str">
        <f t="shared" si="590"/>
        <v xml:space="preserve"> </v>
      </c>
      <c r="Z1898" t="str">
        <f t="shared" si="591"/>
        <v>elderidge</v>
      </c>
      <c r="AA1898" t="str">
        <f>PROPER(Q1898)</f>
        <v>Eudora</v>
      </c>
      <c r="AB1898" t="str">
        <f>PROPER(Y1898)</f>
        <v xml:space="preserve"> </v>
      </c>
      <c r="AC1898" t="str">
        <f t="shared" si="592"/>
        <v>Elderidge</v>
      </c>
      <c r="AD1898" s="1" t="e">
        <f t="shared" si="593"/>
        <v>#VALUE!</v>
      </c>
      <c r="AE1898" t="b">
        <f t="shared" si="594"/>
        <v>1</v>
      </c>
      <c r="AF1898" t="str">
        <f t="shared" si="595"/>
        <v>Elderidge</v>
      </c>
    </row>
    <row r="1899" spans="1:32" x14ac:dyDescent="0.2">
      <c r="A1899">
        <v>2407</v>
      </c>
      <c r="B1899" t="s">
        <v>4979</v>
      </c>
      <c r="C1899" s="62" t="str">
        <f t="shared" si="596"/>
        <v>02407</v>
      </c>
      <c r="D1899" t="str">
        <f t="shared" si="597"/>
        <v>Kienan</v>
      </c>
      <c r="E1899" t="str">
        <f t="shared" si="598"/>
        <v xml:space="preserve"> </v>
      </c>
      <c r="F1899" t="str">
        <f t="shared" si="599"/>
        <v>Fryett</v>
      </c>
      <c r="G1899">
        <f t="shared" si="580"/>
        <v>1</v>
      </c>
      <c r="H1899">
        <f t="shared" si="581"/>
        <v>2407</v>
      </c>
      <c r="I1899" t="str">
        <f t="shared" si="582"/>
        <v>02407</v>
      </c>
      <c r="J1899" t="str">
        <f t="shared" si="583"/>
        <v>kienan»FRYETT</v>
      </c>
      <c r="K1899" t="str">
        <f>SUBSTITUTE(J1899,"‡","")</f>
        <v>kienan»FRYETT</v>
      </c>
      <c r="L1899" t="str">
        <f t="shared" si="584"/>
        <v>kienanFRYETT</v>
      </c>
      <c r="M1899" t="str">
        <f t="shared" si="585"/>
        <v>kienanFRYETT</v>
      </c>
      <c r="N1899" t="s">
        <v>10572</v>
      </c>
      <c r="O1899" t="str">
        <v>kienan FRYETT</v>
      </c>
      <c r="P1899">
        <f>FIND(" ",O1899)</f>
        <v>7</v>
      </c>
      <c r="Q1899" t="str">
        <f>LEFT(O1899,SEARCH(" ", O1899) -1)</f>
        <v>kienan</v>
      </c>
      <c r="R1899" t="e">
        <f>MID(O1899, SEARCH(" ", O1899) + 1, SEARCH(" ", O1899, SEARCH(" ", O1899)+1) - SEARCH(" ", O1899)-1)</f>
        <v>#VALUE!</v>
      </c>
      <c r="S1899" t="str">
        <f t="shared" si="586"/>
        <v>FRYETT</v>
      </c>
      <c r="T1899" t="e">
        <f t="shared" si="587"/>
        <v>#VALUE!</v>
      </c>
      <c r="U1899" t="b">
        <f t="shared" si="588"/>
        <v>1</v>
      </c>
      <c r="W1899" t="b">
        <f t="shared" si="589"/>
        <v>1</v>
      </c>
      <c r="X1899" t="b">
        <f>ISERR(S1899)</f>
        <v>0</v>
      </c>
      <c r="Y1899" t="str">
        <f t="shared" si="590"/>
        <v xml:space="preserve"> </v>
      </c>
      <c r="Z1899" t="str">
        <f t="shared" si="591"/>
        <v>FRYETT</v>
      </c>
      <c r="AA1899" t="str">
        <f>PROPER(Q1899)</f>
        <v>Kienan</v>
      </c>
      <c r="AB1899" t="str">
        <f>PROPER(Y1899)</f>
        <v xml:space="preserve"> </v>
      </c>
      <c r="AC1899" t="str">
        <f t="shared" si="592"/>
        <v>Fryett</v>
      </c>
      <c r="AD1899" s="1" t="e">
        <f t="shared" si="593"/>
        <v>#VALUE!</v>
      </c>
      <c r="AE1899" t="b">
        <f t="shared" si="594"/>
        <v>1</v>
      </c>
      <c r="AF1899" t="str">
        <f t="shared" si="595"/>
        <v>Fryett</v>
      </c>
    </row>
    <row r="1900" spans="1:32" x14ac:dyDescent="0.2">
      <c r="A1900">
        <v>2408</v>
      </c>
      <c r="B1900" t="s">
        <v>4980</v>
      </c>
      <c r="C1900" s="62" t="str">
        <f t="shared" si="596"/>
        <v>02408</v>
      </c>
      <c r="D1900" t="str">
        <f t="shared" si="597"/>
        <v>Blaine</v>
      </c>
      <c r="E1900" t="str">
        <f t="shared" si="598"/>
        <v xml:space="preserve"> </v>
      </c>
      <c r="F1900" t="str">
        <f t="shared" si="599"/>
        <v>Buy</v>
      </c>
      <c r="G1900">
        <f t="shared" si="580"/>
        <v>1</v>
      </c>
      <c r="H1900">
        <f t="shared" si="581"/>
        <v>2408</v>
      </c>
      <c r="I1900" t="str">
        <f t="shared" si="582"/>
        <v>02408</v>
      </c>
      <c r="J1900" t="str">
        <f t="shared" si="583"/>
        <v>Blaine‡Buy</v>
      </c>
      <c r="K1900" t="str">
        <f>SUBSTITUTE(J1900,"‡","")</f>
        <v>BlaineBuy</v>
      </c>
      <c r="L1900" t="str">
        <f t="shared" si="584"/>
        <v>BlaineBuy</v>
      </c>
      <c r="M1900" t="str">
        <f t="shared" si="585"/>
        <v>BlaineBuy</v>
      </c>
      <c r="N1900" t="s">
        <v>9104</v>
      </c>
      <c r="O1900" t="str">
        <v>Blaine Buy</v>
      </c>
      <c r="P1900">
        <f>FIND(" ",O1900)</f>
        <v>7</v>
      </c>
      <c r="Q1900" t="str">
        <f>LEFT(O1900,SEARCH(" ", O1900) -1)</f>
        <v>Blaine</v>
      </c>
      <c r="R1900" t="e">
        <f>MID(O1900, SEARCH(" ", O1900) + 1, SEARCH(" ", O1900, SEARCH(" ", O1900)+1) - SEARCH(" ", O1900)-1)</f>
        <v>#VALUE!</v>
      </c>
      <c r="S1900" t="str">
        <f t="shared" si="586"/>
        <v>Buy</v>
      </c>
      <c r="T1900" t="e">
        <f t="shared" si="587"/>
        <v>#VALUE!</v>
      </c>
      <c r="U1900" t="b">
        <f t="shared" si="588"/>
        <v>1</v>
      </c>
      <c r="W1900" t="b">
        <f t="shared" si="589"/>
        <v>1</v>
      </c>
      <c r="X1900" t="b">
        <f>ISERR(S1900)</f>
        <v>0</v>
      </c>
      <c r="Y1900" t="str">
        <f t="shared" si="590"/>
        <v xml:space="preserve"> </v>
      </c>
      <c r="Z1900" t="str">
        <f t="shared" si="591"/>
        <v>Buy</v>
      </c>
      <c r="AA1900" t="str">
        <f>PROPER(Q1900)</f>
        <v>Blaine</v>
      </c>
      <c r="AB1900" t="str">
        <f>PROPER(Y1900)</f>
        <v xml:space="preserve"> </v>
      </c>
      <c r="AC1900" t="str">
        <f t="shared" si="592"/>
        <v>Buy</v>
      </c>
      <c r="AD1900" s="1" t="e">
        <f t="shared" si="593"/>
        <v>#VALUE!</v>
      </c>
      <c r="AE1900" t="b">
        <f t="shared" si="594"/>
        <v>1</v>
      </c>
      <c r="AF1900" t="str">
        <f t="shared" si="595"/>
        <v>Buy</v>
      </c>
    </row>
    <row r="1901" spans="1:32" x14ac:dyDescent="0.2">
      <c r="A1901">
        <v>2409</v>
      </c>
      <c r="B1901" t="s">
        <v>4981</v>
      </c>
      <c r="C1901" s="62" t="str">
        <f t="shared" si="596"/>
        <v>02409</v>
      </c>
      <c r="D1901" t="str">
        <f t="shared" si="597"/>
        <v>Kaycee</v>
      </c>
      <c r="E1901" t="str">
        <f t="shared" si="598"/>
        <v xml:space="preserve"> </v>
      </c>
      <c r="F1901" t="str">
        <f t="shared" si="599"/>
        <v>Glennon</v>
      </c>
      <c r="G1901">
        <f t="shared" si="580"/>
        <v>1</v>
      </c>
      <c r="H1901">
        <f t="shared" si="581"/>
        <v>2409</v>
      </c>
      <c r="I1901" t="str">
        <f t="shared" si="582"/>
        <v>02409</v>
      </c>
      <c r="J1901" t="str">
        <f t="shared" si="583"/>
        <v>Kaycee‡GLENNON</v>
      </c>
      <c r="K1901" t="str">
        <f>SUBSTITUTE(J1901,"‡","")</f>
        <v>KayceeGLENNON</v>
      </c>
      <c r="L1901" t="str">
        <f t="shared" si="584"/>
        <v>KayceeGLENNON</v>
      </c>
      <c r="M1901" t="str">
        <f t="shared" si="585"/>
        <v>KayceeGLENNON</v>
      </c>
      <c r="N1901" t="s">
        <v>9105</v>
      </c>
      <c r="O1901" t="str">
        <v>Kaycee GLENNON</v>
      </c>
      <c r="P1901">
        <f>FIND(" ",O1901)</f>
        <v>7</v>
      </c>
      <c r="Q1901" t="str">
        <f>LEFT(O1901,SEARCH(" ", O1901) -1)</f>
        <v>Kaycee</v>
      </c>
      <c r="R1901" t="e">
        <f>MID(O1901, SEARCH(" ", O1901) + 1, SEARCH(" ", O1901, SEARCH(" ", O1901)+1) - SEARCH(" ", O1901)-1)</f>
        <v>#VALUE!</v>
      </c>
      <c r="S1901" t="str">
        <f t="shared" si="586"/>
        <v>GLENNON</v>
      </c>
      <c r="T1901" t="e">
        <f t="shared" si="587"/>
        <v>#VALUE!</v>
      </c>
      <c r="U1901" t="b">
        <f t="shared" si="588"/>
        <v>1</v>
      </c>
      <c r="W1901" t="b">
        <f t="shared" si="589"/>
        <v>1</v>
      </c>
      <c r="X1901" t="b">
        <f>ISERR(S1901)</f>
        <v>0</v>
      </c>
      <c r="Y1901" t="str">
        <f t="shared" si="590"/>
        <v xml:space="preserve"> </v>
      </c>
      <c r="Z1901" t="str">
        <f t="shared" si="591"/>
        <v>GLENNON</v>
      </c>
      <c r="AA1901" t="str">
        <f>PROPER(Q1901)</f>
        <v>Kaycee</v>
      </c>
      <c r="AB1901" t="str">
        <f>PROPER(Y1901)</f>
        <v xml:space="preserve"> </v>
      </c>
      <c r="AC1901" t="str">
        <f t="shared" si="592"/>
        <v>Glennon</v>
      </c>
      <c r="AD1901" s="1" t="e">
        <f t="shared" si="593"/>
        <v>#VALUE!</v>
      </c>
      <c r="AE1901" t="b">
        <f t="shared" si="594"/>
        <v>1</v>
      </c>
      <c r="AF1901" t="str">
        <f t="shared" si="595"/>
        <v>Glennon</v>
      </c>
    </row>
    <row r="1902" spans="1:32" x14ac:dyDescent="0.2">
      <c r="A1902">
        <v>2410</v>
      </c>
      <c r="B1902" t="s">
        <v>4982</v>
      </c>
      <c r="C1902" s="62" t="str">
        <f t="shared" si="596"/>
        <v>02410</v>
      </c>
      <c r="D1902" t="str">
        <f t="shared" si="597"/>
        <v>Bertrando</v>
      </c>
      <c r="E1902" t="str">
        <f t="shared" si="598"/>
        <v xml:space="preserve"> </v>
      </c>
      <c r="F1902" t="str">
        <f t="shared" si="599"/>
        <v>Shillingford</v>
      </c>
      <c r="G1902">
        <f t="shared" si="580"/>
        <v>1</v>
      </c>
      <c r="H1902">
        <f t="shared" si="581"/>
        <v>2410</v>
      </c>
      <c r="I1902" t="str">
        <f t="shared" si="582"/>
        <v>02410</v>
      </c>
      <c r="J1902" t="str">
        <f t="shared" si="583"/>
        <v>Bertrando¬Shillingford</v>
      </c>
      <c r="K1902" t="str">
        <f>SUBSTITUTE(J1902,"‡","")</f>
        <v>Bertrando¬Shillingford</v>
      </c>
      <c r="L1902" t="str">
        <f t="shared" si="584"/>
        <v>Bertrando¬Shillingford</v>
      </c>
      <c r="M1902" t="str">
        <f t="shared" si="585"/>
        <v>BertrandoShillingford</v>
      </c>
      <c r="N1902" t="s">
        <v>9758</v>
      </c>
      <c r="O1902" t="str">
        <v>Bertrando Shillingford</v>
      </c>
      <c r="P1902">
        <f>FIND(" ",O1902)</f>
        <v>10</v>
      </c>
      <c r="Q1902" t="str">
        <f>LEFT(O1902,SEARCH(" ", O1902) -1)</f>
        <v>Bertrando</v>
      </c>
      <c r="R1902" t="e">
        <f>MID(O1902, SEARCH(" ", O1902) + 1, SEARCH(" ", O1902, SEARCH(" ", O1902)+1) - SEARCH(" ", O1902)-1)</f>
        <v>#VALUE!</v>
      </c>
      <c r="S1902" t="str">
        <f t="shared" si="586"/>
        <v>Shillingford</v>
      </c>
      <c r="T1902" t="e">
        <f t="shared" si="587"/>
        <v>#VALUE!</v>
      </c>
      <c r="U1902" t="b">
        <f t="shared" si="588"/>
        <v>1</v>
      </c>
      <c r="W1902" t="b">
        <f t="shared" si="589"/>
        <v>1</v>
      </c>
      <c r="X1902" t="b">
        <f>ISERR(S1902)</f>
        <v>0</v>
      </c>
      <c r="Y1902" t="str">
        <f t="shared" si="590"/>
        <v xml:space="preserve"> </v>
      </c>
      <c r="Z1902" t="str">
        <f t="shared" si="591"/>
        <v>Shillingford</v>
      </c>
      <c r="AA1902" t="str">
        <f>PROPER(Q1902)</f>
        <v>Bertrando</v>
      </c>
      <c r="AB1902" t="str">
        <f>PROPER(Y1902)</f>
        <v xml:space="preserve"> </v>
      </c>
      <c r="AC1902" t="str">
        <f t="shared" si="592"/>
        <v>Shillingford</v>
      </c>
      <c r="AD1902" s="1" t="e">
        <f t="shared" si="593"/>
        <v>#VALUE!</v>
      </c>
      <c r="AE1902" t="b">
        <f t="shared" si="594"/>
        <v>1</v>
      </c>
      <c r="AF1902" t="str">
        <f t="shared" si="595"/>
        <v>Shillingford</v>
      </c>
    </row>
    <row r="1903" spans="1:32" x14ac:dyDescent="0.2">
      <c r="A1903">
        <v>2411</v>
      </c>
      <c r="B1903" t="s">
        <v>4983</v>
      </c>
      <c r="C1903" s="62" t="str">
        <f t="shared" si="596"/>
        <v>02411</v>
      </c>
      <c r="D1903" t="str">
        <f t="shared" si="597"/>
        <v>Jere</v>
      </c>
      <c r="E1903" t="str">
        <f t="shared" si="598"/>
        <v xml:space="preserve"> </v>
      </c>
      <c r="F1903" t="str">
        <f t="shared" si="599"/>
        <v>Girkins</v>
      </c>
      <c r="G1903">
        <f t="shared" si="580"/>
        <v>1</v>
      </c>
      <c r="H1903">
        <f t="shared" si="581"/>
        <v>2411</v>
      </c>
      <c r="I1903" t="str">
        <f t="shared" si="582"/>
        <v>02411</v>
      </c>
      <c r="J1903" t="str">
        <f t="shared" si="583"/>
        <v>JERE‡Girkins</v>
      </c>
      <c r="K1903" t="str">
        <f>SUBSTITUTE(J1903,"‡","")</f>
        <v>JEREGirkins</v>
      </c>
      <c r="L1903" t="str">
        <f t="shared" si="584"/>
        <v>JEREGirkins</v>
      </c>
      <c r="M1903" t="str">
        <f t="shared" si="585"/>
        <v>JEREGirkins</v>
      </c>
      <c r="N1903" t="s">
        <v>9106</v>
      </c>
      <c r="O1903" t="str">
        <v>JERE Girkins</v>
      </c>
      <c r="P1903">
        <f>FIND(" ",O1903)</f>
        <v>5</v>
      </c>
      <c r="Q1903" t="str">
        <f>LEFT(O1903,SEARCH(" ", O1903) -1)</f>
        <v>JERE</v>
      </c>
      <c r="R1903" t="e">
        <f>MID(O1903, SEARCH(" ", O1903) + 1, SEARCH(" ", O1903, SEARCH(" ", O1903)+1) - SEARCH(" ", O1903)-1)</f>
        <v>#VALUE!</v>
      </c>
      <c r="S1903" t="str">
        <f t="shared" si="586"/>
        <v>Girkins</v>
      </c>
      <c r="T1903" t="e">
        <f t="shared" si="587"/>
        <v>#VALUE!</v>
      </c>
      <c r="U1903" t="b">
        <f t="shared" si="588"/>
        <v>1</v>
      </c>
      <c r="W1903" t="b">
        <f t="shared" si="589"/>
        <v>1</v>
      </c>
      <c r="X1903" t="b">
        <f>ISERR(S1903)</f>
        <v>0</v>
      </c>
      <c r="Y1903" t="str">
        <f t="shared" si="590"/>
        <v xml:space="preserve"> </v>
      </c>
      <c r="Z1903" t="str">
        <f t="shared" si="591"/>
        <v>Girkins</v>
      </c>
      <c r="AA1903" t="str">
        <f>PROPER(Q1903)</f>
        <v>Jere</v>
      </c>
      <c r="AB1903" t="str">
        <f>PROPER(Y1903)</f>
        <v xml:space="preserve"> </v>
      </c>
      <c r="AC1903" t="str">
        <f t="shared" si="592"/>
        <v>Girkins</v>
      </c>
      <c r="AD1903" s="1" t="e">
        <f t="shared" si="593"/>
        <v>#VALUE!</v>
      </c>
      <c r="AE1903" t="b">
        <f t="shared" si="594"/>
        <v>1</v>
      </c>
      <c r="AF1903" t="str">
        <f t="shared" si="595"/>
        <v>Girkins</v>
      </c>
    </row>
    <row r="1904" spans="1:32" x14ac:dyDescent="0.2">
      <c r="A1904">
        <v>2412</v>
      </c>
      <c r="B1904" t="s">
        <v>4984</v>
      </c>
      <c r="C1904" s="62" t="str">
        <f t="shared" si="596"/>
        <v>02412</v>
      </c>
      <c r="D1904" t="str">
        <f t="shared" si="597"/>
        <v>Shirl</v>
      </c>
      <c r="E1904" t="str">
        <f t="shared" si="598"/>
        <v>Millisent</v>
      </c>
      <c r="F1904" t="str">
        <f t="shared" si="599"/>
        <v>Carillo</v>
      </c>
      <c r="G1904">
        <f t="shared" si="580"/>
        <v>1</v>
      </c>
      <c r="H1904">
        <f t="shared" si="581"/>
        <v>2412</v>
      </c>
      <c r="I1904" t="str">
        <f t="shared" si="582"/>
        <v>02412</v>
      </c>
      <c r="J1904" t="str">
        <f t="shared" si="583"/>
        <v>SHIRL»millisent‡carillo</v>
      </c>
      <c r="K1904" t="str">
        <f>SUBSTITUTE(J1904,"‡","")</f>
        <v>SHIRL»millisentcarillo</v>
      </c>
      <c r="L1904" t="str">
        <f t="shared" si="584"/>
        <v>SHIRLmillisentcarillo</v>
      </c>
      <c r="M1904" t="str">
        <f t="shared" si="585"/>
        <v>SHIRLmillisentcarillo</v>
      </c>
      <c r="N1904" t="s">
        <v>10573</v>
      </c>
      <c r="O1904" t="str">
        <v>SHIRL millisent carillo</v>
      </c>
      <c r="P1904">
        <f>FIND(" ",O1904)</f>
        <v>6</v>
      </c>
      <c r="Q1904" t="str">
        <f>LEFT(O1904,SEARCH(" ", O1904) -1)</f>
        <v>SHIRL</v>
      </c>
      <c r="R1904" t="str">
        <f>MID(O1904, SEARCH(" ", O1904) + 1, SEARCH(" ", O1904, SEARCH(" ", O1904)+1) - SEARCH(" ", O1904)-1)</f>
        <v>millisent</v>
      </c>
      <c r="S1904" t="str">
        <f t="shared" si="586"/>
        <v>millisent carillo</v>
      </c>
      <c r="T1904" t="str">
        <f t="shared" si="587"/>
        <v>carillo</v>
      </c>
      <c r="U1904" t="b">
        <f t="shared" si="588"/>
        <v>0</v>
      </c>
      <c r="W1904" t="b">
        <f t="shared" si="589"/>
        <v>0</v>
      </c>
      <c r="X1904" t="b">
        <f>ISERR(S1904)</f>
        <v>0</v>
      </c>
      <c r="Y1904" t="str">
        <f t="shared" si="590"/>
        <v>millisent</v>
      </c>
      <c r="Z1904" t="str">
        <f t="shared" si="591"/>
        <v>millisent carillo</v>
      </c>
      <c r="AA1904" t="str">
        <f>PROPER(Q1904)</f>
        <v>Shirl</v>
      </c>
      <c r="AB1904" t="str">
        <f>PROPER(Y1904)</f>
        <v>Millisent</v>
      </c>
      <c r="AC1904" t="str">
        <f t="shared" si="592"/>
        <v>Millisent Carillo</v>
      </c>
      <c r="AD1904" s="1" t="str">
        <f t="shared" si="593"/>
        <v>Carillo</v>
      </c>
      <c r="AE1904" t="b">
        <f t="shared" si="594"/>
        <v>0</v>
      </c>
      <c r="AF1904" t="str">
        <f t="shared" si="595"/>
        <v>Carillo</v>
      </c>
    </row>
    <row r="1905" spans="1:32" x14ac:dyDescent="0.2">
      <c r="A1905">
        <v>2413</v>
      </c>
      <c r="B1905" t="s">
        <v>4985</v>
      </c>
      <c r="C1905" s="62" t="str">
        <f t="shared" si="596"/>
        <v>02413</v>
      </c>
      <c r="D1905" t="str">
        <f t="shared" si="597"/>
        <v>Mari</v>
      </c>
      <c r="E1905" t="str">
        <f t="shared" si="598"/>
        <v xml:space="preserve"> </v>
      </c>
      <c r="F1905" t="str">
        <f t="shared" si="599"/>
        <v>Sprott</v>
      </c>
      <c r="G1905">
        <f t="shared" si="580"/>
        <v>1</v>
      </c>
      <c r="H1905">
        <f t="shared" si="581"/>
        <v>2413</v>
      </c>
      <c r="I1905" t="str">
        <f t="shared" si="582"/>
        <v>02413</v>
      </c>
      <c r="J1905" t="str">
        <f t="shared" si="583"/>
        <v>Mari»¬sprott</v>
      </c>
      <c r="K1905" t="str">
        <f>SUBSTITUTE(J1905,"‡","")</f>
        <v>Mari»¬sprott</v>
      </c>
      <c r="L1905" t="str">
        <f t="shared" si="584"/>
        <v>Mari¬sprott</v>
      </c>
      <c r="M1905" t="str">
        <f t="shared" si="585"/>
        <v>Marisprott</v>
      </c>
      <c r="N1905" t="s">
        <v>10574</v>
      </c>
      <c r="O1905" t="str">
        <v>Mari sprott</v>
      </c>
      <c r="P1905">
        <f>FIND(" ",O1905)</f>
        <v>5</v>
      </c>
      <c r="Q1905" t="str">
        <f>LEFT(O1905,SEARCH(" ", O1905) -1)</f>
        <v>Mari</v>
      </c>
      <c r="R1905" t="e">
        <f>MID(O1905, SEARCH(" ", O1905) + 1, SEARCH(" ", O1905, SEARCH(" ", O1905)+1) - SEARCH(" ", O1905)-1)</f>
        <v>#VALUE!</v>
      </c>
      <c r="S1905" t="str">
        <f t="shared" si="586"/>
        <v>sprott</v>
      </c>
      <c r="T1905" t="e">
        <f t="shared" si="587"/>
        <v>#VALUE!</v>
      </c>
      <c r="U1905" t="b">
        <f t="shared" si="588"/>
        <v>1</v>
      </c>
      <c r="W1905" t="b">
        <f t="shared" si="589"/>
        <v>1</v>
      </c>
      <c r="X1905" t="b">
        <f>ISERR(S1905)</f>
        <v>0</v>
      </c>
      <c r="Y1905" t="str">
        <f t="shared" si="590"/>
        <v xml:space="preserve"> </v>
      </c>
      <c r="Z1905" t="str">
        <f t="shared" si="591"/>
        <v>sprott</v>
      </c>
      <c r="AA1905" t="str">
        <f>PROPER(Q1905)</f>
        <v>Mari</v>
      </c>
      <c r="AB1905" t="str">
        <f>PROPER(Y1905)</f>
        <v xml:space="preserve"> </v>
      </c>
      <c r="AC1905" t="str">
        <f t="shared" si="592"/>
        <v>Sprott</v>
      </c>
      <c r="AD1905" s="1" t="e">
        <f t="shared" si="593"/>
        <v>#VALUE!</v>
      </c>
      <c r="AE1905" t="b">
        <f t="shared" si="594"/>
        <v>1</v>
      </c>
      <c r="AF1905" t="str">
        <f t="shared" si="595"/>
        <v>Sprott</v>
      </c>
    </row>
    <row r="1906" spans="1:32" x14ac:dyDescent="0.2">
      <c r="A1906">
        <v>2414</v>
      </c>
      <c r="B1906" t="s">
        <v>4986</v>
      </c>
      <c r="C1906" s="62" t="str">
        <f t="shared" si="596"/>
        <v>02414</v>
      </c>
      <c r="D1906" t="str">
        <f t="shared" si="597"/>
        <v>Sibbie</v>
      </c>
      <c r="E1906" t="str">
        <f t="shared" si="598"/>
        <v>Kacie</v>
      </c>
      <c r="F1906" t="str">
        <f t="shared" si="599"/>
        <v>Eagland</v>
      </c>
      <c r="G1906">
        <f t="shared" si="580"/>
        <v>1</v>
      </c>
      <c r="H1906">
        <f t="shared" si="581"/>
        <v>2414</v>
      </c>
      <c r="I1906" t="str">
        <f t="shared" si="582"/>
        <v>02414</v>
      </c>
      <c r="J1906" t="str">
        <f t="shared" si="583"/>
        <v>SIBBIE»KACIE‡EAGLAND</v>
      </c>
      <c r="K1906" t="str">
        <f>SUBSTITUTE(J1906,"‡","")</f>
        <v>SIBBIE»KACIEEAGLAND</v>
      </c>
      <c r="L1906" t="str">
        <f t="shared" si="584"/>
        <v>SIBBIEKACIEEAGLAND</v>
      </c>
      <c r="M1906" t="str">
        <f t="shared" si="585"/>
        <v>SIBBIEKACIEEAGLAND</v>
      </c>
      <c r="N1906" t="s">
        <v>10575</v>
      </c>
      <c r="O1906" t="str">
        <v>SIBBIE KACIE EAGLAND</v>
      </c>
      <c r="P1906">
        <f>FIND(" ",O1906)</f>
        <v>7</v>
      </c>
      <c r="Q1906" t="str">
        <f>LEFT(O1906,SEARCH(" ", O1906) -1)</f>
        <v>SIBBIE</v>
      </c>
      <c r="R1906" t="str">
        <f>MID(O1906, SEARCH(" ", O1906) + 1, SEARCH(" ", O1906, SEARCH(" ", O1906)+1) - SEARCH(" ", O1906)-1)</f>
        <v>KACIE</v>
      </c>
      <c r="S1906" t="str">
        <f t="shared" si="586"/>
        <v>KACIE EAGLAND</v>
      </c>
      <c r="T1906" t="str">
        <f t="shared" si="587"/>
        <v>EAGLAND</v>
      </c>
      <c r="U1906" t="b">
        <f t="shared" si="588"/>
        <v>0</v>
      </c>
      <c r="W1906" t="b">
        <f t="shared" si="589"/>
        <v>0</v>
      </c>
      <c r="X1906" t="b">
        <f>ISERR(S1906)</f>
        <v>0</v>
      </c>
      <c r="Y1906" t="str">
        <f t="shared" si="590"/>
        <v>KACIE</v>
      </c>
      <c r="Z1906" t="str">
        <f t="shared" si="591"/>
        <v>KACIE EAGLAND</v>
      </c>
      <c r="AA1906" t="str">
        <f>PROPER(Q1906)</f>
        <v>Sibbie</v>
      </c>
      <c r="AB1906" t="str">
        <f>PROPER(Y1906)</f>
        <v>Kacie</v>
      </c>
      <c r="AC1906" t="str">
        <f t="shared" si="592"/>
        <v>Kacie Eagland</v>
      </c>
      <c r="AD1906" s="1" t="str">
        <f t="shared" si="593"/>
        <v>Eagland</v>
      </c>
      <c r="AE1906" t="b">
        <f t="shared" si="594"/>
        <v>0</v>
      </c>
      <c r="AF1906" t="str">
        <f t="shared" si="595"/>
        <v>Eagland</v>
      </c>
    </row>
    <row r="1907" spans="1:32" x14ac:dyDescent="0.2">
      <c r="A1907">
        <v>2415</v>
      </c>
      <c r="B1907" t="s">
        <v>4987</v>
      </c>
      <c r="C1907" s="62" t="str">
        <f t="shared" si="596"/>
        <v>02415</v>
      </c>
      <c r="D1907" t="str">
        <f t="shared" si="597"/>
        <v>Claudetta</v>
      </c>
      <c r="E1907" t="str">
        <f t="shared" si="598"/>
        <v xml:space="preserve"> </v>
      </c>
      <c r="F1907" t="str">
        <f t="shared" si="599"/>
        <v>Lawty</v>
      </c>
      <c r="G1907">
        <f t="shared" si="580"/>
        <v>1</v>
      </c>
      <c r="H1907">
        <f t="shared" si="581"/>
        <v>2415</v>
      </c>
      <c r="I1907" t="str">
        <f t="shared" si="582"/>
        <v>02415</v>
      </c>
      <c r="J1907" t="str">
        <f t="shared" si="583"/>
        <v>CLAUDETTA»Lawty</v>
      </c>
      <c r="K1907" t="str">
        <f>SUBSTITUTE(J1907,"‡","")</f>
        <v>CLAUDETTA»Lawty</v>
      </c>
      <c r="L1907" t="str">
        <f t="shared" si="584"/>
        <v>CLAUDETTALawty</v>
      </c>
      <c r="M1907" t="str">
        <f t="shared" si="585"/>
        <v>CLAUDETTALawty</v>
      </c>
      <c r="N1907" t="s">
        <v>10576</v>
      </c>
      <c r="O1907" t="str">
        <v>CLAUDETTA Lawty</v>
      </c>
      <c r="P1907">
        <f>FIND(" ",O1907)</f>
        <v>10</v>
      </c>
      <c r="Q1907" t="str">
        <f>LEFT(O1907,SEARCH(" ", O1907) -1)</f>
        <v>CLAUDETTA</v>
      </c>
      <c r="R1907" t="e">
        <f>MID(O1907, SEARCH(" ", O1907) + 1, SEARCH(" ", O1907, SEARCH(" ", O1907)+1) - SEARCH(" ", O1907)-1)</f>
        <v>#VALUE!</v>
      </c>
      <c r="S1907" t="str">
        <f t="shared" si="586"/>
        <v>Lawty</v>
      </c>
      <c r="T1907" t="e">
        <f t="shared" si="587"/>
        <v>#VALUE!</v>
      </c>
      <c r="U1907" t="b">
        <f t="shared" si="588"/>
        <v>1</v>
      </c>
      <c r="W1907" t="b">
        <f t="shared" si="589"/>
        <v>1</v>
      </c>
      <c r="X1907" t="b">
        <f>ISERR(S1907)</f>
        <v>0</v>
      </c>
      <c r="Y1907" t="str">
        <f t="shared" si="590"/>
        <v xml:space="preserve"> </v>
      </c>
      <c r="Z1907" t="str">
        <f t="shared" si="591"/>
        <v>Lawty</v>
      </c>
      <c r="AA1907" t="str">
        <f>PROPER(Q1907)</f>
        <v>Claudetta</v>
      </c>
      <c r="AB1907" t="str">
        <f>PROPER(Y1907)</f>
        <v xml:space="preserve"> </v>
      </c>
      <c r="AC1907" t="str">
        <f t="shared" si="592"/>
        <v>Lawty</v>
      </c>
      <c r="AD1907" s="1" t="e">
        <f t="shared" si="593"/>
        <v>#VALUE!</v>
      </c>
      <c r="AE1907" t="b">
        <f t="shared" si="594"/>
        <v>1</v>
      </c>
      <c r="AF1907" t="str">
        <f t="shared" si="595"/>
        <v>Lawty</v>
      </c>
    </row>
    <row r="1908" spans="1:32" x14ac:dyDescent="0.2">
      <c r="A1908">
        <v>2416</v>
      </c>
      <c r="B1908" t="s">
        <v>4988</v>
      </c>
      <c r="C1908" s="62" t="str">
        <f t="shared" si="596"/>
        <v>02416</v>
      </c>
      <c r="D1908" t="str">
        <f t="shared" si="597"/>
        <v>Thoma</v>
      </c>
      <c r="E1908" t="str">
        <f t="shared" si="598"/>
        <v>Harris</v>
      </c>
      <c r="F1908" t="str">
        <f t="shared" si="599"/>
        <v>Diboll</v>
      </c>
      <c r="G1908">
        <f t="shared" si="580"/>
        <v>1</v>
      </c>
      <c r="H1908">
        <f t="shared" si="581"/>
        <v>2416</v>
      </c>
      <c r="I1908" t="str">
        <f t="shared" si="582"/>
        <v>02416</v>
      </c>
      <c r="J1908" t="str">
        <f t="shared" si="583"/>
        <v>thoma»HARRIS‡¬diboll</v>
      </c>
      <c r="K1908" t="str">
        <f>SUBSTITUTE(J1908,"‡","")</f>
        <v>thoma»HARRIS¬diboll</v>
      </c>
      <c r="L1908" t="str">
        <f t="shared" si="584"/>
        <v>thomaHARRIS¬diboll</v>
      </c>
      <c r="M1908" t="str">
        <f t="shared" si="585"/>
        <v>thomaHARRISdiboll</v>
      </c>
      <c r="N1908" t="s">
        <v>10577</v>
      </c>
      <c r="O1908" t="str">
        <v>thoma HARRIS diboll</v>
      </c>
      <c r="P1908">
        <f>FIND(" ",O1908)</f>
        <v>6</v>
      </c>
      <c r="Q1908" t="str">
        <f>LEFT(O1908,SEARCH(" ", O1908) -1)</f>
        <v>thoma</v>
      </c>
      <c r="R1908" t="str">
        <f>MID(O1908, SEARCH(" ", O1908) + 1, SEARCH(" ", O1908, SEARCH(" ", O1908)+1) - SEARCH(" ", O1908)-1)</f>
        <v>HARRIS</v>
      </c>
      <c r="S1908" t="str">
        <f t="shared" si="586"/>
        <v>HARRIS diboll</v>
      </c>
      <c r="T1908" t="str">
        <f t="shared" si="587"/>
        <v>diboll</v>
      </c>
      <c r="U1908" t="b">
        <f t="shared" si="588"/>
        <v>0</v>
      </c>
      <c r="W1908" t="b">
        <f t="shared" si="589"/>
        <v>0</v>
      </c>
      <c r="X1908" t="b">
        <f>ISERR(S1908)</f>
        <v>0</v>
      </c>
      <c r="Y1908" t="str">
        <f t="shared" si="590"/>
        <v>HARRIS</v>
      </c>
      <c r="Z1908" t="str">
        <f t="shared" si="591"/>
        <v>HARRIS diboll</v>
      </c>
      <c r="AA1908" t="str">
        <f>PROPER(Q1908)</f>
        <v>Thoma</v>
      </c>
      <c r="AB1908" t="str">
        <f>PROPER(Y1908)</f>
        <v>Harris</v>
      </c>
      <c r="AC1908" t="str">
        <f t="shared" si="592"/>
        <v>Harris Diboll</v>
      </c>
      <c r="AD1908" s="1" t="str">
        <f t="shared" si="593"/>
        <v>Diboll</v>
      </c>
      <c r="AE1908" t="b">
        <f t="shared" si="594"/>
        <v>0</v>
      </c>
      <c r="AF1908" t="str">
        <f t="shared" si="595"/>
        <v>Diboll</v>
      </c>
    </row>
    <row r="1909" spans="1:32" x14ac:dyDescent="0.2">
      <c r="A1909">
        <v>2417</v>
      </c>
      <c r="B1909" t="s">
        <v>4989</v>
      </c>
      <c r="C1909" s="62" t="str">
        <f t="shared" si="596"/>
        <v>02417</v>
      </c>
      <c r="D1909" t="str">
        <f t="shared" si="597"/>
        <v>Seka</v>
      </c>
      <c r="E1909" t="str">
        <f t="shared" si="598"/>
        <v xml:space="preserve"> </v>
      </c>
      <c r="F1909" t="str">
        <f t="shared" si="599"/>
        <v>Crasswell</v>
      </c>
      <c r="G1909">
        <f t="shared" si="580"/>
        <v>1</v>
      </c>
      <c r="H1909">
        <f t="shared" si="581"/>
        <v>2417</v>
      </c>
      <c r="I1909" t="str">
        <f t="shared" si="582"/>
        <v>02417</v>
      </c>
      <c r="J1909" t="str">
        <f t="shared" si="583"/>
        <v>SEKA¬‡CRASSWELL</v>
      </c>
      <c r="K1909" t="str">
        <f>SUBSTITUTE(J1909,"‡","")</f>
        <v>SEKA¬CRASSWELL</v>
      </c>
      <c r="L1909" t="str">
        <f t="shared" si="584"/>
        <v>SEKA¬CRASSWELL</v>
      </c>
      <c r="M1909" t="str">
        <f t="shared" si="585"/>
        <v>SEKACRASSWELL</v>
      </c>
      <c r="N1909" t="s">
        <v>9759</v>
      </c>
      <c r="O1909" t="str">
        <v>SEKA CRASSWELL</v>
      </c>
      <c r="P1909">
        <f>FIND(" ",O1909)</f>
        <v>5</v>
      </c>
      <c r="Q1909" t="str">
        <f>LEFT(O1909,SEARCH(" ", O1909) -1)</f>
        <v>SEKA</v>
      </c>
      <c r="R1909" t="e">
        <f>MID(O1909, SEARCH(" ", O1909) + 1, SEARCH(" ", O1909, SEARCH(" ", O1909)+1) - SEARCH(" ", O1909)-1)</f>
        <v>#VALUE!</v>
      </c>
      <c r="S1909" t="str">
        <f t="shared" si="586"/>
        <v>CRASSWELL</v>
      </c>
      <c r="T1909" t="e">
        <f t="shared" si="587"/>
        <v>#VALUE!</v>
      </c>
      <c r="U1909" t="b">
        <f t="shared" si="588"/>
        <v>1</v>
      </c>
      <c r="W1909" t="b">
        <f t="shared" si="589"/>
        <v>1</v>
      </c>
      <c r="X1909" t="b">
        <f>ISERR(S1909)</f>
        <v>0</v>
      </c>
      <c r="Y1909" t="str">
        <f t="shared" si="590"/>
        <v xml:space="preserve"> </v>
      </c>
      <c r="Z1909" t="str">
        <f t="shared" si="591"/>
        <v>CRASSWELL</v>
      </c>
      <c r="AA1909" t="str">
        <f>PROPER(Q1909)</f>
        <v>Seka</v>
      </c>
      <c r="AB1909" t="str">
        <f>PROPER(Y1909)</f>
        <v xml:space="preserve"> </v>
      </c>
      <c r="AC1909" t="str">
        <f t="shared" si="592"/>
        <v>Crasswell</v>
      </c>
      <c r="AD1909" s="1" t="e">
        <f t="shared" si="593"/>
        <v>#VALUE!</v>
      </c>
      <c r="AE1909" t="b">
        <f t="shared" si="594"/>
        <v>1</v>
      </c>
      <c r="AF1909" t="str">
        <f t="shared" si="595"/>
        <v>Crasswell</v>
      </c>
    </row>
    <row r="1910" spans="1:32" x14ac:dyDescent="0.2">
      <c r="A1910">
        <v>2418</v>
      </c>
      <c r="B1910" t="s">
        <v>4990</v>
      </c>
      <c r="C1910" s="62" t="str">
        <f t="shared" si="596"/>
        <v>02418</v>
      </c>
      <c r="D1910" t="str">
        <f t="shared" si="597"/>
        <v>Burnard</v>
      </c>
      <c r="E1910" t="str">
        <f t="shared" si="598"/>
        <v xml:space="preserve"> </v>
      </c>
      <c r="F1910" t="str">
        <f t="shared" si="599"/>
        <v>Appleton</v>
      </c>
      <c r="G1910">
        <f t="shared" si="580"/>
        <v>1</v>
      </c>
      <c r="H1910">
        <f t="shared" si="581"/>
        <v>2418</v>
      </c>
      <c r="I1910" t="str">
        <f t="shared" si="582"/>
        <v>02418</v>
      </c>
      <c r="J1910" t="str">
        <f t="shared" si="583"/>
        <v>Burnard‡appleton</v>
      </c>
      <c r="K1910" t="str">
        <f>SUBSTITUTE(J1910,"‡","")</f>
        <v>Burnardappleton</v>
      </c>
      <c r="L1910" t="str">
        <f t="shared" si="584"/>
        <v>Burnardappleton</v>
      </c>
      <c r="M1910" t="str">
        <f t="shared" si="585"/>
        <v>Burnardappleton</v>
      </c>
      <c r="N1910" t="s">
        <v>9107</v>
      </c>
      <c r="O1910" t="str">
        <v>Burnard appleton</v>
      </c>
      <c r="P1910">
        <f>FIND(" ",O1910)</f>
        <v>8</v>
      </c>
      <c r="Q1910" t="str">
        <f>LEFT(O1910,SEARCH(" ", O1910) -1)</f>
        <v>Burnard</v>
      </c>
      <c r="R1910" t="e">
        <f>MID(O1910, SEARCH(" ", O1910) + 1, SEARCH(" ", O1910, SEARCH(" ", O1910)+1) - SEARCH(" ", O1910)-1)</f>
        <v>#VALUE!</v>
      </c>
      <c r="S1910" t="str">
        <f t="shared" si="586"/>
        <v>appleton</v>
      </c>
      <c r="T1910" t="e">
        <f t="shared" si="587"/>
        <v>#VALUE!</v>
      </c>
      <c r="U1910" t="b">
        <f t="shared" si="588"/>
        <v>1</v>
      </c>
      <c r="W1910" t="b">
        <f t="shared" si="589"/>
        <v>1</v>
      </c>
      <c r="X1910" t="b">
        <f>ISERR(S1910)</f>
        <v>0</v>
      </c>
      <c r="Y1910" t="str">
        <f t="shared" si="590"/>
        <v xml:space="preserve"> </v>
      </c>
      <c r="Z1910" t="str">
        <f t="shared" si="591"/>
        <v>appleton</v>
      </c>
      <c r="AA1910" t="str">
        <f>PROPER(Q1910)</f>
        <v>Burnard</v>
      </c>
      <c r="AB1910" t="str">
        <f>PROPER(Y1910)</f>
        <v xml:space="preserve"> </v>
      </c>
      <c r="AC1910" t="str">
        <f t="shared" si="592"/>
        <v>Appleton</v>
      </c>
      <c r="AD1910" s="1" t="e">
        <f t="shared" si="593"/>
        <v>#VALUE!</v>
      </c>
      <c r="AE1910" t="b">
        <f t="shared" si="594"/>
        <v>1</v>
      </c>
      <c r="AF1910" t="str">
        <f t="shared" si="595"/>
        <v>Appleton</v>
      </c>
    </row>
    <row r="1911" spans="1:32" x14ac:dyDescent="0.2">
      <c r="A1911">
        <v>2419</v>
      </c>
      <c r="B1911" t="s">
        <v>4991</v>
      </c>
      <c r="C1911" s="62" t="str">
        <f t="shared" si="596"/>
        <v>02419</v>
      </c>
      <c r="D1911" t="str">
        <f t="shared" si="597"/>
        <v>Carly</v>
      </c>
      <c r="E1911" t="str">
        <f t="shared" si="598"/>
        <v xml:space="preserve"> </v>
      </c>
      <c r="F1911" t="str">
        <f t="shared" si="599"/>
        <v>Berrie</v>
      </c>
      <c r="G1911">
        <f t="shared" si="580"/>
        <v>1</v>
      </c>
      <c r="H1911">
        <f t="shared" si="581"/>
        <v>2419</v>
      </c>
      <c r="I1911" t="str">
        <f t="shared" si="582"/>
        <v>02419</v>
      </c>
      <c r="J1911" t="str">
        <f t="shared" si="583"/>
        <v>Carly‡BERRIE</v>
      </c>
      <c r="K1911" t="str">
        <f>SUBSTITUTE(J1911,"‡","")</f>
        <v>CarlyBERRIE</v>
      </c>
      <c r="L1911" t="str">
        <f t="shared" si="584"/>
        <v>CarlyBERRIE</v>
      </c>
      <c r="M1911" t="str">
        <f t="shared" si="585"/>
        <v>CarlyBERRIE</v>
      </c>
      <c r="N1911" t="s">
        <v>9108</v>
      </c>
      <c r="O1911" t="str">
        <v>Carly BERRIE</v>
      </c>
      <c r="P1911">
        <f>FIND(" ",O1911)</f>
        <v>6</v>
      </c>
      <c r="Q1911" t="str">
        <f>LEFT(O1911,SEARCH(" ", O1911) -1)</f>
        <v>Carly</v>
      </c>
      <c r="R1911" t="e">
        <f>MID(O1911, SEARCH(" ", O1911) + 1, SEARCH(" ", O1911, SEARCH(" ", O1911)+1) - SEARCH(" ", O1911)-1)</f>
        <v>#VALUE!</v>
      </c>
      <c r="S1911" t="str">
        <f t="shared" si="586"/>
        <v>BERRIE</v>
      </c>
      <c r="T1911" t="e">
        <f t="shared" si="587"/>
        <v>#VALUE!</v>
      </c>
      <c r="U1911" t="b">
        <f t="shared" si="588"/>
        <v>1</v>
      </c>
      <c r="W1911" t="b">
        <f t="shared" si="589"/>
        <v>1</v>
      </c>
      <c r="X1911" t="b">
        <f>ISERR(S1911)</f>
        <v>0</v>
      </c>
      <c r="Y1911" t="str">
        <f t="shared" si="590"/>
        <v xml:space="preserve"> </v>
      </c>
      <c r="Z1911" t="str">
        <f t="shared" si="591"/>
        <v>BERRIE</v>
      </c>
      <c r="AA1911" t="str">
        <f>PROPER(Q1911)</f>
        <v>Carly</v>
      </c>
      <c r="AB1911" t="str">
        <f>PROPER(Y1911)</f>
        <v xml:space="preserve"> </v>
      </c>
      <c r="AC1911" t="str">
        <f t="shared" si="592"/>
        <v>Berrie</v>
      </c>
      <c r="AD1911" s="1" t="e">
        <f t="shared" si="593"/>
        <v>#VALUE!</v>
      </c>
      <c r="AE1911" t="b">
        <f t="shared" si="594"/>
        <v>1</v>
      </c>
      <c r="AF1911" t="str">
        <f t="shared" si="595"/>
        <v>Berrie</v>
      </c>
    </row>
    <row r="1912" spans="1:32" x14ac:dyDescent="0.2">
      <c r="A1912">
        <v>2420</v>
      </c>
      <c r="B1912" t="s">
        <v>4992</v>
      </c>
      <c r="C1912" s="62" t="str">
        <f t="shared" si="596"/>
        <v>02420</v>
      </c>
      <c r="D1912" t="str">
        <f t="shared" si="597"/>
        <v>Binni</v>
      </c>
      <c r="E1912" t="str">
        <f t="shared" si="598"/>
        <v xml:space="preserve"> </v>
      </c>
      <c r="F1912" t="str">
        <f t="shared" si="599"/>
        <v>Deerness</v>
      </c>
      <c r="G1912">
        <f t="shared" si="580"/>
        <v>1</v>
      </c>
      <c r="H1912">
        <f t="shared" si="581"/>
        <v>2420</v>
      </c>
      <c r="I1912" t="str">
        <f t="shared" si="582"/>
        <v>02420</v>
      </c>
      <c r="J1912" t="str">
        <f t="shared" si="583"/>
        <v>BINNI‡deerness</v>
      </c>
      <c r="K1912" t="str">
        <f>SUBSTITUTE(J1912,"‡","")</f>
        <v>BINNIdeerness</v>
      </c>
      <c r="L1912" t="str">
        <f t="shared" si="584"/>
        <v>BINNIdeerness</v>
      </c>
      <c r="M1912" t="str">
        <f t="shared" si="585"/>
        <v>BINNIdeerness</v>
      </c>
      <c r="N1912" t="s">
        <v>9109</v>
      </c>
      <c r="O1912" t="str">
        <v>BINNI deerness</v>
      </c>
      <c r="P1912">
        <f>FIND(" ",O1912)</f>
        <v>6</v>
      </c>
      <c r="Q1912" t="str">
        <f>LEFT(O1912,SEARCH(" ", O1912) -1)</f>
        <v>BINNI</v>
      </c>
      <c r="R1912" t="e">
        <f>MID(O1912, SEARCH(" ", O1912) + 1, SEARCH(" ", O1912, SEARCH(" ", O1912)+1) - SEARCH(" ", O1912)-1)</f>
        <v>#VALUE!</v>
      </c>
      <c r="S1912" t="str">
        <f t="shared" si="586"/>
        <v>deerness</v>
      </c>
      <c r="T1912" t="e">
        <f t="shared" si="587"/>
        <v>#VALUE!</v>
      </c>
      <c r="U1912" t="b">
        <f t="shared" si="588"/>
        <v>1</v>
      </c>
      <c r="W1912" t="b">
        <f t="shared" si="589"/>
        <v>1</v>
      </c>
      <c r="X1912" t="b">
        <f>ISERR(S1912)</f>
        <v>0</v>
      </c>
      <c r="Y1912" t="str">
        <f t="shared" si="590"/>
        <v xml:space="preserve"> </v>
      </c>
      <c r="Z1912" t="str">
        <f t="shared" si="591"/>
        <v>deerness</v>
      </c>
      <c r="AA1912" t="str">
        <f>PROPER(Q1912)</f>
        <v>Binni</v>
      </c>
      <c r="AB1912" t="str">
        <f>PROPER(Y1912)</f>
        <v xml:space="preserve"> </v>
      </c>
      <c r="AC1912" t="str">
        <f t="shared" si="592"/>
        <v>Deerness</v>
      </c>
      <c r="AD1912" s="1" t="e">
        <f t="shared" si="593"/>
        <v>#VALUE!</v>
      </c>
      <c r="AE1912" t="b">
        <f t="shared" si="594"/>
        <v>1</v>
      </c>
      <c r="AF1912" t="str">
        <f t="shared" si="595"/>
        <v>Deerness</v>
      </c>
    </row>
    <row r="1913" spans="1:32" x14ac:dyDescent="0.2">
      <c r="A1913">
        <v>2421</v>
      </c>
      <c r="B1913" t="s">
        <v>4993</v>
      </c>
      <c r="C1913" s="62" t="str">
        <f t="shared" si="596"/>
        <v>02421</v>
      </c>
      <c r="D1913" t="str">
        <f t="shared" si="597"/>
        <v>Donaugh</v>
      </c>
      <c r="E1913" t="str">
        <f t="shared" si="598"/>
        <v xml:space="preserve"> </v>
      </c>
      <c r="F1913" t="str">
        <f t="shared" si="599"/>
        <v>Bittany</v>
      </c>
      <c r="G1913">
        <f t="shared" si="580"/>
        <v>1</v>
      </c>
      <c r="H1913">
        <f t="shared" si="581"/>
        <v>2421</v>
      </c>
      <c r="I1913" t="str">
        <f t="shared" si="582"/>
        <v>02421</v>
      </c>
      <c r="J1913" t="str">
        <f t="shared" si="583"/>
        <v>donaugh¬‡BITTANY</v>
      </c>
      <c r="K1913" t="str">
        <f>SUBSTITUTE(J1913,"‡","")</f>
        <v>donaugh¬BITTANY</v>
      </c>
      <c r="L1913" t="str">
        <f t="shared" si="584"/>
        <v>donaugh¬BITTANY</v>
      </c>
      <c r="M1913" t="str">
        <f t="shared" si="585"/>
        <v>donaughBITTANY</v>
      </c>
      <c r="N1913" t="s">
        <v>9760</v>
      </c>
      <c r="O1913" t="str">
        <v>donaugh BITTANY</v>
      </c>
      <c r="P1913">
        <f>FIND(" ",O1913)</f>
        <v>8</v>
      </c>
      <c r="Q1913" t="str">
        <f>LEFT(O1913,SEARCH(" ", O1913) -1)</f>
        <v>donaugh</v>
      </c>
      <c r="R1913" t="e">
        <f>MID(O1913, SEARCH(" ", O1913) + 1, SEARCH(" ", O1913, SEARCH(" ", O1913)+1) - SEARCH(" ", O1913)-1)</f>
        <v>#VALUE!</v>
      </c>
      <c r="S1913" t="str">
        <f t="shared" si="586"/>
        <v>BITTANY</v>
      </c>
      <c r="T1913" t="e">
        <f t="shared" si="587"/>
        <v>#VALUE!</v>
      </c>
      <c r="U1913" t="b">
        <f t="shared" si="588"/>
        <v>1</v>
      </c>
      <c r="W1913" t="b">
        <f t="shared" si="589"/>
        <v>1</v>
      </c>
      <c r="X1913" t="b">
        <f>ISERR(S1913)</f>
        <v>0</v>
      </c>
      <c r="Y1913" t="str">
        <f t="shared" si="590"/>
        <v xml:space="preserve"> </v>
      </c>
      <c r="Z1913" t="str">
        <f t="shared" si="591"/>
        <v>BITTANY</v>
      </c>
      <c r="AA1913" t="str">
        <f>PROPER(Q1913)</f>
        <v>Donaugh</v>
      </c>
      <c r="AB1913" t="str">
        <f>PROPER(Y1913)</f>
        <v xml:space="preserve"> </v>
      </c>
      <c r="AC1913" t="str">
        <f t="shared" si="592"/>
        <v>Bittany</v>
      </c>
      <c r="AD1913" s="1" t="e">
        <f t="shared" si="593"/>
        <v>#VALUE!</v>
      </c>
      <c r="AE1913" t="b">
        <f t="shared" si="594"/>
        <v>1</v>
      </c>
      <c r="AF1913" t="str">
        <f t="shared" si="595"/>
        <v>Bittany</v>
      </c>
    </row>
    <row r="1914" spans="1:32" x14ac:dyDescent="0.2">
      <c r="A1914">
        <v>2422</v>
      </c>
      <c r="B1914" t="s">
        <v>4994</v>
      </c>
      <c r="C1914" s="62" t="str">
        <f t="shared" si="596"/>
        <v>02422</v>
      </c>
      <c r="D1914" t="str">
        <f t="shared" si="597"/>
        <v>Josepha</v>
      </c>
      <c r="E1914" t="str">
        <f t="shared" si="598"/>
        <v xml:space="preserve"> </v>
      </c>
      <c r="F1914" t="str">
        <f t="shared" si="599"/>
        <v>Jenkins</v>
      </c>
      <c r="G1914">
        <f t="shared" si="580"/>
        <v>1</v>
      </c>
      <c r="H1914">
        <f t="shared" si="581"/>
        <v>2422</v>
      </c>
      <c r="I1914" t="str">
        <f t="shared" si="582"/>
        <v>02422</v>
      </c>
      <c r="J1914" t="str">
        <f t="shared" si="583"/>
        <v>josepha»‡jenkins</v>
      </c>
      <c r="K1914" t="str">
        <f>SUBSTITUTE(J1914,"‡","")</f>
        <v>josepha»jenkins</v>
      </c>
      <c r="L1914" t="str">
        <f t="shared" si="584"/>
        <v>josephajenkins</v>
      </c>
      <c r="M1914" t="str">
        <f t="shared" si="585"/>
        <v>josephajenkins</v>
      </c>
      <c r="N1914" t="s">
        <v>10578</v>
      </c>
      <c r="O1914" t="str">
        <v>josepha jenkins</v>
      </c>
      <c r="P1914">
        <f>FIND(" ",O1914)</f>
        <v>8</v>
      </c>
      <c r="Q1914" t="str">
        <f>LEFT(O1914,SEARCH(" ", O1914) -1)</f>
        <v>josepha</v>
      </c>
      <c r="R1914" t="e">
        <f>MID(O1914, SEARCH(" ", O1914) + 1, SEARCH(" ", O1914, SEARCH(" ", O1914)+1) - SEARCH(" ", O1914)-1)</f>
        <v>#VALUE!</v>
      </c>
      <c r="S1914" t="str">
        <f t="shared" si="586"/>
        <v>jenkins</v>
      </c>
      <c r="T1914" t="e">
        <f t="shared" si="587"/>
        <v>#VALUE!</v>
      </c>
      <c r="U1914" t="b">
        <f t="shared" si="588"/>
        <v>1</v>
      </c>
      <c r="W1914" t="b">
        <f t="shared" si="589"/>
        <v>1</v>
      </c>
      <c r="X1914" t="b">
        <f>ISERR(S1914)</f>
        <v>0</v>
      </c>
      <c r="Y1914" t="str">
        <f t="shared" si="590"/>
        <v xml:space="preserve"> </v>
      </c>
      <c r="Z1914" t="str">
        <f t="shared" si="591"/>
        <v>jenkins</v>
      </c>
      <c r="AA1914" t="str">
        <f>PROPER(Q1914)</f>
        <v>Josepha</v>
      </c>
      <c r="AB1914" t="str">
        <f>PROPER(Y1914)</f>
        <v xml:space="preserve"> </v>
      </c>
      <c r="AC1914" t="str">
        <f t="shared" si="592"/>
        <v>Jenkins</v>
      </c>
      <c r="AD1914" s="1" t="e">
        <f t="shared" si="593"/>
        <v>#VALUE!</v>
      </c>
      <c r="AE1914" t="b">
        <f t="shared" si="594"/>
        <v>1</v>
      </c>
      <c r="AF1914" t="str">
        <f t="shared" si="595"/>
        <v>Jenkins</v>
      </c>
    </row>
    <row r="1915" spans="1:32" x14ac:dyDescent="0.2">
      <c r="A1915">
        <v>2423</v>
      </c>
      <c r="B1915" t="s">
        <v>4995</v>
      </c>
      <c r="C1915" s="62" t="str">
        <f t="shared" si="596"/>
        <v>02423</v>
      </c>
      <c r="D1915" t="str">
        <f t="shared" si="597"/>
        <v>Isac</v>
      </c>
      <c r="E1915" t="str">
        <f t="shared" si="598"/>
        <v xml:space="preserve"> </v>
      </c>
      <c r="F1915" t="str">
        <f t="shared" si="599"/>
        <v>Gibbetts</v>
      </c>
      <c r="G1915">
        <f t="shared" si="580"/>
        <v>1</v>
      </c>
      <c r="H1915">
        <f t="shared" si="581"/>
        <v>2423</v>
      </c>
      <c r="I1915" t="str">
        <f t="shared" si="582"/>
        <v>02423</v>
      </c>
      <c r="J1915" t="str">
        <f t="shared" si="583"/>
        <v>ISAC»gibbetts</v>
      </c>
      <c r="K1915" t="str">
        <f>SUBSTITUTE(J1915,"‡","")</f>
        <v>ISAC»gibbetts</v>
      </c>
      <c r="L1915" t="str">
        <f t="shared" si="584"/>
        <v>ISACgibbetts</v>
      </c>
      <c r="M1915" t="str">
        <f t="shared" si="585"/>
        <v>ISACgibbetts</v>
      </c>
      <c r="N1915" t="s">
        <v>10579</v>
      </c>
      <c r="O1915" t="str">
        <v>ISAC gibbetts</v>
      </c>
      <c r="P1915">
        <f>FIND(" ",O1915)</f>
        <v>5</v>
      </c>
      <c r="Q1915" t="str">
        <f>LEFT(O1915,SEARCH(" ", O1915) -1)</f>
        <v>ISAC</v>
      </c>
      <c r="R1915" t="e">
        <f>MID(O1915, SEARCH(" ", O1915) + 1, SEARCH(" ", O1915, SEARCH(" ", O1915)+1) - SEARCH(" ", O1915)-1)</f>
        <v>#VALUE!</v>
      </c>
      <c r="S1915" t="str">
        <f t="shared" si="586"/>
        <v>gibbetts</v>
      </c>
      <c r="T1915" t="e">
        <f t="shared" si="587"/>
        <v>#VALUE!</v>
      </c>
      <c r="U1915" t="b">
        <f t="shared" si="588"/>
        <v>1</v>
      </c>
      <c r="W1915" t="b">
        <f t="shared" si="589"/>
        <v>1</v>
      </c>
      <c r="X1915" t="b">
        <f>ISERR(S1915)</f>
        <v>0</v>
      </c>
      <c r="Y1915" t="str">
        <f t="shared" si="590"/>
        <v xml:space="preserve"> </v>
      </c>
      <c r="Z1915" t="str">
        <f t="shared" si="591"/>
        <v>gibbetts</v>
      </c>
      <c r="AA1915" t="str">
        <f>PROPER(Q1915)</f>
        <v>Isac</v>
      </c>
      <c r="AB1915" t="str">
        <f>PROPER(Y1915)</f>
        <v xml:space="preserve"> </v>
      </c>
      <c r="AC1915" t="str">
        <f t="shared" si="592"/>
        <v>Gibbetts</v>
      </c>
      <c r="AD1915" s="1" t="e">
        <f t="shared" si="593"/>
        <v>#VALUE!</v>
      </c>
      <c r="AE1915" t="b">
        <f t="shared" si="594"/>
        <v>1</v>
      </c>
      <c r="AF1915" t="str">
        <f t="shared" si="595"/>
        <v>Gibbetts</v>
      </c>
    </row>
    <row r="1916" spans="1:32" x14ac:dyDescent="0.2">
      <c r="A1916">
        <v>2424</v>
      </c>
      <c r="B1916" t="s">
        <v>4996</v>
      </c>
      <c r="C1916" s="62" t="str">
        <f t="shared" si="596"/>
        <v>02424</v>
      </c>
      <c r="D1916" t="str">
        <f t="shared" si="597"/>
        <v>Sigismondo</v>
      </c>
      <c r="E1916" t="str">
        <f t="shared" si="598"/>
        <v xml:space="preserve"> </v>
      </c>
      <c r="F1916" t="str">
        <f t="shared" si="599"/>
        <v>Desport</v>
      </c>
      <c r="G1916">
        <f t="shared" si="580"/>
        <v>1</v>
      </c>
      <c r="H1916">
        <f t="shared" si="581"/>
        <v>2424</v>
      </c>
      <c r="I1916" t="str">
        <f t="shared" si="582"/>
        <v>02424</v>
      </c>
      <c r="J1916" t="str">
        <f t="shared" si="583"/>
        <v>Sigismondo»DESPORT</v>
      </c>
      <c r="K1916" t="str">
        <f>SUBSTITUTE(J1916,"‡","")</f>
        <v>Sigismondo»DESPORT</v>
      </c>
      <c r="L1916" t="str">
        <f t="shared" si="584"/>
        <v>SigismondoDESPORT</v>
      </c>
      <c r="M1916" t="str">
        <f t="shared" si="585"/>
        <v>SigismondoDESPORT</v>
      </c>
      <c r="N1916" t="s">
        <v>10580</v>
      </c>
      <c r="O1916" t="str">
        <v>Sigismondo DESPORT</v>
      </c>
      <c r="P1916">
        <f>FIND(" ",O1916)</f>
        <v>11</v>
      </c>
      <c r="Q1916" t="str">
        <f>LEFT(O1916,SEARCH(" ", O1916) -1)</f>
        <v>Sigismondo</v>
      </c>
      <c r="R1916" t="e">
        <f>MID(O1916, SEARCH(" ", O1916) + 1, SEARCH(" ", O1916, SEARCH(" ", O1916)+1) - SEARCH(" ", O1916)-1)</f>
        <v>#VALUE!</v>
      </c>
      <c r="S1916" t="str">
        <f t="shared" si="586"/>
        <v>DESPORT</v>
      </c>
      <c r="T1916" t="e">
        <f t="shared" si="587"/>
        <v>#VALUE!</v>
      </c>
      <c r="U1916" t="b">
        <f t="shared" si="588"/>
        <v>1</v>
      </c>
      <c r="W1916" t="b">
        <f t="shared" si="589"/>
        <v>1</v>
      </c>
      <c r="X1916" t="b">
        <f>ISERR(S1916)</f>
        <v>0</v>
      </c>
      <c r="Y1916" t="str">
        <f t="shared" si="590"/>
        <v xml:space="preserve"> </v>
      </c>
      <c r="Z1916" t="str">
        <f t="shared" si="591"/>
        <v>DESPORT</v>
      </c>
      <c r="AA1916" t="str">
        <f>PROPER(Q1916)</f>
        <v>Sigismondo</v>
      </c>
      <c r="AB1916" t="str">
        <f>PROPER(Y1916)</f>
        <v xml:space="preserve"> </v>
      </c>
      <c r="AC1916" t="str">
        <f t="shared" si="592"/>
        <v>Desport</v>
      </c>
      <c r="AD1916" s="1" t="e">
        <f t="shared" si="593"/>
        <v>#VALUE!</v>
      </c>
      <c r="AE1916" t="b">
        <f t="shared" si="594"/>
        <v>1</v>
      </c>
      <c r="AF1916" t="str">
        <f t="shared" si="595"/>
        <v>Desport</v>
      </c>
    </row>
    <row r="1917" spans="1:32" x14ac:dyDescent="0.2">
      <c r="A1917">
        <v>2425</v>
      </c>
      <c r="B1917" t="s">
        <v>4997</v>
      </c>
      <c r="C1917" s="62" t="str">
        <f t="shared" si="596"/>
        <v>02425</v>
      </c>
      <c r="D1917" t="str">
        <f t="shared" si="597"/>
        <v>Aarika</v>
      </c>
      <c r="E1917" t="str">
        <f t="shared" si="598"/>
        <v xml:space="preserve"> </v>
      </c>
      <c r="F1917" t="str">
        <f t="shared" si="599"/>
        <v>Godman</v>
      </c>
      <c r="G1917">
        <f t="shared" si="580"/>
        <v>1</v>
      </c>
      <c r="H1917">
        <f t="shared" si="581"/>
        <v>2425</v>
      </c>
      <c r="I1917" t="str">
        <f t="shared" si="582"/>
        <v>02425</v>
      </c>
      <c r="J1917" t="str">
        <f t="shared" si="583"/>
        <v>aarika¬godman</v>
      </c>
      <c r="K1917" t="str">
        <f>SUBSTITUTE(J1917,"‡","")</f>
        <v>aarika¬godman</v>
      </c>
      <c r="L1917" t="str">
        <f t="shared" si="584"/>
        <v>aarika¬godman</v>
      </c>
      <c r="M1917" t="str">
        <f t="shared" si="585"/>
        <v>aarikagodman</v>
      </c>
      <c r="N1917" t="s">
        <v>9761</v>
      </c>
      <c r="O1917" t="str">
        <v>aarika godman</v>
      </c>
      <c r="P1917">
        <f>FIND(" ",O1917)</f>
        <v>7</v>
      </c>
      <c r="Q1917" t="str">
        <f>LEFT(O1917,SEARCH(" ", O1917) -1)</f>
        <v>aarika</v>
      </c>
      <c r="R1917" t="e">
        <f>MID(O1917, SEARCH(" ", O1917) + 1, SEARCH(" ", O1917, SEARCH(" ", O1917)+1) - SEARCH(" ", O1917)-1)</f>
        <v>#VALUE!</v>
      </c>
      <c r="S1917" t="str">
        <f t="shared" si="586"/>
        <v>godman</v>
      </c>
      <c r="T1917" t="e">
        <f t="shared" si="587"/>
        <v>#VALUE!</v>
      </c>
      <c r="U1917" t="b">
        <f t="shared" si="588"/>
        <v>1</v>
      </c>
      <c r="W1917" t="b">
        <f t="shared" si="589"/>
        <v>1</v>
      </c>
      <c r="X1917" t="b">
        <f>ISERR(S1917)</f>
        <v>0</v>
      </c>
      <c r="Y1917" t="str">
        <f t="shared" si="590"/>
        <v xml:space="preserve"> </v>
      </c>
      <c r="Z1917" t="str">
        <f t="shared" si="591"/>
        <v>godman</v>
      </c>
      <c r="AA1917" t="str">
        <f>PROPER(Q1917)</f>
        <v>Aarika</v>
      </c>
      <c r="AB1917" t="str">
        <f>PROPER(Y1917)</f>
        <v xml:space="preserve"> </v>
      </c>
      <c r="AC1917" t="str">
        <f t="shared" si="592"/>
        <v>Godman</v>
      </c>
      <c r="AD1917" s="1" t="e">
        <f t="shared" si="593"/>
        <v>#VALUE!</v>
      </c>
      <c r="AE1917" t="b">
        <f t="shared" si="594"/>
        <v>1</v>
      </c>
      <c r="AF1917" t="str">
        <f t="shared" si="595"/>
        <v>Godman</v>
      </c>
    </row>
    <row r="1918" spans="1:32" x14ac:dyDescent="0.2">
      <c r="A1918">
        <v>2426</v>
      </c>
      <c r="B1918" t="s">
        <v>4998</v>
      </c>
      <c r="C1918" s="62" t="str">
        <f t="shared" si="596"/>
        <v>02426</v>
      </c>
      <c r="D1918" t="str">
        <f t="shared" si="597"/>
        <v>Wanda</v>
      </c>
      <c r="E1918" t="str">
        <f t="shared" si="598"/>
        <v xml:space="preserve"> </v>
      </c>
      <c r="F1918" t="str">
        <f t="shared" si="599"/>
        <v>Minter</v>
      </c>
      <c r="G1918">
        <f t="shared" si="580"/>
        <v>1</v>
      </c>
      <c r="H1918">
        <f t="shared" si="581"/>
        <v>2426</v>
      </c>
      <c r="I1918" t="str">
        <f t="shared" si="582"/>
        <v>02426</v>
      </c>
      <c r="J1918" t="str">
        <f t="shared" si="583"/>
        <v>WANDA»minter</v>
      </c>
      <c r="K1918" t="str">
        <f>SUBSTITUTE(J1918,"‡","")</f>
        <v>WANDA»minter</v>
      </c>
      <c r="L1918" t="str">
        <f t="shared" si="584"/>
        <v>WANDAminter</v>
      </c>
      <c r="M1918" t="str">
        <f t="shared" si="585"/>
        <v>WANDAminter</v>
      </c>
      <c r="N1918" t="s">
        <v>10581</v>
      </c>
      <c r="O1918" t="str">
        <v>WANDA minter</v>
      </c>
      <c r="P1918">
        <f>FIND(" ",O1918)</f>
        <v>6</v>
      </c>
      <c r="Q1918" t="str">
        <f>LEFT(O1918,SEARCH(" ", O1918) -1)</f>
        <v>WANDA</v>
      </c>
      <c r="R1918" t="e">
        <f>MID(O1918, SEARCH(" ", O1918) + 1, SEARCH(" ", O1918, SEARCH(" ", O1918)+1) - SEARCH(" ", O1918)-1)</f>
        <v>#VALUE!</v>
      </c>
      <c r="S1918" t="str">
        <f t="shared" si="586"/>
        <v>minter</v>
      </c>
      <c r="T1918" t="e">
        <f t="shared" si="587"/>
        <v>#VALUE!</v>
      </c>
      <c r="U1918" t="b">
        <f t="shared" si="588"/>
        <v>1</v>
      </c>
      <c r="W1918" t="b">
        <f t="shared" si="589"/>
        <v>1</v>
      </c>
      <c r="X1918" t="b">
        <f>ISERR(S1918)</f>
        <v>0</v>
      </c>
      <c r="Y1918" t="str">
        <f t="shared" si="590"/>
        <v xml:space="preserve"> </v>
      </c>
      <c r="Z1918" t="str">
        <f t="shared" si="591"/>
        <v>minter</v>
      </c>
      <c r="AA1918" t="str">
        <f>PROPER(Q1918)</f>
        <v>Wanda</v>
      </c>
      <c r="AB1918" t="str">
        <f>PROPER(Y1918)</f>
        <v xml:space="preserve"> </v>
      </c>
      <c r="AC1918" t="str">
        <f t="shared" si="592"/>
        <v>Minter</v>
      </c>
      <c r="AD1918" s="1" t="e">
        <f t="shared" si="593"/>
        <v>#VALUE!</v>
      </c>
      <c r="AE1918" t="b">
        <f t="shared" si="594"/>
        <v>1</v>
      </c>
      <c r="AF1918" t="str">
        <f t="shared" si="595"/>
        <v>Minter</v>
      </c>
    </row>
    <row r="1919" spans="1:32" x14ac:dyDescent="0.2">
      <c r="A1919">
        <v>2427</v>
      </c>
      <c r="B1919" t="s">
        <v>4999</v>
      </c>
      <c r="C1919" s="62" t="str">
        <f t="shared" si="596"/>
        <v>02427</v>
      </c>
      <c r="D1919" t="str">
        <f t="shared" si="597"/>
        <v>Kin</v>
      </c>
      <c r="E1919" t="str">
        <f t="shared" si="598"/>
        <v xml:space="preserve"> </v>
      </c>
      <c r="F1919" t="str">
        <f t="shared" si="599"/>
        <v>Benoy</v>
      </c>
      <c r="G1919">
        <f t="shared" si="580"/>
        <v>1</v>
      </c>
      <c r="H1919">
        <f t="shared" si="581"/>
        <v>2427</v>
      </c>
      <c r="I1919" t="str">
        <f t="shared" si="582"/>
        <v>02427</v>
      </c>
      <c r="J1919" t="str">
        <f t="shared" si="583"/>
        <v>kin¬BENOY</v>
      </c>
      <c r="K1919" t="str">
        <f>SUBSTITUTE(J1919,"‡","")</f>
        <v>kin¬BENOY</v>
      </c>
      <c r="L1919" t="str">
        <f t="shared" si="584"/>
        <v>kin¬BENOY</v>
      </c>
      <c r="M1919" t="str">
        <f t="shared" si="585"/>
        <v>kinBENOY</v>
      </c>
      <c r="N1919" t="s">
        <v>9762</v>
      </c>
      <c r="O1919" t="str">
        <v>kin BENOY</v>
      </c>
      <c r="P1919">
        <f>FIND(" ",O1919)</f>
        <v>4</v>
      </c>
      <c r="Q1919" t="str">
        <f>LEFT(O1919,SEARCH(" ", O1919) -1)</f>
        <v>kin</v>
      </c>
      <c r="R1919" t="e">
        <f>MID(O1919, SEARCH(" ", O1919) + 1, SEARCH(" ", O1919, SEARCH(" ", O1919)+1) - SEARCH(" ", O1919)-1)</f>
        <v>#VALUE!</v>
      </c>
      <c r="S1919" t="str">
        <f t="shared" si="586"/>
        <v>BENOY</v>
      </c>
      <c r="T1919" t="e">
        <f t="shared" si="587"/>
        <v>#VALUE!</v>
      </c>
      <c r="U1919" t="b">
        <f t="shared" si="588"/>
        <v>1</v>
      </c>
      <c r="W1919" t="b">
        <f t="shared" si="589"/>
        <v>1</v>
      </c>
      <c r="X1919" t="b">
        <f>ISERR(S1919)</f>
        <v>0</v>
      </c>
      <c r="Y1919" t="str">
        <f t="shared" si="590"/>
        <v xml:space="preserve"> </v>
      </c>
      <c r="Z1919" t="str">
        <f t="shared" si="591"/>
        <v>BENOY</v>
      </c>
      <c r="AA1919" t="str">
        <f>PROPER(Q1919)</f>
        <v>Kin</v>
      </c>
      <c r="AB1919" t="str">
        <f>PROPER(Y1919)</f>
        <v xml:space="preserve"> </v>
      </c>
      <c r="AC1919" t="str">
        <f t="shared" si="592"/>
        <v>Benoy</v>
      </c>
      <c r="AD1919" s="1" t="e">
        <f t="shared" si="593"/>
        <v>#VALUE!</v>
      </c>
      <c r="AE1919" t="b">
        <f t="shared" si="594"/>
        <v>1</v>
      </c>
      <c r="AF1919" t="str">
        <f t="shared" si="595"/>
        <v>Benoy</v>
      </c>
    </row>
    <row r="1920" spans="1:32" x14ac:dyDescent="0.2">
      <c r="A1920">
        <v>2428</v>
      </c>
      <c r="B1920" t="s">
        <v>5000</v>
      </c>
      <c r="C1920" s="62" t="str">
        <f t="shared" si="596"/>
        <v>02428</v>
      </c>
      <c r="D1920" t="str">
        <f t="shared" si="597"/>
        <v>Lowell</v>
      </c>
      <c r="E1920" t="str">
        <f t="shared" si="598"/>
        <v xml:space="preserve"> </v>
      </c>
      <c r="F1920" t="str">
        <f t="shared" si="599"/>
        <v>Karlolczak</v>
      </c>
      <c r="G1920">
        <f t="shared" si="580"/>
        <v>1</v>
      </c>
      <c r="H1920">
        <f t="shared" si="581"/>
        <v>2428</v>
      </c>
      <c r="I1920" t="str">
        <f t="shared" si="582"/>
        <v>02428</v>
      </c>
      <c r="J1920" t="str">
        <f t="shared" si="583"/>
        <v>LOWELL»Karlolczak</v>
      </c>
      <c r="K1920" t="str">
        <f>SUBSTITUTE(J1920,"‡","")</f>
        <v>LOWELL»Karlolczak</v>
      </c>
      <c r="L1920" t="str">
        <f t="shared" si="584"/>
        <v>LOWELLKarlolczak</v>
      </c>
      <c r="M1920" t="str">
        <f t="shared" si="585"/>
        <v>LOWELLKarlolczak</v>
      </c>
      <c r="N1920" t="s">
        <v>10582</v>
      </c>
      <c r="O1920" t="str">
        <v>LOWELL Karlolczak</v>
      </c>
      <c r="P1920">
        <f>FIND(" ",O1920)</f>
        <v>7</v>
      </c>
      <c r="Q1920" t="str">
        <f>LEFT(O1920,SEARCH(" ", O1920) -1)</f>
        <v>LOWELL</v>
      </c>
      <c r="R1920" t="e">
        <f>MID(O1920, SEARCH(" ", O1920) + 1, SEARCH(" ", O1920, SEARCH(" ", O1920)+1) - SEARCH(" ", O1920)-1)</f>
        <v>#VALUE!</v>
      </c>
      <c r="S1920" t="str">
        <f t="shared" si="586"/>
        <v>Karlolczak</v>
      </c>
      <c r="T1920" t="e">
        <f t="shared" si="587"/>
        <v>#VALUE!</v>
      </c>
      <c r="U1920" t="b">
        <f t="shared" si="588"/>
        <v>1</v>
      </c>
      <c r="W1920" t="b">
        <f t="shared" si="589"/>
        <v>1</v>
      </c>
      <c r="X1920" t="b">
        <f>ISERR(S1920)</f>
        <v>0</v>
      </c>
      <c r="Y1920" t="str">
        <f t="shared" si="590"/>
        <v xml:space="preserve"> </v>
      </c>
      <c r="Z1920" t="str">
        <f t="shared" si="591"/>
        <v>Karlolczak</v>
      </c>
      <c r="AA1920" t="str">
        <f>PROPER(Q1920)</f>
        <v>Lowell</v>
      </c>
      <c r="AB1920" t="str">
        <f>PROPER(Y1920)</f>
        <v xml:space="preserve"> </v>
      </c>
      <c r="AC1920" t="str">
        <f t="shared" si="592"/>
        <v>Karlolczak</v>
      </c>
      <c r="AD1920" s="1" t="e">
        <f t="shared" si="593"/>
        <v>#VALUE!</v>
      </c>
      <c r="AE1920" t="b">
        <f t="shared" si="594"/>
        <v>1</v>
      </c>
      <c r="AF1920" t="str">
        <f t="shared" si="595"/>
        <v>Karlolczak</v>
      </c>
    </row>
    <row r="1921" spans="1:32" x14ac:dyDescent="0.2">
      <c r="A1921">
        <v>2429</v>
      </c>
      <c r="B1921" t="s">
        <v>5001</v>
      </c>
      <c r="C1921" s="62" t="str">
        <f t="shared" si="596"/>
        <v>02429</v>
      </c>
      <c r="D1921" t="str">
        <f t="shared" si="597"/>
        <v>Leia</v>
      </c>
      <c r="E1921" t="str">
        <f t="shared" si="598"/>
        <v xml:space="preserve"> </v>
      </c>
      <c r="F1921" t="str">
        <f t="shared" si="599"/>
        <v>Lammas</v>
      </c>
      <c r="G1921">
        <f t="shared" si="580"/>
        <v>1</v>
      </c>
      <c r="H1921">
        <f t="shared" si="581"/>
        <v>2429</v>
      </c>
      <c r="I1921" t="str">
        <f t="shared" si="582"/>
        <v>02429</v>
      </c>
      <c r="J1921" t="str">
        <f t="shared" si="583"/>
        <v>leia‡lammas</v>
      </c>
      <c r="K1921" t="str">
        <f>SUBSTITUTE(J1921,"‡","")</f>
        <v>leialammas</v>
      </c>
      <c r="L1921" t="str">
        <f t="shared" si="584"/>
        <v>leialammas</v>
      </c>
      <c r="M1921" t="str">
        <f t="shared" si="585"/>
        <v>leialammas</v>
      </c>
      <c r="N1921" t="s">
        <v>9110</v>
      </c>
      <c r="O1921" t="str">
        <v>leia lammas</v>
      </c>
      <c r="P1921">
        <f>FIND(" ",O1921)</f>
        <v>5</v>
      </c>
      <c r="Q1921" t="str">
        <f>LEFT(O1921,SEARCH(" ", O1921) -1)</f>
        <v>leia</v>
      </c>
      <c r="R1921" t="e">
        <f>MID(O1921, SEARCH(" ", O1921) + 1, SEARCH(" ", O1921, SEARCH(" ", O1921)+1) - SEARCH(" ", O1921)-1)</f>
        <v>#VALUE!</v>
      </c>
      <c r="S1921" t="str">
        <f t="shared" si="586"/>
        <v>lammas</v>
      </c>
      <c r="T1921" t="e">
        <f t="shared" si="587"/>
        <v>#VALUE!</v>
      </c>
      <c r="U1921" t="b">
        <f t="shared" si="588"/>
        <v>1</v>
      </c>
      <c r="W1921" t="b">
        <f t="shared" si="589"/>
        <v>1</v>
      </c>
      <c r="X1921" t="b">
        <f>ISERR(S1921)</f>
        <v>0</v>
      </c>
      <c r="Y1921" t="str">
        <f t="shared" si="590"/>
        <v xml:space="preserve"> </v>
      </c>
      <c r="Z1921" t="str">
        <f t="shared" si="591"/>
        <v>lammas</v>
      </c>
      <c r="AA1921" t="str">
        <f>PROPER(Q1921)</f>
        <v>Leia</v>
      </c>
      <c r="AB1921" t="str">
        <f>PROPER(Y1921)</f>
        <v xml:space="preserve"> </v>
      </c>
      <c r="AC1921" t="str">
        <f t="shared" si="592"/>
        <v>Lammas</v>
      </c>
      <c r="AD1921" s="1" t="e">
        <f t="shared" si="593"/>
        <v>#VALUE!</v>
      </c>
      <c r="AE1921" t="b">
        <f t="shared" si="594"/>
        <v>1</v>
      </c>
      <c r="AF1921" t="str">
        <f t="shared" si="595"/>
        <v>Lammas</v>
      </c>
    </row>
    <row r="1922" spans="1:32" x14ac:dyDescent="0.2">
      <c r="A1922">
        <v>2430</v>
      </c>
      <c r="B1922" t="s">
        <v>5002</v>
      </c>
      <c r="C1922" s="62" t="str">
        <f t="shared" si="596"/>
        <v>02430</v>
      </c>
      <c r="D1922" t="str">
        <f t="shared" si="597"/>
        <v>Nonah</v>
      </c>
      <c r="E1922" t="str">
        <f t="shared" si="598"/>
        <v xml:space="preserve"> </v>
      </c>
      <c r="F1922" t="str">
        <f t="shared" si="599"/>
        <v>Entissle</v>
      </c>
      <c r="G1922">
        <f t="shared" si="580"/>
        <v>1</v>
      </c>
      <c r="H1922">
        <f t="shared" si="581"/>
        <v>2430</v>
      </c>
      <c r="I1922" t="str">
        <f t="shared" si="582"/>
        <v>02430</v>
      </c>
      <c r="J1922" t="str">
        <f t="shared" si="583"/>
        <v>Nonah‡‡entissle</v>
      </c>
      <c r="K1922" t="str">
        <f>SUBSTITUTE(J1922,"‡","")</f>
        <v>Nonahentissle</v>
      </c>
      <c r="L1922" t="str">
        <f t="shared" si="584"/>
        <v>Nonahentissle</v>
      </c>
      <c r="M1922" t="str">
        <f t="shared" si="585"/>
        <v>Nonahentissle</v>
      </c>
      <c r="N1922" t="s">
        <v>9111</v>
      </c>
      <c r="O1922" t="str">
        <v>Nonah entissle</v>
      </c>
      <c r="P1922">
        <f>FIND(" ",O1922)</f>
        <v>6</v>
      </c>
      <c r="Q1922" t="str">
        <f>LEFT(O1922,SEARCH(" ", O1922) -1)</f>
        <v>Nonah</v>
      </c>
      <c r="R1922" t="e">
        <f>MID(O1922, SEARCH(" ", O1922) + 1, SEARCH(" ", O1922, SEARCH(" ", O1922)+1) - SEARCH(" ", O1922)-1)</f>
        <v>#VALUE!</v>
      </c>
      <c r="S1922" t="str">
        <f t="shared" si="586"/>
        <v>entissle</v>
      </c>
      <c r="T1922" t="e">
        <f t="shared" si="587"/>
        <v>#VALUE!</v>
      </c>
      <c r="U1922" t="b">
        <f t="shared" si="588"/>
        <v>1</v>
      </c>
      <c r="W1922" t="b">
        <f t="shared" si="589"/>
        <v>1</v>
      </c>
      <c r="X1922" t="b">
        <f>ISERR(S1922)</f>
        <v>0</v>
      </c>
      <c r="Y1922" t="str">
        <f t="shared" si="590"/>
        <v xml:space="preserve"> </v>
      </c>
      <c r="Z1922" t="str">
        <f t="shared" si="591"/>
        <v>entissle</v>
      </c>
      <c r="AA1922" t="str">
        <f>PROPER(Q1922)</f>
        <v>Nonah</v>
      </c>
      <c r="AB1922" t="str">
        <f>PROPER(Y1922)</f>
        <v xml:space="preserve"> </v>
      </c>
      <c r="AC1922" t="str">
        <f t="shared" si="592"/>
        <v>Entissle</v>
      </c>
      <c r="AD1922" s="1" t="e">
        <f t="shared" si="593"/>
        <v>#VALUE!</v>
      </c>
      <c r="AE1922" t="b">
        <f t="shared" si="594"/>
        <v>1</v>
      </c>
      <c r="AF1922" t="str">
        <f t="shared" si="595"/>
        <v>Entissle</v>
      </c>
    </row>
    <row r="1923" spans="1:32" x14ac:dyDescent="0.2">
      <c r="A1923">
        <v>2431</v>
      </c>
      <c r="B1923" t="s">
        <v>5003</v>
      </c>
      <c r="C1923" s="62" t="str">
        <f t="shared" si="596"/>
        <v>02431</v>
      </c>
      <c r="D1923" t="str">
        <f t="shared" si="597"/>
        <v>Mickey</v>
      </c>
      <c r="E1923" t="str">
        <f t="shared" si="598"/>
        <v xml:space="preserve"> </v>
      </c>
      <c r="F1923" t="str">
        <f t="shared" si="599"/>
        <v>Tonkinson</v>
      </c>
      <c r="G1923">
        <f t="shared" ref="G1923:G1986" si="600">COUNTIF($A$2:$A$1997,A1923)</f>
        <v>1</v>
      </c>
      <c r="H1923">
        <f t="shared" ref="H1923:H1986" si="601">IF(G1923=1,A1923,"???")</f>
        <v>2431</v>
      </c>
      <c r="I1923" t="str">
        <f t="shared" ref="I1923:I1986" si="602">TEXT(H1923,"00000")</f>
        <v>02431</v>
      </c>
      <c r="J1923" t="str">
        <f t="shared" ref="J1923:J1986" si="603">TRIM(B1923)</f>
        <v>MICKEY‡tonkinson</v>
      </c>
      <c r="K1923" t="str">
        <f>SUBSTITUTE(J1923,"‡","")</f>
        <v>MICKEYtonkinson</v>
      </c>
      <c r="L1923" t="str">
        <f t="shared" ref="L1923:L1986" si="604">SUBSTITUTE(K1923,"»","")</f>
        <v>MICKEYtonkinson</v>
      </c>
      <c r="M1923" t="str">
        <f t="shared" ref="M1923:M1986" si="605">SUBSTITUTE(L1923,"¬","")</f>
        <v>MICKEYtonkinson</v>
      </c>
      <c r="N1923" t="s">
        <v>9112</v>
      </c>
      <c r="O1923" t="str">
        <v>MICKEY tonkinson</v>
      </c>
      <c r="P1923">
        <f>FIND(" ",O1923)</f>
        <v>7</v>
      </c>
      <c r="Q1923" t="str">
        <f>LEFT(O1923,SEARCH(" ", O1923) -1)</f>
        <v>MICKEY</v>
      </c>
      <c r="R1923" t="e">
        <f>MID(O1923, SEARCH(" ", O1923) + 1, SEARCH(" ", O1923, SEARCH(" ", O1923)+1) - SEARCH(" ", O1923)-1)</f>
        <v>#VALUE!</v>
      </c>
      <c r="S1923" t="str">
        <f t="shared" ref="S1923:S1986" si="606">RIGHT(O1923,LEN(O1923)-FIND(" ",O1923,1))</f>
        <v>tonkinson</v>
      </c>
      <c r="T1923" t="e">
        <f t="shared" ref="T1923:T1986" si="607">RIGHT(S1923,LEN(S1923)-FIND(" ",S1923,1))</f>
        <v>#VALUE!</v>
      </c>
      <c r="U1923" t="b">
        <f t="shared" ref="U1923:U1986" si="608">ISERROR(T1923)</f>
        <v>1</v>
      </c>
      <c r="W1923" t="b">
        <f t="shared" ref="W1923:W1986" si="609">ISERR(R1923)</f>
        <v>1</v>
      </c>
      <c r="X1923" t="b">
        <f>ISERR(S1923)</f>
        <v>0</v>
      </c>
      <c r="Y1923" t="str">
        <f t="shared" ref="Y1923:Y1986" si="610">IF(W1923=TRUE," ",R1923)</f>
        <v xml:space="preserve"> </v>
      </c>
      <c r="Z1923" t="str">
        <f t="shared" ref="Z1923:Z1986" si="611">IF(X1923=TRUE," ",S1923)</f>
        <v>tonkinson</v>
      </c>
      <c r="AA1923" t="str">
        <f>PROPER(Q1923)</f>
        <v>Mickey</v>
      </c>
      <c r="AB1923" t="str">
        <f>PROPER(Y1923)</f>
        <v xml:space="preserve"> </v>
      </c>
      <c r="AC1923" t="str">
        <f t="shared" ref="AC1923:AC1986" si="612">PROPER(Z1923)</f>
        <v>Tonkinson</v>
      </c>
      <c r="AD1923" s="1" t="e">
        <f t="shared" ref="AD1923:AD1986" si="613">RIGHT(AC1923,LEN(AC1923)-FIND(" ",AC1923,1))</f>
        <v>#VALUE!</v>
      </c>
      <c r="AE1923" t="b">
        <f t="shared" ref="AE1923:AE1986" si="614">ISERR(AD1923)</f>
        <v>1</v>
      </c>
      <c r="AF1923" t="str">
        <f t="shared" ref="AF1923:AF1986" si="615">IF(AE1923=FALSE,AD1923,AC1923)</f>
        <v>Tonkinson</v>
      </c>
    </row>
    <row r="1924" spans="1:32" x14ac:dyDescent="0.2">
      <c r="A1924">
        <v>2432</v>
      </c>
      <c r="B1924" t="s">
        <v>5004</v>
      </c>
      <c r="C1924" s="62" t="str">
        <f t="shared" si="596"/>
        <v>02432</v>
      </c>
      <c r="D1924" t="str">
        <f t="shared" si="597"/>
        <v>Timmy</v>
      </c>
      <c r="E1924" t="str">
        <f t="shared" si="598"/>
        <v xml:space="preserve"> </v>
      </c>
      <c r="F1924" t="str">
        <f t="shared" si="599"/>
        <v>Duigan</v>
      </c>
      <c r="G1924">
        <f t="shared" si="600"/>
        <v>1</v>
      </c>
      <c r="H1924">
        <f t="shared" si="601"/>
        <v>2432</v>
      </c>
      <c r="I1924" t="str">
        <f t="shared" si="602"/>
        <v>02432</v>
      </c>
      <c r="J1924" t="str">
        <f t="shared" si="603"/>
        <v>TIMMY»‡DUIGAN</v>
      </c>
      <c r="K1924" t="str">
        <f>SUBSTITUTE(J1924,"‡","")</f>
        <v>TIMMY»DUIGAN</v>
      </c>
      <c r="L1924" t="str">
        <f t="shared" si="604"/>
        <v>TIMMYDUIGAN</v>
      </c>
      <c r="M1924" t="str">
        <f t="shared" si="605"/>
        <v>TIMMYDUIGAN</v>
      </c>
      <c r="N1924" t="s">
        <v>10583</v>
      </c>
      <c r="O1924" t="str">
        <v>TIMMY DUIGAN</v>
      </c>
      <c r="P1924">
        <f>FIND(" ",O1924)</f>
        <v>6</v>
      </c>
      <c r="Q1924" t="str">
        <f>LEFT(O1924,SEARCH(" ", O1924) -1)</f>
        <v>TIMMY</v>
      </c>
      <c r="R1924" t="e">
        <f>MID(O1924, SEARCH(" ", O1924) + 1, SEARCH(" ", O1924, SEARCH(" ", O1924)+1) - SEARCH(" ", O1924)-1)</f>
        <v>#VALUE!</v>
      </c>
      <c r="S1924" t="str">
        <f t="shared" si="606"/>
        <v>DUIGAN</v>
      </c>
      <c r="T1924" t="e">
        <f t="shared" si="607"/>
        <v>#VALUE!</v>
      </c>
      <c r="U1924" t="b">
        <f t="shared" si="608"/>
        <v>1</v>
      </c>
      <c r="W1924" t="b">
        <f t="shared" si="609"/>
        <v>1</v>
      </c>
      <c r="X1924" t="b">
        <f>ISERR(S1924)</f>
        <v>0</v>
      </c>
      <c r="Y1924" t="str">
        <f t="shared" si="610"/>
        <v xml:space="preserve"> </v>
      </c>
      <c r="Z1924" t="str">
        <f t="shared" si="611"/>
        <v>DUIGAN</v>
      </c>
      <c r="AA1924" t="str">
        <f>PROPER(Q1924)</f>
        <v>Timmy</v>
      </c>
      <c r="AB1924" t="str">
        <f>PROPER(Y1924)</f>
        <v xml:space="preserve"> </v>
      </c>
      <c r="AC1924" t="str">
        <f t="shared" si="612"/>
        <v>Duigan</v>
      </c>
      <c r="AD1924" s="1" t="e">
        <f t="shared" si="613"/>
        <v>#VALUE!</v>
      </c>
      <c r="AE1924" t="b">
        <f t="shared" si="614"/>
        <v>1</v>
      </c>
      <c r="AF1924" t="str">
        <f t="shared" si="615"/>
        <v>Duigan</v>
      </c>
    </row>
    <row r="1925" spans="1:32" x14ac:dyDescent="0.2">
      <c r="A1925">
        <v>2433</v>
      </c>
      <c r="B1925" t="s">
        <v>5005</v>
      </c>
      <c r="C1925" s="62" t="str">
        <f t="shared" ref="C1925:C1988" si="616">I1925</f>
        <v>02433</v>
      </c>
      <c r="D1925" t="str">
        <f t="shared" ref="D1925:D1988" si="617">AA1925</f>
        <v>Lisette</v>
      </c>
      <c r="E1925" t="str">
        <f t="shared" ref="E1925:E1988" si="618">AB1925</f>
        <v xml:space="preserve"> </v>
      </c>
      <c r="F1925" t="str">
        <f t="shared" ref="F1925:F1988" si="619">AF1925</f>
        <v>Fussell</v>
      </c>
      <c r="G1925">
        <f t="shared" si="600"/>
        <v>1</v>
      </c>
      <c r="H1925">
        <f t="shared" si="601"/>
        <v>2433</v>
      </c>
      <c r="I1925" t="str">
        <f t="shared" si="602"/>
        <v>02433</v>
      </c>
      <c r="J1925" t="str">
        <f t="shared" si="603"/>
        <v>LISETTE‡fussell</v>
      </c>
      <c r="K1925" t="str">
        <f>SUBSTITUTE(J1925,"‡","")</f>
        <v>LISETTEfussell</v>
      </c>
      <c r="L1925" t="str">
        <f t="shared" si="604"/>
        <v>LISETTEfussell</v>
      </c>
      <c r="M1925" t="str">
        <f t="shared" si="605"/>
        <v>LISETTEfussell</v>
      </c>
      <c r="N1925" t="s">
        <v>9113</v>
      </c>
      <c r="O1925" t="str">
        <v>LISETTE fussell</v>
      </c>
      <c r="P1925">
        <f>FIND(" ",O1925)</f>
        <v>8</v>
      </c>
      <c r="Q1925" t="str">
        <f>LEFT(O1925,SEARCH(" ", O1925) -1)</f>
        <v>LISETTE</v>
      </c>
      <c r="R1925" t="e">
        <f>MID(O1925, SEARCH(" ", O1925) + 1, SEARCH(" ", O1925, SEARCH(" ", O1925)+1) - SEARCH(" ", O1925)-1)</f>
        <v>#VALUE!</v>
      </c>
      <c r="S1925" t="str">
        <f t="shared" si="606"/>
        <v>fussell</v>
      </c>
      <c r="T1925" t="e">
        <f t="shared" si="607"/>
        <v>#VALUE!</v>
      </c>
      <c r="U1925" t="b">
        <f t="shared" si="608"/>
        <v>1</v>
      </c>
      <c r="W1925" t="b">
        <f t="shared" si="609"/>
        <v>1</v>
      </c>
      <c r="X1925" t="b">
        <f>ISERR(S1925)</f>
        <v>0</v>
      </c>
      <c r="Y1925" t="str">
        <f t="shared" si="610"/>
        <v xml:space="preserve"> </v>
      </c>
      <c r="Z1925" t="str">
        <f t="shared" si="611"/>
        <v>fussell</v>
      </c>
      <c r="AA1925" t="str">
        <f>PROPER(Q1925)</f>
        <v>Lisette</v>
      </c>
      <c r="AB1925" t="str">
        <f>PROPER(Y1925)</f>
        <v xml:space="preserve"> </v>
      </c>
      <c r="AC1925" t="str">
        <f t="shared" si="612"/>
        <v>Fussell</v>
      </c>
      <c r="AD1925" s="1" t="e">
        <f t="shared" si="613"/>
        <v>#VALUE!</v>
      </c>
      <c r="AE1925" t="b">
        <f t="shared" si="614"/>
        <v>1</v>
      </c>
      <c r="AF1925" t="str">
        <f t="shared" si="615"/>
        <v>Fussell</v>
      </c>
    </row>
    <row r="1926" spans="1:32" x14ac:dyDescent="0.2">
      <c r="A1926">
        <v>2434</v>
      </c>
      <c r="B1926" t="s">
        <v>5006</v>
      </c>
      <c r="C1926" s="62" t="str">
        <f t="shared" si="616"/>
        <v>02434</v>
      </c>
      <c r="D1926" t="str">
        <f t="shared" si="617"/>
        <v>Adelaida</v>
      </c>
      <c r="E1926" t="str">
        <f t="shared" si="618"/>
        <v>Ursulina</v>
      </c>
      <c r="F1926" t="str">
        <f t="shared" si="619"/>
        <v>Rozanski</v>
      </c>
      <c r="G1926">
        <f t="shared" si="600"/>
        <v>1</v>
      </c>
      <c r="H1926">
        <f t="shared" si="601"/>
        <v>2434</v>
      </c>
      <c r="I1926" t="str">
        <f t="shared" si="602"/>
        <v>02434</v>
      </c>
      <c r="J1926" t="str">
        <f t="shared" si="603"/>
        <v>Adelaida¬URSULINA»rozanski</v>
      </c>
      <c r="K1926" t="str">
        <f>SUBSTITUTE(J1926,"‡","")</f>
        <v>Adelaida¬URSULINA»rozanski</v>
      </c>
      <c r="L1926" t="str">
        <f t="shared" si="604"/>
        <v>Adelaida¬URSULINArozanski</v>
      </c>
      <c r="M1926" t="str">
        <f t="shared" si="605"/>
        <v>AdelaidaURSULINArozanski</v>
      </c>
      <c r="N1926" t="s">
        <v>10584</v>
      </c>
      <c r="O1926" t="str">
        <v>Adelaida URSULINA rozanski</v>
      </c>
      <c r="P1926">
        <f>FIND(" ",O1926)</f>
        <v>9</v>
      </c>
      <c r="Q1926" t="str">
        <f>LEFT(O1926,SEARCH(" ", O1926) -1)</f>
        <v>Adelaida</v>
      </c>
      <c r="R1926" t="str">
        <f>MID(O1926, SEARCH(" ", O1926) + 1, SEARCH(" ", O1926, SEARCH(" ", O1926)+1) - SEARCH(" ", O1926)-1)</f>
        <v>URSULINA</v>
      </c>
      <c r="S1926" t="str">
        <f t="shared" si="606"/>
        <v>URSULINA rozanski</v>
      </c>
      <c r="T1926" t="str">
        <f t="shared" si="607"/>
        <v>rozanski</v>
      </c>
      <c r="U1926" t="b">
        <f t="shared" si="608"/>
        <v>0</v>
      </c>
      <c r="W1926" t="b">
        <f t="shared" si="609"/>
        <v>0</v>
      </c>
      <c r="X1926" t="b">
        <f>ISERR(S1926)</f>
        <v>0</v>
      </c>
      <c r="Y1926" t="str">
        <f t="shared" si="610"/>
        <v>URSULINA</v>
      </c>
      <c r="Z1926" t="str">
        <f t="shared" si="611"/>
        <v>URSULINA rozanski</v>
      </c>
      <c r="AA1926" t="str">
        <f>PROPER(Q1926)</f>
        <v>Adelaida</v>
      </c>
      <c r="AB1926" t="str">
        <f>PROPER(Y1926)</f>
        <v>Ursulina</v>
      </c>
      <c r="AC1926" t="str">
        <f t="shared" si="612"/>
        <v>Ursulina Rozanski</v>
      </c>
      <c r="AD1926" s="1" t="str">
        <f t="shared" si="613"/>
        <v>Rozanski</v>
      </c>
      <c r="AE1926" t="b">
        <f t="shared" si="614"/>
        <v>0</v>
      </c>
      <c r="AF1926" t="str">
        <f t="shared" si="615"/>
        <v>Rozanski</v>
      </c>
    </row>
    <row r="1927" spans="1:32" x14ac:dyDescent="0.2">
      <c r="A1927">
        <v>2435</v>
      </c>
      <c r="B1927" t="s">
        <v>5007</v>
      </c>
      <c r="C1927" s="62" t="str">
        <f t="shared" si="616"/>
        <v>02435</v>
      </c>
      <c r="D1927" t="str">
        <f t="shared" si="617"/>
        <v>Antonina</v>
      </c>
      <c r="E1927" t="str">
        <f t="shared" si="618"/>
        <v xml:space="preserve"> </v>
      </c>
      <c r="F1927" t="str">
        <f t="shared" si="619"/>
        <v>Caress</v>
      </c>
      <c r="G1927">
        <f t="shared" si="600"/>
        <v>1</v>
      </c>
      <c r="H1927">
        <f t="shared" si="601"/>
        <v>2435</v>
      </c>
      <c r="I1927" t="str">
        <f t="shared" si="602"/>
        <v>02435</v>
      </c>
      <c r="J1927" t="str">
        <f t="shared" si="603"/>
        <v>antonina¬Caress</v>
      </c>
      <c r="K1927" t="str">
        <f>SUBSTITUTE(J1927,"‡","")</f>
        <v>antonina¬Caress</v>
      </c>
      <c r="L1927" t="str">
        <f t="shared" si="604"/>
        <v>antonina¬Caress</v>
      </c>
      <c r="M1927" t="str">
        <f t="shared" si="605"/>
        <v>antoninaCaress</v>
      </c>
      <c r="N1927" t="s">
        <v>9763</v>
      </c>
      <c r="O1927" t="str">
        <v>antonina Caress</v>
      </c>
      <c r="P1927">
        <f>FIND(" ",O1927)</f>
        <v>9</v>
      </c>
      <c r="Q1927" t="str">
        <f>LEFT(O1927,SEARCH(" ", O1927) -1)</f>
        <v>antonina</v>
      </c>
      <c r="R1927" t="e">
        <f>MID(O1927, SEARCH(" ", O1927) + 1, SEARCH(" ", O1927, SEARCH(" ", O1927)+1) - SEARCH(" ", O1927)-1)</f>
        <v>#VALUE!</v>
      </c>
      <c r="S1927" t="str">
        <f t="shared" si="606"/>
        <v>Caress</v>
      </c>
      <c r="T1927" t="e">
        <f t="shared" si="607"/>
        <v>#VALUE!</v>
      </c>
      <c r="U1927" t="b">
        <f t="shared" si="608"/>
        <v>1</v>
      </c>
      <c r="W1927" t="b">
        <f t="shared" si="609"/>
        <v>1</v>
      </c>
      <c r="X1927" t="b">
        <f>ISERR(S1927)</f>
        <v>0</v>
      </c>
      <c r="Y1927" t="str">
        <f t="shared" si="610"/>
        <v xml:space="preserve"> </v>
      </c>
      <c r="Z1927" t="str">
        <f t="shared" si="611"/>
        <v>Caress</v>
      </c>
      <c r="AA1927" t="str">
        <f>PROPER(Q1927)</f>
        <v>Antonina</v>
      </c>
      <c r="AB1927" t="str">
        <f>PROPER(Y1927)</f>
        <v xml:space="preserve"> </v>
      </c>
      <c r="AC1927" t="str">
        <f t="shared" si="612"/>
        <v>Caress</v>
      </c>
      <c r="AD1927" s="1" t="e">
        <f t="shared" si="613"/>
        <v>#VALUE!</v>
      </c>
      <c r="AE1927" t="b">
        <f t="shared" si="614"/>
        <v>1</v>
      </c>
      <c r="AF1927" t="str">
        <f t="shared" si="615"/>
        <v>Caress</v>
      </c>
    </row>
    <row r="1928" spans="1:32" x14ac:dyDescent="0.2">
      <c r="A1928">
        <v>2436</v>
      </c>
      <c r="B1928" t="s">
        <v>5008</v>
      </c>
      <c r="C1928" s="62" t="str">
        <f t="shared" si="616"/>
        <v>02436</v>
      </c>
      <c r="D1928" t="str">
        <f t="shared" si="617"/>
        <v>Harman</v>
      </c>
      <c r="E1928" t="str">
        <f t="shared" si="618"/>
        <v xml:space="preserve"> </v>
      </c>
      <c r="F1928" t="str">
        <f t="shared" si="619"/>
        <v>Shovelton</v>
      </c>
      <c r="G1928">
        <f t="shared" si="600"/>
        <v>1</v>
      </c>
      <c r="H1928">
        <f t="shared" si="601"/>
        <v>2436</v>
      </c>
      <c r="I1928" t="str">
        <f t="shared" si="602"/>
        <v>02436</v>
      </c>
      <c r="J1928" t="str">
        <f t="shared" si="603"/>
        <v>Harman¬Shovelton</v>
      </c>
      <c r="K1928" t="str">
        <f>SUBSTITUTE(J1928,"‡","")</f>
        <v>Harman¬Shovelton</v>
      </c>
      <c r="L1928" t="str">
        <f t="shared" si="604"/>
        <v>Harman¬Shovelton</v>
      </c>
      <c r="M1928" t="str">
        <f t="shared" si="605"/>
        <v>HarmanShovelton</v>
      </c>
      <c r="N1928" t="s">
        <v>9764</v>
      </c>
      <c r="O1928" t="str">
        <v>Harman Shovelton</v>
      </c>
      <c r="P1928">
        <f>FIND(" ",O1928)</f>
        <v>7</v>
      </c>
      <c r="Q1928" t="str">
        <f>LEFT(O1928,SEARCH(" ", O1928) -1)</f>
        <v>Harman</v>
      </c>
      <c r="R1928" t="e">
        <f>MID(O1928, SEARCH(" ", O1928) + 1, SEARCH(" ", O1928, SEARCH(" ", O1928)+1) - SEARCH(" ", O1928)-1)</f>
        <v>#VALUE!</v>
      </c>
      <c r="S1928" t="str">
        <f t="shared" si="606"/>
        <v>Shovelton</v>
      </c>
      <c r="T1928" t="e">
        <f t="shared" si="607"/>
        <v>#VALUE!</v>
      </c>
      <c r="U1928" t="b">
        <f t="shared" si="608"/>
        <v>1</v>
      </c>
      <c r="W1928" t="b">
        <f t="shared" si="609"/>
        <v>1</v>
      </c>
      <c r="X1928" t="b">
        <f>ISERR(S1928)</f>
        <v>0</v>
      </c>
      <c r="Y1928" t="str">
        <f t="shared" si="610"/>
        <v xml:space="preserve"> </v>
      </c>
      <c r="Z1928" t="str">
        <f t="shared" si="611"/>
        <v>Shovelton</v>
      </c>
      <c r="AA1928" t="str">
        <f>PROPER(Q1928)</f>
        <v>Harman</v>
      </c>
      <c r="AB1928" t="str">
        <f>PROPER(Y1928)</f>
        <v xml:space="preserve"> </v>
      </c>
      <c r="AC1928" t="str">
        <f t="shared" si="612"/>
        <v>Shovelton</v>
      </c>
      <c r="AD1928" s="1" t="e">
        <f t="shared" si="613"/>
        <v>#VALUE!</v>
      </c>
      <c r="AE1928" t="b">
        <f t="shared" si="614"/>
        <v>1</v>
      </c>
      <c r="AF1928" t="str">
        <f t="shared" si="615"/>
        <v>Shovelton</v>
      </c>
    </row>
    <row r="1929" spans="1:32" x14ac:dyDescent="0.2">
      <c r="A1929">
        <v>2437</v>
      </c>
      <c r="B1929" t="s">
        <v>5009</v>
      </c>
      <c r="C1929" s="62" t="str">
        <f t="shared" si="616"/>
        <v>02437</v>
      </c>
      <c r="D1929" t="str">
        <f t="shared" si="617"/>
        <v>Shay</v>
      </c>
      <c r="E1929" t="str">
        <f t="shared" si="618"/>
        <v>Natty</v>
      </c>
      <c r="F1929" t="str">
        <f t="shared" si="619"/>
        <v>Godfery</v>
      </c>
      <c r="G1929">
        <f t="shared" si="600"/>
        <v>1</v>
      </c>
      <c r="H1929">
        <f t="shared" si="601"/>
        <v>2437</v>
      </c>
      <c r="I1929" t="str">
        <f t="shared" si="602"/>
        <v>02437</v>
      </c>
      <c r="J1929" t="str">
        <f t="shared" si="603"/>
        <v>SHAY»Natty¬godfery</v>
      </c>
      <c r="K1929" t="str">
        <f>SUBSTITUTE(J1929,"‡","")</f>
        <v>SHAY»Natty¬godfery</v>
      </c>
      <c r="L1929" t="str">
        <f t="shared" si="604"/>
        <v>SHAYNatty¬godfery</v>
      </c>
      <c r="M1929" t="str">
        <f t="shared" si="605"/>
        <v>SHAYNattygodfery</v>
      </c>
      <c r="N1929" t="s">
        <v>10585</v>
      </c>
      <c r="O1929" t="str">
        <v>SHAY Natty godfery</v>
      </c>
      <c r="P1929">
        <f>FIND(" ",O1929)</f>
        <v>5</v>
      </c>
      <c r="Q1929" t="str">
        <f>LEFT(O1929,SEARCH(" ", O1929) -1)</f>
        <v>SHAY</v>
      </c>
      <c r="R1929" t="str">
        <f>MID(O1929, SEARCH(" ", O1929) + 1, SEARCH(" ", O1929, SEARCH(" ", O1929)+1) - SEARCH(" ", O1929)-1)</f>
        <v>Natty</v>
      </c>
      <c r="S1929" t="str">
        <f t="shared" si="606"/>
        <v>Natty godfery</v>
      </c>
      <c r="T1929" t="str">
        <f t="shared" si="607"/>
        <v>godfery</v>
      </c>
      <c r="U1929" t="b">
        <f t="shared" si="608"/>
        <v>0</v>
      </c>
      <c r="W1929" t="b">
        <f t="shared" si="609"/>
        <v>0</v>
      </c>
      <c r="X1929" t="b">
        <f>ISERR(S1929)</f>
        <v>0</v>
      </c>
      <c r="Y1929" t="str">
        <f t="shared" si="610"/>
        <v>Natty</v>
      </c>
      <c r="Z1929" t="str">
        <f t="shared" si="611"/>
        <v>Natty godfery</v>
      </c>
      <c r="AA1929" t="str">
        <f>PROPER(Q1929)</f>
        <v>Shay</v>
      </c>
      <c r="AB1929" t="str">
        <f>PROPER(Y1929)</f>
        <v>Natty</v>
      </c>
      <c r="AC1929" t="str">
        <f t="shared" si="612"/>
        <v>Natty Godfery</v>
      </c>
      <c r="AD1929" s="1" t="str">
        <f t="shared" si="613"/>
        <v>Godfery</v>
      </c>
      <c r="AE1929" t="b">
        <f t="shared" si="614"/>
        <v>0</v>
      </c>
      <c r="AF1929" t="str">
        <f t="shared" si="615"/>
        <v>Godfery</v>
      </c>
    </row>
    <row r="1930" spans="1:32" x14ac:dyDescent="0.2">
      <c r="A1930">
        <v>2438</v>
      </c>
      <c r="B1930" t="s">
        <v>5010</v>
      </c>
      <c r="C1930" s="62" t="str">
        <f t="shared" si="616"/>
        <v>02438</v>
      </c>
      <c r="D1930" t="str">
        <f t="shared" si="617"/>
        <v>Moll</v>
      </c>
      <c r="E1930" t="str">
        <f t="shared" si="618"/>
        <v xml:space="preserve"> </v>
      </c>
      <c r="F1930" t="str">
        <f t="shared" si="619"/>
        <v>Sparshutt</v>
      </c>
      <c r="G1930">
        <f t="shared" si="600"/>
        <v>1</v>
      </c>
      <c r="H1930">
        <f t="shared" si="601"/>
        <v>2438</v>
      </c>
      <c r="I1930" t="str">
        <f t="shared" si="602"/>
        <v>02438</v>
      </c>
      <c r="J1930" t="str">
        <f t="shared" si="603"/>
        <v>MOLL¬»Sparshutt</v>
      </c>
      <c r="K1930" t="str">
        <f>SUBSTITUTE(J1930,"‡","")</f>
        <v>MOLL¬»Sparshutt</v>
      </c>
      <c r="L1930" t="str">
        <f t="shared" si="604"/>
        <v>MOLL¬Sparshutt</v>
      </c>
      <c r="M1930" t="str">
        <f t="shared" si="605"/>
        <v>MOLLSparshutt</v>
      </c>
      <c r="N1930" t="s">
        <v>10586</v>
      </c>
      <c r="O1930" t="str">
        <v>MOLL Sparshutt</v>
      </c>
      <c r="P1930">
        <f>FIND(" ",O1930)</f>
        <v>5</v>
      </c>
      <c r="Q1930" t="str">
        <f>LEFT(O1930,SEARCH(" ", O1930) -1)</f>
        <v>MOLL</v>
      </c>
      <c r="R1930" t="e">
        <f>MID(O1930, SEARCH(" ", O1930) + 1, SEARCH(" ", O1930, SEARCH(" ", O1930)+1) - SEARCH(" ", O1930)-1)</f>
        <v>#VALUE!</v>
      </c>
      <c r="S1930" t="str">
        <f t="shared" si="606"/>
        <v>Sparshutt</v>
      </c>
      <c r="T1930" t="e">
        <f t="shared" si="607"/>
        <v>#VALUE!</v>
      </c>
      <c r="U1930" t="b">
        <f t="shared" si="608"/>
        <v>1</v>
      </c>
      <c r="W1930" t="b">
        <f t="shared" si="609"/>
        <v>1</v>
      </c>
      <c r="X1930" t="b">
        <f>ISERR(S1930)</f>
        <v>0</v>
      </c>
      <c r="Y1930" t="str">
        <f t="shared" si="610"/>
        <v xml:space="preserve"> </v>
      </c>
      <c r="Z1930" t="str">
        <f t="shared" si="611"/>
        <v>Sparshutt</v>
      </c>
      <c r="AA1930" t="str">
        <f>PROPER(Q1930)</f>
        <v>Moll</v>
      </c>
      <c r="AB1930" t="str">
        <f>PROPER(Y1930)</f>
        <v xml:space="preserve"> </v>
      </c>
      <c r="AC1930" t="str">
        <f t="shared" si="612"/>
        <v>Sparshutt</v>
      </c>
      <c r="AD1930" s="1" t="e">
        <f t="shared" si="613"/>
        <v>#VALUE!</v>
      </c>
      <c r="AE1930" t="b">
        <f t="shared" si="614"/>
        <v>1</v>
      </c>
      <c r="AF1930" t="str">
        <f t="shared" si="615"/>
        <v>Sparshutt</v>
      </c>
    </row>
    <row r="1931" spans="1:32" x14ac:dyDescent="0.2">
      <c r="A1931">
        <v>2439</v>
      </c>
      <c r="B1931" t="s">
        <v>5011</v>
      </c>
      <c r="C1931" s="62" t="str">
        <f t="shared" si="616"/>
        <v>02439</v>
      </c>
      <c r="D1931" t="str">
        <f t="shared" si="617"/>
        <v>Elka</v>
      </c>
      <c r="E1931" t="str">
        <f t="shared" si="618"/>
        <v xml:space="preserve"> </v>
      </c>
      <c r="F1931" t="str">
        <f t="shared" si="619"/>
        <v>Etty</v>
      </c>
      <c r="G1931">
        <f t="shared" si="600"/>
        <v>1</v>
      </c>
      <c r="H1931">
        <f t="shared" si="601"/>
        <v>2439</v>
      </c>
      <c r="I1931" t="str">
        <f t="shared" si="602"/>
        <v>02439</v>
      </c>
      <c r="J1931" t="str">
        <f t="shared" si="603"/>
        <v>Elka»‡Etty</v>
      </c>
      <c r="K1931" t="str">
        <f>SUBSTITUTE(J1931,"‡","")</f>
        <v>Elka»Etty</v>
      </c>
      <c r="L1931" t="str">
        <f t="shared" si="604"/>
        <v>ElkaEtty</v>
      </c>
      <c r="M1931" t="str">
        <f t="shared" si="605"/>
        <v>ElkaEtty</v>
      </c>
      <c r="N1931" t="s">
        <v>10587</v>
      </c>
      <c r="O1931" t="str">
        <v>Elka Etty</v>
      </c>
      <c r="P1931">
        <f>FIND(" ",O1931)</f>
        <v>5</v>
      </c>
      <c r="Q1931" t="str">
        <f>LEFT(O1931,SEARCH(" ", O1931) -1)</f>
        <v>Elka</v>
      </c>
      <c r="R1931" t="e">
        <f>MID(O1931, SEARCH(" ", O1931) + 1, SEARCH(" ", O1931, SEARCH(" ", O1931)+1) - SEARCH(" ", O1931)-1)</f>
        <v>#VALUE!</v>
      </c>
      <c r="S1931" t="str">
        <f t="shared" si="606"/>
        <v>Etty</v>
      </c>
      <c r="T1931" t="e">
        <f t="shared" si="607"/>
        <v>#VALUE!</v>
      </c>
      <c r="U1931" t="b">
        <f t="shared" si="608"/>
        <v>1</v>
      </c>
      <c r="W1931" t="b">
        <f t="shared" si="609"/>
        <v>1</v>
      </c>
      <c r="X1931" t="b">
        <f>ISERR(S1931)</f>
        <v>0</v>
      </c>
      <c r="Y1931" t="str">
        <f t="shared" si="610"/>
        <v xml:space="preserve"> </v>
      </c>
      <c r="Z1931" t="str">
        <f t="shared" si="611"/>
        <v>Etty</v>
      </c>
      <c r="AA1931" t="str">
        <f>PROPER(Q1931)</f>
        <v>Elka</v>
      </c>
      <c r="AB1931" t="str">
        <f>PROPER(Y1931)</f>
        <v xml:space="preserve"> </v>
      </c>
      <c r="AC1931" t="str">
        <f t="shared" si="612"/>
        <v>Etty</v>
      </c>
      <c r="AD1931" s="1" t="e">
        <f t="shared" si="613"/>
        <v>#VALUE!</v>
      </c>
      <c r="AE1931" t="b">
        <f t="shared" si="614"/>
        <v>1</v>
      </c>
      <c r="AF1931" t="str">
        <f t="shared" si="615"/>
        <v>Etty</v>
      </c>
    </row>
    <row r="1932" spans="1:32" x14ac:dyDescent="0.2">
      <c r="A1932">
        <v>2440</v>
      </c>
      <c r="B1932" t="s">
        <v>5012</v>
      </c>
      <c r="C1932" s="62" t="str">
        <f t="shared" si="616"/>
        <v>02440</v>
      </c>
      <c r="D1932" t="str">
        <f t="shared" si="617"/>
        <v>Hoyt</v>
      </c>
      <c r="E1932" t="str">
        <f t="shared" si="618"/>
        <v xml:space="preserve"> </v>
      </c>
      <c r="F1932" t="str">
        <f t="shared" si="619"/>
        <v>Brierton</v>
      </c>
      <c r="G1932">
        <f t="shared" si="600"/>
        <v>1</v>
      </c>
      <c r="H1932">
        <f t="shared" si="601"/>
        <v>2440</v>
      </c>
      <c r="I1932" t="str">
        <f t="shared" si="602"/>
        <v>02440</v>
      </c>
      <c r="J1932" t="str">
        <f t="shared" si="603"/>
        <v>HOYT‡BRIERTON</v>
      </c>
      <c r="K1932" t="str">
        <f>SUBSTITUTE(J1932,"‡","")</f>
        <v>HOYTBRIERTON</v>
      </c>
      <c r="L1932" t="str">
        <f t="shared" si="604"/>
        <v>HOYTBRIERTON</v>
      </c>
      <c r="M1932" t="str">
        <f t="shared" si="605"/>
        <v>HOYTBRIERTON</v>
      </c>
      <c r="N1932" t="s">
        <v>9114</v>
      </c>
      <c r="O1932" t="str">
        <v>HOYT BRIERTON</v>
      </c>
      <c r="P1932">
        <f>FIND(" ",O1932)</f>
        <v>5</v>
      </c>
      <c r="Q1932" t="str">
        <f>LEFT(O1932,SEARCH(" ", O1932) -1)</f>
        <v>HOYT</v>
      </c>
      <c r="R1932" t="e">
        <f>MID(O1932, SEARCH(" ", O1932) + 1, SEARCH(" ", O1932, SEARCH(" ", O1932)+1) - SEARCH(" ", O1932)-1)</f>
        <v>#VALUE!</v>
      </c>
      <c r="S1932" t="str">
        <f t="shared" si="606"/>
        <v>BRIERTON</v>
      </c>
      <c r="T1932" t="e">
        <f t="shared" si="607"/>
        <v>#VALUE!</v>
      </c>
      <c r="U1932" t="b">
        <f t="shared" si="608"/>
        <v>1</v>
      </c>
      <c r="W1932" t="b">
        <f t="shared" si="609"/>
        <v>1</v>
      </c>
      <c r="X1932" t="b">
        <f>ISERR(S1932)</f>
        <v>0</v>
      </c>
      <c r="Y1932" t="str">
        <f t="shared" si="610"/>
        <v xml:space="preserve"> </v>
      </c>
      <c r="Z1932" t="str">
        <f t="shared" si="611"/>
        <v>BRIERTON</v>
      </c>
      <c r="AA1932" t="str">
        <f>PROPER(Q1932)</f>
        <v>Hoyt</v>
      </c>
      <c r="AB1932" t="str">
        <f>PROPER(Y1932)</f>
        <v xml:space="preserve"> </v>
      </c>
      <c r="AC1932" t="str">
        <f t="shared" si="612"/>
        <v>Brierton</v>
      </c>
      <c r="AD1932" s="1" t="e">
        <f t="shared" si="613"/>
        <v>#VALUE!</v>
      </c>
      <c r="AE1932" t="b">
        <f t="shared" si="614"/>
        <v>1</v>
      </c>
      <c r="AF1932" t="str">
        <f t="shared" si="615"/>
        <v>Brierton</v>
      </c>
    </row>
    <row r="1933" spans="1:32" x14ac:dyDescent="0.2">
      <c r="A1933">
        <v>2441</v>
      </c>
      <c r="B1933" t="s">
        <v>5013</v>
      </c>
      <c r="C1933" s="62" t="str">
        <f t="shared" si="616"/>
        <v>02441</v>
      </c>
      <c r="D1933" t="str">
        <f t="shared" si="617"/>
        <v>Norah</v>
      </c>
      <c r="E1933" t="str">
        <f t="shared" si="618"/>
        <v xml:space="preserve"> </v>
      </c>
      <c r="F1933" t="str">
        <f t="shared" si="619"/>
        <v>Westfield</v>
      </c>
      <c r="G1933">
        <f t="shared" si="600"/>
        <v>1</v>
      </c>
      <c r="H1933">
        <f t="shared" si="601"/>
        <v>2441</v>
      </c>
      <c r="I1933" t="str">
        <f t="shared" si="602"/>
        <v>02441</v>
      </c>
      <c r="J1933" t="str">
        <f t="shared" si="603"/>
        <v>NORAH»WESTFIELD</v>
      </c>
      <c r="K1933" t="str">
        <f>SUBSTITUTE(J1933,"‡","")</f>
        <v>NORAH»WESTFIELD</v>
      </c>
      <c r="L1933" t="str">
        <f t="shared" si="604"/>
        <v>NORAHWESTFIELD</v>
      </c>
      <c r="M1933" t="str">
        <f t="shared" si="605"/>
        <v>NORAHWESTFIELD</v>
      </c>
      <c r="N1933" t="s">
        <v>10588</v>
      </c>
      <c r="O1933" t="str">
        <v>NORAH WESTFIELD</v>
      </c>
      <c r="P1933">
        <f>FIND(" ",O1933)</f>
        <v>6</v>
      </c>
      <c r="Q1933" t="str">
        <f>LEFT(O1933,SEARCH(" ", O1933) -1)</f>
        <v>NORAH</v>
      </c>
      <c r="R1933" t="e">
        <f>MID(O1933, SEARCH(" ", O1933) + 1, SEARCH(" ", O1933, SEARCH(" ", O1933)+1) - SEARCH(" ", O1933)-1)</f>
        <v>#VALUE!</v>
      </c>
      <c r="S1933" t="str">
        <f t="shared" si="606"/>
        <v>WESTFIELD</v>
      </c>
      <c r="T1933" t="e">
        <f t="shared" si="607"/>
        <v>#VALUE!</v>
      </c>
      <c r="U1933" t="b">
        <f t="shared" si="608"/>
        <v>1</v>
      </c>
      <c r="W1933" t="b">
        <f t="shared" si="609"/>
        <v>1</v>
      </c>
      <c r="X1933" t="b">
        <f>ISERR(S1933)</f>
        <v>0</v>
      </c>
      <c r="Y1933" t="str">
        <f t="shared" si="610"/>
        <v xml:space="preserve"> </v>
      </c>
      <c r="Z1933" t="str">
        <f t="shared" si="611"/>
        <v>WESTFIELD</v>
      </c>
      <c r="AA1933" t="str">
        <f>PROPER(Q1933)</f>
        <v>Norah</v>
      </c>
      <c r="AB1933" t="str">
        <f>PROPER(Y1933)</f>
        <v xml:space="preserve"> </v>
      </c>
      <c r="AC1933" t="str">
        <f t="shared" si="612"/>
        <v>Westfield</v>
      </c>
      <c r="AD1933" s="1" t="e">
        <f t="shared" si="613"/>
        <v>#VALUE!</v>
      </c>
      <c r="AE1933" t="b">
        <f t="shared" si="614"/>
        <v>1</v>
      </c>
      <c r="AF1933" t="str">
        <f t="shared" si="615"/>
        <v>Westfield</v>
      </c>
    </row>
    <row r="1934" spans="1:32" x14ac:dyDescent="0.2">
      <c r="A1934">
        <v>2442</v>
      </c>
      <c r="B1934" t="s">
        <v>5014</v>
      </c>
      <c r="C1934" s="62" t="str">
        <f t="shared" si="616"/>
        <v>02442</v>
      </c>
      <c r="D1934" t="str">
        <f t="shared" si="617"/>
        <v>Michael</v>
      </c>
      <c r="E1934" t="str">
        <f t="shared" si="618"/>
        <v>Lester</v>
      </c>
      <c r="F1934" t="str">
        <f t="shared" si="619"/>
        <v>Conlaund</v>
      </c>
      <c r="G1934">
        <f t="shared" si="600"/>
        <v>1</v>
      </c>
      <c r="H1934">
        <f t="shared" si="601"/>
        <v>2442</v>
      </c>
      <c r="I1934" t="str">
        <f t="shared" si="602"/>
        <v>02442</v>
      </c>
      <c r="J1934" t="str">
        <f t="shared" si="603"/>
        <v>michael‡LESTER‡CONLAUND</v>
      </c>
      <c r="K1934" t="str">
        <f>SUBSTITUTE(J1934,"‡","")</f>
        <v>michaelLESTERCONLAUND</v>
      </c>
      <c r="L1934" t="str">
        <f t="shared" si="604"/>
        <v>michaelLESTERCONLAUND</v>
      </c>
      <c r="M1934" t="str">
        <f t="shared" si="605"/>
        <v>michaelLESTERCONLAUND</v>
      </c>
      <c r="N1934" t="s">
        <v>9115</v>
      </c>
      <c r="O1934" t="str">
        <v>michael LESTER CONLAUND</v>
      </c>
      <c r="P1934">
        <f>FIND(" ",O1934)</f>
        <v>8</v>
      </c>
      <c r="Q1934" t="str">
        <f>LEFT(O1934,SEARCH(" ", O1934) -1)</f>
        <v>michael</v>
      </c>
      <c r="R1934" t="str">
        <f>MID(O1934, SEARCH(" ", O1934) + 1, SEARCH(" ", O1934, SEARCH(" ", O1934)+1) - SEARCH(" ", O1934)-1)</f>
        <v>LESTER</v>
      </c>
      <c r="S1934" t="str">
        <f t="shared" si="606"/>
        <v>LESTER CONLAUND</v>
      </c>
      <c r="T1934" t="str">
        <f t="shared" si="607"/>
        <v>CONLAUND</v>
      </c>
      <c r="U1934" t="b">
        <f t="shared" si="608"/>
        <v>0</v>
      </c>
      <c r="W1934" t="b">
        <f t="shared" si="609"/>
        <v>0</v>
      </c>
      <c r="X1934" t="b">
        <f>ISERR(S1934)</f>
        <v>0</v>
      </c>
      <c r="Y1934" t="str">
        <f t="shared" si="610"/>
        <v>LESTER</v>
      </c>
      <c r="Z1934" t="str">
        <f t="shared" si="611"/>
        <v>LESTER CONLAUND</v>
      </c>
      <c r="AA1934" t="str">
        <f>PROPER(Q1934)</f>
        <v>Michael</v>
      </c>
      <c r="AB1934" t="str">
        <f>PROPER(Y1934)</f>
        <v>Lester</v>
      </c>
      <c r="AC1934" t="str">
        <f t="shared" si="612"/>
        <v>Lester Conlaund</v>
      </c>
      <c r="AD1934" s="1" t="str">
        <f t="shared" si="613"/>
        <v>Conlaund</v>
      </c>
      <c r="AE1934" t="b">
        <f t="shared" si="614"/>
        <v>0</v>
      </c>
      <c r="AF1934" t="str">
        <f t="shared" si="615"/>
        <v>Conlaund</v>
      </c>
    </row>
    <row r="1935" spans="1:32" x14ac:dyDescent="0.2">
      <c r="A1935">
        <v>2443</v>
      </c>
      <c r="B1935" t="s">
        <v>5015</v>
      </c>
      <c r="C1935" s="62" t="str">
        <f t="shared" si="616"/>
        <v>02443</v>
      </c>
      <c r="D1935" t="str">
        <f t="shared" si="617"/>
        <v>Hillary</v>
      </c>
      <c r="E1935" t="str">
        <f t="shared" si="618"/>
        <v>Zorine</v>
      </c>
      <c r="F1935" t="str">
        <f t="shared" si="619"/>
        <v>Stollenhof</v>
      </c>
      <c r="G1935">
        <f t="shared" si="600"/>
        <v>1</v>
      </c>
      <c r="H1935">
        <f t="shared" si="601"/>
        <v>2443</v>
      </c>
      <c r="I1935" t="str">
        <f t="shared" si="602"/>
        <v>02443</v>
      </c>
      <c r="J1935" t="str">
        <f t="shared" si="603"/>
        <v>HILLARY¬Zorine‡STOLLENHOF</v>
      </c>
      <c r="K1935" t="str">
        <f>SUBSTITUTE(J1935,"‡","")</f>
        <v>HILLARY¬ZorineSTOLLENHOF</v>
      </c>
      <c r="L1935" t="str">
        <f t="shared" si="604"/>
        <v>HILLARY¬ZorineSTOLLENHOF</v>
      </c>
      <c r="M1935" t="str">
        <f t="shared" si="605"/>
        <v>HILLARYZorineSTOLLENHOF</v>
      </c>
      <c r="N1935" t="s">
        <v>9765</v>
      </c>
      <c r="O1935" t="str">
        <v>HILLARY Zorine STOLLENHOF</v>
      </c>
      <c r="P1935">
        <f>FIND(" ",O1935)</f>
        <v>8</v>
      </c>
      <c r="Q1935" t="str">
        <f>LEFT(O1935,SEARCH(" ", O1935) -1)</f>
        <v>HILLARY</v>
      </c>
      <c r="R1935" t="str">
        <f>MID(O1935, SEARCH(" ", O1935) + 1, SEARCH(" ", O1935, SEARCH(" ", O1935)+1) - SEARCH(" ", O1935)-1)</f>
        <v>Zorine</v>
      </c>
      <c r="S1935" t="str">
        <f t="shared" si="606"/>
        <v>Zorine STOLLENHOF</v>
      </c>
      <c r="T1935" t="str">
        <f t="shared" si="607"/>
        <v>STOLLENHOF</v>
      </c>
      <c r="U1935" t="b">
        <f t="shared" si="608"/>
        <v>0</v>
      </c>
      <c r="W1935" t="b">
        <f t="shared" si="609"/>
        <v>0</v>
      </c>
      <c r="X1935" t="b">
        <f>ISERR(S1935)</f>
        <v>0</v>
      </c>
      <c r="Y1935" t="str">
        <f t="shared" si="610"/>
        <v>Zorine</v>
      </c>
      <c r="Z1935" t="str">
        <f t="shared" si="611"/>
        <v>Zorine STOLLENHOF</v>
      </c>
      <c r="AA1935" t="str">
        <f>PROPER(Q1935)</f>
        <v>Hillary</v>
      </c>
      <c r="AB1935" t="str">
        <f>PROPER(Y1935)</f>
        <v>Zorine</v>
      </c>
      <c r="AC1935" t="str">
        <f t="shared" si="612"/>
        <v>Zorine Stollenhof</v>
      </c>
      <c r="AD1935" s="1" t="str">
        <f t="shared" si="613"/>
        <v>Stollenhof</v>
      </c>
      <c r="AE1935" t="b">
        <f t="shared" si="614"/>
        <v>0</v>
      </c>
      <c r="AF1935" t="str">
        <f t="shared" si="615"/>
        <v>Stollenhof</v>
      </c>
    </row>
    <row r="1936" spans="1:32" x14ac:dyDescent="0.2">
      <c r="A1936">
        <v>2444</v>
      </c>
      <c r="B1936" t="s">
        <v>5016</v>
      </c>
      <c r="C1936" s="62" t="str">
        <f t="shared" si="616"/>
        <v>02444</v>
      </c>
      <c r="D1936" t="str">
        <f t="shared" si="617"/>
        <v>Brook</v>
      </c>
      <c r="E1936" t="str">
        <f t="shared" si="618"/>
        <v xml:space="preserve"> </v>
      </c>
      <c r="F1936" t="str">
        <f t="shared" si="619"/>
        <v>Gouldthorp</v>
      </c>
      <c r="G1936">
        <f t="shared" si="600"/>
        <v>1</v>
      </c>
      <c r="H1936">
        <f t="shared" si="601"/>
        <v>2444</v>
      </c>
      <c r="I1936" t="str">
        <f t="shared" si="602"/>
        <v>02444</v>
      </c>
      <c r="J1936" t="str">
        <f t="shared" si="603"/>
        <v>BROOK‡Gouldthorp</v>
      </c>
      <c r="K1936" t="str">
        <f>SUBSTITUTE(J1936,"‡","")</f>
        <v>BROOKGouldthorp</v>
      </c>
      <c r="L1936" t="str">
        <f t="shared" si="604"/>
        <v>BROOKGouldthorp</v>
      </c>
      <c r="M1936" t="str">
        <f t="shared" si="605"/>
        <v>BROOKGouldthorp</v>
      </c>
      <c r="N1936" t="s">
        <v>9116</v>
      </c>
      <c r="O1936" t="str">
        <v>BROOK Gouldthorp</v>
      </c>
      <c r="P1936">
        <f>FIND(" ",O1936)</f>
        <v>6</v>
      </c>
      <c r="Q1936" t="str">
        <f>LEFT(O1936,SEARCH(" ", O1936) -1)</f>
        <v>BROOK</v>
      </c>
      <c r="R1936" t="e">
        <f>MID(O1936, SEARCH(" ", O1936) + 1, SEARCH(" ", O1936, SEARCH(" ", O1936)+1) - SEARCH(" ", O1936)-1)</f>
        <v>#VALUE!</v>
      </c>
      <c r="S1936" t="str">
        <f t="shared" si="606"/>
        <v>Gouldthorp</v>
      </c>
      <c r="T1936" t="e">
        <f t="shared" si="607"/>
        <v>#VALUE!</v>
      </c>
      <c r="U1936" t="b">
        <f t="shared" si="608"/>
        <v>1</v>
      </c>
      <c r="W1936" t="b">
        <f t="shared" si="609"/>
        <v>1</v>
      </c>
      <c r="X1936" t="b">
        <f>ISERR(S1936)</f>
        <v>0</v>
      </c>
      <c r="Y1936" t="str">
        <f t="shared" si="610"/>
        <v xml:space="preserve"> </v>
      </c>
      <c r="Z1936" t="str">
        <f t="shared" si="611"/>
        <v>Gouldthorp</v>
      </c>
      <c r="AA1936" t="str">
        <f>PROPER(Q1936)</f>
        <v>Brook</v>
      </c>
      <c r="AB1936" t="str">
        <f>PROPER(Y1936)</f>
        <v xml:space="preserve"> </v>
      </c>
      <c r="AC1936" t="str">
        <f t="shared" si="612"/>
        <v>Gouldthorp</v>
      </c>
      <c r="AD1936" s="1" t="e">
        <f t="shared" si="613"/>
        <v>#VALUE!</v>
      </c>
      <c r="AE1936" t="b">
        <f t="shared" si="614"/>
        <v>1</v>
      </c>
      <c r="AF1936" t="str">
        <f t="shared" si="615"/>
        <v>Gouldthorp</v>
      </c>
    </row>
    <row r="1937" spans="1:32" x14ac:dyDescent="0.2">
      <c r="A1937">
        <v>2445</v>
      </c>
      <c r="B1937" t="s">
        <v>5017</v>
      </c>
      <c r="C1937" s="62" t="str">
        <f t="shared" si="616"/>
        <v>02445</v>
      </c>
      <c r="D1937" t="str">
        <f t="shared" si="617"/>
        <v>Cordula</v>
      </c>
      <c r="E1937" t="str">
        <f t="shared" si="618"/>
        <v xml:space="preserve"> </v>
      </c>
      <c r="F1937" t="str">
        <f t="shared" si="619"/>
        <v>Firth</v>
      </c>
      <c r="G1937">
        <f t="shared" si="600"/>
        <v>1</v>
      </c>
      <c r="H1937">
        <f t="shared" si="601"/>
        <v>2445</v>
      </c>
      <c r="I1937" t="str">
        <f t="shared" si="602"/>
        <v>02445</v>
      </c>
      <c r="J1937" t="str">
        <f t="shared" si="603"/>
        <v>CORDULA¬firth</v>
      </c>
      <c r="K1937" t="str">
        <f>SUBSTITUTE(J1937,"‡","")</f>
        <v>CORDULA¬firth</v>
      </c>
      <c r="L1937" t="str">
        <f t="shared" si="604"/>
        <v>CORDULA¬firth</v>
      </c>
      <c r="M1937" t="str">
        <f t="shared" si="605"/>
        <v>CORDULAfirth</v>
      </c>
      <c r="N1937" t="s">
        <v>9766</v>
      </c>
      <c r="O1937" t="str">
        <v>CORDULA firth</v>
      </c>
      <c r="P1937">
        <f>FIND(" ",O1937)</f>
        <v>8</v>
      </c>
      <c r="Q1937" t="str">
        <f>LEFT(O1937,SEARCH(" ", O1937) -1)</f>
        <v>CORDULA</v>
      </c>
      <c r="R1937" t="e">
        <f>MID(O1937, SEARCH(" ", O1937) + 1, SEARCH(" ", O1937, SEARCH(" ", O1937)+1) - SEARCH(" ", O1937)-1)</f>
        <v>#VALUE!</v>
      </c>
      <c r="S1937" t="str">
        <f t="shared" si="606"/>
        <v>firth</v>
      </c>
      <c r="T1937" t="e">
        <f t="shared" si="607"/>
        <v>#VALUE!</v>
      </c>
      <c r="U1937" t="b">
        <f t="shared" si="608"/>
        <v>1</v>
      </c>
      <c r="W1937" t="b">
        <f t="shared" si="609"/>
        <v>1</v>
      </c>
      <c r="X1937" t="b">
        <f>ISERR(S1937)</f>
        <v>0</v>
      </c>
      <c r="Y1937" t="str">
        <f t="shared" si="610"/>
        <v xml:space="preserve"> </v>
      </c>
      <c r="Z1937" t="str">
        <f t="shared" si="611"/>
        <v>firth</v>
      </c>
      <c r="AA1937" t="str">
        <f>PROPER(Q1937)</f>
        <v>Cordula</v>
      </c>
      <c r="AB1937" t="str">
        <f>PROPER(Y1937)</f>
        <v xml:space="preserve"> </v>
      </c>
      <c r="AC1937" t="str">
        <f t="shared" si="612"/>
        <v>Firth</v>
      </c>
      <c r="AD1937" s="1" t="e">
        <f t="shared" si="613"/>
        <v>#VALUE!</v>
      </c>
      <c r="AE1937" t="b">
        <f t="shared" si="614"/>
        <v>1</v>
      </c>
      <c r="AF1937" t="str">
        <f t="shared" si="615"/>
        <v>Firth</v>
      </c>
    </row>
    <row r="1938" spans="1:32" x14ac:dyDescent="0.2">
      <c r="A1938">
        <v>2446</v>
      </c>
      <c r="B1938" t="s">
        <v>5018</v>
      </c>
      <c r="C1938" s="62" t="str">
        <f t="shared" si="616"/>
        <v>02446</v>
      </c>
      <c r="D1938" t="str">
        <f t="shared" si="617"/>
        <v>Noellyn</v>
      </c>
      <c r="E1938" t="str">
        <f t="shared" si="618"/>
        <v xml:space="preserve"> </v>
      </c>
      <c r="F1938" t="str">
        <f t="shared" si="619"/>
        <v>Twentyman</v>
      </c>
      <c r="G1938">
        <f t="shared" si="600"/>
        <v>1</v>
      </c>
      <c r="H1938">
        <f t="shared" si="601"/>
        <v>2446</v>
      </c>
      <c r="I1938" t="str">
        <f t="shared" si="602"/>
        <v>02446</v>
      </c>
      <c r="J1938" t="str">
        <f t="shared" si="603"/>
        <v>Noellyn¬twentyman</v>
      </c>
      <c r="K1938" t="str">
        <f>SUBSTITUTE(J1938,"‡","")</f>
        <v>Noellyn¬twentyman</v>
      </c>
      <c r="L1938" t="str">
        <f t="shared" si="604"/>
        <v>Noellyn¬twentyman</v>
      </c>
      <c r="M1938" t="str">
        <f t="shared" si="605"/>
        <v>Noellyntwentyman</v>
      </c>
      <c r="N1938" t="s">
        <v>9767</v>
      </c>
      <c r="O1938" t="str">
        <v>Noellyn twentyman</v>
      </c>
      <c r="P1938">
        <f>FIND(" ",O1938)</f>
        <v>8</v>
      </c>
      <c r="Q1938" t="str">
        <f>LEFT(O1938,SEARCH(" ", O1938) -1)</f>
        <v>Noellyn</v>
      </c>
      <c r="R1938" t="e">
        <f>MID(O1938, SEARCH(" ", O1938) + 1, SEARCH(" ", O1938, SEARCH(" ", O1938)+1) - SEARCH(" ", O1938)-1)</f>
        <v>#VALUE!</v>
      </c>
      <c r="S1938" t="str">
        <f t="shared" si="606"/>
        <v>twentyman</v>
      </c>
      <c r="T1938" t="e">
        <f t="shared" si="607"/>
        <v>#VALUE!</v>
      </c>
      <c r="U1938" t="b">
        <f t="shared" si="608"/>
        <v>1</v>
      </c>
      <c r="W1938" t="b">
        <f t="shared" si="609"/>
        <v>1</v>
      </c>
      <c r="X1938" t="b">
        <f>ISERR(S1938)</f>
        <v>0</v>
      </c>
      <c r="Y1938" t="str">
        <f t="shared" si="610"/>
        <v xml:space="preserve"> </v>
      </c>
      <c r="Z1938" t="str">
        <f t="shared" si="611"/>
        <v>twentyman</v>
      </c>
      <c r="AA1938" t="str">
        <f>PROPER(Q1938)</f>
        <v>Noellyn</v>
      </c>
      <c r="AB1938" t="str">
        <f>PROPER(Y1938)</f>
        <v xml:space="preserve"> </v>
      </c>
      <c r="AC1938" t="str">
        <f t="shared" si="612"/>
        <v>Twentyman</v>
      </c>
      <c r="AD1938" s="1" t="e">
        <f t="shared" si="613"/>
        <v>#VALUE!</v>
      </c>
      <c r="AE1938" t="b">
        <f t="shared" si="614"/>
        <v>1</v>
      </c>
      <c r="AF1938" t="str">
        <f t="shared" si="615"/>
        <v>Twentyman</v>
      </c>
    </row>
    <row r="1939" spans="1:32" x14ac:dyDescent="0.2">
      <c r="A1939">
        <v>2447</v>
      </c>
      <c r="B1939" t="s">
        <v>5019</v>
      </c>
      <c r="C1939" s="62" t="str">
        <f t="shared" si="616"/>
        <v>02447</v>
      </c>
      <c r="D1939" t="str">
        <f t="shared" si="617"/>
        <v>Vita</v>
      </c>
      <c r="E1939" t="str">
        <f t="shared" si="618"/>
        <v xml:space="preserve"> </v>
      </c>
      <c r="F1939" t="str">
        <f t="shared" si="619"/>
        <v>Imorts</v>
      </c>
      <c r="G1939">
        <f t="shared" si="600"/>
        <v>1</v>
      </c>
      <c r="H1939">
        <f t="shared" si="601"/>
        <v>2447</v>
      </c>
      <c r="I1939" t="str">
        <f t="shared" si="602"/>
        <v>02447</v>
      </c>
      <c r="J1939" t="str">
        <f t="shared" si="603"/>
        <v>vita‡‡Imorts</v>
      </c>
      <c r="K1939" t="str">
        <f>SUBSTITUTE(J1939,"‡","")</f>
        <v>vitaImorts</v>
      </c>
      <c r="L1939" t="str">
        <f t="shared" si="604"/>
        <v>vitaImorts</v>
      </c>
      <c r="M1939" t="str">
        <f t="shared" si="605"/>
        <v>vitaImorts</v>
      </c>
      <c r="N1939" t="s">
        <v>9117</v>
      </c>
      <c r="O1939" t="str">
        <v>vita Imorts</v>
      </c>
      <c r="P1939">
        <f>FIND(" ",O1939)</f>
        <v>5</v>
      </c>
      <c r="Q1939" t="str">
        <f>LEFT(O1939,SEARCH(" ", O1939) -1)</f>
        <v>vita</v>
      </c>
      <c r="R1939" t="e">
        <f>MID(O1939, SEARCH(" ", O1939) + 1, SEARCH(" ", O1939, SEARCH(" ", O1939)+1) - SEARCH(" ", O1939)-1)</f>
        <v>#VALUE!</v>
      </c>
      <c r="S1939" t="str">
        <f t="shared" si="606"/>
        <v>Imorts</v>
      </c>
      <c r="T1939" t="e">
        <f t="shared" si="607"/>
        <v>#VALUE!</v>
      </c>
      <c r="U1939" t="b">
        <f t="shared" si="608"/>
        <v>1</v>
      </c>
      <c r="W1939" t="b">
        <f t="shared" si="609"/>
        <v>1</v>
      </c>
      <c r="X1939" t="b">
        <f>ISERR(S1939)</f>
        <v>0</v>
      </c>
      <c r="Y1939" t="str">
        <f t="shared" si="610"/>
        <v xml:space="preserve"> </v>
      </c>
      <c r="Z1939" t="str">
        <f t="shared" si="611"/>
        <v>Imorts</v>
      </c>
      <c r="AA1939" t="str">
        <f>PROPER(Q1939)</f>
        <v>Vita</v>
      </c>
      <c r="AB1939" t="str">
        <f>PROPER(Y1939)</f>
        <v xml:space="preserve"> </v>
      </c>
      <c r="AC1939" t="str">
        <f t="shared" si="612"/>
        <v>Imorts</v>
      </c>
      <c r="AD1939" s="1" t="e">
        <f t="shared" si="613"/>
        <v>#VALUE!</v>
      </c>
      <c r="AE1939" t="b">
        <f t="shared" si="614"/>
        <v>1</v>
      </c>
      <c r="AF1939" t="str">
        <f t="shared" si="615"/>
        <v>Imorts</v>
      </c>
    </row>
    <row r="1940" spans="1:32" x14ac:dyDescent="0.2">
      <c r="A1940">
        <v>2448</v>
      </c>
      <c r="B1940" t="s">
        <v>5020</v>
      </c>
      <c r="C1940" s="62" t="str">
        <f t="shared" si="616"/>
        <v>02448</v>
      </c>
      <c r="D1940" t="str">
        <f t="shared" si="617"/>
        <v>Florinda</v>
      </c>
      <c r="E1940" t="str">
        <f t="shared" si="618"/>
        <v xml:space="preserve"> </v>
      </c>
      <c r="F1940" t="str">
        <f t="shared" si="619"/>
        <v>Mawtus</v>
      </c>
      <c r="G1940">
        <f t="shared" si="600"/>
        <v>1</v>
      </c>
      <c r="H1940">
        <f t="shared" si="601"/>
        <v>2448</v>
      </c>
      <c r="I1940" t="str">
        <f t="shared" si="602"/>
        <v>02448</v>
      </c>
      <c r="J1940" t="str">
        <f t="shared" si="603"/>
        <v>Florinda‡MAWTUS</v>
      </c>
      <c r="K1940" t="str">
        <f>SUBSTITUTE(J1940,"‡","")</f>
        <v>FlorindaMAWTUS</v>
      </c>
      <c r="L1940" t="str">
        <f t="shared" si="604"/>
        <v>FlorindaMAWTUS</v>
      </c>
      <c r="M1940" t="str">
        <f t="shared" si="605"/>
        <v>FlorindaMAWTUS</v>
      </c>
      <c r="N1940" t="s">
        <v>9118</v>
      </c>
      <c r="O1940" t="str">
        <v>Florinda MAWTUS</v>
      </c>
      <c r="P1940">
        <f>FIND(" ",O1940)</f>
        <v>9</v>
      </c>
      <c r="Q1940" t="str">
        <f>LEFT(O1940,SEARCH(" ", O1940) -1)</f>
        <v>Florinda</v>
      </c>
      <c r="R1940" t="e">
        <f>MID(O1940, SEARCH(" ", O1940) + 1, SEARCH(" ", O1940, SEARCH(" ", O1940)+1) - SEARCH(" ", O1940)-1)</f>
        <v>#VALUE!</v>
      </c>
      <c r="S1940" t="str">
        <f t="shared" si="606"/>
        <v>MAWTUS</v>
      </c>
      <c r="T1940" t="e">
        <f t="shared" si="607"/>
        <v>#VALUE!</v>
      </c>
      <c r="U1940" t="b">
        <f t="shared" si="608"/>
        <v>1</v>
      </c>
      <c r="W1940" t="b">
        <f t="shared" si="609"/>
        <v>1</v>
      </c>
      <c r="X1940" t="b">
        <f>ISERR(S1940)</f>
        <v>0</v>
      </c>
      <c r="Y1940" t="str">
        <f t="shared" si="610"/>
        <v xml:space="preserve"> </v>
      </c>
      <c r="Z1940" t="str">
        <f t="shared" si="611"/>
        <v>MAWTUS</v>
      </c>
      <c r="AA1940" t="str">
        <f>PROPER(Q1940)</f>
        <v>Florinda</v>
      </c>
      <c r="AB1940" t="str">
        <f>PROPER(Y1940)</f>
        <v xml:space="preserve"> </v>
      </c>
      <c r="AC1940" t="str">
        <f t="shared" si="612"/>
        <v>Mawtus</v>
      </c>
      <c r="AD1940" s="1" t="e">
        <f t="shared" si="613"/>
        <v>#VALUE!</v>
      </c>
      <c r="AE1940" t="b">
        <f t="shared" si="614"/>
        <v>1</v>
      </c>
      <c r="AF1940" t="str">
        <f t="shared" si="615"/>
        <v>Mawtus</v>
      </c>
    </row>
    <row r="1941" spans="1:32" x14ac:dyDescent="0.2">
      <c r="A1941">
        <v>2449</v>
      </c>
      <c r="B1941" t="s">
        <v>5021</v>
      </c>
      <c r="C1941" s="62" t="str">
        <f t="shared" si="616"/>
        <v>02449</v>
      </c>
      <c r="D1941" t="str">
        <f t="shared" si="617"/>
        <v>Trey</v>
      </c>
      <c r="E1941" t="str">
        <f t="shared" si="618"/>
        <v xml:space="preserve"> </v>
      </c>
      <c r="F1941" t="str">
        <f t="shared" si="619"/>
        <v>Simenet</v>
      </c>
      <c r="G1941">
        <f t="shared" si="600"/>
        <v>1</v>
      </c>
      <c r="H1941">
        <f t="shared" si="601"/>
        <v>2449</v>
      </c>
      <c r="I1941" t="str">
        <f t="shared" si="602"/>
        <v>02449</v>
      </c>
      <c r="J1941" t="str">
        <f t="shared" si="603"/>
        <v>Trey‡‡SIMENET</v>
      </c>
      <c r="K1941" t="str">
        <f>SUBSTITUTE(J1941,"‡","")</f>
        <v>TreySIMENET</v>
      </c>
      <c r="L1941" t="str">
        <f t="shared" si="604"/>
        <v>TreySIMENET</v>
      </c>
      <c r="M1941" t="str">
        <f t="shared" si="605"/>
        <v>TreySIMENET</v>
      </c>
      <c r="N1941" t="s">
        <v>9119</v>
      </c>
      <c r="O1941" t="str">
        <v>Trey SIMENET</v>
      </c>
      <c r="P1941">
        <f>FIND(" ",O1941)</f>
        <v>5</v>
      </c>
      <c r="Q1941" t="str">
        <f>LEFT(O1941,SEARCH(" ", O1941) -1)</f>
        <v>Trey</v>
      </c>
      <c r="R1941" t="e">
        <f>MID(O1941, SEARCH(" ", O1941) + 1, SEARCH(" ", O1941, SEARCH(" ", O1941)+1) - SEARCH(" ", O1941)-1)</f>
        <v>#VALUE!</v>
      </c>
      <c r="S1941" t="str">
        <f t="shared" si="606"/>
        <v>SIMENET</v>
      </c>
      <c r="T1941" t="e">
        <f t="shared" si="607"/>
        <v>#VALUE!</v>
      </c>
      <c r="U1941" t="b">
        <f t="shared" si="608"/>
        <v>1</v>
      </c>
      <c r="W1941" t="b">
        <f t="shared" si="609"/>
        <v>1</v>
      </c>
      <c r="X1941" t="b">
        <f>ISERR(S1941)</f>
        <v>0</v>
      </c>
      <c r="Y1941" t="str">
        <f t="shared" si="610"/>
        <v xml:space="preserve"> </v>
      </c>
      <c r="Z1941" t="str">
        <f t="shared" si="611"/>
        <v>SIMENET</v>
      </c>
      <c r="AA1941" t="str">
        <f>PROPER(Q1941)</f>
        <v>Trey</v>
      </c>
      <c r="AB1941" t="str">
        <f>PROPER(Y1941)</f>
        <v xml:space="preserve"> </v>
      </c>
      <c r="AC1941" t="str">
        <f t="shared" si="612"/>
        <v>Simenet</v>
      </c>
      <c r="AD1941" s="1" t="e">
        <f t="shared" si="613"/>
        <v>#VALUE!</v>
      </c>
      <c r="AE1941" t="b">
        <f t="shared" si="614"/>
        <v>1</v>
      </c>
      <c r="AF1941" t="str">
        <f t="shared" si="615"/>
        <v>Simenet</v>
      </c>
    </row>
    <row r="1942" spans="1:32" x14ac:dyDescent="0.2">
      <c r="A1942">
        <v>2450</v>
      </c>
      <c r="B1942" t="s">
        <v>5022</v>
      </c>
      <c r="C1942" s="62" t="str">
        <f t="shared" si="616"/>
        <v>02450</v>
      </c>
      <c r="D1942" t="str">
        <f t="shared" si="617"/>
        <v>Yvonne</v>
      </c>
      <c r="E1942" t="str">
        <f t="shared" si="618"/>
        <v>Jocelyn</v>
      </c>
      <c r="F1942" t="str">
        <f t="shared" si="619"/>
        <v>Sammars</v>
      </c>
      <c r="G1942">
        <f t="shared" si="600"/>
        <v>1</v>
      </c>
      <c r="H1942">
        <f t="shared" si="601"/>
        <v>2450</v>
      </c>
      <c r="I1942" t="str">
        <f t="shared" si="602"/>
        <v>02450</v>
      </c>
      <c r="J1942" t="str">
        <f t="shared" si="603"/>
        <v>yvonne»Jocelyn‡Sammars</v>
      </c>
      <c r="K1942" t="str">
        <f>SUBSTITUTE(J1942,"‡","")</f>
        <v>yvonne»JocelynSammars</v>
      </c>
      <c r="L1942" t="str">
        <f t="shared" si="604"/>
        <v>yvonneJocelynSammars</v>
      </c>
      <c r="M1942" t="str">
        <f t="shared" si="605"/>
        <v>yvonneJocelynSammars</v>
      </c>
      <c r="N1942" t="s">
        <v>10589</v>
      </c>
      <c r="O1942" t="str">
        <v>yvonne Jocelyn Sammars</v>
      </c>
      <c r="P1942">
        <f>FIND(" ",O1942)</f>
        <v>7</v>
      </c>
      <c r="Q1942" t="str">
        <f>LEFT(O1942,SEARCH(" ", O1942) -1)</f>
        <v>yvonne</v>
      </c>
      <c r="R1942" t="str">
        <f>MID(O1942, SEARCH(" ", O1942) + 1, SEARCH(" ", O1942, SEARCH(" ", O1942)+1) - SEARCH(" ", O1942)-1)</f>
        <v>Jocelyn</v>
      </c>
      <c r="S1942" t="str">
        <f t="shared" si="606"/>
        <v>Jocelyn Sammars</v>
      </c>
      <c r="T1942" t="str">
        <f t="shared" si="607"/>
        <v>Sammars</v>
      </c>
      <c r="U1942" t="b">
        <f t="shared" si="608"/>
        <v>0</v>
      </c>
      <c r="W1942" t="b">
        <f t="shared" si="609"/>
        <v>0</v>
      </c>
      <c r="X1942" t="b">
        <f>ISERR(S1942)</f>
        <v>0</v>
      </c>
      <c r="Y1942" t="str">
        <f t="shared" si="610"/>
        <v>Jocelyn</v>
      </c>
      <c r="Z1942" t="str">
        <f t="shared" si="611"/>
        <v>Jocelyn Sammars</v>
      </c>
      <c r="AA1942" t="str">
        <f>PROPER(Q1942)</f>
        <v>Yvonne</v>
      </c>
      <c r="AB1942" t="str">
        <f>PROPER(Y1942)</f>
        <v>Jocelyn</v>
      </c>
      <c r="AC1942" t="str">
        <f t="shared" si="612"/>
        <v>Jocelyn Sammars</v>
      </c>
      <c r="AD1942" s="1" t="str">
        <f t="shared" si="613"/>
        <v>Sammars</v>
      </c>
      <c r="AE1942" t="b">
        <f t="shared" si="614"/>
        <v>0</v>
      </c>
      <c r="AF1942" t="str">
        <f t="shared" si="615"/>
        <v>Sammars</v>
      </c>
    </row>
    <row r="1943" spans="1:32" x14ac:dyDescent="0.2">
      <c r="A1943">
        <v>2451</v>
      </c>
      <c r="B1943" t="s">
        <v>5023</v>
      </c>
      <c r="C1943" s="62" t="str">
        <f t="shared" si="616"/>
        <v>02451</v>
      </c>
      <c r="D1943" t="str">
        <f t="shared" si="617"/>
        <v>Mindy</v>
      </c>
      <c r="E1943" t="str">
        <f t="shared" si="618"/>
        <v xml:space="preserve"> </v>
      </c>
      <c r="F1943" t="str">
        <f t="shared" si="619"/>
        <v>Huleatt</v>
      </c>
      <c r="G1943">
        <f t="shared" si="600"/>
        <v>1</v>
      </c>
      <c r="H1943">
        <f t="shared" si="601"/>
        <v>2451</v>
      </c>
      <c r="I1943" t="str">
        <f t="shared" si="602"/>
        <v>02451</v>
      </c>
      <c r="J1943" t="str">
        <f t="shared" si="603"/>
        <v>MINDY‡¬huleatt</v>
      </c>
      <c r="K1943" t="str">
        <f>SUBSTITUTE(J1943,"‡","")</f>
        <v>MINDY¬huleatt</v>
      </c>
      <c r="L1943" t="str">
        <f t="shared" si="604"/>
        <v>MINDY¬huleatt</v>
      </c>
      <c r="M1943" t="str">
        <f t="shared" si="605"/>
        <v>MINDYhuleatt</v>
      </c>
      <c r="N1943" t="s">
        <v>9768</v>
      </c>
      <c r="O1943" t="str">
        <v>MINDY huleatt</v>
      </c>
      <c r="P1943">
        <f>FIND(" ",O1943)</f>
        <v>6</v>
      </c>
      <c r="Q1943" t="str">
        <f>LEFT(O1943,SEARCH(" ", O1943) -1)</f>
        <v>MINDY</v>
      </c>
      <c r="R1943" t="e">
        <f>MID(O1943, SEARCH(" ", O1943) + 1, SEARCH(" ", O1943, SEARCH(" ", O1943)+1) - SEARCH(" ", O1943)-1)</f>
        <v>#VALUE!</v>
      </c>
      <c r="S1943" t="str">
        <f t="shared" si="606"/>
        <v>huleatt</v>
      </c>
      <c r="T1943" t="e">
        <f t="shared" si="607"/>
        <v>#VALUE!</v>
      </c>
      <c r="U1943" t="b">
        <f t="shared" si="608"/>
        <v>1</v>
      </c>
      <c r="W1943" t="b">
        <f t="shared" si="609"/>
        <v>1</v>
      </c>
      <c r="X1943" t="b">
        <f>ISERR(S1943)</f>
        <v>0</v>
      </c>
      <c r="Y1943" t="str">
        <f t="shared" si="610"/>
        <v xml:space="preserve"> </v>
      </c>
      <c r="Z1943" t="str">
        <f t="shared" si="611"/>
        <v>huleatt</v>
      </c>
      <c r="AA1943" t="str">
        <f>PROPER(Q1943)</f>
        <v>Mindy</v>
      </c>
      <c r="AB1943" t="str">
        <f>PROPER(Y1943)</f>
        <v xml:space="preserve"> </v>
      </c>
      <c r="AC1943" t="str">
        <f t="shared" si="612"/>
        <v>Huleatt</v>
      </c>
      <c r="AD1943" s="1" t="e">
        <f t="shared" si="613"/>
        <v>#VALUE!</v>
      </c>
      <c r="AE1943" t="b">
        <f t="shared" si="614"/>
        <v>1</v>
      </c>
      <c r="AF1943" t="str">
        <f t="shared" si="615"/>
        <v>Huleatt</v>
      </c>
    </row>
    <row r="1944" spans="1:32" x14ac:dyDescent="0.2">
      <c r="A1944">
        <v>2452</v>
      </c>
      <c r="B1944" t="s">
        <v>5024</v>
      </c>
      <c r="C1944" s="62" t="str">
        <f t="shared" si="616"/>
        <v>02452</v>
      </c>
      <c r="D1944" t="str">
        <f t="shared" si="617"/>
        <v>Westley</v>
      </c>
      <c r="E1944" t="str">
        <f t="shared" si="618"/>
        <v>Mohandis</v>
      </c>
      <c r="F1944" t="str">
        <f t="shared" si="619"/>
        <v>Leadbeater</v>
      </c>
      <c r="G1944">
        <f t="shared" si="600"/>
        <v>1</v>
      </c>
      <c r="H1944">
        <f t="shared" si="601"/>
        <v>2452</v>
      </c>
      <c r="I1944" t="str">
        <f t="shared" si="602"/>
        <v>02452</v>
      </c>
      <c r="J1944" t="str">
        <f t="shared" si="603"/>
        <v>westley¬mohandis¬LEADBEATER</v>
      </c>
      <c r="K1944" t="str">
        <f>SUBSTITUTE(J1944,"‡","")</f>
        <v>westley¬mohandis¬LEADBEATER</v>
      </c>
      <c r="L1944" t="str">
        <f t="shared" si="604"/>
        <v>westley¬mohandis¬LEADBEATER</v>
      </c>
      <c r="M1944" t="str">
        <f t="shared" si="605"/>
        <v>westleymohandisLEADBEATER</v>
      </c>
      <c r="N1944" t="s">
        <v>9769</v>
      </c>
      <c r="O1944" t="str">
        <v>westley mohandis LEADBEATER</v>
      </c>
      <c r="P1944">
        <f>FIND(" ",O1944)</f>
        <v>8</v>
      </c>
      <c r="Q1944" t="str">
        <f>LEFT(O1944,SEARCH(" ", O1944) -1)</f>
        <v>westley</v>
      </c>
      <c r="R1944" t="str">
        <f>MID(O1944, SEARCH(" ", O1944) + 1, SEARCH(" ", O1944, SEARCH(" ", O1944)+1) - SEARCH(" ", O1944)-1)</f>
        <v>mohandis</v>
      </c>
      <c r="S1944" t="str">
        <f t="shared" si="606"/>
        <v>mohandis LEADBEATER</v>
      </c>
      <c r="T1944" t="str">
        <f t="shared" si="607"/>
        <v>LEADBEATER</v>
      </c>
      <c r="U1944" t="b">
        <f t="shared" si="608"/>
        <v>0</v>
      </c>
      <c r="W1944" t="b">
        <f t="shared" si="609"/>
        <v>0</v>
      </c>
      <c r="X1944" t="b">
        <f>ISERR(S1944)</f>
        <v>0</v>
      </c>
      <c r="Y1944" t="str">
        <f t="shared" si="610"/>
        <v>mohandis</v>
      </c>
      <c r="Z1944" t="str">
        <f t="shared" si="611"/>
        <v>mohandis LEADBEATER</v>
      </c>
      <c r="AA1944" t="str">
        <f>PROPER(Q1944)</f>
        <v>Westley</v>
      </c>
      <c r="AB1944" t="str">
        <f>PROPER(Y1944)</f>
        <v>Mohandis</v>
      </c>
      <c r="AC1944" t="str">
        <f t="shared" si="612"/>
        <v>Mohandis Leadbeater</v>
      </c>
      <c r="AD1944" s="1" t="str">
        <f t="shared" si="613"/>
        <v>Leadbeater</v>
      </c>
      <c r="AE1944" t="b">
        <f t="shared" si="614"/>
        <v>0</v>
      </c>
      <c r="AF1944" t="str">
        <f t="shared" si="615"/>
        <v>Leadbeater</v>
      </c>
    </row>
    <row r="1945" spans="1:32" x14ac:dyDescent="0.2">
      <c r="A1945">
        <v>2453</v>
      </c>
      <c r="B1945" t="s">
        <v>5025</v>
      </c>
      <c r="C1945" s="62" t="str">
        <f t="shared" si="616"/>
        <v>02453</v>
      </c>
      <c r="D1945" t="str">
        <f t="shared" si="617"/>
        <v>Jean</v>
      </c>
      <c r="E1945" t="str">
        <f t="shared" si="618"/>
        <v xml:space="preserve"> </v>
      </c>
      <c r="F1945" t="str">
        <f t="shared" si="619"/>
        <v>Bertouloume</v>
      </c>
      <c r="G1945">
        <f t="shared" si="600"/>
        <v>1</v>
      </c>
      <c r="H1945">
        <f t="shared" si="601"/>
        <v>2453</v>
      </c>
      <c r="I1945" t="str">
        <f t="shared" si="602"/>
        <v>02453</v>
      </c>
      <c r="J1945" t="str">
        <f t="shared" si="603"/>
        <v>Jean‡bertouloume</v>
      </c>
      <c r="K1945" t="str">
        <f>SUBSTITUTE(J1945,"‡","")</f>
        <v>Jeanbertouloume</v>
      </c>
      <c r="L1945" t="str">
        <f t="shared" si="604"/>
        <v>Jeanbertouloume</v>
      </c>
      <c r="M1945" t="str">
        <f t="shared" si="605"/>
        <v>Jeanbertouloume</v>
      </c>
      <c r="N1945" t="s">
        <v>9120</v>
      </c>
      <c r="O1945" t="str">
        <v>Jean bertouloume</v>
      </c>
      <c r="P1945">
        <f>FIND(" ",O1945)</f>
        <v>5</v>
      </c>
      <c r="Q1945" t="str">
        <f>LEFT(O1945,SEARCH(" ", O1945) -1)</f>
        <v>Jean</v>
      </c>
      <c r="R1945" t="e">
        <f>MID(O1945, SEARCH(" ", O1945) + 1, SEARCH(" ", O1945, SEARCH(" ", O1945)+1) - SEARCH(" ", O1945)-1)</f>
        <v>#VALUE!</v>
      </c>
      <c r="S1945" t="str">
        <f t="shared" si="606"/>
        <v>bertouloume</v>
      </c>
      <c r="T1945" t="e">
        <f t="shared" si="607"/>
        <v>#VALUE!</v>
      </c>
      <c r="U1945" t="b">
        <f t="shared" si="608"/>
        <v>1</v>
      </c>
      <c r="W1945" t="b">
        <f t="shared" si="609"/>
        <v>1</v>
      </c>
      <c r="X1945" t="b">
        <f>ISERR(S1945)</f>
        <v>0</v>
      </c>
      <c r="Y1945" t="str">
        <f t="shared" si="610"/>
        <v xml:space="preserve"> </v>
      </c>
      <c r="Z1945" t="str">
        <f t="shared" si="611"/>
        <v>bertouloume</v>
      </c>
      <c r="AA1945" t="str">
        <f>PROPER(Q1945)</f>
        <v>Jean</v>
      </c>
      <c r="AB1945" t="str">
        <f>PROPER(Y1945)</f>
        <v xml:space="preserve"> </v>
      </c>
      <c r="AC1945" t="str">
        <f t="shared" si="612"/>
        <v>Bertouloume</v>
      </c>
      <c r="AD1945" s="1" t="e">
        <f t="shared" si="613"/>
        <v>#VALUE!</v>
      </c>
      <c r="AE1945" t="b">
        <f t="shared" si="614"/>
        <v>1</v>
      </c>
      <c r="AF1945" t="str">
        <f t="shared" si="615"/>
        <v>Bertouloume</v>
      </c>
    </row>
    <row r="1946" spans="1:32" x14ac:dyDescent="0.2">
      <c r="A1946">
        <v>2454</v>
      </c>
      <c r="B1946" t="s">
        <v>5026</v>
      </c>
      <c r="C1946" s="62" t="str">
        <f t="shared" si="616"/>
        <v>02454</v>
      </c>
      <c r="D1946" t="str">
        <f t="shared" si="617"/>
        <v>Letty</v>
      </c>
      <c r="E1946" t="str">
        <f t="shared" si="618"/>
        <v>Maryjo</v>
      </c>
      <c r="F1946" t="str">
        <f t="shared" si="619"/>
        <v>Bunch</v>
      </c>
      <c r="G1946">
        <f t="shared" si="600"/>
        <v>1</v>
      </c>
      <c r="H1946">
        <f t="shared" si="601"/>
        <v>2454</v>
      </c>
      <c r="I1946" t="str">
        <f t="shared" si="602"/>
        <v>02454</v>
      </c>
      <c r="J1946" t="str">
        <f t="shared" si="603"/>
        <v>letty¬Maryjo‡bunch</v>
      </c>
      <c r="K1946" t="str">
        <f>SUBSTITUTE(J1946,"‡","")</f>
        <v>letty¬Maryjobunch</v>
      </c>
      <c r="L1946" t="str">
        <f t="shared" si="604"/>
        <v>letty¬Maryjobunch</v>
      </c>
      <c r="M1946" t="str">
        <f t="shared" si="605"/>
        <v>lettyMaryjobunch</v>
      </c>
      <c r="N1946" t="s">
        <v>9770</v>
      </c>
      <c r="O1946" t="str">
        <v>letty Maryjo bunch</v>
      </c>
      <c r="P1946">
        <f>FIND(" ",O1946)</f>
        <v>6</v>
      </c>
      <c r="Q1946" t="str">
        <f>LEFT(O1946,SEARCH(" ", O1946) -1)</f>
        <v>letty</v>
      </c>
      <c r="R1946" t="str">
        <f>MID(O1946, SEARCH(" ", O1946) + 1, SEARCH(" ", O1946, SEARCH(" ", O1946)+1) - SEARCH(" ", O1946)-1)</f>
        <v>Maryjo</v>
      </c>
      <c r="S1946" t="str">
        <f t="shared" si="606"/>
        <v>Maryjo bunch</v>
      </c>
      <c r="T1946" t="str">
        <f t="shared" si="607"/>
        <v>bunch</v>
      </c>
      <c r="U1946" t="b">
        <f t="shared" si="608"/>
        <v>0</v>
      </c>
      <c r="W1946" t="b">
        <f t="shared" si="609"/>
        <v>0</v>
      </c>
      <c r="X1946" t="b">
        <f>ISERR(S1946)</f>
        <v>0</v>
      </c>
      <c r="Y1946" t="str">
        <f t="shared" si="610"/>
        <v>Maryjo</v>
      </c>
      <c r="Z1946" t="str">
        <f t="shared" si="611"/>
        <v>Maryjo bunch</v>
      </c>
      <c r="AA1946" t="str">
        <f>PROPER(Q1946)</f>
        <v>Letty</v>
      </c>
      <c r="AB1946" t="str">
        <f>PROPER(Y1946)</f>
        <v>Maryjo</v>
      </c>
      <c r="AC1946" t="str">
        <f t="shared" si="612"/>
        <v>Maryjo Bunch</v>
      </c>
      <c r="AD1946" s="1" t="str">
        <f t="shared" si="613"/>
        <v>Bunch</v>
      </c>
      <c r="AE1946" t="b">
        <f t="shared" si="614"/>
        <v>0</v>
      </c>
      <c r="AF1946" t="str">
        <f t="shared" si="615"/>
        <v>Bunch</v>
      </c>
    </row>
    <row r="1947" spans="1:32" x14ac:dyDescent="0.2">
      <c r="A1947">
        <v>2455</v>
      </c>
      <c r="B1947" t="s">
        <v>5027</v>
      </c>
      <c r="C1947" s="62" t="str">
        <f t="shared" si="616"/>
        <v>02455</v>
      </c>
      <c r="D1947" t="str">
        <f t="shared" si="617"/>
        <v>Louise</v>
      </c>
      <c r="E1947" t="str">
        <f t="shared" si="618"/>
        <v xml:space="preserve"> </v>
      </c>
      <c r="F1947" t="str">
        <f t="shared" si="619"/>
        <v>Chapellow</v>
      </c>
      <c r="G1947">
        <f t="shared" si="600"/>
        <v>1</v>
      </c>
      <c r="H1947">
        <f t="shared" si="601"/>
        <v>2455</v>
      </c>
      <c r="I1947" t="str">
        <f t="shared" si="602"/>
        <v>02455</v>
      </c>
      <c r="J1947" t="str">
        <f t="shared" si="603"/>
        <v>Louise»¬CHAPELLOW</v>
      </c>
      <c r="K1947" t="str">
        <f>SUBSTITUTE(J1947,"‡","")</f>
        <v>Louise»¬CHAPELLOW</v>
      </c>
      <c r="L1947" t="str">
        <f t="shared" si="604"/>
        <v>Louise¬CHAPELLOW</v>
      </c>
      <c r="M1947" t="str">
        <f t="shared" si="605"/>
        <v>LouiseCHAPELLOW</v>
      </c>
      <c r="N1947" t="s">
        <v>10590</v>
      </c>
      <c r="O1947" t="str">
        <v>Louise CHAPELLOW</v>
      </c>
      <c r="P1947">
        <f>FIND(" ",O1947)</f>
        <v>7</v>
      </c>
      <c r="Q1947" t="str">
        <f>LEFT(O1947,SEARCH(" ", O1947) -1)</f>
        <v>Louise</v>
      </c>
      <c r="R1947" t="e">
        <f>MID(O1947, SEARCH(" ", O1947) + 1, SEARCH(" ", O1947, SEARCH(" ", O1947)+1) - SEARCH(" ", O1947)-1)</f>
        <v>#VALUE!</v>
      </c>
      <c r="S1947" t="str">
        <f t="shared" si="606"/>
        <v>CHAPELLOW</v>
      </c>
      <c r="T1947" t="e">
        <f t="shared" si="607"/>
        <v>#VALUE!</v>
      </c>
      <c r="U1947" t="b">
        <f t="shared" si="608"/>
        <v>1</v>
      </c>
      <c r="W1947" t="b">
        <f t="shared" si="609"/>
        <v>1</v>
      </c>
      <c r="X1947" t="b">
        <f>ISERR(S1947)</f>
        <v>0</v>
      </c>
      <c r="Y1947" t="str">
        <f t="shared" si="610"/>
        <v xml:space="preserve"> </v>
      </c>
      <c r="Z1947" t="str">
        <f t="shared" si="611"/>
        <v>CHAPELLOW</v>
      </c>
      <c r="AA1947" t="str">
        <f>PROPER(Q1947)</f>
        <v>Louise</v>
      </c>
      <c r="AB1947" t="str">
        <f>PROPER(Y1947)</f>
        <v xml:space="preserve"> </v>
      </c>
      <c r="AC1947" t="str">
        <f t="shared" si="612"/>
        <v>Chapellow</v>
      </c>
      <c r="AD1947" s="1" t="e">
        <f t="shared" si="613"/>
        <v>#VALUE!</v>
      </c>
      <c r="AE1947" t="b">
        <f t="shared" si="614"/>
        <v>1</v>
      </c>
      <c r="AF1947" t="str">
        <f t="shared" si="615"/>
        <v>Chapellow</v>
      </c>
    </row>
    <row r="1948" spans="1:32" x14ac:dyDescent="0.2">
      <c r="A1948">
        <v>2456</v>
      </c>
      <c r="B1948" t="s">
        <v>5028</v>
      </c>
      <c r="C1948" s="62" t="str">
        <f t="shared" si="616"/>
        <v>02456</v>
      </c>
      <c r="D1948" t="str">
        <f t="shared" si="617"/>
        <v>Elane</v>
      </c>
      <c r="E1948" t="str">
        <f t="shared" si="618"/>
        <v xml:space="preserve"> </v>
      </c>
      <c r="F1948" t="str">
        <f t="shared" si="619"/>
        <v>Whoolehan</v>
      </c>
      <c r="G1948">
        <f t="shared" si="600"/>
        <v>1</v>
      </c>
      <c r="H1948">
        <f t="shared" si="601"/>
        <v>2456</v>
      </c>
      <c r="I1948" t="str">
        <f t="shared" si="602"/>
        <v>02456</v>
      </c>
      <c r="J1948" t="str">
        <f t="shared" si="603"/>
        <v>elane¬whoolehan</v>
      </c>
      <c r="K1948" t="str">
        <f>SUBSTITUTE(J1948,"‡","")</f>
        <v>elane¬whoolehan</v>
      </c>
      <c r="L1948" t="str">
        <f t="shared" si="604"/>
        <v>elane¬whoolehan</v>
      </c>
      <c r="M1948" t="str">
        <f t="shared" si="605"/>
        <v>elanewhoolehan</v>
      </c>
      <c r="N1948" t="s">
        <v>9771</v>
      </c>
      <c r="O1948" t="str">
        <v>elane whoolehan</v>
      </c>
      <c r="P1948">
        <f>FIND(" ",O1948)</f>
        <v>6</v>
      </c>
      <c r="Q1948" t="str">
        <f>LEFT(O1948,SEARCH(" ", O1948) -1)</f>
        <v>elane</v>
      </c>
      <c r="R1948" t="e">
        <f>MID(O1948, SEARCH(" ", O1948) + 1, SEARCH(" ", O1948, SEARCH(" ", O1948)+1) - SEARCH(" ", O1948)-1)</f>
        <v>#VALUE!</v>
      </c>
      <c r="S1948" t="str">
        <f t="shared" si="606"/>
        <v>whoolehan</v>
      </c>
      <c r="T1948" t="e">
        <f t="shared" si="607"/>
        <v>#VALUE!</v>
      </c>
      <c r="U1948" t="b">
        <f t="shared" si="608"/>
        <v>1</v>
      </c>
      <c r="W1948" t="b">
        <f t="shared" si="609"/>
        <v>1</v>
      </c>
      <c r="X1948" t="b">
        <f>ISERR(S1948)</f>
        <v>0</v>
      </c>
      <c r="Y1948" t="str">
        <f t="shared" si="610"/>
        <v xml:space="preserve"> </v>
      </c>
      <c r="Z1948" t="str">
        <f t="shared" si="611"/>
        <v>whoolehan</v>
      </c>
      <c r="AA1948" t="str">
        <f>PROPER(Q1948)</f>
        <v>Elane</v>
      </c>
      <c r="AB1948" t="str">
        <f>PROPER(Y1948)</f>
        <v xml:space="preserve"> </v>
      </c>
      <c r="AC1948" t="str">
        <f t="shared" si="612"/>
        <v>Whoolehan</v>
      </c>
      <c r="AD1948" s="1" t="e">
        <f t="shared" si="613"/>
        <v>#VALUE!</v>
      </c>
      <c r="AE1948" t="b">
        <f t="shared" si="614"/>
        <v>1</v>
      </c>
      <c r="AF1948" t="str">
        <f t="shared" si="615"/>
        <v>Whoolehan</v>
      </c>
    </row>
    <row r="1949" spans="1:32" x14ac:dyDescent="0.2">
      <c r="A1949">
        <v>2457</v>
      </c>
      <c r="B1949" t="s">
        <v>5029</v>
      </c>
      <c r="C1949" s="62" t="str">
        <f t="shared" si="616"/>
        <v>02457</v>
      </c>
      <c r="D1949" t="str">
        <f t="shared" si="617"/>
        <v>Fancy</v>
      </c>
      <c r="E1949" t="str">
        <f t="shared" si="618"/>
        <v xml:space="preserve"> </v>
      </c>
      <c r="F1949" t="str">
        <f t="shared" si="619"/>
        <v>Linthead</v>
      </c>
      <c r="G1949">
        <f t="shared" si="600"/>
        <v>1</v>
      </c>
      <c r="H1949">
        <f t="shared" si="601"/>
        <v>2457</v>
      </c>
      <c r="I1949" t="str">
        <f t="shared" si="602"/>
        <v>02457</v>
      </c>
      <c r="J1949" t="str">
        <f t="shared" si="603"/>
        <v>Fancy¬LINTHEAD</v>
      </c>
      <c r="K1949" t="str">
        <f>SUBSTITUTE(J1949,"‡","")</f>
        <v>Fancy¬LINTHEAD</v>
      </c>
      <c r="L1949" t="str">
        <f t="shared" si="604"/>
        <v>Fancy¬LINTHEAD</v>
      </c>
      <c r="M1949" t="str">
        <f t="shared" si="605"/>
        <v>FancyLINTHEAD</v>
      </c>
      <c r="N1949" t="s">
        <v>9772</v>
      </c>
      <c r="O1949" t="str">
        <v>Fancy LINTHEAD</v>
      </c>
      <c r="P1949">
        <f>FIND(" ",O1949)</f>
        <v>6</v>
      </c>
      <c r="Q1949" t="str">
        <f>LEFT(O1949,SEARCH(" ", O1949) -1)</f>
        <v>Fancy</v>
      </c>
      <c r="R1949" t="e">
        <f>MID(O1949, SEARCH(" ", O1949) + 1, SEARCH(" ", O1949, SEARCH(" ", O1949)+1) - SEARCH(" ", O1949)-1)</f>
        <v>#VALUE!</v>
      </c>
      <c r="S1949" t="str">
        <f t="shared" si="606"/>
        <v>LINTHEAD</v>
      </c>
      <c r="T1949" t="e">
        <f t="shared" si="607"/>
        <v>#VALUE!</v>
      </c>
      <c r="U1949" t="b">
        <f t="shared" si="608"/>
        <v>1</v>
      </c>
      <c r="W1949" t="b">
        <f t="shared" si="609"/>
        <v>1</v>
      </c>
      <c r="X1949" t="b">
        <f>ISERR(S1949)</f>
        <v>0</v>
      </c>
      <c r="Y1949" t="str">
        <f t="shared" si="610"/>
        <v xml:space="preserve"> </v>
      </c>
      <c r="Z1949" t="str">
        <f t="shared" si="611"/>
        <v>LINTHEAD</v>
      </c>
      <c r="AA1949" t="str">
        <f>PROPER(Q1949)</f>
        <v>Fancy</v>
      </c>
      <c r="AB1949" t="str">
        <f>PROPER(Y1949)</f>
        <v xml:space="preserve"> </v>
      </c>
      <c r="AC1949" t="str">
        <f t="shared" si="612"/>
        <v>Linthead</v>
      </c>
      <c r="AD1949" s="1" t="e">
        <f t="shared" si="613"/>
        <v>#VALUE!</v>
      </c>
      <c r="AE1949" t="b">
        <f t="shared" si="614"/>
        <v>1</v>
      </c>
      <c r="AF1949" t="str">
        <f t="shared" si="615"/>
        <v>Linthead</v>
      </c>
    </row>
    <row r="1950" spans="1:32" x14ac:dyDescent="0.2">
      <c r="A1950">
        <v>2458</v>
      </c>
      <c r="B1950" t="s">
        <v>5030</v>
      </c>
      <c r="C1950" s="62" t="str">
        <f t="shared" si="616"/>
        <v>02458</v>
      </c>
      <c r="D1950" t="str">
        <f t="shared" si="617"/>
        <v>Leonora</v>
      </c>
      <c r="E1950" t="str">
        <f t="shared" si="618"/>
        <v xml:space="preserve"> </v>
      </c>
      <c r="F1950" t="str">
        <f t="shared" si="619"/>
        <v>Zuenelli</v>
      </c>
      <c r="G1950">
        <f t="shared" si="600"/>
        <v>1</v>
      </c>
      <c r="H1950">
        <f t="shared" si="601"/>
        <v>2458</v>
      </c>
      <c r="I1950" t="str">
        <f t="shared" si="602"/>
        <v>02458</v>
      </c>
      <c r="J1950" t="str">
        <f t="shared" si="603"/>
        <v>LEONORA¬zuenelli</v>
      </c>
      <c r="K1950" t="str">
        <f>SUBSTITUTE(J1950,"‡","")</f>
        <v>LEONORA¬zuenelli</v>
      </c>
      <c r="L1950" t="str">
        <f t="shared" si="604"/>
        <v>LEONORA¬zuenelli</v>
      </c>
      <c r="M1950" t="str">
        <f t="shared" si="605"/>
        <v>LEONORAzuenelli</v>
      </c>
      <c r="N1950" t="s">
        <v>9773</v>
      </c>
      <c r="O1950" t="str">
        <v>LEONORA zuenelli</v>
      </c>
      <c r="P1950">
        <f>FIND(" ",O1950)</f>
        <v>8</v>
      </c>
      <c r="Q1950" t="str">
        <f>LEFT(O1950,SEARCH(" ", O1950) -1)</f>
        <v>LEONORA</v>
      </c>
      <c r="R1950" t="e">
        <f>MID(O1950, SEARCH(" ", O1950) + 1, SEARCH(" ", O1950, SEARCH(" ", O1950)+1) - SEARCH(" ", O1950)-1)</f>
        <v>#VALUE!</v>
      </c>
      <c r="S1950" t="str">
        <f t="shared" si="606"/>
        <v>zuenelli</v>
      </c>
      <c r="T1950" t="e">
        <f t="shared" si="607"/>
        <v>#VALUE!</v>
      </c>
      <c r="U1950" t="b">
        <f t="shared" si="608"/>
        <v>1</v>
      </c>
      <c r="W1950" t="b">
        <f t="shared" si="609"/>
        <v>1</v>
      </c>
      <c r="X1950" t="b">
        <f>ISERR(S1950)</f>
        <v>0</v>
      </c>
      <c r="Y1950" t="str">
        <f t="shared" si="610"/>
        <v xml:space="preserve"> </v>
      </c>
      <c r="Z1950" t="str">
        <f t="shared" si="611"/>
        <v>zuenelli</v>
      </c>
      <c r="AA1950" t="str">
        <f>PROPER(Q1950)</f>
        <v>Leonora</v>
      </c>
      <c r="AB1950" t="str">
        <f>PROPER(Y1950)</f>
        <v xml:space="preserve"> </v>
      </c>
      <c r="AC1950" t="str">
        <f t="shared" si="612"/>
        <v>Zuenelli</v>
      </c>
      <c r="AD1950" s="1" t="e">
        <f t="shared" si="613"/>
        <v>#VALUE!</v>
      </c>
      <c r="AE1950" t="b">
        <f t="shared" si="614"/>
        <v>1</v>
      </c>
      <c r="AF1950" t="str">
        <f t="shared" si="615"/>
        <v>Zuenelli</v>
      </c>
    </row>
    <row r="1951" spans="1:32" x14ac:dyDescent="0.2">
      <c r="A1951">
        <v>2459</v>
      </c>
      <c r="B1951" t="s">
        <v>5031</v>
      </c>
      <c r="C1951" s="62" t="str">
        <f t="shared" si="616"/>
        <v>02459</v>
      </c>
      <c r="D1951" t="str">
        <f t="shared" si="617"/>
        <v>Baxter</v>
      </c>
      <c r="E1951" t="str">
        <f t="shared" si="618"/>
        <v xml:space="preserve"> </v>
      </c>
      <c r="F1951" t="str">
        <f t="shared" si="619"/>
        <v>Godsal</v>
      </c>
      <c r="G1951">
        <f t="shared" si="600"/>
        <v>1</v>
      </c>
      <c r="H1951">
        <f t="shared" si="601"/>
        <v>2459</v>
      </c>
      <c r="I1951" t="str">
        <f t="shared" si="602"/>
        <v>02459</v>
      </c>
      <c r="J1951" t="str">
        <f t="shared" si="603"/>
        <v>BAXTER¬Godsal</v>
      </c>
      <c r="K1951" t="str">
        <f>SUBSTITUTE(J1951,"‡","")</f>
        <v>BAXTER¬Godsal</v>
      </c>
      <c r="L1951" t="str">
        <f t="shared" si="604"/>
        <v>BAXTER¬Godsal</v>
      </c>
      <c r="M1951" t="str">
        <f t="shared" si="605"/>
        <v>BAXTERGodsal</v>
      </c>
      <c r="N1951" t="s">
        <v>9774</v>
      </c>
      <c r="O1951" t="str">
        <v>BAXTER Godsal</v>
      </c>
      <c r="P1951">
        <f>FIND(" ",O1951)</f>
        <v>7</v>
      </c>
      <c r="Q1951" t="str">
        <f>LEFT(O1951,SEARCH(" ", O1951) -1)</f>
        <v>BAXTER</v>
      </c>
      <c r="R1951" t="e">
        <f>MID(O1951, SEARCH(" ", O1951) + 1, SEARCH(" ", O1951, SEARCH(" ", O1951)+1) - SEARCH(" ", O1951)-1)</f>
        <v>#VALUE!</v>
      </c>
      <c r="S1951" t="str">
        <f t="shared" si="606"/>
        <v>Godsal</v>
      </c>
      <c r="T1951" t="e">
        <f t="shared" si="607"/>
        <v>#VALUE!</v>
      </c>
      <c r="U1951" t="b">
        <f t="shared" si="608"/>
        <v>1</v>
      </c>
      <c r="W1951" t="b">
        <f t="shared" si="609"/>
        <v>1</v>
      </c>
      <c r="X1951" t="b">
        <f>ISERR(S1951)</f>
        <v>0</v>
      </c>
      <c r="Y1951" t="str">
        <f t="shared" si="610"/>
        <v xml:space="preserve"> </v>
      </c>
      <c r="Z1951" t="str">
        <f t="shared" si="611"/>
        <v>Godsal</v>
      </c>
      <c r="AA1951" t="str">
        <f>PROPER(Q1951)</f>
        <v>Baxter</v>
      </c>
      <c r="AB1951" t="str">
        <f>PROPER(Y1951)</f>
        <v xml:space="preserve"> </v>
      </c>
      <c r="AC1951" t="str">
        <f t="shared" si="612"/>
        <v>Godsal</v>
      </c>
      <c r="AD1951" s="1" t="e">
        <f t="shared" si="613"/>
        <v>#VALUE!</v>
      </c>
      <c r="AE1951" t="b">
        <f t="shared" si="614"/>
        <v>1</v>
      </c>
      <c r="AF1951" t="str">
        <f t="shared" si="615"/>
        <v>Godsal</v>
      </c>
    </row>
    <row r="1952" spans="1:32" x14ac:dyDescent="0.2">
      <c r="A1952">
        <v>2460</v>
      </c>
      <c r="B1952" t="s">
        <v>5032</v>
      </c>
      <c r="C1952" s="62" t="str">
        <f t="shared" si="616"/>
        <v>02460</v>
      </c>
      <c r="D1952" t="str">
        <f t="shared" si="617"/>
        <v>Konrad</v>
      </c>
      <c r="E1952" t="str">
        <f t="shared" si="618"/>
        <v xml:space="preserve"> </v>
      </c>
      <c r="F1952" t="str">
        <f t="shared" si="619"/>
        <v>Knevet</v>
      </c>
      <c r="G1952">
        <f t="shared" si="600"/>
        <v>1</v>
      </c>
      <c r="H1952">
        <f t="shared" si="601"/>
        <v>2460</v>
      </c>
      <c r="I1952" t="str">
        <f t="shared" si="602"/>
        <v>02460</v>
      </c>
      <c r="J1952" t="str">
        <f t="shared" si="603"/>
        <v>konrad‡knevet</v>
      </c>
      <c r="K1952" t="str">
        <f>SUBSTITUTE(J1952,"‡","")</f>
        <v>konradknevet</v>
      </c>
      <c r="L1952" t="str">
        <f t="shared" si="604"/>
        <v>konradknevet</v>
      </c>
      <c r="M1952" t="str">
        <f t="shared" si="605"/>
        <v>konradknevet</v>
      </c>
      <c r="N1952" t="s">
        <v>9121</v>
      </c>
      <c r="O1952" t="str">
        <v>konrad knevet</v>
      </c>
      <c r="P1952">
        <f>FIND(" ",O1952)</f>
        <v>7</v>
      </c>
      <c r="Q1952" t="str">
        <f>LEFT(O1952,SEARCH(" ", O1952) -1)</f>
        <v>konrad</v>
      </c>
      <c r="R1952" t="e">
        <f>MID(O1952, SEARCH(" ", O1952) + 1, SEARCH(" ", O1952, SEARCH(" ", O1952)+1) - SEARCH(" ", O1952)-1)</f>
        <v>#VALUE!</v>
      </c>
      <c r="S1952" t="str">
        <f t="shared" si="606"/>
        <v>knevet</v>
      </c>
      <c r="T1952" t="e">
        <f t="shared" si="607"/>
        <v>#VALUE!</v>
      </c>
      <c r="U1952" t="b">
        <f t="shared" si="608"/>
        <v>1</v>
      </c>
      <c r="W1952" t="b">
        <f t="shared" si="609"/>
        <v>1</v>
      </c>
      <c r="X1952" t="b">
        <f>ISERR(S1952)</f>
        <v>0</v>
      </c>
      <c r="Y1952" t="str">
        <f t="shared" si="610"/>
        <v xml:space="preserve"> </v>
      </c>
      <c r="Z1952" t="str">
        <f t="shared" si="611"/>
        <v>knevet</v>
      </c>
      <c r="AA1952" t="str">
        <f>PROPER(Q1952)</f>
        <v>Konrad</v>
      </c>
      <c r="AB1952" t="str">
        <f>PROPER(Y1952)</f>
        <v xml:space="preserve"> </v>
      </c>
      <c r="AC1952" t="str">
        <f t="shared" si="612"/>
        <v>Knevet</v>
      </c>
      <c r="AD1952" s="1" t="e">
        <f t="shared" si="613"/>
        <v>#VALUE!</v>
      </c>
      <c r="AE1952" t="b">
        <f t="shared" si="614"/>
        <v>1</v>
      </c>
      <c r="AF1952" t="str">
        <f t="shared" si="615"/>
        <v>Knevet</v>
      </c>
    </row>
    <row r="1953" spans="1:32" x14ac:dyDescent="0.2">
      <c r="A1953">
        <v>2461</v>
      </c>
      <c r="B1953" t="s">
        <v>5033</v>
      </c>
      <c r="C1953" s="62" t="str">
        <f t="shared" si="616"/>
        <v>02461</v>
      </c>
      <c r="D1953" t="str">
        <f t="shared" si="617"/>
        <v>Falkner</v>
      </c>
      <c r="E1953" t="str">
        <f t="shared" si="618"/>
        <v xml:space="preserve"> </v>
      </c>
      <c r="F1953" t="str">
        <f t="shared" si="619"/>
        <v>Sloss</v>
      </c>
      <c r="G1953">
        <f t="shared" si="600"/>
        <v>1</v>
      </c>
      <c r="H1953">
        <f t="shared" si="601"/>
        <v>2461</v>
      </c>
      <c r="I1953" t="str">
        <f t="shared" si="602"/>
        <v>02461</v>
      </c>
      <c r="J1953" t="str">
        <f t="shared" si="603"/>
        <v>Falkner¬Sloss</v>
      </c>
      <c r="K1953" t="str">
        <f>SUBSTITUTE(J1953,"‡","")</f>
        <v>Falkner¬Sloss</v>
      </c>
      <c r="L1953" t="str">
        <f t="shared" si="604"/>
        <v>Falkner¬Sloss</v>
      </c>
      <c r="M1953" t="str">
        <f t="shared" si="605"/>
        <v>FalknerSloss</v>
      </c>
      <c r="N1953" t="s">
        <v>9775</v>
      </c>
      <c r="O1953" t="str">
        <v>Falkner Sloss</v>
      </c>
      <c r="P1953">
        <f>FIND(" ",O1953)</f>
        <v>8</v>
      </c>
      <c r="Q1953" t="str">
        <f>LEFT(O1953,SEARCH(" ", O1953) -1)</f>
        <v>Falkner</v>
      </c>
      <c r="R1953" t="e">
        <f>MID(O1953, SEARCH(" ", O1953) + 1, SEARCH(" ", O1953, SEARCH(" ", O1953)+1) - SEARCH(" ", O1953)-1)</f>
        <v>#VALUE!</v>
      </c>
      <c r="S1953" t="str">
        <f t="shared" si="606"/>
        <v>Sloss</v>
      </c>
      <c r="T1953" t="e">
        <f t="shared" si="607"/>
        <v>#VALUE!</v>
      </c>
      <c r="U1953" t="b">
        <f t="shared" si="608"/>
        <v>1</v>
      </c>
      <c r="W1953" t="b">
        <f t="shared" si="609"/>
        <v>1</v>
      </c>
      <c r="X1953" t="b">
        <f>ISERR(S1953)</f>
        <v>0</v>
      </c>
      <c r="Y1953" t="str">
        <f t="shared" si="610"/>
        <v xml:space="preserve"> </v>
      </c>
      <c r="Z1953" t="str">
        <f t="shared" si="611"/>
        <v>Sloss</v>
      </c>
      <c r="AA1953" t="str">
        <f>PROPER(Q1953)</f>
        <v>Falkner</v>
      </c>
      <c r="AB1953" t="str">
        <f>PROPER(Y1953)</f>
        <v xml:space="preserve"> </v>
      </c>
      <c r="AC1953" t="str">
        <f t="shared" si="612"/>
        <v>Sloss</v>
      </c>
      <c r="AD1953" s="1" t="e">
        <f t="shared" si="613"/>
        <v>#VALUE!</v>
      </c>
      <c r="AE1953" t="b">
        <f t="shared" si="614"/>
        <v>1</v>
      </c>
      <c r="AF1953" t="str">
        <f t="shared" si="615"/>
        <v>Sloss</v>
      </c>
    </row>
    <row r="1954" spans="1:32" x14ac:dyDescent="0.2">
      <c r="A1954">
        <v>2462</v>
      </c>
      <c r="B1954" t="s">
        <v>5034</v>
      </c>
      <c r="C1954" s="62" t="str">
        <f t="shared" si="616"/>
        <v>02462</v>
      </c>
      <c r="D1954" t="str">
        <f t="shared" si="617"/>
        <v>Brice</v>
      </c>
      <c r="E1954" t="str">
        <f t="shared" si="618"/>
        <v xml:space="preserve"> </v>
      </c>
      <c r="F1954" t="str">
        <f t="shared" si="619"/>
        <v>Jolly</v>
      </c>
      <c r="G1954">
        <f t="shared" si="600"/>
        <v>1</v>
      </c>
      <c r="H1954">
        <f t="shared" si="601"/>
        <v>2462</v>
      </c>
      <c r="I1954" t="str">
        <f t="shared" si="602"/>
        <v>02462</v>
      </c>
      <c r="J1954" t="str">
        <f t="shared" si="603"/>
        <v>BRICE¬JOLLY</v>
      </c>
      <c r="K1954" t="str">
        <f>SUBSTITUTE(J1954,"‡","")</f>
        <v>BRICE¬JOLLY</v>
      </c>
      <c r="L1954" t="str">
        <f t="shared" si="604"/>
        <v>BRICE¬JOLLY</v>
      </c>
      <c r="M1954" t="str">
        <f t="shared" si="605"/>
        <v>BRICEJOLLY</v>
      </c>
      <c r="N1954" t="s">
        <v>9776</v>
      </c>
      <c r="O1954" t="str">
        <v>BRICE JOLLY</v>
      </c>
      <c r="P1954">
        <f>FIND(" ",O1954)</f>
        <v>6</v>
      </c>
      <c r="Q1954" t="str">
        <f>LEFT(O1954,SEARCH(" ", O1954) -1)</f>
        <v>BRICE</v>
      </c>
      <c r="R1954" t="e">
        <f>MID(O1954, SEARCH(" ", O1954) + 1, SEARCH(" ", O1954, SEARCH(" ", O1954)+1) - SEARCH(" ", O1954)-1)</f>
        <v>#VALUE!</v>
      </c>
      <c r="S1954" t="str">
        <f t="shared" si="606"/>
        <v>JOLLY</v>
      </c>
      <c r="T1954" t="e">
        <f t="shared" si="607"/>
        <v>#VALUE!</v>
      </c>
      <c r="U1954" t="b">
        <f t="shared" si="608"/>
        <v>1</v>
      </c>
      <c r="W1954" t="b">
        <f t="shared" si="609"/>
        <v>1</v>
      </c>
      <c r="X1954" t="b">
        <f>ISERR(S1954)</f>
        <v>0</v>
      </c>
      <c r="Y1954" t="str">
        <f t="shared" si="610"/>
        <v xml:space="preserve"> </v>
      </c>
      <c r="Z1954" t="str">
        <f t="shared" si="611"/>
        <v>JOLLY</v>
      </c>
      <c r="AA1954" t="str">
        <f>PROPER(Q1954)</f>
        <v>Brice</v>
      </c>
      <c r="AB1954" t="str">
        <f>PROPER(Y1954)</f>
        <v xml:space="preserve"> </v>
      </c>
      <c r="AC1954" t="str">
        <f t="shared" si="612"/>
        <v>Jolly</v>
      </c>
      <c r="AD1954" s="1" t="e">
        <f t="shared" si="613"/>
        <v>#VALUE!</v>
      </c>
      <c r="AE1954" t="b">
        <f t="shared" si="614"/>
        <v>1</v>
      </c>
      <c r="AF1954" t="str">
        <f t="shared" si="615"/>
        <v>Jolly</v>
      </c>
    </row>
    <row r="1955" spans="1:32" x14ac:dyDescent="0.2">
      <c r="A1955">
        <v>2463</v>
      </c>
      <c r="B1955" t="s">
        <v>5035</v>
      </c>
      <c r="C1955" s="62" t="str">
        <f t="shared" si="616"/>
        <v>02463</v>
      </c>
      <c r="D1955" t="str">
        <f t="shared" si="617"/>
        <v>Demetrius</v>
      </c>
      <c r="E1955" t="str">
        <f t="shared" si="618"/>
        <v xml:space="preserve"> </v>
      </c>
      <c r="F1955" t="str">
        <f t="shared" si="619"/>
        <v>Leinweber</v>
      </c>
      <c r="G1955">
        <f t="shared" si="600"/>
        <v>1</v>
      </c>
      <c r="H1955">
        <f t="shared" si="601"/>
        <v>2463</v>
      </c>
      <c r="I1955" t="str">
        <f t="shared" si="602"/>
        <v>02463</v>
      </c>
      <c r="J1955" t="str">
        <f t="shared" si="603"/>
        <v>Demetrius‡Leinweber</v>
      </c>
      <c r="K1955" t="str">
        <f>SUBSTITUTE(J1955,"‡","")</f>
        <v>DemetriusLeinweber</v>
      </c>
      <c r="L1955" t="str">
        <f t="shared" si="604"/>
        <v>DemetriusLeinweber</v>
      </c>
      <c r="M1955" t="str">
        <f t="shared" si="605"/>
        <v>DemetriusLeinweber</v>
      </c>
      <c r="N1955" t="s">
        <v>9122</v>
      </c>
      <c r="O1955" t="str">
        <v>Demetrius Leinweber</v>
      </c>
      <c r="P1955">
        <f>FIND(" ",O1955)</f>
        <v>10</v>
      </c>
      <c r="Q1955" t="str">
        <f>LEFT(O1955,SEARCH(" ", O1955) -1)</f>
        <v>Demetrius</v>
      </c>
      <c r="R1955" t="e">
        <f>MID(O1955, SEARCH(" ", O1955) + 1, SEARCH(" ", O1955, SEARCH(" ", O1955)+1) - SEARCH(" ", O1955)-1)</f>
        <v>#VALUE!</v>
      </c>
      <c r="S1955" t="str">
        <f t="shared" si="606"/>
        <v>Leinweber</v>
      </c>
      <c r="T1955" t="e">
        <f t="shared" si="607"/>
        <v>#VALUE!</v>
      </c>
      <c r="U1955" t="b">
        <f t="shared" si="608"/>
        <v>1</v>
      </c>
      <c r="W1955" t="b">
        <f t="shared" si="609"/>
        <v>1</v>
      </c>
      <c r="X1955" t="b">
        <f>ISERR(S1955)</f>
        <v>0</v>
      </c>
      <c r="Y1955" t="str">
        <f t="shared" si="610"/>
        <v xml:space="preserve"> </v>
      </c>
      <c r="Z1955" t="str">
        <f t="shared" si="611"/>
        <v>Leinweber</v>
      </c>
      <c r="AA1955" t="str">
        <f>PROPER(Q1955)</f>
        <v>Demetrius</v>
      </c>
      <c r="AB1955" t="str">
        <f>PROPER(Y1955)</f>
        <v xml:space="preserve"> </v>
      </c>
      <c r="AC1955" t="str">
        <f t="shared" si="612"/>
        <v>Leinweber</v>
      </c>
      <c r="AD1955" s="1" t="e">
        <f t="shared" si="613"/>
        <v>#VALUE!</v>
      </c>
      <c r="AE1955" t="b">
        <f t="shared" si="614"/>
        <v>1</v>
      </c>
      <c r="AF1955" t="str">
        <f t="shared" si="615"/>
        <v>Leinweber</v>
      </c>
    </row>
    <row r="1956" spans="1:32" x14ac:dyDescent="0.2">
      <c r="A1956">
        <v>2464</v>
      </c>
      <c r="B1956" t="s">
        <v>5036</v>
      </c>
      <c r="C1956" s="62" t="str">
        <f t="shared" si="616"/>
        <v>02464</v>
      </c>
      <c r="D1956" t="str">
        <f t="shared" si="617"/>
        <v>Charlotta</v>
      </c>
      <c r="E1956" t="str">
        <f t="shared" si="618"/>
        <v xml:space="preserve"> </v>
      </c>
      <c r="F1956" t="str">
        <f t="shared" si="619"/>
        <v>Spandley</v>
      </c>
      <c r="G1956">
        <f t="shared" si="600"/>
        <v>1</v>
      </c>
      <c r="H1956">
        <f t="shared" si="601"/>
        <v>2464</v>
      </c>
      <c r="I1956" t="str">
        <f t="shared" si="602"/>
        <v>02464</v>
      </c>
      <c r="J1956" t="str">
        <f t="shared" si="603"/>
        <v>charlotta¬spandley</v>
      </c>
      <c r="K1956" t="str">
        <f>SUBSTITUTE(J1956,"‡","")</f>
        <v>charlotta¬spandley</v>
      </c>
      <c r="L1956" t="str">
        <f t="shared" si="604"/>
        <v>charlotta¬spandley</v>
      </c>
      <c r="M1956" t="str">
        <f t="shared" si="605"/>
        <v>charlottaspandley</v>
      </c>
      <c r="N1956" t="s">
        <v>9777</v>
      </c>
      <c r="O1956" t="str">
        <v>charlotta spandley</v>
      </c>
      <c r="P1956">
        <f>FIND(" ",O1956)</f>
        <v>10</v>
      </c>
      <c r="Q1956" t="str">
        <f>LEFT(O1956,SEARCH(" ", O1956) -1)</f>
        <v>charlotta</v>
      </c>
      <c r="R1956" t="e">
        <f>MID(O1956, SEARCH(" ", O1956) + 1, SEARCH(" ", O1956, SEARCH(" ", O1956)+1) - SEARCH(" ", O1956)-1)</f>
        <v>#VALUE!</v>
      </c>
      <c r="S1956" t="str">
        <f t="shared" si="606"/>
        <v>spandley</v>
      </c>
      <c r="T1956" t="e">
        <f t="shared" si="607"/>
        <v>#VALUE!</v>
      </c>
      <c r="U1956" t="b">
        <f t="shared" si="608"/>
        <v>1</v>
      </c>
      <c r="W1956" t="b">
        <f t="shared" si="609"/>
        <v>1</v>
      </c>
      <c r="X1956" t="b">
        <f>ISERR(S1956)</f>
        <v>0</v>
      </c>
      <c r="Y1956" t="str">
        <f t="shared" si="610"/>
        <v xml:space="preserve"> </v>
      </c>
      <c r="Z1956" t="str">
        <f t="shared" si="611"/>
        <v>spandley</v>
      </c>
      <c r="AA1956" t="str">
        <f>PROPER(Q1956)</f>
        <v>Charlotta</v>
      </c>
      <c r="AB1956" t="str">
        <f>PROPER(Y1956)</f>
        <v xml:space="preserve"> </v>
      </c>
      <c r="AC1956" t="str">
        <f t="shared" si="612"/>
        <v>Spandley</v>
      </c>
      <c r="AD1956" s="1" t="e">
        <f t="shared" si="613"/>
        <v>#VALUE!</v>
      </c>
      <c r="AE1956" t="b">
        <f t="shared" si="614"/>
        <v>1</v>
      </c>
      <c r="AF1956" t="str">
        <f t="shared" si="615"/>
        <v>Spandley</v>
      </c>
    </row>
    <row r="1957" spans="1:32" x14ac:dyDescent="0.2">
      <c r="A1957">
        <v>2465</v>
      </c>
      <c r="B1957" t="s">
        <v>5037</v>
      </c>
      <c r="C1957" s="62" t="str">
        <f t="shared" si="616"/>
        <v>02465</v>
      </c>
      <c r="D1957" t="str">
        <f t="shared" si="617"/>
        <v>Renaud</v>
      </c>
      <c r="E1957" t="str">
        <f t="shared" si="618"/>
        <v xml:space="preserve"> </v>
      </c>
      <c r="F1957" t="str">
        <f t="shared" si="619"/>
        <v>Whittock</v>
      </c>
      <c r="G1957">
        <f t="shared" si="600"/>
        <v>1</v>
      </c>
      <c r="H1957">
        <f t="shared" si="601"/>
        <v>2465</v>
      </c>
      <c r="I1957" t="str">
        <f t="shared" si="602"/>
        <v>02465</v>
      </c>
      <c r="J1957" t="str">
        <f t="shared" si="603"/>
        <v>RENAUD»whittock</v>
      </c>
      <c r="K1957" t="str">
        <f>SUBSTITUTE(J1957,"‡","")</f>
        <v>RENAUD»whittock</v>
      </c>
      <c r="L1957" t="str">
        <f t="shared" si="604"/>
        <v>RENAUDwhittock</v>
      </c>
      <c r="M1957" t="str">
        <f t="shared" si="605"/>
        <v>RENAUDwhittock</v>
      </c>
      <c r="N1957" t="s">
        <v>10591</v>
      </c>
      <c r="O1957" t="str">
        <v>RENAUD whittock</v>
      </c>
      <c r="P1957">
        <f>FIND(" ",O1957)</f>
        <v>7</v>
      </c>
      <c r="Q1957" t="str">
        <f>LEFT(O1957,SEARCH(" ", O1957) -1)</f>
        <v>RENAUD</v>
      </c>
      <c r="R1957" t="e">
        <f>MID(O1957, SEARCH(" ", O1957) + 1, SEARCH(" ", O1957, SEARCH(" ", O1957)+1) - SEARCH(" ", O1957)-1)</f>
        <v>#VALUE!</v>
      </c>
      <c r="S1957" t="str">
        <f t="shared" si="606"/>
        <v>whittock</v>
      </c>
      <c r="T1957" t="e">
        <f t="shared" si="607"/>
        <v>#VALUE!</v>
      </c>
      <c r="U1957" t="b">
        <f t="shared" si="608"/>
        <v>1</v>
      </c>
      <c r="W1957" t="b">
        <f t="shared" si="609"/>
        <v>1</v>
      </c>
      <c r="X1957" t="b">
        <f>ISERR(S1957)</f>
        <v>0</v>
      </c>
      <c r="Y1957" t="str">
        <f t="shared" si="610"/>
        <v xml:space="preserve"> </v>
      </c>
      <c r="Z1957" t="str">
        <f t="shared" si="611"/>
        <v>whittock</v>
      </c>
      <c r="AA1957" t="str">
        <f>PROPER(Q1957)</f>
        <v>Renaud</v>
      </c>
      <c r="AB1957" t="str">
        <f>PROPER(Y1957)</f>
        <v xml:space="preserve"> </v>
      </c>
      <c r="AC1957" t="str">
        <f t="shared" si="612"/>
        <v>Whittock</v>
      </c>
      <c r="AD1957" s="1" t="e">
        <f t="shared" si="613"/>
        <v>#VALUE!</v>
      </c>
      <c r="AE1957" t="b">
        <f t="shared" si="614"/>
        <v>1</v>
      </c>
      <c r="AF1957" t="str">
        <f t="shared" si="615"/>
        <v>Whittock</v>
      </c>
    </row>
    <row r="1958" spans="1:32" x14ac:dyDescent="0.2">
      <c r="A1958">
        <v>2466</v>
      </c>
      <c r="B1958" t="s">
        <v>5038</v>
      </c>
      <c r="C1958" s="62" t="str">
        <f t="shared" si="616"/>
        <v>02466</v>
      </c>
      <c r="D1958" t="str">
        <f t="shared" si="617"/>
        <v>Melamie</v>
      </c>
      <c r="E1958" t="str">
        <f t="shared" si="618"/>
        <v xml:space="preserve"> </v>
      </c>
      <c r="F1958" t="str">
        <f t="shared" si="619"/>
        <v>Klejin</v>
      </c>
      <c r="G1958">
        <f t="shared" si="600"/>
        <v>1</v>
      </c>
      <c r="H1958">
        <f t="shared" si="601"/>
        <v>2466</v>
      </c>
      <c r="I1958" t="str">
        <f t="shared" si="602"/>
        <v>02466</v>
      </c>
      <c r="J1958" t="str">
        <f t="shared" si="603"/>
        <v>MELAMIE‡¬KLEJIN</v>
      </c>
      <c r="K1958" t="str">
        <f>SUBSTITUTE(J1958,"‡","")</f>
        <v>MELAMIE¬KLEJIN</v>
      </c>
      <c r="L1958" t="str">
        <f t="shared" si="604"/>
        <v>MELAMIE¬KLEJIN</v>
      </c>
      <c r="M1958" t="str">
        <f t="shared" si="605"/>
        <v>MELAMIEKLEJIN</v>
      </c>
      <c r="N1958" t="s">
        <v>9778</v>
      </c>
      <c r="O1958" t="str">
        <v>MELAMIE KLEJIN</v>
      </c>
      <c r="P1958">
        <f>FIND(" ",O1958)</f>
        <v>8</v>
      </c>
      <c r="Q1958" t="str">
        <f>LEFT(O1958,SEARCH(" ", O1958) -1)</f>
        <v>MELAMIE</v>
      </c>
      <c r="R1958" t="e">
        <f>MID(O1958, SEARCH(" ", O1958) + 1, SEARCH(" ", O1958, SEARCH(" ", O1958)+1) - SEARCH(" ", O1958)-1)</f>
        <v>#VALUE!</v>
      </c>
      <c r="S1958" t="str">
        <f t="shared" si="606"/>
        <v>KLEJIN</v>
      </c>
      <c r="T1958" t="e">
        <f t="shared" si="607"/>
        <v>#VALUE!</v>
      </c>
      <c r="U1958" t="b">
        <f t="shared" si="608"/>
        <v>1</v>
      </c>
      <c r="W1958" t="b">
        <f t="shared" si="609"/>
        <v>1</v>
      </c>
      <c r="X1958" t="b">
        <f>ISERR(S1958)</f>
        <v>0</v>
      </c>
      <c r="Y1958" t="str">
        <f t="shared" si="610"/>
        <v xml:space="preserve"> </v>
      </c>
      <c r="Z1958" t="str">
        <f t="shared" si="611"/>
        <v>KLEJIN</v>
      </c>
      <c r="AA1958" t="str">
        <f>PROPER(Q1958)</f>
        <v>Melamie</v>
      </c>
      <c r="AB1958" t="str">
        <f>PROPER(Y1958)</f>
        <v xml:space="preserve"> </v>
      </c>
      <c r="AC1958" t="str">
        <f t="shared" si="612"/>
        <v>Klejin</v>
      </c>
      <c r="AD1958" s="1" t="e">
        <f t="shared" si="613"/>
        <v>#VALUE!</v>
      </c>
      <c r="AE1958" t="b">
        <f t="shared" si="614"/>
        <v>1</v>
      </c>
      <c r="AF1958" t="str">
        <f t="shared" si="615"/>
        <v>Klejin</v>
      </c>
    </row>
    <row r="1959" spans="1:32" x14ac:dyDescent="0.2">
      <c r="A1959">
        <v>2467</v>
      </c>
      <c r="B1959" t="s">
        <v>5039</v>
      </c>
      <c r="C1959" s="62" t="str">
        <f t="shared" si="616"/>
        <v>02467</v>
      </c>
      <c r="D1959" t="str">
        <f t="shared" si="617"/>
        <v>Nial</v>
      </c>
      <c r="E1959" t="str">
        <f t="shared" si="618"/>
        <v xml:space="preserve"> </v>
      </c>
      <c r="F1959" t="str">
        <f t="shared" si="619"/>
        <v>Dullard</v>
      </c>
      <c r="G1959">
        <f t="shared" si="600"/>
        <v>1</v>
      </c>
      <c r="H1959">
        <f t="shared" si="601"/>
        <v>2467</v>
      </c>
      <c r="I1959" t="str">
        <f t="shared" si="602"/>
        <v>02467</v>
      </c>
      <c r="J1959" t="str">
        <f t="shared" si="603"/>
        <v>nial¬DULLARD</v>
      </c>
      <c r="K1959" t="str">
        <f>SUBSTITUTE(J1959,"‡","")</f>
        <v>nial¬DULLARD</v>
      </c>
      <c r="L1959" t="str">
        <f t="shared" si="604"/>
        <v>nial¬DULLARD</v>
      </c>
      <c r="M1959" t="str">
        <f t="shared" si="605"/>
        <v>nialDULLARD</v>
      </c>
      <c r="N1959" t="s">
        <v>9779</v>
      </c>
      <c r="O1959" t="str">
        <v>nial DULLARD</v>
      </c>
      <c r="P1959">
        <f>FIND(" ",O1959)</f>
        <v>5</v>
      </c>
      <c r="Q1959" t="str">
        <f>LEFT(O1959,SEARCH(" ", O1959) -1)</f>
        <v>nial</v>
      </c>
      <c r="R1959" t="e">
        <f>MID(O1959, SEARCH(" ", O1959) + 1, SEARCH(" ", O1959, SEARCH(" ", O1959)+1) - SEARCH(" ", O1959)-1)</f>
        <v>#VALUE!</v>
      </c>
      <c r="S1959" t="str">
        <f t="shared" si="606"/>
        <v>DULLARD</v>
      </c>
      <c r="T1959" t="e">
        <f t="shared" si="607"/>
        <v>#VALUE!</v>
      </c>
      <c r="U1959" t="b">
        <f t="shared" si="608"/>
        <v>1</v>
      </c>
      <c r="W1959" t="b">
        <f t="shared" si="609"/>
        <v>1</v>
      </c>
      <c r="X1959" t="b">
        <f>ISERR(S1959)</f>
        <v>0</v>
      </c>
      <c r="Y1959" t="str">
        <f t="shared" si="610"/>
        <v xml:space="preserve"> </v>
      </c>
      <c r="Z1959" t="str">
        <f t="shared" si="611"/>
        <v>DULLARD</v>
      </c>
      <c r="AA1959" t="str">
        <f>PROPER(Q1959)</f>
        <v>Nial</v>
      </c>
      <c r="AB1959" t="str">
        <f>PROPER(Y1959)</f>
        <v xml:space="preserve"> </v>
      </c>
      <c r="AC1959" t="str">
        <f t="shared" si="612"/>
        <v>Dullard</v>
      </c>
      <c r="AD1959" s="1" t="e">
        <f t="shared" si="613"/>
        <v>#VALUE!</v>
      </c>
      <c r="AE1959" t="b">
        <f t="shared" si="614"/>
        <v>1</v>
      </c>
      <c r="AF1959" t="str">
        <f t="shared" si="615"/>
        <v>Dullard</v>
      </c>
    </row>
    <row r="1960" spans="1:32" x14ac:dyDescent="0.2">
      <c r="A1960">
        <v>2468</v>
      </c>
      <c r="B1960" t="s">
        <v>5040</v>
      </c>
      <c r="C1960" s="62" t="str">
        <f t="shared" si="616"/>
        <v>02468</v>
      </c>
      <c r="D1960" t="str">
        <f t="shared" si="617"/>
        <v>Carmen</v>
      </c>
      <c r="E1960" t="str">
        <f t="shared" si="618"/>
        <v xml:space="preserve"> </v>
      </c>
      <c r="F1960" t="str">
        <f t="shared" si="619"/>
        <v>Gilvear</v>
      </c>
      <c r="G1960">
        <f t="shared" si="600"/>
        <v>1</v>
      </c>
      <c r="H1960">
        <f t="shared" si="601"/>
        <v>2468</v>
      </c>
      <c r="I1960" t="str">
        <f t="shared" si="602"/>
        <v>02468</v>
      </c>
      <c r="J1960" t="str">
        <f t="shared" si="603"/>
        <v>CARMEN¬gilvear</v>
      </c>
      <c r="K1960" t="str">
        <f>SUBSTITUTE(J1960,"‡","")</f>
        <v>CARMEN¬gilvear</v>
      </c>
      <c r="L1960" t="str">
        <f t="shared" si="604"/>
        <v>CARMEN¬gilvear</v>
      </c>
      <c r="M1960" t="str">
        <f t="shared" si="605"/>
        <v>CARMENgilvear</v>
      </c>
      <c r="N1960" t="s">
        <v>9780</v>
      </c>
      <c r="O1960" t="str">
        <v>CARMEN gilvear</v>
      </c>
      <c r="P1960">
        <f>FIND(" ",O1960)</f>
        <v>7</v>
      </c>
      <c r="Q1960" t="str">
        <f>LEFT(O1960,SEARCH(" ", O1960) -1)</f>
        <v>CARMEN</v>
      </c>
      <c r="R1960" t="e">
        <f>MID(O1960, SEARCH(" ", O1960) + 1, SEARCH(" ", O1960, SEARCH(" ", O1960)+1) - SEARCH(" ", O1960)-1)</f>
        <v>#VALUE!</v>
      </c>
      <c r="S1960" t="str">
        <f t="shared" si="606"/>
        <v>gilvear</v>
      </c>
      <c r="T1960" t="e">
        <f t="shared" si="607"/>
        <v>#VALUE!</v>
      </c>
      <c r="U1960" t="b">
        <f t="shared" si="608"/>
        <v>1</v>
      </c>
      <c r="W1960" t="b">
        <f t="shared" si="609"/>
        <v>1</v>
      </c>
      <c r="X1960" t="b">
        <f>ISERR(S1960)</f>
        <v>0</v>
      </c>
      <c r="Y1960" t="str">
        <f t="shared" si="610"/>
        <v xml:space="preserve"> </v>
      </c>
      <c r="Z1960" t="str">
        <f t="shared" si="611"/>
        <v>gilvear</v>
      </c>
      <c r="AA1960" t="str">
        <f>PROPER(Q1960)</f>
        <v>Carmen</v>
      </c>
      <c r="AB1960" t="str">
        <f>PROPER(Y1960)</f>
        <v xml:space="preserve"> </v>
      </c>
      <c r="AC1960" t="str">
        <f t="shared" si="612"/>
        <v>Gilvear</v>
      </c>
      <c r="AD1960" s="1" t="e">
        <f t="shared" si="613"/>
        <v>#VALUE!</v>
      </c>
      <c r="AE1960" t="b">
        <f t="shared" si="614"/>
        <v>1</v>
      </c>
      <c r="AF1960" t="str">
        <f t="shared" si="615"/>
        <v>Gilvear</v>
      </c>
    </row>
    <row r="1961" spans="1:32" x14ac:dyDescent="0.2">
      <c r="A1961">
        <v>2469</v>
      </c>
      <c r="B1961" t="s">
        <v>5041</v>
      </c>
      <c r="C1961" s="62" t="str">
        <f t="shared" si="616"/>
        <v>02469</v>
      </c>
      <c r="D1961" t="str">
        <f t="shared" si="617"/>
        <v>Prissie</v>
      </c>
      <c r="E1961" t="str">
        <f t="shared" si="618"/>
        <v>Rana</v>
      </c>
      <c r="F1961" t="str">
        <f t="shared" si="619"/>
        <v>Wallbank</v>
      </c>
      <c r="G1961">
        <f t="shared" si="600"/>
        <v>1</v>
      </c>
      <c r="H1961">
        <f t="shared" si="601"/>
        <v>2469</v>
      </c>
      <c r="I1961" t="str">
        <f t="shared" si="602"/>
        <v>02469</v>
      </c>
      <c r="J1961" t="str">
        <f t="shared" si="603"/>
        <v>prissie»rana»»Wallbank</v>
      </c>
      <c r="K1961" t="str">
        <f>SUBSTITUTE(J1961,"‡","")</f>
        <v>prissie»rana»»Wallbank</v>
      </c>
      <c r="L1961" t="str">
        <f t="shared" si="604"/>
        <v>prissieranaWallbank</v>
      </c>
      <c r="M1961" t="str">
        <f t="shared" si="605"/>
        <v>prissieranaWallbank</v>
      </c>
      <c r="N1961" t="s">
        <v>10592</v>
      </c>
      <c r="O1961" t="str">
        <v>prissie rana Wallbank</v>
      </c>
      <c r="P1961">
        <f>FIND(" ",O1961)</f>
        <v>8</v>
      </c>
      <c r="Q1961" t="str">
        <f>LEFT(O1961,SEARCH(" ", O1961) -1)</f>
        <v>prissie</v>
      </c>
      <c r="R1961" t="str">
        <f>MID(O1961, SEARCH(" ", O1961) + 1, SEARCH(" ", O1961, SEARCH(" ", O1961)+1) - SEARCH(" ", O1961)-1)</f>
        <v>rana</v>
      </c>
      <c r="S1961" t="str">
        <f t="shared" si="606"/>
        <v>rana Wallbank</v>
      </c>
      <c r="T1961" t="str">
        <f t="shared" si="607"/>
        <v>Wallbank</v>
      </c>
      <c r="U1961" t="b">
        <f t="shared" si="608"/>
        <v>0</v>
      </c>
      <c r="W1961" t="b">
        <f t="shared" si="609"/>
        <v>0</v>
      </c>
      <c r="X1961" t="b">
        <f>ISERR(S1961)</f>
        <v>0</v>
      </c>
      <c r="Y1961" t="str">
        <f t="shared" si="610"/>
        <v>rana</v>
      </c>
      <c r="Z1961" t="str">
        <f t="shared" si="611"/>
        <v>rana Wallbank</v>
      </c>
      <c r="AA1961" t="str">
        <f>PROPER(Q1961)</f>
        <v>Prissie</v>
      </c>
      <c r="AB1961" t="str">
        <f>PROPER(Y1961)</f>
        <v>Rana</v>
      </c>
      <c r="AC1961" t="str">
        <f t="shared" si="612"/>
        <v>Rana Wallbank</v>
      </c>
      <c r="AD1961" s="1" t="str">
        <f t="shared" si="613"/>
        <v>Wallbank</v>
      </c>
      <c r="AE1961" t="b">
        <f t="shared" si="614"/>
        <v>0</v>
      </c>
      <c r="AF1961" t="str">
        <f t="shared" si="615"/>
        <v>Wallbank</v>
      </c>
    </row>
    <row r="1962" spans="1:32" x14ac:dyDescent="0.2">
      <c r="A1962">
        <v>2470</v>
      </c>
      <c r="B1962" t="s">
        <v>5042</v>
      </c>
      <c r="C1962" s="62" t="str">
        <f t="shared" si="616"/>
        <v>02470</v>
      </c>
      <c r="D1962" t="str">
        <f t="shared" si="617"/>
        <v>Meredith</v>
      </c>
      <c r="E1962" t="str">
        <f t="shared" si="618"/>
        <v>Karon</v>
      </c>
      <c r="F1962" t="str">
        <f t="shared" si="619"/>
        <v>Templman</v>
      </c>
      <c r="G1962">
        <f t="shared" si="600"/>
        <v>1</v>
      </c>
      <c r="H1962">
        <f t="shared" si="601"/>
        <v>2470</v>
      </c>
      <c r="I1962" t="str">
        <f t="shared" si="602"/>
        <v>02470</v>
      </c>
      <c r="J1962" t="str">
        <f t="shared" si="603"/>
        <v>MEREDITH¬karon¬TEMPLMAN</v>
      </c>
      <c r="K1962" t="str">
        <f>SUBSTITUTE(J1962,"‡","")</f>
        <v>MEREDITH¬karon¬TEMPLMAN</v>
      </c>
      <c r="L1962" t="str">
        <f t="shared" si="604"/>
        <v>MEREDITH¬karon¬TEMPLMAN</v>
      </c>
      <c r="M1962" t="str">
        <f t="shared" si="605"/>
        <v>MEREDITHkaronTEMPLMAN</v>
      </c>
      <c r="N1962" t="s">
        <v>9781</v>
      </c>
      <c r="O1962" t="str">
        <v>MEREDITH karon TEMPLMAN</v>
      </c>
      <c r="P1962">
        <f>FIND(" ",O1962)</f>
        <v>9</v>
      </c>
      <c r="Q1962" t="str">
        <f>LEFT(O1962,SEARCH(" ", O1962) -1)</f>
        <v>MEREDITH</v>
      </c>
      <c r="R1962" t="str">
        <f>MID(O1962, SEARCH(" ", O1962) + 1, SEARCH(" ", O1962, SEARCH(" ", O1962)+1) - SEARCH(" ", O1962)-1)</f>
        <v>karon</v>
      </c>
      <c r="S1962" t="str">
        <f t="shared" si="606"/>
        <v>karon TEMPLMAN</v>
      </c>
      <c r="T1962" t="str">
        <f t="shared" si="607"/>
        <v>TEMPLMAN</v>
      </c>
      <c r="U1962" t="b">
        <f t="shared" si="608"/>
        <v>0</v>
      </c>
      <c r="W1962" t="b">
        <f t="shared" si="609"/>
        <v>0</v>
      </c>
      <c r="X1962" t="b">
        <f>ISERR(S1962)</f>
        <v>0</v>
      </c>
      <c r="Y1962" t="str">
        <f t="shared" si="610"/>
        <v>karon</v>
      </c>
      <c r="Z1962" t="str">
        <f t="shared" si="611"/>
        <v>karon TEMPLMAN</v>
      </c>
      <c r="AA1962" t="str">
        <f>PROPER(Q1962)</f>
        <v>Meredith</v>
      </c>
      <c r="AB1962" t="str">
        <f>PROPER(Y1962)</f>
        <v>Karon</v>
      </c>
      <c r="AC1962" t="str">
        <f t="shared" si="612"/>
        <v>Karon Templman</v>
      </c>
      <c r="AD1962" s="1" t="str">
        <f t="shared" si="613"/>
        <v>Templman</v>
      </c>
      <c r="AE1962" t="b">
        <f t="shared" si="614"/>
        <v>0</v>
      </c>
      <c r="AF1962" t="str">
        <f t="shared" si="615"/>
        <v>Templman</v>
      </c>
    </row>
    <row r="1963" spans="1:32" x14ac:dyDescent="0.2">
      <c r="A1963">
        <v>2471</v>
      </c>
      <c r="B1963" t="s">
        <v>5043</v>
      </c>
      <c r="C1963" s="62" t="str">
        <f t="shared" si="616"/>
        <v>02471</v>
      </c>
      <c r="D1963" t="str">
        <f t="shared" si="617"/>
        <v>My</v>
      </c>
      <c r="E1963" t="str">
        <f t="shared" si="618"/>
        <v xml:space="preserve"> </v>
      </c>
      <c r="F1963" t="str">
        <f t="shared" si="619"/>
        <v>Peete</v>
      </c>
      <c r="G1963">
        <f t="shared" si="600"/>
        <v>1</v>
      </c>
      <c r="H1963">
        <f t="shared" si="601"/>
        <v>2471</v>
      </c>
      <c r="I1963" t="str">
        <f t="shared" si="602"/>
        <v>02471</v>
      </c>
      <c r="J1963" t="str">
        <f t="shared" si="603"/>
        <v>MY»peete</v>
      </c>
      <c r="K1963" t="str">
        <f>SUBSTITUTE(J1963,"‡","")</f>
        <v>MY»peete</v>
      </c>
      <c r="L1963" t="str">
        <f t="shared" si="604"/>
        <v>MYpeete</v>
      </c>
      <c r="M1963" t="str">
        <f t="shared" si="605"/>
        <v>MYpeete</v>
      </c>
      <c r="N1963" t="s">
        <v>10593</v>
      </c>
      <c r="O1963" t="str">
        <v>MY peete</v>
      </c>
      <c r="P1963">
        <f>FIND(" ",O1963)</f>
        <v>3</v>
      </c>
      <c r="Q1963" t="str">
        <f>LEFT(O1963,SEARCH(" ", O1963) -1)</f>
        <v>MY</v>
      </c>
      <c r="R1963" t="e">
        <f>MID(O1963, SEARCH(" ", O1963) + 1, SEARCH(" ", O1963, SEARCH(" ", O1963)+1) - SEARCH(" ", O1963)-1)</f>
        <v>#VALUE!</v>
      </c>
      <c r="S1963" t="str">
        <f t="shared" si="606"/>
        <v>peete</v>
      </c>
      <c r="T1963" t="e">
        <f t="shared" si="607"/>
        <v>#VALUE!</v>
      </c>
      <c r="U1963" t="b">
        <f t="shared" si="608"/>
        <v>1</v>
      </c>
      <c r="W1963" t="b">
        <f t="shared" si="609"/>
        <v>1</v>
      </c>
      <c r="X1963" t="b">
        <f>ISERR(S1963)</f>
        <v>0</v>
      </c>
      <c r="Y1963" t="str">
        <f t="shared" si="610"/>
        <v xml:space="preserve"> </v>
      </c>
      <c r="Z1963" t="str">
        <f t="shared" si="611"/>
        <v>peete</v>
      </c>
      <c r="AA1963" t="str">
        <f>PROPER(Q1963)</f>
        <v>My</v>
      </c>
      <c r="AB1963" t="str">
        <f>PROPER(Y1963)</f>
        <v xml:space="preserve"> </v>
      </c>
      <c r="AC1963" t="str">
        <f t="shared" si="612"/>
        <v>Peete</v>
      </c>
      <c r="AD1963" s="1" t="e">
        <f t="shared" si="613"/>
        <v>#VALUE!</v>
      </c>
      <c r="AE1963" t="b">
        <f t="shared" si="614"/>
        <v>1</v>
      </c>
      <c r="AF1963" t="str">
        <f t="shared" si="615"/>
        <v>Peete</v>
      </c>
    </row>
    <row r="1964" spans="1:32" x14ac:dyDescent="0.2">
      <c r="A1964">
        <v>2472</v>
      </c>
      <c r="B1964" t="s">
        <v>5044</v>
      </c>
      <c r="C1964" s="62" t="str">
        <f t="shared" si="616"/>
        <v>02472</v>
      </c>
      <c r="D1964" t="str">
        <f t="shared" si="617"/>
        <v>Ellery</v>
      </c>
      <c r="E1964" t="str">
        <f t="shared" si="618"/>
        <v>Wallie</v>
      </c>
      <c r="F1964" t="str">
        <f t="shared" si="619"/>
        <v>Horning</v>
      </c>
      <c r="G1964">
        <f t="shared" si="600"/>
        <v>1</v>
      </c>
      <c r="H1964">
        <f t="shared" si="601"/>
        <v>2472</v>
      </c>
      <c r="I1964" t="str">
        <f t="shared" si="602"/>
        <v>02472</v>
      </c>
      <c r="J1964" t="str">
        <f t="shared" si="603"/>
        <v>ellery‡WALLIE»‡HORNING</v>
      </c>
      <c r="K1964" t="str">
        <f>SUBSTITUTE(J1964,"‡","")</f>
        <v>elleryWALLIE»HORNING</v>
      </c>
      <c r="L1964" t="str">
        <f t="shared" si="604"/>
        <v>elleryWALLIEHORNING</v>
      </c>
      <c r="M1964" t="str">
        <f t="shared" si="605"/>
        <v>elleryWALLIEHORNING</v>
      </c>
      <c r="N1964" t="s">
        <v>10594</v>
      </c>
      <c r="O1964" t="str">
        <v>ellery WALLIE HORNING</v>
      </c>
      <c r="P1964">
        <f>FIND(" ",O1964)</f>
        <v>7</v>
      </c>
      <c r="Q1964" t="str">
        <f>LEFT(O1964,SEARCH(" ", O1964) -1)</f>
        <v>ellery</v>
      </c>
      <c r="R1964" t="str">
        <f>MID(O1964, SEARCH(" ", O1964) + 1, SEARCH(" ", O1964, SEARCH(" ", O1964)+1) - SEARCH(" ", O1964)-1)</f>
        <v>WALLIE</v>
      </c>
      <c r="S1964" t="str">
        <f t="shared" si="606"/>
        <v>WALLIE HORNING</v>
      </c>
      <c r="T1964" t="str">
        <f t="shared" si="607"/>
        <v>HORNING</v>
      </c>
      <c r="U1964" t="b">
        <f t="shared" si="608"/>
        <v>0</v>
      </c>
      <c r="W1964" t="b">
        <f t="shared" si="609"/>
        <v>0</v>
      </c>
      <c r="X1964" t="b">
        <f>ISERR(S1964)</f>
        <v>0</v>
      </c>
      <c r="Y1964" t="str">
        <f t="shared" si="610"/>
        <v>WALLIE</v>
      </c>
      <c r="Z1964" t="str">
        <f t="shared" si="611"/>
        <v>WALLIE HORNING</v>
      </c>
      <c r="AA1964" t="str">
        <f>PROPER(Q1964)</f>
        <v>Ellery</v>
      </c>
      <c r="AB1964" t="str">
        <f>PROPER(Y1964)</f>
        <v>Wallie</v>
      </c>
      <c r="AC1964" t="str">
        <f t="shared" si="612"/>
        <v>Wallie Horning</v>
      </c>
      <c r="AD1964" s="1" t="str">
        <f t="shared" si="613"/>
        <v>Horning</v>
      </c>
      <c r="AE1964" t="b">
        <f t="shared" si="614"/>
        <v>0</v>
      </c>
      <c r="AF1964" t="str">
        <f t="shared" si="615"/>
        <v>Horning</v>
      </c>
    </row>
    <row r="1965" spans="1:32" x14ac:dyDescent="0.2">
      <c r="A1965">
        <v>2473</v>
      </c>
      <c r="B1965" t="s">
        <v>5045</v>
      </c>
      <c r="C1965" s="62" t="str">
        <f t="shared" si="616"/>
        <v>02473</v>
      </c>
      <c r="D1965" t="str">
        <f t="shared" si="617"/>
        <v>Ranice</v>
      </c>
      <c r="E1965" t="str">
        <f t="shared" si="618"/>
        <v xml:space="preserve"> </v>
      </c>
      <c r="F1965" t="str">
        <f t="shared" si="619"/>
        <v>Myatt</v>
      </c>
      <c r="G1965">
        <f t="shared" si="600"/>
        <v>1</v>
      </c>
      <c r="H1965">
        <f t="shared" si="601"/>
        <v>2473</v>
      </c>
      <c r="I1965" t="str">
        <f t="shared" si="602"/>
        <v>02473</v>
      </c>
      <c r="J1965" t="str">
        <f t="shared" si="603"/>
        <v>ranice¬MYATT</v>
      </c>
      <c r="K1965" t="str">
        <f>SUBSTITUTE(J1965,"‡","")</f>
        <v>ranice¬MYATT</v>
      </c>
      <c r="L1965" t="str">
        <f t="shared" si="604"/>
        <v>ranice¬MYATT</v>
      </c>
      <c r="M1965" t="str">
        <f t="shared" si="605"/>
        <v>raniceMYATT</v>
      </c>
      <c r="N1965" t="s">
        <v>9782</v>
      </c>
      <c r="O1965" t="str">
        <v>ranice MYATT</v>
      </c>
      <c r="P1965">
        <f>FIND(" ",O1965)</f>
        <v>7</v>
      </c>
      <c r="Q1965" t="str">
        <f>LEFT(O1965,SEARCH(" ", O1965) -1)</f>
        <v>ranice</v>
      </c>
      <c r="R1965" t="e">
        <f>MID(O1965, SEARCH(" ", O1965) + 1, SEARCH(" ", O1965, SEARCH(" ", O1965)+1) - SEARCH(" ", O1965)-1)</f>
        <v>#VALUE!</v>
      </c>
      <c r="S1965" t="str">
        <f t="shared" si="606"/>
        <v>MYATT</v>
      </c>
      <c r="T1965" t="e">
        <f t="shared" si="607"/>
        <v>#VALUE!</v>
      </c>
      <c r="U1965" t="b">
        <f t="shared" si="608"/>
        <v>1</v>
      </c>
      <c r="W1965" t="b">
        <f t="shared" si="609"/>
        <v>1</v>
      </c>
      <c r="X1965" t="b">
        <f>ISERR(S1965)</f>
        <v>0</v>
      </c>
      <c r="Y1965" t="str">
        <f t="shared" si="610"/>
        <v xml:space="preserve"> </v>
      </c>
      <c r="Z1965" t="str">
        <f t="shared" si="611"/>
        <v>MYATT</v>
      </c>
      <c r="AA1965" t="str">
        <f>PROPER(Q1965)</f>
        <v>Ranice</v>
      </c>
      <c r="AB1965" t="str">
        <f>PROPER(Y1965)</f>
        <v xml:space="preserve"> </v>
      </c>
      <c r="AC1965" t="str">
        <f t="shared" si="612"/>
        <v>Myatt</v>
      </c>
      <c r="AD1965" s="1" t="e">
        <f t="shared" si="613"/>
        <v>#VALUE!</v>
      </c>
      <c r="AE1965" t="b">
        <f t="shared" si="614"/>
        <v>1</v>
      </c>
      <c r="AF1965" t="str">
        <f t="shared" si="615"/>
        <v>Myatt</v>
      </c>
    </row>
    <row r="1966" spans="1:32" x14ac:dyDescent="0.2">
      <c r="A1966">
        <v>9999</v>
      </c>
      <c r="B1966" t="s">
        <v>7048</v>
      </c>
      <c r="C1966" s="62" t="str">
        <f t="shared" si="616"/>
        <v>???</v>
      </c>
      <c r="D1966" t="str">
        <f t="shared" si="617"/>
        <v>Angil</v>
      </c>
      <c r="E1966" t="str">
        <f t="shared" si="618"/>
        <v xml:space="preserve"> </v>
      </c>
      <c r="F1966" t="str">
        <f t="shared" si="619"/>
        <v>Oertzen</v>
      </c>
      <c r="G1966">
        <f t="shared" si="600"/>
        <v>9</v>
      </c>
      <c r="H1966" t="str">
        <f t="shared" si="601"/>
        <v>???</v>
      </c>
      <c r="I1966" t="str">
        <f t="shared" si="602"/>
        <v>???</v>
      </c>
      <c r="J1966" t="str">
        <f t="shared" si="603"/>
        <v>angil¬‡oertzen</v>
      </c>
      <c r="K1966" t="str">
        <f>SUBSTITUTE(J1966,"‡","")</f>
        <v>angil¬oertzen</v>
      </c>
      <c r="L1966" t="str">
        <f t="shared" si="604"/>
        <v>angil¬oertzen</v>
      </c>
      <c r="M1966" t="str">
        <f t="shared" si="605"/>
        <v>angiloertzen</v>
      </c>
      <c r="N1966" t="s">
        <v>9783</v>
      </c>
      <c r="O1966" t="str">
        <v>angil oertzen</v>
      </c>
      <c r="P1966">
        <f>FIND(" ",O1966)</f>
        <v>6</v>
      </c>
      <c r="Q1966" t="str">
        <f>LEFT(O1966,SEARCH(" ", O1966) -1)</f>
        <v>angil</v>
      </c>
      <c r="R1966" t="e">
        <f>MID(O1966, SEARCH(" ", O1966) + 1, SEARCH(" ", O1966, SEARCH(" ", O1966)+1) - SEARCH(" ", O1966)-1)</f>
        <v>#VALUE!</v>
      </c>
      <c r="S1966" t="str">
        <f t="shared" si="606"/>
        <v>oertzen</v>
      </c>
      <c r="T1966" t="e">
        <f t="shared" si="607"/>
        <v>#VALUE!</v>
      </c>
      <c r="U1966" t="b">
        <f t="shared" si="608"/>
        <v>1</v>
      </c>
      <c r="W1966" t="b">
        <f t="shared" si="609"/>
        <v>1</v>
      </c>
      <c r="X1966" t="b">
        <f>ISERR(S1966)</f>
        <v>0</v>
      </c>
      <c r="Y1966" t="str">
        <f t="shared" si="610"/>
        <v xml:space="preserve"> </v>
      </c>
      <c r="Z1966" t="str">
        <f t="shared" si="611"/>
        <v>oertzen</v>
      </c>
      <c r="AA1966" t="str">
        <f>PROPER(Q1966)</f>
        <v>Angil</v>
      </c>
      <c r="AB1966" t="str">
        <f>PROPER(Y1966)</f>
        <v xml:space="preserve"> </v>
      </c>
      <c r="AC1966" t="str">
        <f t="shared" si="612"/>
        <v>Oertzen</v>
      </c>
      <c r="AD1966" s="1" t="e">
        <f t="shared" si="613"/>
        <v>#VALUE!</v>
      </c>
      <c r="AE1966" t="b">
        <f t="shared" si="614"/>
        <v>1</v>
      </c>
      <c r="AF1966" t="str">
        <f t="shared" si="615"/>
        <v>Oertzen</v>
      </c>
    </row>
    <row r="1967" spans="1:32" x14ac:dyDescent="0.2">
      <c r="A1967">
        <v>2475</v>
      </c>
      <c r="B1967" t="s">
        <v>5046</v>
      </c>
      <c r="C1967" s="62" t="str">
        <f t="shared" si="616"/>
        <v>02475</v>
      </c>
      <c r="D1967" t="str">
        <f t="shared" si="617"/>
        <v>Hewett</v>
      </c>
      <c r="E1967" t="str">
        <f t="shared" si="618"/>
        <v>Avram</v>
      </c>
      <c r="F1967" t="str">
        <f t="shared" si="619"/>
        <v>Wealleans</v>
      </c>
      <c r="G1967">
        <f t="shared" si="600"/>
        <v>1</v>
      </c>
      <c r="H1967">
        <f t="shared" si="601"/>
        <v>2475</v>
      </c>
      <c r="I1967" t="str">
        <f t="shared" si="602"/>
        <v>02475</v>
      </c>
      <c r="J1967" t="str">
        <f t="shared" si="603"/>
        <v>hewett¬Avram¬Wealleans</v>
      </c>
      <c r="K1967" t="str">
        <f>SUBSTITUTE(J1967,"‡","")</f>
        <v>hewett¬Avram¬Wealleans</v>
      </c>
      <c r="L1967" t="str">
        <f t="shared" si="604"/>
        <v>hewett¬Avram¬Wealleans</v>
      </c>
      <c r="M1967" t="str">
        <f t="shared" si="605"/>
        <v>hewettAvramWealleans</v>
      </c>
      <c r="N1967" t="s">
        <v>9784</v>
      </c>
      <c r="O1967" t="str">
        <v>hewett Avram Wealleans</v>
      </c>
      <c r="P1967">
        <f>FIND(" ",O1967)</f>
        <v>7</v>
      </c>
      <c r="Q1967" t="str">
        <f>LEFT(O1967,SEARCH(" ", O1967) -1)</f>
        <v>hewett</v>
      </c>
      <c r="R1967" t="str">
        <f>MID(O1967, SEARCH(" ", O1967) + 1, SEARCH(" ", O1967, SEARCH(" ", O1967)+1) - SEARCH(" ", O1967)-1)</f>
        <v>Avram</v>
      </c>
      <c r="S1967" t="str">
        <f t="shared" si="606"/>
        <v>Avram Wealleans</v>
      </c>
      <c r="T1967" t="str">
        <f t="shared" si="607"/>
        <v>Wealleans</v>
      </c>
      <c r="U1967" t="b">
        <f t="shared" si="608"/>
        <v>0</v>
      </c>
      <c r="W1967" t="b">
        <f t="shared" si="609"/>
        <v>0</v>
      </c>
      <c r="X1967" t="b">
        <f>ISERR(S1967)</f>
        <v>0</v>
      </c>
      <c r="Y1967" t="str">
        <f t="shared" si="610"/>
        <v>Avram</v>
      </c>
      <c r="Z1967" t="str">
        <f t="shared" si="611"/>
        <v>Avram Wealleans</v>
      </c>
      <c r="AA1967" t="str">
        <f>PROPER(Q1967)</f>
        <v>Hewett</v>
      </c>
      <c r="AB1967" t="str">
        <f>PROPER(Y1967)</f>
        <v>Avram</v>
      </c>
      <c r="AC1967" t="str">
        <f t="shared" si="612"/>
        <v>Avram Wealleans</v>
      </c>
      <c r="AD1967" s="1" t="str">
        <f t="shared" si="613"/>
        <v>Wealleans</v>
      </c>
      <c r="AE1967" t="b">
        <f t="shared" si="614"/>
        <v>0</v>
      </c>
      <c r="AF1967" t="str">
        <f t="shared" si="615"/>
        <v>Wealleans</v>
      </c>
    </row>
    <row r="1968" spans="1:32" x14ac:dyDescent="0.2">
      <c r="A1968">
        <v>2476</v>
      </c>
      <c r="B1968" t="s">
        <v>5047</v>
      </c>
      <c r="C1968" s="62" t="str">
        <f t="shared" si="616"/>
        <v>02476</v>
      </c>
      <c r="D1968" t="str">
        <f t="shared" si="617"/>
        <v>Onfre</v>
      </c>
      <c r="E1968" t="str">
        <f t="shared" si="618"/>
        <v xml:space="preserve"> </v>
      </c>
      <c r="F1968" t="str">
        <f t="shared" si="619"/>
        <v>Graal</v>
      </c>
      <c r="G1968">
        <f t="shared" si="600"/>
        <v>1</v>
      </c>
      <c r="H1968">
        <f t="shared" si="601"/>
        <v>2476</v>
      </c>
      <c r="I1968" t="str">
        <f t="shared" si="602"/>
        <v>02476</v>
      </c>
      <c r="J1968" t="str">
        <f t="shared" si="603"/>
        <v>onfre»‡Graal</v>
      </c>
      <c r="K1968" t="str">
        <f>SUBSTITUTE(J1968,"‡","")</f>
        <v>onfre»Graal</v>
      </c>
      <c r="L1968" t="str">
        <f t="shared" si="604"/>
        <v>onfreGraal</v>
      </c>
      <c r="M1968" t="str">
        <f t="shared" si="605"/>
        <v>onfreGraal</v>
      </c>
      <c r="N1968" t="s">
        <v>10595</v>
      </c>
      <c r="O1968" t="str">
        <v>onfre Graal</v>
      </c>
      <c r="P1968">
        <f>FIND(" ",O1968)</f>
        <v>6</v>
      </c>
      <c r="Q1968" t="str">
        <f>LEFT(O1968,SEARCH(" ", O1968) -1)</f>
        <v>onfre</v>
      </c>
      <c r="R1968" t="e">
        <f>MID(O1968, SEARCH(" ", O1968) + 1, SEARCH(" ", O1968, SEARCH(" ", O1968)+1) - SEARCH(" ", O1968)-1)</f>
        <v>#VALUE!</v>
      </c>
      <c r="S1968" t="str">
        <f t="shared" si="606"/>
        <v>Graal</v>
      </c>
      <c r="T1968" t="e">
        <f t="shared" si="607"/>
        <v>#VALUE!</v>
      </c>
      <c r="U1968" t="b">
        <f t="shared" si="608"/>
        <v>1</v>
      </c>
      <c r="W1968" t="b">
        <f t="shared" si="609"/>
        <v>1</v>
      </c>
      <c r="X1968" t="b">
        <f>ISERR(S1968)</f>
        <v>0</v>
      </c>
      <c r="Y1968" t="str">
        <f t="shared" si="610"/>
        <v xml:space="preserve"> </v>
      </c>
      <c r="Z1968" t="str">
        <f t="shared" si="611"/>
        <v>Graal</v>
      </c>
      <c r="AA1968" t="str">
        <f>PROPER(Q1968)</f>
        <v>Onfre</v>
      </c>
      <c r="AB1968" t="str">
        <f>PROPER(Y1968)</f>
        <v xml:space="preserve"> </v>
      </c>
      <c r="AC1968" t="str">
        <f t="shared" si="612"/>
        <v>Graal</v>
      </c>
      <c r="AD1968" s="1" t="e">
        <f t="shared" si="613"/>
        <v>#VALUE!</v>
      </c>
      <c r="AE1968" t="b">
        <f t="shared" si="614"/>
        <v>1</v>
      </c>
      <c r="AF1968" t="str">
        <f t="shared" si="615"/>
        <v>Graal</v>
      </c>
    </row>
    <row r="1969" spans="1:32" x14ac:dyDescent="0.2">
      <c r="A1969">
        <v>2477</v>
      </c>
      <c r="B1969" t="s">
        <v>5048</v>
      </c>
      <c r="C1969" s="62" t="str">
        <f t="shared" si="616"/>
        <v>02477</v>
      </c>
      <c r="D1969" t="str">
        <f t="shared" si="617"/>
        <v>Gianna</v>
      </c>
      <c r="E1969" t="str">
        <f t="shared" si="618"/>
        <v xml:space="preserve"> </v>
      </c>
      <c r="F1969" t="str">
        <f t="shared" si="619"/>
        <v>Ethridge</v>
      </c>
      <c r="G1969">
        <f t="shared" si="600"/>
        <v>1</v>
      </c>
      <c r="H1969">
        <f t="shared" si="601"/>
        <v>2477</v>
      </c>
      <c r="I1969" t="str">
        <f t="shared" si="602"/>
        <v>02477</v>
      </c>
      <c r="J1969" t="str">
        <f t="shared" si="603"/>
        <v>GIANNA‡ethridge</v>
      </c>
      <c r="K1969" t="str">
        <f>SUBSTITUTE(J1969,"‡","")</f>
        <v>GIANNAethridge</v>
      </c>
      <c r="L1969" t="str">
        <f t="shared" si="604"/>
        <v>GIANNAethridge</v>
      </c>
      <c r="M1969" t="str">
        <f t="shared" si="605"/>
        <v>GIANNAethridge</v>
      </c>
      <c r="N1969" t="s">
        <v>9123</v>
      </c>
      <c r="O1969" t="str">
        <v>GIANNA ethridge</v>
      </c>
      <c r="P1969">
        <f>FIND(" ",O1969)</f>
        <v>7</v>
      </c>
      <c r="Q1969" t="str">
        <f>LEFT(O1969,SEARCH(" ", O1969) -1)</f>
        <v>GIANNA</v>
      </c>
      <c r="R1969" t="e">
        <f>MID(O1969, SEARCH(" ", O1969) + 1, SEARCH(" ", O1969, SEARCH(" ", O1969)+1) - SEARCH(" ", O1969)-1)</f>
        <v>#VALUE!</v>
      </c>
      <c r="S1969" t="str">
        <f t="shared" si="606"/>
        <v>ethridge</v>
      </c>
      <c r="T1969" t="e">
        <f t="shared" si="607"/>
        <v>#VALUE!</v>
      </c>
      <c r="U1969" t="b">
        <f t="shared" si="608"/>
        <v>1</v>
      </c>
      <c r="W1969" t="b">
        <f t="shared" si="609"/>
        <v>1</v>
      </c>
      <c r="X1969" t="b">
        <f>ISERR(S1969)</f>
        <v>0</v>
      </c>
      <c r="Y1969" t="str">
        <f t="shared" si="610"/>
        <v xml:space="preserve"> </v>
      </c>
      <c r="Z1969" t="str">
        <f t="shared" si="611"/>
        <v>ethridge</v>
      </c>
      <c r="AA1969" t="str">
        <f>PROPER(Q1969)</f>
        <v>Gianna</v>
      </c>
      <c r="AB1969" t="str">
        <f>PROPER(Y1969)</f>
        <v xml:space="preserve"> </v>
      </c>
      <c r="AC1969" t="str">
        <f t="shared" si="612"/>
        <v>Ethridge</v>
      </c>
      <c r="AD1969" s="1" t="e">
        <f t="shared" si="613"/>
        <v>#VALUE!</v>
      </c>
      <c r="AE1969" t="b">
        <f t="shared" si="614"/>
        <v>1</v>
      </c>
      <c r="AF1969" t="str">
        <f t="shared" si="615"/>
        <v>Ethridge</v>
      </c>
    </row>
    <row r="1970" spans="1:32" x14ac:dyDescent="0.2">
      <c r="A1970">
        <v>2478</v>
      </c>
      <c r="B1970" t="s">
        <v>5049</v>
      </c>
      <c r="C1970" s="62" t="str">
        <f t="shared" si="616"/>
        <v>02478</v>
      </c>
      <c r="D1970" t="str">
        <f t="shared" si="617"/>
        <v>Salvatore</v>
      </c>
      <c r="E1970" t="str">
        <f t="shared" si="618"/>
        <v xml:space="preserve"> </v>
      </c>
      <c r="F1970" t="str">
        <f t="shared" si="619"/>
        <v>Briand</v>
      </c>
      <c r="G1970">
        <f t="shared" si="600"/>
        <v>1</v>
      </c>
      <c r="H1970">
        <f t="shared" si="601"/>
        <v>2478</v>
      </c>
      <c r="I1970" t="str">
        <f t="shared" si="602"/>
        <v>02478</v>
      </c>
      <c r="J1970" t="str">
        <f t="shared" si="603"/>
        <v>salvatore‡briand</v>
      </c>
      <c r="K1970" t="str">
        <f>SUBSTITUTE(J1970,"‡","")</f>
        <v>salvatorebriand</v>
      </c>
      <c r="L1970" t="str">
        <f t="shared" si="604"/>
        <v>salvatorebriand</v>
      </c>
      <c r="M1970" t="str">
        <f t="shared" si="605"/>
        <v>salvatorebriand</v>
      </c>
      <c r="N1970" t="s">
        <v>9124</v>
      </c>
      <c r="O1970" t="str">
        <v>salvatore briand</v>
      </c>
      <c r="P1970">
        <f>FIND(" ",O1970)</f>
        <v>10</v>
      </c>
      <c r="Q1970" t="str">
        <f>LEFT(O1970,SEARCH(" ", O1970) -1)</f>
        <v>salvatore</v>
      </c>
      <c r="R1970" t="e">
        <f>MID(O1970, SEARCH(" ", O1970) + 1, SEARCH(" ", O1970, SEARCH(" ", O1970)+1) - SEARCH(" ", O1970)-1)</f>
        <v>#VALUE!</v>
      </c>
      <c r="S1970" t="str">
        <f t="shared" si="606"/>
        <v>briand</v>
      </c>
      <c r="T1970" t="e">
        <f t="shared" si="607"/>
        <v>#VALUE!</v>
      </c>
      <c r="U1970" t="b">
        <f t="shared" si="608"/>
        <v>1</v>
      </c>
      <c r="W1970" t="b">
        <f t="shared" si="609"/>
        <v>1</v>
      </c>
      <c r="X1970" t="b">
        <f>ISERR(S1970)</f>
        <v>0</v>
      </c>
      <c r="Y1970" t="str">
        <f t="shared" si="610"/>
        <v xml:space="preserve"> </v>
      </c>
      <c r="Z1970" t="str">
        <f t="shared" si="611"/>
        <v>briand</v>
      </c>
      <c r="AA1970" t="str">
        <f>PROPER(Q1970)</f>
        <v>Salvatore</v>
      </c>
      <c r="AB1970" t="str">
        <f>PROPER(Y1970)</f>
        <v xml:space="preserve"> </v>
      </c>
      <c r="AC1970" t="str">
        <f t="shared" si="612"/>
        <v>Briand</v>
      </c>
      <c r="AD1970" s="1" t="e">
        <f t="shared" si="613"/>
        <v>#VALUE!</v>
      </c>
      <c r="AE1970" t="b">
        <f t="shared" si="614"/>
        <v>1</v>
      </c>
      <c r="AF1970" t="str">
        <f t="shared" si="615"/>
        <v>Briand</v>
      </c>
    </row>
    <row r="1971" spans="1:32" x14ac:dyDescent="0.2">
      <c r="A1971">
        <v>2479</v>
      </c>
      <c r="B1971" t="s">
        <v>5050</v>
      </c>
      <c r="C1971" s="62" t="str">
        <f t="shared" si="616"/>
        <v>02479</v>
      </c>
      <c r="D1971" t="str">
        <f t="shared" si="617"/>
        <v>Sheryl</v>
      </c>
      <c r="E1971" t="str">
        <f t="shared" si="618"/>
        <v>Patrizia</v>
      </c>
      <c r="F1971" t="str">
        <f t="shared" si="619"/>
        <v>Mckennan</v>
      </c>
      <c r="G1971">
        <f t="shared" si="600"/>
        <v>1</v>
      </c>
      <c r="H1971">
        <f t="shared" si="601"/>
        <v>2479</v>
      </c>
      <c r="I1971" t="str">
        <f t="shared" si="602"/>
        <v>02479</v>
      </c>
      <c r="J1971" t="str">
        <f t="shared" si="603"/>
        <v>sheryl»patrizia»¬McKennan</v>
      </c>
      <c r="K1971" t="str">
        <f>SUBSTITUTE(J1971,"‡","")</f>
        <v>sheryl»patrizia»¬McKennan</v>
      </c>
      <c r="L1971" t="str">
        <f t="shared" si="604"/>
        <v>sherylpatrizia¬McKennan</v>
      </c>
      <c r="M1971" t="str">
        <f t="shared" si="605"/>
        <v>sherylpatriziaMcKennan</v>
      </c>
      <c r="N1971" t="s">
        <v>10596</v>
      </c>
      <c r="O1971" t="str">
        <v>sheryl patrizia McKennan</v>
      </c>
      <c r="P1971">
        <f>FIND(" ",O1971)</f>
        <v>7</v>
      </c>
      <c r="Q1971" t="str">
        <f>LEFT(O1971,SEARCH(" ", O1971) -1)</f>
        <v>sheryl</v>
      </c>
      <c r="R1971" t="str">
        <f>MID(O1971, SEARCH(" ", O1971) + 1, SEARCH(" ", O1971, SEARCH(" ", O1971)+1) - SEARCH(" ", O1971)-1)</f>
        <v>patrizia</v>
      </c>
      <c r="S1971" t="str">
        <f t="shared" si="606"/>
        <v>patrizia McKennan</v>
      </c>
      <c r="T1971" t="str">
        <f t="shared" si="607"/>
        <v>McKennan</v>
      </c>
      <c r="U1971" t="b">
        <f t="shared" si="608"/>
        <v>0</v>
      </c>
      <c r="W1971" t="b">
        <f t="shared" si="609"/>
        <v>0</v>
      </c>
      <c r="X1971" t="b">
        <f>ISERR(S1971)</f>
        <v>0</v>
      </c>
      <c r="Y1971" t="str">
        <f t="shared" si="610"/>
        <v>patrizia</v>
      </c>
      <c r="Z1971" t="str">
        <f t="shared" si="611"/>
        <v>patrizia McKennan</v>
      </c>
      <c r="AA1971" t="str">
        <f>PROPER(Q1971)</f>
        <v>Sheryl</v>
      </c>
      <c r="AB1971" t="str">
        <f>PROPER(Y1971)</f>
        <v>Patrizia</v>
      </c>
      <c r="AC1971" t="str">
        <f t="shared" si="612"/>
        <v>Patrizia Mckennan</v>
      </c>
      <c r="AD1971" s="1" t="str">
        <f t="shared" si="613"/>
        <v>Mckennan</v>
      </c>
      <c r="AE1971" t="b">
        <f t="shared" si="614"/>
        <v>0</v>
      </c>
      <c r="AF1971" t="str">
        <f t="shared" si="615"/>
        <v>Mckennan</v>
      </c>
    </row>
    <row r="1972" spans="1:32" x14ac:dyDescent="0.2">
      <c r="A1972">
        <v>2480</v>
      </c>
      <c r="B1972" t="s">
        <v>5051</v>
      </c>
      <c r="C1972" s="62" t="str">
        <f t="shared" si="616"/>
        <v>02480</v>
      </c>
      <c r="D1972" t="str">
        <f t="shared" si="617"/>
        <v>Rivi</v>
      </c>
      <c r="E1972" t="str">
        <f t="shared" si="618"/>
        <v xml:space="preserve"> </v>
      </c>
      <c r="F1972" t="str">
        <f t="shared" si="619"/>
        <v>Old</v>
      </c>
      <c r="G1972">
        <f t="shared" si="600"/>
        <v>1</v>
      </c>
      <c r="H1972">
        <f t="shared" si="601"/>
        <v>2480</v>
      </c>
      <c r="I1972" t="str">
        <f t="shared" si="602"/>
        <v>02480</v>
      </c>
      <c r="J1972" t="str">
        <f t="shared" si="603"/>
        <v>rivi»old</v>
      </c>
      <c r="K1972" t="str">
        <f>SUBSTITUTE(J1972,"‡","")</f>
        <v>rivi»old</v>
      </c>
      <c r="L1972" t="str">
        <f t="shared" si="604"/>
        <v>riviold</v>
      </c>
      <c r="M1972" t="str">
        <f t="shared" si="605"/>
        <v>riviold</v>
      </c>
      <c r="N1972" t="s">
        <v>10597</v>
      </c>
      <c r="O1972" t="str">
        <v>rivi old</v>
      </c>
      <c r="P1972">
        <f>FIND(" ",O1972)</f>
        <v>5</v>
      </c>
      <c r="Q1972" t="str">
        <f>LEFT(O1972,SEARCH(" ", O1972) -1)</f>
        <v>rivi</v>
      </c>
      <c r="R1972" t="e">
        <f>MID(O1972, SEARCH(" ", O1972) + 1, SEARCH(" ", O1972, SEARCH(" ", O1972)+1) - SEARCH(" ", O1972)-1)</f>
        <v>#VALUE!</v>
      </c>
      <c r="S1972" t="str">
        <f t="shared" si="606"/>
        <v>old</v>
      </c>
      <c r="T1972" t="e">
        <f t="shared" si="607"/>
        <v>#VALUE!</v>
      </c>
      <c r="U1972" t="b">
        <f t="shared" si="608"/>
        <v>1</v>
      </c>
      <c r="W1972" t="b">
        <f t="shared" si="609"/>
        <v>1</v>
      </c>
      <c r="X1972" t="b">
        <f>ISERR(S1972)</f>
        <v>0</v>
      </c>
      <c r="Y1972" t="str">
        <f t="shared" si="610"/>
        <v xml:space="preserve"> </v>
      </c>
      <c r="Z1972" t="str">
        <f t="shared" si="611"/>
        <v>old</v>
      </c>
      <c r="AA1972" t="str">
        <f>PROPER(Q1972)</f>
        <v>Rivi</v>
      </c>
      <c r="AB1972" t="str">
        <f>PROPER(Y1972)</f>
        <v xml:space="preserve"> </v>
      </c>
      <c r="AC1972" t="str">
        <f t="shared" si="612"/>
        <v>Old</v>
      </c>
      <c r="AD1972" s="1" t="e">
        <f t="shared" si="613"/>
        <v>#VALUE!</v>
      </c>
      <c r="AE1972" t="b">
        <f t="shared" si="614"/>
        <v>1</v>
      </c>
      <c r="AF1972" t="str">
        <f t="shared" si="615"/>
        <v>Old</v>
      </c>
    </row>
    <row r="1973" spans="1:32" x14ac:dyDescent="0.2">
      <c r="A1973">
        <v>2481</v>
      </c>
      <c r="B1973" t="s">
        <v>5052</v>
      </c>
      <c r="C1973" s="62" t="str">
        <f t="shared" si="616"/>
        <v>02481</v>
      </c>
      <c r="D1973" t="str">
        <f t="shared" si="617"/>
        <v>Humbert</v>
      </c>
      <c r="E1973" t="str">
        <f t="shared" si="618"/>
        <v xml:space="preserve"> </v>
      </c>
      <c r="F1973" t="str">
        <f t="shared" si="619"/>
        <v>Macard</v>
      </c>
      <c r="G1973">
        <f t="shared" si="600"/>
        <v>1</v>
      </c>
      <c r="H1973">
        <f t="shared" si="601"/>
        <v>2481</v>
      </c>
      <c r="I1973" t="str">
        <f t="shared" si="602"/>
        <v>02481</v>
      </c>
      <c r="J1973" t="str">
        <f t="shared" si="603"/>
        <v>HUMBERT¬MACARD</v>
      </c>
      <c r="K1973" t="str">
        <f>SUBSTITUTE(J1973,"‡","")</f>
        <v>HUMBERT¬MACARD</v>
      </c>
      <c r="L1973" t="str">
        <f t="shared" si="604"/>
        <v>HUMBERT¬MACARD</v>
      </c>
      <c r="M1973" t="str">
        <f t="shared" si="605"/>
        <v>HUMBERTMACARD</v>
      </c>
      <c r="N1973" t="s">
        <v>9785</v>
      </c>
      <c r="O1973" t="str">
        <v>HUMBERT MACARD</v>
      </c>
      <c r="P1973">
        <f>FIND(" ",O1973)</f>
        <v>8</v>
      </c>
      <c r="Q1973" t="str">
        <f>LEFT(O1973,SEARCH(" ", O1973) -1)</f>
        <v>HUMBERT</v>
      </c>
      <c r="R1973" t="e">
        <f>MID(O1973, SEARCH(" ", O1973) + 1, SEARCH(" ", O1973, SEARCH(" ", O1973)+1) - SEARCH(" ", O1973)-1)</f>
        <v>#VALUE!</v>
      </c>
      <c r="S1973" t="str">
        <f t="shared" si="606"/>
        <v>MACARD</v>
      </c>
      <c r="T1973" t="e">
        <f t="shared" si="607"/>
        <v>#VALUE!</v>
      </c>
      <c r="U1973" t="b">
        <f t="shared" si="608"/>
        <v>1</v>
      </c>
      <c r="W1973" t="b">
        <f t="shared" si="609"/>
        <v>1</v>
      </c>
      <c r="X1973" t="b">
        <f>ISERR(S1973)</f>
        <v>0</v>
      </c>
      <c r="Y1973" t="str">
        <f t="shared" si="610"/>
        <v xml:space="preserve"> </v>
      </c>
      <c r="Z1973" t="str">
        <f t="shared" si="611"/>
        <v>MACARD</v>
      </c>
      <c r="AA1973" t="str">
        <f>PROPER(Q1973)</f>
        <v>Humbert</v>
      </c>
      <c r="AB1973" t="str">
        <f>PROPER(Y1973)</f>
        <v xml:space="preserve"> </v>
      </c>
      <c r="AC1973" t="str">
        <f t="shared" si="612"/>
        <v>Macard</v>
      </c>
      <c r="AD1973" s="1" t="e">
        <f t="shared" si="613"/>
        <v>#VALUE!</v>
      </c>
      <c r="AE1973" t="b">
        <f t="shared" si="614"/>
        <v>1</v>
      </c>
      <c r="AF1973" t="str">
        <f t="shared" si="615"/>
        <v>Macard</v>
      </c>
    </row>
    <row r="1974" spans="1:32" x14ac:dyDescent="0.2">
      <c r="A1974">
        <v>2482</v>
      </c>
      <c r="B1974" t="s">
        <v>5053</v>
      </c>
      <c r="C1974" s="62" t="str">
        <f t="shared" si="616"/>
        <v>02482</v>
      </c>
      <c r="D1974" t="str">
        <f t="shared" si="617"/>
        <v>Aurthur</v>
      </c>
      <c r="E1974" t="str">
        <f t="shared" si="618"/>
        <v xml:space="preserve"> </v>
      </c>
      <c r="F1974" t="str">
        <f t="shared" si="619"/>
        <v>Plewes</v>
      </c>
      <c r="G1974">
        <f t="shared" si="600"/>
        <v>1</v>
      </c>
      <c r="H1974">
        <f t="shared" si="601"/>
        <v>2482</v>
      </c>
      <c r="I1974" t="str">
        <f t="shared" si="602"/>
        <v>02482</v>
      </c>
      <c r="J1974" t="str">
        <f t="shared" si="603"/>
        <v>AURTHUR»PLEWES</v>
      </c>
      <c r="K1974" t="str">
        <f>SUBSTITUTE(J1974,"‡","")</f>
        <v>AURTHUR»PLEWES</v>
      </c>
      <c r="L1974" t="str">
        <f t="shared" si="604"/>
        <v>AURTHURPLEWES</v>
      </c>
      <c r="M1974" t="str">
        <f t="shared" si="605"/>
        <v>AURTHURPLEWES</v>
      </c>
      <c r="N1974" t="s">
        <v>10598</v>
      </c>
      <c r="O1974" t="str">
        <v>AURTHUR PLEWES</v>
      </c>
      <c r="P1974">
        <f>FIND(" ",O1974)</f>
        <v>8</v>
      </c>
      <c r="Q1974" t="str">
        <f>LEFT(O1974,SEARCH(" ", O1974) -1)</f>
        <v>AURTHUR</v>
      </c>
      <c r="R1974" t="e">
        <f>MID(O1974, SEARCH(" ", O1974) + 1, SEARCH(" ", O1974, SEARCH(" ", O1974)+1) - SEARCH(" ", O1974)-1)</f>
        <v>#VALUE!</v>
      </c>
      <c r="S1974" t="str">
        <f t="shared" si="606"/>
        <v>PLEWES</v>
      </c>
      <c r="T1974" t="e">
        <f t="shared" si="607"/>
        <v>#VALUE!</v>
      </c>
      <c r="U1974" t="b">
        <f t="shared" si="608"/>
        <v>1</v>
      </c>
      <c r="W1974" t="b">
        <f t="shared" si="609"/>
        <v>1</v>
      </c>
      <c r="X1974" t="b">
        <f>ISERR(S1974)</f>
        <v>0</v>
      </c>
      <c r="Y1974" t="str">
        <f t="shared" si="610"/>
        <v xml:space="preserve"> </v>
      </c>
      <c r="Z1974" t="str">
        <f t="shared" si="611"/>
        <v>PLEWES</v>
      </c>
      <c r="AA1974" t="str">
        <f>PROPER(Q1974)</f>
        <v>Aurthur</v>
      </c>
      <c r="AB1974" t="str">
        <f>PROPER(Y1974)</f>
        <v xml:space="preserve"> </v>
      </c>
      <c r="AC1974" t="str">
        <f t="shared" si="612"/>
        <v>Plewes</v>
      </c>
      <c r="AD1974" s="1" t="e">
        <f t="shared" si="613"/>
        <v>#VALUE!</v>
      </c>
      <c r="AE1974" t="b">
        <f t="shared" si="614"/>
        <v>1</v>
      </c>
      <c r="AF1974" t="str">
        <f t="shared" si="615"/>
        <v>Plewes</v>
      </c>
    </row>
    <row r="1975" spans="1:32" x14ac:dyDescent="0.2">
      <c r="A1975">
        <v>2483</v>
      </c>
      <c r="B1975" t="s">
        <v>5054</v>
      </c>
      <c r="C1975" s="62" t="str">
        <f t="shared" si="616"/>
        <v>02483</v>
      </c>
      <c r="D1975" t="str">
        <f t="shared" si="617"/>
        <v>Merrel</v>
      </c>
      <c r="E1975" t="str">
        <f t="shared" si="618"/>
        <v xml:space="preserve"> </v>
      </c>
      <c r="F1975" t="str">
        <f t="shared" si="619"/>
        <v>Stickley</v>
      </c>
      <c r="G1975">
        <f t="shared" si="600"/>
        <v>1</v>
      </c>
      <c r="H1975">
        <f t="shared" si="601"/>
        <v>2483</v>
      </c>
      <c r="I1975" t="str">
        <f t="shared" si="602"/>
        <v>02483</v>
      </c>
      <c r="J1975" t="str">
        <f t="shared" si="603"/>
        <v>merrel¬stickley</v>
      </c>
      <c r="K1975" t="str">
        <f>SUBSTITUTE(J1975,"‡","")</f>
        <v>merrel¬stickley</v>
      </c>
      <c r="L1975" t="str">
        <f t="shared" si="604"/>
        <v>merrel¬stickley</v>
      </c>
      <c r="M1975" t="str">
        <f t="shared" si="605"/>
        <v>merrelstickley</v>
      </c>
      <c r="N1975" t="s">
        <v>9786</v>
      </c>
      <c r="O1975" t="str">
        <v>merrel stickley</v>
      </c>
      <c r="P1975">
        <f>FIND(" ",O1975)</f>
        <v>7</v>
      </c>
      <c r="Q1975" t="str">
        <f>LEFT(O1975,SEARCH(" ", O1975) -1)</f>
        <v>merrel</v>
      </c>
      <c r="R1975" t="e">
        <f>MID(O1975, SEARCH(" ", O1975) + 1, SEARCH(" ", O1975, SEARCH(" ", O1975)+1) - SEARCH(" ", O1975)-1)</f>
        <v>#VALUE!</v>
      </c>
      <c r="S1975" t="str">
        <f t="shared" si="606"/>
        <v>stickley</v>
      </c>
      <c r="T1975" t="e">
        <f t="shared" si="607"/>
        <v>#VALUE!</v>
      </c>
      <c r="U1975" t="b">
        <f t="shared" si="608"/>
        <v>1</v>
      </c>
      <c r="W1975" t="b">
        <f t="shared" si="609"/>
        <v>1</v>
      </c>
      <c r="X1975" t="b">
        <f>ISERR(S1975)</f>
        <v>0</v>
      </c>
      <c r="Y1975" t="str">
        <f t="shared" si="610"/>
        <v xml:space="preserve"> </v>
      </c>
      <c r="Z1975" t="str">
        <f t="shared" si="611"/>
        <v>stickley</v>
      </c>
      <c r="AA1975" t="str">
        <f>PROPER(Q1975)</f>
        <v>Merrel</v>
      </c>
      <c r="AB1975" t="str">
        <f>PROPER(Y1975)</f>
        <v xml:space="preserve"> </v>
      </c>
      <c r="AC1975" t="str">
        <f t="shared" si="612"/>
        <v>Stickley</v>
      </c>
      <c r="AD1975" s="1" t="e">
        <f t="shared" si="613"/>
        <v>#VALUE!</v>
      </c>
      <c r="AE1975" t="b">
        <f t="shared" si="614"/>
        <v>1</v>
      </c>
      <c r="AF1975" t="str">
        <f t="shared" si="615"/>
        <v>Stickley</v>
      </c>
    </row>
    <row r="1976" spans="1:32" x14ac:dyDescent="0.2">
      <c r="A1976">
        <v>2484</v>
      </c>
      <c r="B1976" t="s">
        <v>5055</v>
      </c>
      <c r="C1976" s="62" t="str">
        <f t="shared" si="616"/>
        <v>02484</v>
      </c>
      <c r="D1976" t="str">
        <f t="shared" si="617"/>
        <v>Lacie</v>
      </c>
      <c r="E1976" t="str">
        <f t="shared" si="618"/>
        <v xml:space="preserve"> </v>
      </c>
      <c r="F1976" t="str">
        <f t="shared" si="619"/>
        <v>Fernihough</v>
      </c>
      <c r="G1976">
        <f t="shared" si="600"/>
        <v>1</v>
      </c>
      <c r="H1976">
        <f t="shared" si="601"/>
        <v>2484</v>
      </c>
      <c r="I1976" t="str">
        <f t="shared" si="602"/>
        <v>02484</v>
      </c>
      <c r="J1976" t="str">
        <f t="shared" si="603"/>
        <v>LACIE»Fernihough</v>
      </c>
      <c r="K1976" t="str">
        <f>SUBSTITUTE(J1976,"‡","")</f>
        <v>LACIE»Fernihough</v>
      </c>
      <c r="L1976" t="str">
        <f t="shared" si="604"/>
        <v>LACIEFernihough</v>
      </c>
      <c r="M1976" t="str">
        <f t="shared" si="605"/>
        <v>LACIEFernihough</v>
      </c>
      <c r="N1976" t="s">
        <v>10599</v>
      </c>
      <c r="O1976" t="str">
        <v>LACIE Fernihough</v>
      </c>
      <c r="P1976">
        <f>FIND(" ",O1976)</f>
        <v>6</v>
      </c>
      <c r="Q1976" t="str">
        <f>LEFT(O1976,SEARCH(" ", O1976) -1)</f>
        <v>LACIE</v>
      </c>
      <c r="R1976" t="e">
        <f>MID(O1976, SEARCH(" ", O1976) + 1, SEARCH(" ", O1976, SEARCH(" ", O1976)+1) - SEARCH(" ", O1976)-1)</f>
        <v>#VALUE!</v>
      </c>
      <c r="S1976" t="str">
        <f t="shared" si="606"/>
        <v>Fernihough</v>
      </c>
      <c r="T1976" t="e">
        <f t="shared" si="607"/>
        <v>#VALUE!</v>
      </c>
      <c r="U1976" t="b">
        <f t="shared" si="608"/>
        <v>1</v>
      </c>
      <c r="W1976" t="b">
        <f t="shared" si="609"/>
        <v>1</v>
      </c>
      <c r="X1976" t="b">
        <f>ISERR(S1976)</f>
        <v>0</v>
      </c>
      <c r="Y1976" t="str">
        <f t="shared" si="610"/>
        <v xml:space="preserve"> </v>
      </c>
      <c r="Z1976" t="str">
        <f t="shared" si="611"/>
        <v>Fernihough</v>
      </c>
      <c r="AA1976" t="str">
        <f>PROPER(Q1976)</f>
        <v>Lacie</v>
      </c>
      <c r="AB1976" t="str">
        <f>PROPER(Y1976)</f>
        <v xml:space="preserve"> </v>
      </c>
      <c r="AC1976" t="str">
        <f t="shared" si="612"/>
        <v>Fernihough</v>
      </c>
      <c r="AD1976" s="1" t="e">
        <f t="shared" si="613"/>
        <v>#VALUE!</v>
      </c>
      <c r="AE1976" t="b">
        <f t="shared" si="614"/>
        <v>1</v>
      </c>
      <c r="AF1976" t="str">
        <f t="shared" si="615"/>
        <v>Fernihough</v>
      </c>
    </row>
    <row r="1977" spans="1:32" x14ac:dyDescent="0.2">
      <c r="A1977">
        <v>2485</v>
      </c>
      <c r="B1977" t="s">
        <v>5056</v>
      </c>
      <c r="C1977" s="62" t="str">
        <f t="shared" si="616"/>
        <v>02485</v>
      </c>
      <c r="D1977" t="str">
        <f t="shared" si="617"/>
        <v>Patti</v>
      </c>
      <c r="E1977" t="str">
        <f t="shared" si="618"/>
        <v xml:space="preserve"> </v>
      </c>
      <c r="F1977" t="str">
        <f t="shared" si="619"/>
        <v>Gelardi</v>
      </c>
      <c r="G1977">
        <f t="shared" si="600"/>
        <v>1</v>
      </c>
      <c r="H1977">
        <f t="shared" si="601"/>
        <v>2485</v>
      </c>
      <c r="I1977" t="str">
        <f t="shared" si="602"/>
        <v>02485</v>
      </c>
      <c r="J1977" t="str">
        <f t="shared" si="603"/>
        <v>Patti‡GELARDI</v>
      </c>
      <c r="K1977" t="str">
        <f>SUBSTITUTE(J1977,"‡","")</f>
        <v>PattiGELARDI</v>
      </c>
      <c r="L1977" t="str">
        <f t="shared" si="604"/>
        <v>PattiGELARDI</v>
      </c>
      <c r="M1977" t="str">
        <f t="shared" si="605"/>
        <v>PattiGELARDI</v>
      </c>
      <c r="N1977" t="s">
        <v>9125</v>
      </c>
      <c r="O1977" t="str">
        <v>Patti GELARDI</v>
      </c>
      <c r="P1977">
        <f>FIND(" ",O1977)</f>
        <v>6</v>
      </c>
      <c r="Q1977" t="str">
        <f>LEFT(O1977,SEARCH(" ", O1977) -1)</f>
        <v>Patti</v>
      </c>
      <c r="R1977" t="e">
        <f>MID(O1977, SEARCH(" ", O1977) + 1, SEARCH(" ", O1977, SEARCH(" ", O1977)+1) - SEARCH(" ", O1977)-1)</f>
        <v>#VALUE!</v>
      </c>
      <c r="S1977" t="str">
        <f t="shared" si="606"/>
        <v>GELARDI</v>
      </c>
      <c r="T1977" t="e">
        <f t="shared" si="607"/>
        <v>#VALUE!</v>
      </c>
      <c r="U1977" t="b">
        <f t="shared" si="608"/>
        <v>1</v>
      </c>
      <c r="W1977" t="b">
        <f t="shared" si="609"/>
        <v>1</v>
      </c>
      <c r="X1977" t="b">
        <f>ISERR(S1977)</f>
        <v>0</v>
      </c>
      <c r="Y1977" t="str">
        <f t="shared" si="610"/>
        <v xml:space="preserve"> </v>
      </c>
      <c r="Z1977" t="str">
        <f t="shared" si="611"/>
        <v>GELARDI</v>
      </c>
      <c r="AA1977" t="str">
        <f>PROPER(Q1977)</f>
        <v>Patti</v>
      </c>
      <c r="AB1977" t="str">
        <f>PROPER(Y1977)</f>
        <v xml:space="preserve"> </v>
      </c>
      <c r="AC1977" t="str">
        <f t="shared" si="612"/>
        <v>Gelardi</v>
      </c>
      <c r="AD1977" s="1" t="e">
        <f t="shared" si="613"/>
        <v>#VALUE!</v>
      </c>
      <c r="AE1977" t="b">
        <f t="shared" si="614"/>
        <v>1</v>
      </c>
      <c r="AF1977" t="str">
        <f t="shared" si="615"/>
        <v>Gelardi</v>
      </c>
    </row>
    <row r="1978" spans="1:32" x14ac:dyDescent="0.2">
      <c r="A1978">
        <v>2486</v>
      </c>
      <c r="B1978" t="s">
        <v>5057</v>
      </c>
      <c r="C1978" s="62" t="str">
        <f t="shared" si="616"/>
        <v>02486</v>
      </c>
      <c r="D1978" t="str">
        <f t="shared" si="617"/>
        <v>Carlie</v>
      </c>
      <c r="E1978" t="str">
        <f t="shared" si="618"/>
        <v xml:space="preserve"> </v>
      </c>
      <c r="F1978" t="str">
        <f t="shared" si="619"/>
        <v>Fawdrie</v>
      </c>
      <c r="G1978">
        <f t="shared" si="600"/>
        <v>1</v>
      </c>
      <c r="H1978">
        <f t="shared" si="601"/>
        <v>2486</v>
      </c>
      <c r="I1978" t="str">
        <f t="shared" si="602"/>
        <v>02486</v>
      </c>
      <c r="J1978" t="str">
        <f t="shared" si="603"/>
        <v>CARLIE»FAWDRIE</v>
      </c>
      <c r="K1978" t="str">
        <f>SUBSTITUTE(J1978,"‡","")</f>
        <v>CARLIE»FAWDRIE</v>
      </c>
      <c r="L1978" t="str">
        <f t="shared" si="604"/>
        <v>CARLIEFAWDRIE</v>
      </c>
      <c r="M1978" t="str">
        <f t="shared" si="605"/>
        <v>CARLIEFAWDRIE</v>
      </c>
      <c r="N1978" t="s">
        <v>10600</v>
      </c>
      <c r="O1978" t="str">
        <v>CARLIE FAWDRIE</v>
      </c>
      <c r="P1978">
        <f>FIND(" ",O1978)</f>
        <v>7</v>
      </c>
      <c r="Q1978" t="str">
        <f>LEFT(O1978,SEARCH(" ", O1978) -1)</f>
        <v>CARLIE</v>
      </c>
      <c r="R1978" t="e">
        <f>MID(O1978, SEARCH(" ", O1978) + 1, SEARCH(" ", O1978, SEARCH(" ", O1978)+1) - SEARCH(" ", O1978)-1)</f>
        <v>#VALUE!</v>
      </c>
      <c r="S1978" t="str">
        <f t="shared" si="606"/>
        <v>FAWDRIE</v>
      </c>
      <c r="T1978" t="e">
        <f t="shared" si="607"/>
        <v>#VALUE!</v>
      </c>
      <c r="U1978" t="b">
        <f t="shared" si="608"/>
        <v>1</v>
      </c>
      <c r="W1978" t="b">
        <f t="shared" si="609"/>
        <v>1</v>
      </c>
      <c r="X1978" t="b">
        <f>ISERR(S1978)</f>
        <v>0</v>
      </c>
      <c r="Y1978" t="str">
        <f t="shared" si="610"/>
        <v xml:space="preserve"> </v>
      </c>
      <c r="Z1978" t="str">
        <f t="shared" si="611"/>
        <v>FAWDRIE</v>
      </c>
      <c r="AA1978" t="str">
        <f>PROPER(Q1978)</f>
        <v>Carlie</v>
      </c>
      <c r="AB1978" t="str">
        <f>PROPER(Y1978)</f>
        <v xml:space="preserve"> </v>
      </c>
      <c r="AC1978" t="str">
        <f t="shared" si="612"/>
        <v>Fawdrie</v>
      </c>
      <c r="AD1978" s="1" t="e">
        <f t="shared" si="613"/>
        <v>#VALUE!</v>
      </c>
      <c r="AE1978" t="b">
        <f t="shared" si="614"/>
        <v>1</v>
      </c>
      <c r="AF1978" t="str">
        <f t="shared" si="615"/>
        <v>Fawdrie</v>
      </c>
    </row>
    <row r="1979" spans="1:32" x14ac:dyDescent="0.2">
      <c r="A1979">
        <v>2487</v>
      </c>
      <c r="B1979" t="s">
        <v>5058</v>
      </c>
      <c r="C1979" s="62" t="str">
        <f t="shared" si="616"/>
        <v>02487</v>
      </c>
      <c r="D1979" t="str">
        <f t="shared" si="617"/>
        <v>Alley</v>
      </c>
      <c r="E1979" t="str">
        <f t="shared" si="618"/>
        <v>Siward</v>
      </c>
      <c r="F1979" t="str">
        <f t="shared" si="619"/>
        <v>Sweeny</v>
      </c>
      <c r="G1979">
        <f t="shared" si="600"/>
        <v>1</v>
      </c>
      <c r="H1979">
        <f t="shared" si="601"/>
        <v>2487</v>
      </c>
      <c r="I1979" t="str">
        <f t="shared" si="602"/>
        <v>02487</v>
      </c>
      <c r="J1979" t="str">
        <f t="shared" si="603"/>
        <v>alley‡SIWARD»Sweeny</v>
      </c>
      <c r="K1979" t="str">
        <f>SUBSTITUTE(J1979,"‡","")</f>
        <v>alleySIWARD»Sweeny</v>
      </c>
      <c r="L1979" t="str">
        <f t="shared" si="604"/>
        <v>alleySIWARDSweeny</v>
      </c>
      <c r="M1979" t="str">
        <f t="shared" si="605"/>
        <v>alleySIWARDSweeny</v>
      </c>
      <c r="N1979" t="s">
        <v>10601</v>
      </c>
      <c r="O1979" t="str">
        <v>alley SIWARD Sweeny</v>
      </c>
      <c r="P1979">
        <f>FIND(" ",O1979)</f>
        <v>6</v>
      </c>
      <c r="Q1979" t="str">
        <f>LEFT(O1979,SEARCH(" ", O1979) -1)</f>
        <v>alley</v>
      </c>
      <c r="R1979" t="str">
        <f>MID(O1979, SEARCH(" ", O1979) + 1, SEARCH(" ", O1979, SEARCH(" ", O1979)+1) - SEARCH(" ", O1979)-1)</f>
        <v>SIWARD</v>
      </c>
      <c r="S1979" t="str">
        <f t="shared" si="606"/>
        <v>SIWARD Sweeny</v>
      </c>
      <c r="T1979" t="str">
        <f t="shared" si="607"/>
        <v>Sweeny</v>
      </c>
      <c r="U1979" t="b">
        <f t="shared" si="608"/>
        <v>0</v>
      </c>
      <c r="W1979" t="b">
        <f t="shared" si="609"/>
        <v>0</v>
      </c>
      <c r="X1979" t="b">
        <f>ISERR(S1979)</f>
        <v>0</v>
      </c>
      <c r="Y1979" t="str">
        <f t="shared" si="610"/>
        <v>SIWARD</v>
      </c>
      <c r="Z1979" t="str">
        <f t="shared" si="611"/>
        <v>SIWARD Sweeny</v>
      </c>
      <c r="AA1979" t="str">
        <f>PROPER(Q1979)</f>
        <v>Alley</v>
      </c>
      <c r="AB1979" t="str">
        <f>PROPER(Y1979)</f>
        <v>Siward</v>
      </c>
      <c r="AC1979" t="str">
        <f t="shared" si="612"/>
        <v>Siward Sweeny</v>
      </c>
      <c r="AD1979" s="1" t="str">
        <f t="shared" si="613"/>
        <v>Sweeny</v>
      </c>
      <c r="AE1979" t="b">
        <f t="shared" si="614"/>
        <v>0</v>
      </c>
      <c r="AF1979" t="str">
        <f t="shared" si="615"/>
        <v>Sweeny</v>
      </c>
    </row>
    <row r="1980" spans="1:32" x14ac:dyDescent="0.2">
      <c r="A1980">
        <v>2488</v>
      </c>
      <c r="B1980" t="s">
        <v>5059</v>
      </c>
      <c r="C1980" s="62" t="str">
        <f t="shared" si="616"/>
        <v>02488</v>
      </c>
      <c r="D1980" t="str">
        <f t="shared" si="617"/>
        <v>Geoff</v>
      </c>
      <c r="E1980" t="str">
        <f t="shared" si="618"/>
        <v xml:space="preserve"> </v>
      </c>
      <c r="F1980" t="str">
        <f t="shared" si="619"/>
        <v>Midden</v>
      </c>
      <c r="G1980">
        <f t="shared" si="600"/>
        <v>1</v>
      </c>
      <c r="H1980">
        <f t="shared" si="601"/>
        <v>2488</v>
      </c>
      <c r="I1980" t="str">
        <f t="shared" si="602"/>
        <v>02488</v>
      </c>
      <c r="J1980" t="str">
        <f t="shared" si="603"/>
        <v>Geoff¬MIDDEN</v>
      </c>
      <c r="K1980" t="str">
        <f>SUBSTITUTE(J1980,"‡","")</f>
        <v>Geoff¬MIDDEN</v>
      </c>
      <c r="L1980" t="str">
        <f t="shared" si="604"/>
        <v>Geoff¬MIDDEN</v>
      </c>
      <c r="M1980" t="str">
        <f t="shared" si="605"/>
        <v>GeoffMIDDEN</v>
      </c>
      <c r="N1980" t="s">
        <v>9787</v>
      </c>
      <c r="O1980" t="str">
        <v>Geoff MIDDEN</v>
      </c>
      <c r="P1980">
        <f>FIND(" ",O1980)</f>
        <v>6</v>
      </c>
      <c r="Q1980" t="str">
        <f>LEFT(O1980,SEARCH(" ", O1980) -1)</f>
        <v>Geoff</v>
      </c>
      <c r="R1980" t="e">
        <f>MID(O1980, SEARCH(" ", O1980) + 1, SEARCH(" ", O1980, SEARCH(" ", O1980)+1) - SEARCH(" ", O1980)-1)</f>
        <v>#VALUE!</v>
      </c>
      <c r="S1980" t="str">
        <f t="shared" si="606"/>
        <v>MIDDEN</v>
      </c>
      <c r="T1980" t="e">
        <f t="shared" si="607"/>
        <v>#VALUE!</v>
      </c>
      <c r="U1980" t="b">
        <f t="shared" si="608"/>
        <v>1</v>
      </c>
      <c r="W1980" t="b">
        <f t="shared" si="609"/>
        <v>1</v>
      </c>
      <c r="X1980" t="b">
        <f>ISERR(S1980)</f>
        <v>0</v>
      </c>
      <c r="Y1980" t="str">
        <f t="shared" si="610"/>
        <v xml:space="preserve"> </v>
      </c>
      <c r="Z1980" t="str">
        <f t="shared" si="611"/>
        <v>MIDDEN</v>
      </c>
      <c r="AA1980" t="str">
        <f>PROPER(Q1980)</f>
        <v>Geoff</v>
      </c>
      <c r="AB1980" t="str">
        <f>PROPER(Y1980)</f>
        <v xml:space="preserve"> </v>
      </c>
      <c r="AC1980" t="str">
        <f t="shared" si="612"/>
        <v>Midden</v>
      </c>
      <c r="AD1980" s="1" t="e">
        <f t="shared" si="613"/>
        <v>#VALUE!</v>
      </c>
      <c r="AE1980" t="b">
        <f t="shared" si="614"/>
        <v>1</v>
      </c>
      <c r="AF1980" t="str">
        <f t="shared" si="615"/>
        <v>Midden</v>
      </c>
    </row>
    <row r="1981" spans="1:32" x14ac:dyDescent="0.2">
      <c r="A1981">
        <v>2489</v>
      </c>
      <c r="B1981" t="s">
        <v>5060</v>
      </c>
      <c r="C1981" s="62" t="str">
        <f t="shared" si="616"/>
        <v>02489</v>
      </c>
      <c r="D1981" t="str">
        <f t="shared" si="617"/>
        <v>Louisette</v>
      </c>
      <c r="E1981" t="str">
        <f t="shared" si="618"/>
        <v xml:space="preserve"> </v>
      </c>
      <c r="F1981" t="str">
        <f t="shared" si="619"/>
        <v>Marshfield</v>
      </c>
      <c r="G1981">
        <f t="shared" si="600"/>
        <v>1</v>
      </c>
      <c r="H1981">
        <f t="shared" si="601"/>
        <v>2489</v>
      </c>
      <c r="I1981" t="str">
        <f t="shared" si="602"/>
        <v>02489</v>
      </c>
      <c r="J1981" t="str">
        <f t="shared" si="603"/>
        <v>louisette¬Marshfield</v>
      </c>
      <c r="K1981" t="str">
        <f>SUBSTITUTE(J1981,"‡","")</f>
        <v>louisette¬Marshfield</v>
      </c>
      <c r="L1981" t="str">
        <f t="shared" si="604"/>
        <v>louisette¬Marshfield</v>
      </c>
      <c r="M1981" t="str">
        <f t="shared" si="605"/>
        <v>louisetteMarshfield</v>
      </c>
      <c r="N1981" t="s">
        <v>9788</v>
      </c>
      <c r="O1981" t="str">
        <v>louisette Marshfield</v>
      </c>
      <c r="P1981">
        <f>FIND(" ",O1981)</f>
        <v>10</v>
      </c>
      <c r="Q1981" t="str">
        <f>LEFT(O1981,SEARCH(" ", O1981) -1)</f>
        <v>louisette</v>
      </c>
      <c r="R1981" t="e">
        <f>MID(O1981, SEARCH(" ", O1981) + 1, SEARCH(" ", O1981, SEARCH(" ", O1981)+1) - SEARCH(" ", O1981)-1)</f>
        <v>#VALUE!</v>
      </c>
      <c r="S1981" t="str">
        <f t="shared" si="606"/>
        <v>Marshfield</v>
      </c>
      <c r="T1981" t="e">
        <f t="shared" si="607"/>
        <v>#VALUE!</v>
      </c>
      <c r="U1981" t="b">
        <f t="shared" si="608"/>
        <v>1</v>
      </c>
      <c r="W1981" t="b">
        <f t="shared" si="609"/>
        <v>1</v>
      </c>
      <c r="X1981" t="b">
        <f>ISERR(S1981)</f>
        <v>0</v>
      </c>
      <c r="Y1981" t="str">
        <f t="shared" si="610"/>
        <v xml:space="preserve"> </v>
      </c>
      <c r="Z1981" t="str">
        <f t="shared" si="611"/>
        <v>Marshfield</v>
      </c>
      <c r="AA1981" t="str">
        <f>PROPER(Q1981)</f>
        <v>Louisette</v>
      </c>
      <c r="AB1981" t="str">
        <f>PROPER(Y1981)</f>
        <v xml:space="preserve"> </v>
      </c>
      <c r="AC1981" t="str">
        <f t="shared" si="612"/>
        <v>Marshfield</v>
      </c>
      <c r="AD1981" s="1" t="e">
        <f t="shared" si="613"/>
        <v>#VALUE!</v>
      </c>
      <c r="AE1981" t="b">
        <f t="shared" si="614"/>
        <v>1</v>
      </c>
      <c r="AF1981" t="str">
        <f t="shared" si="615"/>
        <v>Marshfield</v>
      </c>
    </row>
    <row r="1982" spans="1:32" x14ac:dyDescent="0.2">
      <c r="A1982">
        <v>2490</v>
      </c>
      <c r="B1982" t="s">
        <v>5061</v>
      </c>
      <c r="C1982" s="62" t="str">
        <f t="shared" si="616"/>
        <v>02490</v>
      </c>
      <c r="D1982" t="str">
        <f t="shared" si="617"/>
        <v>Dana</v>
      </c>
      <c r="E1982" t="str">
        <f t="shared" si="618"/>
        <v xml:space="preserve"> </v>
      </c>
      <c r="F1982" t="str">
        <f t="shared" si="619"/>
        <v>Beddoe</v>
      </c>
      <c r="G1982">
        <f t="shared" si="600"/>
        <v>1</v>
      </c>
      <c r="H1982">
        <f t="shared" si="601"/>
        <v>2490</v>
      </c>
      <c r="I1982" t="str">
        <f t="shared" si="602"/>
        <v>02490</v>
      </c>
      <c r="J1982" t="str">
        <f t="shared" si="603"/>
        <v>Dana»beddoe</v>
      </c>
      <c r="K1982" t="str">
        <f>SUBSTITUTE(J1982,"‡","")</f>
        <v>Dana»beddoe</v>
      </c>
      <c r="L1982" t="str">
        <f t="shared" si="604"/>
        <v>Danabeddoe</v>
      </c>
      <c r="M1982" t="str">
        <f t="shared" si="605"/>
        <v>Danabeddoe</v>
      </c>
      <c r="N1982" t="s">
        <v>10602</v>
      </c>
      <c r="O1982" t="str">
        <v>Dana beddoe</v>
      </c>
      <c r="P1982">
        <f>FIND(" ",O1982)</f>
        <v>5</v>
      </c>
      <c r="Q1982" t="str">
        <f>LEFT(O1982,SEARCH(" ", O1982) -1)</f>
        <v>Dana</v>
      </c>
      <c r="R1982" t="e">
        <f>MID(O1982, SEARCH(" ", O1982) + 1, SEARCH(" ", O1982, SEARCH(" ", O1982)+1) - SEARCH(" ", O1982)-1)</f>
        <v>#VALUE!</v>
      </c>
      <c r="S1982" t="str">
        <f t="shared" si="606"/>
        <v>beddoe</v>
      </c>
      <c r="T1982" t="e">
        <f t="shared" si="607"/>
        <v>#VALUE!</v>
      </c>
      <c r="U1982" t="b">
        <f t="shared" si="608"/>
        <v>1</v>
      </c>
      <c r="W1982" t="b">
        <f t="shared" si="609"/>
        <v>1</v>
      </c>
      <c r="X1982" t="b">
        <f>ISERR(S1982)</f>
        <v>0</v>
      </c>
      <c r="Y1982" t="str">
        <f t="shared" si="610"/>
        <v xml:space="preserve"> </v>
      </c>
      <c r="Z1982" t="str">
        <f t="shared" si="611"/>
        <v>beddoe</v>
      </c>
      <c r="AA1982" t="str">
        <f>PROPER(Q1982)</f>
        <v>Dana</v>
      </c>
      <c r="AB1982" t="str">
        <f>PROPER(Y1982)</f>
        <v xml:space="preserve"> </v>
      </c>
      <c r="AC1982" t="str">
        <f t="shared" si="612"/>
        <v>Beddoe</v>
      </c>
      <c r="AD1982" s="1" t="e">
        <f t="shared" si="613"/>
        <v>#VALUE!</v>
      </c>
      <c r="AE1982" t="b">
        <f t="shared" si="614"/>
        <v>1</v>
      </c>
      <c r="AF1982" t="str">
        <f t="shared" si="615"/>
        <v>Beddoe</v>
      </c>
    </row>
    <row r="1983" spans="1:32" x14ac:dyDescent="0.2">
      <c r="A1983">
        <v>2491</v>
      </c>
      <c r="B1983" t="s">
        <v>5062</v>
      </c>
      <c r="C1983" s="62" t="str">
        <f t="shared" si="616"/>
        <v>02491</v>
      </c>
      <c r="D1983" t="str">
        <f t="shared" si="617"/>
        <v>Eleanore</v>
      </c>
      <c r="E1983" t="str">
        <f t="shared" si="618"/>
        <v>Jessamyn</v>
      </c>
      <c r="F1983" t="str">
        <f t="shared" si="619"/>
        <v>Tipping</v>
      </c>
      <c r="G1983">
        <f t="shared" si="600"/>
        <v>1</v>
      </c>
      <c r="H1983">
        <f t="shared" si="601"/>
        <v>2491</v>
      </c>
      <c r="I1983" t="str">
        <f t="shared" si="602"/>
        <v>02491</v>
      </c>
      <c r="J1983" t="str">
        <f t="shared" si="603"/>
        <v>eleanore»JESSAMYN»Tipping</v>
      </c>
      <c r="K1983" t="str">
        <f>SUBSTITUTE(J1983,"‡","")</f>
        <v>eleanore»JESSAMYN»Tipping</v>
      </c>
      <c r="L1983" t="str">
        <f t="shared" si="604"/>
        <v>eleanoreJESSAMYNTipping</v>
      </c>
      <c r="M1983" t="str">
        <f t="shared" si="605"/>
        <v>eleanoreJESSAMYNTipping</v>
      </c>
      <c r="N1983" t="s">
        <v>10603</v>
      </c>
      <c r="O1983" t="str">
        <v>eleanore JESSAMYN Tipping</v>
      </c>
      <c r="P1983">
        <f>FIND(" ",O1983)</f>
        <v>9</v>
      </c>
      <c r="Q1983" t="str">
        <f>LEFT(O1983,SEARCH(" ", O1983) -1)</f>
        <v>eleanore</v>
      </c>
      <c r="R1983" t="str">
        <f>MID(O1983, SEARCH(" ", O1983) + 1, SEARCH(" ", O1983, SEARCH(" ", O1983)+1) - SEARCH(" ", O1983)-1)</f>
        <v>JESSAMYN</v>
      </c>
      <c r="S1983" t="str">
        <f t="shared" si="606"/>
        <v>JESSAMYN Tipping</v>
      </c>
      <c r="T1983" t="str">
        <f t="shared" si="607"/>
        <v>Tipping</v>
      </c>
      <c r="U1983" t="b">
        <f t="shared" si="608"/>
        <v>0</v>
      </c>
      <c r="W1983" t="b">
        <f t="shared" si="609"/>
        <v>0</v>
      </c>
      <c r="X1983" t="b">
        <f>ISERR(S1983)</f>
        <v>0</v>
      </c>
      <c r="Y1983" t="str">
        <f t="shared" si="610"/>
        <v>JESSAMYN</v>
      </c>
      <c r="Z1983" t="str">
        <f t="shared" si="611"/>
        <v>JESSAMYN Tipping</v>
      </c>
      <c r="AA1983" t="str">
        <f>PROPER(Q1983)</f>
        <v>Eleanore</v>
      </c>
      <c r="AB1983" t="str">
        <f>PROPER(Y1983)</f>
        <v>Jessamyn</v>
      </c>
      <c r="AC1983" t="str">
        <f t="shared" si="612"/>
        <v>Jessamyn Tipping</v>
      </c>
      <c r="AD1983" s="1" t="str">
        <f t="shared" si="613"/>
        <v>Tipping</v>
      </c>
      <c r="AE1983" t="b">
        <f t="shared" si="614"/>
        <v>0</v>
      </c>
      <c r="AF1983" t="str">
        <f t="shared" si="615"/>
        <v>Tipping</v>
      </c>
    </row>
    <row r="1984" spans="1:32" x14ac:dyDescent="0.2">
      <c r="A1984">
        <v>2492</v>
      </c>
      <c r="B1984" t="s">
        <v>5063</v>
      </c>
      <c r="C1984" s="62" t="str">
        <f t="shared" si="616"/>
        <v>02492</v>
      </c>
      <c r="D1984" t="str">
        <f t="shared" si="617"/>
        <v>Cecil</v>
      </c>
      <c r="E1984" t="str">
        <f t="shared" si="618"/>
        <v>Marin</v>
      </c>
      <c r="F1984" t="str">
        <f t="shared" si="619"/>
        <v>Bewick</v>
      </c>
      <c r="G1984">
        <f t="shared" si="600"/>
        <v>1</v>
      </c>
      <c r="H1984">
        <f t="shared" si="601"/>
        <v>2492</v>
      </c>
      <c r="I1984" t="str">
        <f t="shared" si="602"/>
        <v>02492</v>
      </c>
      <c r="J1984" t="str">
        <f t="shared" si="603"/>
        <v>Cecil‡marin‡Bewick</v>
      </c>
      <c r="K1984" t="str">
        <f>SUBSTITUTE(J1984,"‡","")</f>
        <v>CecilmarinBewick</v>
      </c>
      <c r="L1984" t="str">
        <f t="shared" si="604"/>
        <v>CecilmarinBewick</v>
      </c>
      <c r="M1984" t="str">
        <f t="shared" si="605"/>
        <v>CecilmarinBewick</v>
      </c>
      <c r="N1984" t="s">
        <v>9126</v>
      </c>
      <c r="O1984" t="str">
        <v>Cecil marin Bewick</v>
      </c>
      <c r="P1984">
        <f>FIND(" ",O1984)</f>
        <v>6</v>
      </c>
      <c r="Q1984" t="str">
        <f>LEFT(O1984,SEARCH(" ", O1984) -1)</f>
        <v>Cecil</v>
      </c>
      <c r="R1984" t="str">
        <f>MID(O1984, SEARCH(" ", O1984) + 1, SEARCH(" ", O1984, SEARCH(" ", O1984)+1) - SEARCH(" ", O1984)-1)</f>
        <v>marin</v>
      </c>
      <c r="S1984" t="str">
        <f t="shared" si="606"/>
        <v>marin Bewick</v>
      </c>
      <c r="T1984" t="str">
        <f t="shared" si="607"/>
        <v>Bewick</v>
      </c>
      <c r="U1984" t="b">
        <f t="shared" si="608"/>
        <v>0</v>
      </c>
      <c r="W1984" t="b">
        <f t="shared" si="609"/>
        <v>0</v>
      </c>
      <c r="X1984" t="b">
        <f>ISERR(S1984)</f>
        <v>0</v>
      </c>
      <c r="Y1984" t="str">
        <f t="shared" si="610"/>
        <v>marin</v>
      </c>
      <c r="Z1984" t="str">
        <f t="shared" si="611"/>
        <v>marin Bewick</v>
      </c>
      <c r="AA1984" t="str">
        <f>PROPER(Q1984)</f>
        <v>Cecil</v>
      </c>
      <c r="AB1984" t="str">
        <f>PROPER(Y1984)</f>
        <v>Marin</v>
      </c>
      <c r="AC1984" t="str">
        <f t="shared" si="612"/>
        <v>Marin Bewick</v>
      </c>
      <c r="AD1984" s="1" t="str">
        <f t="shared" si="613"/>
        <v>Bewick</v>
      </c>
      <c r="AE1984" t="b">
        <f t="shared" si="614"/>
        <v>0</v>
      </c>
      <c r="AF1984" t="str">
        <f t="shared" si="615"/>
        <v>Bewick</v>
      </c>
    </row>
    <row r="1985" spans="1:32" x14ac:dyDescent="0.2">
      <c r="A1985">
        <v>2493</v>
      </c>
      <c r="B1985" t="s">
        <v>5064</v>
      </c>
      <c r="C1985" s="62" t="str">
        <f t="shared" si="616"/>
        <v>02493</v>
      </c>
      <c r="D1985" t="str">
        <f t="shared" si="617"/>
        <v>Amelina</v>
      </c>
      <c r="E1985" t="str">
        <f t="shared" si="618"/>
        <v xml:space="preserve"> </v>
      </c>
      <c r="F1985" t="str">
        <f t="shared" si="619"/>
        <v>Woodwin</v>
      </c>
      <c r="G1985">
        <f t="shared" si="600"/>
        <v>1</v>
      </c>
      <c r="H1985">
        <f t="shared" si="601"/>
        <v>2493</v>
      </c>
      <c r="I1985" t="str">
        <f t="shared" si="602"/>
        <v>02493</v>
      </c>
      <c r="J1985" t="str">
        <f t="shared" si="603"/>
        <v>AMELINA¬Woodwin</v>
      </c>
      <c r="K1985" t="str">
        <f>SUBSTITUTE(J1985,"‡","")</f>
        <v>AMELINA¬Woodwin</v>
      </c>
      <c r="L1985" t="str">
        <f t="shared" si="604"/>
        <v>AMELINA¬Woodwin</v>
      </c>
      <c r="M1985" t="str">
        <f t="shared" si="605"/>
        <v>AMELINAWoodwin</v>
      </c>
      <c r="N1985" t="s">
        <v>9789</v>
      </c>
      <c r="O1985" t="str">
        <v>AMELINA Woodwin</v>
      </c>
      <c r="P1985">
        <f>FIND(" ",O1985)</f>
        <v>8</v>
      </c>
      <c r="Q1985" t="str">
        <f>LEFT(O1985,SEARCH(" ", O1985) -1)</f>
        <v>AMELINA</v>
      </c>
      <c r="R1985" t="e">
        <f>MID(O1985, SEARCH(" ", O1985) + 1, SEARCH(" ", O1985, SEARCH(" ", O1985)+1) - SEARCH(" ", O1985)-1)</f>
        <v>#VALUE!</v>
      </c>
      <c r="S1985" t="str">
        <f t="shared" si="606"/>
        <v>Woodwin</v>
      </c>
      <c r="T1985" t="e">
        <f t="shared" si="607"/>
        <v>#VALUE!</v>
      </c>
      <c r="U1985" t="b">
        <f t="shared" si="608"/>
        <v>1</v>
      </c>
      <c r="W1985" t="b">
        <f t="shared" si="609"/>
        <v>1</v>
      </c>
      <c r="X1985" t="b">
        <f>ISERR(S1985)</f>
        <v>0</v>
      </c>
      <c r="Y1985" t="str">
        <f t="shared" si="610"/>
        <v xml:space="preserve"> </v>
      </c>
      <c r="Z1985" t="str">
        <f t="shared" si="611"/>
        <v>Woodwin</v>
      </c>
      <c r="AA1985" t="str">
        <f>PROPER(Q1985)</f>
        <v>Amelina</v>
      </c>
      <c r="AB1985" t="str">
        <f>PROPER(Y1985)</f>
        <v xml:space="preserve"> </v>
      </c>
      <c r="AC1985" t="str">
        <f t="shared" si="612"/>
        <v>Woodwin</v>
      </c>
      <c r="AD1985" s="1" t="e">
        <f t="shared" si="613"/>
        <v>#VALUE!</v>
      </c>
      <c r="AE1985" t="b">
        <f t="shared" si="614"/>
        <v>1</v>
      </c>
      <c r="AF1985" t="str">
        <f t="shared" si="615"/>
        <v>Woodwin</v>
      </c>
    </row>
    <row r="1986" spans="1:32" x14ac:dyDescent="0.2">
      <c r="A1986">
        <v>9999</v>
      </c>
      <c r="B1986" t="s">
        <v>5065</v>
      </c>
      <c r="C1986" s="62" t="str">
        <f t="shared" si="616"/>
        <v>???</v>
      </c>
      <c r="D1986" t="str">
        <f t="shared" si="617"/>
        <v>Burr</v>
      </c>
      <c r="E1986" t="str">
        <f t="shared" si="618"/>
        <v>Geoffrey</v>
      </c>
      <c r="F1986" t="str">
        <f t="shared" si="619"/>
        <v>Weightman</v>
      </c>
      <c r="G1986">
        <f t="shared" si="600"/>
        <v>9</v>
      </c>
      <c r="H1986" t="str">
        <f t="shared" si="601"/>
        <v>???</v>
      </c>
      <c r="I1986" t="str">
        <f t="shared" si="602"/>
        <v>???</v>
      </c>
      <c r="J1986" t="str">
        <f t="shared" si="603"/>
        <v>burr»Geoffrey»WEIGHTMAN</v>
      </c>
      <c r="K1986" t="str">
        <f>SUBSTITUTE(J1986,"‡","")</f>
        <v>burr»Geoffrey»WEIGHTMAN</v>
      </c>
      <c r="L1986" t="str">
        <f t="shared" si="604"/>
        <v>burrGeoffreyWEIGHTMAN</v>
      </c>
      <c r="M1986" t="str">
        <f t="shared" si="605"/>
        <v>burrGeoffreyWEIGHTMAN</v>
      </c>
      <c r="N1986" t="s">
        <v>10604</v>
      </c>
      <c r="O1986" t="str">
        <v>burr Geoffrey WEIGHTMAN</v>
      </c>
      <c r="P1986">
        <f>FIND(" ",O1986)</f>
        <v>5</v>
      </c>
      <c r="Q1986" t="str">
        <f>LEFT(O1986,SEARCH(" ", O1986) -1)</f>
        <v>burr</v>
      </c>
      <c r="R1986" t="str">
        <f>MID(O1986, SEARCH(" ", O1986) + 1, SEARCH(" ", O1986, SEARCH(" ", O1986)+1) - SEARCH(" ", O1986)-1)</f>
        <v>Geoffrey</v>
      </c>
      <c r="S1986" t="str">
        <f t="shared" si="606"/>
        <v>Geoffrey WEIGHTMAN</v>
      </c>
      <c r="T1986" t="str">
        <f t="shared" si="607"/>
        <v>WEIGHTMAN</v>
      </c>
      <c r="U1986" t="b">
        <f t="shared" si="608"/>
        <v>0</v>
      </c>
      <c r="W1986" t="b">
        <f t="shared" si="609"/>
        <v>0</v>
      </c>
      <c r="X1986" t="b">
        <f>ISERR(S1986)</f>
        <v>0</v>
      </c>
      <c r="Y1986" t="str">
        <f t="shared" si="610"/>
        <v>Geoffrey</v>
      </c>
      <c r="Z1986" t="str">
        <f t="shared" si="611"/>
        <v>Geoffrey WEIGHTMAN</v>
      </c>
      <c r="AA1986" t="str">
        <f>PROPER(Q1986)</f>
        <v>Burr</v>
      </c>
      <c r="AB1986" t="str">
        <f>PROPER(Y1986)</f>
        <v>Geoffrey</v>
      </c>
      <c r="AC1986" t="str">
        <f t="shared" si="612"/>
        <v>Geoffrey Weightman</v>
      </c>
      <c r="AD1986" s="1" t="str">
        <f t="shared" si="613"/>
        <v>Weightman</v>
      </c>
      <c r="AE1986" t="b">
        <f t="shared" si="614"/>
        <v>0</v>
      </c>
      <c r="AF1986" t="str">
        <f t="shared" si="615"/>
        <v>Weightman</v>
      </c>
    </row>
    <row r="1987" spans="1:32" x14ac:dyDescent="0.2">
      <c r="A1987">
        <v>2495</v>
      </c>
      <c r="B1987" t="s">
        <v>5066</v>
      </c>
      <c r="C1987" s="62" t="str">
        <f t="shared" si="616"/>
        <v>02495</v>
      </c>
      <c r="D1987" t="str">
        <f t="shared" si="617"/>
        <v>Ailbert</v>
      </c>
      <c r="E1987" t="str">
        <f t="shared" si="618"/>
        <v xml:space="preserve"> </v>
      </c>
      <c r="F1987" t="str">
        <f t="shared" si="619"/>
        <v>Ioselevich</v>
      </c>
      <c r="G1987">
        <f t="shared" ref="G1987:G1997" si="620">COUNTIF($A$2:$A$1997,A1987)</f>
        <v>1</v>
      </c>
      <c r="H1987">
        <f t="shared" ref="H1987:H1997" si="621">IF(G1987=1,A1987,"???")</f>
        <v>2495</v>
      </c>
      <c r="I1987" t="str">
        <f t="shared" ref="I1987:I1997" si="622">TEXT(H1987,"00000")</f>
        <v>02495</v>
      </c>
      <c r="J1987" t="str">
        <f t="shared" ref="J1987:J1997" si="623">TRIM(B1987)</f>
        <v>Ailbert»Ioselevich</v>
      </c>
      <c r="K1987" t="str">
        <f>SUBSTITUTE(J1987,"‡","")</f>
        <v>Ailbert»Ioselevich</v>
      </c>
      <c r="L1987" t="str">
        <f t="shared" ref="L1987:L1997" si="624">SUBSTITUTE(K1987,"»","")</f>
        <v>AilbertIoselevich</v>
      </c>
      <c r="M1987" t="str">
        <f t="shared" ref="M1987:M1997" si="625">SUBSTITUTE(L1987,"¬","")</f>
        <v>AilbertIoselevich</v>
      </c>
      <c r="N1987" t="s">
        <v>10605</v>
      </c>
      <c r="O1987" t="str">
        <v>Ailbert Ioselevich</v>
      </c>
      <c r="P1987">
        <f>FIND(" ",O1987)</f>
        <v>8</v>
      </c>
      <c r="Q1987" t="str">
        <f>LEFT(O1987,SEARCH(" ", O1987) -1)</f>
        <v>Ailbert</v>
      </c>
      <c r="R1987" t="e">
        <f>MID(O1987, SEARCH(" ", O1987) + 1, SEARCH(" ", O1987, SEARCH(" ", O1987)+1) - SEARCH(" ", O1987)-1)</f>
        <v>#VALUE!</v>
      </c>
      <c r="S1987" t="str">
        <f t="shared" ref="S1987:S1997" si="626">RIGHT(O1987,LEN(O1987)-FIND(" ",O1987,1))</f>
        <v>Ioselevich</v>
      </c>
      <c r="T1987" t="e">
        <f t="shared" ref="T1987:T1997" si="627">RIGHT(S1987,LEN(S1987)-FIND(" ",S1987,1))</f>
        <v>#VALUE!</v>
      </c>
      <c r="U1987" t="b">
        <f t="shared" ref="U1987:U1997" si="628">ISERROR(T1987)</f>
        <v>1</v>
      </c>
      <c r="W1987" t="b">
        <f t="shared" ref="W1987:W1997" si="629">ISERR(R1987)</f>
        <v>1</v>
      </c>
      <c r="X1987" t="b">
        <f>ISERR(S1987)</f>
        <v>0</v>
      </c>
      <c r="Y1987" t="str">
        <f t="shared" ref="Y1987:Y1997" si="630">IF(W1987=TRUE," ",R1987)</f>
        <v xml:space="preserve"> </v>
      </c>
      <c r="Z1987" t="str">
        <f t="shared" ref="Z1987:Z1997" si="631">IF(X1987=TRUE," ",S1987)</f>
        <v>Ioselevich</v>
      </c>
      <c r="AA1987" t="str">
        <f>PROPER(Q1987)</f>
        <v>Ailbert</v>
      </c>
      <c r="AB1987" t="str">
        <f>PROPER(Y1987)</f>
        <v xml:space="preserve"> </v>
      </c>
      <c r="AC1987" t="str">
        <f t="shared" ref="AC1987:AC1997" si="632">PROPER(Z1987)</f>
        <v>Ioselevich</v>
      </c>
      <c r="AD1987" s="1" t="e">
        <f t="shared" ref="AD1987:AD1997" si="633">RIGHT(AC1987,LEN(AC1987)-FIND(" ",AC1987,1))</f>
        <v>#VALUE!</v>
      </c>
      <c r="AE1987" t="b">
        <f t="shared" ref="AE1987:AE1997" si="634">ISERR(AD1987)</f>
        <v>1</v>
      </c>
      <c r="AF1987" t="str">
        <f t="shared" ref="AF1987:AF1997" si="635">IF(AE1987=FALSE,AD1987,AC1987)</f>
        <v>Ioselevich</v>
      </c>
    </row>
    <row r="1988" spans="1:32" x14ac:dyDescent="0.2">
      <c r="A1988">
        <v>2496</v>
      </c>
      <c r="B1988" t="s">
        <v>5067</v>
      </c>
      <c r="C1988" s="62" t="str">
        <f t="shared" si="616"/>
        <v>02496</v>
      </c>
      <c r="D1988" t="str">
        <f t="shared" si="617"/>
        <v>Gena</v>
      </c>
      <c r="E1988" t="str">
        <f t="shared" si="618"/>
        <v xml:space="preserve"> </v>
      </c>
      <c r="F1988" t="str">
        <f t="shared" si="619"/>
        <v>Cotton</v>
      </c>
      <c r="G1988">
        <f t="shared" si="620"/>
        <v>1</v>
      </c>
      <c r="H1988">
        <f t="shared" si="621"/>
        <v>2496</v>
      </c>
      <c r="I1988" t="str">
        <f t="shared" si="622"/>
        <v>02496</v>
      </c>
      <c r="J1988" t="str">
        <f t="shared" si="623"/>
        <v>Gena¬cotton</v>
      </c>
      <c r="K1988" t="str">
        <f>SUBSTITUTE(J1988,"‡","")</f>
        <v>Gena¬cotton</v>
      </c>
      <c r="L1988" t="str">
        <f t="shared" si="624"/>
        <v>Gena¬cotton</v>
      </c>
      <c r="M1988" t="str">
        <f t="shared" si="625"/>
        <v>Genacotton</v>
      </c>
      <c r="N1988" t="s">
        <v>9790</v>
      </c>
      <c r="O1988" t="str">
        <v>Gena cotton</v>
      </c>
      <c r="P1988">
        <f>FIND(" ",O1988)</f>
        <v>5</v>
      </c>
      <c r="Q1988" t="str">
        <f>LEFT(O1988,SEARCH(" ", O1988) -1)</f>
        <v>Gena</v>
      </c>
      <c r="R1988" t="e">
        <f>MID(O1988, SEARCH(" ", O1988) + 1, SEARCH(" ", O1988, SEARCH(" ", O1988)+1) - SEARCH(" ", O1988)-1)</f>
        <v>#VALUE!</v>
      </c>
      <c r="S1988" t="str">
        <f t="shared" si="626"/>
        <v>cotton</v>
      </c>
      <c r="T1988" t="e">
        <f t="shared" si="627"/>
        <v>#VALUE!</v>
      </c>
      <c r="U1988" t="b">
        <f t="shared" si="628"/>
        <v>1</v>
      </c>
      <c r="W1988" t="b">
        <f t="shared" si="629"/>
        <v>1</v>
      </c>
      <c r="X1988" t="b">
        <f>ISERR(S1988)</f>
        <v>0</v>
      </c>
      <c r="Y1988" t="str">
        <f t="shared" si="630"/>
        <v xml:space="preserve"> </v>
      </c>
      <c r="Z1988" t="str">
        <f t="shared" si="631"/>
        <v>cotton</v>
      </c>
      <c r="AA1988" t="str">
        <f>PROPER(Q1988)</f>
        <v>Gena</v>
      </c>
      <c r="AB1988" t="str">
        <f>PROPER(Y1988)</f>
        <v xml:space="preserve"> </v>
      </c>
      <c r="AC1988" t="str">
        <f t="shared" si="632"/>
        <v>Cotton</v>
      </c>
      <c r="AD1988" s="1" t="e">
        <f t="shared" si="633"/>
        <v>#VALUE!</v>
      </c>
      <c r="AE1988" t="b">
        <f t="shared" si="634"/>
        <v>1</v>
      </c>
      <c r="AF1988" t="str">
        <f t="shared" si="635"/>
        <v>Cotton</v>
      </c>
    </row>
    <row r="1989" spans="1:32" x14ac:dyDescent="0.2">
      <c r="A1989">
        <v>2497</v>
      </c>
      <c r="B1989" t="s">
        <v>5068</v>
      </c>
      <c r="C1989" s="62" t="str">
        <f t="shared" ref="C1989:C1997" si="636">I1989</f>
        <v>02497</v>
      </c>
      <c r="D1989" t="str">
        <f t="shared" ref="D1989:D1997" si="637">AA1989</f>
        <v>Pablo</v>
      </c>
      <c r="E1989" t="str">
        <f t="shared" ref="E1989:E1997" si="638">AB1989</f>
        <v xml:space="preserve"> </v>
      </c>
      <c r="F1989" t="str">
        <f t="shared" ref="F1989:F1997" si="639">AF1989</f>
        <v>Rahlof</v>
      </c>
      <c r="G1989">
        <f t="shared" si="620"/>
        <v>1</v>
      </c>
      <c r="H1989">
        <f t="shared" si="621"/>
        <v>2497</v>
      </c>
      <c r="I1989" t="str">
        <f t="shared" si="622"/>
        <v>02497</v>
      </c>
      <c r="J1989" t="str">
        <f t="shared" si="623"/>
        <v>Pablo‡Rahlof</v>
      </c>
      <c r="K1989" t="str">
        <f>SUBSTITUTE(J1989,"‡","")</f>
        <v>PabloRahlof</v>
      </c>
      <c r="L1989" t="str">
        <f t="shared" si="624"/>
        <v>PabloRahlof</v>
      </c>
      <c r="M1989" t="str">
        <f t="shared" si="625"/>
        <v>PabloRahlof</v>
      </c>
      <c r="N1989" t="s">
        <v>9127</v>
      </c>
      <c r="O1989" t="str">
        <v>Pablo Rahlof</v>
      </c>
      <c r="P1989">
        <f>FIND(" ",O1989)</f>
        <v>6</v>
      </c>
      <c r="Q1989" t="str">
        <f>LEFT(O1989,SEARCH(" ", O1989) -1)</f>
        <v>Pablo</v>
      </c>
      <c r="R1989" t="e">
        <f>MID(O1989, SEARCH(" ", O1989) + 1, SEARCH(" ", O1989, SEARCH(" ", O1989)+1) - SEARCH(" ", O1989)-1)</f>
        <v>#VALUE!</v>
      </c>
      <c r="S1989" t="str">
        <f t="shared" si="626"/>
        <v>Rahlof</v>
      </c>
      <c r="T1989" t="e">
        <f t="shared" si="627"/>
        <v>#VALUE!</v>
      </c>
      <c r="U1989" t="b">
        <f t="shared" si="628"/>
        <v>1</v>
      </c>
      <c r="W1989" t="b">
        <f t="shared" si="629"/>
        <v>1</v>
      </c>
      <c r="X1989" t="b">
        <f>ISERR(S1989)</f>
        <v>0</v>
      </c>
      <c r="Y1989" t="str">
        <f t="shared" si="630"/>
        <v xml:space="preserve"> </v>
      </c>
      <c r="Z1989" t="str">
        <f t="shared" si="631"/>
        <v>Rahlof</v>
      </c>
      <c r="AA1989" t="str">
        <f>PROPER(Q1989)</f>
        <v>Pablo</v>
      </c>
      <c r="AB1989" t="str">
        <f>PROPER(Y1989)</f>
        <v xml:space="preserve"> </v>
      </c>
      <c r="AC1989" t="str">
        <f t="shared" si="632"/>
        <v>Rahlof</v>
      </c>
      <c r="AD1989" s="1" t="e">
        <f t="shared" si="633"/>
        <v>#VALUE!</v>
      </c>
      <c r="AE1989" t="b">
        <f t="shared" si="634"/>
        <v>1</v>
      </c>
      <c r="AF1989" t="str">
        <f t="shared" si="635"/>
        <v>Rahlof</v>
      </c>
    </row>
    <row r="1990" spans="1:32" x14ac:dyDescent="0.2">
      <c r="A1990">
        <v>2498</v>
      </c>
      <c r="B1990" t="s">
        <v>5069</v>
      </c>
      <c r="C1990" s="62" t="str">
        <f t="shared" si="636"/>
        <v>02498</v>
      </c>
      <c r="D1990" t="str">
        <f t="shared" si="637"/>
        <v>Zondra</v>
      </c>
      <c r="E1990" t="str">
        <f t="shared" si="638"/>
        <v xml:space="preserve"> </v>
      </c>
      <c r="F1990" t="str">
        <f t="shared" si="639"/>
        <v>Chipchase</v>
      </c>
      <c r="G1990">
        <f t="shared" si="620"/>
        <v>1</v>
      </c>
      <c r="H1990">
        <f t="shared" si="621"/>
        <v>2498</v>
      </c>
      <c r="I1990" t="str">
        <f t="shared" si="622"/>
        <v>02498</v>
      </c>
      <c r="J1990" t="str">
        <f t="shared" si="623"/>
        <v>zondra‡chipchase</v>
      </c>
      <c r="K1990" t="str">
        <f>SUBSTITUTE(J1990,"‡","")</f>
        <v>zondrachipchase</v>
      </c>
      <c r="L1990" t="str">
        <f t="shared" si="624"/>
        <v>zondrachipchase</v>
      </c>
      <c r="M1990" t="str">
        <f t="shared" si="625"/>
        <v>zondrachipchase</v>
      </c>
      <c r="N1990" t="s">
        <v>9128</v>
      </c>
      <c r="O1990" t="str">
        <v>zondra chipchase</v>
      </c>
      <c r="P1990">
        <f>FIND(" ",O1990)</f>
        <v>7</v>
      </c>
      <c r="Q1990" t="str">
        <f>LEFT(O1990,SEARCH(" ", O1990) -1)</f>
        <v>zondra</v>
      </c>
      <c r="R1990" t="e">
        <f>MID(O1990, SEARCH(" ", O1990) + 1, SEARCH(" ", O1990, SEARCH(" ", O1990)+1) - SEARCH(" ", O1990)-1)</f>
        <v>#VALUE!</v>
      </c>
      <c r="S1990" t="str">
        <f t="shared" si="626"/>
        <v>chipchase</v>
      </c>
      <c r="T1990" t="e">
        <f t="shared" si="627"/>
        <v>#VALUE!</v>
      </c>
      <c r="U1990" t="b">
        <f t="shared" si="628"/>
        <v>1</v>
      </c>
      <c r="W1990" t="b">
        <f t="shared" si="629"/>
        <v>1</v>
      </c>
      <c r="X1990" t="b">
        <f>ISERR(S1990)</f>
        <v>0</v>
      </c>
      <c r="Y1990" t="str">
        <f t="shared" si="630"/>
        <v xml:space="preserve"> </v>
      </c>
      <c r="Z1990" t="str">
        <f t="shared" si="631"/>
        <v>chipchase</v>
      </c>
      <c r="AA1990" t="str">
        <f>PROPER(Q1990)</f>
        <v>Zondra</v>
      </c>
      <c r="AB1990" t="str">
        <f>PROPER(Y1990)</f>
        <v xml:space="preserve"> </v>
      </c>
      <c r="AC1990" t="str">
        <f t="shared" si="632"/>
        <v>Chipchase</v>
      </c>
      <c r="AD1990" s="1" t="e">
        <f t="shared" si="633"/>
        <v>#VALUE!</v>
      </c>
      <c r="AE1990" t="b">
        <f t="shared" si="634"/>
        <v>1</v>
      </c>
      <c r="AF1990" t="str">
        <f t="shared" si="635"/>
        <v>Chipchase</v>
      </c>
    </row>
    <row r="1991" spans="1:32" x14ac:dyDescent="0.2">
      <c r="A1991">
        <v>2499</v>
      </c>
      <c r="B1991" t="s">
        <v>5070</v>
      </c>
      <c r="C1991" s="62" t="str">
        <f t="shared" si="636"/>
        <v>02499</v>
      </c>
      <c r="D1991" t="str">
        <f t="shared" si="637"/>
        <v>Currie</v>
      </c>
      <c r="E1991" t="str">
        <f t="shared" si="638"/>
        <v xml:space="preserve"> </v>
      </c>
      <c r="F1991" t="str">
        <f t="shared" si="639"/>
        <v>Torfin</v>
      </c>
      <c r="G1991">
        <f t="shared" si="620"/>
        <v>1</v>
      </c>
      <c r="H1991">
        <f t="shared" si="621"/>
        <v>2499</v>
      </c>
      <c r="I1991" t="str">
        <f t="shared" si="622"/>
        <v>02499</v>
      </c>
      <c r="J1991" t="str">
        <f t="shared" si="623"/>
        <v>currie»»torfin</v>
      </c>
      <c r="K1991" t="str">
        <f>SUBSTITUTE(J1991,"‡","")</f>
        <v>currie»»torfin</v>
      </c>
      <c r="L1991" t="str">
        <f t="shared" si="624"/>
        <v>currietorfin</v>
      </c>
      <c r="M1991" t="str">
        <f t="shared" si="625"/>
        <v>currietorfin</v>
      </c>
      <c r="N1991" t="s">
        <v>10606</v>
      </c>
      <c r="O1991" t="str">
        <v>currie torfin</v>
      </c>
      <c r="P1991">
        <f>FIND(" ",O1991)</f>
        <v>7</v>
      </c>
      <c r="Q1991" t="str">
        <f>LEFT(O1991,SEARCH(" ", O1991) -1)</f>
        <v>currie</v>
      </c>
      <c r="R1991" t="e">
        <f>MID(O1991, SEARCH(" ", O1991) + 1, SEARCH(" ", O1991, SEARCH(" ", O1991)+1) - SEARCH(" ", O1991)-1)</f>
        <v>#VALUE!</v>
      </c>
      <c r="S1991" t="str">
        <f t="shared" si="626"/>
        <v>torfin</v>
      </c>
      <c r="T1991" t="e">
        <f t="shared" si="627"/>
        <v>#VALUE!</v>
      </c>
      <c r="U1991" t="b">
        <f t="shared" si="628"/>
        <v>1</v>
      </c>
      <c r="W1991" t="b">
        <f t="shared" si="629"/>
        <v>1</v>
      </c>
      <c r="X1991" t="b">
        <f>ISERR(S1991)</f>
        <v>0</v>
      </c>
      <c r="Y1991" t="str">
        <f t="shared" si="630"/>
        <v xml:space="preserve"> </v>
      </c>
      <c r="Z1991" t="str">
        <f t="shared" si="631"/>
        <v>torfin</v>
      </c>
      <c r="AA1991" t="str">
        <f>PROPER(Q1991)</f>
        <v>Currie</v>
      </c>
      <c r="AB1991" t="str">
        <f>PROPER(Y1991)</f>
        <v xml:space="preserve"> </v>
      </c>
      <c r="AC1991" t="str">
        <f t="shared" si="632"/>
        <v>Torfin</v>
      </c>
      <c r="AD1991" s="1" t="e">
        <f t="shared" si="633"/>
        <v>#VALUE!</v>
      </c>
      <c r="AE1991" t="b">
        <f t="shared" si="634"/>
        <v>1</v>
      </c>
      <c r="AF1991" t="str">
        <f t="shared" si="635"/>
        <v>Torfin</v>
      </c>
    </row>
    <row r="1992" spans="1:32" x14ac:dyDescent="0.2">
      <c r="A1992">
        <v>2500</v>
      </c>
      <c r="B1992" t="s">
        <v>5071</v>
      </c>
      <c r="C1992" s="62" t="str">
        <f t="shared" si="636"/>
        <v>02500</v>
      </c>
      <c r="D1992" t="str">
        <f t="shared" si="637"/>
        <v>Analise</v>
      </c>
      <c r="E1992" t="str">
        <f t="shared" si="638"/>
        <v xml:space="preserve"> </v>
      </c>
      <c r="F1992" t="str">
        <f t="shared" si="639"/>
        <v>Powys</v>
      </c>
      <c r="G1992">
        <f t="shared" si="620"/>
        <v>1</v>
      </c>
      <c r="H1992">
        <f t="shared" si="621"/>
        <v>2500</v>
      </c>
      <c r="I1992" t="str">
        <f t="shared" si="622"/>
        <v>02500</v>
      </c>
      <c r="J1992" t="str">
        <f t="shared" si="623"/>
        <v>ANALISE‡Powys</v>
      </c>
      <c r="K1992" t="str">
        <f>SUBSTITUTE(J1992,"‡","")</f>
        <v>ANALISEPowys</v>
      </c>
      <c r="L1992" t="str">
        <f t="shared" si="624"/>
        <v>ANALISEPowys</v>
      </c>
      <c r="M1992" t="str">
        <f t="shared" si="625"/>
        <v>ANALISEPowys</v>
      </c>
      <c r="N1992" t="s">
        <v>9129</v>
      </c>
      <c r="O1992" t="str">
        <v>ANALISE Powys</v>
      </c>
      <c r="P1992">
        <f>FIND(" ",O1992)</f>
        <v>8</v>
      </c>
      <c r="Q1992" t="str">
        <f>LEFT(O1992,SEARCH(" ", O1992) -1)</f>
        <v>ANALISE</v>
      </c>
      <c r="R1992" t="e">
        <f>MID(O1992, SEARCH(" ", O1992) + 1, SEARCH(" ", O1992, SEARCH(" ", O1992)+1) - SEARCH(" ", O1992)-1)</f>
        <v>#VALUE!</v>
      </c>
      <c r="S1992" t="str">
        <f t="shared" si="626"/>
        <v>Powys</v>
      </c>
      <c r="T1992" t="e">
        <f t="shared" si="627"/>
        <v>#VALUE!</v>
      </c>
      <c r="U1992" t="b">
        <f t="shared" si="628"/>
        <v>1</v>
      </c>
      <c r="W1992" t="b">
        <f t="shared" si="629"/>
        <v>1</v>
      </c>
      <c r="X1992" t="b">
        <f>ISERR(S1992)</f>
        <v>0</v>
      </c>
      <c r="Y1992" t="str">
        <f t="shared" si="630"/>
        <v xml:space="preserve"> </v>
      </c>
      <c r="Z1992" t="str">
        <f t="shared" si="631"/>
        <v>Powys</v>
      </c>
      <c r="AA1992" t="str">
        <f>PROPER(Q1992)</f>
        <v>Analise</v>
      </c>
      <c r="AB1992" t="str">
        <f>PROPER(Y1992)</f>
        <v xml:space="preserve"> </v>
      </c>
      <c r="AC1992" t="str">
        <f t="shared" si="632"/>
        <v>Powys</v>
      </c>
      <c r="AD1992" s="1" t="e">
        <f t="shared" si="633"/>
        <v>#VALUE!</v>
      </c>
      <c r="AE1992" t="b">
        <f t="shared" si="634"/>
        <v>1</v>
      </c>
      <c r="AF1992" t="str">
        <f t="shared" si="635"/>
        <v>Powys</v>
      </c>
    </row>
    <row r="1993" spans="1:32" x14ac:dyDescent="0.2">
      <c r="A1993">
        <v>2501</v>
      </c>
      <c r="B1993" t="s">
        <v>5072</v>
      </c>
      <c r="C1993" s="62" t="str">
        <f t="shared" si="636"/>
        <v>02501</v>
      </c>
      <c r="D1993" t="str">
        <f t="shared" si="637"/>
        <v>Dita</v>
      </c>
      <c r="E1993" t="str">
        <f t="shared" si="638"/>
        <v xml:space="preserve"> </v>
      </c>
      <c r="F1993" t="str">
        <f t="shared" si="639"/>
        <v>Beardshaw</v>
      </c>
      <c r="G1993">
        <f t="shared" si="620"/>
        <v>1</v>
      </c>
      <c r="H1993">
        <f t="shared" si="621"/>
        <v>2501</v>
      </c>
      <c r="I1993" t="str">
        <f t="shared" si="622"/>
        <v>02501</v>
      </c>
      <c r="J1993" t="str">
        <f t="shared" si="623"/>
        <v>Dita¬beardshaw</v>
      </c>
      <c r="K1993" t="str">
        <f>SUBSTITUTE(J1993,"‡","")</f>
        <v>Dita¬beardshaw</v>
      </c>
      <c r="L1993" t="str">
        <f t="shared" si="624"/>
        <v>Dita¬beardshaw</v>
      </c>
      <c r="M1993" t="str">
        <f t="shared" si="625"/>
        <v>Ditabeardshaw</v>
      </c>
      <c r="N1993" t="s">
        <v>9791</v>
      </c>
      <c r="O1993" t="str">
        <v>Dita beardshaw</v>
      </c>
      <c r="P1993">
        <f>FIND(" ",O1993)</f>
        <v>5</v>
      </c>
      <c r="Q1993" t="str">
        <f>LEFT(O1993,SEARCH(" ", O1993) -1)</f>
        <v>Dita</v>
      </c>
      <c r="R1993" t="e">
        <f>MID(O1993, SEARCH(" ", O1993) + 1, SEARCH(" ", O1993, SEARCH(" ", O1993)+1) - SEARCH(" ", O1993)-1)</f>
        <v>#VALUE!</v>
      </c>
      <c r="S1993" t="str">
        <f t="shared" si="626"/>
        <v>beardshaw</v>
      </c>
      <c r="T1993" t="e">
        <f t="shared" si="627"/>
        <v>#VALUE!</v>
      </c>
      <c r="U1993" t="b">
        <f t="shared" si="628"/>
        <v>1</v>
      </c>
      <c r="W1993" t="b">
        <f t="shared" si="629"/>
        <v>1</v>
      </c>
      <c r="X1993" t="b">
        <f>ISERR(S1993)</f>
        <v>0</v>
      </c>
      <c r="Y1993" t="str">
        <f t="shared" si="630"/>
        <v xml:space="preserve"> </v>
      </c>
      <c r="Z1993" t="str">
        <f t="shared" si="631"/>
        <v>beardshaw</v>
      </c>
      <c r="AA1993" t="str">
        <f>PROPER(Q1993)</f>
        <v>Dita</v>
      </c>
      <c r="AB1993" t="str">
        <f>PROPER(Y1993)</f>
        <v xml:space="preserve"> </v>
      </c>
      <c r="AC1993" t="str">
        <f t="shared" si="632"/>
        <v>Beardshaw</v>
      </c>
      <c r="AD1993" s="1" t="e">
        <f t="shared" si="633"/>
        <v>#VALUE!</v>
      </c>
      <c r="AE1993" t="b">
        <f t="shared" si="634"/>
        <v>1</v>
      </c>
      <c r="AF1993" t="str">
        <f t="shared" si="635"/>
        <v>Beardshaw</v>
      </c>
    </row>
    <row r="1994" spans="1:32" x14ac:dyDescent="0.2">
      <c r="A1994">
        <v>2502</v>
      </c>
      <c r="B1994" t="s">
        <v>5073</v>
      </c>
      <c r="C1994" s="62" t="str">
        <f t="shared" si="636"/>
        <v>02502</v>
      </c>
      <c r="D1994" t="str">
        <f t="shared" si="637"/>
        <v>Ronalda</v>
      </c>
      <c r="E1994" t="str">
        <f t="shared" si="638"/>
        <v>Berrie</v>
      </c>
      <c r="F1994" t="str">
        <f t="shared" si="639"/>
        <v>Rubinivitz</v>
      </c>
      <c r="G1994">
        <f t="shared" si="620"/>
        <v>1</v>
      </c>
      <c r="H1994">
        <f t="shared" si="621"/>
        <v>2502</v>
      </c>
      <c r="I1994" t="str">
        <f t="shared" si="622"/>
        <v>02502</v>
      </c>
      <c r="J1994" t="str">
        <f t="shared" si="623"/>
        <v>Ronalda¬BERRIE»rubinivitz</v>
      </c>
      <c r="K1994" t="str">
        <f>SUBSTITUTE(J1994,"‡","")</f>
        <v>Ronalda¬BERRIE»rubinivitz</v>
      </c>
      <c r="L1994" t="str">
        <f t="shared" si="624"/>
        <v>Ronalda¬BERRIErubinivitz</v>
      </c>
      <c r="M1994" t="str">
        <f t="shared" si="625"/>
        <v>RonaldaBERRIErubinivitz</v>
      </c>
      <c r="N1994" t="s">
        <v>10607</v>
      </c>
      <c r="O1994" t="str">
        <v>Ronalda BERRIE rubinivitz</v>
      </c>
      <c r="P1994">
        <f>FIND(" ",O1994)</f>
        <v>8</v>
      </c>
      <c r="Q1994" t="str">
        <f>LEFT(O1994,SEARCH(" ", O1994) -1)</f>
        <v>Ronalda</v>
      </c>
      <c r="R1994" t="str">
        <f>MID(O1994, SEARCH(" ", O1994) + 1, SEARCH(" ", O1994, SEARCH(" ", O1994)+1) - SEARCH(" ", O1994)-1)</f>
        <v>BERRIE</v>
      </c>
      <c r="S1994" t="str">
        <f t="shared" si="626"/>
        <v>BERRIE rubinivitz</v>
      </c>
      <c r="T1994" t="str">
        <f t="shared" si="627"/>
        <v>rubinivitz</v>
      </c>
      <c r="U1994" t="b">
        <f t="shared" si="628"/>
        <v>0</v>
      </c>
      <c r="W1994" t="b">
        <f t="shared" si="629"/>
        <v>0</v>
      </c>
      <c r="X1994" t="b">
        <f>ISERR(S1994)</f>
        <v>0</v>
      </c>
      <c r="Y1994" t="str">
        <f t="shared" si="630"/>
        <v>BERRIE</v>
      </c>
      <c r="Z1994" t="str">
        <f t="shared" si="631"/>
        <v>BERRIE rubinivitz</v>
      </c>
      <c r="AA1994" t="str">
        <f>PROPER(Q1994)</f>
        <v>Ronalda</v>
      </c>
      <c r="AB1994" t="str">
        <f>PROPER(Y1994)</f>
        <v>Berrie</v>
      </c>
      <c r="AC1994" t="str">
        <f t="shared" si="632"/>
        <v>Berrie Rubinivitz</v>
      </c>
      <c r="AD1994" s="1" t="str">
        <f t="shared" si="633"/>
        <v>Rubinivitz</v>
      </c>
      <c r="AE1994" t="b">
        <f t="shared" si="634"/>
        <v>0</v>
      </c>
      <c r="AF1994" t="str">
        <f t="shared" si="635"/>
        <v>Rubinivitz</v>
      </c>
    </row>
    <row r="1995" spans="1:32" x14ac:dyDescent="0.2">
      <c r="A1995" s="2">
        <v>2503</v>
      </c>
      <c r="B1995" t="s">
        <v>5074</v>
      </c>
      <c r="C1995" s="62" t="str">
        <f t="shared" si="636"/>
        <v>02503</v>
      </c>
      <c r="D1995" t="str">
        <f t="shared" si="637"/>
        <v>Carleton</v>
      </c>
      <c r="E1995" t="str">
        <f t="shared" si="638"/>
        <v xml:space="preserve"> </v>
      </c>
      <c r="F1995" t="str">
        <f t="shared" si="639"/>
        <v>Heaslip</v>
      </c>
      <c r="G1995">
        <f t="shared" si="620"/>
        <v>1</v>
      </c>
      <c r="H1995">
        <f t="shared" si="621"/>
        <v>2503</v>
      </c>
      <c r="I1995" t="str">
        <f t="shared" si="622"/>
        <v>02503</v>
      </c>
      <c r="J1995" t="str">
        <f t="shared" si="623"/>
        <v>Carleton‡Heaslip</v>
      </c>
      <c r="K1995" t="str">
        <f>SUBSTITUTE(J1995,"‡","")</f>
        <v>CarletonHeaslip</v>
      </c>
      <c r="L1995" t="str">
        <f t="shared" si="624"/>
        <v>CarletonHeaslip</v>
      </c>
      <c r="M1995" t="str">
        <f t="shared" si="625"/>
        <v>CarletonHeaslip</v>
      </c>
      <c r="N1995" t="s">
        <v>9130</v>
      </c>
      <c r="O1995" t="str">
        <v>Carleton Heaslip</v>
      </c>
      <c r="P1995">
        <f>FIND(" ",O1995)</f>
        <v>9</v>
      </c>
      <c r="Q1995" t="str">
        <f>LEFT(O1995,SEARCH(" ", O1995) -1)</f>
        <v>Carleton</v>
      </c>
      <c r="R1995" t="e">
        <f>MID(O1995, SEARCH(" ", O1995) + 1, SEARCH(" ", O1995, SEARCH(" ", O1995)+1) - SEARCH(" ", O1995)-1)</f>
        <v>#VALUE!</v>
      </c>
      <c r="S1995" t="str">
        <f t="shared" si="626"/>
        <v>Heaslip</v>
      </c>
      <c r="T1995" t="e">
        <f t="shared" si="627"/>
        <v>#VALUE!</v>
      </c>
      <c r="U1995" t="b">
        <f t="shared" si="628"/>
        <v>1</v>
      </c>
      <c r="W1995" t="b">
        <f t="shared" si="629"/>
        <v>1</v>
      </c>
      <c r="X1995" t="b">
        <f>ISERR(S1995)</f>
        <v>0</v>
      </c>
      <c r="Y1995" t="str">
        <f t="shared" si="630"/>
        <v xml:space="preserve"> </v>
      </c>
      <c r="Z1995" t="str">
        <f t="shared" si="631"/>
        <v>Heaslip</v>
      </c>
      <c r="AA1995" t="str">
        <f>PROPER(Q1995)</f>
        <v>Carleton</v>
      </c>
      <c r="AB1995" t="str">
        <f>PROPER(Y1995)</f>
        <v xml:space="preserve"> </v>
      </c>
      <c r="AC1995" t="str">
        <f t="shared" si="632"/>
        <v>Heaslip</v>
      </c>
      <c r="AD1995" s="1" t="e">
        <f t="shared" si="633"/>
        <v>#VALUE!</v>
      </c>
      <c r="AE1995" t="b">
        <f t="shared" si="634"/>
        <v>1</v>
      </c>
      <c r="AF1995" t="str">
        <f t="shared" si="635"/>
        <v>Heaslip</v>
      </c>
    </row>
    <row r="1996" spans="1:32" x14ac:dyDescent="0.2">
      <c r="A1996" s="2">
        <v>2504</v>
      </c>
      <c r="B1996" t="s">
        <v>5075</v>
      </c>
      <c r="C1996" s="62" t="str">
        <f t="shared" si="636"/>
        <v>02504</v>
      </c>
      <c r="D1996" t="str">
        <f t="shared" si="637"/>
        <v>Kiah</v>
      </c>
      <c r="E1996" t="str">
        <f t="shared" si="638"/>
        <v>Jeanie</v>
      </c>
      <c r="F1996" t="str">
        <f t="shared" si="639"/>
        <v>Verne</v>
      </c>
      <c r="G1996">
        <f t="shared" si="620"/>
        <v>1</v>
      </c>
      <c r="H1996">
        <f t="shared" si="621"/>
        <v>2504</v>
      </c>
      <c r="I1996" t="str">
        <f t="shared" si="622"/>
        <v>02504</v>
      </c>
      <c r="J1996" t="str">
        <f t="shared" si="623"/>
        <v>Kiah‡Jeanie‡¬verne</v>
      </c>
      <c r="K1996" t="str">
        <f>SUBSTITUTE(J1996,"‡","")</f>
        <v>KiahJeanie¬verne</v>
      </c>
      <c r="L1996" t="str">
        <f t="shared" si="624"/>
        <v>KiahJeanie¬verne</v>
      </c>
      <c r="M1996" t="str">
        <f t="shared" si="625"/>
        <v>KiahJeanieverne</v>
      </c>
      <c r="N1996" t="s">
        <v>9792</v>
      </c>
      <c r="O1996" t="str">
        <v>Kiah Jeanie verne</v>
      </c>
      <c r="P1996">
        <f>FIND(" ",O1996)</f>
        <v>5</v>
      </c>
      <c r="Q1996" t="str">
        <f>LEFT(O1996,SEARCH(" ", O1996) -1)</f>
        <v>Kiah</v>
      </c>
      <c r="R1996" t="str">
        <f>MID(O1996, SEARCH(" ", O1996) + 1, SEARCH(" ", O1996, SEARCH(" ", O1996)+1) - SEARCH(" ", O1996)-1)</f>
        <v>Jeanie</v>
      </c>
      <c r="S1996" t="str">
        <f t="shared" si="626"/>
        <v>Jeanie verne</v>
      </c>
      <c r="T1996" t="str">
        <f t="shared" si="627"/>
        <v>verne</v>
      </c>
      <c r="U1996" t="b">
        <f t="shared" si="628"/>
        <v>0</v>
      </c>
      <c r="W1996" t="b">
        <f t="shared" si="629"/>
        <v>0</v>
      </c>
      <c r="X1996" t="b">
        <f>ISERR(S1996)</f>
        <v>0</v>
      </c>
      <c r="Y1996" t="str">
        <f t="shared" si="630"/>
        <v>Jeanie</v>
      </c>
      <c r="Z1996" t="str">
        <f t="shared" si="631"/>
        <v>Jeanie verne</v>
      </c>
      <c r="AA1996" t="str">
        <f>PROPER(Q1996)</f>
        <v>Kiah</v>
      </c>
      <c r="AB1996" t="str">
        <f>PROPER(Y1996)</f>
        <v>Jeanie</v>
      </c>
      <c r="AC1996" t="str">
        <f t="shared" si="632"/>
        <v>Jeanie Verne</v>
      </c>
      <c r="AD1996" s="1" t="str">
        <f t="shared" si="633"/>
        <v>Verne</v>
      </c>
      <c r="AE1996" t="b">
        <f t="shared" si="634"/>
        <v>0</v>
      </c>
      <c r="AF1996" t="str">
        <f t="shared" si="635"/>
        <v>Verne</v>
      </c>
    </row>
    <row r="1997" spans="1:32" x14ac:dyDescent="0.2">
      <c r="A1997" s="2">
        <v>2505</v>
      </c>
      <c r="B1997" s="1" t="s">
        <v>5076</v>
      </c>
      <c r="C1997" s="62" t="str">
        <f t="shared" si="636"/>
        <v>02505</v>
      </c>
      <c r="D1997" t="str">
        <f t="shared" si="637"/>
        <v>Vic</v>
      </c>
      <c r="E1997" t="str">
        <f t="shared" si="638"/>
        <v xml:space="preserve"> </v>
      </c>
      <c r="F1997" t="str">
        <f t="shared" si="639"/>
        <v>Nobes</v>
      </c>
      <c r="G1997">
        <f t="shared" si="620"/>
        <v>1</v>
      </c>
      <c r="H1997">
        <f t="shared" si="621"/>
        <v>2505</v>
      </c>
      <c r="I1997" t="str">
        <f t="shared" si="622"/>
        <v>02505</v>
      </c>
      <c r="J1997" t="str">
        <f t="shared" si="623"/>
        <v>vic»¬NOBES</v>
      </c>
      <c r="K1997" t="str">
        <f>SUBSTITUTE(J1997,"‡","")</f>
        <v>vic»¬NOBES</v>
      </c>
      <c r="L1997" t="str">
        <f t="shared" si="624"/>
        <v>vic¬NOBES</v>
      </c>
      <c r="M1997" t="str">
        <f t="shared" si="625"/>
        <v>vicNOBES</v>
      </c>
      <c r="N1997" s="1" t="s">
        <v>10608</v>
      </c>
      <c r="O1997" t="str">
        <v>vic NOBES</v>
      </c>
      <c r="P1997">
        <f>FIND(" ",O1997)</f>
        <v>4</v>
      </c>
      <c r="Q1997" t="str">
        <f>LEFT(O1997,SEARCH(" ", O1997) -1)</f>
        <v>vic</v>
      </c>
      <c r="R1997" t="e">
        <f>MID(O1997, SEARCH(" ", O1997) + 1, SEARCH(" ", O1997, SEARCH(" ", O1997)+1) - SEARCH(" ", O1997)-1)</f>
        <v>#VALUE!</v>
      </c>
      <c r="S1997" t="str">
        <f t="shared" si="626"/>
        <v>NOBES</v>
      </c>
      <c r="T1997" t="e">
        <f t="shared" si="627"/>
        <v>#VALUE!</v>
      </c>
      <c r="U1997" t="b">
        <f t="shared" si="628"/>
        <v>1</v>
      </c>
      <c r="W1997" t="b">
        <f t="shared" si="629"/>
        <v>1</v>
      </c>
      <c r="X1997" t="b">
        <f>ISERR(S1997)</f>
        <v>0</v>
      </c>
      <c r="Y1997" t="str">
        <f t="shared" si="630"/>
        <v xml:space="preserve"> </v>
      </c>
      <c r="Z1997" t="str">
        <f t="shared" si="631"/>
        <v>NOBES</v>
      </c>
      <c r="AA1997" t="str">
        <f>PROPER(Q1997)</f>
        <v>Vic</v>
      </c>
      <c r="AB1997" t="str">
        <f>PROPER(Y1997)</f>
        <v xml:space="preserve"> </v>
      </c>
      <c r="AC1997" t="str">
        <f t="shared" si="632"/>
        <v>Nobes</v>
      </c>
      <c r="AD1997" s="1" t="e">
        <f t="shared" si="633"/>
        <v>#VALUE!</v>
      </c>
      <c r="AE1997" t="b">
        <f t="shared" si="634"/>
        <v>1</v>
      </c>
      <c r="AF1997" t="str">
        <f t="shared" si="635"/>
        <v>Nobes</v>
      </c>
    </row>
    <row r="1048576" spans="16342:16342" x14ac:dyDescent="0.2">
      <c r="XDN1048576" s="8"/>
    </row>
  </sheetData>
  <autoFilter ref="A1:F1997" xr:uid="{00000000-0009-0000-0000-000002000000}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XEO1048575"/>
  <sheetViews>
    <sheetView zoomScaleNormal="100" workbookViewId="0">
      <selection activeCell="K7" sqref="K7"/>
    </sheetView>
  </sheetViews>
  <sheetFormatPr defaultRowHeight="12.75" x14ac:dyDescent="0.2"/>
  <cols>
    <col min="1" max="1" width="12" bestFit="1" customWidth="1"/>
    <col min="2" max="2" width="17" bestFit="1" customWidth="1"/>
    <col min="3" max="3" width="25.85546875" bestFit="1" customWidth="1"/>
    <col min="4" max="4" width="13.28515625" hidden="1" customWidth="1"/>
    <col min="5" max="5" width="12.28515625" hidden="1" customWidth="1"/>
    <col min="6" max="6" width="8.28515625" hidden="1" customWidth="1"/>
    <col min="7" max="7" width="14.5703125" hidden="1" customWidth="1"/>
    <col min="8" max="8" width="13.42578125" hidden="1" customWidth="1"/>
    <col min="9" max="9" width="7.28515625" hidden="1" customWidth="1"/>
    <col min="10" max="10" width="13.42578125" hidden="1" customWidth="1"/>
  </cols>
  <sheetData>
    <row r="1" spans="1:10" ht="69" customHeight="1" x14ac:dyDescent="0.25">
      <c r="A1" s="12" t="s">
        <v>1092</v>
      </c>
      <c r="B1" s="12" t="s">
        <v>1091</v>
      </c>
      <c r="C1" s="11" t="s">
        <v>1093</v>
      </c>
      <c r="D1" t="s">
        <v>7075</v>
      </c>
      <c r="E1" t="s">
        <v>7076</v>
      </c>
      <c r="F1" t="s">
        <v>7077</v>
      </c>
      <c r="G1" t="s">
        <v>7078</v>
      </c>
      <c r="H1" t="s">
        <v>7079</v>
      </c>
      <c r="I1" t="s">
        <v>7080</v>
      </c>
      <c r="J1" t="s">
        <v>7081</v>
      </c>
    </row>
    <row r="2" spans="1:10" x14ac:dyDescent="0.2">
      <c r="A2">
        <v>1010</v>
      </c>
      <c r="B2" t="s">
        <v>1102</v>
      </c>
      <c r="C2" s="1" t="s">
        <v>6992</v>
      </c>
      <c r="D2" t="str">
        <f>TRIM(B2)</f>
        <v>314.489.8088</v>
      </c>
      <c r="E2" t="str">
        <f>SUBSTITUTE(D2,".","")</f>
        <v>3144898088</v>
      </c>
      <c r="F2">
        <f>LEN(E2)</f>
        <v>10</v>
      </c>
      <c r="G2" t="str">
        <f>IF(F2=10,E2,"???")</f>
        <v>3144898088</v>
      </c>
      <c r="H2" t="str">
        <f>TEXT(G2,"(000) 000-0000")</f>
        <v>(314) 489-8088</v>
      </c>
      <c r="I2">
        <f>COUNTIF($H$2:$H$2001,H2)</f>
        <v>1</v>
      </c>
      <c r="J2" t="str">
        <f>IF(I2=1,H2,"???")</f>
        <v>(314) 489-8088</v>
      </c>
    </row>
    <row r="3" spans="1:10" x14ac:dyDescent="0.2">
      <c r="A3">
        <v>1011</v>
      </c>
      <c r="B3" t="s">
        <v>1103</v>
      </c>
      <c r="C3" s="1" t="s">
        <v>6993</v>
      </c>
      <c r="D3" t="str">
        <f t="shared" ref="D3:D66" si="0">TRIM(B3)</f>
        <v>597.455.4968</v>
      </c>
      <c r="E3" t="str">
        <f t="shared" ref="E3:E66" si="1">SUBSTITUTE(D3,".","")</f>
        <v>5974554968</v>
      </c>
      <c r="F3">
        <f t="shared" ref="F3:F66" si="2">LEN(E3)</f>
        <v>10</v>
      </c>
      <c r="G3" t="str">
        <f t="shared" ref="G3:G66" si="3">IF(F3=10,E3,"???")</f>
        <v>5974554968</v>
      </c>
      <c r="H3" t="str">
        <f t="shared" ref="H3:H66" si="4">TEXT(G3,"(000) 000-0000")</f>
        <v>(597) 455-4968</v>
      </c>
      <c r="I3">
        <f t="shared" ref="I3:I66" si="5">COUNTIF($H$2:$H$2001,H3)</f>
        <v>1</v>
      </c>
      <c r="J3" t="str">
        <f t="shared" ref="J3:J66" si="6">IF(I3=1,H3,"???")</f>
        <v>(597) 455-4968</v>
      </c>
    </row>
    <row r="4" spans="1:10" x14ac:dyDescent="0.2">
      <c r="A4">
        <v>1012</v>
      </c>
      <c r="B4" t="s">
        <v>1104</v>
      </c>
      <c r="C4" t="str">
        <f>J4</f>
        <v>(672) 964-0458</v>
      </c>
      <c r="D4" t="str">
        <f t="shared" si="0"/>
        <v>672.964.0458</v>
      </c>
      <c r="E4" t="str">
        <f t="shared" si="1"/>
        <v>6729640458</v>
      </c>
      <c r="F4">
        <f t="shared" si="2"/>
        <v>10</v>
      </c>
      <c r="G4" t="str">
        <f t="shared" si="3"/>
        <v>6729640458</v>
      </c>
      <c r="H4" t="str">
        <f t="shared" si="4"/>
        <v>(672) 964-0458</v>
      </c>
      <c r="I4">
        <f t="shared" si="5"/>
        <v>1</v>
      </c>
      <c r="J4" t="str">
        <f t="shared" si="6"/>
        <v>(672) 964-0458</v>
      </c>
    </row>
    <row r="5" spans="1:10" x14ac:dyDescent="0.2">
      <c r="A5">
        <v>1013</v>
      </c>
      <c r="B5" t="s">
        <v>1105</v>
      </c>
      <c r="C5" t="str">
        <f t="shared" ref="C5:C68" si="7">J5</f>
        <v>(319) 903-6552</v>
      </c>
      <c r="D5" t="str">
        <f t="shared" si="0"/>
        <v>319.903.6552</v>
      </c>
      <c r="E5" t="str">
        <f t="shared" si="1"/>
        <v>3199036552</v>
      </c>
      <c r="F5">
        <f t="shared" si="2"/>
        <v>10</v>
      </c>
      <c r="G5" t="str">
        <f t="shared" si="3"/>
        <v>3199036552</v>
      </c>
      <c r="H5" t="str">
        <f t="shared" si="4"/>
        <v>(319) 903-6552</v>
      </c>
      <c r="I5">
        <f t="shared" si="5"/>
        <v>1</v>
      </c>
      <c r="J5" t="str">
        <f t="shared" si="6"/>
        <v>(319) 903-6552</v>
      </c>
    </row>
    <row r="6" spans="1:10" x14ac:dyDescent="0.2">
      <c r="A6">
        <v>1014</v>
      </c>
      <c r="B6" t="s">
        <v>1106</v>
      </c>
      <c r="C6" t="str">
        <f t="shared" si="7"/>
        <v>(476) 966-0039</v>
      </c>
      <c r="D6" t="str">
        <f t="shared" si="0"/>
        <v>476.966.0039</v>
      </c>
      <c r="E6" t="str">
        <f t="shared" si="1"/>
        <v>4769660039</v>
      </c>
      <c r="F6">
        <f t="shared" si="2"/>
        <v>10</v>
      </c>
      <c r="G6" t="str">
        <f t="shared" si="3"/>
        <v>4769660039</v>
      </c>
      <c r="H6" t="str">
        <f t="shared" si="4"/>
        <v>(476) 966-0039</v>
      </c>
      <c r="I6">
        <f t="shared" si="5"/>
        <v>1</v>
      </c>
      <c r="J6" t="str">
        <f t="shared" si="6"/>
        <v>(476) 966-0039</v>
      </c>
    </row>
    <row r="7" spans="1:10" x14ac:dyDescent="0.2">
      <c r="A7">
        <v>1015</v>
      </c>
      <c r="B7" t="s">
        <v>1107</v>
      </c>
      <c r="C7" t="str">
        <f t="shared" si="7"/>
        <v>(818) 735-8922</v>
      </c>
      <c r="D7" t="str">
        <f t="shared" si="0"/>
        <v>818.735.8922</v>
      </c>
      <c r="E7" t="str">
        <f t="shared" si="1"/>
        <v>8187358922</v>
      </c>
      <c r="F7">
        <f t="shared" si="2"/>
        <v>10</v>
      </c>
      <c r="G7" t="str">
        <f t="shared" si="3"/>
        <v>8187358922</v>
      </c>
      <c r="H7" t="str">
        <f t="shared" si="4"/>
        <v>(818) 735-8922</v>
      </c>
      <c r="I7">
        <f t="shared" si="5"/>
        <v>1</v>
      </c>
      <c r="J7" t="str">
        <f t="shared" si="6"/>
        <v>(818) 735-8922</v>
      </c>
    </row>
    <row r="8" spans="1:10" x14ac:dyDescent="0.2">
      <c r="A8">
        <v>1016</v>
      </c>
      <c r="B8" t="s">
        <v>1108</v>
      </c>
      <c r="C8" t="str">
        <f t="shared" si="7"/>
        <v>(735) 700-5718</v>
      </c>
      <c r="D8" t="str">
        <f t="shared" si="0"/>
        <v>735.700.5718</v>
      </c>
      <c r="E8" t="str">
        <f t="shared" si="1"/>
        <v>7357005718</v>
      </c>
      <c r="F8">
        <f t="shared" si="2"/>
        <v>10</v>
      </c>
      <c r="G8" t="str">
        <f t="shared" si="3"/>
        <v>7357005718</v>
      </c>
      <c r="H8" t="str">
        <f t="shared" si="4"/>
        <v>(735) 700-5718</v>
      </c>
      <c r="I8">
        <f t="shared" si="5"/>
        <v>1</v>
      </c>
      <c r="J8" t="str">
        <f t="shared" si="6"/>
        <v>(735) 700-5718</v>
      </c>
    </row>
    <row r="9" spans="1:10" x14ac:dyDescent="0.2">
      <c r="A9">
        <v>1017</v>
      </c>
      <c r="B9" t="s">
        <v>1109</v>
      </c>
      <c r="C9" t="str">
        <f t="shared" si="7"/>
        <v>(648) 260-2561</v>
      </c>
      <c r="D9" t="str">
        <f t="shared" si="0"/>
        <v>648.260.2561</v>
      </c>
      <c r="E9" t="str">
        <f t="shared" si="1"/>
        <v>6482602561</v>
      </c>
      <c r="F9">
        <f t="shared" si="2"/>
        <v>10</v>
      </c>
      <c r="G9" t="str">
        <f t="shared" si="3"/>
        <v>6482602561</v>
      </c>
      <c r="H9" t="str">
        <f t="shared" si="4"/>
        <v>(648) 260-2561</v>
      </c>
      <c r="I9">
        <f t="shared" si="5"/>
        <v>1</v>
      </c>
      <c r="J9" t="str">
        <f t="shared" si="6"/>
        <v>(648) 260-2561</v>
      </c>
    </row>
    <row r="10" spans="1:10" x14ac:dyDescent="0.2">
      <c r="A10">
        <v>1018</v>
      </c>
      <c r="B10" t="s">
        <v>1110</v>
      </c>
      <c r="C10" t="str">
        <f t="shared" si="7"/>
        <v>(617) 737-4898</v>
      </c>
      <c r="D10" t="str">
        <f t="shared" si="0"/>
        <v>617.737.4898</v>
      </c>
      <c r="E10" t="str">
        <f t="shared" si="1"/>
        <v>6177374898</v>
      </c>
      <c r="F10">
        <f t="shared" si="2"/>
        <v>10</v>
      </c>
      <c r="G10" t="str">
        <f t="shared" si="3"/>
        <v>6177374898</v>
      </c>
      <c r="H10" t="str">
        <f t="shared" si="4"/>
        <v>(617) 737-4898</v>
      </c>
      <c r="I10">
        <f t="shared" si="5"/>
        <v>1</v>
      </c>
      <c r="J10" t="str">
        <f t="shared" si="6"/>
        <v>(617) 737-4898</v>
      </c>
    </row>
    <row r="11" spans="1:10" x14ac:dyDescent="0.2">
      <c r="A11">
        <v>1019</v>
      </c>
      <c r="B11" t="s">
        <v>1111</v>
      </c>
      <c r="C11" t="str">
        <f t="shared" si="7"/>
        <v>(818) 115-4073</v>
      </c>
      <c r="D11" t="str">
        <f t="shared" si="0"/>
        <v>818.115.4073</v>
      </c>
      <c r="E11" t="str">
        <f t="shared" si="1"/>
        <v>8181154073</v>
      </c>
      <c r="F11">
        <f t="shared" si="2"/>
        <v>10</v>
      </c>
      <c r="G11" t="str">
        <f t="shared" si="3"/>
        <v>8181154073</v>
      </c>
      <c r="H11" t="str">
        <f t="shared" si="4"/>
        <v>(818) 115-4073</v>
      </c>
      <c r="I11">
        <f t="shared" si="5"/>
        <v>1</v>
      </c>
      <c r="J11" t="str">
        <f t="shared" si="6"/>
        <v>(818) 115-4073</v>
      </c>
    </row>
    <row r="12" spans="1:10" x14ac:dyDescent="0.2">
      <c r="A12">
        <v>1020</v>
      </c>
      <c r="B12" t="s">
        <v>1112</v>
      </c>
      <c r="C12" t="str">
        <f t="shared" si="7"/>
        <v>(981) 808-1001</v>
      </c>
      <c r="D12" t="str">
        <f t="shared" si="0"/>
        <v>981.808.1001</v>
      </c>
      <c r="E12" t="str">
        <f t="shared" si="1"/>
        <v>9818081001</v>
      </c>
      <c r="F12">
        <f t="shared" si="2"/>
        <v>10</v>
      </c>
      <c r="G12" t="str">
        <f t="shared" si="3"/>
        <v>9818081001</v>
      </c>
      <c r="H12" t="str">
        <f t="shared" si="4"/>
        <v>(981) 808-1001</v>
      </c>
      <c r="I12">
        <f t="shared" si="5"/>
        <v>1</v>
      </c>
      <c r="J12" t="str">
        <f t="shared" si="6"/>
        <v>(981) 808-1001</v>
      </c>
    </row>
    <row r="13" spans="1:10" x14ac:dyDescent="0.2">
      <c r="A13">
        <v>1021</v>
      </c>
      <c r="B13" t="s">
        <v>1113</v>
      </c>
      <c r="C13" t="str">
        <f t="shared" si="7"/>
        <v>(397) 662-7419</v>
      </c>
      <c r="D13" t="str">
        <f t="shared" si="0"/>
        <v>397.662.7419</v>
      </c>
      <c r="E13" t="str">
        <f t="shared" si="1"/>
        <v>3976627419</v>
      </c>
      <c r="F13">
        <f t="shared" si="2"/>
        <v>10</v>
      </c>
      <c r="G13" t="str">
        <f t="shared" si="3"/>
        <v>3976627419</v>
      </c>
      <c r="H13" t="str">
        <f t="shared" si="4"/>
        <v>(397) 662-7419</v>
      </c>
      <c r="I13">
        <f t="shared" si="5"/>
        <v>1</v>
      </c>
      <c r="J13" t="str">
        <f t="shared" si="6"/>
        <v>(397) 662-7419</v>
      </c>
    </row>
    <row r="14" spans="1:10" x14ac:dyDescent="0.2">
      <c r="A14">
        <v>1022</v>
      </c>
      <c r="B14" t="s">
        <v>1114</v>
      </c>
      <c r="C14" t="str">
        <f t="shared" si="7"/>
        <v>(668) 546-1663</v>
      </c>
      <c r="D14" t="str">
        <f t="shared" si="0"/>
        <v>668.546.1663</v>
      </c>
      <c r="E14" t="str">
        <f t="shared" si="1"/>
        <v>6685461663</v>
      </c>
      <c r="F14">
        <f t="shared" si="2"/>
        <v>10</v>
      </c>
      <c r="G14" t="str">
        <f t="shared" si="3"/>
        <v>6685461663</v>
      </c>
      <c r="H14" t="str">
        <f t="shared" si="4"/>
        <v>(668) 546-1663</v>
      </c>
      <c r="I14">
        <f t="shared" si="5"/>
        <v>1</v>
      </c>
      <c r="J14" t="str">
        <f t="shared" si="6"/>
        <v>(668) 546-1663</v>
      </c>
    </row>
    <row r="15" spans="1:10" x14ac:dyDescent="0.2">
      <c r="A15">
        <v>1023</v>
      </c>
      <c r="B15" t="s">
        <v>1115</v>
      </c>
      <c r="C15" t="str">
        <f t="shared" si="7"/>
        <v>(505) 448-0169</v>
      </c>
      <c r="D15" t="str">
        <f t="shared" si="0"/>
        <v>505.448.0169</v>
      </c>
      <c r="E15" t="str">
        <f t="shared" si="1"/>
        <v>5054480169</v>
      </c>
      <c r="F15">
        <f t="shared" si="2"/>
        <v>10</v>
      </c>
      <c r="G15" t="str">
        <f t="shared" si="3"/>
        <v>5054480169</v>
      </c>
      <c r="H15" t="str">
        <f t="shared" si="4"/>
        <v>(505) 448-0169</v>
      </c>
      <c r="I15">
        <f t="shared" si="5"/>
        <v>1</v>
      </c>
      <c r="J15" t="str">
        <f t="shared" si="6"/>
        <v>(505) 448-0169</v>
      </c>
    </row>
    <row r="16" spans="1:10" x14ac:dyDescent="0.2">
      <c r="A16">
        <v>1024</v>
      </c>
      <c r="B16" t="s">
        <v>1116</v>
      </c>
      <c r="C16" t="str">
        <f t="shared" si="7"/>
        <v>(829) 877-3936</v>
      </c>
      <c r="D16" t="str">
        <f t="shared" si="0"/>
        <v>829.877.3936</v>
      </c>
      <c r="E16" t="str">
        <f t="shared" si="1"/>
        <v>8298773936</v>
      </c>
      <c r="F16">
        <f t="shared" si="2"/>
        <v>10</v>
      </c>
      <c r="G16" t="str">
        <f t="shared" si="3"/>
        <v>8298773936</v>
      </c>
      <c r="H16" t="str">
        <f t="shared" si="4"/>
        <v>(829) 877-3936</v>
      </c>
      <c r="I16">
        <f t="shared" si="5"/>
        <v>1</v>
      </c>
      <c r="J16" t="str">
        <f t="shared" si="6"/>
        <v>(829) 877-3936</v>
      </c>
    </row>
    <row r="17" spans="1:10" x14ac:dyDescent="0.2">
      <c r="A17">
        <v>1025</v>
      </c>
      <c r="B17" t="s">
        <v>1117</v>
      </c>
      <c r="C17" t="str">
        <f t="shared" si="7"/>
        <v>(920) 686-5616</v>
      </c>
      <c r="D17" t="str">
        <f t="shared" si="0"/>
        <v>920.686.5616</v>
      </c>
      <c r="E17" t="str">
        <f t="shared" si="1"/>
        <v>9206865616</v>
      </c>
      <c r="F17">
        <f t="shared" si="2"/>
        <v>10</v>
      </c>
      <c r="G17" t="str">
        <f t="shared" si="3"/>
        <v>9206865616</v>
      </c>
      <c r="H17" t="str">
        <f t="shared" si="4"/>
        <v>(920) 686-5616</v>
      </c>
      <c r="I17">
        <f t="shared" si="5"/>
        <v>1</v>
      </c>
      <c r="J17" t="str">
        <f t="shared" si="6"/>
        <v>(920) 686-5616</v>
      </c>
    </row>
    <row r="18" spans="1:10" x14ac:dyDescent="0.2">
      <c r="A18">
        <v>1026</v>
      </c>
      <c r="B18" t="s">
        <v>1118</v>
      </c>
      <c r="C18" t="str">
        <f t="shared" si="7"/>
        <v>(632) 894-6318</v>
      </c>
      <c r="D18" t="str">
        <f t="shared" si="0"/>
        <v>632.894.6318</v>
      </c>
      <c r="E18" t="str">
        <f t="shared" si="1"/>
        <v>6328946318</v>
      </c>
      <c r="F18">
        <f t="shared" si="2"/>
        <v>10</v>
      </c>
      <c r="G18" t="str">
        <f t="shared" si="3"/>
        <v>6328946318</v>
      </c>
      <c r="H18" t="str">
        <f t="shared" si="4"/>
        <v>(632) 894-6318</v>
      </c>
      <c r="I18">
        <f t="shared" si="5"/>
        <v>1</v>
      </c>
      <c r="J18" t="str">
        <f t="shared" si="6"/>
        <v>(632) 894-6318</v>
      </c>
    </row>
    <row r="19" spans="1:10" x14ac:dyDescent="0.2">
      <c r="A19">
        <v>1027</v>
      </c>
      <c r="B19" t="s">
        <v>1119</v>
      </c>
      <c r="C19" t="str">
        <f t="shared" si="7"/>
        <v>(703) 703-5749</v>
      </c>
      <c r="D19" t="str">
        <f t="shared" si="0"/>
        <v>703.703.5749</v>
      </c>
      <c r="E19" t="str">
        <f t="shared" si="1"/>
        <v>7037035749</v>
      </c>
      <c r="F19">
        <f t="shared" si="2"/>
        <v>10</v>
      </c>
      <c r="G19" t="str">
        <f t="shared" si="3"/>
        <v>7037035749</v>
      </c>
      <c r="H19" t="str">
        <f t="shared" si="4"/>
        <v>(703) 703-5749</v>
      </c>
      <c r="I19">
        <f t="shared" si="5"/>
        <v>1</v>
      </c>
      <c r="J19" t="str">
        <f t="shared" si="6"/>
        <v>(703) 703-5749</v>
      </c>
    </row>
    <row r="20" spans="1:10" x14ac:dyDescent="0.2">
      <c r="A20">
        <v>1028</v>
      </c>
      <c r="B20" t="s">
        <v>1120</v>
      </c>
      <c r="C20" t="str">
        <f t="shared" si="7"/>
        <v>(629) 945-4329</v>
      </c>
      <c r="D20" t="str">
        <f t="shared" si="0"/>
        <v>629.945.4329</v>
      </c>
      <c r="E20" t="str">
        <f t="shared" si="1"/>
        <v>6299454329</v>
      </c>
      <c r="F20">
        <f t="shared" si="2"/>
        <v>10</v>
      </c>
      <c r="G20" t="str">
        <f t="shared" si="3"/>
        <v>6299454329</v>
      </c>
      <c r="H20" t="str">
        <f t="shared" si="4"/>
        <v>(629) 945-4329</v>
      </c>
      <c r="I20">
        <f t="shared" si="5"/>
        <v>1</v>
      </c>
      <c r="J20" t="str">
        <f t="shared" si="6"/>
        <v>(629) 945-4329</v>
      </c>
    </row>
    <row r="21" spans="1:10" x14ac:dyDescent="0.2">
      <c r="A21">
        <v>1029</v>
      </c>
      <c r="B21" t="s">
        <v>1121</v>
      </c>
      <c r="C21" t="str">
        <f t="shared" si="7"/>
        <v>(646) 429-0300</v>
      </c>
      <c r="D21" t="str">
        <f t="shared" si="0"/>
        <v>646.429.0300</v>
      </c>
      <c r="E21" t="str">
        <f t="shared" si="1"/>
        <v>6464290300</v>
      </c>
      <c r="F21">
        <f t="shared" si="2"/>
        <v>10</v>
      </c>
      <c r="G21" t="str">
        <f t="shared" si="3"/>
        <v>6464290300</v>
      </c>
      <c r="H21" t="str">
        <f t="shared" si="4"/>
        <v>(646) 429-0300</v>
      </c>
      <c r="I21">
        <f t="shared" si="5"/>
        <v>1</v>
      </c>
      <c r="J21" t="str">
        <f t="shared" si="6"/>
        <v>(646) 429-0300</v>
      </c>
    </row>
    <row r="22" spans="1:10" x14ac:dyDescent="0.2">
      <c r="A22">
        <v>1030</v>
      </c>
      <c r="B22" t="s">
        <v>1122</v>
      </c>
      <c r="C22" t="str">
        <f t="shared" si="7"/>
        <v>(550) 588-9710</v>
      </c>
      <c r="D22" t="str">
        <f t="shared" si="0"/>
        <v>550.588.9710</v>
      </c>
      <c r="E22" t="str">
        <f t="shared" si="1"/>
        <v>5505889710</v>
      </c>
      <c r="F22">
        <f t="shared" si="2"/>
        <v>10</v>
      </c>
      <c r="G22" t="str">
        <f t="shared" si="3"/>
        <v>5505889710</v>
      </c>
      <c r="H22" t="str">
        <f t="shared" si="4"/>
        <v>(550) 588-9710</v>
      </c>
      <c r="I22">
        <f t="shared" si="5"/>
        <v>1</v>
      </c>
      <c r="J22" t="str">
        <f t="shared" si="6"/>
        <v>(550) 588-9710</v>
      </c>
    </row>
    <row r="23" spans="1:10" x14ac:dyDescent="0.2">
      <c r="A23">
        <v>1031</v>
      </c>
      <c r="B23" t="s">
        <v>1123</v>
      </c>
      <c r="C23" t="str">
        <f t="shared" si="7"/>
        <v>(705) 753-8283</v>
      </c>
      <c r="D23" t="str">
        <f t="shared" si="0"/>
        <v>705.753.8283</v>
      </c>
      <c r="E23" t="str">
        <f t="shared" si="1"/>
        <v>7057538283</v>
      </c>
      <c r="F23">
        <f t="shared" si="2"/>
        <v>10</v>
      </c>
      <c r="G23" t="str">
        <f t="shared" si="3"/>
        <v>7057538283</v>
      </c>
      <c r="H23" t="str">
        <f t="shared" si="4"/>
        <v>(705) 753-8283</v>
      </c>
      <c r="I23">
        <f t="shared" si="5"/>
        <v>1</v>
      </c>
      <c r="J23" t="str">
        <f t="shared" si="6"/>
        <v>(705) 753-8283</v>
      </c>
    </row>
    <row r="24" spans="1:10" x14ac:dyDescent="0.2">
      <c r="A24">
        <v>1032</v>
      </c>
      <c r="B24" t="s">
        <v>1124</v>
      </c>
      <c r="C24" t="str">
        <f t="shared" si="7"/>
        <v>(535) 819-7031</v>
      </c>
      <c r="D24" t="str">
        <f t="shared" si="0"/>
        <v>535.819.7031</v>
      </c>
      <c r="E24" t="str">
        <f t="shared" si="1"/>
        <v>5358197031</v>
      </c>
      <c r="F24">
        <f t="shared" si="2"/>
        <v>10</v>
      </c>
      <c r="G24" t="str">
        <f t="shared" si="3"/>
        <v>5358197031</v>
      </c>
      <c r="H24" t="str">
        <f t="shared" si="4"/>
        <v>(535) 819-7031</v>
      </c>
      <c r="I24">
        <f t="shared" si="5"/>
        <v>1</v>
      </c>
      <c r="J24" t="str">
        <f t="shared" si="6"/>
        <v>(535) 819-7031</v>
      </c>
    </row>
    <row r="25" spans="1:10" x14ac:dyDescent="0.2">
      <c r="A25">
        <v>1033</v>
      </c>
      <c r="B25" t="s">
        <v>1125</v>
      </c>
      <c r="C25" t="str">
        <f t="shared" si="7"/>
        <v>(477) 741-3312</v>
      </c>
      <c r="D25" t="str">
        <f t="shared" si="0"/>
        <v>477.741.3312</v>
      </c>
      <c r="E25" t="str">
        <f t="shared" si="1"/>
        <v>4777413312</v>
      </c>
      <c r="F25">
        <f t="shared" si="2"/>
        <v>10</v>
      </c>
      <c r="G25" t="str">
        <f t="shared" si="3"/>
        <v>4777413312</v>
      </c>
      <c r="H25" t="str">
        <f t="shared" si="4"/>
        <v>(477) 741-3312</v>
      </c>
      <c r="I25">
        <f t="shared" si="5"/>
        <v>1</v>
      </c>
      <c r="J25" t="str">
        <f t="shared" si="6"/>
        <v>(477) 741-3312</v>
      </c>
    </row>
    <row r="26" spans="1:10" x14ac:dyDescent="0.2">
      <c r="A26">
        <v>1034</v>
      </c>
      <c r="B26" t="s">
        <v>1126</v>
      </c>
      <c r="C26" t="str">
        <f t="shared" si="7"/>
        <v>(312) 712-0417</v>
      </c>
      <c r="D26" t="str">
        <f t="shared" si="0"/>
        <v>312.712.0417</v>
      </c>
      <c r="E26" t="str">
        <f t="shared" si="1"/>
        <v>3127120417</v>
      </c>
      <c r="F26">
        <f t="shared" si="2"/>
        <v>10</v>
      </c>
      <c r="G26" t="str">
        <f t="shared" si="3"/>
        <v>3127120417</v>
      </c>
      <c r="H26" t="str">
        <f t="shared" si="4"/>
        <v>(312) 712-0417</v>
      </c>
      <c r="I26">
        <f t="shared" si="5"/>
        <v>1</v>
      </c>
      <c r="J26" t="str">
        <f t="shared" si="6"/>
        <v>(312) 712-0417</v>
      </c>
    </row>
    <row r="27" spans="1:10" x14ac:dyDescent="0.2">
      <c r="A27">
        <v>1035</v>
      </c>
      <c r="B27" t="s">
        <v>1127</v>
      </c>
      <c r="C27" t="str">
        <f t="shared" si="7"/>
        <v>(529) 416-7806</v>
      </c>
      <c r="D27" t="str">
        <f t="shared" si="0"/>
        <v>529.416.7806</v>
      </c>
      <c r="E27" t="str">
        <f t="shared" si="1"/>
        <v>5294167806</v>
      </c>
      <c r="F27">
        <f t="shared" si="2"/>
        <v>10</v>
      </c>
      <c r="G27" t="str">
        <f t="shared" si="3"/>
        <v>5294167806</v>
      </c>
      <c r="H27" t="str">
        <f t="shared" si="4"/>
        <v>(529) 416-7806</v>
      </c>
      <c r="I27">
        <f t="shared" si="5"/>
        <v>1</v>
      </c>
      <c r="J27" t="str">
        <f t="shared" si="6"/>
        <v>(529) 416-7806</v>
      </c>
    </row>
    <row r="28" spans="1:10" x14ac:dyDescent="0.2">
      <c r="A28">
        <v>1036</v>
      </c>
      <c r="B28" t="s">
        <v>1128</v>
      </c>
      <c r="C28" t="str">
        <f t="shared" si="7"/>
        <v>(396) 750-1399</v>
      </c>
      <c r="D28" t="str">
        <f t="shared" si="0"/>
        <v>396.750.1399</v>
      </c>
      <c r="E28" t="str">
        <f t="shared" si="1"/>
        <v>3967501399</v>
      </c>
      <c r="F28">
        <f t="shared" si="2"/>
        <v>10</v>
      </c>
      <c r="G28" t="str">
        <f t="shared" si="3"/>
        <v>3967501399</v>
      </c>
      <c r="H28" t="str">
        <f t="shared" si="4"/>
        <v>(396) 750-1399</v>
      </c>
      <c r="I28">
        <f t="shared" si="5"/>
        <v>1</v>
      </c>
      <c r="J28" t="str">
        <f t="shared" si="6"/>
        <v>(396) 750-1399</v>
      </c>
    </row>
    <row r="29" spans="1:10" x14ac:dyDescent="0.2">
      <c r="A29">
        <v>1037</v>
      </c>
      <c r="B29" t="s">
        <v>1129</v>
      </c>
      <c r="C29" t="str">
        <f t="shared" si="7"/>
        <v>(887) 636-0167</v>
      </c>
      <c r="D29" t="str">
        <f t="shared" si="0"/>
        <v>887.636.0167</v>
      </c>
      <c r="E29" t="str">
        <f t="shared" si="1"/>
        <v>8876360167</v>
      </c>
      <c r="F29">
        <f t="shared" si="2"/>
        <v>10</v>
      </c>
      <c r="G29" t="str">
        <f t="shared" si="3"/>
        <v>8876360167</v>
      </c>
      <c r="H29" t="str">
        <f t="shared" si="4"/>
        <v>(887) 636-0167</v>
      </c>
      <c r="I29">
        <f t="shared" si="5"/>
        <v>1</v>
      </c>
      <c r="J29" t="str">
        <f t="shared" si="6"/>
        <v>(887) 636-0167</v>
      </c>
    </row>
    <row r="30" spans="1:10" x14ac:dyDescent="0.2">
      <c r="A30">
        <v>1038</v>
      </c>
      <c r="B30" t="s">
        <v>1130</v>
      </c>
      <c r="C30" t="str">
        <f t="shared" si="7"/>
        <v>(912) 463-9783</v>
      </c>
      <c r="D30" t="str">
        <f t="shared" si="0"/>
        <v>912.463.9783</v>
      </c>
      <c r="E30" t="str">
        <f t="shared" si="1"/>
        <v>9124639783</v>
      </c>
      <c r="F30">
        <f t="shared" si="2"/>
        <v>10</v>
      </c>
      <c r="G30" t="str">
        <f t="shared" si="3"/>
        <v>9124639783</v>
      </c>
      <c r="H30" t="str">
        <f t="shared" si="4"/>
        <v>(912) 463-9783</v>
      </c>
      <c r="I30">
        <f t="shared" si="5"/>
        <v>1</v>
      </c>
      <c r="J30" t="str">
        <f t="shared" si="6"/>
        <v>(912) 463-9783</v>
      </c>
    </row>
    <row r="31" spans="1:10" x14ac:dyDescent="0.2">
      <c r="A31">
        <v>1039</v>
      </c>
      <c r="B31" t="s">
        <v>1131</v>
      </c>
      <c r="C31" t="str">
        <f t="shared" si="7"/>
        <v>(941) 852-0689</v>
      </c>
      <c r="D31" t="str">
        <f t="shared" si="0"/>
        <v>941.852.0689</v>
      </c>
      <c r="E31" t="str">
        <f t="shared" si="1"/>
        <v>9418520689</v>
      </c>
      <c r="F31">
        <f t="shared" si="2"/>
        <v>10</v>
      </c>
      <c r="G31" t="str">
        <f t="shared" si="3"/>
        <v>9418520689</v>
      </c>
      <c r="H31" t="str">
        <f t="shared" si="4"/>
        <v>(941) 852-0689</v>
      </c>
      <c r="I31">
        <f t="shared" si="5"/>
        <v>1</v>
      </c>
      <c r="J31" t="str">
        <f t="shared" si="6"/>
        <v>(941) 852-0689</v>
      </c>
    </row>
    <row r="32" spans="1:10" x14ac:dyDescent="0.2">
      <c r="A32">
        <v>1040</v>
      </c>
      <c r="B32" t="s">
        <v>1132</v>
      </c>
      <c r="C32" t="str">
        <f t="shared" si="7"/>
        <v>(567) 961-7756</v>
      </c>
      <c r="D32" t="str">
        <f t="shared" si="0"/>
        <v>567.961.7756</v>
      </c>
      <c r="E32" t="str">
        <f t="shared" si="1"/>
        <v>5679617756</v>
      </c>
      <c r="F32">
        <f t="shared" si="2"/>
        <v>10</v>
      </c>
      <c r="G32" t="str">
        <f t="shared" si="3"/>
        <v>5679617756</v>
      </c>
      <c r="H32" t="str">
        <f t="shared" si="4"/>
        <v>(567) 961-7756</v>
      </c>
      <c r="I32">
        <f t="shared" si="5"/>
        <v>1</v>
      </c>
      <c r="J32" t="str">
        <f t="shared" si="6"/>
        <v>(567) 961-7756</v>
      </c>
    </row>
    <row r="33" spans="1:10" x14ac:dyDescent="0.2">
      <c r="A33">
        <v>1041</v>
      </c>
      <c r="B33" t="s">
        <v>1133</v>
      </c>
      <c r="C33" t="str">
        <f t="shared" si="7"/>
        <v>(551) 117-8459</v>
      </c>
      <c r="D33" t="str">
        <f t="shared" si="0"/>
        <v>551.117.8459</v>
      </c>
      <c r="E33" t="str">
        <f t="shared" si="1"/>
        <v>5511178459</v>
      </c>
      <c r="F33">
        <f t="shared" si="2"/>
        <v>10</v>
      </c>
      <c r="G33" t="str">
        <f t="shared" si="3"/>
        <v>5511178459</v>
      </c>
      <c r="H33" t="str">
        <f t="shared" si="4"/>
        <v>(551) 117-8459</v>
      </c>
      <c r="I33">
        <f t="shared" si="5"/>
        <v>1</v>
      </c>
      <c r="J33" t="str">
        <f t="shared" si="6"/>
        <v>(551) 117-8459</v>
      </c>
    </row>
    <row r="34" spans="1:10" x14ac:dyDescent="0.2">
      <c r="A34">
        <v>1042</v>
      </c>
      <c r="B34" t="s">
        <v>1134</v>
      </c>
      <c r="C34" t="str">
        <f t="shared" si="7"/>
        <v>(296) 814-3223</v>
      </c>
      <c r="D34" t="str">
        <f t="shared" si="0"/>
        <v>296.814.3223</v>
      </c>
      <c r="E34" t="str">
        <f t="shared" si="1"/>
        <v>2968143223</v>
      </c>
      <c r="F34">
        <f t="shared" si="2"/>
        <v>10</v>
      </c>
      <c r="G34" t="str">
        <f t="shared" si="3"/>
        <v>2968143223</v>
      </c>
      <c r="H34" t="str">
        <f t="shared" si="4"/>
        <v>(296) 814-3223</v>
      </c>
      <c r="I34">
        <f t="shared" si="5"/>
        <v>1</v>
      </c>
      <c r="J34" t="str">
        <f t="shared" si="6"/>
        <v>(296) 814-3223</v>
      </c>
    </row>
    <row r="35" spans="1:10" x14ac:dyDescent="0.2">
      <c r="A35">
        <v>1043</v>
      </c>
      <c r="B35" t="s">
        <v>1135</v>
      </c>
      <c r="C35" t="str">
        <f t="shared" si="7"/>
        <v>(309) 619-1578</v>
      </c>
      <c r="D35" t="str">
        <f t="shared" si="0"/>
        <v>309.619.1578</v>
      </c>
      <c r="E35" t="str">
        <f t="shared" si="1"/>
        <v>3096191578</v>
      </c>
      <c r="F35">
        <f t="shared" si="2"/>
        <v>10</v>
      </c>
      <c r="G35" t="str">
        <f t="shared" si="3"/>
        <v>3096191578</v>
      </c>
      <c r="H35" t="str">
        <f t="shared" si="4"/>
        <v>(309) 619-1578</v>
      </c>
      <c r="I35">
        <f t="shared" si="5"/>
        <v>1</v>
      </c>
      <c r="J35" t="str">
        <f t="shared" si="6"/>
        <v>(309) 619-1578</v>
      </c>
    </row>
    <row r="36" spans="1:10" x14ac:dyDescent="0.2">
      <c r="A36">
        <v>1044</v>
      </c>
      <c r="B36" t="s">
        <v>1136</v>
      </c>
      <c r="C36" t="str">
        <f t="shared" si="7"/>
        <v>(780) 884-2011</v>
      </c>
      <c r="D36" t="str">
        <f t="shared" si="0"/>
        <v>780.884.2011</v>
      </c>
      <c r="E36" t="str">
        <f t="shared" si="1"/>
        <v>7808842011</v>
      </c>
      <c r="F36">
        <f t="shared" si="2"/>
        <v>10</v>
      </c>
      <c r="G36" t="str">
        <f t="shared" si="3"/>
        <v>7808842011</v>
      </c>
      <c r="H36" t="str">
        <f t="shared" si="4"/>
        <v>(780) 884-2011</v>
      </c>
      <c r="I36">
        <f t="shared" si="5"/>
        <v>1</v>
      </c>
      <c r="J36" t="str">
        <f t="shared" si="6"/>
        <v>(780) 884-2011</v>
      </c>
    </row>
    <row r="37" spans="1:10" x14ac:dyDescent="0.2">
      <c r="A37">
        <v>1045</v>
      </c>
      <c r="B37" t="s">
        <v>1137</v>
      </c>
      <c r="C37" t="str">
        <f t="shared" si="7"/>
        <v>(971) 853-5724</v>
      </c>
      <c r="D37" t="str">
        <f t="shared" si="0"/>
        <v>971.853.5724</v>
      </c>
      <c r="E37" t="str">
        <f t="shared" si="1"/>
        <v>9718535724</v>
      </c>
      <c r="F37">
        <f t="shared" si="2"/>
        <v>10</v>
      </c>
      <c r="G37" t="str">
        <f t="shared" si="3"/>
        <v>9718535724</v>
      </c>
      <c r="H37" t="str">
        <f t="shared" si="4"/>
        <v>(971) 853-5724</v>
      </c>
      <c r="I37">
        <f t="shared" si="5"/>
        <v>1</v>
      </c>
      <c r="J37" t="str">
        <f t="shared" si="6"/>
        <v>(971) 853-5724</v>
      </c>
    </row>
    <row r="38" spans="1:10" x14ac:dyDescent="0.2">
      <c r="A38">
        <v>1046</v>
      </c>
      <c r="B38" t="s">
        <v>1138</v>
      </c>
      <c r="C38" t="str">
        <f t="shared" si="7"/>
        <v>(947) 623-5383</v>
      </c>
      <c r="D38" t="str">
        <f t="shared" si="0"/>
        <v>947.623.5383</v>
      </c>
      <c r="E38" t="str">
        <f t="shared" si="1"/>
        <v>9476235383</v>
      </c>
      <c r="F38">
        <f t="shared" si="2"/>
        <v>10</v>
      </c>
      <c r="G38" t="str">
        <f t="shared" si="3"/>
        <v>9476235383</v>
      </c>
      <c r="H38" t="str">
        <f t="shared" si="4"/>
        <v>(947) 623-5383</v>
      </c>
      <c r="I38">
        <f t="shared" si="5"/>
        <v>1</v>
      </c>
      <c r="J38" t="str">
        <f t="shared" si="6"/>
        <v>(947) 623-5383</v>
      </c>
    </row>
    <row r="39" spans="1:10" x14ac:dyDescent="0.2">
      <c r="A39">
        <v>1047</v>
      </c>
      <c r="B39" t="s">
        <v>1139</v>
      </c>
      <c r="C39" t="str">
        <f t="shared" si="7"/>
        <v>(175) 472-0208</v>
      </c>
      <c r="D39" t="str">
        <f t="shared" si="0"/>
        <v>175.472.0208</v>
      </c>
      <c r="E39" t="str">
        <f t="shared" si="1"/>
        <v>1754720208</v>
      </c>
      <c r="F39">
        <f t="shared" si="2"/>
        <v>10</v>
      </c>
      <c r="G39" t="str">
        <f t="shared" si="3"/>
        <v>1754720208</v>
      </c>
      <c r="H39" t="str">
        <f t="shared" si="4"/>
        <v>(175) 472-0208</v>
      </c>
      <c r="I39">
        <f t="shared" si="5"/>
        <v>1</v>
      </c>
      <c r="J39" t="str">
        <f t="shared" si="6"/>
        <v>(175) 472-0208</v>
      </c>
    </row>
    <row r="40" spans="1:10" x14ac:dyDescent="0.2">
      <c r="A40">
        <v>1048</v>
      </c>
      <c r="B40" t="s">
        <v>1140</v>
      </c>
      <c r="C40" t="str">
        <f t="shared" si="7"/>
        <v>(784) 607-0843</v>
      </c>
      <c r="D40" t="str">
        <f t="shared" si="0"/>
        <v>784.607.0843</v>
      </c>
      <c r="E40" t="str">
        <f t="shared" si="1"/>
        <v>7846070843</v>
      </c>
      <c r="F40">
        <f t="shared" si="2"/>
        <v>10</v>
      </c>
      <c r="G40" t="str">
        <f t="shared" si="3"/>
        <v>7846070843</v>
      </c>
      <c r="H40" t="str">
        <f t="shared" si="4"/>
        <v>(784) 607-0843</v>
      </c>
      <c r="I40">
        <f t="shared" si="5"/>
        <v>1</v>
      </c>
      <c r="J40" t="str">
        <f t="shared" si="6"/>
        <v>(784) 607-0843</v>
      </c>
    </row>
    <row r="41" spans="1:10" x14ac:dyDescent="0.2">
      <c r="A41">
        <v>1049</v>
      </c>
      <c r="B41" t="s">
        <v>1141</v>
      </c>
      <c r="C41" t="str">
        <f t="shared" si="7"/>
        <v>(321) 375-1651</v>
      </c>
      <c r="D41" t="str">
        <f t="shared" si="0"/>
        <v>321.375.1651</v>
      </c>
      <c r="E41" t="str">
        <f t="shared" si="1"/>
        <v>3213751651</v>
      </c>
      <c r="F41">
        <f t="shared" si="2"/>
        <v>10</v>
      </c>
      <c r="G41" t="str">
        <f t="shared" si="3"/>
        <v>3213751651</v>
      </c>
      <c r="H41" t="str">
        <f t="shared" si="4"/>
        <v>(321) 375-1651</v>
      </c>
      <c r="I41">
        <f t="shared" si="5"/>
        <v>1</v>
      </c>
      <c r="J41" t="str">
        <f t="shared" si="6"/>
        <v>(321) 375-1651</v>
      </c>
    </row>
    <row r="42" spans="1:10" x14ac:dyDescent="0.2">
      <c r="A42">
        <v>1050</v>
      </c>
      <c r="B42" t="s">
        <v>1142</v>
      </c>
      <c r="C42" t="str">
        <f t="shared" si="7"/>
        <v>(580) 458-0016</v>
      </c>
      <c r="D42" t="str">
        <f t="shared" si="0"/>
        <v>580.458.0016</v>
      </c>
      <c r="E42" t="str">
        <f t="shared" si="1"/>
        <v>5804580016</v>
      </c>
      <c r="F42">
        <f t="shared" si="2"/>
        <v>10</v>
      </c>
      <c r="G42" t="str">
        <f t="shared" si="3"/>
        <v>5804580016</v>
      </c>
      <c r="H42" t="str">
        <f t="shared" si="4"/>
        <v>(580) 458-0016</v>
      </c>
      <c r="I42">
        <f t="shared" si="5"/>
        <v>1</v>
      </c>
      <c r="J42" t="str">
        <f t="shared" si="6"/>
        <v>(580) 458-0016</v>
      </c>
    </row>
    <row r="43" spans="1:10" x14ac:dyDescent="0.2">
      <c r="A43">
        <v>1051</v>
      </c>
      <c r="B43" t="s">
        <v>1143</v>
      </c>
      <c r="C43" t="str">
        <f t="shared" si="7"/>
        <v>(519) 553-5419</v>
      </c>
      <c r="D43" t="str">
        <f t="shared" si="0"/>
        <v>519.553.5419</v>
      </c>
      <c r="E43" t="str">
        <f t="shared" si="1"/>
        <v>5195535419</v>
      </c>
      <c r="F43">
        <f t="shared" si="2"/>
        <v>10</v>
      </c>
      <c r="G43" t="str">
        <f t="shared" si="3"/>
        <v>5195535419</v>
      </c>
      <c r="H43" t="str">
        <f t="shared" si="4"/>
        <v>(519) 553-5419</v>
      </c>
      <c r="I43">
        <f t="shared" si="5"/>
        <v>1</v>
      </c>
      <c r="J43" t="str">
        <f t="shared" si="6"/>
        <v>(519) 553-5419</v>
      </c>
    </row>
    <row r="44" spans="1:10" x14ac:dyDescent="0.2">
      <c r="A44">
        <v>1052</v>
      </c>
      <c r="B44" t="s">
        <v>1144</v>
      </c>
      <c r="C44" t="str">
        <f t="shared" si="7"/>
        <v>(856) 380-9698</v>
      </c>
      <c r="D44" t="str">
        <f t="shared" si="0"/>
        <v>856.380.9698</v>
      </c>
      <c r="E44" t="str">
        <f t="shared" si="1"/>
        <v>8563809698</v>
      </c>
      <c r="F44">
        <f t="shared" si="2"/>
        <v>10</v>
      </c>
      <c r="G44" t="str">
        <f t="shared" si="3"/>
        <v>8563809698</v>
      </c>
      <c r="H44" t="str">
        <f t="shared" si="4"/>
        <v>(856) 380-9698</v>
      </c>
      <c r="I44">
        <f t="shared" si="5"/>
        <v>1</v>
      </c>
      <c r="J44" t="str">
        <f t="shared" si="6"/>
        <v>(856) 380-9698</v>
      </c>
    </row>
    <row r="45" spans="1:10" x14ac:dyDescent="0.2">
      <c r="A45">
        <v>1053</v>
      </c>
      <c r="B45" t="s">
        <v>1145</v>
      </c>
      <c r="C45" t="str">
        <f t="shared" si="7"/>
        <v>(671) 158-3275</v>
      </c>
      <c r="D45" t="str">
        <f t="shared" si="0"/>
        <v>671.158.3275</v>
      </c>
      <c r="E45" t="str">
        <f t="shared" si="1"/>
        <v>6711583275</v>
      </c>
      <c r="F45">
        <f t="shared" si="2"/>
        <v>10</v>
      </c>
      <c r="G45" t="str">
        <f t="shared" si="3"/>
        <v>6711583275</v>
      </c>
      <c r="H45" t="str">
        <f t="shared" si="4"/>
        <v>(671) 158-3275</v>
      </c>
      <c r="I45">
        <f t="shared" si="5"/>
        <v>1</v>
      </c>
      <c r="J45" t="str">
        <f t="shared" si="6"/>
        <v>(671) 158-3275</v>
      </c>
    </row>
    <row r="46" spans="1:10" x14ac:dyDescent="0.2">
      <c r="A46">
        <v>1054</v>
      </c>
      <c r="B46" t="s">
        <v>1146</v>
      </c>
      <c r="C46" t="str">
        <f t="shared" si="7"/>
        <v>(831) 336-3040</v>
      </c>
      <c r="D46" t="str">
        <f t="shared" si="0"/>
        <v>831.336.3040</v>
      </c>
      <c r="E46" t="str">
        <f t="shared" si="1"/>
        <v>8313363040</v>
      </c>
      <c r="F46">
        <f t="shared" si="2"/>
        <v>10</v>
      </c>
      <c r="G46" t="str">
        <f t="shared" si="3"/>
        <v>8313363040</v>
      </c>
      <c r="H46" t="str">
        <f t="shared" si="4"/>
        <v>(831) 336-3040</v>
      </c>
      <c r="I46">
        <f t="shared" si="5"/>
        <v>1</v>
      </c>
      <c r="J46" t="str">
        <f t="shared" si="6"/>
        <v>(831) 336-3040</v>
      </c>
    </row>
    <row r="47" spans="1:10" x14ac:dyDescent="0.2">
      <c r="A47">
        <v>1055</v>
      </c>
      <c r="B47" t="s">
        <v>1147</v>
      </c>
      <c r="C47" t="str">
        <f t="shared" si="7"/>
        <v>(454) 388-0986</v>
      </c>
      <c r="D47" t="str">
        <f t="shared" si="0"/>
        <v>454.388.0986</v>
      </c>
      <c r="E47" t="str">
        <f t="shared" si="1"/>
        <v>4543880986</v>
      </c>
      <c r="F47">
        <f t="shared" si="2"/>
        <v>10</v>
      </c>
      <c r="G47" t="str">
        <f t="shared" si="3"/>
        <v>4543880986</v>
      </c>
      <c r="H47" t="str">
        <f t="shared" si="4"/>
        <v>(454) 388-0986</v>
      </c>
      <c r="I47">
        <f t="shared" si="5"/>
        <v>1</v>
      </c>
      <c r="J47" t="str">
        <f t="shared" si="6"/>
        <v>(454) 388-0986</v>
      </c>
    </row>
    <row r="48" spans="1:10" x14ac:dyDescent="0.2">
      <c r="A48">
        <v>1056</v>
      </c>
      <c r="B48" t="s">
        <v>1148</v>
      </c>
      <c r="C48" t="str">
        <f t="shared" si="7"/>
        <v>(952) 825-9158</v>
      </c>
      <c r="D48" t="str">
        <f t="shared" si="0"/>
        <v>952.825.9158</v>
      </c>
      <c r="E48" t="str">
        <f t="shared" si="1"/>
        <v>9528259158</v>
      </c>
      <c r="F48">
        <f t="shared" si="2"/>
        <v>10</v>
      </c>
      <c r="G48" t="str">
        <f t="shared" si="3"/>
        <v>9528259158</v>
      </c>
      <c r="H48" t="str">
        <f t="shared" si="4"/>
        <v>(952) 825-9158</v>
      </c>
      <c r="I48">
        <f t="shared" si="5"/>
        <v>1</v>
      </c>
      <c r="J48" t="str">
        <f t="shared" si="6"/>
        <v>(952) 825-9158</v>
      </c>
    </row>
    <row r="49" spans="1:10" x14ac:dyDescent="0.2">
      <c r="A49">
        <v>1057</v>
      </c>
      <c r="B49" t="s">
        <v>1149</v>
      </c>
      <c r="C49" t="str">
        <f t="shared" si="7"/>
        <v>(112) 258-2515</v>
      </c>
      <c r="D49" t="str">
        <f t="shared" si="0"/>
        <v>112.258.2515</v>
      </c>
      <c r="E49" t="str">
        <f t="shared" si="1"/>
        <v>1122582515</v>
      </c>
      <c r="F49">
        <f t="shared" si="2"/>
        <v>10</v>
      </c>
      <c r="G49" t="str">
        <f t="shared" si="3"/>
        <v>1122582515</v>
      </c>
      <c r="H49" t="str">
        <f t="shared" si="4"/>
        <v>(112) 258-2515</v>
      </c>
      <c r="I49">
        <f t="shared" si="5"/>
        <v>1</v>
      </c>
      <c r="J49" t="str">
        <f t="shared" si="6"/>
        <v>(112) 258-2515</v>
      </c>
    </row>
    <row r="50" spans="1:10" x14ac:dyDescent="0.2">
      <c r="A50">
        <v>1058</v>
      </c>
      <c r="B50" t="s">
        <v>1150</v>
      </c>
      <c r="C50" t="str">
        <f t="shared" si="7"/>
        <v>(622) 596-6437</v>
      </c>
      <c r="D50" t="str">
        <f t="shared" si="0"/>
        <v>622.596.6437</v>
      </c>
      <c r="E50" t="str">
        <f t="shared" si="1"/>
        <v>6225966437</v>
      </c>
      <c r="F50">
        <f t="shared" si="2"/>
        <v>10</v>
      </c>
      <c r="G50" t="str">
        <f t="shared" si="3"/>
        <v>6225966437</v>
      </c>
      <c r="H50" t="str">
        <f t="shared" si="4"/>
        <v>(622) 596-6437</v>
      </c>
      <c r="I50">
        <f t="shared" si="5"/>
        <v>1</v>
      </c>
      <c r="J50" t="str">
        <f t="shared" si="6"/>
        <v>(622) 596-6437</v>
      </c>
    </row>
    <row r="51" spans="1:10" x14ac:dyDescent="0.2">
      <c r="A51">
        <v>1059</v>
      </c>
      <c r="B51" t="s">
        <v>1151</v>
      </c>
      <c r="C51" t="str">
        <f t="shared" si="7"/>
        <v>(329) 265-6168</v>
      </c>
      <c r="D51" t="str">
        <f t="shared" si="0"/>
        <v>329.265.6168</v>
      </c>
      <c r="E51" t="str">
        <f t="shared" si="1"/>
        <v>3292656168</v>
      </c>
      <c r="F51">
        <f t="shared" si="2"/>
        <v>10</v>
      </c>
      <c r="G51" t="str">
        <f t="shared" si="3"/>
        <v>3292656168</v>
      </c>
      <c r="H51" t="str">
        <f t="shared" si="4"/>
        <v>(329) 265-6168</v>
      </c>
      <c r="I51">
        <f t="shared" si="5"/>
        <v>1</v>
      </c>
      <c r="J51" t="str">
        <f t="shared" si="6"/>
        <v>(329) 265-6168</v>
      </c>
    </row>
    <row r="52" spans="1:10" x14ac:dyDescent="0.2">
      <c r="A52">
        <v>1060</v>
      </c>
      <c r="B52" t="s">
        <v>1152</v>
      </c>
      <c r="C52" t="str">
        <f t="shared" si="7"/>
        <v>(282) 583-6713</v>
      </c>
      <c r="D52" t="str">
        <f t="shared" si="0"/>
        <v>282.583.6713</v>
      </c>
      <c r="E52" t="str">
        <f t="shared" si="1"/>
        <v>2825836713</v>
      </c>
      <c r="F52">
        <f t="shared" si="2"/>
        <v>10</v>
      </c>
      <c r="G52" t="str">
        <f t="shared" si="3"/>
        <v>2825836713</v>
      </c>
      <c r="H52" t="str">
        <f t="shared" si="4"/>
        <v>(282) 583-6713</v>
      </c>
      <c r="I52">
        <f t="shared" si="5"/>
        <v>1</v>
      </c>
      <c r="J52" t="str">
        <f t="shared" si="6"/>
        <v>(282) 583-6713</v>
      </c>
    </row>
    <row r="53" spans="1:10" x14ac:dyDescent="0.2">
      <c r="A53">
        <v>1061</v>
      </c>
      <c r="B53" t="s">
        <v>1153</v>
      </c>
      <c r="C53" t="str">
        <f t="shared" si="7"/>
        <v>(744) 666-2822</v>
      </c>
      <c r="D53" t="str">
        <f t="shared" si="0"/>
        <v>744.666.2822</v>
      </c>
      <c r="E53" t="str">
        <f t="shared" si="1"/>
        <v>7446662822</v>
      </c>
      <c r="F53">
        <f t="shared" si="2"/>
        <v>10</v>
      </c>
      <c r="G53" t="str">
        <f t="shared" si="3"/>
        <v>7446662822</v>
      </c>
      <c r="H53" t="str">
        <f t="shared" si="4"/>
        <v>(744) 666-2822</v>
      </c>
      <c r="I53">
        <f t="shared" si="5"/>
        <v>1</v>
      </c>
      <c r="J53" t="str">
        <f t="shared" si="6"/>
        <v>(744) 666-2822</v>
      </c>
    </row>
    <row r="54" spans="1:10" x14ac:dyDescent="0.2">
      <c r="A54">
        <v>1062</v>
      </c>
      <c r="B54" t="s">
        <v>1154</v>
      </c>
      <c r="C54" t="str">
        <f t="shared" si="7"/>
        <v>(954) 742-1294</v>
      </c>
      <c r="D54" t="str">
        <f t="shared" si="0"/>
        <v>954.742.1294</v>
      </c>
      <c r="E54" t="str">
        <f t="shared" si="1"/>
        <v>9547421294</v>
      </c>
      <c r="F54">
        <f t="shared" si="2"/>
        <v>10</v>
      </c>
      <c r="G54" t="str">
        <f t="shared" si="3"/>
        <v>9547421294</v>
      </c>
      <c r="H54" t="str">
        <f t="shared" si="4"/>
        <v>(954) 742-1294</v>
      </c>
      <c r="I54">
        <f t="shared" si="5"/>
        <v>1</v>
      </c>
      <c r="J54" t="str">
        <f t="shared" si="6"/>
        <v>(954) 742-1294</v>
      </c>
    </row>
    <row r="55" spans="1:10" x14ac:dyDescent="0.2">
      <c r="A55">
        <v>1063</v>
      </c>
      <c r="B55" t="s">
        <v>1155</v>
      </c>
      <c r="C55" t="str">
        <f t="shared" si="7"/>
        <v>(851) 178-6933</v>
      </c>
      <c r="D55" t="str">
        <f t="shared" si="0"/>
        <v>851.178.6933</v>
      </c>
      <c r="E55" t="str">
        <f t="shared" si="1"/>
        <v>8511786933</v>
      </c>
      <c r="F55">
        <f t="shared" si="2"/>
        <v>10</v>
      </c>
      <c r="G55" t="str">
        <f t="shared" si="3"/>
        <v>8511786933</v>
      </c>
      <c r="H55" t="str">
        <f t="shared" si="4"/>
        <v>(851) 178-6933</v>
      </c>
      <c r="I55">
        <f t="shared" si="5"/>
        <v>1</v>
      </c>
      <c r="J55" t="str">
        <f t="shared" si="6"/>
        <v>(851) 178-6933</v>
      </c>
    </row>
    <row r="56" spans="1:10" x14ac:dyDescent="0.2">
      <c r="A56">
        <v>1064</v>
      </c>
      <c r="B56" t="s">
        <v>1156</v>
      </c>
      <c r="C56" t="str">
        <f t="shared" si="7"/>
        <v>(510) 521-5058</v>
      </c>
      <c r="D56" t="str">
        <f t="shared" si="0"/>
        <v>510.521.5058</v>
      </c>
      <c r="E56" t="str">
        <f t="shared" si="1"/>
        <v>5105215058</v>
      </c>
      <c r="F56">
        <f t="shared" si="2"/>
        <v>10</v>
      </c>
      <c r="G56" t="str">
        <f t="shared" si="3"/>
        <v>5105215058</v>
      </c>
      <c r="H56" t="str">
        <f t="shared" si="4"/>
        <v>(510) 521-5058</v>
      </c>
      <c r="I56">
        <f t="shared" si="5"/>
        <v>1</v>
      </c>
      <c r="J56" t="str">
        <f t="shared" si="6"/>
        <v>(510) 521-5058</v>
      </c>
    </row>
    <row r="57" spans="1:10" x14ac:dyDescent="0.2">
      <c r="A57">
        <v>1065</v>
      </c>
      <c r="B57" t="s">
        <v>1157</v>
      </c>
      <c r="C57" t="str">
        <f t="shared" si="7"/>
        <v>(578) 394-7812</v>
      </c>
      <c r="D57" t="str">
        <f t="shared" si="0"/>
        <v>578.394.7812</v>
      </c>
      <c r="E57" t="str">
        <f t="shared" si="1"/>
        <v>5783947812</v>
      </c>
      <c r="F57">
        <f t="shared" si="2"/>
        <v>10</v>
      </c>
      <c r="G57" t="str">
        <f t="shared" si="3"/>
        <v>5783947812</v>
      </c>
      <c r="H57" t="str">
        <f t="shared" si="4"/>
        <v>(578) 394-7812</v>
      </c>
      <c r="I57">
        <f t="shared" si="5"/>
        <v>1</v>
      </c>
      <c r="J57" t="str">
        <f t="shared" si="6"/>
        <v>(578) 394-7812</v>
      </c>
    </row>
    <row r="58" spans="1:10" x14ac:dyDescent="0.2">
      <c r="A58">
        <v>1066</v>
      </c>
      <c r="B58" t="s">
        <v>1158</v>
      </c>
      <c r="C58" t="str">
        <f t="shared" si="7"/>
        <v>(713) 270-2547</v>
      </c>
      <c r="D58" t="str">
        <f t="shared" si="0"/>
        <v>713.270.2547</v>
      </c>
      <c r="E58" t="str">
        <f t="shared" si="1"/>
        <v>7132702547</v>
      </c>
      <c r="F58">
        <f t="shared" si="2"/>
        <v>10</v>
      </c>
      <c r="G58" t="str">
        <f t="shared" si="3"/>
        <v>7132702547</v>
      </c>
      <c r="H58" t="str">
        <f t="shared" si="4"/>
        <v>(713) 270-2547</v>
      </c>
      <c r="I58">
        <f t="shared" si="5"/>
        <v>1</v>
      </c>
      <c r="J58" t="str">
        <f t="shared" si="6"/>
        <v>(713) 270-2547</v>
      </c>
    </row>
    <row r="59" spans="1:10" x14ac:dyDescent="0.2">
      <c r="A59">
        <v>1067</v>
      </c>
      <c r="B59" t="s">
        <v>1159</v>
      </c>
      <c r="C59" t="str">
        <f t="shared" si="7"/>
        <v>(488) 589-9910</v>
      </c>
      <c r="D59" t="str">
        <f t="shared" si="0"/>
        <v>488.589.9910</v>
      </c>
      <c r="E59" t="str">
        <f t="shared" si="1"/>
        <v>4885899910</v>
      </c>
      <c r="F59">
        <f t="shared" si="2"/>
        <v>10</v>
      </c>
      <c r="G59" t="str">
        <f t="shared" si="3"/>
        <v>4885899910</v>
      </c>
      <c r="H59" t="str">
        <f t="shared" si="4"/>
        <v>(488) 589-9910</v>
      </c>
      <c r="I59">
        <f t="shared" si="5"/>
        <v>1</v>
      </c>
      <c r="J59" t="str">
        <f t="shared" si="6"/>
        <v>(488) 589-9910</v>
      </c>
    </row>
    <row r="60" spans="1:10" x14ac:dyDescent="0.2">
      <c r="A60">
        <v>1068</v>
      </c>
      <c r="B60" t="s">
        <v>1160</v>
      </c>
      <c r="C60" t="str">
        <f t="shared" si="7"/>
        <v>(128) 125-4373</v>
      </c>
      <c r="D60" t="str">
        <f t="shared" si="0"/>
        <v>128.125.4373</v>
      </c>
      <c r="E60" t="str">
        <f t="shared" si="1"/>
        <v>1281254373</v>
      </c>
      <c r="F60">
        <f t="shared" si="2"/>
        <v>10</v>
      </c>
      <c r="G60" t="str">
        <f t="shared" si="3"/>
        <v>1281254373</v>
      </c>
      <c r="H60" t="str">
        <f t="shared" si="4"/>
        <v>(128) 125-4373</v>
      </c>
      <c r="I60">
        <f t="shared" si="5"/>
        <v>1</v>
      </c>
      <c r="J60" t="str">
        <f t="shared" si="6"/>
        <v>(128) 125-4373</v>
      </c>
    </row>
    <row r="61" spans="1:10" x14ac:dyDescent="0.2">
      <c r="A61">
        <v>1069</v>
      </c>
      <c r="B61" t="s">
        <v>1161</v>
      </c>
      <c r="C61" t="str">
        <f t="shared" si="7"/>
        <v>(697) 743-2989</v>
      </c>
      <c r="D61" t="str">
        <f t="shared" si="0"/>
        <v>697.743.2989</v>
      </c>
      <c r="E61" t="str">
        <f t="shared" si="1"/>
        <v>6977432989</v>
      </c>
      <c r="F61">
        <f t="shared" si="2"/>
        <v>10</v>
      </c>
      <c r="G61" t="str">
        <f t="shared" si="3"/>
        <v>6977432989</v>
      </c>
      <c r="H61" t="str">
        <f t="shared" si="4"/>
        <v>(697) 743-2989</v>
      </c>
      <c r="I61">
        <f t="shared" si="5"/>
        <v>1</v>
      </c>
      <c r="J61" t="str">
        <f t="shared" si="6"/>
        <v>(697) 743-2989</v>
      </c>
    </row>
    <row r="62" spans="1:10" x14ac:dyDescent="0.2">
      <c r="A62">
        <v>1070</v>
      </c>
      <c r="B62" t="s">
        <v>1162</v>
      </c>
      <c r="C62" t="str">
        <f t="shared" si="7"/>
        <v>(469) 967-9853</v>
      </c>
      <c r="D62" t="str">
        <f t="shared" si="0"/>
        <v>469.967.9853</v>
      </c>
      <c r="E62" t="str">
        <f t="shared" si="1"/>
        <v>4699679853</v>
      </c>
      <c r="F62">
        <f t="shared" si="2"/>
        <v>10</v>
      </c>
      <c r="G62" t="str">
        <f t="shared" si="3"/>
        <v>4699679853</v>
      </c>
      <c r="H62" t="str">
        <f t="shared" si="4"/>
        <v>(469) 967-9853</v>
      </c>
      <c r="I62">
        <f t="shared" si="5"/>
        <v>1</v>
      </c>
      <c r="J62" t="str">
        <f t="shared" si="6"/>
        <v>(469) 967-9853</v>
      </c>
    </row>
    <row r="63" spans="1:10" x14ac:dyDescent="0.2">
      <c r="A63">
        <v>1071</v>
      </c>
      <c r="B63" t="s">
        <v>1163</v>
      </c>
      <c r="C63" t="str">
        <f t="shared" si="7"/>
        <v>(972) 897-7751</v>
      </c>
      <c r="D63" t="str">
        <f t="shared" si="0"/>
        <v>972.897.7751</v>
      </c>
      <c r="E63" t="str">
        <f t="shared" si="1"/>
        <v>9728977751</v>
      </c>
      <c r="F63">
        <f t="shared" si="2"/>
        <v>10</v>
      </c>
      <c r="G63" t="str">
        <f t="shared" si="3"/>
        <v>9728977751</v>
      </c>
      <c r="H63" t="str">
        <f t="shared" si="4"/>
        <v>(972) 897-7751</v>
      </c>
      <c r="I63">
        <f t="shared" si="5"/>
        <v>1</v>
      </c>
      <c r="J63" t="str">
        <f t="shared" si="6"/>
        <v>(972) 897-7751</v>
      </c>
    </row>
    <row r="64" spans="1:10" x14ac:dyDescent="0.2">
      <c r="A64">
        <v>1072</v>
      </c>
      <c r="B64" t="s">
        <v>1164</v>
      </c>
      <c r="C64" t="str">
        <f t="shared" si="7"/>
        <v>(889) 955-0492</v>
      </c>
      <c r="D64" t="str">
        <f t="shared" si="0"/>
        <v>889.955.0492</v>
      </c>
      <c r="E64" t="str">
        <f t="shared" si="1"/>
        <v>8899550492</v>
      </c>
      <c r="F64">
        <f t="shared" si="2"/>
        <v>10</v>
      </c>
      <c r="G64" t="str">
        <f t="shared" si="3"/>
        <v>8899550492</v>
      </c>
      <c r="H64" t="str">
        <f t="shared" si="4"/>
        <v>(889) 955-0492</v>
      </c>
      <c r="I64">
        <f t="shared" si="5"/>
        <v>1</v>
      </c>
      <c r="J64" t="str">
        <f t="shared" si="6"/>
        <v>(889) 955-0492</v>
      </c>
    </row>
    <row r="65" spans="1:10" x14ac:dyDescent="0.2">
      <c r="A65">
        <v>1073</v>
      </c>
      <c r="B65" t="s">
        <v>1165</v>
      </c>
      <c r="C65" t="str">
        <f t="shared" si="7"/>
        <v>(651) 246-8576</v>
      </c>
      <c r="D65" t="str">
        <f t="shared" si="0"/>
        <v>651.246.8576</v>
      </c>
      <c r="E65" t="str">
        <f t="shared" si="1"/>
        <v>6512468576</v>
      </c>
      <c r="F65">
        <f t="shared" si="2"/>
        <v>10</v>
      </c>
      <c r="G65" t="str">
        <f t="shared" si="3"/>
        <v>6512468576</v>
      </c>
      <c r="H65" t="str">
        <f t="shared" si="4"/>
        <v>(651) 246-8576</v>
      </c>
      <c r="I65">
        <f t="shared" si="5"/>
        <v>1</v>
      </c>
      <c r="J65" t="str">
        <f t="shared" si="6"/>
        <v>(651) 246-8576</v>
      </c>
    </row>
    <row r="66" spans="1:10" x14ac:dyDescent="0.2">
      <c r="A66">
        <v>1074</v>
      </c>
      <c r="B66" t="s">
        <v>1166</v>
      </c>
      <c r="C66" t="str">
        <f t="shared" si="7"/>
        <v>(799) 770-1511</v>
      </c>
      <c r="D66" t="str">
        <f t="shared" si="0"/>
        <v>799.770.1511</v>
      </c>
      <c r="E66" t="str">
        <f t="shared" si="1"/>
        <v>7997701511</v>
      </c>
      <c r="F66">
        <f t="shared" si="2"/>
        <v>10</v>
      </c>
      <c r="G66" t="str">
        <f t="shared" si="3"/>
        <v>7997701511</v>
      </c>
      <c r="H66" t="str">
        <f t="shared" si="4"/>
        <v>(799) 770-1511</v>
      </c>
      <c r="I66">
        <f t="shared" si="5"/>
        <v>1</v>
      </c>
      <c r="J66" t="str">
        <f t="shared" si="6"/>
        <v>(799) 770-1511</v>
      </c>
    </row>
    <row r="67" spans="1:10" x14ac:dyDescent="0.2">
      <c r="A67">
        <v>1075</v>
      </c>
      <c r="B67" t="s">
        <v>1167</v>
      </c>
      <c r="C67" t="str">
        <f t="shared" si="7"/>
        <v>(679) 834-5222</v>
      </c>
      <c r="D67" t="str">
        <f t="shared" ref="D67:D130" si="8">TRIM(B67)</f>
        <v>679.834.5222</v>
      </c>
      <c r="E67" t="str">
        <f t="shared" ref="E67:E130" si="9">SUBSTITUTE(D67,".","")</f>
        <v>6798345222</v>
      </c>
      <c r="F67">
        <f t="shared" ref="F67:F130" si="10">LEN(E67)</f>
        <v>10</v>
      </c>
      <c r="G67" t="str">
        <f t="shared" ref="G67:G130" si="11">IF(F67=10,E67,"???")</f>
        <v>6798345222</v>
      </c>
      <c r="H67" t="str">
        <f t="shared" ref="H67:H130" si="12">TEXT(G67,"(000) 000-0000")</f>
        <v>(679) 834-5222</v>
      </c>
      <c r="I67">
        <f t="shared" ref="I67:I130" si="13">COUNTIF($H$2:$H$2001,H67)</f>
        <v>1</v>
      </c>
      <c r="J67" t="str">
        <f t="shared" ref="J67:J130" si="14">IF(I67=1,H67,"???")</f>
        <v>(679) 834-5222</v>
      </c>
    </row>
    <row r="68" spans="1:10" x14ac:dyDescent="0.2">
      <c r="A68">
        <v>1076</v>
      </c>
      <c r="B68" t="s">
        <v>1168</v>
      </c>
      <c r="C68" t="str">
        <f t="shared" si="7"/>
        <v>(360) 782-4872</v>
      </c>
      <c r="D68" t="str">
        <f t="shared" si="8"/>
        <v>360.782.4872</v>
      </c>
      <c r="E68" t="str">
        <f t="shared" si="9"/>
        <v>3607824872</v>
      </c>
      <c r="F68">
        <f t="shared" si="10"/>
        <v>10</v>
      </c>
      <c r="G68" t="str">
        <f t="shared" si="11"/>
        <v>3607824872</v>
      </c>
      <c r="H68" t="str">
        <f t="shared" si="12"/>
        <v>(360) 782-4872</v>
      </c>
      <c r="I68">
        <f t="shared" si="13"/>
        <v>1</v>
      </c>
      <c r="J68" t="str">
        <f t="shared" si="14"/>
        <v>(360) 782-4872</v>
      </c>
    </row>
    <row r="69" spans="1:10" x14ac:dyDescent="0.2">
      <c r="A69">
        <v>1077</v>
      </c>
      <c r="B69" t="s">
        <v>1169</v>
      </c>
      <c r="C69" t="str">
        <f t="shared" ref="C69:C132" si="15">J69</f>
        <v>(928) 971-1473</v>
      </c>
      <c r="D69" t="str">
        <f t="shared" si="8"/>
        <v>928.971.1473</v>
      </c>
      <c r="E69" t="str">
        <f t="shared" si="9"/>
        <v>9289711473</v>
      </c>
      <c r="F69">
        <f t="shared" si="10"/>
        <v>10</v>
      </c>
      <c r="G69" t="str">
        <f t="shared" si="11"/>
        <v>9289711473</v>
      </c>
      <c r="H69" t="str">
        <f t="shared" si="12"/>
        <v>(928) 971-1473</v>
      </c>
      <c r="I69">
        <f t="shared" si="13"/>
        <v>1</v>
      </c>
      <c r="J69" t="str">
        <f t="shared" si="14"/>
        <v>(928) 971-1473</v>
      </c>
    </row>
    <row r="70" spans="1:10" x14ac:dyDescent="0.2">
      <c r="A70">
        <v>1078</v>
      </c>
      <c r="B70" t="s">
        <v>1170</v>
      </c>
      <c r="C70" t="str">
        <f t="shared" si="15"/>
        <v>(771) 179-6974</v>
      </c>
      <c r="D70" t="str">
        <f t="shared" si="8"/>
        <v>771.179.6974</v>
      </c>
      <c r="E70" t="str">
        <f t="shared" si="9"/>
        <v>7711796974</v>
      </c>
      <c r="F70">
        <f t="shared" si="10"/>
        <v>10</v>
      </c>
      <c r="G70" t="str">
        <f t="shared" si="11"/>
        <v>7711796974</v>
      </c>
      <c r="H70" t="str">
        <f t="shared" si="12"/>
        <v>(771) 179-6974</v>
      </c>
      <c r="I70">
        <f t="shared" si="13"/>
        <v>1</v>
      </c>
      <c r="J70" t="str">
        <f t="shared" si="14"/>
        <v>(771) 179-6974</v>
      </c>
    </row>
    <row r="71" spans="1:10" x14ac:dyDescent="0.2">
      <c r="A71">
        <v>1079</v>
      </c>
      <c r="B71" t="s">
        <v>1171</v>
      </c>
      <c r="C71" t="str">
        <f t="shared" si="15"/>
        <v>(773) 870-6396</v>
      </c>
      <c r="D71" t="str">
        <f t="shared" si="8"/>
        <v>773.870.6396</v>
      </c>
      <c r="E71" t="str">
        <f t="shared" si="9"/>
        <v>7738706396</v>
      </c>
      <c r="F71">
        <f t="shared" si="10"/>
        <v>10</v>
      </c>
      <c r="G71" t="str">
        <f t="shared" si="11"/>
        <v>7738706396</v>
      </c>
      <c r="H71" t="str">
        <f t="shared" si="12"/>
        <v>(773) 870-6396</v>
      </c>
      <c r="I71">
        <f t="shared" si="13"/>
        <v>1</v>
      </c>
      <c r="J71" t="str">
        <f t="shared" si="14"/>
        <v>(773) 870-6396</v>
      </c>
    </row>
    <row r="72" spans="1:10" x14ac:dyDescent="0.2">
      <c r="A72">
        <v>1080</v>
      </c>
      <c r="B72" t="s">
        <v>1172</v>
      </c>
      <c r="C72" t="str">
        <f t="shared" si="15"/>
        <v>(381) 865-2327</v>
      </c>
      <c r="D72" t="str">
        <f t="shared" si="8"/>
        <v>381.865.2327</v>
      </c>
      <c r="E72" t="str">
        <f t="shared" si="9"/>
        <v>3818652327</v>
      </c>
      <c r="F72">
        <f t="shared" si="10"/>
        <v>10</v>
      </c>
      <c r="G72" t="str">
        <f t="shared" si="11"/>
        <v>3818652327</v>
      </c>
      <c r="H72" t="str">
        <f t="shared" si="12"/>
        <v>(381) 865-2327</v>
      </c>
      <c r="I72">
        <f t="shared" si="13"/>
        <v>1</v>
      </c>
      <c r="J72" t="str">
        <f t="shared" si="14"/>
        <v>(381) 865-2327</v>
      </c>
    </row>
    <row r="73" spans="1:10" x14ac:dyDescent="0.2">
      <c r="A73">
        <v>1081</v>
      </c>
      <c r="B73" t="s">
        <v>1173</v>
      </c>
      <c r="C73" t="str">
        <f t="shared" si="15"/>
        <v>(182) 935-3974</v>
      </c>
      <c r="D73" t="str">
        <f t="shared" si="8"/>
        <v>182.935.3974</v>
      </c>
      <c r="E73" t="str">
        <f t="shared" si="9"/>
        <v>1829353974</v>
      </c>
      <c r="F73">
        <f t="shared" si="10"/>
        <v>10</v>
      </c>
      <c r="G73" t="str">
        <f t="shared" si="11"/>
        <v>1829353974</v>
      </c>
      <c r="H73" t="str">
        <f t="shared" si="12"/>
        <v>(182) 935-3974</v>
      </c>
      <c r="I73">
        <f t="shared" si="13"/>
        <v>1</v>
      </c>
      <c r="J73" t="str">
        <f t="shared" si="14"/>
        <v>(182) 935-3974</v>
      </c>
    </row>
    <row r="74" spans="1:10" x14ac:dyDescent="0.2">
      <c r="A74">
        <v>1082</v>
      </c>
      <c r="B74" t="s">
        <v>1174</v>
      </c>
      <c r="C74" t="str">
        <f t="shared" si="15"/>
        <v>(466) 300-2736</v>
      </c>
      <c r="D74" t="str">
        <f t="shared" si="8"/>
        <v>466.300.2736</v>
      </c>
      <c r="E74" t="str">
        <f t="shared" si="9"/>
        <v>4663002736</v>
      </c>
      <c r="F74">
        <f t="shared" si="10"/>
        <v>10</v>
      </c>
      <c r="G74" t="str">
        <f t="shared" si="11"/>
        <v>4663002736</v>
      </c>
      <c r="H74" t="str">
        <f t="shared" si="12"/>
        <v>(466) 300-2736</v>
      </c>
      <c r="I74">
        <f t="shared" si="13"/>
        <v>1</v>
      </c>
      <c r="J74" t="str">
        <f t="shared" si="14"/>
        <v>(466) 300-2736</v>
      </c>
    </row>
    <row r="75" spans="1:10" x14ac:dyDescent="0.2">
      <c r="A75">
        <v>1083</v>
      </c>
      <c r="B75" t="s">
        <v>1175</v>
      </c>
      <c r="C75" t="str">
        <f t="shared" si="15"/>
        <v>(949) 269-3174</v>
      </c>
      <c r="D75" t="str">
        <f t="shared" si="8"/>
        <v>949.269.3174</v>
      </c>
      <c r="E75" t="str">
        <f t="shared" si="9"/>
        <v>9492693174</v>
      </c>
      <c r="F75">
        <f t="shared" si="10"/>
        <v>10</v>
      </c>
      <c r="G75" t="str">
        <f t="shared" si="11"/>
        <v>9492693174</v>
      </c>
      <c r="H75" t="str">
        <f t="shared" si="12"/>
        <v>(949) 269-3174</v>
      </c>
      <c r="I75">
        <f t="shared" si="13"/>
        <v>1</v>
      </c>
      <c r="J75" t="str">
        <f t="shared" si="14"/>
        <v>(949) 269-3174</v>
      </c>
    </row>
    <row r="76" spans="1:10" x14ac:dyDescent="0.2">
      <c r="A76">
        <v>1084</v>
      </c>
      <c r="B76" t="s">
        <v>1176</v>
      </c>
      <c r="C76" t="str">
        <f t="shared" si="15"/>
        <v>(797) 285-2805</v>
      </c>
      <c r="D76" t="str">
        <f t="shared" si="8"/>
        <v>797.285.2805</v>
      </c>
      <c r="E76" t="str">
        <f t="shared" si="9"/>
        <v>7972852805</v>
      </c>
      <c r="F76">
        <f t="shared" si="10"/>
        <v>10</v>
      </c>
      <c r="G76" t="str">
        <f t="shared" si="11"/>
        <v>7972852805</v>
      </c>
      <c r="H76" t="str">
        <f t="shared" si="12"/>
        <v>(797) 285-2805</v>
      </c>
      <c r="I76">
        <f t="shared" si="13"/>
        <v>1</v>
      </c>
      <c r="J76" t="str">
        <f t="shared" si="14"/>
        <v>(797) 285-2805</v>
      </c>
    </row>
    <row r="77" spans="1:10" x14ac:dyDescent="0.2">
      <c r="A77">
        <v>1085</v>
      </c>
      <c r="B77" t="s">
        <v>1177</v>
      </c>
      <c r="C77" t="str">
        <f t="shared" si="15"/>
        <v>(919) 578-5252</v>
      </c>
      <c r="D77" t="str">
        <f t="shared" si="8"/>
        <v>919.578.5252</v>
      </c>
      <c r="E77" t="str">
        <f t="shared" si="9"/>
        <v>9195785252</v>
      </c>
      <c r="F77">
        <f t="shared" si="10"/>
        <v>10</v>
      </c>
      <c r="G77" t="str">
        <f t="shared" si="11"/>
        <v>9195785252</v>
      </c>
      <c r="H77" t="str">
        <f t="shared" si="12"/>
        <v>(919) 578-5252</v>
      </c>
      <c r="I77">
        <f t="shared" si="13"/>
        <v>1</v>
      </c>
      <c r="J77" t="str">
        <f t="shared" si="14"/>
        <v>(919) 578-5252</v>
      </c>
    </row>
    <row r="78" spans="1:10" x14ac:dyDescent="0.2">
      <c r="A78">
        <v>1086</v>
      </c>
      <c r="B78" t="s">
        <v>1178</v>
      </c>
      <c r="C78" t="str">
        <f t="shared" si="15"/>
        <v>(929) 924-8747</v>
      </c>
      <c r="D78" t="str">
        <f t="shared" si="8"/>
        <v>929.924.8747</v>
      </c>
      <c r="E78" t="str">
        <f t="shared" si="9"/>
        <v>9299248747</v>
      </c>
      <c r="F78">
        <f t="shared" si="10"/>
        <v>10</v>
      </c>
      <c r="G78" t="str">
        <f t="shared" si="11"/>
        <v>9299248747</v>
      </c>
      <c r="H78" t="str">
        <f t="shared" si="12"/>
        <v>(929) 924-8747</v>
      </c>
      <c r="I78">
        <f t="shared" si="13"/>
        <v>1</v>
      </c>
      <c r="J78" t="str">
        <f t="shared" si="14"/>
        <v>(929) 924-8747</v>
      </c>
    </row>
    <row r="79" spans="1:10" x14ac:dyDescent="0.2">
      <c r="A79">
        <v>1087</v>
      </c>
      <c r="B79" t="s">
        <v>1179</v>
      </c>
      <c r="C79" t="str">
        <f t="shared" si="15"/>
        <v>(189) 408-0962</v>
      </c>
      <c r="D79" t="str">
        <f t="shared" si="8"/>
        <v>189.408.0962</v>
      </c>
      <c r="E79" t="str">
        <f t="shared" si="9"/>
        <v>1894080962</v>
      </c>
      <c r="F79">
        <f t="shared" si="10"/>
        <v>10</v>
      </c>
      <c r="G79" t="str">
        <f t="shared" si="11"/>
        <v>1894080962</v>
      </c>
      <c r="H79" t="str">
        <f t="shared" si="12"/>
        <v>(189) 408-0962</v>
      </c>
      <c r="I79">
        <f t="shared" si="13"/>
        <v>1</v>
      </c>
      <c r="J79" t="str">
        <f t="shared" si="14"/>
        <v>(189) 408-0962</v>
      </c>
    </row>
    <row r="80" spans="1:10" x14ac:dyDescent="0.2">
      <c r="A80">
        <v>1088</v>
      </c>
      <c r="B80" t="s">
        <v>1180</v>
      </c>
      <c r="C80" t="str">
        <f t="shared" si="15"/>
        <v>(807) 103-8968</v>
      </c>
      <c r="D80" t="str">
        <f t="shared" si="8"/>
        <v>807.103.8968</v>
      </c>
      <c r="E80" t="str">
        <f t="shared" si="9"/>
        <v>8071038968</v>
      </c>
      <c r="F80">
        <f t="shared" si="10"/>
        <v>10</v>
      </c>
      <c r="G80" t="str">
        <f t="shared" si="11"/>
        <v>8071038968</v>
      </c>
      <c r="H80" t="str">
        <f t="shared" si="12"/>
        <v>(807) 103-8968</v>
      </c>
      <c r="I80">
        <f t="shared" si="13"/>
        <v>1</v>
      </c>
      <c r="J80" t="str">
        <f t="shared" si="14"/>
        <v>(807) 103-8968</v>
      </c>
    </row>
    <row r="81" spans="1:10" x14ac:dyDescent="0.2">
      <c r="A81">
        <v>1089</v>
      </c>
      <c r="B81" t="s">
        <v>1181</v>
      </c>
      <c r="C81" t="str">
        <f t="shared" si="15"/>
        <v>(849) 970-0506</v>
      </c>
      <c r="D81" t="str">
        <f t="shared" si="8"/>
        <v>849.970.0506</v>
      </c>
      <c r="E81" t="str">
        <f t="shared" si="9"/>
        <v>8499700506</v>
      </c>
      <c r="F81">
        <f t="shared" si="10"/>
        <v>10</v>
      </c>
      <c r="G81" t="str">
        <f t="shared" si="11"/>
        <v>8499700506</v>
      </c>
      <c r="H81" t="str">
        <f t="shared" si="12"/>
        <v>(849) 970-0506</v>
      </c>
      <c r="I81">
        <f t="shared" si="13"/>
        <v>1</v>
      </c>
      <c r="J81" t="str">
        <f t="shared" si="14"/>
        <v>(849) 970-0506</v>
      </c>
    </row>
    <row r="82" spans="1:10" x14ac:dyDescent="0.2">
      <c r="A82">
        <v>1090</v>
      </c>
      <c r="B82" t="s">
        <v>1182</v>
      </c>
      <c r="C82" t="str">
        <f t="shared" si="15"/>
        <v>(634) 582-4329</v>
      </c>
      <c r="D82" t="str">
        <f t="shared" si="8"/>
        <v>634.582.4329</v>
      </c>
      <c r="E82" t="str">
        <f t="shared" si="9"/>
        <v>6345824329</v>
      </c>
      <c r="F82">
        <f t="shared" si="10"/>
        <v>10</v>
      </c>
      <c r="G82" t="str">
        <f t="shared" si="11"/>
        <v>6345824329</v>
      </c>
      <c r="H82" t="str">
        <f t="shared" si="12"/>
        <v>(634) 582-4329</v>
      </c>
      <c r="I82">
        <f t="shared" si="13"/>
        <v>1</v>
      </c>
      <c r="J82" t="str">
        <f t="shared" si="14"/>
        <v>(634) 582-4329</v>
      </c>
    </row>
    <row r="83" spans="1:10" x14ac:dyDescent="0.2">
      <c r="A83">
        <v>1091</v>
      </c>
      <c r="B83" t="s">
        <v>1183</v>
      </c>
      <c r="C83" t="str">
        <f t="shared" si="15"/>
        <v>(582) 979-3853</v>
      </c>
      <c r="D83" t="str">
        <f t="shared" si="8"/>
        <v>582.979.3853</v>
      </c>
      <c r="E83" t="str">
        <f t="shared" si="9"/>
        <v>5829793853</v>
      </c>
      <c r="F83">
        <f t="shared" si="10"/>
        <v>10</v>
      </c>
      <c r="G83" t="str">
        <f t="shared" si="11"/>
        <v>5829793853</v>
      </c>
      <c r="H83" t="str">
        <f t="shared" si="12"/>
        <v>(582) 979-3853</v>
      </c>
      <c r="I83">
        <f t="shared" si="13"/>
        <v>1</v>
      </c>
      <c r="J83" t="str">
        <f t="shared" si="14"/>
        <v>(582) 979-3853</v>
      </c>
    </row>
    <row r="84" spans="1:10" x14ac:dyDescent="0.2">
      <c r="A84">
        <v>1092</v>
      </c>
      <c r="B84" t="s">
        <v>1184</v>
      </c>
      <c r="C84" t="str">
        <f t="shared" si="15"/>
        <v>(433) 244-1181</v>
      </c>
      <c r="D84" t="str">
        <f t="shared" si="8"/>
        <v>433.244.1181</v>
      </c>
      <c r="E84" t="str">
        <f t="shared" si="9"/>
        <v>4332441181</v>
      </c>
      <c r="F84">
        <f t="shared" si="10"/>
        <v>10</v>
      </c>
      <c r="G84" t="str">
        <f t="shared" si="11"/>
        <v>4332441181</v>
      </c>
      <c r="H84" t="str">
        <f t="shared" si="12"/>
        <v>(433) 244-1181</v>
      </c>
      <c r="I84">
        <f t="shared" si="13"/>
        <v>1</v>
      </c>
      <c r="J84" t="str">
        <f t="shared" si="14"/>
        <v>(433) 244-1181</v>
      </c>
    </row>
    <row r="85" spans="1:10" x14ac:dyDescent="0.2">
      <c r="A85">
        <v>1093</v>
      </c>
      <c r="B85" t="s">
        <v>1185</v>
      </c>
      <c r="C85" t="str">
        <f t="shared" si="15"/>
        <v>(404) 666-0582</v>
      </c>
      <c r="D85" t="str">
        <f t="shared" si="8"/>
        <v>404.666.0582</v>
      </c>
      <c r="E85" t="str">
        <f t="shared" si="9"/>
        <v>4046660582</v>
      </c>
      <c r="F85">
        <f t="shared" si="10"/>
        <v>10</v>
      </c>
      <c r="G85" t="str">
        <f t="shared" si="11"/>
        <v>4046660582</v>
      </c>
      <c r="H85" t="str">
        <f t="shared" si="12"/>
        <v>(404) 666-0582</v>
      </c>
      <c r="I85">
        <f t="shared" si="13"/>
        <v>1</v>
      </c>
      <c r="J85" t="str">
        <f t="shared" si="14"/>
        <v>(404) 666-0582</v>
      </c>
    </row>
    <row r="86" spans="1:10" x14ac:dyDescent="0.2">
      <c r="A86">
        <v>1094</v>
      </c>
      <c r="B86" t="s">
        <v>1186</v>
      </c>
      <c r="C86" t="str">
        <f t="shared" si="15"/>
        <v>(911) 162-1730</v>
      </c>
      <c r="D86" t="str">
        <f t="shared" si="8"/>
        <v>911.162.1730</v>
      </c>
      <c r="E86" t="str">
        <f t="shared" si="9"/>
        <v>9111621730</v>
      </c>
      <c r="F86">
        <f t="shared" si="10"/>
        <v>10</v>
      </c>
      <c r="G86" t="str">
        <f t="shared" si="11"/>
        <v>9111621730</v>
      </c>
      <c r="H86" t="str">
        <f t="shared" si="12"/>
        <v>(911) 162-1730</v>
      </c>
      <c r="I86">
        <f t="shared" si="13"/>
        <v>1</v>
      </c>
      <c r="J86" t="str">
        <f t="shared" si="14"/>
        <v>(911) 162-1730</v>
      </c>
    </row>
    <row r="87" spans="1:10" x14ac:dyDescent="0.2">
      <c r="A87">
        <v>1095</v>
      </c>
      <c r="B87" t="s">
        <v>1187</v>
      </c>
      <c r="C87" t="str">
        <f t="shared" si="15"/>
        <v>(278) 499-0604</v>
      </c>
      <c r="D87" t="str">
        <f t="shared" si="8"/>
        <v>278.499.0604</v>
      </c>
      <c r="E87" t="str">
        <f t="shared" si="9"/>
        <v>2784990604</v>
      </c>
      <c r="F87">
        <f t="shared" si="10"/>
        <v>10</v>
      </c>
      <c r="G87" t="str">
        <f t="shared" si="11"/>
        <v>2784990604</v>
      </c>
      <c r="H87" t="str">
        <f t="shared" si="12"/>
        <v>(278) 499-0604</v>
      </c>
      <c r="I87">
        <f t="shared" si="13"/>
        <v>1</v>
      </c>
      <c r="J87" t="str">
        <f t="shared" si="14"/>
        <v>(278) 499-0604</v>
      </c>
    </row>
    <row r="88" spans="1:10" x14ac:dyDescent="0.2">
      <c r="A88">
        <v>1096</v>
      </c>
      <c r="B88" t="s">
        <v>1188</v>
      </c>
      <c r="C88" t="str">
        <f t="shared" si="15"/>
        <v>(320) 119-4057</v>
      </c>
      <c r="D88" t="str">
        <f t="shared" si="8"/>
        <v>320.119.4057</v>
      </c>
      <c r="E88" t="str">
        <f t="shared" si="9"/>
        <v>3201194057</v>
      </c>
      <c r="F88">
        <f t="shared" si="10"/>
        <v>10</v>
      </c>
      <c r="G88" t="str">
        <f t="shared" si="11"/>
        <v>3201194057</v>
      </c>
      <c r="H88" t="str">
        <f t="shared" si="12"/>
        <v>(320) 119-4057</v>
      </c>
      <c r="I88">
        <f t="shared" si="13"/>
        <v>1</v>
      </c>
      <c r="J88" t="str">
        <f t="shared" si="14"/>
        <v>(320) 119-4057</v>
      </c>
    </row>
    <row r="89" spans="1:10" x14ac:dyDescent="0.2">
      <c r="A89">
        <v>1097</v>
      </c>
      <c r="B89" t="s">
        <v>1189</v>
      </c>
      <c r="C89" t="str">
        <f t="shared" si="15"/>
        <v>(692) 115-6643</v>
      </c>
      <c r="D89" t="str">
        <f t="shared" si="8"/>
        <v>692.115.6643</v>
      </c>
      <c r="E89" t="str">
        <f t="shared" si="9"/>
        <v>6921156643</v>
      </c>
      <c r="F89">
        <f t="shared" si="10"/>
        <v>10</v>
      </c>
      <c r="G89" t="str">
        <f t="shared" si="11"/>
        <v>6921156643</v>
      </c>
      <c r="H89" t="str">
        <f t="shared" si="12"/>
        <v>(692) 115-6643</v>
      </c>
      <c r="I89">
        <f t="shared" si="13"/>
        <v>1</v>
      </c>
      <c r="J89" t="str">
        <f t="shared" si="14"/>
        <v>(692) 115-6643</v>
      </c>
    </row>
    <row r="90" spans="1:10" x14ac:dyDescent="0.2">
      <c r="A90">
        <v>1098</v>
      </c>
      <c r="B90" t="s">
        <v>1190</v>
      </c>
      <c r="C90" t="str">
        <f t="shared" si="15"/>
        <v>(927) 512-0887</v>
      </c>
      <c r="D90" t="str">
        <f t="shared" si="8"/>
        <v>927.512.0887</v>
      </c>
      <c r="E90" t="str">
        <f t="shared" si="9"/>
        <v>9275120887</v>
      </c>
      <c r="F90">
        <f t="shared" si="10"/>
        <v>10</v>
      </c>
      <c r="G90" t="str">
        <f t="shared" si="11"/>
        <v>9275120887</v>
      </c>
      <c r="H90" t="str">
        <f t="shared" si="12"/>
        <v>(927) 512-0887</v>
      </c>
      <c r="I90">
        <f t="shared" si="13"/>
        <v>1</v>
      </c>
      <c r="J90" t="str">
        <f t="shared" si="14"/>
        <v>(927) 512-0887</v>
      </c>
    </row>
    <row r="91" spans="1:10" x14ac:dyDescent="0.2">
      <c r="A91">
        <v>1099</v>
      </c>
      <c r="B91" t="s">
        <v>1191</v>
      </c>
      <c r="C91" t="str">
        <f t="shared" si="15"/>
        <v>(383) 944-3415</v>
      </c>
      <c r="D91" t="str">
        <f t="shared" si="8"/>
        <v>383.944.3415</v>
      </c>
      <c r="E91" t="str">
        <f t="shared" si="9"/>
        <v>3839443415</v>
      </c>
      <c r="F91">
        <f t="shared" si="10"/>
        <v>10</v>
      </c>
      <c r="G91" t="str">
        <f t="shared" si="11"/>
        <v>3839443415</v>
      </c>
      <c r="H91" t="str">
        <f t="shared" si="12"/>
        <v>(383) 944-3415</v>
      </c>
      <c r="I91">
        <f t="shared" si="13"/>
        <v>1</v>
      </c>
      <c r="J91" t="str">
        <f t="shared" si="14"/>
        <v>(383) 944-3415</v>
      </c>
    </row>
    <row r="92" spans="1:10" x14ac:dyDescent="0.2">
      <c r="A92">
        <v>1100</v>
      </c>
      <c r="B92" t="s">
        <v>1192</v>
      </c>
      <c r="C92" t="str">
        <f t="shared" si="15"/>
        <v>(204) 864-4136</v>
      </c>
      <c r="D92" t="str">
        <f t="shared" si="8"/>
        <v>204.864.4136</v>
      </c>
      <c r="E92" t="str">
        <f t="shared" si="9"/>
        <v>2048644136</v>
      </c>
      <c r="F92">
        <f t="shared" si="10"/>
        <v>10</v>
      </c>
      <c r="G92" t="str">
        <f t="shared" si="11"/>
        <v>2048644136</v>
      </c>
      <c r="H92" t="str">
        <f t="shared" si="12"/>
        <v>(204) 864-4136</v>
      </c>
      <c r="I92">
        <f t="shared" si="13"/>
        <v>1</v>
      </c>
      <c r="J92" t="str">
        <f t="shared" si="14"/>
        <v>(204) 864-4136</v>
      </c>
    </row>
    <row r="93" spans="1:10" x14ac:dyDescent="0.2">
      <c r="A93">
        <v>1101</v>
      </c>
      <c r="B93" t="s">
        <v>1193</v>
      </c>
      <c r="C93" t="str">
        <f t="shared" si="15"/>
        <v>(324) 828-1544</v>
      </c>
      <c r="D93" t="str">
        <f t="shared" si="8"/>
        <v>324.828.1544</v>
      </c>
      <c r="E93" t="str">
        <f t="shared" si="9"/>
        <v>3248281544</v>
      </c>
      <c r="F93">
        <f t="shared" si="10"/>
        <v>10</v>
      </c>
      <c r="G93" t="str">
        <f t="shared" si="11"/>
        <v>3248281544</v>
      </c>
      <c r="H93" t="str">
        <f t="shared" si="12"/>
        <v>(324) 828-1544</v>
      </c>
      <c r="I93">
        <f t="shared" si="13"/>
        <v>1</v>
      </c>
      <c r="J93" t="str">
        <f t="shared" si="14"/>
        <v>(324) 828-1544</v>
      </c>
    </row>
    <row r="94" spans="1:10" x14ac:dyDescent="0.2">
      <c r="A94">
        <v>1102</v>
      </c>
      <c r="B94" t="s">
        <v>1194</v>
      </c>
      <c r="C94" t="str">
        <f t="shared" si="15"/>
        <v>(508) 640-9352</v>
      </c>
      <c r="D94" t="str">
        <f t="shared" si="8"/>
        <v>508.640.9352</v>
      </c>
      <c r="E94" t="str">
        <f t="shared" si="9"/>
        <v>5086409352</v>
      </c>
      <c r="F94">
        <f t="shared" si="10"/>
        <v>10</v>
      </c>
      <c r="G94" t="str">
        <f t="shared" si="11"/>
        <v>5086409352</v>
      </c>
      <c r="H94" t="str">
        <f t="shared" si="12"/>
        <v>(508) 640-9352</v>
      </c>
      <c r="I94">
        <f t="shared" si="13"/>
        <v>1</v>
      </c>
      <c r="J94" t="str">
        <f t="shared" si="14"/>
        <v>(508) 640-9352</v>
      </c>
    </row>
    <row r="95" spans="1:10" x14ac:dyDescent="0.2">
      <c r="A95">
        <v>1103</v>
      </c>
      <c r="B95" t="s">
        <v>1195</v>
      </c>
      <c r="C95" t="str">
        <f t="shared" si="15"/>
        <v>(593) 992-5160</v>
      </c>
      <c r="D95" t="str">
        <f t="shared" si="8"/>
        <v>593.992.5160</v>
      </c>
      <c r="E95" t="str">
        <f t="shared" si="9"/>
        <v>5939925160</v>
      </c>
      <c r="F95">
        <f t="shared" si="10"/>
        <v>10</v>
      </c>
      <c r="G95" t="str">
        <f t="shared" si="11"/>
        <v>5939925160</v>
      </c>
      <c r="H95" t="str">
        <f t="shared" si="12"/>
        <v>(593) 992-5160</v>
      </c>
      <c r="I95">
        <f t="shared" si="13"/>
        <v>1</v>
      </c>
      <c r="J95" t="str">
        <f t="shared" si="14"/>
        <v>(593) 992-5160</v>
      </c>
    </row>
    <row r="96" spans="1:10" x14ac:dyDescent="0.2">
      <c r="A96">
        <v>1104</v>
      </c>
      <c r="B96" t="s">
        <v>1196</v>
      </c>
      <c r="C96" t="str">
        <f t="shared" si="15"/>
        <v>(338) 899-3444</v>
      </c>
      <c r="D96" t="str">
        <f t="shared" si="8"/>
        <v>338.899.3444</v>
      </c>
      <c r="E96" t="str">
        <f t="shared" si="9"/>
        <v>3388993444</v>
      </c>
      <c r="F96">
        <f t="shared" si="10"/>
        <v>10</v>
      </c>
      <c r="G96" t="str">
        <f t="shared" si="11"/>
        <v>3388993444</v>
      </c>
      <c r="H96" t="str">
        <f t="shared" si="12"/>
        <v>(338) 899-3444</v>
      </c>
      <c r="I96">
        <f t="shared" si="13"/>
        <v>1</v>
      </c>
      <c r="J96" t="str">
        <f t="shared" si="14"/>
        <v>(338) 899-3444</v>
      </c>
    </row>
    <row r="97" spans="1:10" x14ac:dyDescent="0.2">
      <c r="A97">
        <v>1105</v>
      </c>
      <c r="B97" t="s">
        <v>1197</v>
      </c>
      <c r="C97" t="str">
        <f t="shared" si="15"/>
        <v>(661) 996-1422</v>
      </c>
      <c r="D97" t="str">
        <f t="shared" si="8"/>
        <v>661.996.1422</v>
      </c>
      <c r="E97" t="str">
        <f t="shared" si="9"/>
        <v>6619961422</v>
      </c>
      <c r="F97">
        <f t="shared" si="10"/>
        <v>10</v>
      </c>
      <c r="G97" t="str">
        <f t="shared" si="11"/>
        <v>6619961422</v>
      </c>
      <c r="H97" t="str">
        <f t="shared" si="12"/>
        <v>(661) 996-1422</v>
      </c>
      <c r="I97">
        <f t="shared" si="13"/>
        <v>1</v>
      </c>
      <c r="J97" t="str">
        <f t="shared" si="14"/>
        <v>(661) 996-1422</v>
      </c>
    </row>
    <row r="98" spans="1:10" x14ac:dyDescent="0.2">
      <c r="A98">
        <v>1106</v>
      </c>
      <c r="B98" t="s">
        <v>1198</v>
      </c>
      <c r="C98" t="str">
        <f t="shared" si="15"/>
        <v>(531) 273-4600</v>
      </c>
      <c r="D98" t="str">
        <f t="shared" si="8"/>
        <v>531.273.4600</v>
      </c>
      <c r="E98" t="str">
        <f t="shared" si="9"/>
        <v>5312734600</v>
      </c>
      <c r="F98">
        <f t="shared" si="10"/>
        <v>10</v>
      </c>
      <c r="G98" t="str">
        <f t="shared" si="11"/>
        <v>5312734600</v>
      </c>
      <c r="H98" t="str">
        <f t="shared" si="12"/>
        <v>(531) 273-4600</v>
      </c>
      <c r="I98">
        <f t="shared" si="13"/>
        <v>1</v>
      </c>
      <c r="J98" t="str">
        <f t="shared" si="14"/>
        <v>(531) 273-4600</v>
      </c>
    </row>
    <row r="99" spans="1:10" x14ac:dyDescent="0.2">
      <c r="A99">
        <v>1107</v>
      </c>
      <c r="B99" t="s">
        <v>1199</v>
      </c>
      <c r="C99" t="str">
        <f t="shared" si="15"/>
        <v>(501) 568-2167</v>
      </c>
      <c r="D99" t="str">
        <f t="shared" si="8"/>
        <v>501.568.2167</v>
      </c>
      <c r="E99" t="str">
        <f t="shared" si="9"/>
        <v>5015682167</v>
      </c>
      <c r="F99">
        <f t="shared" si="10"/>
        <v>10</v>
      </c>
      <c r="G99" t="str">
        <f t="shared" si="11"/>
        <v>5015682167</v>
      </c>
      <c r="H99" t="str">
        <f t="shared" si="12"/>
        <v>(501) 568-2167</v>
      </c>
      <c r="I99">
        <f t="shared" si="13"/>
        <v>1</v>
      </c>
      <c r="J99" t="str">
        <f t="shared" si="14"/>
        <v>(501) 568-2167</v>
      </c>
    </row>
    <row r="100" spans="1:10" x14ac:dyDescent="0.2">
      <c r="A100">
        <v>1108</v>
      </c>
      <c r="B100" t="s">
        <v>1200</v>
      </c>
      <c r="C100" t="str">
        <f t="shared" si="15"/>
        <v>(685) 214-7326</v>
      </c>
      <c r="D100" t="str">
        <f t="shared" si="8"/>
        <v>685.214.7326</v>
      </c>
      <c r="E100" t="str">
        <f t="shared" si="9"/>
        <v>6852147326</v>
      </c>
      <c r="F100">
        <f t="shared" si="10"/>
        <v>10</v>
      </c>
      <c r="G100" t="str">
        <f t="shared" si="11"/>
        <v>6852147326</v>
      </c>
      <c r="H100" t="str">
        <f t="shared" si="12"/>
        <v>(685) 214-7326</v>
      </c>
      <c r="I100">
        <f t="shared" si="13"/>
        <v>1</v>
      </c>
      <c r="J100" t="str">
        <f t="shared" si="14"/>
        <v>(685) 214-7326</v>
      </c>
    </row>
    <row r="101" spans="1:10" x14ac:dyDescent="0.2">
      <c r="A101">
        <v>1109</v>
      </c>
      <c r="B101" t="s">
        <v>1201</v>
      </c>
      <c r="C101" t="str">
        <f t="shared" si="15"/>
        <v>(412) 942-6844</v>
      </c>
      <c r="D101" t="str">
        <f t="shared" si="8"/>
        <v>412.942.6844</v>
      </c>
      <c r="E101" t="str">
        <f t="shared" si="9"/>
        <v>4129426844</v>
      </c>
      <c r="F101">
        <f t="shared" si="10"/>
        <v>10</v>
      </c>
      <c r="G101" t="str">
        <f t="shared" si="11"/>
        <v>4129426844</v>
      </c>
      <c r="H101" t="str">
        <f t="shared" si="12"/>
        <v>(412) 942-6844</v>
      </c>
      <c r="I101">
        <f t="shared" si="13"/>
        <v>1</v>
      </c>
      <c r="J101" t="str">
        <f t="shared" si="14"/>
        <v>(412) 942-6844</v>
      </c>
    </row>
    <row r="102" spans="1:10" x14ac:dyDescent="0.2">
      <c r="A102">
        <v>1110</v>
      </c>
      <c r="B102" t="s">
        <v>1202</v>
      </c>
      <c r="C102" t="str">
        <f t="shared" si="15"/>
        <v>(662) 831-7305</v>
      </c>
      <c r="D102" t="str">
        <f t="shared" si="8"/>
        <v>662.831.7305</v>
      </c>
      <c r="E102" t="str">
        <f t="shared" si="9"/>
        <v>6628317305</v>
      </c>
      <c r="F102">
        <f t="shared" si="10"/>
        <v>10</v>
      </c>
      <c r="G102" t="str">
        <f t="shared" si="11"/>
        <v>6628317305</v>
      </c>
      <c r="H102" t="str">
        <f t="shared" si="12"/>
        <v>(662) 831-7305</v>
      </c>
      <c r="I102">
        <f t="shared" si="13"/>
        <v>1</v>
      </c>
      <c r="J102" t="str">
        <f t="shared" si="14"/>
        <v>(662) 831-7305</v>
      </c>
    </row>
    <row r="103" spans="1:10" x14ac:dyDescent="0.2">
      <c r="A103">
        <v>1111</v>
      </c>
      <c r="B103" t="s">
        <v>1203</v>
      </c>
      <c r="C103" t="str">
        <f t="shared" si="15"/>
        <v>(432) 643-7400</v>
      </c>
      <c r="D103" t="str">
        <f t="shared" si="8"/>
        <v>432.643.7400</v>
      </c>
      <c r="E103" t="str">
        <f t="shared" si="9"/>
        <v>4326437400</v>
      </c>
      <c r="F103">
        <f t="shared" si="10"/>
        <v>10</v>
      </c>
      <c r="G103" t="str">
        <f t="shared" si="11"/>
        <v>4326437400</v>
      </c>
      <c r="H103" t="str">
        <f t="shared" si="12"/>
        <v>(432) 643-7400</v>
      </c>
      <c r="I103">
        <f t="shared" si="13"/>
        <v>1</v>
      </c>
      <c r="J103" t="str">
        <f t="shared" si="14"/>
        <v>(432) 643-7400</v>
      </c>
    </row>
    <row r="104" spans="1:10" x14ac:dyDescent="0.2">
      <c r="A104">
        <v>1112</v>
      </c>
      <c r="B104" t="s">
        <v>1204</v>
      </c>
      <c r="C104" t="str">
        <f t="shared" si="15"/>
        <v>(608) 728-7961</v>
      </c>
      <c r="D104" t="str">
        <f t="shared" si="8"/>
        <v>608.728.7961</v>
      </c>
      <c r="E104" t="str">
        <f t="shared" si="9"/>
        <v>6087287961</v>
      </c>
      <c r="F104">
        <f t="shared" si="10"/>
        <v>10</v>
      </c>
      <c r="G104" t="str">
        <f t="shared" si="11"/>
        <v>6087287961</v>
      </c>
      <c r="H104" t="str">
        <f t="shared" si="12"/>
        <v>(608) 728-7961</v>
      </c>
      <c r="I104">
        <f t="shared" si="13"/>
        <v>1</v>
      </c>
      <c r="J104" t="str">
        <f t="shared" si="14"/>
        <v>(608) 728-7961</v>
      </c>
    </row>
    <row r="105" spans="1:10" x14ac:dyDescent="0.2">
      <c r="A105">
        <v>1113</v>
      </c>
      <c r="B105" t="s">
        <v>1205</v>
      </c>
      <c r="C105" t="str">
        <f t="shared" si="15"/>
        <v>(140) 836-8092</v>
      </c>
      <c r="D105" t="str">
        <f t="shared" si="8"/>
        <v>140.836.8092</v>
      </c>
      <c r="E105" t="str">
        <f t="shared" si="9"/>
        <v>1408368092</v>
      </c>
      <c r="F105">
        <f t="shared" si="10"/>
        <v>10</v>
      </c>
      <c r="G105" t="str">
        <f t="shared" si="11"/>
        <v>1408368092</v>
      </c>
      <c r="H105" t="str">
        <f t="shared" si="12"/>
        <v>(140) 836-8092</v>
      </c>
      <c r="I105">
        <f t="shared" si="13"/>
        <v>1</v>
      </c>
      <c r="J105" t="str">
        <f t="shared" si="14"/>
        <v>(140) 836-8092</v>
      </c>
    </row>
    <row r="106" spans="1:10" x14ac:dyDescent="0.2">
      <c r="A106">
        <v>1114</v>
      </c>
      <c r="B106" t="s">
        <v>1206</v>
      </c>
      <c r="C106" t="str">
        <f t="shared" si="15"/>
        <v>(491) 165-9684</v>
      </c>
      <c r="D106" t="str">
        <f t="shared" si="8"/>
        <v>491.165.9684</v>
      </c>
      <c r="E106" t="str">
        <f t="shared" si="9"/>
        <v>4911659684</v>
      </c>
      <c r="F106">
        <f t="shared" si="10"/>
        <v>10</v>
      </c>
      <c r="G106" t="str">
        <f t="shared" si="11"/>
        <v>4911659684</v>
      </c>
      <c r="H106" t="str">
        <f t="shared" si="12"/>
        <v>(491) 165-9684</v>
      </c>
      <c r="I106">
        <f t="shared" si="13"/>
        <v>1</v>
      </c>
      <c r="J106" t="str">
        <f t="shared" si="14"/>
        <v>(491) 165-9684</v>
      </c>
    </row>
    <row r="107" spans="1:10" x14ac:dyDescent="0.2">
      <c r="A107">
        <v>1115</v>
      </c>
      <c r="B107" t="s">
        <v>1207</v>
      </c>
      <c r="C107" t="str">
        <f t="shared" si="15"/>
        <v>(883) 976-3194</v>
      </c>
      <c r="D107" t="str">
        <f t="shared" si="8"/>
        <v>883.976.3194</v>
      </c>
      <c r="E107" t="str">
        <f t="shared" si="9"/>
        <v>8839763194</v>
      </c>
      <c r="F107">
        <f t="shared" si="10"/>
        <v>10</v>
      </c>
      <c r="G107" t="str">
        <f t="shared" si="11"/>
        <v>8839763194</v>
      </c>
      <c r="H107" t="str">
        <f t="shared" si="12"/>
        <v>(883) 976-3194</v>
      </c>
      <c r="I107">
        <f t="shared" si="13"/>
        <v>1</v>
      </c>
      <c r="J107" t="str">
        <f t="shared" si="14"/>
        <v>(883) 976-3194</v>
      </c>
    </row>
    <row r="108" spans="1:10" x14ac:dyDescent="0.2">
      <c r="A108">
        <v>1116</v>
      </c>
      <c r="B108" t="s">
        <v>1208</v>
      </c>
      <c r="C108" t="str">
        <f t="shared" si="15"/>
        <v>(139) 105-6089</v>
      </c>
      <c r="D108" t="str">
        <f t="shared" si="8"/>
        <v>139.105.6089</v>
      </c>
      <c r="E108" t="str">
        <f t="shared" si="9"/>
        <v>1391056089</v>
      </c>
      <c r="F108">
        <f t="shared" si="10"/>
        <v>10</v>
      </c>
      <c r="G108" t="str">
        <f t="shared" si="11"/>
        <v>1391056089</v>
      </c>
      <c r="H108" t="str">
        <f t="shared" si="12"/>
        <v>(139) 105-6089</v>
      </c>
      <c r="I108">
        <f t="shared" si="13"/>
        <v>1</v>
      </c>
      <c r="J108" t="str">
        <f t="shared" si="14"/>
        <v>(139) 105-6089</v>
      </c>
    </row>
    <row r="109" spans="1:10" x14ac:dyDescent="0.2">
      <c r="A109">
        <v>1117</v>
      </c>
      <c r="B109" t="s">
        <v>1209</v>
      </c>
      <c r="C109" t="str">
        <f t="shared" si="15"/>
        <v>(822) 529-6023</v>
      </c>
      <c r="D109" t="str">
        <f t="shared" si="8"/>
        <v>822.529.6023</v>
      </c>
      <c r="E109" t="str">
        <f t="shared" si="9"/>
        <v>8225296023</v>
      </c>
      <c r="F109">
        <f t="shared" si="10"/>
        <v>10</v>
      </c>
      <c r="G109" t="str">
        <f t="shared" si="11"/>
        <v>8225296023</v>
      </c>
      <c r="H109" t="str">
        <f t="shared" si="12"/>
        <v>(822) 529-6023</v>
      </c>
      <c r="I109">
        <f t="shared" si="13"/>
        <v>1</v>
      </c>
      <c r="J109" t="str">
        <f t="shared" si="14"/>
        <v>(822) 529-6023</v>
      </c>
    </row>
    <row r="110" spans="1:10" x14ac:dyDescent="0.2">
      <c r="A110">
        <v>1118</v>
      </c>
      <c r="B110" t="s">
        <v>1210</v>
      </c>
      <c r="C110" t="str">
        <f t="shared" si="15"/>
        <v>???</v>
      </c>
      <c r="D110" t="str">
        <f t="shared" si="8"/>
        <v>285.112.19252</v>
      </c>
      <c r="E110" t="str">
        <f t="shared" si="9"/>
        <v>28511219252</v>
      </c>
      <c r="F110">
        <f t="shared" si="10"/>
        <v>11</v>
      </c>
      <c r="G110" t="str">
        <f t="shared" si="11"/>
        <v>???</v>
      </c>
      <c r="H110" t="str">
        <f t="shared" si="12"/>
        <v>???</v>
      </c>
      <c r="I110">
        <f t="shared" si="13"/>
        <v>30</v>
      </c>
      <c r="J110" t="str">
        <f t="shared" si="14"/>
        <v>???</v>
      </c>
    </row>
    <row r="111" spans="1:10" x14ac:dyDescent="0.2">
      <c r="A111">
        <v>1119</v>
      </c>
      <c r="B111" t="s">
        <v>1211</v>
      </c>
      <c r="C111" t="str">
        <f t="shared" si="15"/>
        <v>(216) 943-0514</v>
      </c>
      <c r="D111" t="str">
        <f t="shared" si="8"/>
        <v>216.943.0514</v>
      </c>
      <c r="E111" t="str">
        <f t="shared" si="9"/>
        <v>2169430514</v>
      </c>
      <c r="F111">
        <f t="shared" si="10"/>
        <v>10</v>
      </c>
      <c r="G111" t="str">
        <f t="shared" si="11"/>
        <v>2169430514</v>
      </c>
      <c r="H111" t="str">
        <f t="shared" si="12"/>
        <v>(216) 943-0514</v>
      </c>
      <c r="I111">
        <f t="shared" si="13"/>
        <v>1</v>
      </c>
      <c r="J111" t="str">
        <f t="shared" si="14"/>
        <v>(216) 943-0514</v>
      </c>
    </row>
    <row r="112" spans="1:10" x14ac:dyDescent="0.2">
      <c r="A112">
        <v>1120</v>
      </c>
      <c r="B112" t="s">
        <v>1212</v>
      </c>
      <c r="C112" t="str">
        <f t="shared" si="15"/>
        <v>(327) 824-5288</v>
      </c>
      <c r="D112" t="str">
        <f t="shared" si="8"/>
        <v>327.824.5288</v>
      </c>
      <c r="E112" t="str">
        <f t="shared" si="9"/>
        <v>3278245288</v>
      </c>
      <c r="F112">
        <f t="shared" si="10"/>
        <v>10</v>
      </c>
      <c r="G112" t="str">
        <f t="shared" si="11"/>
        <v>3278245288</v>
      </c>
      <c r="H112" t="str">
        <f t="shared" si="12"/>
        <v>(327) 824-5288</v>
      </c>
      <c r="I112">
        <f t="shared" si="13"/>
        <v>1</v>
      </c>
      <c r="J112" t="str">
        <f t="shared" si="14"/>
        <v>(327) 824-5288</v>
      </c>
    </row>
    <row r="113" spans="1:10" x14ac:dyDescent="0.2">
      <c r="A113">
        <v>1121</v>
      </c>
      <c r="B113" t="s">
        <v>1213</v>
      </c>
      <c r="C113" t="str">
        <f t="shared" si="15"/>
        <v>(605) 983-1290</v>
      </c>
      <c r="D113" t="str">
        <f t="shared" si="8"/>
        <v>605.983.1290</v>
      </c>
      <c r="E113" t="str">
        <f t="shared" si="9"/>
        <v>6059831290</v>
      </c>
      <c r="F113">
        <f t="shared" si="10"/>
        <v>10</v>
      </c>
      <c r="G113" t="str">
        <f t="shared" si="11"/>
        <v>6059831290</v>
      </c>
      <c r="H113" t="str">
        <f t="shared" si="12"/>
        <v>(605) 983-1290</v>
      </c>
      <c r="I113">
        <f t="shared" si="13"/>
        <v>1</v>
      </c>
      <c r="J113" t="str">
        <f t="shared" si="14"/>
        <v>(605) 983-1290</v>
      </c>
    </row>
    <row r="114" spans="1:10" x14ac:dyDescent="0.2">
      <c r="A114">
        <v>1122</v>
      </c>
      <c r="B114" t="s">
        <v>1214</v>
      </c>
      <c r="C114" t="str">
        <f t="shared" si="15"/>
        <v>(863) 699-9074</v>
      </c>
      <c r="D114" t="str">
        <f t="shared" si="8"/>
        <v>863.699.9074</v>
      </c>
      <c r="E114" t="str">
        <f t="shared" si="9"/>
        <v>8636999074</v>
      </c>
      <c r="F114">
        <f t="shared" si="10"/>
        <v>10</v>
      </c>
      <c r="G114" t="str">
        <f t="shared" si="11"/>
        <v>8636999074</v>
      </c>
      <c r="H114" t="str">
        <f t="shared" si="12"/>
        <v>(863) 699-9074</v>
      </c>
      <c r="I114">
        <f t="shared" si="13"/>
        <v>1</v>
      </c>
      <c r="J114" t="str">
        <f t="shared" si="14"/>
        <v>(863) 699-9074</v>
      </c>
    </row>
    <row r="115" spans="1:10" x14ac:dyDescent="0.2">
      <c r="A115">
        <v>1123</v>
      </c>
      <c r="B115" t="s">
        <v>1215</v>
      </c>
      <c r="C115" t="str">
        <f t="shared" si="15"/>
        <v>(765) 853-9072</v>
      </c>
      <c r="D115" t="str">
        <f t="shared" si="8"/>
        <v>765.853.9072</v>
      </c>
      <c r="E115" t="str">
        <f t="shared" si="9"/>
        <v>7658539072</v>
      </c>
      <c r="F115">
        <f t="shared" si="10"/>
        <v>10</v>
      </c>
      <c r="G115" t="str">
        <f t="shared" si="11"/>
        <v>7658539072</v>
      </c>
      <c r="H115" t="str">
        <f t="shared" si="12"/>
        <v>(765) 853-9072</v>
      </c>
      <c r="I115">
        <f t="shared" si="13"/>
        <v>1</v>
      </c>
      <c r="J115" t="str">
        <f t="shared" si="14"/>
        <v>(765) 853-9072</v>
      </c>
    </row>
    <row r="116" spans="1:10" x14ac:dyDescent="0.2">
      <c r="A116">
        <v>1124</v>
      </c>
      <c r="B116" t="s">
        <v>1216</v>
      </c>
      <c r="C116" t="str">
        <f t="shared" si="15"/>
        <v>(642) 922-0405</v>
      </c>
      <c r="D116" t="str">
        <f t="shared" si="8"/>
        <v>642.922.0405</v>
      </c>
      <c r="E116" t="str">
        <f t="shared" si="9"/>
        <v>6429220405</v>
      </c>
      <c r="F116">
        <f t="shared" si="10"/>
        <v>10</v>
      </c>
      <c r="G116" t="str">
        <f t="shared" si="11"/>
        <v>6429220405</v>
      </c>
      <c r="H116" t="str">
        <f t="shared" si="12"/>
        <v>(642) 922-0405</v>
      </c>
      <c r="I116">
        <f t="shared" si="13"/>
        <v>1</v>
      </c>
      <c r="J116" t="str">
        <f t="shared" si="14"/>
        <v>(642) 922-0405</v>
      </c>
    </row>
    <row r="117" spans="1:10" x14ac:dyDescent="0.2">
      <c r="A117">
        <v>1125</v>
      </c>
      <c r="B117" t="s">
        <v>1217</v>
      </c>
      <c r="C117" t="str">
        <f t="shared" si="15"/>
        <v>(179) 697-0801</v>
      </c>
      <c r="D117" t="str">
        <f t="shared" si="8"/>
        <v>179.697.0801</v>
      </c>
      <c r="E117" t="str">
        <f t="shared" si="9"/>
        <v>1796970801</v>
      </c>
      <c r="F117">
        <f t="shared" si="10"/>
        <v>10</v>
      </c>
      <c r="G117" t="str">
        <f t="shared" si="11"/>
        <v>1796970801</v>
      </c>
      <c r="H117" t="str">
        <f t="shared" si="12"/>
        <v>(179) 697-0801</v>
      </c>
      <c r="I117">
        <f t="shared" si="13"/>
        <v>1</v>
      </c>
      <c r="J117" t="str">
        <f t="shared" si="14"/>
        <v>(179) 697-0801</v>
      </c>
    </row>
    <row r="118" spans="1:10" x14ac:dyDescent="0.2">
      <c r="A118">
        <v>1126</v>
      </c>
      <c r="B118" t="s">
        <v>1218</v>
      </c>
      <c r="C118" t="str">
        <f t="shared" si="15"/>
        <v>(687) 369-8204</v>
      </c>
      <c r="D118" t="str">
        <f t="shared" si="8"/>
        <v>687.369.8204</v>
      </c>
      <c r="E118" t="str">
        <f t="shared" si="9"/>
        <v>6873698204</v>
      </c>
      <c r="F118">
        <f t="shared" si="10"/>
        <v>10</v>
      </c>
      <c r="G118" t="str">
        <f t="shared" si="11"/>
        <v>6873698204</v>
      </c>
      <c r="H118" t="str">
        <f t="shared" si="12"/>
        <v>(687) 369-8204</v>
      </c>
      <c r="I118">
        <f t="shared" si="13"/>
        <v>1</v>
      </c>
      <c r="J118" t="str">
        <f t="shared" si="14"/>
        <v>(687) 369-8204</v>
      </c>
    </row>
    <row r="119" spans="1:10" x14ac:dyDescent="0.2">
      <c r="A119">
        <v>1127</v>
      </c>
      <c r="B119" t="s">
        <v>1219</v>
      </c>
      <c r="C119" t="str">
        <f t="shared" si="15"/>
        <v>(309) 767-2161</v>
      </c>
      <c r="D119" t="str">
        <f t="shared" si="8"/>
        <v>309.767.2161</v>
      </c>
      <c r="E119" t="str">
        <f t="shared" si="9"/>
        <v>3097672161</v>
      </c>
      <c r="F119">
        <f t="shared" si="10"/>
        <v>10</v>
      </c>
      <c r="G119" t="str">
        <f t="shared" si="11"/>
        <v>3097672161</v>
      </c>
      <c r="H119" t="str">
        <f t="shared" si="12"/>
        <v>(309) 767-2161</v>
      </c>
      <c r="I119">
        <f t="shared" si="13"/>
        <v>1</v>
      </c>
      <c r="J119" t="str">
        <f t="shared" si="14"/>
        <v>(309) 767-2161</v>
      </c>
    </row>
    <row r="120" spans="1:10" x14ac:dyDescent="0.2">
      <c r="A120">
        <v>1128</v>
      </c>
      <c r="B120" t="s">
        <v>1220</v>
      </c>
      <c r="C120" t="str">
        <f t="shared" si="15"/>
        <v>(109) 451-6494</v>
      </c>
      <c r="D120" t="str">
        <f t="shared" si="8"/>
        <v>109.451.6494</v>
      </c>
      <c r="E120" t="str">
        <f t="shared" si="9"/>
        <v>1094516494</v>
      </c>
      <c r="F120">
        <f t="shared" si="10"/>
        <v>10</v>
      </c>
      <c r="G120" t="str">
        <f t="shared" si="11"/>
        <v>1094516494</v>
      </c>
      <c r="H120" t="str">
        <f t="shared" si="12"/>
        <v>(109) 451-6494</v>
      </c>
      <c r="I120">
        <f t="shared" si="13"/>
        <v>1</v>
      </c>
      <c r="J120" t="str">
        <f t="shared" si="14"/>
        <v>(109) 451-6494</v>
      </c>
    </row>
    <row r="121" spans="1:10" x14ac:dyDescent="0.2">
      <c r="A121">
        <v>1129</v>
      </c>
      <c r="B121" t="s">
        <v>1221</v>
      </c>
      <c r="C121" t="str">
        <f t="shared" si="15"/>
        <v>(403) 871-6800</v>
      </c>
      <c r="D121" t="str">
        <f t="shared" si="8"/>
        <v>403.871.6800</v>
      </c>
      <c r="E121" t="str">
        <f t="shared" si="9"/>
        <v>4038716800</v>
      </c>
      <c r="F121">
        <f t="shared" si="10"/>
        <v>10</v>
      </c>
      <c r="G121" t="str">
        <f t="shared" si="11"/>
        <v>4038716800</v>
      </c>
      <c r="H121" t="str">
        <f t="shared" si="12"/>
        <v>(403) 871-6800</v>
      </c>
      <c r="I121">
        <f t="shared" si="13"/>
        <v>1</v>
      </c>
      <c r="J121" t="str">
        <f t="shared" si="14"/>
        <v>(403) 871-6800</v>
      </c>
    </row>
    <row r="122" spans="1:10" x14ac:dyDescent="0.2">
      <c r="A122">
        <v>1130</v>
      </c>
      <c r="B122" t="s">
        <v>1222</v>
      </c>
      <c r="C122" t="str">
        <f t="shared" si="15"/>
        <v>(516) 742-9210</v>
      </c>
      <c r="D122" t="str">
        <f t="shared" si="8"/>
        <v>516.742.9210</v>
      </c>
      <c r="E122" t="str">
        <f t="shared" si="9"/>
        <v>5167429210</v>
      </c>
      <c r="F122">
        <f t="shared" si="10"/>
        <v>10</v>
      </c>
      <c r="G122" t="str">
        <f t="shared" si="11"/>
        <v>5167429210</v>
      </c>
      <c r="H122" t="str">
        <f t="shared" si="12"/>
        <v>(516) 742-9210</v>
      </c>
      <c r="I122">
        <f t="shared" si="13"/>
        <v>1</v>
      </c>
      <c r="J122" t="str">
        <f t="shared" si="14"/>
        <v>(516) 742-9210</v>
      </c>
    </row>
    <row r="123" spans="1:10" x14ac:dyDescent="0.2">
      <c r="A123">
        <v>1131</v>
      </c>
      <c r="B123" t="s">
        <v>1223</v>
      </c>
      <c r="C123" t="str">
        <f t="shared" si="15"/>
        <v>(437) 875-7962</v>
      </c>
      <c r="D123" t="str">
        <f t="shared" si="8"/>
        <v>437.875.7962</v>
      </c>
      <c r="E123" t="str">
        <f t="shared" si="9"/>
        <v>4378757962</v>
      </c>
      <c r="F123">
        <f t="shared" si="10"/>
        <v>10</v>
      </c>
      <c r="G123" t="str">
        <f t="shared" si="11"/>
        <v>4378757962</v>
      </c>
      <c r="H123" t="str">
        <f t="shared" si="12"/>
        <v>(437) 875-7962</v>
      </c>
      <c r="I123">
        <f t="shared" si="13"/>
        <v>1</v>
      </c>
      <c r="J123" t="str">
        <f t="shared" si="14"/>
        <v>(437) 875-7962</v>
      </c>
    </row>
    <row r="124" spans="1:10" x14ac:dyDescent="0.2">
      <c r="A124">
        <v>1132</v>
      </c>
      <c r="B124" t="s">
        <v>1224</v>
      </c>
      <c r="C124" t="str">
        <f t="shared" si="15"/>
        <v>(562) 903-9363</v>
      </c>
      <c r="D124" t="str">
        <f t="shared" si="8"/>
        <v>562.903.9363</v>
      </c>
      <c r="E124" t="str">
        <f t="shared" si="9"/>
        <v>5629039363</v>
      </c>
      <c r="F124">
        <f t="shared" si="10"/>
        <v>10</v>
      </c>
      <c r="G124" t="str">
        <f t="shared" si="11"/>
        <v>5629039363</v>
      </c>
      <c r="H124" t="str">
        <f t="shared" si="12"/>
        <v>(562) 903-9363</v>
      </c>
      <c r="I124">
        <f t="shared" si="13"/>
        <v>1</v>
      </c>
      <c r="J124" t="str">
        <f t="shared" si="14"/>
        <v>(562) 903-9363</v>
      </c>
    </row>
    <row r="125" spans="1:10" x14ac:dyDescent="0.2">
      <c r="A125">
        <v>1133</v>
      </c>
      <c r="B125" t="s">
        <v>1225</v>
      </c>
      <c r="C125" t="str">
        <f t="shared" si="15"/>
        <v>(189) 824-0848</v>
      </c>
      <c r="D125" t="str">
        <f t="shared" si="8"/>
        <v>189.824.0848</v>
      </c>
      <c r="E125" t="str">
        <f t="shared" si="9"/>
        <v>1898240848</v>
      </c>
      <c r="F125">
        <f t="shared" si="10"/>
        <v>10</v>
      </c>
      <c r="G125" t="str">
        <f t="shared" si="11"/>
        <v>1898240848</v>
      </c>
      <c r="H125" t="str">
        <f t="shared" si="12"/>
        <v>(189) 824-0848</v>
      </c>
      <c r="I125">
        <f t="shared" si="13"/>
        <v>1</v>
      </c>
      <c r="J125" t="str">
        <f t="shared" si="14"/>
        <v>(189) 824-0848</v>
      </c>
    </row>
    <row r="126" spans="1:10" x14ac:dyDescent="0.2">
      <c r="A126">
        <v>1134</v>
      </c>
      <c r="B126" t="s">
        <v>1226</v>
      </c>
      <c r="C126" t="str">
        <f t="shared" si="15"/>
        <v>(773) 685-4080</v>
      </c>
      <c r="D126" t="str">
        <f t="shared" si="8"/>
        <v>773.685.4080</v>
      </c>
      <c r="E126" t="str">
        <f t="shared" si="9"/>
        <v>7736854080</v>
      </c>
      <c r="F126">
        <f t="shared" si="10"/>
        <v>10</v>
      </c>
      <c r="G126" t="str">
        <f t="shared" si="11"/>
        <v>7736854080</v>
      </c>
      <c r="H126" t="str">
        <f t="shared" si="12"/>
        <v>(773) 685-4080</v>
      </c>
      <c r="I126">
        <f t="shared" si="13"/>
        <v>1</v>
      </c>
      <c r="J126" t="str">
        <f t="shared" si="14"/>
        <v>(773) 685-4080</v>
      </c>
    </row>
    <row r="127" spans="1:10" x14ac:dyDescent="0.2">
      <c r="A127">
        <v>1135</v>
      </c>
      <c r="B127" t="s">
        <v>1227</v>
      </c>
      <c r="C127" t="str">
        <f t="shared" si="15"/>
        <v>(905) 450-2904</v>
      </c>
      <c r="D127" t="str">
        <f t="shared" si="8"/>
        <v>905.450.2904</v>
      </c>
      <c r="E127" t="str">
        <f t="shared" si="9"/>
        <v>9054502904</v>
      </c>
      <c r="F127">
        <f t="shared" si="10"/>
        <v>10</v>
      </c>
      <c r="G127" t="str">
        <f t="shared" si="11"/>
        <v>9054502904</v>
      </c>
      <c r="H127" t="str">
        <f t="shared" si="12"/>
        <v>(905) 450-2904</v>
      </c>
      <c r="I127">
        <f t="shared" si="13"/>
        <v>1</v>
      </c>
      <c r="J127" t="str">
        <f t="shared" si="14"/>
        <v>(905) 450-2904</v>
      </c>
    </row>
    <row r="128" spans="1:10" x14ac:dyDescent="0.2">
      <c r="A128">
        <v>1136</v>
      </c>
      <c r="B128" s="1" t="s">
        <v>1228</v>
      </c>
      <c r="C128" t="str">
        <f t="shared" si="15"/>
        <v>(352) 897-0420</v>
      </c>
      <c r="D128" t="str">
        <f t="shared" si="8"/>
        <v>352.897.0420</v>
      </c>
      <c r="E128" t="str">
        <f t="shared" si="9"/>
        <v>3528970420</v>
      </c>
      <c r="F128">
        <f t="shared" si="10"/>
        <v>10</v>
      </c>
      <c r="G128" t="str">
        <f t="shared" si="11"/>
        <v>3528970420</v>
      </c>
      <c r="H128" t="str">
        <f t="shared" si="12"/>
        <v>(352) 897-0420</v>
      </c>
      <c r="I128">
        <f t="shared" si="13"/>
        <v>1</v>
      </c>
      <c r="J128" t="str">
        <f t="shared" si="14"/>
        <v>(352) 897-0420</v>
      </c>
    </row>
    <row r="129" spans="1:10" x14ac:dyDescent="0.2">
      <c r="A129">
        <v>1137</v>
      </c>
      <c r="B129" t="s">
        <v>1229</v>
      </c>
      <c r="C129" t="str">
        <f t="shared" si="15"/>
        <v>(601) 479-1391</v>
      </c>
      <c r="D129" t="str">
        <f t="shared" si="8"/>
        <v>601.479.1391</v>
      </c>
      <c r="E129" t="str">
        <f t="shared" si="9"/>
        <v>6014791391</v>
      </c>
      <c r="F129">
        <f t="shared" si="10"/>
        <v>10</v>
      </c>
      <c r="G129" t="str">
        <f t="shared" si="11"/>
        <v>6014791391</v>
      </c>
      <c r="H129" t="str">
        <f t="shared" si="12"/>
        <v>(601) 479-1391</v>
      </c>
      <c r="I129">
        <f t="shared" si="13"/>
        <v>1</v>
      </c>
      <c r="J129" t="str">
        <f t="shared" si="14"/>
        <v>(601) 479-1391</v>
      </c>
    </row>
    <row r="130" spans="1:10" x14ac:dyDescent="0.2">
      <c r="A130">
        <v>1138</v>
      </c>
      <c r="B130" t="s">
        <v>1230</v>
      </c>
      <c r="C130" t="str">
        <f t="shared" si="15"/>
        <v>(226) 278-4739</v>
      </c>
      <c r="D130" t="str">
        <f t="shared" si="8"/>
        <v>226.278.4739</v>
      </c>
      <c r="E130" t="str">
        <f t="shared" si="9"/>
        <v>2262784739</v>
      </c>
      <c r="F130">
        <f t="shared" si="10"/>
        <v>10</v>
      </c>
      <c r="G130" t="str">
        <f t="shared" si="11"/>
        <v>2262784739</v>
      </c>
      <c r="H130" t="str">
        <f t="shared" si="12"/>
        <v>(226) 278-4739</v>
      </c>
      <c r="I130">
        <f t="shared" si="13"/>
        <v>1</v>
      </c>
      <c r="J130" t="str">
        <f t="shared" si="14"/>
        <v>(226) 278-4739</v>
      </c>
    </row>
    <row r="131" spans="1:10" x14ac:dyDescent="0.2">
      <c r="A131">
        <v>1139</v>
      </c>
      <c r="B131" t="s">
        <v>1231</v>
      </c>
      <c r="C131" t="str">
        <f t="shared" si="15"/>
        <v>(540) 406-0021</v>
      </c>
      <c r="D131" t="str">
        <f t="shared" ref="D131:D194" si="16">TRIM(B131)</f>
        <v>540.406.0021</v>
      </c>
      <c r="E131" t="str">
        <f t="shared" ref="E131:E194" si="17">SUBSTITUTE(D131,".","")</f>
        <v>5404060021</v>
      </c>
      <c r="F131">
        <f t="shared" ref="F131:F194" si="18">LEN(E131)</f>
        <v>10</v>
      </c>
      <c r="G131" t="str">
        <f t="shared" ref="G131:G194" si="19">IF(F131=10,E131,"???")</f>
        <v>5404060021</v>
      </c>
      <c r="H131" t="str">
        <f t="shared" ref="H131:H194" si="20">TEXT(G131,"(000) 000-0000")</f>
        <v>(540) 406-0021</v>
      </c>
      <c r="I131">
        <f t="shared" ref="I131:I194" si="21">COUNTIF($H$2:$H$2001,H131)</f>
        <v>1</v>
      </c>
      <c r="J131" t="str">
        <f t="shared" ref="J131:J194" si="22">IF(I131=1,H131,"???")</f>
        <v>(540) 406-0021</v>
      </c>
    </row>
    <row r="132" spans="1:10" x14ac:dyDescent="0.2">
      <c r="A132">
        <v>1140</v>
      </c>
      <c r="B132" t="s">
        <v>1232</v>
      </c>
      <c r="C132" t="str">
        <f t="shared" si="15"/>
        <v>???</v>
      </c>
      <c r="D132" t="str">
        <f t="shared" si="16"/>
        <v>743.633.58</v>
      </c>
      <c r="E132" t="str">
        <f t="shared" si="17"/>
        <v>74363358</v>
      </c>
      <c r="F132">
        <f t="shared" si="18"/>
        <v>8</v>
      </c>
      <c r="G132" t="str">
        <f t="shared" si="19"/>
        <v>???</v>
      </c>
      <c r="H132" t="str">
        <f t="shared" si="20"/>
        <v>???</v>
      </c>
      <c r="I132">
        <f t="shared" si="21"/>
        <v>30</v>
      </c>
      <c r="J132" t="str">
        <f t="shared" si="22"/>
        <v>???</v>
      </c>
    </row>
    <row r="133" spans="1:10" x14ac:dyDescent="0.2">
      <c r="A133">
        <v>1141</v>
      </c>
      <c r="B133" t="s">
        <v>1233</v>
      </c>
      <c r="C133" t="str">
        <f t="shared" ref="C133:C196" si="23">J133</f>
        <v>(718) 322-2820</v>
      </c>
      <c r="D133" t="str">
        <f t="shared" si="16"/>
        <v>718.322.2820</v>
      </c>
      <c r="E133" t="str">
        <f t="shared" si="17"/>
        <v>7183222820</v>
      </c>
      <c r="F133">
        <f t="shared" si="18"/>
        <v>10</v>
      </c>
      <c r="G133" t="str">
        <f t="shared" si="19"/>
        <v>7183222820</v>
      </c>
      <c r="H133" t="str">
        <f t="shared" si="20"/>
        <v>(718) 322-2820</v>
      </c>
      <c r="I133">
        <f t="shared" si="21"/>
        <v>1</v>
      </c>
      <c r="J133" t="str">
        <f t="shared" si="22"/>
        <v>(718) 322-2820</v>
      </c>
    </row>
    <row r="134" spans="1:10" x14ac:dyDescent="0.2">
      <c r="A134">
        <v>1142</v>
      </c>
      <c r="B134" t="s">
        <v>1234</v>
      </c>
      <c r="C134" t="str">
        <f t="shared" si="23"/>
        <v>(474) 668-1210</v>
      </c>
      <c r="D134" t="str">
        <f t="shared" si="16"/>
        <v>474.668.1210</v>
      </c>
      <c r="E134" t="str">
        <f t="shared" si="17"/>
        <v>4746681210</v>
      </c>
      <c r="F134">
        <f t="shared" si="18"/>
        <v>10</v>
      </c>
      <c r="G134" t="str">
        <f t="shared" si="19"/>
        <v>4746681210</v>
      </c>
      <c r="H134" t="str">
        <f t="shared" si="20"/>
        <v>(474) 668-1210</v>
      </c>
      <c r="I134">
        <f t="shared" si="21"/>
        <v>1</v>
      </c>
      <c r="J134" t="str">
        <f t="shared" si="22"/>
        <v>(474) 668-1210</v>
      </c>
    </row>
    <row r="135" spans="1:10" x14ac:dyDescent="0.2">
      <c r="A135">
        <v>1143</v>
      </c>
      <c r="B135" t="s">
        <v>1235</v>
      </c>
      <c r="C135" t="str">
        <f t="shared" si="23"/>
        <v>(816) 629-0802</v>
      </c>
      <c r="D135" t="str">
        <f t="shared" si="16"/>
        <v>816.629.0802</v>
      </c>
      <c r="E135" t="str">
        <f t="shared" si="17"/>
        <v>8166290802</v>
      </c>
      <c r="F135">
        <f t="shared" si="18"/>
        <v>10</v>
      </c>
      <c r="G135" t="str">
        <f t="shared" si="19"/>
        <v>8166290802</v>
      </c>
      <c r="H135" t="str">
        <f t="shared" si="20"/>
        <v>(816) 629-0802</v>
      </c>
      <c r="I135">
        <f t="shared" si="21"/>
        <v>1</v>
      </c>
      <c r="J135" t="str">
        <f t="shared" si="22"/>
        <v>(816) 629-0802</v>
      </c>
    </row>
    <row r="136" spans="1:10" x14ac:dyDescent="0.2">
      <c r="A136">
        <v>1144</v>
      </c>
      <c r="B136" t="s">
        <v>1236</v>
      </c>
      <c r="C136" t="str">
        <f t="shared" si="23"/>
        <v>(848) 794-1288</v>
      </c>
      <c r="D136" t="str">
        <f t="shared" si="16"/>
        <v>848.794.1288</v>
      </c>
      <c r="E136" t="str">
        <f t="shared" si="17"/>
        <v>8487941288</v>
      </c>
      <c r="F136">
        <f t="shared" si="18"/>
        <v>10</v>
      </c>
      <c r="G136" t="str">
        <f t="shared" si="19"/>
        <v>8487941288</v>
      </c>
      <c r="H136" t="str">
        <f t="shared" si="20"/>
        <v>(848) 794-1288</v>
      </c>
      <c r="I136">
        <f t="shared" si="21"/>
        <v>1</v>
      </c>
      <c r="J136" t="str">
        <f t="shared" si="22"/>
        <v>(848) 794-1288</v>
      </c>
    </row>
    <row r="137" spans="1:10" x14ac:dyDescent="0.2">
      <c r="A137">
        <v>1145</v>
      </c>
      <c r="B137" s="1" t="s">
        <v>1237</v>
      </c>
      <c r="C137" t="str">
        <f t="shared" si="23"/>
        <v>(976) 774-4936</v>
      </c>
      <c r="D137" t="str">
        <f t="shared" si="16"/>
        <v>976.774.4936</v>
      </c>
      <c r="E137" t="str">
        <f t="shared" si="17"/>
        <v>9767744936</v>
      </c>
      <c r="F137">
        <f t="shared" si="18"/>
        <v>10</v>
      </c>
      <c r="G137" t="str">
        <f t="shared" si="19"/>
        <v>9767744936</v>
      </c>
      <c r="H137" t="str">
        <f t="shared" si="20"/>
        <v>(976) 774-4936</v>
      </c>
      <c r="I137">
        <f t="shared" si="21"/>
        <v>1</v>
      </c>
      <c r="J137" t="str">
        <f t="shared" si="22"/>
        <v>(976) 774-4936</v>
      </c>
    </row>
    <row r="138" spans="1:10" x14ac:dyDescent="0.2">
      <c r="A138">
        <v>1146</v>
      </c>
      <c r="B138" t="s">
        <v>1238</v>
      </c>
      <c r="C138" t="str">
        <f t="shared" si="23"/>
        <v>(937) 183-1162</v>
      </c>
      <c r="D138" t="str">
        <f t="shared" si="16"/>
        <v>937.183.1162</v>
      </c>
      <c r="E138" t="str">
        <f t="shared" si="17"/>
        <v>9371831162</v>
      </c>
      <c r="F138">
        <f t="shared" si="18"/>
        <v>10</v>
      </c>
      <c r="G138" t="str">
        <f t="shared" si="19"/>
        <v>9371831162</v>
      </c>
      <c r="H138" t="str">
        <f t="shared" si="20"/>
        <v>(937) 183-1162</v>
      </c>
      <c r="I138">
        <f t="shared" si="21"/>
        <v>1</v>
      </c>
      <c r="J138" t="str">
        <f t="shared" si="22"/>
        <v>(937) 183-1162</v>
      </c>
    </row>
    <row r="139" spans="1:10" x14ac:dyDescent="0.2">
      <c r="A139">
        <v>1147</v>
      </c>
      <c r="B139" t="s">
        <v>1239</v>
      </c>
      <c r="C139" t="str">
        <f t="shared" si="23"/>
        <v>(961) 463-6113</v>
      </c>
      <c r="D139" t="str">
        <f t="shared" si="16"/>
        <v>961.463.6113</v>
      </c>
      <c r="E139" t="str">
        <f t="shared" si="17"/>
        <v>9614636113</v>
      </c>
      <c r="F139">
        <f t="shared" si="18"/>
        <v>10</v>
      </c>
      <c r="G139" t="str">
        <f t="shared" si="19"/>
        <v>9614636113</v>
      </c>
      <c r="H139" t="str">
        <f t="shared" si="20"/>
        <v>(961) 463-6113</v>
      </c>
      <c r="I139">
        <f t="shared" si="21"/>
        <v>1</v>
      </c>
      <c r="J139" t="str">
        <f t="shared" si="22"/>
        <v>(961) 463-6113</v>
      </c>
    </row>
    <row r="140" spans="1:10" x14ac:dyDescent="0.2">
      <c r="A140">
        <v>1148</v>
      </c>
      <c r="B140" t="s">
        <v>1240</v>
      </c>
      <c r="C140" t="str">
        <f t="shared" si="23"/>
        <v>(812) 129-0388</v>
      </c>
      <c r="D140" t="str">
        <f t="shared" si="16"/>
        <v>812.129.0388</v>
      </c>
      <c r="E140" t="str">
        <f t="shared" si="17"/>
        <v>8121290388</v>
      </c>
      <c r="F140">
        <f t="shared" si="18"/>
        <v>10</v>
      </c>
      <c r="G140" t="str">
        <f t="shared" si="19"/>
        <v>8121290388</v>
      </c>
      <c r="H140" t="str">
        <f t="shared" si="20"/>
        <v>(812) 129-0388</v>
      </c>
      <c r="I140">
        <f t="shared" si="21"/>
        <v>1</v>
      </c>
      <c r="J140" t="str">
        <f t="shared" si="22"/>
        <v>(812) 129-0388</v>
      </c>
    </row>
    <row r="141" spans="1:10" x14ac:dyDescent="0.2">
      <c r="A141">
        <v>1149</v>
      </c>
      <c r="B141" t="s">
        <v>1241</v>
      </c>
      <c r="C141" t="str">
        <f t="shared" si="23"/>
        <v>(668) 168-9135</v>
      </c>
      <c r="D141" t="str">
        <f t="shared" si="16"/>
        <v>668.168.9135</v>
      </c>
      <c r="E141" t="str">
        <f t="shared" si="17"/>
        <v>6681689135</v>
      </c>
      <c r="F141">
        <f t="shared" si="18"/>
        <v>10</v>
      </c>
      <c r="G141" t="str">
        <f t="shared" si="19"/>
        <v>6681689135</v>
      </c>
      <c r="H141" t="str">
        <f t="shared" si="20"/>
        <v>(668) 168-9135</v>
      </c>
      <c r="I141">
        <f t="shared" si="21"/>
        <v>1</v>
      </c>
      <c r="J141" t="str">
        <f t="shared" si="22"/>
        <v>(668) 168-9135</v>
      </c>
    </row>
    <row r="142" spans="1:10" x14ac:dyDescent="0.2">
      <c r="A142">
        <v>1150</v>
      </c>
      <c r="B142" t="s">
        <v>1242</v>
      </c>
      <c r="C142" t="str">
        <f t="shared" si="23"/>
        <v>(730) 476-8516</v>
      </c>
      <c r="D142" t="str">
        <f t="shared" si="16"/>
        <v>730.476.8516</v>
      </c>
      <c r="E142" t="str">
        <f t="shared" si="17"/>
        <v>7304768516</v>
      </c>
      <c r="F142">
        <f t="shared" si="18"/>
        <v>10</v>
      </c>
      <c r="G142" t="str">
        <f t="shared" si="19"/>
        <v>7304768516</v>
      </c>
      <c r="H142" t="str">
        <f t="shared" si="20"/>
        <v>(730) 476-8516</v>
      </c>
      <c r="I142">
        <f t="shared" si="21"/>
        <v>1</v>
      </c>
      <c r="J142" t="str">
        <f t="shared" si="22"/>
        <v>(730) 476-8516</v>
      </c>
    </row>
    <row r="143" spans="1:10" x14ac:dyDescent="0.2">
      <c r="A143">
        <v>1151</v>
      </c>
      <c r="B143" t="s">
        <v>1243</v>
      </c>
      <c r="C143" t="str">
        <f t="shared" si="23"/>
        <v>(913) 501-7251</v>
      </c>
      <c r="D143" t="str">
        <f t="shared" si="16"/>
        <v>913.501.7251</v>
      </c>
      <c r="E143" t="str">
        <f t="shared" si="17"/>
        <v>9135017251</v>
      </c>
      <c r="F143">
        <f t="shared" si="18"/>
        <v>10</v>
      </c>
      <c r="G143" t="str">
        <f t="shared" si="19"/>
        <v>9135017251</v>
      </c>
      <c r="H143" t="str">
        <f t="shared" si="20"/>
        <v>(913) 501-7251</v>
      </c>
      <c r="I143">
        <f t="shared" si="21"/>
        <v>1</v>
      </c>
      <c r="J143" t="str">
        <f t="shared" si="22"/>
        <v>(913) 501-7251</v>
      </c>
    </row>
    <row r="144" spans="1:10" x14ac:dyDescent="0.2">
      <c r="A144">
        <v>1152</v>
      </c>
      <c r="B144" t="s">
        <v>1244</v>
      </c>
      <c r="C144" t="str">
        <f t="shared" si="23"/>
        <v>(632) 441-0844</v>
      </c>
      <c r="D144" t="str">
        <f t="shared" si="16"/>
        <v>632.441.0844</v>
      </c>
      <c r="E144" t="str">
        <f t="shared" si="17"/>
        <v>6324410844</v>
      </c>
      <c r="F144">
        <f t="shared" si="18"/>
        <v>10</v>
      </c>
      <c r="G144" t="str">
        <f t="shared" si="19"/>
        <v>6324410844</v>
      </c>
      <c r="H144" t="str">
        <f t="shared" si="20"/>
        <v>(632) 441-0844</v>
      </c>
      <c r="I144">
        <f t="shared" si="21"/>
        <v>1</v>
      </c>
      <c r="J144" t="str">
        <f t="shared" si="22"/>
        <v>(632) 441-0844</v>
      </c>
    </row>
    <row r="145" spans="1:10" x14ac:dyDescent="0.2">
      <c r="A145">
        <v>1153</v>
      </c>
      <c r="B145" t="s">
        <v>1245</v>
      </c>
      <c r="C145" t="str">
        <f t="shared" si="23"/>
        <v>(923) 915-1345</v>
      </c>
      <c r="D145" t="str">
        <f t="shared" si="16"/>
        <v>923.915.1345</v>
      </c>
      <c r="E145" t="str">
        <f t="shared" si="17"/>
        <v>9239151345</v>
      </c>
      <c r="F145">
        <f t="shared" si="18"/>
        <v>10</v>
      </c>
      <c r="G145" t="str">
        <f t="shared" si="19"/>
        <v>9239151345</v>
      </c>
      <c r="H145" t="str">
        <f t="shared" si="20"/>
        <v>(923) 915-1345</v>
      </c>
      <c r="I145">
        <f t="shared" si="21"/>
        <v>1</v>
      </c>
      <c r="J145" t="str">
        <f t="shared" si="22"/>
        <v>(923) 915-1345</v>
      </c>
    </row>
    <row r="146" spans="1:10" x14ac:dyDescent="0.2">
      <c r="A146">
        <v>1154</v>
      </c>
      <c r="B146" t="s">
        <v>1246</v>
      </c>
      <c r="C146" t="str">
        <f t="shared" si="23"/>
        <v>(446) 881-0015</v>
      </c>
      <c r="D146" t="str">
        <f t="shared" si="16"/>
        <v>446.881.0015</v>
      </c>
      <c r="E146" t="str">
        <f t="shared" si="17"/>
        <v>4468810015</v>
      </c>
      <c r="F146">
        <f t="shared" si="18"/>
        <v>10</v>
      </c>
      <c r="G146" t="str">
        <f t="shared" si="19"/>
        <v>4468810015</v>
      </c>
      <c r="H146" t="str">
        <f t="shared" si="20"/>
        <v>(446) 881-0015</v>
      </c>
      <c r="I146">
        <f t="shared" si="21"/>
        <v>1</v>
      </c>
      <c r="J146" t="str">
        <f t="shared" si="22"/>
        <v>(446) 881-0015</v>
      </c>
    </row>
    <row r="147" spans="1:10" x14ac:dyDescent="0.2">
      <c r="A147">
        <v>1155</v>
      </c>
      <c r="B147" t="s">
        <v>1247</v>
      </c>
      <c r="C147" t="str">
        <f t="shared" si="23"/>
        <v>(168) 444-0236</v>
      </c>
      <c r="D147" t="str">
        <f t="shared" si="16"/>
        <v>168.444.0236</v>
      </c>
      <c r="E147" t="str">
        <f t="shared" si="17"/>
        <v>1684440236</v>
      </c>
      <c r="F147">
        <f t="shared" si="18"/>
        <v>10</v>
      </c>
      <c r="G147" t="str">
        <f t="shared" si="19"/>
        <v>1684440236</v>
      </c>
      <c r="H147" t="str">
        <f t="shared" si="20"/>
        <v>(168) 444-0236</v>
      </c>
      <c r="I147">
        <f t="shared" si="21"/>
        <v>1</v>
      </c>
      <c r="J147" t="str">
        <f t="shared" si="22"/>
        <v>(168) 444-0236</v>
      </c>
    </row>
    <row r="148" spans="1:10" x14ac:dyDescent="0.2">
      <c r="A148">
        <v>1156</v>
      </c>
      <c r="B148" t="s">
        <v>1248</v>
      </c>
      <c r="C148" t="str">
        <f t="shared" si="23"/>
        <v>(655) 955-6146</v>
      </c>
      <c r="D148" t="str">
        <f t="shared" si="16"/>
        <v>655.955.6146</v>
      </c>
      <c r="E148" t="str">
        <f t="shared" si="17"/>
        <v>6559556146</v>
      </c>
      <c r="F148">
        <f t="shared" si="18"/>
        <v>10</v>
      </c>
      <c r="G148" t="str">
        <f t="shared" si="19"/>
        <v>6559556146</v>
      </c>
      <c r="H148" t="str">
        <f t="shared" si="20"/>
        <v>(655) 955-6146</v>
      </c>
      <c r="I148">
        <f t="shared" si="21"/>
        <v>1</v>
      </c>
      <c r="J148" t="str">
        <f t="shared" si="22"/>
        <v>(655) 955-6146</v>
      </c>
    </row>
    <row r="149" spans="1:10" x14ac:dyDescent="0.2">
      <c r="A149">
        <v>1157</v>
      </c>
      <c r="B149" t="s">
        <v>1249</v>
      </c>
      <c r="C149" t="str">
        <f t="shared" si="23"/>
        <v>(619) 474-9385</v>
      </c>
      <c r="D149" t="str">
        <f t="shared" si="16"/>
        <v>619.474.9385</v>
      </c>
      <c r="E149" t="str">
        <f t="shared" si="17"/>
        <v>6194749385</v>
      </c>
      <c r="F149">
        <f t="shared" si="18"/>
        <v>10</v>
      </c>
      <c r="G149" t="str">
        <f t="shared" si="19"/>
        <v>6194749385</v>
      </c>
      <c r="H149" t="str">
        <f t="shared" si="20"/>
        <v>(619) 474-9385</v>
      </c>
      <c r="I149">
        <f t="shared" si="21"/>
        <v>1</v>
      </c>
      <c r="J149" t="str">
        <f t="shared" si="22"/>
        <v>(619) 474-9385</v>
      </c>
    </row>
    <row r="150" spans="1:10" x14ac:dyDescent="0.2">
      <c r="A150">
        <v>1158</v>
      </c>
      <c r="B150" t="s">
        <v>1250</v>
      </c>
      <c r="C150" t="str">
        <f t="shared" si="23"/>
        <v>(616) 821-7748</v>
      </c>
      <c r="D150" t="str">
        <f t="shared" si="16"/>
        <v>616.821.7748</v>
      </c>
      <c r="E150" t="str">
        <f t="shared" si="17"/>
        <v>6168217748</v>
      </c>
      <c r="F150">
        <f t="shared" si="18"/>
        <v>10</v>
      </c>
      <c r="G150" t="str">
        <f t="shared" si="19"/>
        <v>6168217748</v>
      </c>
      <c r="H150" t="str">
        <f t="shared" si="20"/>
        <v>(616) 821-7748</v>
      </c>
      <c r="I150">
        <f t="shared" si="21"/>
        <v>1</v>
      </c>
      <c r="J150" t="str">
        <f t="shared" si="22"/>
        <v>(616) 821-7748</v>
      </c>
    </row>
    <row r="151" spans="1:10" x14ac:dyDescent="0.2">
      <c r="A151">
        <v>1159</v>
      </c>
      <c r="B151" t="s">
        <v>1251</v>
      </c>
      <c r="C151" t="str">
        <f t="shared" si="23"/>
        <v>(511) 285-6063</v>
      </c>
      <c r="D151" t="str">
        <f t="shared" si="16"/>
        <v>511.285.6063</v>
      </c>
      <c r="E151" t="str">
        <f t="shared" si="17"/>
        <v>5112856063</v>
      </c>
      <c r="F151">
        <f t="shared" si="18"/>
        <v>10</v>
      </c>
      <c r="G151" t="str">
        <f t="shared" si="19"/>
        <v>5112856063</v>
      </c>
      <c r="H151" t="str">
        <f t="shared" si="20"/>
        <v>(511) 285-6063</v>
      </c>
      <c r="I151">
        <f t="shared" si="21"/>
        <v>1</v>
      </c>
      <c r="J151" t="str">
        <f t="shared" si="22"/>
        <v>(511) 285-6063</v>
      </c>
    </row>
    <row r="152" spans="1:10" x14ac:dyDescent="0.2">
      <c r="A152">
        <v>1160</v>
      </c>
      <c r="B152" t="s">
        <v>1252</v>
      </c>
      <c r="C152" t="str">
        <f t="shared" si="23"/>
        <v>(324) 794-8536</v>
      </c>
      <c r="D152" t="str">
        <f t="shared" si="16"/>
        <v>324.794.8536</v>
      </c>
      <c r="E152" t="str">
        <f t="shared" si="17"/>
        <v>3247948536</v>
      </c>
      <c r="F152">
        <f t="shared" si="18"/>
        <v>10</v>
      </c>
      <c r="G152" t="str">
        <f t="shared" si="19"/>
        <v>3247948536</v>
      </c>
      <c r="H152" t="str">
        <f t="shared" si="20"/>
        <v>(324) 794-8536</v>
      </c>
      <c r="I152">
        <f t="shared" si="21"/>
        <v>1</v>
      </c>
      <c r="J152" t="str">
        <f t="shared" si="22"/>
        <v>(324) 794-8536</v>
      </c>
    </row>
    <row r="153" spans="1:10" x14ac:dyDescent="0.2">
      <c r="A153">
        <v>1161</v>
      </c>
      <c r="B153" t="s">
        <v>1253</v>
      </c>
      <c r="C153" t="str">
        <f t="shared" si="23"/>
        <v>(541) 684-8723</v>
      </c>
      <c r="D153" t="str">
        <f t="shared" si="16"/>
        <v>541.684.8723</v>
      </c>
      <c r="E153" t="str">
        <f t="shared" si="17"/>
        <v>5416848723</v>
      </c>
      <c r="F153">
        <f t="shared" si="18"/>
        <v>10</v>
      </c>
      <c r="G153" t="str">
        <f t="shared" si="19"/>
        <v>5416848723</v>
      </c>
      <c r="H153" t="str">
        <f t="shared" si="20"/>
        <v>(541) 684-8723</v>
      </c>
      <c r="I153">
        <f t="shared" si="21"/>
        <v>1</v>
      </c>
      <c r="J153" t="str">
        <f t="shared" si="22"/>
        <v>(541) 684-8723</v>
      </c>
    </row>
    <row r="154" spans="1:10" x14ac:dyDescent="0.2">
      <c r="A154">
        <v>1162</v>
      </c>
      <c r="B154" t="s">
        <v>1254</v>
      </c>
      <c r="C154" t="str">
        <f t="shared" si="23"/>
        <v>(128) 395-7606</v>
      </c>
      <c r="D154" t="str">
        <f t="shared" si="16"/>
        <v>128.395.7606</v>
      </c>
      <c r="E154" t="str">
        <f t="shared" si="17"/>
        <v>1283957606</v>
      </c>
      <c r="F154">
        <f t="shared" si="18"/>
        <v>10</v>
      </c>
      <c r="G154" t="str">
        <f t="shared" si="19"/>
        <v>1283957606</v>
      </c>
      <c r="H154" t="str">
        <f t="shared" si="20"/>
        <v>(128) 395-7606</v>
      </c>
      <c r="I154">
        <f t="shared" si="21"/>
        <v>1</v>
      </c>
      <c r="J154" t="str">
        <f t="shared" si="22"/>
        <v>(128) 395-7606</v>
      </c>
    </row>
    <row r="155" spans="1:10" x14ac:dyDescent="0.2">
      <c r="A155">
        <v>1163</v>
      </c>
      <c r="B155" t="s">
        <v>1255</v>
      </c>
      <c r="C155" t="str">
        <f t="shared" si="23"/>
        <v>(704) 379-8149</v>
      </c>
      <c r="D155" t="str">
        <f t="shared" si="16"/>
        <v>704.379.8149</v>
      </c>
      <c r="E155" t="str">
        <f t="shared" si="17"/>
        <v>7043798149</v>
      </c>
      <c r="F155">
        <f t="shared" si="18"/>
        <v>10</v>
      </c>
      <c r="G155" t="str">
        <f t="shared" si="19"/>
        <v>7043798149</v>
      </c>
      <c r="H155" t="str">
        <f t="shared" si="20"/>
        <v>(704) 379-8149</v>
      </c>
      <c r="I155">
        <f t="shared" si="21"/>
        <v>1</v>
      </c>
      <c r="J155" t="str">
        <f t="shared" si="22"/>
        <v>(704) 379-8149</v>
      </c>
    </row>
    <row r="156" spans="1:10" x14ac:dyDescent="0.2">
      <c r="A156">
        <v>1164</v>
      </c>
      <c r="B156" t="s">
        <v>1256</v>
      </c>
      <c r="C156" t="str">
        <f t="shared" si="23"/>
        <v>(225) 629-8320</v>
      </c>
      <c r="D156" t="str">
        <f t="shared" si="16"/>
        <v>225.629.8320</v>
      </c>
      <c r="E156" t="str">
        <f t="shared" si="17"/>
        <v>2256298320</v>
      </c>
      <c r="F156">
        <f t="shared" si="18"/>
        <v>10</v>
      </c>
      <c r="G156" t="str">
        <f t="shared" si="19"/>
        <v>2256298320</v>
      </c>
      <c r="H156" t="str">
        <f t="shared" si="20"/>
        <v>(225) 629-8320</v>
      </c>
      <c r="I156">
        <f t="shared" si="21"/>
        <v>1</v>
      </c>
      <c r="J156" t="str">
        <f t="shared" si="22"/>
        <v>(225) 629-8320</v>
      </c>
    </row>
    <row r="157" spans="1:10" x14ac:dyDescent="0.2">
      <c r="A157">
        <v>1165</v>
      </c>
      <c r="B157" t="s">
        <v>1257</v>
      </c>
      <c r="C157" t="str">
        <f t="shared" si="23"/>
        <v>???</v>
      </c>
      <c r="D157" t="str">
        <f t="shared" si="16"/>
        <v>698.585.356</v>
      </c>
      <c r="E157" t="str">
        <f t="shared" si="17"/>
        <v>698585356</v>
      </c>
      <c r="F157">
        <f t="shared" si="18"/>
        <v>9</v>
      </c>
      <c r="G157" t="str">
        <f t="shared" si="19"/>
        <v>???</v>
      </c>
      <c r="H157" t="str">
        <f t="shared" si="20"/>
        <v>???</v>
      </c>
      <c r="I157">
        <f t="shared" si="21"/>
        <v>30</v>
      </c>
      <c r="J157" t="str">
        <f t="shared" si="22"/>
        <v>???</v>
      </c>
    </row>
    <row r="158" spans="1:10" x14ac:dyDescent="0.2">
      <c r="A158">
        <v>1166</v>
      </c>
      <c r="B158" t="s">
        <v>1258</v>
      </c>
      <c r="C158" t="str">
        <f t="shared" si="23"/>
        <v>(954) 949-8330</v>
      </c>
      <c r="D158" t="str">
        <f t="shared" si="16"/>
        <v>954.949.8330</v>
      </c>
      <c r="E158" t="str">
        <f t="shared" si="17"/>
        <v>9549498330</v>
      </c>
      <c r="F158">
        <f t="shared" si="18"/>
        <v>10</v>
      </c>
      <c r="G158" t="str">
        <f t="shared" si="19"/>
        <v>9549498330</v>
      </c>
      <c r="H158" t="str">
        <f t="shared" si="20"/>
        <v>(954) 949-8330</v>
      </c>
      <c r="I158">
        <f t="shared" si="21"/>
        <v>1</v>
      </c>
      <c r="J158" t="str">
        <f t="shared" si="22"/>
        <v>(954) 949-8330</v>
      </c>
    </row>
    <row r="159" spans="1:10" x14ac:dyDescent="0.2">
      <c r="A159">
        <v>1167</v>
      </c>
      <c r="B159" t="s">
        <v>1259</v>
      </c>
      <c r="C159" t="str">
        <f t="shared" si="23"/>
        <v>(357) 812-6970</v>
      </c>
      <c r="D159" t="str">
        <f t="shared" si="16"/>
        <v>357.812.6970</v>
      </c>
      <c r="E159" t="str">
        <f t="shared" si="17"/>
        <v>3578126970</v>
      </c>
      <c r="F159">
        <f t="shared" si="18"/>
        <v>10</v>
      </c>
      <c r="G159" t="str">
        <f t="shared" si="19"/>
        <v>3578126970</v>
      </c>
      <c r="H159" t="str">
        <f t="shared" si="20"/>
        <v>(357) 812-6970</v>
      </c>
      <c r="I159">
        <f t="shared" si="21"/>
        <v>1</v>
      </c>
      <c r="J159" t="str">
        <f t="shared" si="22"/>
        <v>(357) 812-6970</v>
      </c>
    </row>
    <row r="160" spans="1:10" x14ac:dyDescent="0.2">
      <c r="A160">
        <v>1168</v>
      </c>
      <c r="B160" t="s">
        <v>1260</v>
      </c>
      <c r="C160" t="str">
        <f t="shared" si="23"/>
        <v>(528) 175-2489</v>
      </c>
      <c r="D160" t="str">
        <f t="shared" si="16"/>
        <v>528.175.2489</v>
      </c>
      <c r="E160" t="str">
        <f t="shared" si="17"/>
        <v>5281752489</v>
      </c>
      <c r="F160">
        <f t="shared" si="18"/>
        <v>10</v>
      </c>
      <c r="G160" t="str">
        <f t="shared" si="19"/>
        <v>5281752489</v>
      </c>
      <c r="H160" t="str">
        <f t="shared" si="20"/>
        <v>(528) 175-2489</v>
      </c>
      <c r="I160">
        <f t="shared" si="21"/>
        <v>1</v>
      </c>
      <c r="J160" t="str">
        <f t="shared" si="22"/>
        <v>(528) 175-2489</v>
      </c>
    </row>
    <row r="161" spans="1:10" x14ac:dyDescent="0.2">
      <c r="A161">
        <v>1169</v>
      </c>
      <c r="B161" t="s">
        <v>1261</v>
      </c>
      <c r="C161" t="str">
        <f t="shared" si="23"/>
        <v>(558) 500-1803</v>
      </c>
      <c r="D161" t="str">
        <f t="shared" si="16"/>
        <v>558.500.1803</v>
      </c>
      <c r="E161" t="str">
        <f t="shared" si="17"/>
        <v>5585001803</v>
      </c>
      <c r="F161">
        <f t="shared" si="18"/>
        <v>10</v>
      </c>
      <c r="G161" t="str">
        <f t="shared" si="19"/>
        <v>5585001803</v>
      </c>
      <c r="H161" t="str">
        <f t="shared" si="20"/>
        <v>(558) 500-1803</v>
      </c>
      <c r="I161">
        <f t="shared" si="21"/>
        <v>1</v>
      </c>
      <c r="J161" t="str">
        <f t="shared" si="22"/>
        <v>(558) 500-1803</v>
      </c>
    </row>
    <row r="162" spans="1:10" x14ac:dyDescent="0.2">
      <c r="A162">
        <v>1170</v>
      </c>
      <c r="B162" t="s">
        <v>1262</v>
      </c>
      <c r="C162" t="str">
        <f t="shared" si="23"/>
        <v>(232) 634-0037</v>
      </c>
      <c r="D162" t="str">
        <f t="shared" si="16"/>
        <v>232.634.0037</v>
      </c>
      <c r="E162" t="str">
        <f t="shared" si="17"/>
        <v>2326340037</v>
      </c>
      <c r="F162">
        <f t="shared" si="18"/>
        <v>10</v>
      </c>
      <c r="G162" t="str">
        <f t="shared" si="19"/>
        <v>2326340037</v>
      </c>
      <c r="H162" t="str">
        <f t="shared" si="20"/>
        <v>(232) 634-0037</v>
      </c>
      <c r="I162">
        <f t="shared" si="21"/>
        <v>1</v>
      </c>
      <c r="J162" t="str">
        <f t="shared" si="22"/>
        <v>(232) 634-0037</v>
      </c>
    </row>
    <row r="163" spans="1:10" x14ac:dyDescent="0.2">
      <c r="A163">
        <v>1171</v>
      </c>
      <c r="B163" t="s">
        <v>1263</v>
      </c>
      <c r="C163" t="str">
        <f t="shared" si="23"/>
        <v>(277) 608-2572</v>
      </c>
      <c r="D163" t="str">
        <f t="shared" si="16"/>
        <v>277.608.2572</v>
      </c>
      <c r="E163" t="str">
        <f t="shared" si="17"/>
        <v>2776082572</v>
      </c>
      <c r="F163">
        <f t="shared" si="18"/>
        <v>10</v>
      </c>
      <c r="G163" t="str">
        <f t="shared" si="19"/>
        <v>2776082572</v>
      </c>
      <c r="H163" t="str">
        <f t="shared" si="20"/>
        <v>(277) 608-2572</v>
      </c>
      <c r="I163">
        <f t="shared" si="21"/>
        <v>1</v>
      </c>
      <c r="J163" t="str">
        <f t="shared" si="22"/>
        <v>(277) 608-2572</v>
      </c>
    </row>
    <row r="164" spans="1:10" x14ac:dyDescent="0.2">
      <c r="A164">
        <v>1172</v>
      </c>
      <c r="B164" t="s">
        <v>1264</v>
      </c>
      <c r="C164" t="str">
        <f t="shared" si="23"/>
        <v>(679) 922-0491</v>
      </c>
      <c r="D164" t="str">
        <f t="shared" si="16"/>
        <v>679.922.0491</v>
      </c>
      <c r="E164" t="str">
        <f t="shared" si="17"/>
        <v>6799220491</v>
      </c>
      <c r="F164">
        <f t="shared" si="18"/>
        <v>10</v>
      </c>
      <c r="G164" t="str">
        <f t="shared" si="19"/>
        <v>6799220491</v>
      </c>
      <c r="H164" t="str">
        <f t="shared" si="20"/>
        <v>(679) 922-0491</v>
      </c>
      <c r="I164">
        <f t="shared" si="21"/>
        <v>1</v>
      </c>
      <c r="J164" t="str">
        <f t="shared" si="22"/>
        <v>(679) 922-0491</v>
      </c>
    </row>
    <row r="165" spans="1:10" x14ac:dyDescent="0.2">
      <c r="A165">
        <v>1173</v>
      </c>
      <c r="B165" t="s">
        <v>1265</v>
      </c>
      <c r="C165" t="str">
        <f t="shared" si="23"/>
        <v>(955) 295-8338</v>
      </c>
      <c r="D165" t="str">
        <f t="shared" si="16"/>
        <v>955.295.8338</v>
      </c>
      <c r="E165" t="str">
        <f t="shared" si="17"/>
        <v>9552958338</v>
      </c>
      <c r="F165">
        <f t="shared" si="18"/>
        <v>10</v>
      </c>
      <c r="G165" t="str">
        <f t="shared" si="19"/>
        <v>9552958338</v>
      </c>
      <c r="H165" t="str">
        <f t="shared" si="20"/>
        <v>(955) 295-8338</v>
      </c>
      <c r="I165">
        <f t="shared" si="21"/>
        <v>1</v>
      </c>
      <c r="J165" t="str">
        <f t="shared" si="22"/>
        <v>(955) 295-8338</v>
      </c>
    </row>
    <row r="166" spans="1:10" x14ac:dyDescent="0.2">
      <c r="A166">
        <v>1174</v>
      </c>
      <c r="B166" t="s">
        <v>1266</v>
      </c>
      <c r="C166" t="str">
        <f t="shared" si="23"/>
        <v>(932) 449-4241</v>
      </c>
      <c r="D166" t="str">
        <f t="shared" si="16"/>
        <v>932.449.4241</v>
      </c>
      <c r="E166" t="str">
        <f t="shared" si="17"/>
        <v>9324494241</v>
      </c>
      <c r="F166">
        <f t="shared" si="18"/>
        <v>10</v>
      </c>
      <c r="G166" t="str">
        <f t="shared" si="19"/>
        <v>9324494241</v>
      </c>
      <c r="H166" t="str">
        <f t="shared" si="20"/>
        <v>(932) 449-4241</v>
      </c>
      <c r="I166">
        <f t="shared" si="21"/>
        <v>1</v>
      </c>
      <c r="J166" t="str">
        <f t="shared" si="22"/>
        <v>(932) 449-4241</v>
      </c>
    </row>
    <row r="167" spans="1:10" x14ac:dyDescent="0.2">
      <c r="A167">
        <v>1175</v>
      </c>
      <c r="B167" t="s">
        <v>1267</v>
      </c>
      <c r="C167" t="str">
        <f t="shared" si="23"/>
        <v>(297) 354-1749</v>
      </c>
      <c r="D167" t="str">
        <f t="shared" si="16"/>
        <v>297.354.1749</v>
      </c>
      <c r="E167" t="str">
        <f t="shared" si="17"/>
        <v>2973541749</v>
      </c>
      <c r="F167">
        <f t="shared" si="18"/>
        <v>10</v>
      </c>
      <c r="G167" t="str">
        <f t="shared" si="19"/>
        <v>2973541749</v>
      </c>
      <c r="H167" t="str">
        <f t="shared" si="20"/>
        <v>(297) 354-1749</v>
      </c>
      <c r="I167">
        <f t="shared" si="21"/>
        <v>1</v>
      </c>
      <c r="J167" t="str">
        <f t="shared" si="22"/>
        <v>(297) 354-1749</v>
      </c>
    </row>
    <row r="168" spans="1:10" x14ac:dyDescent="0.2">
      <c r="A168">
        <v>1176</v>
      </c>
      <c r="B168" t="s">
        <v>1268</v>
      </c>
      <c r="C168" t="str">
        <f t="shared" si="23"/>
        <v>(335) 949-6960</v>
      </c>
      <c r="D168" t="str">
        <f t="shared" si="16"/>
        <v>335.949.6960</v>
      </c>
      <c r="E168" t="str">
        <f t="shared" si="17"/>
        <v>3359496960</v>
      </c>
      <c r="F168">
        <f t="shared" si="18"/>
        <v>10</v>
      </c>
      <c r="G168" t="str">
        <f t="shared" si="19"/>
        <v>3359496960</v>
      </c>
      <c r="H168" t="str">
        <f t="shared" si="20"/>
        <v>(335) 949-6960</v>
      </c>
      <c r="I168">
        <f t="shared" si="21"/>
        <v>1</v>
      </c>
      <c r="J168" t="str">
        <f t="shared" si="22"/>
        <v>(335) 949-6960</v>
      </c>
    </row>
    <row r="169" spans="1:10" x14ac:dyDescent="0.2">
      <c r="A169">
        <v>1177</v>
      </c>
      <c r="B169" t="s">
        <v>1269</v>
      </c>
      <c r="C169" t="str">
        <f t="shared" si="23"/>
        <v>(864) 941-6696</v>
      </c>
      <c r="D169" t="str">
        <f t="shared" si="16"/>
        <v>864.941.6696</v>
      </c>
      <c r="E169" t="str">
        <f t="shared" si="17"/>
        <v>8649416696</v>
      </c>
      <c r="F169">
        <f t="shared" si="18"/>
        <v>10</v>
      </c>
      <c r="G169" t="str">
        <f t="shared" si="19"/>
        <v>8649416696</v>
      </c>
      <c r="H169" t="str">
        <f t="shared" si="20"/>
        <v>(864) 941-6696</v>
      </c>
      <c r="I169">
        <f t="shared" si="21"/>
        <v>1</v>
      </c>
      <c r="J169" t="str">
        <f t="shared" si="22"/>
        <v>(864) 941-6696</v>
      </c>
    </row>
    <row r="170" spans="1:10" x14ac:dyDescent="0.2">
      <c r="A170">
        <v>1178</v>
      </c>
      <c r="B170" t="s">
        <v>1270</v>
      </c>
      <c r="C170" t="str">
        <f t="shared" si="23"/>
        <v>(127) 949-9715</v>
      </c>
      <c r="D170" t="str">
        <f t="shared" si="16"/>
        <v>127.949.9715</v>
      </c>
      <c r="E170" t="str">
        <f t="shared" si="17"/>
        <v>1279499715</v>
      </c>
      <c r="F170">
        <f t="shared" si="18"/>
        <v>10</v>
      </c>
      <c r="G170" t="str">
        <f t="shared" si="19"/>
        <v>1279499715</v>
      </c>
      <c r="H170" t="str">
        <f t="shared" si="20"/>
        <v>(127) 949-9715</v>
      </c>
      <c r="I170">
        <f t="shared" si="21"/>
        <v>1</v>
      </c>
      <c r="J170" t="str">
        <f t="shared" si="22"/>
        <v>(127) 949-9715</v>
      </c>
    </row>
    <row r="171" spans="1:10" x14ac:dyDescent="0.2">
      <c r="A171">
        <v>1179</v>
      </c>
      <c r="B171" t="s">
        <v>1271</v>
      </c>
      <c r="C171" t="str">
        <f t="shared" si="23"/>
        <v>(867) 209-6866</v>
      </c>
      <c r="D171" t="str">
        <f t="shared" si="16"/>
        <v>867.209.6866</v>
      </c>
      <c r="E171" t="str">
        <f t="shared" si="17"/>
        <v>8672096866</v>
      </c>
      <c r="F171">
        <f t="shared" si="18"/>
        <v>10</v>
      </c>
      <c r="G171" t="str">
        <f t="shared" si="19"/>
        <v>8672096866</v>
      </c>
      <c r="H171" t="str">
        <f t="shared" si="20"/>
        <v>(867) 209-6866</v>
      </c>
      <c r="I171">
        <f t="shared" si="21"/>
        <v>1</v>
      </c>
      <c r="J171" t="str">
        <f t="shared" si="22"/>
        <v>(867) 209-6866</v>
      </c>
    </row>
    <row r="172" spans="1:10" x14ac:dyDescent="0.2">
      <c r="A172">
        <v>1180</v>
      </c>
      <c r="B172" t="s">
        <v>1272</v>
      </c>
      <c r="C172" t="str">
        <f t="shared" si="23"/>
        <v>(141) 697-4868</v>
      </c>
      <c r="D172" t="str">
        <f t="shared" si="16"/>
        <v>141.697.4868</v>
      </c>
      <c r="E172" t="str">
        <f t="shared" si="17"/>
        <v>1416974868</v>
      </c>
      <c r="F172">
        <f t="shared" si="18"/>
        <v>10</v>
      </c>
      <c r="G172" t="str">
        <f t="shared" si="19"/>
        <v>1416974868</v>
      </c>
      <c r="H172" t="str">
        <f t="shared" si="20"/>
        <v>(141) 697-4868</v>
      </c>
      <c r="I172">
        <f t="shared" si="21"/>
        <v>1</v>
      </c>
      <c r="J172" t="str">
        <f t="shared" si="22"/>
        <v>(141) 697-4868</v>
      </c>
    </row>
    <row r="173" spans="1:10" x14ac:dyDescent="0.2">
      <c r="A173">
        <v>1181</v>
      </c>
      <c r="B173" t="s">
        <v>1273</v>
      </c>
      <c r="C173" t="str">
        <f t="shared" si="23"/>
        <v>???</v>
      </c>
      <c r="D173" t="str">
        <f t="shared" si="16"/>
        <v>297.542.04</v>
      </c>
      <c r="E173" t="str">
        <f t="shared" si="17"/>
        <v>29754204</v>
      </c>
      <c r="F173">
        <f t="shared" si="18"/>
        <v>8</v>
      </c>
      <c r="G173" t="str">
        <f t="shared" si="19"/>
        <v>???</v>
      </c>
      <c r="H173" t="str">
        <f t="shared" si="20"/>
        <v>???</v>
      </c>
      <c r="I173">
        <f t="shared" si="21"/>
        <v>30</v>
      </c>
      <c r="J173" t="str">
        <f t="shared" si="22"/>
        <v>???</v>
      </c>
    </row>
    <row r="174" spans="1:10" x14ac:dyDescent="0.2">
      <c r="A174">
        <v>1182</v>
      </c>
      <c r="B174" s="1" t="s">
        <v>1274</v>
      </c>
      <c r="C174" t="str">
        <f t="shared" si="23"/>
        <v>(214) 904-4576</v>
      </c>
      <c r="D174" t="str">
        <f t="shared" si="16"/>
        <v>214.904.4576</v>
      </c>
      <c r="E174" t="str">
        <f t="shared" si="17"/>
        <v>2149044576</v>
      </c>
      <c r="F174">
        <f t="shared" si="18"/>
        <v>10</v>
      </c>
      <c r="G174" t="str">
        <f t="shared" si="19"/>
        <v>2149044576</v>
      </c>
      <c r="H174" t="str">
        <f t="shared" si="20"/>
        <v>(214) 904-4576</v>
      </c>
      <c r="I174">
        <f t="shared" si="21"/>
        <v>1</v>
      </c>
      <c r="J174" t="str">
        <f t="shared" si="22"/>
        <v>(214) 904-4576</v>
      </c>
    </row>
    <row r="175" spans="1:10" x14ac:dyDescent="0.2">
      <c r="A175">
        <v>1183</v>
      </c>
      <c r="B175" t="s">
        <v>1275</v>
      </c>
      <c r="C175" t="str">
        <f t="shared" si="23"/>
        <v>(816) 165-9299</v>
      </c>
      <c r="D175" t="str">
        <f t="shared" si="16"/>
        <v>816.165.9299</v>
      </c>
      <c r="E175" t="str">
        <f t="shared" si="17"/>
        <v>8161659299</v>
      </c>
      <c r="F175">
        <f t="shared" si="18"/>
        <v>10</v>
      </c>
      <c r="G175" t="str">
        <f t="shared" si="19"/>
        <v>8161659299</v>
      </c>
      <c r="H175" t="str">
        <f t="shared" si="20"/>
        <v>(816) 165-9299</v>
      </c>
      <c r="I175">
        <f t="shared" si="21"/>
        <v>1</v>
      </c>
      <c r="J175" t="str">
        <f t="shared" si="22"/>
        <v>(816) 165-9299</v>
      </c>
    </row>
    <row r="176" spans="1:10" x14ac:dyDescent="0.2">
      <c r="A176">
        <v>1184</v>
      </c>
      <c r="B176" t="s">
        <v>1276</v>
      </c>
      <c r="C176" t="str">
        <f t="shared" si="23"/>
        <v>(196) 300-4731</v>
      </c>
      <c r="D176" t="str">
        <f t="shared" si="16"/>
        <v>196.300.4731</v>
      </c>
      <c r="E176" t="str">
        <f t="shared" si="17"/>
        <v>1963004731</v>
      </c>
      <c r="F176">
        <f t="shared" si="18"/>
        <v>10</v>
      </c>
      <c r="G176" t="str">
        <f t="shared" si="19"/>
        <v>1963004731</v>
      </c>
      <c r="H176" t="str">
        <f t="shared" si="20"/>
        <v>(196) 300-4731</v>
      </c>
      <c r="I176">
        <f t="shared" si="21"/>
        <v>1</v>
      </c>
      <c r="J176" t="str">
        <f t="shared" si="22"/>
        <v>(196) 300-4731</v>
      </c>
    </row>
    <row r="177" spans="1:10" x14ac:dyDescent="0.2">
      <c r="A177">
        <v>1185</v>
      </c>
      <c r="B177" t="s">
        <v>1277</v>
      </c>
      <c r="C177" t="str">
        <f t="shared" si="23"/>
        <v>(978) 987-4383</v>
      </c>
      <c r="D177" t="str">
        <f t="shared" si="16"/>
        <v>978.987.4383</v>
      </c>
      <c r="E177" t="str">
        <f t="shared" si="17"/>
        <v>9789874383</v>
      </c>
      <c r="F177">
        <f t="shared" si="18"/>
        <v>10</v>
      </c>
      <c r="G177" t="str">
        <f t="shared" si="19"/>
        <v>9789874383</v>
      </c>
      <c r="H177" t="str">
        <f t="shared" si="20"/>
        <v>(978) 987-4383</v>
      </c>
      <c r="I177">
        <f t="shared" si="21"/>
        <v>1</v>
      </c>
      <c r="J177" t="str">
        <f t="shared" si="22"/>
        <v>(978) 987-4383</v>
      </c>
    </row>
    <row r="178" spans="1:10" x14ac:dyDescent="0.2">
      <c r="A178">
        <v>1186</v>
      </c>
      <c r="B178" t="s">
        <v>1278</v>
      </c>
      <c r="C178" t="str">
        <f t="shared" si="23"/>
        <v>(130) 950-7440</v>
      </c>
      <c r="D178" t="str">
        <f t="shared" si="16"/>
        <v>130.950.7440</v>
      </c>
      <c r="E178" t="str">
        <f t="shared" si="17"/>
        <v>1309507440</v>
      </c>
      <c r="F178">
        <f t="shared" si="18"/>
        <v>10</v>
      </c>
      <c r="G178" t="str">
        <f t="shared" si="19"/>
        <v>1309507440</v>
      </c>
      <c r="H178" t="str">
        <f t="shared" si="20"/>
        <v>(130) 950-7440</v>
      </c>
      <c r="I178">
        <f t="shared" si="21"/>
        <v>1</v>
      </c>
      <c r="J178" t="str">
        <f t="shared" si="22"/>
        <v>(130) 950-7440</v>
      </c>
    </row>
    <row r="179" spans="1:10" x14ac:dyDescent="0.2">
      <c r="A179">
        <v>1187</v>
      </c>
      <c r="B179" t="s">
        <v>1279</v>
      </c>
      <c r="C179" t="str">
        <f t="shared" si="23"/>
        <v>(583) 916-2474</v>
      </c>
      <c r="D179" t="str">
        <f t="shared" si="16"/>
        <v>583.916.2474</v>
      </c>
      <c r="E179" t="str">
        <f t="shared" si="17"/>
        <v>5839162474</v>
      </c>
      <c r="F179">
        <f t="shared" si="18"/>
        <v>10</v>
      </c>
      <c r="G179" t="str">
        <f t="shared" si="19"/>
        <v>5839162474</v>
      </c>
      <c r="H179" t="str">
        <f t="shared" si="20"/>
        <v>(583) 916-2474</v>
      </c>
      <c r="I179">
        <f t="shared" si="21"/>
        <v>1</v>
      </c>
      <c r="J179" t="str">
        <f t="shared" si="22"/>
        <v>(583) 916-2474</v>
      </c>
    </row>
    <row r="180" spans="1:10" x14ac:dyDescent="0.2">
      <c r="A180">
        <v>1188</v>
      </c>
      <c r="B180" t="s">
        <v>1280</v>
      </c>
      <c r="C180" t="str">
        <f t="shared" si="23"/>
        <v>(768) 176-1729</v>
      </c>
      <c r="D180" t="str">
        <f t="shared" si="16"/>
        <v>768.176.1729</v>
      </c>
      <c r="E180" t="str">
        <f t="shared" si="17"/>
        <v>7681761729</v>
      </c>
      <c r="F180">
        <f t="shared" si="18"/>
        <v>10</v>
      </c>
      <c r="G180" t="str">
        <f t="shared" si="19"/>
        <v>7681761729</v>
      </c>
      <c r="H180" t="str">
        <f t="shared" si="20"/>
        <v>(768) 176-1729</v>
      </c>
      <c r="I180">
        <f t="shared" si="21"/>
        <v>1</v>
      </c>
      <c r="J180" t="str">
        <f t="shared" si="22"/>
        <v>(768) 176-1729</v>
      </c>
    </row>
    <row r="181" spans="1:10" x14ac:dyDescent="0.2">
      <c r="A181">
        <v>1189</v>
      </c>
      <c r="B181" t="s">
        <v>1281</v>
      </c>
      <c r="C181" t="str">
        <f t="shared" si="23"/>
        <v>(963) 152-8672</v>
      </c>
      <c r="D181" t="str">
        <f t="shared" si="16"/>
        <v>963.152.8672</v>
      </c>
      <c r="E181" t="str">
        <f t="shared" si="17"/>
        <v>9631528672</v>
      </c>
      <c r="F181">
        <f t="shared" si="18"/>
        <v>10</v>
      </c>
      <c r="G181" t="str">
        <f t="shared" si="19"/>
        <v>9631528672</v>
      </c>
      <c r="H181" t="str">
        <f t="shared" si="20"/>
        <v>(963) 152-8672</v>
      </c>
      <c r="I181">
        <f t="shared" si="21"/>
        <v>1</v>
      </c>
      <c r="J181" t="str">
        <f t="shared" si="22"/>
        <v>(963) 152-8672</v>
      </c>
    </row>
    <row r="182" spans="1:10" x14ac:dyDescent="0.2">
      <c r="A182">
        <v>1190</v>
      </c>
      <c r="B182" t="s">
        <v>1282</v>
      </c>
      <c r="C182" t="str">
        <f t="shared" si="23"/>
        <v>(651) 825-0720</v>
      </c>
      <c r="D182" t="str">
        <f t="shared" si="16"/>
        <v>651.825.0720</v>
      </c>
      <c r="E182" t="str">
        <f t="shared" si="17"/>
        <v>6518250720</v>
      </c>
      <c r="F182">
        <f t="shared" si="18"/>
        <v>10</v>
      </c>
      <c r="G182" t="str">
        <f t="shared" si="19"/>
        <v>6518250720</v>
      </c>
      <c r="H182" t="str">
        <f t="shared" si="20"/>
        <v>(651) 825-0720</v>
      </c>
      <c r="I182">
        <f t="shared" si="21"/>
        <v>1</v>
      </c>
      <c r="J182" t="str">
        <f t="shared" si="22"/>
        <v>(651) 825-0720</v>
      </c>
    </row>
    <row r="183" spans="1:10" x14ac:dyDescent="0.2">
      <c r="A183">
        <v>1191</v>
      </c>
      <c r="B183" t="s">
        <v>1283</v>
      </c>
      <c r="C183" t="str">
        <f t="shared" si="23"/>
        <v>(699) 636-6673</v>
      </c>
      <c r="D183" t="str">
        <f t="shared" si="16"/>
        <v>699.636.6673</v>
      </c>
      <c r="E183" t="str">
        <f t="shared" si="17"/>
        <v>6996366673</v>
      </c>
      <c r="F183">
        <f t="shared" si="18"/>
        <v>10</v>
      </c>
      <c r="G183" t="str">
        <f t="shared" si="19"/>
        <v>6996366673</v>
      </c>
      <c r="H183" t="str">
        <f t="shared" si="20"/>
        <v>(699) 636-6673</v>
      </c>
      <c r="I183">
        <f t="shared" si="21"/>
        <v>1</v>
      </c>
      <c r="J183" t="str">
        <f t="shared" si="22"/>
        <v>(699) 636-6673</v>
      </c>
    </row>
    <row r="184" spans="1:10" x14ac:dyDescent="0.2">
      <c r="A184">
        <v>1192</v>
      </c>
      <c r="B184" t="s">
        <v>1284</v>
      </c>
      <c r="C184" t="str">
        <f t="shared" si="23"/>
        <v>(910) 611-4249</v>
      </c>
      <c r="D184" t="str">
        <f t="shared" si="16"/>
        <v>910.611.4249</v>
      </c>
      <c r="E184" t="str">
        <f t="shared" si="17"/>
        <v>9106114249</v>
      </c>
      <c r="F184">
        <f t="shared" si="18"/>
        <v>10</v>
      </c>
      <c r="G184" t="str">
        <f t="shared" si="19"/>
        <v>9106114249</v>
      </c>
      <c r="H184" t="str">
        <f t="shared" si="20"/>
        <v>(910) 611-4249</v>
      </c>
      <c r="I184">
        <f t="shared" si="21"/>
        <v>1</v>
      </c>
      <c r="J184" t="str">
        <f t="shared" si="22"/>
        <v>(910) 611-4249</v>
      </c>
    </row>
    <row r="185" spans="1:10" x14ac:dyDescent="0.2">
      <c r="A185">
        <v>1193</v>
      </c>
      <c r="B185" t="s">
        <v>1285</v>
      </c>
      <c r="C185" t="str">
        <f t="shared" si="23"/>
        <v>(633) 603-8997</v>
      </c>
      <c r="D185" t="str">
        <f t="shared" si="16"/>
        <v>633.603.8997</v>
      </c>
      <c r="E185" t="str">
        <f t="shared" si="17"/>
        <v>6336038997</v>
      </c>
      <c r="F185">
        <f t="shared" si="18"/>
        <v>10</v>
      </c>
      <c r="G185" t="str">
        <f t="shared" si="19"/>
        <v>6336038997</v>
      </c>
      <c r="H185" t="str">
        <f t="shared" si="20"/>
        <v>(633) 603-8997</v>
      </c>
      <c r="I185">
        <f t="shared" si="21"/>
        <v>1</v>
      </c>
      <c r="J185" t="str">
        <f t="shared" si="22"/>
        <v>(633) 603-8997</v>
      </c>
    </row>
    <row r="186" spans="1:10" x14ac:dyDescent="0.2">
      <c r="A186">
        <v>1194</v>
      </c>
      <c r="B186" t="s">
        <v>1286</v>
      </c>
      <c r="C186" t="str">
        <f t="shared" si="23"/>
        <v>(407) 904-8482</v>
      </c>
      <c r="D186" t="str">
        <f t="shared" si="16"/>
        <v>407.904.8482</v>
      </c>
      <c r="E186" t="str">
        <f t="shared" si="17"/>
        <v>4079048482</v>
      </c>
      <c r="F186">
        <f t="shared" si="18"/>
        <v>10</v>
      </c>
      <c r="G186" t="str">
        <f t="shared" si="19"/>
        <v>4079048482</v>
      </c>
      <c r="H186" t="str">
        <f t="shared" si="20"/>
        <v>(407) 904-8482</v>
      </c>
      <c r="I186">
        <f t="shared" si="21"/>
        <v>1</v>
      </c>
      <c r="J186" t="str">
        <f t="shared" si="22"/>
        <v>(407) 904-8482</v>
      </c>
    </row>
    <row r="187" spans="1:10" x14ac:dyDescent="0.2">
      <c r="A187">
        <v>1195</v>
      </c>
      <c r="B187" t="s">
        <v>1287</v>
      </c>
      <c r="C187" t="str">
        <f t="shared" si="23"/>
        <v>(272) 867-4661</v>
      </c>
      <c r="D187" t="str">
        <f t="shared" si="16"/>
        <v>272.867.4661</v>
      </c>
      <c r="E187" t="str">
        <f t="shared" si="17"/>
        <v>2728674661</v>
      </c>
      <c r="F187">
        <f t="shared" si="18"/>
        <v>10</v>
      </c>
      <c r="G187" t="str">
        <f t="shared" si="19"/>
        <v>2728674661</v>
      </c>
      <c r="H187" t="str">
        <f t="shared" si="20"/>
        <v>(272) 867-4661</v>
      </c>
      <c r="I187">
        <f t="shared" si="21"/>
        <v>1</v>
      </c>
      <c r="J187" t="str">
        <f t="shared" si="22"/>
        <v>(272) 867-4661</v>
      </c>
    </row>
    <row r="188" spans="1:10" x14ac:dyDescent="0.2">
      <c r="A188">
        <v>1196</v>
      </c>
      <c r="B188" t="s">
        <v>1288</v>
      </c>
      <c r="C188" t="str">
        <f t="shared" si="23"/>
        <v>(962) 684-5461</v>
      </c>
      <c r="D188" t="str">
        <f t="shared" si="16"/>
        <v>962.684.5461</v>
      </c>
      <c r="E188" t="str">
        <f t="shared" si="17"/>
        <v>9626845461</v>
      </c>
      <c r="F188">
        <f t="shared" si="18"/>
        <v>10</v>
      </c>
      <c r="G188" t="str">
        <f t="shared" si="19"/>
        <v>9626845461</v>
      </c>
      <c r="H188" t="str">
        <f t="shared" si="20"/>
        <v>(962) 684-5461</v>
      </c>
      <c r="I188">
        <f t="shared" si="21"/>
        <v>1</v>
      </c>
      <c r="J188" t="str">
        <f t="shared" si="22"/>
        <v>(962) 684-5461</v>
      </c>
    </row>
    <row r="189" spans="1:10" x14ac:dyDescent="0.2">
      <c r="A189">
        <v>1197</v>
      </c>
      <c r="B189" t="s">
        <v>1289</v>
      </c>
      <c r="C189" t="str">
        <f t="shared" si="23"/>
        <v>(485) 893-5587</v>
      </c>
      <c r="D189" t="str">
        <f t="shared" si="16"/>
        <v>485.893.5587</v>
      </c>
      <c r="E189" t="str">
        <f t="shared" si="17"/>
        <v>4858935587</v>
      </c>
      <c r="F189">
        <f t="shared" si="18"/>
        <v>10</v>
      </c>
      <c r="G189" t="str">
        <f t="shared" si="19"/>
        <v>4858935587</v>
      </c>
      <c r="H189" t="str">
        <f t="shared" si="20"/>
        <v>(485) 893-5587</v>
      </c>
      <c r="I189">
        <f t="shared" si="21"/>
        <v>1</v>
      </c>
      <c r="J189" t="str">
        <f t="shared" si="22"/>
        <v>(485) 893-5587</v>
      </c>
    </row>
    <row r="190" spans="1:10" x14ac:dyDescent="0.2">
      <c r="A190">
        <v>1198</v>
      </c>
      <c r="B190" t="s">
        <v>1290</v>
      </c>
      <c r="C190" t="str">
        <f t="shared" si="23"/>
        <v>(694) 991-4882</v>
      </c>
      <c r="D190" t="str">
        <f t="shared" si="16"/>
        <v>694.991.4882</v>
      </c>
      <c r="E190" t="str">
        <f t="shared" si="17"/>
        <v>6949914882</v>
      </c>
      <c r="F190">
        <f t="shared" si="18"/>
        <v>10</v>
      </c>
      <c r="G190" t="str">
        <f t="shared" si="19"/>
        <v>6949914882</v>
      </c>
      <c r="H190" t="str">
        <f t="shared" si="20"/>
        <v>(694) 991-4882</v>
      </c>
      <c r="I190">
        <f t="shared" si="21"/>
        <v>1</v>
      </c>
      <c r="J190" t="str">
        <f t="shared" si="22"/>
        <v>(694) 991-4882</v>
      </c>
    </row>
    <row r="191" spans="1:10" x14ac:dyDescent="0.2">
      <c r="A191">
        <v>1199</v>
      </c>
      <c r="B191" t="s">
        <v>1291</v>
      </c>
      <c r="C191" t="str">
        <f t="shared" si="23"/>
        <v>(826) 381-5520</v>
      </c>
      <c r="D191" t="str">
        <f t="shared" si="16"/>
        <v>826.381.5520</v>
      </c>
      <c r="E191" t="str">
        <f t="shared" si="17"/>
        <v>8263815520</v>
      </c>
      <c r="F191">
        <f t="shared" si="18"/>
        <v>10</v>
      </c>
      <c r="G191" t="str">
        <f t="shared" si="19"/>
        <v>8263815520</v>
      </c>
      <c r="H191" t="str">
        <f t="shared" si="20"/>
        <v>(826) 381-5520</v>
      </c>
      <c r="I191">
        <f t="shared" si="21"/>
        <v>1</v>
      </c>
      <c r="J191" t="str">
        <f t="shared" si="22"/>
        <v>(826) 381-5520</v>
      </c>
    </row>
    <row r="192" spans="1:10" x14ac:dyDescent="0.2">
      <c r="A192">
        <v>1200</v>
      </c>
      <c r="B192" t="s">
        <v>1292</v>
      </c>
      <c r="C192" t="str">
        <f t="shared" si="23"/>
        <v>(760) 688-6534</v>
      </c>
      <c r="D192" t="str">
        <f t="shared" si="16"/>
        <v>760.688.6534</v>
      </c>
      <c r="E192" t="str">
        <f t="shared" si="17"/>
        <v>7606886534</v>
      </c>
      <c r="F192">
        <f t="shared" si="18"/>
        <v>10</v>
      </c>
      <c r="G192" t="str">
        <f t="shared" si="19"/>
        <v>7606886534</v>
      </c>
      <c r="H192" t="str">
        <f t="shared" si="20"/>
        <v>(760) 688-6534</v>
      </c>
      <c r="I192">
        <f t="shared" si="21"/>
        <v>1</v>
      </c>
      <c r="J192" t="str">
        <f t="shared" si="22"/>
        <v>(760) 688-6534</v>
      </c>
    </row>
    <row r="193" spans="1:10" x14ac:dyDescent="0.2">
      <c r="A193">
        <v>1201</v>
      </c>
      <c r="B193" t="s">
        <v>1293</v>
      </c>
      <c r="C193" t="str">
        <f t="shared" si="23"/>
        <v>(443) 748-7535</v>
      </c>
      <c r="D193" t="str">
        <f t="shared" si="16"/>
        <v>443.748.7535</v>
      </c>
      <c r="E193" t="str">
        <f t="shared" si="17"/>
        <v>4437487535</v>
      </c>
      <c r="F193">
        <f t="shared" si="18"/>
        <v>10</v>
      </c>
      <c r="G193" t="str">
        <f t="shared" si="19"/>
        <v>4437487535</v>
      </c>
      <c r="H193" t="str">
        <f t="shared" si="20"/>
        <v>(443) 748-7535</v>
      </c>
      <c r="I193">
        <f t="shared" si="21"/>
        <v>1</v>
      </c>
      <c r="J193" t="str">
        <f t="shared" si="22"/>
        <v>(443) 748-7535</v>
      </c>
    </row>
    <row r="194" spans="1:10" x14ac:dyDescent="0.2">
      <c r="A194">
        <v>1202</v>
      </c>
      <c r="B194" t="s">
        <v>1294</v>
      </c>
      <c r="C194" t="str">
        <f t="shared" si="23"/>
        <v>(774) 339-4245</v>
      </c>
      <c r="D194" t="str">
        <f t="shared" si="16"/>
        <v>774.339.4245</v>
      </c>
      <c r="E194" t="str">
        <f t="shared" si="17"/>
        <v>7743394245</v>
      </c>
      <c r="F194">
        <f t="shared" si="18"/>
        <v>10</v>
      </c>
      <c r="G194" t="str">
        <f t="shared" si="19"/>
        <v>7743394245</v>
      </c>
      <c r="H194" t="str">
        <f t="shared" si="20"/>
        <v>(774) 339-4245</v>
      </c>
      <c r="I194">
        <f t="shared" si="21"/>
        <v>1</v>
      </c>
      <c r="J194" t="str">
        <f t="shared" si="22"/>
        <v>(774) 339-4245</v>
      </c>
    </row>
    <row r="195" spans="1:10" x14ac:dyDescent="0.2">
      <c r="A195">
        <v>1203</v>
      </c>
      <c r="B195" t="s">
        <v>1295</v>
      </c>
      <c r="C195" t="str">
        <f t="shared" si="23"/>
        <v>(591) 498-0736</v>
      </c>
      <c r="D195" t="str">
        <f t="shared" ref="D195:D258" si="24">TRIM(B195)</f>
        <v>591.498.0736</v>
      </c>
      <c r="E195" t="str">
        <f t="shared" ref="E195:E258" si="25">SUBSTITUTE(D195,".","")</f>
        <v>5914980736</v>
      </c>
      <c r="F195">
        <f t="shared" ref="F195:F258" si="26">LEN(E195)</f>
        <v>10</v>
      </c>
      <c r="G195" t="str">
        <f t="shared" ref="G195:G258" si="27">IF(F195=10,E195,"???")</f>
        <v>5914980736</v>
      </c>
      <c r="H195" t="str">
        <f t="shared" ref="H195:H258" si="28">TEXT(G195,"(000) 000-0000")</f>
        <v>(591) 498-0736</v>
      </c>
      <c r="I195">
        <f t="shared" ref="I195:I258" si="29">COUNTIF($H$2:$H$2001,H195)</f>
        <v>1</v>
      </c>
      <c r="J195" t="str">
        <f t="shared" ref="J195:J258" si="30">IF(I195=1,H195,"???")</f>
        <v>(591) 498-0736</v>
      </c>
    </row>
    <row r="196" spans="1:10" x14ac:dyDescent="0.2">
      <c r="A196">
        <v>1204</v>
      </c>
      <c r="B196" t="s">
        <v>1296</v>
      </c>
      <c r="C196" t="str">
        <f t="shared" si="23"/>
        <v>(539) 590-5234</v>
      </c>
      <c r="D196" t="str">
        <f t="shared" si="24"/>
        <v>539.590.5234</v>
      </c>
      <c r="E196" t="str">
        <f t="shared" si="25"/>
        <v>5395905234</v>
      </c>
      <c r="F196">
        <f t="shared" si="26"/>
        <v>10</v>
      </c>
      <c r="G196" t="str">
        <f t="shared" si="27"/>
        <v>5395905234</v>
      </c>
      <c r="H196" t="str">
        <f t="shared" si="28"/>
        <v>(539) 590-5234</v>
      </c>
      <c r="I196">
        <f t="shared" si="29"/>
        <v>1</v>
      </c>
      <c r="J196" t="str">
        <f t="shared" si="30"/>
        <v>(539) 590-5234</v>
      </c>
    </row>
    <row r="197" spans="1:10" x14ac:dyDescent="0.2">
      <c r="A197">
        <v>1205</v>
      </c>
      <c r="B197" t="s">
        <v>1297</v>
      </c>
      <c r="C197" t="str">
        <f t="shared" ref="C197:C260" si="31">J197</f>
        <v>(754) 268-7206</v>
      </c>
      <c r="D197" t="str">
        <f t="shared" si="24"/>
        <v>754.268.7206</v>
      </c>
      <c r="E197" t="str">
        <f t="shared" si="25"/>
        <v>7542687206</v>
      </c>
      <c r="F197">
        <f t="shared" si="26"/>
        <v>10</v>
      </c>
      <c r="G197" t="str">
        <f t="shared" si="27"/>
        <v>7542687206</v>
      </c>
      <c r="H197" t="str">
        <f t="shared" si="28"/>
        <v>(754) 268-7206</v>
      </c>
      <c r="I197">
        <f t="shared" si="29"/>
        <v>1</v>
      </c>
      <c r="J197" t="str">
        <f t="shared" si="30"/>
        <v>(754) 268-7206</v>
      </c>
    </row>
    <row r="198" spans="1:10" x14ac:dyDescent="0.2">
      <c r="A198">
        <v>1206</v>
      </c>
      <c r="B198" t="s">
        <v>1298</v>
      </c>
      <c r="C198" t="str">
        <f t="shared" si="31"/>
        <v>(755) 589-2787</v>
      </c>
      <c r="D198" t="str">
        <f t="shared" si="24"/>
        <v>755.589.2787</v>
      </c>
      <c r="E198" t="str">
        <f t="shared" si="25"/>
        <v>7555892787</v>
      </c>
      <c r="F198">
        <f t="shared" si="26"/>
        <v>10</v>
      </c>
      <c r="G198" t="str">
        <f t="shared" si="27"/>
        <v>7555892787</v>
      </c>
      <c r="H198" t="str">
        <f t="shared" si="28"/>
        <v>(755) 589-2787</v>
      </c>
      <c r="I198">
        <f t="shared" si="29"/>
        <v>1</v>
      </c>
      <c r="J198" t="str">
        <f t="shared" si="30"/>
        <v>(755) 589-2787</v>
      </c>
    </row>
    <row r="199" spans="1:10" x14ac:dyDescent="0.2">
      <c r="A199">
        <v>1207</v>
      </c>
      <c r="B199" t="s">
        <v>1299</v>
      </c>
      <c r="C199" t="str">
        <f t="shared" si="31"/>
        <v>(298) 713-4684</v>
      </c>
      <c r="D199" t="str">
        <f t="shared" si="24"/>
        <v>298.713.4684</v>
      </c>
      <c r="E199" t="str">
        <f t="shared" si="25"/>
        <v>2987134684</v>
      </c>
      <c r="F199">
        <f t="shared" si="26"/>
        <v>10</v>
      </c>
      <c r="G199" t="str">
        <f t="shared" si="27"/>
        <v>2987134684</v>
      </c>
      <c r="H199" t="str">
        <f t="shared" si="28"/>
        <v>(298) 713-4684</v>
      </c>
      <c r="I199">
        <f t="shared" si="29"/>
        <v>1</v>
      </c>
      <c r="J199" t="str">
        <f t="shared" si="30"/>
        <v>(298) 713-4684</v>
      </c>
    </row>
    <row r="200" spans="1:10" x14ac:dyDescent="0.2">
      <c r="A200">
        <v>1208</v>
      </c>
      <c r="B200" t="s">
        <v>1300</v>
      </c>
      <c r="C200" t="str">
        <f t="shared" si="31"/>
        <v>(958) 543-1725</v>
      </c>
      <c r="D200" t="str">
        <f t="shared" si="24"/>
        <v>958.543.1725</v>
      </c>
      <c r="E200" t="str">
        <f t="shared" si="25"/>
        <v>9585431725</v>
      </c>
      <c r="F200">
        <f t="shared" si="26"/>
        <v>10</v>
      </c>
      <c r="G200" t="str">
        <f t="shared" si="27"/>
        <v>9585431725</v>
      </c>
      <c r="H200" t="str">
        <f t="shared" si="28"/>
        <v>(958) 543-1725</v>
      </c>
      <c r="I200">
        <f t="shared" si="29"/>
        <v>1</v>
      </c>
      <c r="J200" t="str">
        <f t="shared" si="30"/>
        <v>(958) 543-1725</v>
      </c>
    </row>
    <row r="201" spans="1:10" x14ac:dyDescent="0.2">
      <c r="A201">
        <v>1209</v>
      </c>
      <c r="B201" t="s">
        <v>1301</v>
      </c>
      <c r="C201" t="str">
        <f t="shared" si="31"/>
        <v>(932) 803-9539</v>
      </c>
      <c r="D201" t="str">
        <f t="shared" si="24"/>
        <v>932.803.9539</v>
      </c>
      <c r="E201" t="str">
        <f t="shared" si="25"/>
        <v>9328039539</v>
      </c>
      <c r="F201">
        <f t="shared" si="26"/>
        <v>10</v>
      </c>
      <c r="G201" t="str">
        <f t="shared" si="27"/>
        <v>9328039539</v>
      </c>
      <c r="H201" t="str">
        <f t="shared" si="28"/>
        <v>(932) 803-9539</v>
      </c>
      <c r="I201">
        <f t="shared" si="29"/>
        <v>1</v>
      </c>
      <c r="J201" t="str">
        <f t="shared" si="30"/>
        <v>(932) 803-9539</v>
      </c>
    </row>
    <row r="202" spans="1:10" x14ac:dyDescent="0.2">
      <c r="A202">
        <v>1210</v>
      </c>
      <c r="B202" t="s">
        <v>1302</v>
      </c>
      <c r="C202" t="str">
        <f t="shared" si="31"/>
        <v>(212) 904-6509</v>
      </c>
      <c r="D202" t="str">
        <f t="shared" si="24"/>
        <v>212.904.6509</v>
      </c>
      <c r="E202" t="str">
        <f t="shared" si="25"/>
        <v>2129046509</v>
      </c>
      <c r="F202">
        <f t="shared" si="26"/>
        <v>10</v>
      </c>
      <c r="G202" t="str">
        <f t="shared" si="27"/>
        <v>2129046509</v>
      </c>
      <c r="H202" t="str">
        <f t="shared" si="28"/>
        <v>(212) 904-6509</v>
      </c>
      <c r="I202">
        <f t="shared" si="29"/>
        <v>1</v>
      </c>
      <c r="J202" t="str">
        <f t="shared" si="30"/>
        <v>(212) 904-6509</v>
      </c>
    </row>
    <row r="203" spans="1:10" x14ac:dyDescent="0.2">
      <c r="A203">
        <v>1211</v>
      </c>
      <c r="B203" t="s">
        <v>1303</v>
      </c>
      <c r="C203" t="str">
        <f t="shared" si="31"/>
        <v>(156) 940-4351</v>
      </c>
      <c r="D203" t="str">
        <f t="shared" si="24"/>
        <v>156.940.4351</v>
      </c>
      <c r="E203" t="str">
        <f t="shared" si="25"/>
        <v>1569404351</v>
      </c>
      <c r="F203">
        <f t="shared" si="26"/>
        <v>10</v>
      </c>
      <c r="G203" t="str">
        <f t="shared" si="27"/>
        <v>1569404351</v>
      </c>
      <c r="H203" t="str">
        <f t="shared" si="28"/>
        <v>(156) 940-4351</v>
      </c>
      <c r="I203">
        <f t="shared" si="29"/>
        <v>1</v>
      </c>
      <c r="J203" t="str">
        <f t="shared" si="30"/>
        <v>(156) 940-4351</v>
      </c>
    </row>
    <row r="204" spans="1:10" x14ac:dyDescent="0.2">
      <c r="A204">
        <v>1212</v>
      </c>
      <c r="B204" t="s">
        <v>1304</v>
      </c>
      <c r="C204" t="str">
        <f t="shared" si="31"/>
        <v>(872) 129-6450</v>
      </c>
      <c r="D204" t="str">
        <f t="shared" si="24"/>
        <v>872.129.6450</v>
      </c>
      <c r="E204" t="str">
        <f t="shared" si="25"/>
        <v>8721296450</v>
      </c>
      <c r="F204">
        <f t="shared" si="26"/>
        <v>10</v>
      </c>
      <c r="G204" t="str">
        <f t="shared" si="27"/>
        <v>8721296450</v>
      </c>
      <c r="H204" t="str">
        <f t="shared" si="28"/>
        <v>(872) 129-6450</v>
      </c>
      <c r="I204">
        <f t="shared" si="29"/>
        <v>1</v>
      </c>
      <c r="J204" t="str">
        <f t="shared" si="30"/>
        <v>(872) 129-6450</v>
      </c>
    </row>
    <row r="205" spans="1:10" x14ac:dyDescent="0.2">
      <c r="A205">
        <v>1213</v>
      </c>
      <c r="B205" t="s">
        <v>1305</v>
      </c>
      <c r="C205" t="str">
        <f t="shared" si="31"/>
        <v>(396) 119-2897</v>
      </c>
      <c r="D205" t="str">
        <f t="shared" si="24"/>
        <v>396.119.2897</v>
      </c>
      <c r="E205" t="str">
        <f t="shared" si="25"/>
        <v>3961192897</v>
      </c>
      <c r="F205">
        <f t="shared" si="26"/>
        <v>10</v>
      </c>
      <c r="G205" t="str">
        <f t="shared" si="27"/>
        <v>3961192897</v>
      </c>
      <c r="H205" t="str">
        <f t="shared" si="28"/>
        <v>(396) 119-2897</v>
      </c>
      <c r="I205">
        <f t="shared" si="29"/>
        <v>1</v>
      </c>
      <c r="J205" t="str">
        <f t="shared" si="30"/>
        <v>(396) 119-2897</v>
      </c>
    </row>
    <row r="206" spans="1:10" x14ac:dyDescent="0.2">
      <c r="A206">
        <v>1214</v>
      </c>
      <c r="B206" t="s">
        <v>1306</v>
      </c>
      <c r="C206" t="str">
        <f t="shared" si="31"/>
        <v>(305) 971-2406</v>
      </c>
      <c r="D206" t="str">
        <f t="shared" si="24"/>
        <v>305.971.2406</v>
      </c>
      <c r="E206" t="str">
        <f t="shared" si="25"/>
        <v>3059712406</v>
      </c>
      <c r="F206">
        <f t="shared" si="26"/>
        <v>10</v>
      </c>
      <c r="G206" t="str">
        <f t="shared" si="27"/>
        <v>3059712406</v>
      </c>
      <c r="H206" t="str">
        <f t="shared" si="28"/>
        <v>(305) 971-2406</v>
      </c>
      <c r="I206">
        <f t="shared" si="29"/>
        <v>1</v>
      </c>
      <c r="J206" t="str">
        <f t="shared" si="30"/>
        <v>(305) 971-2406</v>
      </c>
    </row>
    <row r="207" spans="1:10" x14ac:dyDescent="0.2">
      <c r="A207">
        <v>1215</v>
      </c>
      <c r="B207" t="s">
        <v>1307</v>
      </c>
      <c r="C207" t="str">
        <f t="shared" si="31"/>
        <v>(734) 343-6871</v>
      </c>
      <c r="D207" t="str">
        <f t="shared" si="24"/>
        <v>734.343.6871</v>
      </c>
      <c r="E207" t="str">
        <f t="shared" si="25"/>
        <v>7343436871</v>
      </c>
      <c r="F207">
        <f t="shared" si="26"/>
        <v>10</v>
      </c>
      <c r="G207" t="str">
        <f t="shared" si="27"/>
        <v>7343436871</v>
      </c>
      <c r="H207" t="str">
        <f t="shared" si="28"/>
        <v>(734) 343-6871</v>
      </c>
      <c r="I207">
        <f t="shared" si="29"/>
        <v>1</v>
      </c>
      <c r="J207" t="str">
        <f t="shared" si="30"/>
        <v>(734) 343-6871</v>
      </c>
    </row>
    <row r="208" spans="1:10" x14ac:dyDescent="0.2">
      <c r="A208">
        <v>1216</v>
      </c>
      <c r="B208" t="s">
        <v>1308</v>
      </c>
      <c r="C208" t="str">
        <f t="shared" si="31"/>
        <v>(597) 574-3665</v>
      </c>
      <c r="D208" t="str">
        <f t="shared" si="24"/>
        <v>597.574.3665</v>
      </c>
      <c r="E208" t="str">
        <f t="shared" si="25"/>
        <v>5975743665</v>
      </c>
      <c r="F208">
        <f t="shared" si="26"/>
        <v>10</v>
      </c>
      <c r="G208" t="str">
        <f t="shared" si="27"/>
        <v>5975743665</v>
      </c>
      <c r="H208" t="str">
        <f t="shared" si="28"/>
        <v>(597) 574-3665</v>
      </c>
      <c r="I208">
        <f t="shared" si="29"/>
        <v>1</v>
      </c>
      <c r="J208" t="str">
        <f t="shared" si="30"/>
        <v>(597) 574-3665</v>
      </c>
    </row>
    <row r="209" spans="1:10" x14ac:dyDescent="0.2">
      <c r="A209">
        <v>1217</v>
      </c>
      <c r="B209" t="s">
        <v>1309</v>
      </c>
      <c r="C209" t="str">
        <f t="shared" si="31"/>
        <v>(936) 478-3706</v>
      </c>
      <c r="D209" t="str">
        <f t="shared" si="24"/>
        <v>936.478.3706</v>
      </c>
      <c r="E209" t="str">
        <f t="shared" si="25"/>
        <v>9364783706</v>
      </c>
      <c r="F209">
        <f t="shared" si="26"/>
        <v>10</v>
      </c>
      <c r="G209" t="str">
        <f t="shared" si="27"/>
        <v>9364783706</v>
      </c>
      <c r="H209" t="str">
        <f t="shared" si="28"/>
        <v>(936) 478-3706</v>
      </c>
      <c r="I209">
        <f t="shared" si="29"/>
        <v>1</v>
      </c>
      <c r="J209" t="str">
        <f t="shared" si="30"/>
        <v>(936) 478-3706</v>
      </c>
    </row>
    <row r="210" spans="1:10" x14ac:dyDescent="0.2">
      <c r="A210">
        <v>1218</v>
      </c>
      <c r="B210" s="1" t="s">
        <v>1310</v>
      </c>
      <c r="C210" t="str">
        <f t="shared" si="31"/>
        <v>(559) 153-7610</v>
      </c>
      <c r="D210" t="str">
        <f t="shared" si="24"/>
        <v>559.153.7610</v>
      </c>
      <c r="E210" t="str">
        <f t="shared" si="25"/>
        <v>5591537610</v>
      </c>
      <c r="F210">
        <f t="shared" si="26"/>
        <v>10</v>
      </c>
      <c r="G210" t="str">
        <f t="shared" si="27"/>
        <v>5591537610</v>
      </c>
      <c r="H210" t="str">
        <f t="shared" si="28"/>
        <v>(559) 153-7610</v>
      </c>
      <c r="I210">
        <f t="shared" si="29"/>
        <v>1</v>
      </c>
      <c r="J210" t="str">
        <f t="shared" si="30"/>
        <v>(559) 153-7610</v>
      </c>
    </row>
    <row r="211" spans="1:10" x14ac:dyDescent="0.2">
      <c r="A211">
        <v>1219</v>
      </c>
      <c r="B211" t="s">
        <v>1311</v>
      </c>
      <c r="C211" t="str">
        <f t="shared" si="31"/>
        <v>(799) 297-4701</v>
      </c>
      <c r="D211" t="str">
        <f t="shared" si="24"/>
        <v>799.297.4701</v>
      </c>
      <c r="E211" t="str">
        <f t="shared" si="25"/>
        <v>7992974701</v>
      </c>
      <c r="F211">
        <f t="shared" si="26"/>
        <v>10</v>
      </c>
      <c r="G211" t="str">
        <f t="shared" si="27"/>
        <v>7992974701</v>
      </c>
      <c r="H211" t="str">
        <f t="shared" si="28"/>
        <v>(799) 297-4701</v>
      </c>
      <c r="I211">
        <f t="shared" si="29"/>
        <v>1</v>
      </c>
      <c r="J211" t="str">
        <f t="shared" si="30"/>
        <v>(799) 297-4701</v>
      </c>
    </row>
    <row r="212" spans="1:10" x14ac:dyDescent="0.2">
      <c r="A212">
        <v>1220</v>
      </c>
      <c r="B212" t="s">
        <v>1312</v>
      </c>
      <c r="C212" t="str">
        <f t="shared" si="31"/>
        <v>(418) 898-6659</v>
      </c>
      <c r="D212" t="str">
        <f t="shared" si="24"/>
        <v>418.898.6659</v>
      </c>
      <c r="E212" t="str">
        <f t="shared" si="25"/>
        <v>4188986659</v>
      </c>
      <c r="F212">
        <f t="shared" si="26"/>
        <v>10</v>
      </c>
      <c r="G212" t="str">
        <f t="shared" si="27"/>
        <v>4188986659</v>
      </c>
      <c r="H212" t="str">
        <f t="shared" si="28"/>
        <v>(418) 898-6659</v>
      </c>
      <c r="I212">
        <f t="shared" si="29"/>
        <v>1</v>
      </c>
      <c r="J212" t="str">
        <f t="shared" si="30"/>
        <v>(418) 898-6659</v>
      </c>
    </row>
    <row r="213" spans="1:10" x14ac:dyDescent="0.2">
      <c r="A213">
        <v>1221</v>
      </c>
      <c r="B213" t="s">
        <v>1313</v>
      </c>
      <c r="C213" t="str">
        <f t="shared" si="31"/>
        <v>(155) 611-3179</v>
      </c>
      <c r="D213" t="str">
        <f t="shared" si="24"/>
        <v>155.611.3179</v>
      </c>
      <c r="E213" t="str">
        <f t="shared" si="25"/>
        <v>1556113179</v>
      </c>
      <c r="F213">
        <f t="shared" si="26"/>
        <v>10</v>
      </c>
      <c r="G213" t="str">
        <f t="shared" si="27"/>
        <v>1556113179</v>
      </c>
      <c r="H213" t="str">
        <f t="shared" si="28"/>
        <v>(155) 611-3179</v>
      </c>
      <c r="I213">
        <f t="shared" si="29"/>
        <v>1</v>
      </c>
      <c r="J213" t="str">
        <f t="shared" si="30"/>
        <v>(155) 611-3179</v>
      </c>
    </row>
    <row r="214" spans="1:10" x14ac:dyDescent="0.2">
      <c r="A214">
        <v>1222</v>
      </c>
      <c r="B214" t="s">
        <v>1314</v>
      </c>
      <c r="C214" t="str">
        <f t="shared" si="31"/>
        <v>(449) 744-7626</v>
      </c>
      <c r="D214" t="str">
        <f t="shared" si="24"/>
        <v>449.744.7626</v>
      </c>
      <c r="E214" t="str">
        <f t="shared" si="25"/>
        <v>4497447626</v>
      </c>
      <c r="F214">
        <f t="shared" si="26"/>
        <v>10</v>
      </c>
      <c r="G214" t="str">
        <f t="shared" si="27"/>
        <v>4497447626</v>
      </c>
      <c r="H214" t="str">
        <f t="shared" si="28"/>
        <v>(449) 744-7626</v>
      </c>
      <c r="I214">
        <f t="shared" si="29"/>
        <v>1</v>
      </c>
      <c r="J214" t="str">
        <f t="shared" si="30"/>
        <v>(449) 744-7626</v>
      </c>
    </row>
    <row r="215" spans="1:10" x14ac:dyDescent="0.2">
      <c r="A215">
        <v>1223</v>
      </c>
      <c r="B215" t="s">
        <v>1315</v>
      </c>
      <c r="C215" t="str">
        <f t="shared" si="31"/>
        <v>(583) 742-8570</v>
      </c>
      <c r="D215" t="str">
        <f t="shared" si="24"/>
        <v>583.742.8570</v>
      </c>
      <c r="E215" t="str">
        <f t="shared" si="25"/>
        <v>5837428570</v>
      </c>
      <c r="F215">
        <f t="shared" si="26"/>
        <v>10</v>
      </c>
      <c r="G215" t="str">
        <f t="shared" si="27"/>
        <v>5837428570</v>
      </c>
      <c r="H215" t="str">
        <f t="shared" si="28"/>
        <v>(583) 742-8570</v>
      </c>
      <c r="I215">
        <f t="shared" si="29"/>
        <v>1</v>
      </c>
      <c r="J215" t="str">
        <f t="shared" si="30"/>
        <v>(583) 742-8570</v>
      </c>
    </row>
    <row r="216" spans="1:10" x14ac:dyDescent="0.2">
      <c r="A216">
        <v>1224</v>
      </c>
      <c r="B216" t="s">
        <v>1316</v>
      </c>
      <c r="C216" t="str">
        <f t="shared" si="31"/>
        <v>(963) 379-1750</v>
      </c>
      <c r="D216" t="str">
        <f t="shared" si="24"/>
        <v>963.379.1750</v>
      </c>
      <c r="E216" t="str">
        <f t="shared" si="25"/>
        <v>9633791750</v>
      </c>
      <c r="F216">
        <f t="shared" si="26"/>
        <v>10</v>
      </c>
      <c r="G216" t="str">
        <f t="shared" si="27"/>
        <v>9633791750</v>
      </c>
      <c r="H216" t="str">
        <f t="shared" si="28"/>
        <v>(963) 379-1750</v>
      </c>
      <c r="I216">
        <f t="shared" si="29"/>
        <v>1</v>
      </c>
      <c r="J216" t="str">
        <f t="shared" si="30"/>
        <v>(963) 379-1750</v>
      </c>
    </row>
    <row r="217" spans="1:10" x14ac:dyDescent="0.2">
      <c r="A217">
        <v>1225</v>
      </c>
      <c r="B217" t="s">
        <v>1317</v>
      </c>
      <c r="C217" t="str">
        <f t="shared" si="31"/>
        <v>(835) 500-2414</v>
      </c>
      <c r="D217" t="str">
        <f t="shared" si="24"/>
        <v>835.500.2414</v>
      </c>
      <c r="E217" t="str">
        <f t="shared" si="25"/>
        <v>8355002414</v>
      </c>
      <c r="F217">
        <f t="shared" si="26"/>
        <v>10</v>
      </c>
      <c r="G217" t="str">
        <f t="shared" si="27"/>
        <v>8355002414</v>
      </c>
      <c r="H217" t="str">
        <f t="shared" si="28"/>
        <v>(835) 500-2414</v>
      </c>
      <c r="I217">
        <f t="shared" si="29"/>
        <v>1</v>
      </c>
      <c r="J217" t="str">
        <f t="shared" si="30"/>
        <v>(835) 500-2414</v>
      </c>
    </row>
    <row r="218" spans="1:10" x14ac:dyDescent="0.2">
      <c r="A218">
        <v>1226</v>
      </c>
      <c r="B218" t="s">
        <v>1318</v>
      </c>
      <c r="C218" t="str">
        <f t="shared" si="31"/>
        <v>(148) 293-9338</v>
      </c>
      <c r="D218" t="str">
        <f t="shared" si="24"/>
        <v>148.293.9338</v>
      </c>
      <c r="E218" t="str">
        <f t="shared" si="25"/>
        <v>1482939338</v>
      </c>
      <c r="F218">
        <f t="shared" si="26"/>
        <v>10</v>
      </c>
      <c r="G218" t="str">
        <f t="shared" si="27"/>
        <v>1482939338</v>
      </c>
      <c r="H218" t="str">
        <f t="shared" si="28"/>
        <v>(148) 293-9338</v>
      </c>
      <c r="I218">
        <f t="shared" si="29"/>
        <v>1</v>
      </c>
      <c r="J218" t="str">
        <f t="shared" si="30"/>
        <v>(148) 293-9338</v>
      </c>
    </row>
    <row r="219" spans="1:10" x14ac:dyDescent="0.2">
      <c r="A219">
        <v>1227</v>
      </c>
      <c r="B219" t="s">
        <v>1319</v>
      </c>
      <c r="C219" t="str">
        <f t="shared" si="31"/>
        <v>(198) 852-2837</v>
      </c>
      <c r="D219" t="str">
        <f t="shared" si="24"/>
        <v>198.852.2837</v>
      </c>
      <c r="E219" t="str">
        <f t="shared" si="25"/>
        <v>1988522837</v>
      </c>
      <c r="F219">
        <f t="shared" si="26"/>
        <v>10</v>
      </c>
      <c r="G219" t="str">
        <f t="shared" si="27"/>
        <v>1988522837</v>
      </c>
      <c r="H219" t="str">
        <f t="shared" si="28"/>
        <v>(198) 852-2837</v>
      </c>
      <c r="I219">
        <f t="shared" si="29"/>
        <v>1</v>
      </c>
      <c r="J219" t="str">
        <f t="shared" si="30"/>
        <v>(198) 852-2837</v>
      </c>
    </row>
    <row r="220" spans="1:10" x14ac:dyDescent="0.2">
      <c r="A220">
        <v>1228</v>
      </c>
      <c r="B220" t="s">
        <v>1320</v>
      </c>
      <c r="C220" t="str">
        <f t="shared" si="31"/>
        <v>(442) 525-4529</v>
      </c>
      <c r="D220" t="str">
        <f t="shared" si="24"/>
        <v>442.525.4529</v>
      </c>
      <c r="E220" t="str">
        <f t="shared" si="25"/>
        <v>4425254529</v>
      </c>
      <c r="F220">
        <f t="shared" si="26"/>
        <v>10</v>
      </c>
      <c r="G220" t="str">
        <f t="shared" si="27"/>
        <v>4425254529</v>
      </c>
      <c r="H220" t="str">
        <f t="shared" si="28"/>
        <v>(442) 525-4529</v>
      </c>
      <c r="I220">
        <f t="shared" si="29"/>
        <v>1</v>
      </c>
      <c r="J220" t="str">
        <f t="shared" si="30"/>
        <v>(442) 525-4529</v>
      </c>
    </row>
    <row r="221" spans="1:10" x14ac:dyDescent="0.2">
      <c r="A221">
        <v>1229</v>
      </c>
      <c r="B221" t="s">
        <v>1321</v>
      </c>
      <c r="C221" t="str">
        <f t="shared" si="31"/>
        <v>(617) 975-6086</v>
      </c>
      <c r="D221" t="str">
        <f t="shared" si="24"/>
        <v>617.975.6086</v>
      </c>
      <c r="E221" t="str">
        <f t="shared" si="25"/>
        <v>6179756086</v>
      </c>
      <c r="F221">
        <f t="shared" si="26"/>
        <v>10</v>
      </c>
      <c r="G221" t="str">
        <f t="shared" si="27"/>
        <v>6179756086</v>
      </c>
      <c r="H221" t="str">
        <f t="shared" si="28"/>
        <v>(617) 975-6086</v>
      </c>
      <c r="I221">
        <f t="shared" si="29"/>
        <v>1</v>
      </c>
      <c r="J221" t="str">
        <f t="shared" si="30"/>
        <v>(617) 975-6086</v>
      </c>
    </row>
    <row r="222" spans="1:10" x14ac:dyDescent="0.2">
      <c r="A222">
        <v>1230</v>
      </c>
      <c r="B222" t="s">
        <v>1322</v>
      </c>
      <c r="C222" t="str">
        <f t="shared" si="31"/>
        <v>(567) 269-2119</v>
      </c>
      <c r="D222" t="str">
        <f t="shared" si="24"/>
        <v>567.269.2119</v>
      </c>
      <c r="E222" t="str">
        <f t="shared" si="25"/>
        <v>5672692119</v>
      </c>
      <c r="F222">
        <f t="shared" si="26"/>
        <v>10</v>
      </c>
      <c r="G222" t="str">
        <f t="shared" si="27"/>
        <v>5672692119</v>
      </c>
      <c r="H222" t="str">
        <f t="shared" si="28"/>
        <v>(567) 269-2119</v>
      </c>
      <c r="I222">
        <f t="shared" si="29"/>
        <v>1</v>
      </c>
      <c r="J222" t="str">
        <f t="shared" si="30"/>
        <v>(567) 269-2119</v>
      </c>
    </row>
    <row r="223" spans="1:10" x14ac:dyDescent="0.2">
      <c r="A223">
        <v>1231</v>
      </c>
      <c r="B223" t="s">
        <v>1323</v>
      </c>
      <c r="C223" t="str">
        <f t="shared" si="31"/>
        <v>(927) 631-9879</v>
      </c>
      <c r="D223" t="str">
        <f t="shared" si="24"/>
        <v>927.631.9879</v>
      </c>
      <c r="E223" t="str">
        <f t="shared" si="25"/>
        <v>9276319879</v>
      </c>
      <c r="F223">
        <f t="shared" si="26"/>
        <v>10</v>
      </c>
      <c r="G223" t="str">
        <f t="shared" si="27"/>
        <v>9276319879</v>
      </c>
      <c r="H223" t="str">
        <f t="shared" si="28"/>
        <v>(927) 631-9879</v>
      </c>
      <c r="I223">
        <f t="shared" si="29"/>
        <v>1</v>
      </c>
      <c r="J223" t="str">
        <f t="shared" si="30"/>
        <v>(927) 631-9879</v>
      </c>
    </row>
    <row r="224" spans="1:10" x14ac:dyDescent="0.2">
      <c r="A224">
        <v>1232</v>
      </c>
      <c r="B224" t="s">
        <v>1324</v>
      </c>
      <c r="C224" t="str">
        <f t="shared" si="31"/>
        <v>(120) 498-6717</v>
      </c>
      <c r="D224" t="str">
        <f t="shared" si="24"/>
        <v>120.498.6717</v>
      </c>
      <c r="E224" t="str">
        <f t="shared" si="25"/>
        <v>1204986717</v>
      </c>
      <c r="F224">
        <f t="shared" si="26"/>
        <v>10</v>
      </c>
      <c r="G224" t="str">
        <f t="shared" si="27"/>
        <v>1204986717</v>
      </c>
      <c r="H224" t="str">
        <f t="shared" si="28"/>
        <v>(120) 498-6717</v>
      </c>
      <c r="I224">
        <f t="shared" si="29"/>
        <v>1</v>
      </c>
      <c r="J224" t="str">
        <f t="shared" si="30"/>
        <v>(120) 498-6717</v>
      </c>
    </row>
    <row r="225" spans="1:10" x14ac:dyDescent="0.2">
      <c r="A225">
        <v>1233</v>
      </c>
      <c r="B225" t="s">
        <v>1325</v>
      </c>
      <c r="C225" t="str">
        <f t="shared" si="31"/>
        <v>(900) 603-9896</v>
      </c>
      <c r="D225" t="str">
        <f t="shared" si="24"/>
        <v>900.603.9896</v>
      </c>
      <c r="E225" t="str">
        <f t="shared" si="25"/>
        <v>9006039896</v>
      </c>
      <c r="F225">
        <f t="shared" si="26"/>
        <v>10</v>
      </c>
      <c r="G225" t="str">
        <f t="shared" si="27"/>
        <v>9006039896</v>
      </c>
      <c r="H225" t="str">
        <f t="shared" si="28"/>
        <v>(900) 603-9896</v>
      </c>
      <c r="I225">
        <f t="shared" si="29"/>
        <v>1</v>
      </c>
      <c r="J225" t="str">
        <f t="shared" si="30"/>
        <v>(900) 603-9896</v>
      </c>
    </row>
    <row r="226" spans="1:10" x14ac:dyDescent="0.2">
      <c r="A226">
        <v>1234</v>
      </c>
      <c r="B226" t="s">
        <v>1326</v>
      </c>
      <c r="C226" t="str">
        <f t="shared" si="31"/>
        <v>(927) 481-9364</v>
      </c>
      <c r="D226" t="str">
        <f t="shared" si="24"/>
        <v>927.481.9364</v>
      </c>
      <c r="E226" t="str">
        <f t="shared" si="25"/>
        <v>9274819364</v>
      </c>
      <c r="F226">
        <f t="shared" si="26"/>
        <v>10</v>
      </c>
      <c r="G226" t="str">
        <f t="shared" si="27"/>
        <v>9274819364</v>
      </c>
      <c r="H226" t="str">
        <f t="shared" si="28"/>
        <v>(927) 481-9364</v>
      </c>
      <c r="I226">
        <f t="shared" si="29"/>
        <v>1</v>
      </c>
      <c r="J226" t="str">
        <f t="shared" si="30"/>
        <v>(927) 481-9364</v>
      </c>
    </row>
    <row r="227" spans="1:10" x14ac:dyDescent="0.2">
      <c r="A227">
        <v>1235</v>
      </c>
      <c r="B227" t="s">
        <v>1327</v>
      </c>
      <c r="C227" t="str">
        <f t="shared" si="31"/>
        <v>(448) 197-2724</v>
      </c>
      <c r="D227" t="str">
        <f t="shared" si="24"/>
        <v>448.197.2724</v>
      </c>
      <c r="E227" t="str">
        <f t="shared" si="25"/>
        <v>4481972724</v>
      </c>
      <c r="F227">
        <f t="shared" si="26"/>
        <v>10</v>
      </c>
      <c r="G227" t="str">
        <f t="shared" si="27"/>
        <v>4481972724</v>
      </c>
      <c r="H227" t="str">
        <f t="shared" si="28"/>
        <v>(448) 197-2724</v>
      </c>
      <c r="I227">
        <f t="shared" si="29"/>
        <v>1</v>
      </c>
      <c r="J227" t="str">
        <f t="shared" si="30"/>
        <v>(448) 197-2724</v>
      </c>
    </row>
    <row r="228" spans="1:10" x14ac:dyDescent="0.2">
      <c r="A228">
        <v>1236</v>
      </c>
      <c r="B228" t="s">
        <v>1328</v>
      </c>
      <c r="C228" t="str">
        <f t="shared" si="31"/>
        <v>(952) 670-5503</v>
      </c>
      <c r="D228" t="str">
        <f t="shared" si="24"/>
        <v>952.670.5503</v>
      </c>
      <c r="E228" t="str">
        <f t="shared" si="25"/>
        <v>9526705503</v>
      </c>
      <c r="F228">
        <f t="shared" si="26"/>
        <v>10</v>
      </c>
      <c r="G228" t="str">
        <f t="shared" si="27"/>
        <v>9526705503</v>
      </c>
      <c r="H228" t="str">
        <f t="shared" si="28"/>
        <v>(952) 670-5503</v>
      </c>
      <c r="I228">
        <f t="shared" si="29"/>
        <v>1</v>
      </c>
      <c r="J228" t="str">
        <f t="shared" si="30"/>
        <v>(952) 670-5503</v>
      </c>
    </row>
    <row r="229" spans="1:10" x14ac:dyDescent="0.2">
      <c r="A229">
        <v>1237</v>
      </c>
      <c r="B229" t="s">
        <v>1329</v>
      </c>
      <c r="C229" t="str">
        <f t="shared" si="31"/>
        <v>(669) 921-9431</v>
      </c>
      <c r="D229" t="str">
        <f t="shared" si="24"/>
        <v>669.921.9431</v>
      </c>
      <c r="E229" t="str">
        <f t="shared" si="25"/>
        <v>6699219431</v>
      </c>
      <c r="F229">
        <f t="shared" si="26"/>
        <v>10</v>
      </c>
      <c r="G229" t="str">
        <f t="shared" si="27"/>
        <v>6699219431</v>
      </c>
      <c r="H229" t="str">
        <f t="shared" si="28"/>
        <v>(669) 921-9431</v>
      </c>
      <c r="I229">
        <f t="shared" si="29"/>
        <v>1</v>
      </c>
      <c r="J229" t="str">
        <f t="shared" si="30"/>
        <v>(669) 921-9431</v>
      </c>
    </row>
    <row r="230" spans="1:10" x14ac:dyDescent="0.2">
      <c r="A230">
        <v>1238</v>
      </c>
      <c r="B230" t="s">
        <v>1330</v>
      </c>
      <c r="C230" t="str">
        <f t="shared" si="31"/>
        <v>(579) 579-4493</v>
      </c>
      <c r="D230" t="str">
        <f t="shared" si="24"/>
        <v>579.579.4493</v>
      </c>
      <c r="E230" t="str">
        <f t="shared" si="25"/>
        <v>5795794493</v>
      </c>
      <c r="F230">
        <f t="shared" si="26"/>
        <v>10</v>
      </c>
      <c r="G230" t="str">
        <f t="shared" si="27"/>
        <v>5795794493</v>
      </c>
      <c r="H230" t="str">
        <f t="shared" si="28"/>
        <v>(579) 579-4493</v>
      </c>
      <c r="I230">
        <f t="shared" si="29"/>
        <v>1</v>
      </c>
      <c r="J230" t="str">
        <f t="shared" si="30"/>
        <v>(579) 579-4493</v>
      </c>
    </row>
    <row r="231" spans="1:10" x14ac:dyDescent="0.2">
      <c r="A231">
        <v>1239</v>
      </c>
      <c r="B231" t="s">
        <v>1331</v>
      </c>
      <c r="C231" t="str">
        <f t="shared" si="31"/>
        <v>(582) 499-3055</v>
      </c>
      <c r="D231" t="str">
        <f t="shared" si="24"/>
        <v>582.499.3055</v>
      </c>
      <c r="E231" t="str">
        <f t="shared" si="25"/>
        <v>5824993055</v>
      </c>
      <c r="F231">
        <f t="shared" si="26"/>
        <v>10</v>
      </c>
      <c r="G231" t="str">
        <f t="shared" si="27"/>
        <v>5824993055</v>
      </c>
      <c r="H231" t="str">
        <f t="shared" si="28"/>
        <v>(582) 499-3055</v>
      </c>
      <c r="I231">
        <f t="shared" si="29"/>
        <v>1</v>
      </c>
      <c r="J231" t="str">
        <f t="shared" si="30"/>
        <v>(582) 499-3055</v>
      </c>
    </row>
    <row r="232" spans="1:10" x14ac:dyDescent="0.2">
      <c r="A232">
        <v>1240</v>
      </c>
      <c r="B232" t="s">
        <v>1332</v>
      </c>
      <c r="C232" t="str">
        <f t="shared" si="31"/>
        <v>(143) 361-8230</v>
      </c>
      <c r="D232" t="str">
        <f t="shared" si="24"/>
        <v>143.361.8230</v>
      </c>
      <c r="E232" t="str">
        <f t="shared" si="25"/>
        <v>1433618230</v>
      </c>
      <c r="F232">
        <f t="shared" si="26"/>
        <v>10</v>
      </c>
      <c r="G232" t="str">
        <f t="shared" si="27"/>
        <v>1433618230</v>
      </c>
      <c r="H232" t="str">
        <f t="shared" si="28"/>
        <v>(143) 361-8230</v>
      </c>
      <c r="I232">
        <f t="shared" si="29"/>
        <v>1</v>
      </c>
      <c r="J232" t="str">
        <f t="shared" si="30"/>
        <v>(143) 361-8230</v>
      </c>
    </row>
    <row r="233" spans="1:10" x14ac:dyDescent="0.2">
      <c r="A233">
        <v>1241</v>
      </c>
      <c r="B233" t="s">
        <v>1333</v>
      </c>
      <c r="C233" t="str">
        <f t="shared" si="31"/>
        <v>(698) 242-8321</v>
      </c>
      <c r="D233" t="str">
        <f t="shared" si="24"/>
        <v>698.242.8321</v>
      </c>
      <c r="E233" t="str">
        <f t="shared" si="25"/>
        <v>6982428321</v>
      </c>
      <c r="F233">
        <f t="shared" si="26"/>
        <v>10</v>
      </c>
      <c r="G233" t="str">
        <f t="shared" si="27"/>
        <v>6982428321</v>
      </c>
      <c r="H233" t="str">
        <f t="shared" si="28"/>
        <v>(698) 242-8321</v>
      </c>
      <c r="I233">
        <f t="shared" si="29"/>
        <v>1</v>
      </c>
      <c r="J233" t="str">
        <f t="shared" si="30"/>
        <v>(698) 242-8321</v>
      </c>
    </row>
    <row r="234" spans="1:10" x14ac:dyDescent="0.2">
      <c r="A234">
        <v>1242</v>
      </c>
      <c r="B234" t="s">
        <v>1334</v>
      </c>
      <c r="C234" t="str">
        <f t="shared" si="31"/>
        <v>(228) 776-8071</v>
      </c>
      <c r="D234" t="str">
        <f t="shared" si="24"/>
        <v>228.776.8071</v>
      </c>
      <c r="E234" t="str">
        <f t="shared" si="25"/>
        <v>2287768071</v>
      </c>
      <c r="F234">
        <f t="shared" si="26"/>
        <v>10</v>
      </c>
      <c r="G234" t="str">
        <f t="shared" si="27"/>
        <v>2287768071</v>
      </c>
      <c r="H234" t="str">
        <f t="shared" si="28"/>
        <v>(228) 776-8071</v>
      </c>
      <c r="I234">
        <f t="shared" si="29"/>
        <v>1</v>
      </c>
      <c r="J234" t="str">
        <f t="shared" si="30"/>
        <v>(228) 776-8071</v>
      </c>
    </row>
    <row r="235" spans="1:10" x14ac:dyDescent="0.2">
      <c r="A235">
        <v>1243</v>
      </c>
      <c r="B235" t="s">
        <v>1335</v>
      </c>
      <c r="C235" t="str">
        <f t="shared" si="31"/>
        <v>(293) 869-9783</v>
      </c>
      <c r="D235" t="str">
        <f t="shared" si="24"/>
        <v>293.869.9783</v>
      </c>
      <c r="E235" t="str">
        <f t="shared" si="25"/>
        <v>2938699783</v>
      </c>
      <c r="F235">
        <f t="shared" si="26"/>
        <v>10</v>
      </c>
      <c r="G235" t="str">
        <f t="shared" si="27"/>
        <v>2938699783</v>
      </c>
      <c r="H235" t="str">
        <f t="shared" si="28"/>
        <v>(293) 869-9783</v>
      </c>
      <c r="I235">
        <f t="shared" si="29"/>
        <v>1</v>
      </c>
      <c r="J235" t="str">
        <f t="shared" si="30"/>
        <v>(293) 869-9783</v>
      </c>
    </row>
    <row r="236" spans="1:10" x14ac:dyDescent="0.2">
      <c r="A236">
        <v>1244</v>
      </c>
      <c r="B236" t="s">
        <v>1336</v>
      </c>
      <c r="C236" t="str">
        <f t="shared" si="31"/>
        <v>(469) 517-9822</v>
      </c>
      <c r="D236" t="str">
        <f t="shared" si="24"/>
        <v>469.517.9822</v>
      </c>
      <c r="E236" t="str">
        <f t="shared" si="25"/>
        <v>4695179822</v>
      </c>
      <c r="F236">
        <f t="shared" si="26"/>
        <v>10</v>
      </c>
      <c r="G236" t="str">
        <f t="shared" si="27"/>
        <v>4695179822</v>
      </c>
      <c r="H236" t="str">
        <f t="shared" si="28"/>
        <v>(469) 517-9822</v>
      </c>
      <c r="I236">
        <f t="shared" si="29"/>
        <v>1</v>
      </c>
      <c r="J236" t="str">
        <f t="shared" si="30"/>
        <v>(469) 517-9822</v>
      </c>
    </row>
    <row r="237" spans="1:10" x14ac:dyDescent="0.2">
      <c r="A237">
        <v>1245</v>
      </c>
      <c r="B237" t="s">
        <v>1337</v>
      </c>
      <c r="C237" t="str">
        <f t="shared" si="31"/>
        <v>(586) 648-6269</v>
      </c>
      <c r="D237" t="str">
        <f t="shared" si="24"/>
        <v>586.648.6269</v>
      </c>
      <c r="E237" t="str">
        <f t="shared" si="25"/>
        <v>5866486269</v>
      </c>
      <c r="F237">
        <f t="shared" si="26"/>
        <v>10</v>
      </c>
      <c r="G237" t="str">
        <f t="shared" si="27"/>
        <v>5866486269</v>
      </c>
      <c r="H237" t="str">
        <f t="shared" si="28"/>
        <v>(586) 648-6269</v>
      </c>
      <c r="I237">
        <f t="shared" si="29"/>
        <v>1</v>
      </c>
      <c r="J237" t="str">
        <f t="shared" si="30"/>
        <v>(586) 648-6269</v>
      </c>
    </row>
    <row r="238" spans="1:10" x14ac:dyDescent="0.2">
      <c r="A238">
        <v>1246</v>
      </c>
      <c r="B238" t="s">
        <v>1338</v>
      </c>
      <c r="C238" t="str">
        <f t="shared" si="31"/>
        <v>(671) 103-7139</v>
      </c>
      <c r="D238" t="str">
        <f t="shared" si="24"/>
        <v>671.103.7139</v>
      </c>
      <c r="E238" t="str">
        <f t="shared" si="25"/>
        <v>6711037139</v>
      </c>
      <c r="F238">
        <f t="shared" si="26"/>
        <v>10</v>
      </c>
      <c r="G238" t="str">
        <f t="shared" si="27"/>
        <v>6711037139</v>
      </c>
      <c r="H238" t="str">
        <f t="shared" si="28"/>
        <v>(671) 103-7139</v>
      </c>
      <c r="I238">
        <f t="shared" si="29"/>
        <v>1</v>
      </c>
      <c r="J238" t="str">
        <f t="shared" si="30"/>
        <v>(671) 103-7139</v>
      </c>
    </row>
    <row r="239" spans="1:10" x14ac:dyDescent="0.2">
      <c r="A239">
        <v>1247</v>
      </c>
      <c r="B239" t="s">
        <v>1339</v>
      </c>
      <c r="C239" t="str">
        <f t="shared" si="31"/>
        <v>(422) 485-8934</v>
      </c>
      <c r="D239" t="str">
        <f t="shared" si="24"/>
        <v>422.485.8934</v>
      </c>
      <c r="E239" t="str">
        <f t="shared" si="25"/>
        <v>4224858934</v>
      </c>
      <c r="F239">
        <f t="shared" si="26"/>
        <v>10</v>
      </c>
      <c r="G239" t="str">
        <f t="shared" si="27"/>
        <v>4224858934</v>
      </c>
      <c r="H239" t="str">
        <f t="shared" si="28"/>
        <v>(422) 485-8934</v>
      </c>
      <c r="I239">
        <f t="shared" si="29"/>
        <v>1</v>
      </c>
      <c r="J239" t="str">
        <f t="shared" si="30"/>
        <v>(422) 485-8934</v>
      </c>
    </row>
    <row r="240" spans="1:10" x14ac:dyDescent="0.2">
      <c r="A240">
        <v>1248</v>
      </c>
      <c r="B240" t="s">
        <v>1340</v>
      </c>
      <c r="C240" t="str">
        <f t="shared" si="31"/>
        <v>(774) 139-0185</v>
      </c>
      <c r="D240" t="str">
        <f t="shared" si="24"/>
        <v>774.139.0185</v>
      </c>
      <c r="E240" t="str">
        <f t="shared" si="25"/>
        <v>7741390185</v>
      </c>
      <c r="F240">
        <f t="shared" si="26"/>
        <v>10</v>
      </c>
      <c r="G240" t="str">
        <f t="shared" si="27"/>
        <v>7741390185</v>
      </c>
      <c r="H240" t="str">
        <f t="shared" si="28"/>
        <v>(774) 139-0185</v>
      </c>
      <c r="I240">
        <f t="shared" si="29"/>
        <v>1</v>
      </c>
      <c r="J240" t="str">
        <f t="shared" si="30"/>
        <v>(774) 139-0185</v>
      </c>
    </row>
    <row r="241" spans="1:10" x14ac:dyDescent="0.2">
      <c r="A241">
        <v>1249</v>
      </c>
      <c r="B241" t="s">
        <v>1341</v>
      </c>
      <c r="C241" t="str">
        <f t="shared" si="31"/>
        <v>(286) 135-2994</v>
      </c>
      <c r="D241" t="str">
        <f t="shared" si="24"/>
        <v>286.135.2994</v>
      </c>
      <c r="E241" t="str">
        <f t="shared" si="25"/>
        <v>2861352994</v>
      </c>
      <c r="F241">
        <f t="shared" si="26"/>
        <v>10</v>
      </c>
      <c r="G241" t="str">
        <f t="shared" si="27"/>
        <v>2861352994</v>
      </c>
      <c r="H241" t="str">
        <f t="shared" si="28"/>
        <v>(286) 135-2994</v>
      </c>
      <c r="I241">
        <f t="shared" si="29"/>
        <v>1</v>
      </c>
      <c r="J241" t="str">
        <f t="shared" si="30"/>
        <v>(286) 135-2994</v>
      </c>
    </row>
    <row r="242" spans="1:10" x14ac:dyDescent="0.2">
      <c r="A242">
        <v>1250</v>
      </c>
      <c r="B242" t="s">
        <v>1342</v>
      </c>
      <c r="C242" t="str">
        <f t="shared" si="31"/>
        <v>(770) 273-0279</v>
      </c>
      <c r="D242" t="str">
        <f t="shared" si="24"/>
        <v>770.273.0279</v>
      </c>
      <c r="E242" t="str">
        <f t="shared" si="25"/>
        <v>7702730279</v>
      </c>
      <c r="F242">
        <f t="shared" si="26"/>
        <v>10</v>
      </c>
      <c r="G242" t="str">
        <f t="shared" si="27"/>
        <v>7702730279</v>
      </c>
      <c r="H242" t="str">
        <f t="shared" si="28"/>
        <v>(770) 273-0279</v>
      </c>
      <c r="I242">
        <f t="shared" si="29"/>
        <v>1</v>
      </c>
      <c r="J242" t="str">
        <f t="shared" si="30"/>
        <v>(770) 273-0279</v>
      </c>
    </row>
    <row r="243" spans="1:10" x14ac:dyDescent="0.2">
      <c r="A243">
        <v>1251</v>
      </c>
      <c r="B243" t="s">
        <v>1343</v>
      </c>
      <c r="C243" t="str">
        <f t="shared" si="31"/>
        <v>(826) 702-9279</v>
      </c>
      <c r="D243" t="str">
        <f t="shared" si="24"/>
        <v>826.702.9279</v>
      </c>
      <c r="E243" t="str">
        <f t="shared" si="25"/>
        <v>8267029279</v>
      </c>
      <c r="F243">
        <f t="shared" si="26"/>
        <v>10</v>
      </c>
      <c r="G243" t="str">
        <f t="shared" si="27"/>
        <v>8267029279</v>
      </c>
      <c r="H243" t="str">
        <f t="shared" si="28"/>
        <v>(826) 702-9279</v>
      </c>
      <c r="I243">
        <f t="shared" si="29"/>
        <v>1</v>
      </c>
      <c r="J243" t="str">
        <f t="shared" si="30"/>
        <v>(826) 702-9279</v>
      </c>
    </row>
    <row r="244" spans="1:10" x14ac:dyDescent="0.2">
      <c r="A244">
        <v>1252</v>
      </c>
      <c r="B244" t="s">
        <v>1344</v>
      </c>
      <c r="C244" t="str">
        <f t="shared" si="31"/>
        <v>(135) 717-5604</v>
      </c>
      <c r="D244" t="str">
        <f t="shared" si="24"/>
        <v>135.717.5604</v>
      </c>
      <c r="E244" t="str">
        <f t="shared" si="25"/>
        <v>1357175604</v>
      </c>
      <c r="F244">
        <f t="shared" si="26"/>
        <v>10</v>
      </c>
      <c r="G244" t="str">
        <f t="shared" si="27"/>
        <v>1357175604</v>
      </c>
      <c r="H244" t="str">
        <f t="shared" si="28"/>
        <v>(135) 717-5604</v>
      </c>
      <c r="I244">
        <f t="shared" si="29"/>
        <v>1</v>
      </c>
      <c r="J244" t="str">
        <f t="shared" si="30"/>
        <v>(135) 717-5604</v>
      </c>
    </row>
    <row r="245" spans="1:10" x14ac:dyDescent="0.2">
      <c r="A245">
        <v>1253</v>
      </c>
      <c r="B245" t="s">
        <v>1345</v>
      </c>
      <c r="C245" t="str">
        <f t="shared" si="31"/>
        <v>(500) 187-6434</v>
      </c>
      <c r="D245" t="str">
        <f t="shared" si="24"/>
        <v>500.187.6434</v>
      </c>
      <c r="E245" t="str">
        <f t="shared" si="25"/>
        <v>5001876434</v>
      </c>
      <c r="F245">
        <f t="shared" si="26"/>
        <v>10</v>
      </c>
      <c r="G245" t="str">
        <f t="shared" si="27"/>
        <v>5001876434</v>
      </c>
      <c r="H245" t="str">
        <f t="shared" si="28"/>
        <v>(500) 187-6434</v>
      </c>
      <c r="I245">
        <f t="shared" si="29"/>
        <v>1</v>
      </c>
      <c r="J245" t="str">
        <f t="shared" si="30"/>
        <v>(500) 187-6434</v>
      </c>
    </row>
    <row r="246" spans="1:10" x14ac:dyDescent="0.2">
      <c r="A246">
        <v>1254</v>
      </c>
      <c r="B246" t="s">
        <v>1346</v>
      </c>
      <c r="C246" t="str">
        <f t="shared" si="31"/>
        <v>(945) 413-0642</v>
      </c>
      <c r="D246" t="str">
        <f t="shared" si="24"/>
        <v>945.413.0642</v>
      </c>
      <c r="E246" t="str">
        <f t="shared" si="25"/>
        <v>9454130642</v>
      </c>
      <c r="F246">
        <f t="shared" si="26"/>
        <v>10</v>
      </c>
      <c r="G246" t="str">
        <f t="shared" si="27"/>
        <v>9454130642</v>
      </c>
      <c r="H246" t="str">
        <f t="shared" si="28"/>
        <v>(945) 413-0642</v>
      </c>
      <c r="I246">
        <f t="shared" si="29"/>
        <v>1</v>
      </c>
      <c r="J246" t="str">
        <f t="shared" si="30"/>
        <v>(945) 413-0642</v>
      </c>
    </row>
    <row r="247" spans="1:10" x14ac:dyDescent="0.2">
      <c r="A247">
        <v>1255</v>
      </c>
      <c r="B247" t="s">
        <v>1347</v>
      </c>
      <c r="C247" t="str">
        <f t="shared" si="31"/>
        <v>(132) 559-5240</v>
      </c>
      <c r="D247" t="str">
        <f t="shared" si="24"/>
        <v>132.559.5240</v>
      </c>
      <c r="E247" t="str">
        <f t="shared" si="25"/>
        <v>1325595240</v>
      </c>
      <c r="F247">
        <f t="shared" si="26"/>
        <v>10</v>
      </c>
      <c r="G247" t="str">
        <f t="shared" si="27"/>
        <v>1325595240</v>
      </c>
      <c r="H247" t="str">
        <f t="shared" si="28"/>
        <v>(132) 559-5240</v>
      </c>
      <c r="I247">
        <f t="shared" si="29"/>
        <v>1</v>
      </c>
      <c r="J247" t="str">
        <f t="shared" si="30"/>
        <v>(132) 559-5240</v>
      </c>
    </row>
    <row r="248" spans="1:10" x14ac:dyDescent="0.2">
      <c r="A248">
        <v>1256</v>
      </c>
      <c r="B248" t="s">
        <v>1348</v>
      </c>
      <c r="C248" t="str">
        <f t="shared" si="31"/>
        <v>(752) 103-9854</v>
      </c>
      <c r="D248" t="str">
        <f t="shared" si="24"/>
        <v>752.103.9854</v>
      </c>
      <c r="E248" t="str">
        <f t="shared" si="25"/>
        <v>7521039854</v>
      </c>
      <c r="F248">
        <f t="shared" si="26"/>
        <v>10</v>
      </c>
      <c r="G248" t="str">
        <f t="shared" si="27"/>
        <v>7521039854</v>
      </c>
      <c r="H248" t="str">
        <f t="shared" si="28"/>
        <v>(752) 103-9854</v>
      </c>
      <c r="I248">
        <f t="shared" si="29"/>
        <v>1</v>
      </c>
      <c r="J248" t="str">
        <f t="shared" si="30"/>
        <v>(752) 103-9854</v>
      </c>
    </row>
    <row r="249" spans="1:10" x14ac:dyDescent="0.2">
      <c r="A249">
        <v>1257</v>
      </c>
      <c r="B249" t="s">
        <v>1349</v>
      </c>
      <c r="C249" t="str">
        <f t="shared" si="31"/>
        <v>(256) 824-9852</v>
      </c>
      <c r="D249" t="str">
        <f t="shared" si="24"/>
        <v>256.824.9852</v>
      </c>
      <c r="E249" t="str">
        <f t="shared" si="25"/>
        <v>2568249852</v>
      </c>
      <c r="F249">
        <f t="shared" si="26"/>
        <v>10</v>
      </c>
      <c r="G249" t="str">
        <f t="shared" si="27"/>
        <v>2568249852</v>
      </c>
      <c r="H249" t="str">
        <f t="shared" si="28"/>
        <v>(256) 824-9852</v>
      </c>
      <c r="I249">
        <f t="shared" si="29"/>
        <v>1</v>
      </c>
      <c r="J249" t="str">
        <f t="shared" si="30"/>
        <v>(256) 824-9852</v>
      </c>
    </row>
    <row r="250" spans="1:10" x14ac:dyDescent="0.2">
      <c r="A250">
        <v>1258</v>
      </c>
      <c r="B250" t="s">
        <v>1350</v>
      </c>
      <c r="C250" t="str">
        <f t="shared" si="31"/>
        <v>(733) 210-0708</v>
      </c>
      <c r="D250" t="str">
        <f t="shared" si="24"/>
        <v>733.210.0708</v>
      </c>
      <c r="E250" t="str">
        <f t="shared" si="25"/>
        <v>7332100708</v>
      </c>
      <c r="F250">
        <f t="shared" si="26"/>
        <v>10</v>
      </c>
      <c r="G250" t="str">
        <f t="shared" si="27"/>
        <v>7332100708</v>
      </c>
      <c r="H250" t="str">
        <f t="shared" si="28"/>
        <v>(733) 210-0708</v>
      </c>
      <c r="I250">
        <f t="shared" si="29"/>
        <v>1</v>
      </c>
      <c r="J250" t="str">
        <f t="shared" si="30"/>
        <v>(733) 210-0708</v>
      </c>
    </row>
    <row r="251" spans="1:10" x14ac:dyDescent="0.2">
      <c r="A251">
        <v>1259</v>
      </c>
      <c r="B251" t="s">
        <v>1351</v>
      </c>
      <c r="C251" t="str">
        <f t="shared" si="31"/>
        <v>(212) 238-0071</v>
      </c>
      <c r="D251" t="str">
        <f t="shared" si="24"/>
        <v>212.238.0071</v>
      </c>
      <c r="E251" t="str">
        <f t="shared" si="25"/>
        <v>2122380071</v>
      </c>
      <c r="F251">
        <f t="shared" si="26"/>
        <v>10</v>
      </c>
      <c r="G251" t="str">
        <f t="shared" si="27"/>
        <v>2122380071</v>
      </c>
      <c r="H251" t="str">
        <f t="shared" si="28"/>
        <v>(212) 238-0071</v>
      </c>
      <c r="I251">
        <f t="shared" si="29"/>
        <v>1</v>
      </c>
      <c r="J251" t="str">
        <f t="shared" si="30"/>
        <v>(212) 238-0071</v>
      </c>
    </row>
    <row r="252" spans="1:10" x14ac:dyDescent="0.2">
      <c r="A252">
        <v>1260</v>
      </c>
      <c r="B252" t="s">
        <v>1352</v>
      </c>
      <c r="C252" t="str">
        <f t="shared" si="31"/>
        <v>(930) 627-1363</v>
      </c>
      <c r="D252" t="str">
        <f t="shared" si="24"/>
        <v>930.627.1363</v>
      </c>
      <c r="E252" t="str">
        <f t="shared" si="25"/>
        <v>9306271363</v>
      </c>
      <c r="F252">
        <f t="shared" si="26"/>
        <v>10</v>
      </c>
      <c r="G252" t="str">
        <f t="shared" si="27"/>
        <v>9306271363</v>
      </c>
      <c r="H252" t="str">
        <f t="shared" si="28"/>
        <v>(930) 627-1363</v>
      </c>
      <c r="I252">
        <f t="shared" si="29"/>
        <v>1</v>
      </c>
      <c r="J252" t="str">
        <f t="shared" si="30"/>
        <v>(930) 627-1363</v>
      </c>
    </row>
    <row r="253" spans="1:10" x14ac:dyDescent="0.2">
      <c r="A253">
        <v>1261</v>
      </c>
      <c r="B253" t="s">
        <v>1353</v>
      </c>
      <c r="C253" t="str">
        <f t="shared" si="31"/>
        <v>(252) 188-1491</v>
      </c>
      <c r="D253" t="str">
        <f t="shared" si="24"/>
        <v>252.188.1491</v>
      </c>
      <c r="E253" t="str">
        <f t="shared" si="25"/>
        <v>2521881491</v>
      </c>
      <c r="F253">
        <f t="shared" si="26"/>
        <v>10</v>
      </c>
      <c r="G253" t="str">
        <f t="shared" si="27"/>
        <v>2521881491</v>
      </c>
      <c r="H253" t="str">
        <f t="shared" si="28"/>
        <v>(252) 188-1491</v>
      </c>
      <c r="I253">
        <f t="shared" si="29"/>
        <v>1</v>
      </c>
      <c r="J253" t="str">
        <f t="shared" si="30"/>
        <v>(252) 188-1491</v>
      </c>
    </row>
    <row r="254" spans="1:10" x14ac:dyDescent="0.2">
      <c r="A254">
        <v>1262</v>
      </c>
      <c r="B254" s="1" t="s">
        <v>1354</v>
      </c>
      <c r="C254" t="str">
        <f t="shared" si="31"/>
        <v>(761) 833-4304</v>
      </c>
      <c r="D254" t="str">
        <f t="shared" si="24"/>
        <v>761.833.4304</v>
      </c>
      <c r="E254" t="str">
        <f t="shared" si="25"/>
        <v>7618334304</v>
      </c>
      <c r="F254">
        <f t="shared" si="26"/>
        <v>10</v>
      </c>
      <c r="G254" t="str">
        <f t="shared" si="27"/>
        <v>7618334304</v>
      </c>
      <c r="H254" t="str">
        <f t="shared" si="28"/>
        <v>(761) 833-4304</v>
      </c>
      <c r="I254">
        <f t="shared" si="29"/>
        <v>1</v>
      </c>
      <c r="J254" t="str">
        <f t="shared" si="30"/>
        <v>(761) 833-4304</v>
      </c>
    </row>
    <row r="255" spans="1:10" x14ac:dyDescent="0.2">
      <c r="A255">
        <v>1263</v>
      </c>
      <c r="B255" t="s">
        <v>1355</v>
      </c>
      <c r="C255" t="str">
        <f t="shared" si="31"/>
        <v>(758) 800-7392</v>
      </c>
      <c r="D255" t="str">
        <f t="shared" si="24"/>
        <v>758.800.7392</v>
      </c>
      <c r="E255" t="str">
        <f t="shared" si="25"/>
        <v>7588007392</v>
      </c>
      <c r="F255">
        <f t="shared" si="26"/>
        <v>10</v>
      </c>
      <c r="G255" t="str">
        <f t="shared" si="27"/>
        <v>7588007392</v>
      </c>
      <c r="H255" t="str">
        <f t="shared" si="28"/>
        <v>(758) 800-7392</v>
      </c>
      <c r="I255">
        <f t="shared" si="29"/>
        <v>1</v>
      </c>
      <c r="J255" t="str">
        <f t="shared" si="30"/>
        <v>(758) 800-7392</v>
      </c>
    </row>
    <row r="256" spans="1:10" x14ac:dyDescent="0.2">
      <c r="A256">
        <v>1264</v>
      </c>
      <c r="B256" t="s">
        <v>1356</v>
      </c>
      <c r="C256" t="str">
        <f t="shared" si="31"/>
        <v>(534) 787-9800</v>
      </c>
      <c r="D256" t="str">
        <f t="shared" si="24"/>
        <v>534.787.9800</v>
      </c>
      <c r="E256" t="str">
        <f t="shared" si="25"/>
        <v>5347879800</v>
      </c>
      <c r="F256">
        <f t="shared" si="26"/>
        <v>10</v>
      </c>
      <c r="G256" t="str">
        <f t="shared" si="27"/>
        <v>5347879800</v>
      </c>
      <c r="H256" t="str">
        <f t="shared" si="28"/>
        <v>(534) 787-9800</v>
      </c>
      <c r="I256">
        <f t="shared" si="29"/>
        <v>1</v>
      </c>
      <c r="J256" t="str">
        <f t="shared" si="30"/>
        <v>(534) 787-9800</v>
      </c>
    </row>
    <row r="257" spans="1:10" x14ac:dyDescent="0.2">
      <c r="A257">
        <v>1265</v>
      </c>
      <c r="B257" t="s">
        <v>1357</v>
      </c>
      <c r="C257" t="str">
        <f t="shared" si="31"/>
        <v>(239) 786-9777</v>
      </c>
      <c r="D257" t="str">
        <f t="shared" si="24"/>
        <v>239.786.9777</v>
      </c>
      <c r="E257" t="str">
        <f t="shared" si="25"/>
        <v>2397869777</v>
      </c>
      <c r="F257">
        <f t="shared" si="26"/>
        <v>10</v>
      </c>
      <c r="G257" t="str">
        <f t="shared" si="27"/>
        <v>2397869777</v>
      </c>
      <c r="H257" t="str">
        <f t="shared" si="28"/>
        <v>(239) 786-9777</v>
      </c>
      <c r="I257">
        <f t="shared" si="29"/>
        <v>1</v>
      </c>
      <c r="J257" t="str">
        <f t="shared" si="30"/>
        <v>(239) 786-9777</v>
      </c>
    </row>
    <row r="258" spans="1:10" x14ac:dyDescent="0.2">
      <c r="A258">
        <v>1266</v>
      </c>
      <c r="B258" t="s">
        <v>1358</v>
      </c>
      <c r="C258" t="str">
        <f t="shared" si="31"/>
        <v>(491) 302-6259</v>
      </c>
      <c r="D258" t="str">
        <f t="shared" si="24"/>
        <v>491.302.6259</v>
      </c>
      <c r="E258" t="str">
        <f t="shared" si="25"/>
        <v>4913026259</v>
      </c>
      <c r="F258">
        <f t="shared" si="26"/>
        <v>10</v>
      </c>
      <c r="G258" t="str">
        <f t="shared" si="27"/>
        <v>4913026259</v>
      </c>
      <c r="H258" t="str">
        <f t="shared" si="28"/>
        <v>(491) 302-6259</v>
      </c>
      <c r="I258">
        <f t="shared" si="29"/>
        <v>1</v>
      </c>
      <c r="J258" t="str">
        <f t="shared" si="30"/>
        <v>(491) 302-6259</v>
      </c>
    </row>
    <row r="259" spans="1:10" x14ac:dyDescent="0.2">
      <c r="A259">
        <v>1267</v>
      </c>
      <c r="B259" t="s">
        <v>1359</v>
      </c>
      <c r="C259" t="str">
        <f t="shared" si="31"/>
        <v>???</v>
      </c>
      <c r="D259" t="str">
        <f t="shared" ref="D259:D322" si="32">TRIM(B259)</f>
        <v>812.851.29512</v>
      </c>
      <c r="E259" t="str">
        <f t="shared" ref="E259:E322" si="33">SUBSTITUTE(D259,".","")</f>
        <v>81285129512</v>
      </c>
      <c r="F259">
        <f t="shared" ref="F259:F322" si="34">LEN(E259)</f>
        <v>11</v>
      </c>
      <c r="G259" t="str">
        <f t="shared" ref="G259:G322" si="35">IF(F259=10,E259,"???")</f>
        <v>???</v>
      </c>
      <c r="H259" t="str">
        <f t="shared" ref="H259:H322" si="36">TEXT(G259,"(000) 000-0000")</f>
        <v>???</v>
      </c>
      <c r="I259">
        <f t="shared" ref="I259:I322" si="37">COUNTIF($H$2:$H$2001,H259)</f>
        <v>30</v>
      </c>
      <c r="J259" t="str">
        <f t="shared" ref="J259:J322" si="38">IF(I259=1,H259,"???")</f>
        <v>???</v>
      </c>
    </row>
    <row r="260" spans="1:10" x14ac:dyDescent="0.2">
      <c r="A260">
        <v>1268</v>
      </c>
      <c r="B260" t="s">
        <v>1360</v>
      </c>
      <c r="C260" t="str">
        <f t="shared" si="31"/>
        <v>(147) 767-4433</v>
      </c>
      <c r="D260" t="str">
        <f t="shared" si="32"/>
        <v>147.767.4433</v>
      </c>
      <c r="E260" t="str">
        <f t="shared" si="33"/>
        <v>1477674433</v>
      </c>
      <c r="F260">
        <f t="shared" si="34"/>
        <v>10</v>
      </c>
      <c r="G260" t="str">
        <f t="shared" si="35"/>
        <v>1477674433</v>
      </c>
      <c r="H260" t="str">
        <f t="shared" si="36"/>
        <v>(147) 767-4433</v>
      </c>
      <c r="I260">
        <f t="shared" si="37"/>
        <v>1</v>
      </c>
      <c r="J260" t="str">
        <f t="shared" si="38"/>
        <v>(147) 767-4433</v>
      </c>
    </row>
    <row r="261" spans="1:10" x14ac:dyDescent="0.2">
      <c r="A261">
        <v>1269</v>
      </c>
      <c r="B261" t="s">
        <v>1361</v>
      </c>
      <c r="C261" t="str">
        <f t="shared" ref="C261:C324" si="39">J261</f>
        <v>(680) 164-4060</v>
      </c>
      <c r="D261" t="str">
        <f t="shared" si="32"/>
        <v>680.164.4060</v>
      </c>
      <c r="E261" t="str">
        <f t="shared" si="33"/>
        <v>6801644060</v>
      </c>
      <c r="F261">
        <f t="shared" si="34"/>
        <v>10</v>
      </c>
      <c r="G261" t="str">
        <f t="shared" si="35"/>
        <v>6801644060</v>
      </c>
      <c r="H261" t="str">
        <f t="shared" si="36"/>
        <v>(680) 164-4060</v>
      </c>
      <c r="I261">
        <f t="shared" si="37"/>
        <v>1</v>
      </c>
      <c r="J261" t="str">
        <f t="shared" si="38"/>
        <v>(680) 164-4060</v>
      </c>
    </row>
    <row r="262" spans="1:10" x14ac:dyDescent="0.2">
      <c r="A262">
        <v>1270</v>
      </c>
      <c r="B262" t="s">
        <v>1362</v>
      </c>
      <c r="C262" t="str">
        <f t="shared" si="39"/>
        <v>(837) 600-0174</v>
      </c>
      <c r="D262" t="str">
        <f t="shared" si="32"/>
        <v>837.600.0174</v>
      </c>
      <c r="E262" t="str">
        <f t="shared" si="33"/>
        <v>8376000174</v>
      </c>
      <c r="F262">
        <f t="shared" si="34"/>
        <v>10</v>
      </c>
      <c r="G262" t="str">
        <f t="shared" si="35"/>
        <v>8376000174</v>
      </c>
      <c r="H262" t="str">
        <f t="shared" si="36"/>
        <v>(837) 600-0174</v>
      </c>
      <c r="I262">
        <f t="shared" si="37"/>
        <v>1</v>
      </c>
      <c r="J262" t="str">
        <f t="shared" si="38"/>
        <v>(837) 600-0174</v>
      </c>
    </row>
    <row r="263" spans="1:10" x14ac:dyDescent="0.2">
      <c r="A263">
        <v>1271</v>
      </c>
      <c r="B263" t="s">
        <v>1363</v>
      </c>
      <c r="C263" t="str">
        <f t="shared" si="39"/>
        <v>(135) 480-4091</v>
      </c>
      <c r="D263" t="str">
        <f t="shared" si="32"/>
        <v>135.480.4091</v>
      </c>
      <c r="E263" t="str">
        <f t="shared" si="33"/>
        <v>1354804091</v>
      </c>
      <c r="F263">
        <f t="shared" si="34"/>
        <v>10</v>
      </c>
      <c r="G263" t="str">
        <f t="shared" si="35"/>
        <v>1354804091</v>
      </c>
      <c r="H263" t="str">
        <f t="shared" si="36"/>
        <v>(135) 480-4091</v>
      </c>
      <c r="I263">
        <f t="shared" si="37"/>
        <v>1</v>
      </c>
      <c r="J263" t="str">
        <f t="shared" si="38"/>
        <v>(135) 480-4091</v>
      </c>
    </row>
    <row r="264" spans="1:10" x14ac:dyDescent="0.2">
      <c r="A264">
        <v>1272</v>
      </c>
      <c r="B264" t="s">
        <v>1364</v>
      </c>
      <c r="C264" t="str">
        <f t="shared" si="39"/>
        <v>(488) 186-4470</v>
      </c>
      <c r="D264" t="str">
        <f t="shared" si="32"/>
        <v>488.186.4470</v>
      </c>
      <c r="E264" t="str">
        <f t="shared" si="33"/>
        <v>4881864470</v>
      </c>
      <c r="F264">
        <f t="shared" si="34"/>
        <v>10</v>
      </c>
      <c r="G264" t="str">
        <f t="shared" si="35"/>
        <v>4881864470</v>
      </c>
      <c r="H264" t="str">
        <f t="shared" si="36"/>
        <v>(488) 186-4470</v>
      </c>
      <c r="I264">
        <f t="shared" si="37"/>
        <v>1</v>
      </c>
      <c r="J264" t="str">
        <f t="shared" si="38"/>
        <v>(488) 186-4470</v>
      </c>
    </row>
    <row r="265" spans="1:10" x14ac:dyDescent="0.2">
      <c r="A265">
        <v>1273</v>
      </c>
      <c r="B265" t="s">
        <v>1365</v>
      </c>
      <c r="C265" t="str">
        <f t="shared" si="39"/>
        <v>(842) 233-8536</v>
      </c>
      <c r="D265" t="str">
        <f t="shared" si="32"/>
        <v>842.233.8536</v>
      </c>
      <c r="E265" t="str">
        <f t="shared" si="33"/>
        <v>8422338536</v>
      </c>
      <c r="F265">
        <f t="shared" si="34"/>
        <v>10</v>
      </c>
      <c r="G265" t="str">
        <f t="shared" si="35"/>
        <v>8422338536</v>
      </c>
      <c r="H265" t="str">
        <f t="shared" si="36"/>
        <v>(842) 233-8536</v>
      </c>
      <c r="I265">
        <f t="shared" si="37"/>
        <v>1</v>
      </c>
      <c r="J265" t="str">
        <f t="shared" si="38"/>
        <v>(842) 233-8536</v>
      </c>
    </row>
    <row r="266" spans="1:10" x14ac:dyDescent="0.2">
      <c r="A266">
        <v>1274</v>
      </c>
      <c r="B266" t="s">
        <v>1366</v>
      </c>
      <c r="C266" t="str">
        <f t="shared" si="39"/>
        <v>(444) 479-3063</v>
      </c>
      <c r="D266" t="str">
        <f t="shared" si="32"/>
        <v>444.479.3063</v>
      </c>
      <c r="E266" t="str">
        <f t="shared" si="33"/>
        <v>4444793063</v>
      </c>
      <c r="F266">
        <f t="shared" si="34"/>
        <v>10</v>
      </c>
      <c r="G266" t="str">
        <f t="shared" si="35"/>
        <v>4444793063</v>
      </c>
      <c r="H266" t="str">
        <f t="shared" si="36"/>
        <v>(444) 479-3063</v>
      </c>
      <c r="I266">
        <f t="shared" si="37"/>
        <v>1</v>
      </c>
      <c r="J266" t="str">
        <f t="shared" si="38"/>
        <v>(444) 479-3063</v>
      </c>
    </row>
    <row r="267" spans="1:10" x14ac:dyDescent="0.2">
      <c r="A267">
        <v>1275</v>
      </c>
      <c r="B267" t="s">
        <v>1367</v>
      </c>
      <c r="C267" t="str">
        <f t="shared" si="39"/>
        <v>(799) 448-6287</v>
      </c>
      <c r="D267" t="str">
        <f t="shared" si="32"/>
        <v>799.448.6287</v>
      </c>
      <c r="E267" t="str">
        <f t="shared" si="33"/>
        <v>7994486287</v>
      </c>
      <c r="F267">
        <f t="shared" si="34"/>
        <v>10</v>
      </c>
      <c r="G267" t="str">
        <f t="shared" si="35"/>
        <v>7994486287</v>
      </c>
      <c r="H267" t="str">
        <f t="shared" si="36"/>
        <v>(799) 448-6287</v>
      </c>
      <c r="I267">
        <f t="shared" si="37"/>
        <v>1</v>
      </c>
      <c r="J267" t="str">
        <f t="shared" si="38"/>
        <v>(799) 448-6287</v>
      </c>
    </row>
    <row r="268" spans="1:10" x14ac:dyDescent="0.2">
      <c r="A268">
        <v>1276</v>
      </c>
      <c r="B268" t="s">
        <v>1368</v>
      </c>
      <c r="C268" t="str">
        <f t="shared" si="39"/>
        <v>(393) 548-7894</v>
      </c>
      <c r="D268" t="str">
        <f t="shared" si="32"/>
        <v>393.548.7894</v>
      </c>
      <c r="E268" t="str">
        <f t="shared" si="33"/>
        <v>3935487894</v>
      </c>
      <c r="F268">
        <f t="shared" si="34"/>
        <v>10</v>
      </c>
      <c r="G268" t="str">
        <f t="shared" si="35"/>
        <v>3935487894</v>
      </c>
      <c r="H268" t="str">
        <f t="shared" si="36"/>
        <v>(393) 548-7894</v>
      </c>
      <c r="I268">
        <f t="shared" si="37"/>
        <v>1</v>
      </c>
      <c r="J268" t="str">
        <f t="shared" si="38"/>
        <v>(393) 548-7894</v>
      </c>
    </row>
    <row r="269" spans="1:10" x14ac:dyDescent="0.2">
      <c r="A269">
        <v>1277</v>
      </c>
      <c r="B269" t="s">
        <v>1369</v>
      </c>
      <c r="C269" t="str">
        <f t="shared" si="39"/>
        <v>(573) 486-0837</v>
      </c>
      <c r="D269" t="str">
        <f t="shared" si="32"/>
        <v>573.486.0837</v>
      </c>
      <c r="E269" t="str">
        <f t="shared" si="33"/>
        <v>5734860837</v>
      </c>
      <c r="F269">
        <f t="shared" si="34"/>
        <v>10</v>
      </c>
      <c r="G269" t="str">
        <f t="shared" si="35"/>
        <v>5734860837</v>
      </c>
      <c r="H269" t="str">
        <f t="shared" si="36"/>
        <v>(573) 486-0837</v>
      </c>
      <c r="I269">
        <f t="shared" si="37"/>
        <v>1</v>
      </c>
      <c r="J269" t="str">
        <f t="shared" si="38"/>
        <v>(573) 486-0837</v>
      </c>
    </row>
    <row r="270" spans="1:10" x14ac:dyDescent="0.2">
      <c r="A270">
        <v>1278</v>
      </c>
      <c r="B270" t="s">
        <v>1370</v>
      </c>
      <c r="C270" t="str">
        <f t="shared" si="39"/>
        <v>(650) 716-8532</v>
      </c>
      <c r="D270" t="str">
        <f t="shared" si="32"/>
        <v>650.716.8532</v>
      </c>
      <c r="E270" t="str">
        <f t="shared" si="33"/>
        <v>6507168532</v>
      </c>
      <c r="F270">
        <f t="shared" si="34"/>
        <v>10</v>
      </c>
      <c r="G270" t="str">
        <f t="shared" si="35"/>
        <v>6507168532</v>
      </c>
      <c r="H270" t="str">
        <f t="shared" si="36"/>
        <v>(650) 716-8532</v>
      </c>
      <c r="I270">
        <f t="shared" si="37"/>
        <v>1</v>
      </c>
      <c r="J270" t="str">
        <f t="shared" si="38"/>
        <v>(650) 716-8532</v>
      </c>
    </row>
    <row r="271" spans="1:10" x14ac:dyDescent="0.2">
      <c r="A271">
        <v>1279</v>
      </c>
      <c r="B271" t="s">
        <v>1371</v>
      </c>
      <c r="C271" t="str">
        <f t="shared" si="39"/>
        <v>(117) 556-3452</v>
      </c>
      <c r="D271" t="str">
        <f t="shared" si="32"/>
        <v>117.556.3452</v>
      </c>
      <c r="E271" t="str">
        <f t="shared" si="33"/>
        <v>1175563452</v>
      </c>
      <c r="F271">
        <f t="shared" si="34"/>
        <v>10</v>
      </c>
      <c r="G271" t="str">
        <f t="shared" si="35"/>
        <v>1175563452</v>
      </c>
      <c r="H271" t="str">
        <f t="shared" si="36"/>
        <v>(117) 556-3452</v>
      </c>
      <c r="I271">
        <f t="shared" si="37"/>
        <v>1</v>
      </c>
      <c r="J271" t="str">
        <f t="shared" si="38"/>
        <v>(117) 556-3452</v>
      </c>
    </row>
    <row r="272" spans="1:10" x14ac:dyDescent="0.2">
      <c r="A272">
        <v>1280</v>
      </c>
      <c r="B272" t="s">
        <v>1372</v>
      </c>
      <c r="C272" t="str">
        <f t="shared" si="39"/>
        <v>(176) 687-3096</v>
      </c>
      <c r="D272" t="str">
        <f t="shared" si="32"/>
        <v>176.687.3096</v>
      </c>
      <c r="E272" t="str">
        <f t="shared" si="33"/>
        <v>1766873096</v>
      </c>
      <c r="F272">
        <f t="shared" si="34"/>
        <v>10</v>
      </c>
      <c r="G272" t="str">
        <f t="shared" si="35"/>
        <v>1766873096</v>
      </c>
      <c r="H272" t="str">
        <f t="shared" si="36"/>
        <v>(176) 687-3096</v>
      </c>
      <c r="I272">
        <f t="shared" si="37"/>
        <v>1</v>
      </c>
      <c r="J272" t="str">
        <f t="shared" si="38"/>
        <v>(176) 687-3096</v>
      </c>
    </row>
    <row r="273" spans="1:10" x14ac:dyDescent="0.2">
      <c r="A273">
        <v>1281</v>
      </c>
      <c r="B273" t="s">
        <v>1373</v>
      </c>
      <c r="C273" t="str">
        <f t="shared" si="39"/>
        <v>(935) 675-2770</v>
      </c>
      <c r="D273" t="str">
        <f t="shared" si="32"/>
        <v>935.675.2770</v>
      </c>
      <c r="E273" t="str">
        <f t="shared" si="33"/>
        <v>9356752770</v>
      </c>
      <c r="F273">
        <f t="shared" si="34"/>
        <v>10</v>
      </c>
      <c r="G273" t="str">
        <f t="shared" si="35"/>
        <v>9356752770</v>
      </c>
      <c r="H273" t="str">
        <f t="shared" si="36"/>
        <v>(935) 675-2770</v>
      </c>
      <c r="I273">
        <f t="shared" si="37"/>
        <v>1</v>
      </c>
      <c r="J273" t="str">
        <f t="shared" si="38"/>
        <v>(935) 675-2770</v>
      </c>
    </row>
    <row r="274" spans="1:10" x14ac:dyDescent="0.2">
      <c r="A274">
        <v>1282</v>
      </c>
      <c r="B274" t="s">
        <v>1374</v>
      </c>
      <c r="C274" t="str">
        <f t="shared" si="39"/>
        <v>(147) 838-9724</v>
      </c>
      <c r="D274" t="str">
        <f t="shared" si="32"/>
        <v>147.838.9724</v>
      </c>
      <c r="E274" t="str">
        <f t="shared" si="33"/>
        <v>1478389724</v>
      </c>
      <c r="F274">
        <f t="shared" si="34"/>
        <v>10</v>
      </c>
      <c r="G274" t="str">
        <f t="shared" si="35"/>
        <v>1478389724</v>
      </c>
      <c r="H274" t="str">
        <f t="shared" si="36"/>
        <v>(147) 838-9724</v>
      </c>
      <c r="I274">
        <f t="shared" si="37"/>
        <v>1</v>
      </c>
      <c r="J274" t="str">
        <f t="shared" si="38"/>
        <v>(147) 838-9724</v>
      </c>
    </row>
    <row r="275" spans="1:10" x14ac:dyDescent="0.2">
      <c r="A275">
        <v>1283</v>
      </c>
      <c r="B275" t="s">
        <v>1375</v>
      </c>
      <c r="C275" t="str">
        <f t="shared" si="39"/>
        <v>(927) 390-9922</v>
      </c>
      <c r="D275" t="str">
        <f t="shared" si="32"/>
        <v>927.390.9922</v>
      </c>
      <c r="E275" t="str">
        <f t="shared" si="33"/>
        <v>9273909922</v>
      </c>
      <c r="F275">
        <f t="shared" si="34"/>
        <v>10</v>
      </c>
      <c r="G275" t="str">
        <f t="shared" si="35"/>
        <v>9273909922</v>
      </c>
      <c r="H275" t="str">
        <f t="shared" si="36"/>
        <v>(927) 390-9922</v>
      </c>
      <c r="I275">
        <f t="shared" si="37"/>
        <v>1</v>
      </c>
      <c r="J275" t="str">
        <f t="shared" si="38"/>
        <v>(927) 390-9922</v>
      </c>
    </row>
    <row r="276" spans="1:10" x14ac:dyDescent="0.2">
      <c r="A276">
        <v>1284</v>
      </c>
      <c r="B276" t="s">
        <v>1376</v>
      </c>
      <c r="C276" t="str">
        <f t="shared" si="39"/>
        <v>(799) 839-1170</v>
      </c>
      <c r="D276" t="str">
        <f t="shared" si="32"/>
        <v>799.839.1170</v>
      </c>
      <c r="E276" t="str">
        <f t="shared" si="33"/>
        <v>7998391170</v>
      </c>
      <c r="F276">
        <f t="shared" si="34"/>
        <v>10</v>
      </c>
      <c r="G276" t="str">
        <f t="shared" si="35"/>
        <v>7998391170</v>
      </c>
      <c r="H276" t="str">
        <f t="shared" si="36"/>
        <v>(799) 839-1170</v>
      </c>
      <c r="I276">
        <f t="shared" si="37"/>
        <v>1</v>
      </c>
      <c r="J276" t="str">
        <f t="shared" si="38"/>
        <v>(799) 839-1170</v>
      </c>
    </row>
    <row r="277" spans="1:10" x14ac:dyDescent="0.2">
      <c r="A277">
        <v>1285</v>
      </c>
      <c r="B277" t="s">
        <v>1377</v>
      </c>
      <c r="C277" t="str">
        <f t="shared" si="39"/>
        <v>(932) 944-4368</v>
      </c>
      <c r="D277" t="str">
        <f t="shared" si="32"/>
        <v>932.944.4368</v>
      </c>
      <c r="E277" t="str">
        <f t="shared" si="33"/>
        <v>9329444368</v>
      </c>
      <c r="F277">
        <f t="shared" si="34"/>
        <v>10</v>
      </c>
      <c r="G277" t="str">
        <f t="shared" si="35"/>
        <v>9329444368</v>
      </c>
      <c r="H277" t="str">
        <f t="shared" si="36"/>
        <v>(932) 944-4368</v>
      </c>
      <c r="I277">
        <f t="shared" si="37"/>
        <v>1</v>
      </c>
      <c r="J277" t="str">
        <f t="shared" si="38"/>
        <v>(932) 944-4368</v>
      </c>
    </row>
    <row r="278" spans="1:10" x14ac:dyDescent="0.2">
      <c r="A278">
        <v>1286</v>
      </c>
      <c r="B278" t="s">
        <v>1378</v>
      </c>
      <c r="C278" t="str">
        <f t="shared" si="39"/>
        <v>(722) 340-2888</v>
      </c>
      <c r="D278" t="str">
        <f t="shared" si="32"/>
        <v>722.340.2888</v>
      </c>
      <c r="E278" t="str">
        <f t="shared" si="33"/>
        <v>7223402888</v>
      </c>
      <c r="F278">
        <f t="shared" si="34"/>
        <v>10</v>
      </c>
      <c r="G278" t="str">
        <f t="shared" si="35"/>
        <v>7223402888</v>
      </c>
      <c r="H278" t="str">
        <f t="shared" si="36"/>
        <v>(722) 340-2888</v>
      </c>
      <c r="I278">
        <f t="shared" si="37"/>
        <v>1</v>
      </c>
      <c r="J278" t="str">
        <f t="shared" si="38"/>
        <v>(722) 340-2888</v>
      </c>
    </row>
    <row r="279" spans="1:10" x14ac:dyDescent="0.2">
      <c r="A279">
        <v>1287</v>
      </c>
      <c r="B279" t="s">
        <v>1379</v>
      </c>
      <c r="C279" t="str">
        <f t="shared" si="39"/>
        <v>(571) 612-4935</v>
      </c>
      <c r="D279" t="str">
        <f t="shared" si="32"/>
        <v>571.612.4935</v>
      </c>
      <c r="E279" t="str">
        <f t="shared" si="33"/>
        <v>5716124935</v>
      </c>
      <c r="F279">
        <f t="shared" si="34"/>
        <v>10</v>
      </c>
      <c r="G279" t="str">
        <f t="shared" si="35"/>
        <v>5716124935</v>
      </c>
      <c r="H279" t="str">
        <f t="shared" si="36"/>
        <v>(571) 612-4935</v>
      </c>
      <c r="I279">
        <f t="shared" si="37"/>
        <v>1</v>
      </c>
      <c r="J279" t="str">
        <f t="shared" si="38"/>
        <v>(571) 612-4935</v>
      </c>
    </row>
    <row r="280" spans="1:10" x14ac:dyDescent="0.2">
      <c r="A280">
        <v>1288</v>
      </c>
      <c r="B280" t="s">
        <v>1380</v>
      </c>
      <c r="C280" t="str">
        <f t="shared" si="39"/>
        <v>(461) 647-7736</v>
      </c>
      <c r="D280" t="str">
        <f t="shared" si="32"/>
        <v>461.647.7736</v>
      </c>
      <c r="E280" t="str">
        <f t="shared" si="33"/>
        <v>4616477736</v>
      </c>
      <c r="F280">
        <f t="shared" si="34"/>
        <v>10</v>
      </c>
      <c r="G280" t="str">
        <f t="shared" si="35"/>
        <v>4616477736</v>
      </c>
      <c r="H280" t="str">
        <f t="shared" si="36"/>
        <v>(461) 647-7736</v>
      </c>
      <c r="I280">
        <f t="shared" si="37"/>
        <v>1</v>
      </c>
      <c r="J280" t="str">
        <f t="shared" si="38"/>
        <v>(461) 647-7736</v>
      </c>
    </row>
    <row r="281" spans="1:10" x14ac:dyDescent="0.2">
      <c r="A281">
        <v>1289</v>
      </c>
      <c r="B281" t="s">
        <v>1381</v>
      </c>
      <c r="C281" t="str">
        <f t="shared" si="39"/>
        <v>(621) 294-1606</v>
      </c>
      <c r="D281" t="str">
        <f t="shared" si="32"/>
        <v>621.294.1606</v>
      </c>
      <c r="E281" t="str">
        <f t="shared" si="33"/>
        <v>6212941606</v>
      </c>
      <c r="F281">
        <f t="shared" si="34"/>
        <v>10</v>
      </c>
      <c r="G281" t="str">
        <f t="shared" si="35"/>
        <v>6212941606</v>
      </c>
      <c r="H281" t="str">
        <f t="shared" si="36"/>
        <v>(621) 294-1606</v>
      </c>
      <c r="I281">
        <f t="shared" si="37"/>
        <v>1</v>
      </c>
      <c r="J281" t="str">
        <f t="shared" si="38"/>
        <v>(621) 294-1606</v>
      </c>
    </row>
    <row r="282" spans="1:10" x14ac:dyDescent="0.2">
      <c r="A282">
        <v>1290</v>
      </c>
      <c r="B282" t="s">
        <v>1382</v>
      </c>
      <c r="C282" t="str">
        <f t="shared" si="39"/>
        <v>(434) 457-3750</v>
      </c>
      <c r="D282" t="str">
        <f t="shared" si="32"/>
        <v>434.457.3750</v>
      </c>
      <c r="E282" t="str">
        <f t="shared" si="33"/>
        <v>4344573750</v>
      </c>
      <c r="F282">
        <f t="shared" si="34"/>
        <v>10</v>
      </c>
      <c r="G282" t="str">
        <f t="shared" si="35"/>
        <v>4344573750</v>
      </c>
      <c r="H282" t="str">
        <f t="shared" si="36"/>
        <v>(434) 457-3750</v>
      </c>
      <c r="I282">
        <f t="shared" si="37"/>
        <v>1</v>
      </c>
      <c r="J282" t="str">
        <f t="shared" si="38"/>
        <v>(434) 457-3750</v>
      </c>
    </row>
    <row r="283" spans="1:10" x14ac:dyDescent="0.2">
      <c r="A283">
        <v>1291</v>
      </c>
      <c r="B283" t="s">
        <v>1383</v>
      </c>
      <c r="C283" t="str">
        <f t="shared" si="39"/>
        <v>(809) 213-6398</v>
      </c>
      <c r="D283" t="str">
        <f t="shared" si="32"/>
        <v>809.213.6398</v>
      </c>
      <c r="E283" t="str">
        <f t="shared" si="33"/>
        <v>8092136398</v>
      </c>
      <c r="F283">
        <f t="shared" si="34"/>
        <v>10</v>
      </c>
      <c r="G283" t="str">
        <f t="shared" si="35"/>
        <v>8092136398</v>
      </c>
      <c r="H283" t="str">
        <f t="shared" si="36"/>
        <v>(809) 213-6398</v>
      </c>
      <c r="I283">
        <f t="shared" si="37"/>
        <v>1</v>
      </c>
      <c r="J283" t="str">
        <f t="shared" si="38"/>
        <v>(809) 213-6398</v>
      </c>
    </row>
    <row r="284" spans="1:10" x14ac:dyDescent="0.2">
      <c r="A284">
        <v>1292</v>
      </c>
      <c r="B284" t="s">
        <v>1384</v>
      </c>
      <c r="C284" t="str">
        <f t="shared" si="39"/>
        <v>(413) 454-8438</v>
      </c>
      <c r="D284" t="str">
        <f t="shared" si="32"/>
        <v>413.454.8438</v>
      </c>
      <c r="E284" t="str">
        <f t="shared" si="33"/>
        <v>4134548438</v>
      </c>
      <c r="F284">
        <f t="shared" si="34"/>
        <v>10</v>
      </c>
      <c r="G284" t="str">
        <f t="shared" si="35"/>
        <v>4134548438</v>
      </c>
      <c r="H284" t="str">
        <f t="shared" si="36"/>
        <v>(413) 454-8438</v>
      </c>
      <c r="I284">
        <f t="shared" si="37"/>
        <v>1</v>
      </c>
      <c r="J284" t="str">
        <f t="shared" si="38"/>
        <v>(413) 454-8438</v>
      </c>
    </row>
    <row r="285" spans="1:10" x14ac:dyDescent="0.2">
      <c r="A285">
        <v>1293</v>
      </c>
      <c r="B285" t="s">
        <v>1385</v>
      </c>
      <c r="C285" t="str">
        <f t="shared" si="39"/>
        <v>(461) 752-4773</v>
      </c>
      <c r="D285" t="str">
        <f t="shared" si="32"/>
        <v>461.752.4773</v>
      </c>
      <c r="E285" t="str">
        <f t="shared" si="33"/>
        <v>4617524773</v>
      </c>
      <c r="F285">
        <f t="shared" si="34"/>
        <v>10</v>
      </c>
      <c r="G285" t="str">
        <f t="shared" si="35"/>
        <v>4617524773</v>
      </c>
      <c r="H285" t="str">
        <f t="shared" si="36"/>
        <v>(461) 752-4773</v>
      </c>
      <c r="I285">
        <f t="shared" si="37"/>
        <v>1</v>
      </c>
      <c r="J285" t="str">
        <f t="shared" si="38"/>
        <v>(461) 752-4773</v>
      </c>
    </row>
    <row r="286" spans="1:10" x14ac:dyDescent="0.2">
      <c r="A286">
        <v>1294</v>
      </c>
      <c r="B286" t="s">
        <v>1386</v>
      </c>
      <c r="C286" t="str">
        <f t="shared" si="39"/>
        <v>(507) 258-5182</v>
      </c>
      <c r="D286" t="str">
        <f t="shared" si="32"/>
        <v>507.258.5182</v>
      </c>
      <c r="E286" t="str">
        <f t="shared" si="33"/>
        <v>5072585182</v>
      </c>
      <c r="F286">
        <f t="shared" si="34"/>
        <v>10</v>
      </c>
      <c r="G286" t="str">
        <f t="shared" si="35"/>
        <v>5072585182</v>
      </c>
      <c r="H286" t="str">
        <f t="shared" si="36"/>
        <v>(507) 258-5182</v>
      </c>
      <c r="I286">
        <f t="shared" si="37"/>
        <v>1</v>
      </c>
      <c r="J286" t="str">
        <f t="shared" si="38"/>
        <v>(507) 258-5182</v>
      </c>
    </row>
    <row r="287" spans="1:10" x14ac:dyDescent="0.2">
      <c r="A287">
        <v>1295</v>
      </c>
      <c r="B287" t="s">
        <v>1387</v>
      </c>
      <c r="C287" t="str">
        <f t="shared" si="39"/>
        <v>(295) 303-1067</v>
      </c>
      <c r="D287" t="str">
        <f t="shared" si="32"/>
        <v>295.303.1067</v>
      </c>
      <c r="E287" t="str">
        <f t="shared" si="33"/>
        <v>2953031067</v>
      </c>
      <c r="F287">
        <f t="shared" si="34"/>
        <v>10</v>
      </c>
      <c r="G287" t="str">
        <f t="shared" si="35"/>
        <v>2953031067</v>
      </c>
      <c r="H287" t="str">
        <f t="shared" si="36"/>
        <v>(295) 303-1067</v>
      </c>
      <c r="I287">
        <f t="shared" si="37"/>
        <v>1</v>
      </c>
      <c r="J287" t="str">
        <f t="shared" si="38"/>
        <v>(295) 303-1067</v>
      </c>
    </row>
    <row r="288" spans="1:10" x14ac:dyDescent="0.2">
      <c r="A288">
        <v>1296</v>
      </c>
      <c r="B288" t="s">
        <v>1388</v>
      </c>
      <c r="C288" t="str">
        <f t="shared" si="39"/>
        <v>(976) 642-2454</v>
      </c>
      <c r="D288" t="str">
        <f t="shared" si="32"/>
        <v>976.642.2454</v>
      </c>
      <c r="E288" t="str">
        <f t="shared" si="33"/>
        <v>9766422454</v>
      </c>
      <c r="F288">
        <f t="shared" si="34"/>
        <v>10</v>
      </c>
      <c r="G288" t="str">
        <f t="shared" si="35"/>
        <v>9766422454</v>
      </c>
      <c r="H288" t="str">
        <f t="shared" si="36"/>
        <v>(976) 642-2454</v>
      </c>
      <c r="I288">
        <f t="shared" si="37"/>
        <v>1</v>
      </c>
      <c r="J288" t="str">
        <f t="shared" si="38"/>
        <v>(976) 642-2454</v>
      </c>
    </row>
    <row r="289" spans="1:10" x14ac:dyDescent="0.2">
      <c r="A289">
        <v>1297</v>
      </c>
      <c r="B289" t="s">
        <v>1389</v>
      </c>
      <c r="C289" t="str">
        <f t="shared" si="39"/>
        <v>(443) 462-1290</v>
      </c>
      <c r="D289" t="str">
        <f t="shared" si="32"/>
        <v>443.462.1290</v>
      </c>
      <c r="E289" t="str">
        <f t="shared" si="33"/>
        <v>4434621290</v>
      </c>
      <c r="F289">
        <f t="shared" si="34"/>
        <v>10</v>
      </c>
      <c r="G289" t="str">
        <f t="shared" si="35"/>
        <v>4434621290</v>
      </c>
      <c r="H289" t="str">
        <f t="shared" si="36"/>
        <v>(443) 462-1290</v>
      </c>
      <c r="I289">
        <f t="shared" si="37"/>
        <v>1</v>
      </c>
      <c r="J289" t="str">
        <f t="shared" si="38"/>
        <v>(443) 462-1290</v>
      </c>
    </row>
    <row r="290" spans="1:10" x14ac:dyDescent="0.2">
      <c r="A290">
        <v>1298</v>
      </c>
      <c r="B290" t="s">
        <v>1390</v>
      </c>
      <c r="C290" t="str">
        <f t="shared" si="39"/>
        <v>(760) 918-4256</v>
      </c>
      <c r="D290" t="str">
        <f t="shared" si="32"/>
        <v>760.918.4256</v>
      </c>
      <c r="E290" t="str">
        <f t="shared" si="33"/>
        <v>7609184256</v>
      </c>
      <c r="F290">
        <f t="shared" si="34"/>
        <v>10</v>
      </c>
      <c r="G290" t="str">
        <f t="shared" si="35"/>
        <v>7609184256</v>
      </c>
      <c r="H290" t="str">
        <f t="shared" si="36"/>
        <v>(760) 918-4256</v>
      </c>
      <c r="I290">
        <f t="shared" si="37"/>
        <v>1</v>
      </c>
      <c r="J290" t="str">
        <f t="shared" si="38"/>
        <v>(760) 918-4256</v>
      </c>
    </row>
    <row r="291" spans="1:10" x14ac:dyDescent="0.2">
      <c r="A291">
        <v>1299</v>
      </c>
      <c r="B291" t="s">
        <v>1391</v>
      </c>
      <c r="C291" t="str">
        <f t="shared" si="39"/>
        <v>(114) 190-3969</v>
      </c>
      <c r="D291" t="str">
        <f t="shared" si="32"/>
        <v>114.190.3969</v>
      </c>
      <c r="E291" t="str">
        <f t="shared" si="33"/>
        <v>1141903969</v>
      </c>
      <c r="F291">
        <f t="shared" si="34"/>
        <v>10</v>
      </c>
      <c r="G291" t="str">
        <f t="shared" si="35"/>
        <v>1141903969</v>
      </c>
      <c r="H291" t="str">
        <f t="shared" si="36"/>
        <v>(114) 190-3969</v>
      </c>
      <c r="I291">
        <f t="shared" si="37"/>
        <v>1</v>
      </c>
      <c r="J291" t="str">
        <f t="shared" si="38"/>
        <v>(114) 190-3969</v>
      </c>
    </row>
    <row r="292" spans="1:10" x14ac:dyDescent="0.2">
      <c r="A292">
        <v>1300</v>
      </c>
      <c r="B292" t="s">
        <v>1392</v>
      </c>
      <c r="C292" t="str">
        <f t="shared" si="39"/>
        <v>(867) 688-6451</v>
      </c>
      <c r="D292" t="str">
        <f t="shared" si="32"/>
        <v>867.688.6451</v>
      </c>
      <c r="E292" t="str">
        <f t="shared" si="33"/>
        <v>8676886451</v>
      </c>
      <c r="F292">
        <f t="shared" si="34"/>
        <v>10</v>
      </c>
      <c r="G292" t="str">
        <f t="shared" si="35"/>
        <v>8676886451</v>
      </c>
      <c r="H292" t="str">
        <f t="shared" si="36"/>
        <v>(867) 688-6451</v>
      </c>
      <c r="I292">
        <f t="shared" si="37"/>
        <v>1</v>
      </c>
      <c r="J292" t="str">
        <f t="shared" si="38"/>
        <v>(867) 688-6451</v>
      </c>
    </row>
    <row r="293" spans="1:10" x14ac:dyDescent="0.2">
      <c r="A293">
        <v>1301</v>
      </c>
      <c r="B293" t="s">
        <v>1393</v>
      </c>
      <c r="C293" t="str">
        <f t="shared" si="39"/>
        <v>(383) 139-3606</v>
      </c>
      <c r="D293" t="str">
        <f t="shared" si="32"/>
        <v>383.139.3606</v>
      </c>
      <c r="E293" t="str">
        <f t="shared" si="33"/>
        <v>3831393606</v>
      </c>
      <c r="F293">
        <f t="shared" si="34"/>
        <v>10</v>
      </c>
      <c r="G293" t="str">
        <f t="shared" si="35"/>
        <v>3831393606</v>
      </c>
      <c r="H293" t="str">
        <f t="shared" si="36"/>
        <v>(383) 139-3606</v>
      </c>
      <c r="I293">
        <f t="shared" si="37"/>
        <v>1</v>
      </c>
      <c r="J293" t="str">
        <f t="shared" si="38"/>
        <v>(383) 139-3606</v>
      </c>
    </row>
    <row r="294" spans="1:10" x14ac:dyDescent="0.2">
      <c r="A294">
        <v>1302</v>
      </c>
      <c r="B294" t="s">
        <v>1394</v>
      </c>
      <c r="C294" t="str">
        <f t="shared" si="39"/>
        <v>(553) 339-9518</v>
      </c>
      <c r="D294" t="str">
        <f t="shared" si="32"/>
        <v>553.339.9518</v>
      </c>
      <c r="E294" t="str">
        <f t="shared" si="33"/>
        <v>5533399518</v>
      </c>
      <c r="F294">
        <f t="shared" si="34"/>
        <v>10</v>
      </c>
      <c r="G294" t="str">
        <f t="shared" si="35"/>
        <v>5533399518</v>
      </c>
      <c r="H294" t="str">
        <f t="shared" si="36"/>
        <v>(553) 339-9518</v>
      </c>
      <c r="I294">
        <f t="shared" si="37"/>
        <v>1</v>
      </c>
      <c r="J294" t="str">
        <f t="shared" si="38"/>
        <v>(553) 339-9518</v>
      </c>
    </row>
    <row r="295" spans="1:10" x14ac:dyDescent="0.2">
      <c r="A295">
        <v>1303</v>
      </c>
      <c r="B295" t="s">
        <v>1395</v>
      </c>
      <c r="C295" t="str">
        <f t="shared" si="39"/>
        <v>(957) 544-0201</v>
      </c>
      <c r="D295" t="str">
        <f t="shared" si="32"/>
        <v>957.544.0201</v>
      </c>
      <c r="E295" t="str">
        <f t="shared" si="33"/>
        <v>9575440201</v>
      </c>
      <c r="F295">
        <f t="shared" si="34"/>
        <v>10</v>
      </c>
      <c r="G295" t="str">
        <f t="shared" si="35"/>
        <v>9575440201</v>
      </c>
      <c r="H295" t="str">
        <f t="shared" si="36"/>
        <v>(957) 544-0201</v>
      </c>
      <c r="I295">
        <f t="shared" si="37"/>
        <v>1</v>
      </c>
      <c r="J295" t="str">
        <f t="shared" si="38"/>
        <v>(957) 544-0201</v>
      </c>
    </row>
    <row r="296" spans="1:10" x14ac:dyDescent="0.2">
      <c r="A296">
        <v>1304</v>
      </c>
      <c r="B296" t="s">
        <v>1396</v>
      </c>
      <c r="C296" t="str">
        <f t="shared" si="39"/>
        <v>???</v>
      </c>
      <c r="D296" t="str">
        <f t="shared" si="32"/>
        <v>955.396.301</v>
      </c>
      <c r="E296" t="str">
        <f t="shared" si="33"/>
        <v>955396301</v>
      </c>
      <c r="F296">
        <f t="shared" si="34"/>
        <v>9</v>
      </c>
      <c r="G296" t="str">
        <f t="shared" si="35"/>
        <v>???</v>
      </c>
      <c r="H296" t="str">
        <f t="shared" si="36"/>
        <v>???</v>
      </c>
      <c r="I296">
        <f t="shared" si="37"/>
        <v>30</v>
      </c>
      <c r="J296" t="str">
        <f t="shared" si="38"/>
        <v>???</v>
      </c>
    </row>
    <row r="297" spans="1:10" x14ac:dyDescent="0.2">
      <c r="A297">
        <v>1305</v>
      </c>
      <c r="B297" t="s">
        <v>1397</v>
      </c>
      <c r="C297" t="str">
        <f t="shared" si="39"/>
        <v>(170) 113-9587</v>
      </c>
      <c r="D297" t="str">
        <f t="shared" si="32"/>
        <v>170.113.9587</v>
      </c>
      <c r="E297" t="str">
        <f t="shared" si="33"/>
        <v>1701139587</v>
      </c>
      <c r="F297">
        <f t="shared" si="34"/>
        <v>10</v>
      </c>
      <c r="G297" t="str">
        <f t="shared" si="35"/>
        <v>1701139587</v>
      </c>
      <c r="H297" t="str">
        <f t="shared" si="36"/>
        <v>(170) 113-9587</v>
      </c>
      <c r="I297">
        <f t="shared" si="37"/>
        <v>1</v>
      </c>
      <c r="J297" t="str">
        <f t="shared" si="38"/>
        <v>(170) 113-9587</v>
      </c>
    </row>
    <row r="298" spans="1:10" x14ac:dyDescent="0.2">
      <c r="A298">
        <v>1306</v>
      </c>
      <c r="B298" t="s">
        <v>1398</v>
      </c>
      <c r="C298" t="str">
        <f t="shared" si="39"/>
        <v>(466) 883-4519</v>
      </c>
      <c r="D298" t="str">
        <f t="shared" si="32"/>
        <v>466.883.4519</v>
      </c>
      <c r="E298" t="str">
        <f t="shared" si="33"/>
        <v>4668834519</v>
      </c>
      <c r="F298">
        <f t="shared" si="34"/>
        <v>10</v>
      </c>
      <c r="G298" t="str">
        <f t="shared" si="35"/>
        <v>4668834519</v>
      </c>
      <c r="H298" t="str">
        <f t="shared" si="36"/>
        <v>(466) 883-4519</v>
      </c>
      <c r="I298">
        <f t="shared" si="37"/>
        <v>1</v>
      </c>
      <c r="J298" t="str">
        <f t="shared" si="38"/>
        <v>(466) 883-4519</v>
      </c>
    </row>
    <row r="299" spans="1:10" x14ac:dyDescent="0.2">
      <c r="A299">
        <v>1307</v>
      </c>
      <c r="B299" t="s">
        <v>1399</v>
      </c>
      <c r="C299" t="str">
        <f t="shared" si="39"/>
        <v>(845) 834-6041</v>
      </c>
      <c r="D299" t="str">
        <f t="shared" si="32"/>
        <v>845.834.6041</v>
      </c>
      <c r="E299" t="str">
        <f t="shared" si="33"/>
        <v>8458346041</v>
      </c>
      <c r="F299">
        <f t="shared" si="34"/>
        <v>10</v>
      </c>
      <c r="G299" t="str">
        <f t="shared" si="35"/>
        <v>8458346041</v>
      </c>
      <c r="H299" t="str">
        <f t="shared" si="36"/>
        <v>(845) 834-6041</v>
      </c>
      <c r="I299">
        <f t="shared" si="37"/>
        <v>1</v>
      </c>
      <c r="J299" t="str">
        <f t="shared" si="38"/>
        <v>(845) 834-6041</v>
      </c>
    </row>
    <row r="300" spans="1:10" x14ac:dyDescent="0.2">
      <c r="A300">
        <v>1308</v>
      </c>
      <c r="B300" t="s">
        <v>1400</v>
      </c>
      <c r="C300" t="str">
        <f t="shared" si="39"/>
        <v>(121) 774-0336</v>
      </c>
      <c r="D300" t="str">
        <f t="shared" si="32"/>
        <v>121.774.0336</v>
      </c>
      <c r="E300" t="str">
        <f t="shared" si="33"/>
        <v>1217740336</v>
      </c>
      <c r="F300">
        <f t="shared" si="34"/>
        <v>10</v>
      </c>
      <c r="G300" t="str">
        <f t="shared" si="35"/>
        <v>1217740336</v>
      </c>
      <c r="H300" t="str">
        <f t="shared" si="36"/>
        <v>(121) 774-0336</v>
      </c>
      <c r="I300">
        <f t="shared" si="37"/>
        <v>1</v>
      </c>
      <c r="J300" t="str">
        <f t="shared" si="38"/>
        <v>(121) 774-0336</v>
      </c>
    </row>
    <row r="301" spans="1:10" x14ac:dyDescent="0.2">
      <c r="A301">
        <v>1309</v>
      </c>
      <c r="B301" t="s">
        <v>1401</v>
      </c>
      <c r="C301" t="str">
        <f t="shared" si="39"/>
        <v>(361) 209-8879</v>
      </c>
      <c r="D301" t="str">
        <f t="shared" si="32"/>
        <v>361.209.8879</v>
      </c>
      <c r="E301" t="str">
        <f t="shared" si="33"/>
        <v>3612098879</v>
      </c>
      <c r="F301">
        <f t="shared" si="34"/>
        <v>10</v>
      </c>
      <c r="G301" t="str">
        <f t="shared" si="35"/>
        <v>3612098879</v>
      </c>
      <c r="H301" t="str">
        <f t="shared" si="36"/>
        <v>(361) 209-8879</v>
      </c>
      <c r="I301">
        <f t="shared" si="37"/>
        <v>1</v>
      </c>
      <c r="J301" t="str">
        <f t="shared" si="38"/>
        <v>(361) 209-8879</v>
      </c>
    </row>
    <row r="302" spans="1:10" x14ac:dyDescent="0.2">
      <c r="A302">
        <v>1310</v>
      </c>
      <c r="B302" t="s">
        <v>1402</v>
      </c>
      <c r="C302" t="str">
        <f t="shared" si="39"/>
        <v>(638) 344-2937</v>
      </c>
      <c r="D302" t="str">
        <f t="shared" si="32"/>
        <v>638.344.2937</v>
      </c>
      <c r="E302" t="str">
        <f t="shared" si="33"/>
        <v>6383442937</v>
      </c>
      <c r="F302">
        <f t="shared" si="34"/>
        <v>10</v>
      </c>
      <c r="G302" t="str">
        <f t="shared" si="35"/>
        <v>6383442937</v>
      </c>
      <c r="H302" t="str">
        <f t="shared" si="36"/>
        <v>(638) 344-2937</v>
      </c>
      <c r="I302">
        <f t="shared" si="37"/>
        <v>1</v>
      </c>
      <c r="J302" t="str">
        <f t="shared" si="38"/>
        <v>(638) 344-2937</v>
      </c>
    </row>
    <row r="303" spans="1:10" x14ac:dyDescent="0.2">
      <c r="A303">
        <v>1311</v>
      </c>
      <c r="B303" t="s">
        <v>1403</v>
      </c>
      <c r="C303" t="str">
        <f t="shared" si="39"/>
        <v>(800) 502-9683</v>
      </c>
      <c r="D303" t="str">
        <f t="shared" si="32"/>
        <v>800.502.9683</v>
      </c>
      <c r="E303" t="str">
        <f t="shared" si="33"/>
        <v>8005029683</v>
      </c>
      <c r="F303">
        <f t="shared" si="34"/>
        <v>10</v>
      </c>
      <c r="G303" t="str">
        <f t="shared" si="35"/>
        <v>8005029683</v>
      </c>
      <c r="H303" t="str">
        <f t="shared" si="36"/>
        <v>(800) 502-9683</v>
      </c>
      <c r="I303">
        <f t="shared" si="37"/>
        <v>1</v>
      </c>
      <c r="J303" t="str">
        <f t="shared" si="38"/>
        <v>(800) 502-9683</v>
      </c>
    </row>
    <row r="304" spans="1:10" x14ac:dyDescent="0.2">
      <c r="A304">
        <v>1312</v>
      </c>
      <c r="B304" t="s">
        <v>1404</v>
      </c>
      <c r="C304" t="str">
        <f t="shared" si="39"/>
        <v>(608) 141-2677</v>
      </c>
      <c r="D304" t="str">
        <f t="shared" si="32"/>
        <v>608.141.2677</v>
      </c>
      <c r="E304" t="str">
        <f t="shared" si="33"/>
        <v>6081412677</v>
      </c>
      <c r="F304">
        <f t="shared" si="34"/>
        <v>10</v>
      </c>
      <c r="G304" t="str">
        <f t="shared" si="35"/>
        <v>6081412677</v>
      </c>
      <c r="H304" t="str">
        <f t="shared" si="36"/>
        <v>(608) 141-2677</v>
      </c>
      <c r="I304">
        <f t="shared" si="37"/>
        <v>1</v>
      </c>
      <c r="J304" t="str">
        <f t="shared" si="38"/>
        <v>(608) 141-2677</v>
      </c>
    </row>
    <row r="305" spans="1:10" x14ac:dyDescent="0.2">
      <c r="A305">
        <v>1313</v>
      </c>
      <c r="B305" t="s">
        <v>1405</v>
      </c>
      <c r="C305" t="str">
        <f t="shared" si="39"/>
        <v>(399) 122-8235</v>
      </c>
      <c r="D305" t="str">
        <f t="shared" si="32"/>
        <v>399.122.8235</v>
      </c>
      <c r="E305" t="str">
        <f t="shared" si="33"/>
        <v>3991228235</v>
      </c>
      <c r="F305">
        <f t="shared" si="34"/>
        <v>10</v>
      </c>
      <c r="G305" t="str">
        <f t="shared" si="35"/>
        <v>3991228235</v>
      </c>
      <c r="H305" t="str">
        <f t="shared" si="36"/>
        <v>(399) 122-8235</v>
      </c>
      <c r="I305">
        <f t="shared" si="37"/>
        <v>1</v>
      </c>
      <c r="J305" t="str">
        <f t="shared" si="38"/>
        <v>(399) 122-8235</v>
      </c>
    </row>
    <row r="306" spans="1:10" x14ac:dyDescent="0.2">
      <c r="A306">
        <v>1314</v>
      </c>
      <c r="B306" t="s">
        <v>1406</v>
      </c>
      <c r="C306" t="str">
        <f t="shared" si="39"/>
        <v>(156) 728-4671</v>
      </c>
      <c r="D306" t="str">
        <f t="shared" si="32"/>
        <v>156.728.4671</v>
      </c>
      <c r="E306" t="str">
        <f t="shared" si="33"/>
        <v>1567284671</v>
      </c>
      <c r="F306">
        <f t="shared" si="34"/>
        <v>10</v>
      </c>
      <c r="G306" t="str">
        <f t="shared" si="35"/>
        <v>1567284671</v>
      </c>
      <c r="H306" t="str">
        <f t="shared" si="36"/>
        <v>(156) 728-4671</v>
      </c>
      <c r="I306">
        <f t="shared" si="37"/>
        <v>1</v>
      </c>
      <c r="J306" t="str">
        <f t="shared" si="38"/>
        <v>(156) 728-4671</v>
      </c>
    </row>
    <row r="307" spans="1:10" x14ac:dyDescent="0.2">
      <c r="A307">
        <v>1315</v>
      </c>
      <c r="B307" t="s">
        <v>1407</v>
      </c>
      <c r="C307" t="str">
        <f t="shared" si="39"/>
        <v>(473) 102-6434</v>
      </c>
      <c r="D307" t="str">
        <f t="shared" si="32"/>
        <v>473.102.6434</v>
      </c>
      <c r="E307" t="str">
        <f t="shared" si="33"/>
        <v>4731026434</v>
      </c>
      <c r="F307">
        <f t="shared" si="34"/>
        <v>10</v>
      </c>
      <c r="G307" t="str">
        <f t="shared" si="35"/>
        <v>4731026434</v>
      </c>
      <c r="H307" t="str">
        <f t="shared" si="36"/>
        <v>(473) 102-6434</v>
      </c>
      <c r="I307">
        <f t="shared" si="37"/>
        <v>1</v>
      </c>
      <c r="J307" t="str">
        <f t="shared" si="38"/>
        <v>(473) 102-6434</v>
      </c>
    </row>
    <row r="308" spans="1:10" x14ac:dyDescent="0.2">
      <c r="A308">
        <v>1316</v>
      </c>
      <c r="B308" t="s">
        <v>1408</v>
      </c>
      <c r="C308" t="str">
        <f t="shared" si="39"/>
        <v>(229) 932-2833</v>
      </c>
      <c r="D308" t="str">
        <f t="shared" si="32"/>
        <v>229.932.2833</v>
      </c>
      <c r="E308" t="str">
        <f t="shared" si="33"/>
        <v>2299322833</v>
      </c>
      <c r="F308">
        <f t="shared" si="34"/>
        <v>10</v>
      </c>
      <c r="G308" t="str">
        <f t="shared" si="35"/>
        <v>2299322833</v>
      </c>
      <c r="H308" t="str">
        <f t="shared" si="36"/>
        <v>(229) 932-2833</v>
      </c>
      <c r="I308">
        <f t="shared" si="37"/>
        <v>1</v>
      </c>
      <c r="J308" t="str">
        <f t="shared" si="38"/>
        <v>(229) 932-2833</v>
      </c>
    </row>
    <row r="309" spans="1:10" x14ac:dyDescent="0.2">
      <c r="A309">
        <v>1317</v>
      </c>
      <c r="B309" t="s">
        <v>1409</v>
      </c>
      <c r="C309" t="str">
        <f t="shared" si="39"/>
        <v>(217) 645-6652</v>
      </c>
      <c r="D309" t="str">
        <f t="shared" si="32"/>
        <v>217.645.6652</v>
      </c>
      <c r="E309" t="str">
        <f t="shared" si="33"/>
        <v>2176456652</v>
      </c>
      <c r="F309">
        <f t="shared" si="34"/>
        <v>10</v>
      </c>
      <c r="G309" t="str">
        <f t="shared" si="35"/>
        <v>2176456652</v>
      </c>
      <c r="H309" t="str">
        <f t="shared" si="36"/>
        <v>(217) 645-6652</v>
      </c>
      <c r="I309">
        <f t="shared" si="37"/>
        <v>1</v>
      </c>
      <c r="J309" t="str">
        <f t="shared" si="38"/>
        <v>(217) 645-6652</v>
      </c>
    </row>
    <row r="310" spans="1:10" x14ac:dyDescent="0.2">
      <c r="A310">
        <v>1318</v>
      </c>
      <c r="B310" t="s">
        <v>1410</v>
      </c>
      <c r="C310" t="str">
        <f t="shared" si="39"/>
        <v>(135) 292-0772</v>
      </c>
      <c r="D310" t="str">
        <f t="shared" si="32"/>
        <v>135.292.0772</v>
      </c>
      <c r="E310" t="str">
        <f t="shared" si="33"/>
        <v>1352920772</v>
      </c>
      <c r="F310">
        <f t="shared" si="34"/>
        <v>10</v>
      </c>
      <c r="G310" t="str">
        <f t="shared" si="35"/>
        <v>1352920772</v>
      </c>
      <c r="H310" t="str">
        <f t="shared" si="36"/>
        <v>(135) 292-0772</v>
      </c>
      <c r="I310">
        <f t="shared" si="37"/>
        <v>1</v>
      </c>
      <c r="J310" t="str">
        <f t="shared" si="38"/>
        <v>(135) 292-0772</v>
      </c>
    </row>
    <row r="311" spans="1:10" x14ac:dyDescent="0.2">
      <c r="A311">
        <v>1319</v>
      </c>
      <c r="B311" t="s">
        <v>1411</v>
      </c>
      <c r="C311" t="str">
        <f t="shared" si="39"/>
        <v>(365) 629-0855</v>
      </c>
      <c r="D311" t="str">
        <f t="shared" si="32"/>
        <v>365.629.0855</v>
      </c>
      <c r="E311" t="str">
        <f t="shared" si="33"/>
        <v>3656290855</v>
      </c>
      <c r="F311">
        <f t="shared" si="34"/>
        <v>10</v>
      </c>
      <c r="G311" t="str">
        <f t="shared" si="35"/>
        <v>3656290855</v>
      </c>
      <c r="H311" t="str">
        <f t="shared" si="36"/>
        <v>(365) 629-0855</v>
      </c>
      <c r="I311">
        <f t="shared" si="37"/>
        <v>1</v>
      </c>
      <c r="J311" t="str">
        <f t="shared" si="38"/>
        <v>(365) 629-0855</v>
      </c>
    </row>
    <row r="312" spans="1:10" x14ac:dyDescent="0.2">
      <c r="A312">
        <v>1320</v>
      </c>
      <c r="B312" t="s">
        <v>1412</v>
      </c>
      <c r="C312" t="str">
        <f t="shared" si="39"/>
        <v>(417) 548-9564</v>
      </c>
      <c r="D312" t="str">
        <f t="shared" si="32"/>
        <v>417.548.9564</v>
      </c>
      <c r="E312" t="str">
        <f t="shared" si="33"/>
        <v>4175489564</v>
      </c>
      <c r="F312">
        <f t="shared" si="34"/>
        <v>10</v>
      </c>
      <c r="G312" t="str">
        <f t="shared" si="35"/>
        <v>4175489564</v>
      </c>
      <c r="H312" t="str">
        <f t="shared" si="36"/>
        <v>(417) 548-9564</v>
      </c>
      <c r="I312">
        <f t="shared" si="37"/>
        <v>1</v>
      </c>
      <c r="J312" t="str">
        <f t="shared" si="38"/>
        <v>(417) 548-9564</v>
      </c>
    </row>
    <row r="313" spans="1:10" x14ac:dyDescent="0.2">
      <c r="A313">
        <v>1321</v>
      </c>
      <c r="B313" t="s">
        <v>1413</v>
      </c>
      <c r="C313" t="str">
        <f t="shared" si="39"/>
        <v>(606) 264-8687</v>
      </c>
      <c r="D313" t="str">
        <f t="shared" si="32"/>
        <v>606.264.8687</v>
      </c>
      <c r="E313" t="str">
        <f t="shared" si="33"/>
        <v>6062648687</v>
      </c>
      <c r="F313">
        <f t="shared" si="34"/>
        <v>10</v>
      </c>
      <c r="G313" t="str">
        <f t="shared" si="35"/>
        <v>6062648687</v>
      </c>
      <c r="H313" t="str">
        <f t="shared" si="36"/>
        <v>(606) 264-8687</v>
      </c>
      <c r="I313">
        <f t="shared" si="37"/>
        <v>1</v>
      </c>
      <c r="J313" t="str">
        <f t="shared" si="38"/>
        <v>(606) 264-8687</v>
      </c>
    </row>
    <row r="314" spans="1:10" x14ac:dyDescent="0.2">
      <c r="A314">
        <v>1322</v>
      </c>
      <c r="B314" t="s">
        <v>1414</v>
      </c>
      <c r="C314" t="str">
        <f t="shared" si="39"/>
        <v>(411) 233-4608</v>
      </c>
      <c r="D314" t="str">
        <f t="shared" si="32"/>
        <v>411.233.4608</v>
      </c>
      <c r="E314" t="str">
        <f t="shared" si="33"/>
        <v>4112334608</v>
      </c>
      <c r="F314">
        <f t="shared" si="34"/>
        <v>10</v>
      </c>
      <c r="G314" t="str">
        <f t="shared" si="35"/>
        <v>4112334608</v>
      </c>
      <c r="H314" t="str">
        <f t="shared" si="36"/>
        <v>(411) 233-4608</v>
      </c>
      <c r="I314">
        <f t="shared" si="37"/>
        <v>1</v>
      </c>
      <c r="J314" t="str">
        <f t="shared" si="38"/>
        <v>(411) 233-4608</v>
      </c>
    </row>
    <row r="315" spans="1:10" x14ac:dyDescent="0.2">
      <c r="A315">
        <v>1323</v>
      </c>
      <c r="B315" t="s">
        <v>1415</v>
      </c>
      <c r="C315" t="str">
        <f t="shared" si="39"/>
        <v>(533) 913-7377</v>
      </c>
      <c r="D315" t="str">
        <f t="shared" si="32"/>
        <v>533.913.7377</v>
      </c>
      <c r="E315" t="str">
        <f t="shared" si="33"/>
        <v>5339137377</v>
      </c>
      <c r="F315">
        <f t="shared" si="34"/>
        <v>10</v>
      </c>
      <c r="G315" t="str">
        <f t="shared" si="35"/>
        <v>5339137377</v>
      </c>
      <c r="H315" t="str">
        <f t="shared" si="36"/>
        <v>(533) 913-7377</v>
      </c>
      <c r="I315">
        <f t="shared" si="37"/>
        <v>1</v>
      </c>
      <c r="J315" t="str">
        <f t="shared" si="38"/>
        <v>(533) 913-7377</v>
      </c>
    </row>
    <row r="316" spans="1:10" x14ac:dyDescent="0.2">
      <c r="A316">
        <v>1324</v>
      </c>
      <c r="B316" t="s">
        <v>1416</v>
      </c>
      <c r="C316" t="str">
        <f t="shared" si="39"/>
        <v>(657) 325-3528</v>
      </c>
      <c r="D316" t="str">
        <f t="shared" si="32"/>
        <v>657.325.3528</v>
      </c>
      <c r="E316" t="str">
        <f t="shared" si="33"/>
        <v>6573253528</v>
      </c>
      <c r="F316">
        <f t="shared" si="34"/>
        <v>10</v>
      </c>
      <c r="G316" t="str">
        <f t="shared" si="35"/>
        <v>6573253528</v>
      </c>
      <c r="H316" t="str">
        <f t="shared" si="36"/>
        <v>(657) 325-3528</v>
      </c>
      <c r="I316">
        <f t="shared" si="37"/>
        <v>1</v>
      </c>
      <c r="J316" t="str">
        <f t="shared" si="38"/>
        <v>(657) 325-3528</v>
      </c>
    </row>
    <row r="317" spans="1:10" x14ac:dyDescent="0.2">
      <c r="A317">
        <v>1325</v>
      </c>
      <c r="B317" t="s">
        <v>1417</v>
      </c>
      <c r="C317" t="str">
        <f t="shared" si="39"/>
        <v>(286) 818-6715</v>
      </c>
      <c r="D317" t="str">
        <f t="shared" si="32"/>
        <v>286.818.6715</v>
      </c>
      <c r="E317" t="str">
        <f t="shared" si="33"/>
        <v>2868186715</v>
      </c>
      <c r="F317">
        <f t="shared" si="34"/>
        <v>10</v>
      </c>
      <c r="G317" t="str">
        <f t="shared" si="35"/>
        <v>2868186715</v>
      </c>
      <c r="H317" t="str">
        <f t="shared" si="36"/>
        <v>(286) 818-6715</v>
      </c>
      <c r="I317">
        <f t="shared" si="37"/>
        <v>1</v>
      </c>
      <c r="J317" t="str">
        <f t="shared" si="38"/>
        <v>(286) 818-6715</v>
      </c>
    </row>
    <row r="318" spans="1:10" x14ac:dyDescent="0.2">
      <c r="A318">
        <v>1326</v>
      </c>
      <c r="B318" t="s">
        <v>1418</v>
      </c>
      <c r="C318" t="str">
        <f t="shared" si="39"/>
        <v>(186) 843-1625</v>
      </c>
      <c r="D318" t="str">
        <f t="shared" si="32"/>
        <v>186.843.1625</v>
      </c>
      <c r="E318" t="str">
        <f t="shared" si="33"/>
        <v>1868431625</v>
      </c>
      <c r="F318">
        <f t="shared" si="34"/>
        <v>10</v>
      </c>
      <c r="G318" t="str">
        <f t="shared" si="35"/>
        <v>1868431625</v>
      </c>
      <c r="H318" t="str">
        <f t="shared" si="36"/>
        <v>(186) 843-1625</v>
      </c>
      <c r="I318">
        <f t="shared" si="37"/>
        <v>1</v>
      </c>
      <c r="J318" t="str">
        <f t="shared" si="38"/>
        <v>(186) 843-1625</v>
      </c>
    </row>
    <row r="319" spans="1:10" x14ac:dyDescent="0.2">
      <c r="A319">
        <v>1327</v>
      </c>
      <c r="B319" t="s">
        <v>1419</v>
      </c>
      <c r="C319" t="str">
        <f t="shared" si="39"/>
        <v>(445) 787-0794</v>
      </c>
      <c r="D319" t="str">
        <f t="shared" si="32"/>
        <v>445.787.0794</v>
      </c>
      <c r="E319" t="str">
        <f t="shared" si="33"/>
        <v>4457870794</v>
      </c>
      <c r="F319">
        <f t="shared" si="34"/>
        <v>10</v>
      </c>
      <c r="G319" t="str">
        <f t="shared" si="35"/>
        <v>4457870794</v>
      </c>
      <c r="H319" t="str">
        <f t="shared" si="36"/>
        <v>(445) 787-0794</v>
      </c>
      <c r="I319">
        <f t="shared" si="37"/>
        <v>1</v>
      </c>
      <c r="J319" t="str">
        <f t="shared" si="38"/>
        <v>(445) 787-0794</v>
      </c>
    </row>
    <row r="320" spans="1:10" x14ac:dyDescent="0.2">
      <c r="A320">
        <v>1328</v>
      </c>
      <c r="B320" t="s">
        <v>1420</v>
      </c>
      <c r="C320" t="str">
        <f t="shared" si="39"/>
        <v>(643) 664-5913</v>
      </c>
      <c r="D320" t="str">
        <f t="shared" si="32"/>
        <v>643.664.5913</v>
      </c>
      <c r="E320" t="str">
        <f t="shared" si="33"/>
        <v>6436645913</v>
      </c>
      <c r="F320">
        <f t="shared" si="34"/>
        <v>10</v>
      </c>
      <c r="G320" t="str">
        <f t="shared" si="35"/>
        <v>6436645913</v>
      </c>
      <c r="H320" t="str">
        <f t="shared" si="36"/>
        <v>(643) 664-5913</v>
      </c>
      <c r="I320">
        <f t="shared" si="37"/>
        <v>1</v>
      </c>
      <c r="J320" t="str">
        <f t="shared" si="38"/>
        <v>(643) 664-5913</v>
      </c>
    </row>
    <row r="321" spans="1:10" x14ac:dyDescent="0.2">
      <c r="A321">
        <v>1329</v>
      </c>
      <c r="B321" t="s">
        <v>1421</v>
      </c>
      <c r="C321" t="str">
        <f t="shared" si="39"/>
        <v>(221) 848-2828</v>
      </c>
      <c r="D321" t="str">
        <f t="shared" si="32"/>
        <v>221.848.2828</v>
      </c>
      <c r="E321" t="str">
        <f t="shared" si="33"/>
        <v>2218482828</v>
      </c>
      <c r="F321">
        <f t="shared" si="34"/>
        <v>10</v>
      </c>
      <c r="G321" t="str">
        <f t="shared" si="35"/>
        <v>2218482828</v>
      </c>
      <c r="H321" t="str">
        <f t="shared" si="36"/>
        <v>(221) 848-2828</v>
      </c>
      <c r="I321">
        <f t="shared" si="37"/>
        <v>1</v>
      </c>
      <c r="J321" t="str">
        <f t="shared" si="38"/>
        <v>(221) 848-2828</v>
      </c>
    </row>
    <row r="322" spans="1:10" x14ac:dyDescent="0.2">
      <c r="A322">
        <v>1330</v>
      </c>
      <c r="B322" t="s">
        <v>1422</v>
      </c>
      <c r="C322" t="str">
        <f t="shared" si="39"/>
        <v>(316) 360-2352</v>
      </c>
      <c r="D322" t="str">
        <f t="shared" si="32"/>
        <v>316.360.2352</v>
      </c>
      <c r="E322" t="str">
        <f t="shared" si="33"/>
        <v>3163602352</v>
      </c>
      <c r="F322">
        <f t="shared" si="34"/>
        <v>10</v>
      </c>
      <c r="G322" t="str">
        <f t="shared" si="35"/>
        <v>3163602352</v>
      </c>
      <c r="H322" t="str">
        <f t="shared" si="36"/>
        <v>(316) 360-2352</v>
      </c>
      <c r="I322">
        <f t="shared" si="37"/>
        <v>1</v>
      </c>
      <c r="J322" t="str">
        <f t="shared" si="38"/>
        <v>(316) 360-2352</v>
      </c>
    </row>
    <row r="323" spans="1:10" x14ac:dyDescent="0.2">
      <c r="A323">
        <v>1331</v>
      </c>
      <c r="B323" t="s">
        <v>1423</v>
      </c>
      <c r="C323" t="str">
        <f t="shared" si="39"/>
        <v>(909) 522-1847</v>
      </c>
      <c r="D323" t="str">
        <f t="shared" ref="D323:D386" si="40">TRIM(B323)</f>
        <v>909.522.1847</v>
      </c>
      <c r="E323" t="str">
        <f t="shared" ref="E323:E386" si="41">SUBSTITUTE(D323,".","")</f>
        <v>9095221847</v>
      </c>
      <c r="F323">
        <f t="shared" ref="F323:F386" si="42">LEN(E323)</f>
        <v>10</v>
      </c>
      <c r="G323" t="str">
        <f t="shared" ref="G323:G386" si="43">IF(F323=10,E323,"???")</f>
        <v>9095221847</v>
      </c>
      <c r="H323" t="str">
        <f t="shared" ref="H323:H386" si="44">TEXT(G323,"(000) 000-0000")</f>
        <v>(909) 522-1847</v>
      </c>
      <c r="I323">
        <f t="shared" ref="I323:I386" si="45">COUNTIF($H$2:$H$2001,H323)</f>
        <v>1</v>
      </c>
      <c r="J323" t="str">
        <f t="shared" ref="J323:J386" si="46">IF(I323=1,H323,"???")</f>
        <v>(909) 522-1847</v>
      </c>
    </row>
    <row r="324" spans="1:10" x14ac:dyDescent="0.2">
      <c r="A324">
        <v>1332</v>
      </c>
      <c r="B324" t="s">
        <v>1424</v>
      </c>
      <c r="C324" t="str">
        <f t="shared" si="39"/>
        <v>(310) 489-9854</v>
      </c>
      <c r="D324" t="str">
        <f t="shared" si="40"/>
        <v>310.489.9854</v>
      </c>
      <c r="E324" t="str">
        <f t="shared" si="41"/>
        <v>3104899854</v>
      </c>
      <c r="F324">
        <f t="shared" si="42"/>
        <v>10</v>
      </c>
      <c r="G324" t="str">
        <f t="shared" si="43"/>
        <v>3104899854</v>
      </c>
      <c r="H324" t="str">
        <f t="shared" si="44"/>
        <v>(310) 489-9854</v>
      </c>
      <c r="I324">
        <f t="shared" si="45"/>
        <v>1</v>
      </c>
      <c r="J324" t="str">
        <f t="shared" si="46"/>
        <v>(310) 489-9854</v>
      </c>
    </row>
    <row r="325" spans="1:10" x14ac:dyDescent="0.2">
      <c r="A325">
        <v>1333</v>
      </c>
      <c r="B325" t="s">
        <v>1425</v>
      </c>
      <c r="C325" t="str">
        <f t="shared" ref="C325:C388" si="47">J325</f>
        <v>(842) 878-3880</v>
      </c>
      <c r="D325" t="str">
        <f t="shared" si="40"/>
        <v>842.878.3880</v>
      </c>
      <c r="E325" t="str">
        <f t="shared" si="41"/>
        <v>8428783880</v>
      </c>
      <c r="F325">
        <f t="shared" si="42"/>
        <v>10</v>
      </c>
      <c r="G325" t="str">
        <f t="shared" si="43"/>
        <v>8428783880</v>
      </c>
      <c r="H325" t="str">
        <f t="shared" si="44"/>
        <v>(842) 878-3880</v>
      </c>
      <c r="I325">
        <f t="shared" si="45"/>
        <v>1</v>
      </c>
      <c r="J325" t="str">
        <f t="shared" si="46"/>
        <v>(842) 878-3880</v>
      </c>
    </row>
    <row r="326" spans="1:10" x14ac:dyDescent="0.2">
      <c r="A326">
        <v>1334</v>
      </c>
      <c r="B326" t="s">
        <v>1426</v>
      </c>
      <c r="C326" t="str">
        <f t="shared" si="47"/>
        <v>(133) 878-2222</v>
      </c>
      <c r="D326" t="str">
        <f t="shared" si="40"/>
        <v>133.878.2222</v>
      </c>
      <c r="E326" t="str">
        <f t="shared" si="41"/>
        <v>1338782222</v>
      </c>
      <c r="F326">
        <f t="shared" si="42"/>
        <v>10</v>
      </c>
      <c r="G326" t="str">
        <f t="shared" si="43"/>
        <v>1338782222</v>
      </c>
      <c r="H326" t="str">
        <f t="shared" si="44"/>
        <v>(133) 878-2222</v>
      </c>
      <c r="I326">
        <f t="shared" si="45"/>
        <v>1</v>
      </c>
      <c r="J326" t="str">
        <f t="shared" si="46"/>
        <v>(133) 878-2222</v>
      </c>
    </row>
    <row r="327" spans="1:10" x14ac:dyDescent="0.2">
      <c r="A327">
        <v>1335</v>
      </c>
      <c r="B327" t="s">
        <v>1427</v>
      </c>
      <c r="C327" t="str">
        <f t="shared" si="47"/>
        <v>(355) 281-3293</v>
      </c>
      <c r="D327" t="str">
        <f t="shared" si="40"/>
        <v>355.281.3293</v>
      </c>
      <c r="E327" t="str">
        <f t="shared" si="41"/>
        <v>3552813293</v>
      </c>
      <c r="F327">
        <f t="shared" si="42"/>
        <v>10</v>
      </c>
      <c r="G327" t="str">
        <f t="shared" si="43"/>
        <v>3552813293</v>
      </c>
      <c r="H327" t="str">
        <f t="shared" si="44"/>
        <v>(355) 281-3293</v>
      </c>
      <c r="I327">
        <f t="shared" si="45"/>
        <v>1</v>
      </c>
      <c r="J327" t="str">
        <f t="shared" si="46"/>
        <v>(355) 281-3293</v>
      </c>
    </row>
    <row r="328" spans="1:10" x14ac:dyDescent="0.2">
      <c r="A328">
        <v>1336</v>
      </c>
      <c r="B328" t="s">
        <v>1428</v>
      </c>
      <c r="C328" t="str">
        <f t="shared" si="47"/>
        <v>(150) 564-7574</v>
      </c>
      <c r="D328" t="str">
        <f t="shared" si="40"/>
        <v>150.564.7574</v>
      </c>
      <c r="E328" t="str">
        <f t="shared" si="41"/>
        <v>1505647574</v>
      </c>
      <c r="F328">
        <f t="shared" si="42"/>
        <v>10</v>
      </c>
      <c r="G328" t="str">
        <f t="shared" si="43"/>
        <v>1505647574</v>
      </c>
      <c r="H328" t="str">
        <f t="shared" si="44"/>
        <v>(150) 564-7574</v>
      </c>
      <c r="I328">
        <f t="shared" si="45"/>
        <v>1</v>
      </c>
      <c r="J328" t="str">
        <f t="shared" si="46"/>
        <v>(150) 564-7574</v>
      </c>
    </row>
    <row r="329" spans="1:10" x14ac:dyDescent="0.2">
      <c r="A329">
        <v>1337</v>
      </c>
      <c r="B329" t="s">
        <v>1429</v>
      </c>
      <c r="C329" t="str">
        <f t="shared" si="47"/>
        <v>(765) 600-0431</v>
      </c>
      <c r="D329" t="str">
        <f t="shared" si="40"/>
        <v>765.600.0431</v>
      </c>
      <c r="E329" t="str">
        <f t="shared" si="41"/>
        <v>7656000431</v>
      </c>
      <c r="F329">
        <f t="shared" si="42"/>
        <v>10</v>
      </c>
      <c r="G329" t="str">
        <f t="shared" si="43"/>
        <v>7656000431</v>
      </c>
      <c r="H329" t="str">
        <f t="shared" si="44"/>
        <v>(765) 600-0431</v>
      </c>
      <c r="I329">
        <f t="shared" si="45"/>
        <v>1</v>
      </c>
      <c r="J329" t="str">
        <f t="shared" si="46"/>
        <v>(765) 600-0431</v>
      </c>
    </row>
    <row r="330" spans="1:10" x14ac:dyDescent="0.2">
      <c r="A330">
        <v>1338</v>
      </c>
      <c r="B330" t="s">
        <v>1430</v>
      </c>
      <c r="C330" t="str">
        <f t="shared" si="47"/>
        <v>???</v>
      </c>
      <c r="D330" t="str">
        <f t="shared" si="40"/>
        <v>152.354.11</v>
      </c>
      <c r="E330" t="str">
        <f t="shared" si="41"/>
        <v>15235411</v>
      </c>
      <c r="F330">
        <f t="shared" si="42"/>
        <v>8</v>
      </c>
      <c r="G330" t="str">
        <f t="shared" si="43"/>
        <v>???</v>
      </c>
      <c r="H330" t="str">
        <f t="shared" si="44"/>
        <v>???</v>
      </c>
      <c r="I330">
        <f t="shared" si="45"/>
        <v>30</v>
      </c>
      <c r="J330" t="str">
        <f t="shared" si="46"/>
        <v>???</v>
      </c>
    </row>
    <row r="331" spans="1:10" x14ac:dyDescent="0.2">
      <c r="A331">
        <v>1339</v>
      </c>
      <c r="B331" t="s">
        <v>1431</v>
      </c>
      <c r="C331" t="str">
        <f t="shared" si="47"/>
        <v>(752) 404-6972</v>
      </c>
      <c r="D331" t="str">
        <f t="shared" si="40"/>
        <v>752.404.6972</v>
      </c>
      <c r="E331" t="str">
        <f t="shared" si="41"/>
        <v>7524046972</v>
      </c>
      <c r="F331">
        <f t="shared" si="42"/>
        <v>10</v>
      </c>
      <c r="G331" t="str">
        <f t="shared" si="43"/>
        <v>7524046972</v>
      </c>
      <c r="H331" t="str">
        <f t="shared" si="44"/>
        <v>(752) 404-6972</v>
      </c>
      <c r="I331">
        <f t="shared" si="45"/>
        <v>1</v>
      </c>
      <c r="J331" t="str">
        <f t="shared" si="46"/>
        <v>(752) 404-6972</v>
      </c>
    </row>
    <row r="332" spans="1:10" x14ac:dyDescent="0.2">
      <c r="A332">
        <v>1340</v>
      </c>
      <c r="B332" t="s">
        <v>1432</v>
      </c>
      <c r="C332" t="str">
        <f t="shared" si="47"/>
        <v>(184) 250-0333</v>
      </c>
      <c r="D332" t="str">
        <f t="shared" si="40"/>
        <v>184.250.0333</v>
      </c>
      <c r="E332" t="str">
        <f t="shared" si="41"/>
        <v>1842500333</v>
      </c>
      <c r="F332">
        <f t="shared" si="42"/>
        <v>10</v>
      </c>
      <c r="G332" t="str">
        <f t="shared" si="43"/>
        <v>1842500333</v>
      </c>
      <c r="H332" t="str">
        <f t="shared" si="44"/>
        <v>(184) 250-0333</v>
      </c>
      <c r="I332">
        <f t="shared" si="45"/>
        <v>1</v>
      </c>
      <c r="J332" t="str">
        <f t="shared" si="46"/>
        <v>(184) 250-0333</v>
      </c>
    </row>
    <row r="333" spans="1:10" x14ac:dyDescent="0.2">
      <c r="A333">
        <v>1341</v>
      </c>
      <c r="B333" t="s">
        <v>1433</v>
      </c>
      <c r="C333" t="str">
        <f t="shared" si="47"/>
        <v>(528) 155-9427</v>
      </c>
      <c r="D333" t="str">
        <f t="shared" si="40"/>
        <v>528.155.9427</v>
      </c>
      <c r="E333" t="str">
        <f t="shared" si="41"/>
        <v>5281559427</v>
      </c>
      <c r="F333">
        <f t="shared" si="42"/>
        <v>10</v>
      </c>
      <c r="G333" t="str">
        <f t="shared" si="43"/>
        <v>5281559427</v>
      </c>
      <c r="H333" t="str">
        <f t="shared" si="44"/>
        <v>(528) 155-9427</v>
      </c>
      <c r="I333">
        <f t="shared" si="45"/>
        <v>1</v>
      </c>
      <c r="J333" t="str">
        <f t="shared" si="46"/>
        <v>(528) 155-9427</v>
      </c>
    </row>
    <row r="334" spans="1:10" x14ac:dyDescent="0.2">
      <c r="A334">
        <v>1342</v>
      </c>
      <c r="B334" t="s">
        <v>1434</v>
      </c>
      <c r="C334" t="str">
        <f t="shared" si="47"/>
        <v>(905) 736-8084</v>
      </c>
      <c r="D334" t="str">
        <f t="shared" si="40"/>
        <v>905.736.8084</v>
      </c>
      <c r="E334" t="str">
        <f t="shared" si="41"/>
        <v>9057368084</v>
      </c>
      <c r="F334">
        <f t="shared" si="42"/>
        <v>10</v>
      </c>
      <c r="G334" t="str">
        <f t="shared" si="43"/>
        <v>9057368084</v>
      </c>
      <c r="H334" t="str">
        <f t="shared" si="44"/>
        <v>(905) 736-8084</v>
      </c>
      <c r="I334">
        <f t="shared" si="45"/>
        <v>1</v>
      </c>
      <c r="J334" t="str">
        <f t="shared" si="46"/>
        <v>(905) 736-8084</v>
      </c>
    </row>
    <row r="335" spans="1:10" x14ac:dyDescent="0.2">
      <c r="A335">
        <v>1343</v>
      </c>
      <c r="B335" t="s">
        <v>1435</v>
      </c>
      <c r="C335" t="str">
        <f t="shared" si="47"/>
        <v>(889) 753-6965</v>
      </c>
      <c r="D335" t="str">
        <f t="shared" si="40"/>
        <v>889.753.6965</v>
      </c>
      <c r="E335" t="str">
        <f t="shared" si="41"/>
        <v>8897536965</v>
      </c>
      <c r="F335">
        <f t="shared" si="42"/>
        <v>10</v>
      </c>
      <c r="G335" t="str">
        <f t="shared" si="43"/>
        <v>8897536965</v>
      </c>
      <c r="H335" t="str">
        <f t="shared" si="44"/>
        <v>(889) 753-6965</v>
      </c>
      <c r="I335">
        <f t="shared" si="45"/>
        <v>1</v>
      </c>
      <c r="J335" t="str">
        <f t="shared" si="46"/>
        <v>(889) 753-6965</v>
      </c>
    </row>
    <row r="336" spans="1:10" x14ac:dyDescent="0.2">
      <c r="A336">
        <v>1344</v>
      </c>
      <c r="B336" t="s">
        <v>1436</v>
      </c>
      <c r="C336" t="str">
        <f t="shared" si="47"/>
        <v>(432) 649-7774</v>
      </c>
      <c r="D336" t="str">
        <f t="shared" si="40"/>
        <v>432.649.7774</v>
      </c>
      <c r="E336" t="str">
        <f t="shared" si="41"/>
        <v>4326497774</v>
      </c>
      <c r="F336">
        <f t="shared" si="42"/>
        <v>10</v>
      </c>
      <c r="G336" t="str">
        <f t="shared" si="43"/>
        <v>4326497774</v>
      </c>
      <c r="H336" t="str">
        <f t="shared" si="44"/>
        <v>(432) 649-7774</v>
      </c>
      <c r="I336">
        <f t="shared" si="45"/>
        <v>1</v>
      </c>
      <c r="J336" t="str">
        <f t="shared" si="46"/>
        <v>(432) 649-7774</v>
      </c>
    </row>
    <row r="337" spans="1:10" x14ac:dyDescent="0.2">
      <c r="A337">
        <v>1345</v>
      </c>
      <c r="B337" t="s">
        <v>1437</v>
      </c>
      <c r="C337" t="str">
        <f t="shared" si="47"/>
        <v>(300) 727-2594</v>
      </c>
      <c r="D337" t="str">
        <f t="shared" si="40"/>
        <v>300.727.2594</v>
      </c>
      <c r="E337" t="str">
        <f t="shared" si="41"/>
        <v>3007272594</v>
      </c>
      <c r="F337">
        <f t="shared" si="42"/>
        <v>10</v>
      </c>
      <c r="G337" t="str">
        <f t="shared" si="43"/>
        <v>3007272594</v>
      </c>
      <c r="H337" t="str">
        <f t="shared" si="44"/>
        <v>(300) 727-2594</v>
      </c>
      <c r="I337">
        <f t="shared" si="45"/>
        <v>1</v>
      </c>
      <c r="J337" t="str">
        <f t="shared" si="46"/>
        <v>(300) 727-2594</v>
      </c>
    </row>
    <row r="338" spans="1:10" x14ac:dyDescent="0.2">
      <c r="A338">
        <v>1346</v>
      </c>
      <c r="B338" t="s">
        <v>1438</v>
      </c>
      <c r="C338" t="str">
        <f t="shared" si="47"/>
        <v>(837) 846-7497</v>
      </c>
      <c r="D338" t="str">
        <f t="shared" si="40"/>
        <v>837.846.7497</v>
      </c>
      <c r="E338" t="str">
        <f t="shared" si="41"/>
        <v>8378467497</v>
      </c>
      <c r="F338">
        <f t="shared" si="42"/>
        <v>10</v>
      </c>
      <c r="G338" t="str">
        <f t="shared" si="43"/>
        <v>8378467497</v>
      </c>
      <c r="H338" t="str">
        <f t="shared" si="44"/>
        <v>(837) 846-7497</v>
      </c>
      <c r="I338">
        <f t="shared" si="45"/>
        <v>1</v>
      </c>
      <c r="J338" t="str">
        <f t="shared" si="46"/>
        <v>(837) 846-7497</v>
      </c>
    </row>
    <row r="339" spans="1:10" x14ac:dyDescent="0.2">
      <c r="A339">
        <v>1347</v>
      </c>
      <c r="B339" t="s">
        <v>1439</v>
      </c>
      <c r="C339" t="str">
        <f t="shared" si="47"/>
        <v>(376) 289-2813</v>
      </c>
      <c r="D339" t="str">
        <f t="shared" si="40"/>
        <v>376.289.2813</v>
      </c>
      <c r="E339" t="str">
        <f t="shared" si="41"/>
        <v>3762892813</v>
      </c>
      <c r="F339">
        <f t="shared" si="42"/>
        <v>10</v>
      </c>
      <c r="G339" t="str">
        <f t="shared" si="43"/>
        <v>3762892813</v>
      </c>
      <c r="H339" t="str">
        <f t="shared" si="44"/>
        <v>(376) 289-2813</v>
      </c>
      <c r="I339">
        <f t="shared" si="45"/>
        <v>1</v>
      </c>
      <c r="J339" t="str">
        <f t="shared" si="46"/>
        <v>(376) 289-2813</v>
      </c>
    </row>
    <row r="340" spans="1:10" x14ac:dyDescent="0.2">
      <c r="A340">
        <v>1348</v>
      </c>
      <c r="B340" t="s">
        <v>1440</v>
      </c>
      <c r="C340" t="str">
        <f t="shared" si="47"/>
        <v>(344) 898-4778</v>
      </c>
      <c r="D340" t="str">
        <f t="shared" si="40"/>
        <v>344.898.4778</v>
      </c>
      <c r="E340" t="str">
        <f t="shared" si="41"/>
        <v>3448984778</v>
      </c>
      <c r="F340">
        <f t="shared" si="42"/>
        <v>10</v>
      </c>
      <c r="G340" t="str">
        <f t="shared" si="43"/>
        <v>3448984778</v>
      </c>
      <c r="H340" t="str">
        <f t="shared" si="44"/>
        <v>(344) 898-4778</v>
      </c>
      <c r="I340">
        <f t="shared" si="45"/>
        <v>1</v>
      </c>
      <c r="J340" t="str">
        <f t="shared" si="46"/>
        <v>(344) 898-4778</v>
      </c>
    </row>
    <row r="341" spans="1:10" x14ac:dyDescent="0.2">
      <c r="A341">
        <v>1349</v>
      </c>
      <c r="B341" t="s">
        <v>1441</v>
      </c>
      <c r="C341" t="str">
        <f t="shared" si="47"/>
        <v>(298) 259-6360</v>
      </c>
      <c r="D341" t="str">
        <f t="shared" si="40"/>
        <v>298.259.6360</v>
      </c>
      <c r="E341" t="str">
        <f t="shared" si="41"/>
        <v>2982596360</v>
      </c>
      <c r="F341">
        <f t="shared" si="42"/>
        <v>10</v>
      </c>
      <c r="G341" t="str">
        <f t="shared" si="43"/>
        <v>2982596360</v>
      </c>
      <c r="H341" t="str">
        <f t="shared" si="44"/>
        <v>(298) 259-6360</v>
      </c>
      <c r="I341">
        <f t="shared" si="45"/>
        <v>1</v>
      </c>
      <c r="J341" t="str">
        <f t="shared" si="46"/>
        <v>(298) 259-6360</v>
      </c>
    </row>
    <row r="342" spans="1:10" x14ac:dyDescent="0.2">
      <c r="A342">
        <v>1350</v>
      </c>
      <c r="B342" t="s">
        <v>1442</v>
      </c>
      <c r="C342" t="str">
        <f t="shared" si="47"/>
        <v>(731) 972-2221</v>
      </c>
      <c r="D342" t="str">
        <f t="shared" si="40"/>
        <v>731.972.2221</v>
      </c>
      <c r="E342" t="str">
        <f t="shared" si="41"/>
        <v>7319722221</v>
      </c>
      <c r="F342">
        <f t="shared" si="42"/>
        <v>10</v>
      </c>
      <c r="G342" t="str">
        <f t="shared" si="43"/>
        <v>7319722221</v>
      </c>
      <c r="H342" t="str">
        <f t="shared" si="44"/>
        <v>(731) 972-2221</v>
      </c>
      <c r="I342">
        <f t="shared" si="45"/>
        <v>1</v>
      </c>
      <c r="J342" t="str">
        <f t="shared" si="46"/>
        <v>(731) 972-2221</v>
      </c>
    </row>
    <row r="343" spans="1:10" x14ac:dyDescent="0.2">
      <c r="A343">
        <v>1351</v>
      </c>
      <c r="B343" t="s">
        <v>1443</v>
      </c>
      <c r="C343" t="str">
        <f t="shared" si="47"/>
        <v>(881) 154-7479</v>
      </c>
      <c r="D343" t="str">
        <f t="shared" si="40"/>
        <v>881.154.7479</v>
      </c>
      <c r="E343" t="str">
        <f t="shared" si="41"/>
        <v>8811547479</v>
      </c>
      <c r="F343">
        <f t="shared" si="42"/>
        <v>10</v>
      </c>
      <c r="G343" t="str">
        <f t="shared" si="43"/>
        <v>8811547479</v>
      </c>
      <c r="H343" t="str">
        <f t="shared" si="44"/>
        <v>(881) 154-7479</v>
      </c>
      <c r="I343">
        <f t="shared" si="45"/>
        <v>1</v>
      </c>
      <c r="J343" t="str">
        <f t="shared" si="46"/>
        <v>(881) 154-7479</v>
      </c>
    </row>
    <row r="344" spans="1:10" x14ac:dyDescent="0.2">
      <c r="A344">
        <v>1352</v>
      </c>
      <c r="B344" t="s">
        <v>1444</v>
      </c>
      <c r="C344" t="str">
        <f t="shared" si="47"/>
        <v>(311) 757-0417</v>
      </c>
      <c r="D344" t="str">
        <f t="shared" si="40"/>
        <v>311.757.0417</v>
      </c>
      <c r="E344" t="str">
        <f t="shared" si="41"/>
        <v>3117570417</v>
      </c>
      <c r="F344">
        <f t="shared" si="42"/>
        <v>10</v>
      </c>
      <c r="G344" t="str">
        <f t="shared" si="43"/>
        <v>3117570417</v>
      </c>
      <c r="H344" t="str">
        <f t="shared" si="44"/>
        <v>(311) 757-0417</v>
      </c>
      <c r="I344">
        <f t="shared" si="45"/>
        <v>1</v>
      </c>
      <c r="J344" t="str">
        <f t="shared" si="46"/>
        <v>(311) 757-0417</v>
      </c>
    </row>
    <row r="345" spans="1:10" x14ac:dyDescent="0.2">
      <c r="A345">
        <v>1353</v>
      </c>
      <c r="B345" t="s">
        <v>1445</v>
      </c>
      <c r="C345" t="str">
        <f t="shared" si="47"/>
        <v>(171) 149-8230</v>
      </c>
      <c r="D345" t="str">
        <f t="shared" si="40"/>
        <v>171.149.8230</v>
      </c>
      <c r="E345" t="str">
        <f t="shared" si="41"/>
        <v>1711498230</v>
      </c>
      <c r="F345">
        <f t="shared" si="42"/>
        <v>10</v>
      </c>
      <c r="G345" t="str">
        <f t="shared" si="43"/>
        <v>1711498230</v>
      </c>
      <c r="H345" t="str">
        <f t="shared" si="44"/>
        <v>(171) 149-8230</v>
      </c>
      <c r="I345">
        <f t="shared" si="45"/>
        <v>1</v>
      </c>
      <c r="J345" t="str">
        <f t="shared" si="46"/>
        <v>(171) 149-8230</v>
      </c>
    </row>
    <row r="346" spans="1:10" x14ac:dyDescent="0.2">
      <c r="A346">
        <v>1354</v>
      </c>
      <c r="B346" t="s">
        <v>1446</v>
      </c>
      <c r="C346" t="str">
        <f t="shared" si="47"/>
        <v>(672) 444-8894</v>
      </c>
      <c r="D346" t="str">
        <f t="shared" si="40"/>
        <v>672.444.8894</v>
      </c>
      <c r="E346" t="str">
        <f t="shared" si="41"/>
        <v>6724448894</v>
      </c>
      <c r="F346">
        <f t="shared" si="42"/>
        <v>10</v>
      </c>
      <c r="G346" t="str">
        <f t="shared" si="43"/>
        <v>6724448894</v>
      </c>
      <c r="H346" t="str">
        <f t="shared" si="44"/>
        <v>(672) 444-8894</v>
      </c>
      <c r="I346">
        <f t="shared" si="45"/>
        <v>1</v>
      </c>
      <c r="J346" t="str">
        <f t="shared" si="46"/>
        <v>(672) 444-8894</v>
      </c>
    </row>
    <row r="347" spans="1:10" x14ac:dyDescent="0.2">
      <c r="A347">
        <v>1355</v>
      </c>
      <c r="B347" t="s">
        <v>1447</v>
      </c>
      <c r="C347" t="str">
        <f t="shared" si="47"/>
        <v>(578) 241-7720</v>
      </c>
      <c r="D347" t="str">
        <f t="shared" si="40"/>
        <v>578.241.7720</v>
      </c>
      <c r="E347" t="str">
        <f t="shared" si="41"/>
        <v>5782417720</v>
      </c>
      <c r="F347">
        <f t="shared" si="42"/>
        <v>10</v>
      </c>
      <c r="G347" t="str">
        <f t="shared" si="43"/>
        <v>5782417720</v>
      </c>
      <c r="H347" t="str">
        <f t="shared" si="44"/>
        <v>(578) 241-7720</v>
      </c>
      <c r="I347">
        <f t="shared" si="45"/>
        <v>1</v>
      </c>
      <c r="J347" t="str">
        <f t="shared" si="46"/>
        <v>(578) 241-7720</v>
      </c>
    </row>
    <row r="348" spans="1:10" x14ac:dyDescent="0.2">
      <c r="A348">
        <v>1356</v>
      </c>
      <c r="B348" t="s">
        <v>1448</v>
      </c>
      <c r="C348" t="str">
        <f t="shared" si="47"/>
        <v>(450) 367-6776</v>
      </c>
      <c r="D348" t="str">
        <f t="shared" si="40"/>
        <v>450.367.6776</v>
      </c>
      <c r="E348" t="str">
        <f t="shared" si="41"/>
        <v>4503676776</v>
      </c>
      <c r="F348">
        <f t="shared" si="42"/>
        <v>10</v>
      </c>
      <c r="G348" t="str">
        <f t="shared" si="43"/>
        <v>4503676776</v>
      </c>
      <c r="H348" t="str">
        <f t="shared" si="44"/>
        <v>(450) 367-6776</v>
      </c>
      <c r="I348">
        <f t="shared" si="45"/>
        <v>1</v>
      </c>
      <c r="J348" t="str">
        <f t="shared" si="46"/>
        <v>(450) 367-6776</v>
      </c>
    </row>
    <row r="349" spans="1:10" x14ac:dyDescent="0.2">
      <c r="A349">
        <v>1357</v>
      </c>
      <c r="B349" t="s">
        <v>1449</v>
      </c>
      <c r="C349" t="str">
        <f t="shared" si="47"/>
        <v>(621) 939-5323</v>
      </c>
      <c r="D349" t="str">
        <f t="shared" si="40"/>
        <v>621.939.5323</v>
      </c>
      <c r="E349" t="str">
        <f t="shared" si="41"/>
        <v>6219395323</v>
      </c>
      <c r="F349">
        <f t="shared" si="42"/>
        <v>10</v>
      </c>
      <c r="G349" t="str">
        <f t="shared" si="43"/>
        <v>6219395323</v>
      </c>
      <c r="H349" t="str">
        <f t="shared" si="44"/>
        <v>(621) 939-5323</v>
      </c>
      <c r="I349">
        <f t="shared" si="45"/>
        <v>1</v>
      </c>
      <c r="J349" t="str">
        <f t="shared" si="46"/>
        <v>(621) 939-5323</v>
      </c>
    </row>
    <row r="350" spans="1:10" x14ac:dyDescent="0.2">
      <c r="A350">
        <v>1358</v>
      </c>
      <c r="B350" t="s">
        <v>1450</v>
      </c>
      <c r="C350" t="str">
        <f t="shared" si="47"/>
        <v>(869) 707-3112</v>
      </c>
      <c r="D350" t="str">
        <f t="shared" si="40"/>
        <v>869.707.3112</v>
      </c>
      <c r="E350" t="str">
        <f t="shared" si="41"/>
        <v>8697073112</v>
      </c>
      <c r="F350">
        <f t="shared" si="42"/>
        <v>10</v>
      </c>
      <c r="G350" t="str">
        <f t="shared" si="43"/>
        <v>8697073112</v>
      </c>
      <c r="H350" t="str">
        <f t="shared" si="44"/>
        <v>(869) 707-3112</v>
      </c>
      <c r="I350">
        <f t="shared" si="45"/>
        <v>1</v>
      </c>
      <c r="J350" t="str">
        <f t="shared" si="46"/>
        <v>(869) 707-3112</v>
      </c>
    </row>
    <row r="351" spans="1:10" x14ac:dyDescent="0.2">
      <c r="A351">
        <v>1359</v>
      </c>
      <c r="B351" t="s">
        <v>1451</v>
      </c>
      <c r="C351" t="str">
        <f t="shared" si="47"/>
        <v>(495) 202-1350</v>
      </c>
      <c r="D351" t="str">
        <f t="shared" si="40"/>
        <v>495.202.1350</v>
      </c>
      <c r="E351" t="str">
        <f t="shared" si="41"/>
        <v>4952021350</v>
      </c>
      <c r="F351">
        <f t="shared" si="42"/>
        <v>10</v>
      </c>
      <c r="G351" t="str">
        <f t="shared" si="43"/>
        <v>4952021350</v>
      </c>
      <c r="H351" t="str">
        <f t="shared" si="44"/>
        <v>(495) 202-1350</v>
      </c>
      <c r="I351">
        <f t="shared" si="45"/>
        <v>1</v>
      </c>
      <c r="J351" t="str">
        <f t="shared" si="46"/>
        <v>(495) 202-1350</v>
      </c>
    </row>
    <row r="352" spans="1:10" x14ac:dyDescent="0.2">
      <c r="A352">
        <v>1360</v>
      </c>
      <c r="B352" t="s">
        <v>1452</v>
      </c>
      <c r="C352" t="str">
        <f t="shared" si="47"/>
        <v>(533) 831-9618</v>
      </c>
      <c r="D352" t="str">
        <f t="shared" si="40"/>
        <v>533.831.9618</v>
      </c>
      <c r="E352" t="str">
        <f t="shared" si="41"/>
        <v>5338319618</v>
      </c>
      <c r="F352">
        <f t="shared" si="42"/>
        <v>10</v>
      </c>
      <c r="G352" t="str">
        <f t="shared" si="43"/>
        <v>5338319618</v>
      </c>
      <c r="H352" t="str">
        <f t="shared" si="44"/>
        <v>(533) 831-9618</v>
      </c>
      <c r="I352">
        <f t="shared" si="45"/>
        <v>1</v>
      </c>
      <c r="J352" t="str">
        <f t="shared" si="46"/>
        <v>(533) 831-9618</v>
      </c>
    </row>
    <row r="353" spans="1:10" x14ac:dyDescent="0.2">
      <c r="A353">
        <v>1361</v>
      </c>
      <c r="B353" t="s">
        <v>1453</v>
      </c>
      <c r="C353" t="str">
        <f t="shared" si="47"/>
        <v>(947) 521-3190</v>
      </c>
      <c r="D353" t="str">
        <f t="shared" si="40"/>
        <v>947.521.3190</v>
      </c>
      <c r="E353" t="str">
        <f t="shared" si="41"/>
        <v>9475213190</v>
      </c>
      <c r="F353">
        <f t="shared" si="42"/>
        <v>10</v>
      </c>
      <c r="G353" t="str">
        <f t="shared" si="43"/>
        <v>9475213190</v>
      </c>
      <c r="H353" t="str">
        <f t="shared" si="44"/>
        <v>(947) 521-3190</v>
      </c>
      <c r="I353">
        <f t="shared" si="45"/>
        <v>1</v>
      </c>
      <c r="J353" t="str">
        <f t="shared" si="46"/>
        <v>(947) 521-3190</v>
      </c>
    </row>
    <row r="354" spans="1:10" x14ac:dyDescent="0.2">
      <c r="A354">
        <v>1362</v>
      </c>
      <c r="B354" t="s">
        <v>1454</v>
      </c>
      <c r="C354" t="str">
        <f t="shared" si="47"/>
        <v>(758) 265-7008</v>
      </c>
      <c r="D354" t="str">
        <f t="shared" si="40"/>
        <v>758.265.7008</v>
      </c>
      <c r="E354" t="str">
        <f t="shared" si="41"/>
        <v>7582657008</v>
      </c>
      <c r="F354">
        <f t="shared" si="42"/>
        <v>10</v>
      </c>
      <c r="G354" t="str">
        <f t="shared" si="43"/>
        <v>7582657008</v>
      </c>
      <c r="H354" t="str">
        <f t="shared" si="44"/>
        <v>(758) 265-7008</v>
      </c>
      <c r="I354">
        <f t="shared" si="45"/>
        <v>1</v>
      </c>
      <c r="J354" t="str">
        <f t="shared" si="46"/>
        <v>(758) 265-7008</v>
      </c>
    </row>
    <row r="355" spans="1:10" x14ac:dyDescent="0.2">
      <c r="A355">
        <v>1363</v>
      </c>
      <c r="B355" t="s">
        <v>1455</v>
      </c>
      <c r="C355" t="str">
        <f t="shared" si="47"/>
        <v>(846) 705-7726</v>
      </c>
      <c r="D355" t="str">
        <f t="shared" si="40"/>
        <v>846.705.7726</v>
      </c>
      <c r="E355" t="str">
        <f t="shared" si="41"/>
        <v>8467057726</v>
      </c>
      <c r="F355">
        <f t="shared" si="42"/>
        <v>10</v>
      </c>
      <c r="G355" t="str">
        <f t="shared" si="43"/>
        <v>8467057726</v>
      </c>
      <c r="H355" t="str">
        <f t="shared" si="44"/>
        <v>(846) 705-7726</v>
      </c>
      <c r="I355">
        <f t="shared" si="45"/>
        <v>1</v>
      </c>
      <c r="J355" t="str">
        <f t="shared" si="46"/>
        <v>(846) 705-7726</v>
      </c>
    </row>
    <row r="356" spans="1:10" x14ac:dyDescent="0.2">
      <c r="A356">
        <v>1364</v>
      </c>
      <c r="B356" t="s">
        <v>1456</v>
      </c>
      <c r="C356" t="str">
        <f t="shared" si="47"/>
        <v>(863) 112-8914</v>
      </c>
      <c r="D356" t="str">
        <f t="shared" si="40"/>
        <v>863.112.8914</v>
      </c>
      <c r="E356" t="str">
        <f t="shared" si="41"/>
        <v>8631128914</v>
      </c>
      <c r="F356">
        <f t="shared" si="42"/>
        <v>10</v>
      </c>
      <c r="G356" t="str">
        <f t="shared" si="43"/>
        <v>8631128914</v>
      </c>
      <c r="H356" t="str">
        <f t="shared" si="44"/>
        <v>(863) 112-8914</v>
      </c>
      <c r="I356">
        <f t="shared" si="45"/>
        <v>1</v>
      </c>
      <c r="J356" t="str">
        <f t="shared" si="46"/>
        <v>(863) 112-8914</v>
      </c>
    </row>
    <row r="357" spans="1:10" x14ac:dyDescent="0.2">
      <c r="A357">
        <v>1365</v>
      </c>
      <c r="B357" t="s">
        <v>1457</v>
      </c>
      <c r="C357" t="str">
        <f t="shared" si="47"/>
        <v>(304) 231-0095</v>
      </c>
      <c r="D357" t="str">
        <f t="shared" si="40"/>
        <v>304.231.0095</v>
      </c>
      <c r="E357" t="str">
        <f t="shared" si="41"/>
        <v>3042310095</v>
      </c>
      <c r="F357">
        <f t="shared" si="42"/>
        <v>10</v>
      </c>
      <c r="G357" t="str">
        <f t="shared" si="43"/>
        <v>3042310095</v>
      </c>
      <c r="H357" t="str">
        <f t="shared" si="44"/>
        <v>(304) 231-0095</v>
      </c>
      <c r="I357">
        <f t="shared" si="45"/>
        <v>1</v>
      </c>
      <c r="J357" t="str">
        <f t="shared" si="46"/>
        <v>(304) 231-0095</v>
      </c>
    </row>
    <row r="358" spans="1:10" x14ac:dyDescent="0.2">
      <c r="A358">
        <v>1366</v>
      </c>
      <c r="B358" t="s">
        <v>1458</v>
      </c>
      <c r="C358" t="str">
        <f t="shared" si="47"/>
        <v>(437) 314-0506</v>
      </c>
      <c r="D358" t="str">
        <f t="shared" si="40"/>
        <v>437.314.0506</v>
      </c>
      <c r="E358" t="str">
        <f t="shared" si="41"/>
        <v>4373140506</v>
      </c>
      <c r="F358">
        <f t="shared" si="42"/>
        <v>10</v>
      </c>
      <c r="G358" t="str">
        <f t="shared" si="43"/>
        <v>4373140506</v>
      </c>
      <c r="H358" t="str">
        <f t="shared" si="44"/>
        <v>(437) 314-0506</v>
      </c>
      <c r="I358">
        <f t="shared" si="45"/>
        <v>1</v>
      </c>
      <c r="J358" t="str">
        <f t="shared" si="46"/>
        <v>(437) 314-0506</v>
      </c>
    </row>
    <row r="359" spans="1:10" x14ac:dyDescent="0.2">
      <c r="A359">
        <v>1367</v>
      </c>
      <c r="B359" t="s">
        <v>1459</v>
      </c>
      <c r="C359" t="str">
        <f t="shared" si="47"/>
        <v>(202) 702-7810</v>
      </c>
      <c r="D359" t="str">
        <f t="shared" si="40"/>
        <v>202.702.7810</v>
      </c>
      <c r="E359" t="str">
        <f t="shared" si="41"/>
        <v>2027027810</v>
      </c>
      <c r="F359">
        <f t="shared" si="42"/>
        <v>10</v>
      </c>
      <c r="G359" t="str">
        <f t="shared" si="43"/>
        <v>2027027810</v>
      </c>
      <c r="H359" t="str">
        <f t="shared" si="44"/>
        <v>(202) 702-7810</v>
      </c>
      <c r="I359">
        <f t="shared" si="45"/>
        <v>1</v>
      </c>
      <c r="J359" t="str">
        <f t="shared" si="46"/>
        <v>(202) 702-7810</v>
      </c>
    </row>
    <row r="360" spans="1:10" x14ac:dyDescent="0.2">
      <c r="A360">
        <v>1368</v>
      </c>
      <c r="B360" t="s">
        <v>1460</v>
      </c>
      <c r="C360" t="str">
        <f t="shared" si="47"/>
        <v>(596) 376-3091</v>
      </c>
      <c r="D360" t="str">
        <f t="shared" si="40"/>
        <v>596.376.3091</v>
      </c>
      <c r="E360" t="str">
        <f t="shared" si="41"/>
        <v>5963763091</v>
      </c>
      <c r="F360">
        <f t="shared" si="42"/>
        <v>10</v>
      </c>
      <c r="G360" t="str">
        <f t="shared" si="43"/>
        <v>5963763091</v>
      </c>
      <c r="H360" t="str">
        <f t="shared" si="44"/>
        <v>(596) 376-3091</v>
      </c>
      <c r="I360">
        <f t="shared" si="45"/>
        <v>1</v>
      </c>
      <c r="J360" t="str">
        <f t="shared" si="46"/>
        <v>(596) 376-3091</v>
      </c>
    </row>
    <row r="361" spans="1:10" x14ac:dyDescent="0.2">
      <c r="A361">
        <v>1369</v>
      </c>
      <c r="B361" t="s">
        <v>1461</v>
      </c>
      <c r="C361" t="str">
        <f t="shared" si="47"/>
        <v>(578) 202-4826</v>
      </c>
      <c r="D361" t="str">
        <f t="shared" si="40"/>
        <v>578.202.4826</v>
      </c>
      <c r="E361" t="str">
        <f t="shared" si="41"/>
        <v>5782024826</v>
      </c>
      <c r="F361">
        <f t="shared" si="42"/>
        <v>10</v>
      </c>
      <c r="G361" t="str">
        <f t="shared" si="43"/>
        <v>5782024826</v>
      </c>
      <c r="H361" t="str">
        <f t="shared" si="44"/>
        <v>(578) 202-4826</v>
      </c>
      <c r="I361">
        <f t="shared" si="45"/>
        <v>1</v>
      </c>
      <c r="J361" t="str">
        <f t="shared" si="46"/>
        <v>(578) 202-4826</v>
      </c>
    </row>
    <row r="362" spans="1:10" x14ac:dyDescent="0.2">
      <c r="A362">
        <v>1370</v>
      </c>
      <c r="B362" t="s">
        <v>1462</v>
      </c>
      <c r="C362" t="str">
        <f t="shared" si="47"/>
        <v>(829) 859-4485</v>
      </c>
      <c r="D362" t="str">
        <f t="shared" si="40"/>
        <v>829.859.4485</v>
      </c>
      <c r="E362" t="str">
        <f t="shared" si="41"/>
        <v>8298594485</v>
      </c>
      <c r="F362">
        <f t="shared" si="42"/>
        <v>10</v>
      </c>
      <c r="G362" t="str">
        <f t="shared" si="43"/>
        <v>8298594485</v>
      </c>
      <c r="H362" t="str">
        <f t="shared" si="44"/>
        <v>(829) 859-4485</v>
      </c>
      <c r="I362">
        <f t="shared" si="45"/>
        <v>1</v>
      </c>
      <c r="J362" t="str">
        <f t="shared" si="46"/>
        <v>(829) 859-4485</v>
      </c>
    </row>
    <row r="363" spans="1:10" x14ac:dyDescent="0.2">
      <c r="A363">
        <v>1371</v>
      </c>
      <c r="B363" t="s">
        <v>1463</v>
      </c>
      <c r="C363" t="str">
        <f t="shared" si="47"/>
        <v>(811) 810-2162</v>
      </c>
      <c r="D363" t="str">
        <f t="shared" si="40"/>
        <v>811.810.2162</v>
      </c>
      <c r="E363" t="str">
        <f t="shared" si="41"/>
        <v>8118102162</v>
      </c>
      <c r="F363">
        <f t="shared" si="42"/>
        <v>10</v>
      </c>
      <c r="G363" t="str">
        <f t="shared" si="43"/>
        <v>8118102162</v>
      </c>
      <c r="H363" t="str">
        <f t="shared" si="44"/>
        <v>(811) 810-2162</v>
      </c>
      <c r="I363">
        <f t="shared" si="45"/>
        <v>1</v>
      </c>
      <c r="J363" t="str">
        <f t="shared" si="46"/>
        <v>(811) 810-2162</v>
      </c>
    </row>
    <row r="364" spans="1:10" x14ac:dyDescent="0.2">
      <c r="A364">
        <v>1372</v>
      </c>
      <c r="B364" t="s">
        <v>1464</v>
      </c>
      <c r="C364" t="str">
        <f t="shared" si="47"/>
        <v>(127) 651-6104</v>
      </c>
      <c r="D364" t="str">
        <f t="shared" si="40"/>
        <v>127.651.6104</v>
      </c>
      <c r="E364" t="str">
        <f t="shared" si="41"/>
        <v>1276516104</v>
      </c>
      <c r="F364">
        <f t="shared" si="42"/>
        <v>10</v>
      </c>
      <c r="G364" t="str">
        <f t="shared" si="43"/>
        <v>1276516104</v>
      </c>
      <c r="H364" t="str">
        <f t="shared" si="44"/>
        <v>(127) 651-6104</v>
      </c>
      <c r="I364">
        <f t="shared" si="45"/>
        <v>1</v>
      </c>
      <c r="J364" t="str">
        <f t="shared" si="46"/>
        <v>(127) 651-6104</v>
      </c>
    </row>
    <row r="365" spans="1:10" x14ac:dyDescent="0.2">
      <c r="A365">
        <v>1373</v>
      </c>
      <c r="B365" t="s">
        <v>1465</v>
      </c>
      <c r="C365" t="str">
        <f t="shared" si="47"/>
        <v>(515) 453-6367</v>
      </c>
      <c r="D365" t="str">
        <f t="shared" si="40"/>
        <v>515.453.6367</v>
      </c>
      <c r="E365" t="str">
        <f t="shared" si="41"/>
        <v>5154536367</v>
      </c>
      <c r="F365">
        <f t="shared" si="42"/>
        <v>10</v>
      </c>
      <c r="G365" t="str">
        <f t="shared" si="43"/>
        <v>5154536367</v>
      </c>
      <c r="H365" t="str">
        <f t="shared" si="44"/>
        <v>(515) 453-6367</v>
      </c>
      <c r="I365">
        <f t="shared" si="45"/>
        <v>1</v>
      </c>
      <c r="J365" t="str">
        <f t="shared" si="46"/>
        <v>(515) 453-6367</v>
      </c>
    </row>
    <row r="366" spans="1:10" x14ac:dyDescent="0.2">
      <c r="A366">
        <v>1374</v>
      </c>
      <c r="B366" t="s">
        <v>1466</v>
      </c>
      <c r="C366" t="str">
        <f t="shared" si="47"/>
        <v>(700) 188-5306</v>
      </c>
      <c r="D366" t="str">
        <f t="shared" si="40"/>
        <v>700.188.5306</v>
      </c>
      <c r="E366" t="str">
        <f t="shared" si="41"/>
        <v>7001885306</v>
      </c>
      <c r="F366">
        <f t="shared" si="42"/>
        <v>10</v>
      </c>
      <c r="G366" t="str">
        <f t="shared" si="43"/>
        <v>7001885306</v>
      </c>
      <c r="H366" t="str">
        <f t="shared" si="44"/>
        <v>(700) 188-5306</v>
      </c>
      <c r="I366">
        <f t="shared" si="45"/>
        <v>1</v>
      </c>
      <c r="J366" t="str">
        <f t="shared" si="46"/>
        <v>(700) 188-5306</v>
      </c>
    </row>
    <row r="367" spans="1:10" x14ac:dyDescent="0.2">
      <c r="A367">
        <v>1375</v>
      </c>
      <c r="B367" t="s">
        <v>1467</v>
      </c>
      <c r="C367" t="str">
        <f t="shared" si="47"/>
        <v>(429) 753-0114</v>
      </c>
      <c r="D367" t="str">
        <f t="shared" si="40"/>
        <v>429.753.0114</v>
      </c>
      <c r="E367" t="str">
        <f t="shared" si="41"/>
        <v>4297530114</v>
      </c>
      <c r="F367">
        <f t="shared" si="42"/>
        <v>10</v>
      </c>
      <c r="G367" t="str">
        <f t="shared" si="43"/>
        <v>4297530114</v>
      </c>
      <c r="H367" t="str">
        <f t="shared" si="44"/>
        <v>(429) 753-0114</v>
      </c>
      <c r="I367">
        <f t="shared" si="45"/>
        <v>1</v>
      </c>
      <c r="J367" t="str">
        <f t="shared" si="46"/>
        <v>(429) 753-0114</v>
      </c>
    </row>
    <row r="368" spans="1:10" x14ac:dyDescent="0.2">
      <c r="A368">
        <v>1376</v>
      </c>
      <c r="B368" t="s">
        <v>1468</v>
      </c>
      <c r="C368" t="str">
        <f t="shared" si="47"/>
        <v>(839) 238-7736</v>
      </c>
      <c r="D368" t="str">
        <f t="shared" si="40"/>
        <v>839.238.7736</v>
      </c>
      <c r="E368" t="str">
        <f t="shared" si="41"/>
        <v>8392387736</v>
      </c>
      <c r="F368">
        <f t="shared" si="42"/>
        <v>10</v>
      </c>
      <c r="G368" t="str">
        <f t="shared" si="43"/>
        <v>8392387736</v>
      </c>
      <c r="H368" t="str">
        <f t="shared" si="44"/>
        <v>(839) 238-7736</v>
      </c>
      <c r="I368">
        <f t="shared" si="45"/>
        <v>1</v>
      </c>
      <c r="J368" t="str">
        <f t="shared" si="46"/>
        <v>(839) 238-7736</v>
      </c>
    </row>
    <row r="369" spans="1:10" x14ac:dyDescent="0.2">
      <c r="A369">
        <v>1377</v>
      </c>
      <c r="B369" t="s">
        <v>1469</v>
      </c>
      <c r="C369" t="str">
        <f t="shared" si="47"/>
        <v>(169) 556-9881</v>
      </c>
      <c r="D369" t="str">
        <f t="shared" si="40"/>
        <v>169.556.9881</v>
      </c>
      <c r="E369" t="str">
        <f t="shared" si="41"/>
        <v>1695569881</v>
      </c>
      <c r="F369">
        <f t="shared" si="42"/>
        <v>10</v>
      </c>
      <c r="G369" t="str">
        <f t="shared" si="43"/>
        <v>1695569881</v>
      </c>
      <c r="H369" t="str">
        <f t="shared" si="44"/>
        <v>(169) 556-9881</v>
      </c>
      <c r="I369">
        <f t="shared" si="45"/>
        <v>1</v>
      </c>
      <c r="J369" t="str">
        <f t="shared" si="46"/>
        <v>(169) 556-9881</v>
      </c>
    </row>
    <row r="370" spans="1:10" x14ac:dyDescent="0.2">
      <c r="A370">
        <v>1378</v>
      </c>
      <c r="B370" t="s">
        <v>1470</v>
      </c>
      <c r="C370" t="str">
        <f t="shared" si="47"/>
        <v>(976) 950-8349</v>
      </c>
      <c r="D370" t="str">
        <f t="shared" si="40"/>
        <v>976.950.8349</v>
      </c>
      <c r="E370" t="str">
        <f t="shared" si="41"/>
        <v>9769508349</v>
      </c>
      <c r="F370">
        <f t="shared" si="42"/>
        <v>10</v>
      </c>
      <c r="G370" t="str">
        <f t="shared" si="43"/>
        <v>9769508349</v>
      </c>
      <c r="H370" t="str">
        <f t="shared" si="44"/>
        <v>(976) 950-8349</v>
      </c>
      <c r="I370">
        <f t="shared" si="45"/>
        <v>1</v>
      </c>
      <c r="J370" t="str">
        <f t="shared" si="46"/>
        <v>(976) 950-8349</v>
      </c>
    </row>
    <row r="371" spans="1:10" x14ac:dyDescent="0.2">
      <c r="A371">
        <v>1379</v>
      </c>
      <c r="B371" t="s">
        <v>1471</v>
      </c>
      <c r="C371" t="str">
        <f t="shared" si="47"/>
        <v>(982) 496-2741</v>
      </c>
      <c r="D371" t="str">
        <f t="shared" si="40"/>
        <v>982.496.2741</v>
      </c>
      <c r="E371" t="str">
        <f t="shared" si="41"/>
        <v>9824962741</v>
      </c>
      <c r="F371">
        <f t="shared" si="42"/>
        <v>10</v>
      </c>
      <c r="G371" t="str">
        <f t="shared" si="43"/>
        <v>9824962741</v>
      </c>
      <c r="H371" t="str">
        <f t="shared" si="44"/>
        <v>(982) 496-2741</v>
      </c>
      <c r="I371">
        <f t="shared" si="45"/>
        <v>1</v>
      </c>
      <c r="J371" t="str">
        <f t="shared" si="46"/>
        <v>(982) 496-2741</v>
      </c>
    </row>
    <row r="372" spans="1:10" x14ac:dyDescent="0.2">
      <c r="A372">
        <v>1380</v>
      </c>
      <c r="B372" t="s">
        <v>1472</v>
      </c>
      <c r="C372" t="str">
        <f t="shared" si="47"/>
        <v>(313) 508-9689</v>
      </c>
      <c r="D372" t="str">
        <f t="shared" si="40"/>
        <v>313.508.9689</v>
      </c>
      <c r="E372" t="str">
        <f t="shared" si="41"/>
        <v>3135089689</v>
      </c>
      <c r="F372">
        <f t="shared" si="42"/>
        <v>10</v>
      </c>
      <c r="G372" t="str">
        <f t="shared" si="43"/>
        <v>3135089689</v>
      </c>
      <c r="H372" t="str">
        <f t="shared" si="44"/>
        <v>(313) 508-9689</v>
      </c>
      <c r="I372">
        <f t="shared" si="45"/>
        <v>1</v>
      </c>
      <c r="J372" t="str">
        <f t="shared" si="46"/>
        <v>(313) 508-9689</v>
      </c>
    </row>
    <row r="373" spans="1:10" x14ac:dyDescent="0.2">
      <c r="A373">
        <v>1381</v>
      </c>
      <c r="B373" t="s">
        <v>1473</v>
      </c>
      <c r="C373" t="str">
        <f t="shared" si="47"/>
        <v>(487) 620-1783</v>
      </c>
      <c r="D373" t="str">
        <f t="shared" si="40"/>
        <v>487.620.1783</v>
      </c>
      <c r="E373" t="str">
        <f t="shared" si="41"/>
        <v>4876201783</v>
      </c>
      <c r="F373">
        <f t="shared" si="42"/>
        <v>10</v>
      </c>
      <c r="G373" t="str">
        <f t="shared" si="43"/>
        <v>4876201783</v>
      </c>
      <c r="H373" t="str">
        <f t="shared" si="44"/>
        <v>(487) 620-1783</v>
      </c>
      <c r="I373">
        <f t="shared" si="45"/>
        <v>1</v>
      </c>
      <c r="J373" t="str">
        <f t="shared" si="46"/>
        <v>(487) 620-1783</v>
      </c>
    </row>
    <row r="374" spans="1:10" x14ac:dyDescent="0.2">
      <c r="A374">
        <v>1382</v>
      </c>
      <c r="B374" t="s">
        <v>1474</v>
      </c>
      <c r="C374" t="str">
        <f t="shared" si="47"/>
        <v>???</v>
      </c>
      <c r="D374" t="str">
        <f t="shared" si="40"/>
        <v>163.570.8</v>
      </c>
      <c r="E374" t="str">
        <f t="shared" si="41"/>
        <v>1635708</v>
      </c>
      <c r="F374">
        <f t="shared" si="42"/>
        <v>7</v>
      </c>
      <c r="G374" t="str">
        <f t="shared" si="43"/>
        <v>???</v>
      </c>
      <c r="H374" t="str">
        <f t="shared" si="44"/>
        <v>???</v>
      </c>
      <c r="I374">
        <f t="shared" si="45"/>
        <v>30</v>
      </c>
      <c r="J374" t="str">
        <f t="shared" si="46"/>
        <v>???</v>
      </c>
    </row>
    <row r="375" spans="1:10" x14ac:dyDescent="0.2">
      <c r="A375">
        <v>1383</v>
      </c>
      <c r="B375" t="s">
        <v>1475</v>
      </c>
      <c r="C375" t="str">
        <f t="shared" si="47"/>
        <v>(188) 846-7227</v>
      </c>
      <c r="D375" t="str">
        <f t="shared" si="40"/>
        <v>188.846.7227</v>
      </c>
      <c r="E375" t="str">
        <f t="shared" si="41"/>
        <v>1888467227</v>
      </c>
      <c r="F375">
        <f t="shared" si="42"/>
        <v>10</v>
      </c>
      <c r="G375" t="str">
        <f t="shared" si="43"/>
        <v>1888467227</v>
      </c>
      <c r="H375" t="str">
        <f t="shared" si="44"/>
        <v>(188) 846-7227</v>
      </c>
      <c r="I375">
        <f t="shared" si="45"/>
        <v>1</v>
      </c>
      <c r="J375" t="str">
        <f t="shared" si="46"/>
        <v>(188) 846-7227</v>
      </c>
    </row>
    <row r="376" spans="1:10" x14ac:dyDescent="0.2">
      <c r="A376">
        <v>1384</v>
      </c>
      <c r="B376" t="s">
        <v>1476</v>
      </c>
      <c r="C376" t="str">
        <f t="shared" si="47"/>
        <v>(770) 642-4796</v>
      </c>
      <c r="D376" t="str">
        <f t="shared" si="40"/>
        <v>770.642.4796</v>
      </c>
      <c r="E376" t="str">
        <f t="shared" si="41"/>
        <v>7706424796</v>
      </c>
      <c r="F376">
        <f t="shared" si="42"/>
        <v>10</v>
      </c>
      <c r="G376" t="str">
        <f t="shared" si="43"/>
        <v>7706424796</v>
      </c>
      <c r="H376" t="str">
        <f t="shared" si="44"/>
        <v>(770) 642-4796</v>
      </c>
      <c r="I376">
        <f t="shared" si="45"/>
        <v>1</v>
      </c>
      <c r="J376" t="str">
        <f t="shared" si="46"/>
        <v>(770) 642-4796</v>
      </c>
    </row>
    <row r="377" spans="1:10" x14ac:dyDescent="0.2">
      <c r="A377">
        <v>1385</v>
      </c>
      <c r="B377" t="s">
        <v>1477</v>
      </c>
      <c r="C377" t="str">
        <f t="shared" si="47"/>
        <v>(285) 952-6837</v>
      </c>
      <c r="D377" t="str">
        <f t="shared" si="40"/>
        <v>285.952.6837</v>
      </c>
      <c r="E377" t="str">
        <f t="shared" si="41"/>
        <v>2859526837</v>
      </c>
      <c r="F377">
        <f t="shared" si="42"/>
        <v>10</v>
      </c>
      <c r="G377" t="str">
        <f t="shared" si="43"/>
        <v>2859526837</v>
      </c>
      <c r="H377" t="str">
        <f t="shared" si="44"/>
        <v>(285) 952-6837</v>
      </c>
      <c r="I377">
        <f t="shared" si="45"/>
        <v>1</v>
      </c>
      <c r="J377" t="str">
        <f t="shared" si="46"/>
        <v>(285) 952-6837</v>
      </c>
    </row>
    <row r="378" spans="1:10" x14ac:dyDescent="0.2">
      <c r="A378">
        <v>1386</v>
      </c>
      <c r="B378" t="s">
        <v>1478</v>
      </c>
      <c r="C378" t="str">
        <f t="shared" si="47"/>
        <v>(932) 763-7264</v>
      </c>
      <c r="D378" t="str">
        <f t="shared" si="40"/>
        <v>932.763.7264</v>
      </c>
      <c r="E378" t="str">
        <f t="shared" si="41"/>
        <v>9327637264</v>
      </c>
      <c r="F378">
        <f t="shared" si="42"/>
        <v>10</v>
      </c>
      <c r="G378" t="str">
        <f t="shared" si="43"/>
        <v>9327637264</v>
      </c>
      <c r="H378" t="str">
        <f t="shared" si="44"/>
        <v>(932) 763-7264</v>
      </c>
      <c r="I378">
        <f t="shared" si="45"/>
        <v>1</v>
      </c>
      <c r="J378" t="str">
        <f t="shared" si="46"/>
        <v>(932) 763-7264</v>
      </c>
    </row>
    <row r="379" spans="1:10" x14ac:dyDescent="0.2">
      <c r="A379">
        <v>1387</v>
      </c>
      <c r="B379" t="s">
        <v>1479</v>
      </c>
      <c r="C379" t="str">
        <f t="shared" si="47"/>
        <v>(464) 726-5209</v>
      </c>
      <c r="D379" t="str">
        <f t="shared" si="40"/>
        <v>464.726.5209</v>
      </c>
      <c r="E379" t="str">
        <f t="shared" si="41"/>
        <v>4647265209</v>
      </c>
      <c r="F379">
        <f t="shared" si="42"/>
        <v>10</v>
      </c>
      <c r="G379" t="str">
        <f t="shared" si="43"/>
        <v>4647265209</v>
      </c>
      <c r="H379" t="str">
        <f t="shared" si="44"/>
        <v>(464) 726-5209</v>
      </c>
      <c r="I379">
        <f t="shared" si="45"/>
        <v>1</v>
      </c>
      <c r="J379" t="str">
        <f t="shared" si="46"/>
        <v>(464) 726-5209</v>
      </c>
    </row>
    <row r="380" spans="1:10" x14ac:dyDescent="0.2">
      <c r="A380">
        <v>1388</v>
      </c>
      <c r="B380" t="s">
        <v>1480</v>
      </c>
      <c r="C380" t="str">
        <f t="shared" si="47"/>
        <v>(602) 472-4490</v>
      </c>
      <c r="D380" t="str">
        <f t="shared" si="40"/>
        <v>602.472.4490</v>
      </c>
      <c r="E380" t="str">
        <f t="shared" si="41"/>
        <v>6024724490</v>
      </c>
      <c r="F380">
        <f t="shared" si="42"/>
        <v>10</v>
      </c>
      <c r="G380" t="str">
        <f t="shared" si="43"/>
        <v>6024724490</v>
      </c>
      <c r="H380" t="str">
        <f t="shared" si="44"/>
        <v>(602) 472-4490</v>
      </c>
      <c r="I380">
        <f t="shared" si="45"/>
        <v>1</v>
      </c>
      <c r="J380" t="str">
        <f t="shared" si="46"/>
        <v>(602) 472-4490</v>
      </c>
    </row>
    <row r="381" spans="1:10" x14ac:dyDescent="0.2">
      <c r="A381">
        <v>1389</v>
      </c>
      <c r="B381" t="s">
        <v>1481</v>
      </c>
      <c r="C381" t="str">
        <f t="shared" si="47"/>
        <v>(973) 153-5586</v>
      </c>
      <c r="D381" t="str">
        <f t="shared" si="40"/>
        <v>973.153.5586</v>
      </c>
      <c r="E381" t="str">
        <f t="shared" si="41"/>
        <v>9731535586</v>
      </c>
      <c r="F381">
        <f t="shared" si="42"/>
        <v>10</v>
      </c>
      <c r="G381" t="str">
        <f t="shared" si="43"/>
        <v>9731535586</v>
      </c>
      <c r="H381" t="str">
        <f t="shared" si="44"/>
        <v>(973) 153-5586</v>
      </c>
      <c r="I381">
        <f t="shared" si="45"/>
        <v>1</v>
      </c>
      <c r="J381" t="str">
        <f t="shared" si="46"/>
        <v>(973) 153-5586</v>
      </c>
    </row>
    <row r="382" spans="1:10" x14ac:dyDescent="0.2">
      <c r="A382">
        <v>1390</v>
      </c>
      <c r="B382" t="s">
        <v>1482</v>
      </c>
      <c r="C382" t="str">
        <f t="shared" si="47"/>
        <v>(411) 217-1243</v>
      </c>
      <c r="D382" t="str">
        <f t="shared" si="40"/>
        <v>411.217.1243</v>
      </c>
      <c r="E382" t="str">
        <f t="shared" si="41"/>
        <v>4112171243</v>
      </c>
      <c r="F382">
        <f t="shared" si="42"/>
        <v>10</v>
      </c>
      <c r="G382" t="str">
        <f t="shared" si="43"/>
        <v>4112171243</v>
      </c>
      <c r="H382" t="str">
        <f t="shared" si="44"/>
        <v>(411) 217-1243</v>
      </c>
      <c r="I382">
        <f t="shared" si="45"/>
        <v>1</v>
      </c>
      <c r="J382" t="str">
        <f t="shared" si="46"/>
        <v>(411) 217-1243</v>
      </c>
    </row>
    <row r="383" spans="1:10" x14ac:dyDescent="0.2">
      <c r="A383">
        <v>1391</v>
      </c>
      <c r="B383" t="s">
        <v>1483</v>
      </c>
      <c r="C383" t="str">
        <f t="shared" si="47"/>
        <v>(461) 530-0252</v>
      </c>
      <c r="D383" t="str">
        <f t="shared" si="40"/>
        <v>461.530.0252</v>
      </c>
      <c r="E383" t="str">
        <f t="shared" si="41"/>
        <v>4615300252</v>
      </c>
      <c r="F383">
        <f t="shared" si="42"/>
        <v>10</v>
      </c>
      <c r="G383" t="str">
        <f t="shared" si="43"/>
        <v>4615300252</v>
      </c>
      <c r="H383" t="str">
        <f t="shared" si="44"/>
        <v>(461) 530-0252</v>
      </c>
      <c r="I383">
        <f t="shared" si="45"/>
        <v>1</v>
      </c>
      <c r="J383" t="str">
        <f t="shared" si="46"/>
        <v>(461) 530-0252</v>
      </c>
    </row>
    <row r="384" spans="1:10" x14ac:dyDescent="0.2">
      <c r="A384">
        <v>1392</v>
      </c>
      <c r="B384" t="s">
        <v>1484</v>
      </c>
      <c r="C384" t="str">
        <f t="shared" si="47"/>
        <v>(497) 730-1153</v>
      </c>
      <c r="D384" t="str">
        <f t="shared" si="40"/>
        <v>497.730.1153</v>
      </c>
      <c r="E384" t="str">
        <f t="shared" si="41"/>
        <v>4977301153</v>
      </c>
      <c r="F384">
        <f t="shared" si="42"/>
        <v>10</v>
      </c>
      <c r="G384" t="str">
        <f t="shared" si="43"/>
        <v>4977301153</v>
      </c>
      <c r="H384" t="str">
        <f t="shared" si="44"/>
        <v>(497) 730-1153</v>
      </c>
      <c r="I384">
        <f t="shared" si="45"/>
        <v>1</v>
      </c>
      <c r="J384" t="str">
        <f t="shared" si="46"/>
        <v>(497) 730-1153</v>
      </c>
    </row>
    <row r="385" spans="1:10" x14ac:dyDescent="0.2">
      <c r="A385">
        <v>1393</v>
      </c>
      <c r="B385" t="s">
        <v>1485</v>
      </c>
      <c r="C385" t="str">
        <f t="shared" si="47"/>
        <v>(876) 206-1285</v>
      </c>
      <c r="D385" t="str">
        <f t="shared" si="40"/>
        <v>876.206.1285</v>
      </c>
      <c r="E385" t="str">
        <f t="shared" si="41"/>
        <v>8762061285</v>
      </c>
      <c r="F385">
        <f t="shared" si="42"/>
        <v>10</v>
      </c>
      <c r="G385" t="str">
        <f t="shared" si="43"/>
        <v>8762061285</v>
      </c>
      <c r="H385" t="str">
        <f t="shared" si="44"/>
        <v>(876) 206-1285</v>
      </c>
      <c r="I385">
        <f t="shared" si="45"/>
        <v>1</v>
      </c>
      <c r="J385" t="str">
        <f t="shared" si="46"/>
        <v>(876) 206-1285</v>
      </c>
    </row>
    <row r="386" spans="1:10" x14ac:dyDescent="0.2">
      <c r="A386">
        <v>1394</v>
      </c>
      <c r="B386" t="s">
        <v>1486</v>
      </c>
      <c r="C386" t="str">
        <f t="shared" si="47"/>
        <v>(125) 948-3096</v>
      </c>
      <c r="D386" t="str">
        <f t="shared" si="40"/>
        <v>125.948.3096</v>
      </c>
      <c r="E386" t="str">
        <f t="shared" si="41"/>
        <v>1259483096</v>
      </c>
      <c r="F386">
        <f t="shared" si="42"/>
        <v>10</v>
      </c>
      <c r="G386" t="str">
        <f t="shared" si="43"/>
        <v>1259483096</v>
      </c>
      <c r="H386" t="str">
        <f t="shared" si="44"/>
        <v>(125) 948-3096</v>
      </c>
      <c r="I386">
        <f t="shared" si="45"/>
        <v>1</v>
      </c>
      <c r="J386" t="str">
        <f t="shared" si="46"/>
        <v>(125) 948-3096</v>
      </c>
    </row>
    <row r="387" spans="1:10" x14ac:dyDescent="0.2">
      <c r="A387">
        <v>1395</v>
      </c>
      <c r="B387" t="s">
        <v>1487</v>
      </c>
      <c r="C387" t="str">
        <f t="shared" si="47"/>
        <v>(913) 761-8544</v>
      </c>
      <c r="D387" t="str">
        <f t="shared" ref="D387:D450" si="48">TRIM(B387)</f>
        <v>913.761.8544</v>
      </c>
      <c r="E387" t="str">
        <f t="shared" ref="E387:E450" si="49">SUBSTITUTE(D387,".","")</f>
        <v>9137618544</v>
      </c>
      <c r="F387">
        <f t="shared" ref="F387:F450" si="50">LEN(E387)</f>
        <v>10</v>
      </c>
      <c r="G387" t="str">
        <f t="shared" ref="G387:G450" si="51">IF(F387=10,E387,"???")</f>
        <v>9137618544</v>
      </c>
      <c r="H387" t="str">
        <f t="shared" ref="H387:H450" si="52">TEXT(G387,"(000) 000-0000")</f>
        <v>(913) 761-8544</v>
      </c>
      <c r="I387">
        <f t="shared" ref="I387:I450" si="53">COUNTIF($H$2:$H$2001,H387)</f>
        <v>1</v>
      </c>
      <c r="J387" t="str">
        <f t="shared" ref="J387:J450" si="54">IF(I387=1,H387,"???")</f>
        <v>(913) 761-8544</v>
      </c>
    </row>
    <row r="388" spans="1:10" x14ac:dyDescent="0.2">
      <c r="A388">
        <v>1396</v>
      </c>
      <c r="B388" t="s">
        <v>1488</v>
      </c>
      <c r="C388" t="str">
        <f t="shared" si="47"/>
        <v>(726) 783-6202</v>
      </c>
      <c r="D388" t="str">
        <f t="shared" si="48"/>
        <v>726.783.6202</v>
      </c>
      <c r="E388" t="str">
        <f t="shared" si="49"/>
        <v>7267836202</v>
      </c>
      <c r="F388">
        <f t="shared" si="50"/>
        <v>10</v>
      </c>
      <c r="G388" t="str">
        <f t="shared" si="51"/>
        <v>7267836202</v>
      </c>
      <c r="H388" t="str">
        <f t="shared" si="52"/>
        <v>(726) 783-6202</v>
      </c>
      <c r="I388">
        <f t="shared" si="53"/>
        <v>1</v>
      </c>
      <c r="J388" t="str">
        <f t="shared" si="54"/>
        <v>(726) 783-6202</v>
      </c>
    </row>
    <row r="389" spans="1:10" x14ac:dyDescent="0.2">
      <c r="A389">
        <v>1397</v>
      </c>
      <c r="B389" t="s">
        <v>1489</v>
      </c>
      <c r="C389" t="str">
        <f t="shared" ref="C389:C452" si="55">J389</f>
        <v>(857) 911-9070</v>
      </c>
      <c r="D389" t="str">
        <f t="shared" si="48"/>
        <v>857.911.9070</v>
      </c>
      <c r="E389" t="str">
        <f t="shared" si="49"/>
        <v>8579119070</v>
      </c>
      <c r="F389">
        <f t="shared" si="50"/>
        <v>10</v>
      </c>
      <c r="G389" t="str">
        <f t="shared" si="51"/>
        <v>8579119070</v>
      </c>
      <c r="H389" t="str">
        <f t="shared" si="52"/>
        <v>(857) 911-9070</v>
      </c>
      <c r="I389">
        <f t="shared" si="53"/>
        <v>1</v>
      </c>
      <c r="J389" t="str">
        <f t="shared" si="54"/>
        <v>(857) 911-9070</v>
      </c>
    </row>
    <row r="390" spans="1:10" x14ac:dyDescent="0.2">
      <c r="A390">
        <v>1398</v>
      </c>
      <c r="B390" t="s">
        <v>1490</v>
      </c>
      <c r="C390" t="str">
        <f t="shared" si="55"/>
        <v>(948) 251-7242</v>
      </c>
      <c r="D390" t="str">
        <f t="shared" si="48"/>
        <v>948.251.7242</v>
      </c>
      <c r="E390" t="str">
        <f t="shared" si="49"/>
        <v>9482517242</v>
      </c>
      <c r="F390">
        <f t="shared" si="50"/>
        <v>10</v>
      </c>
      <c r="G390" t="str">
        <f t="shared" si="51"/>
        <v>9482517242</v>
      </c>
      <c r="H390" t="str">
        <f t="shared" si="52"/>
        <v>(948) 251-7242</v>
      </c>
      <c r="I390">
        <f t="shared" si="53"/>
        <v>1</v>
      </c>
      <c r="J390" t="str">
        <f t="shared" si="54"/>
        <v>(948) 251-7242</v>
      </c>
    </row>
    <row r="391" spans="1:10" x14ac:dyDescent="0.2">
      <c r="A391">
        <v>1399</v>
      </c>
      <c r="B391" t="s">
        <v>1491</v>
      </c>
      <c r="C391" t="str">
        <f t="shared" si="55"/>
        <v>(620) 339-0058</v>
      </c>
      <c r="D391" t="str">
        <f t="shared" si="48"/>
        <v>620.339.0058</v>
      </c>
      <c r="E391" t="str">
        <f t="shared" si="49"/>
        <v>6203390058</v>
      </c>
      <c r="F391">
        <f t="shared" si="50"/>
        <v>10</v>
      </c>
      <c r="G391" t="str">
        <f t="shared" si="51"/>
        <v>6203390058</v>
      </c>
      <c r="H391" t="str">
        <f t="shared" si="52"/>
        <v>(620) 339-0058</v>
      </c>
      <c r="I391">
        <f t="shared" si="53"/>
        <v>1</v>
      </c>
      <c r="J391" t="str">
        <f t="shared" si="54"/>
        <v>(620) 339-0058</v>
      </c>
    </row>
    <row r="392" spans="1:10" x14ac:dyDescent="0.2">
      <c r="A392">
        <v>1400</v>
      </c>
      <c r="B392" t="s">
        <v>1492</v>
      </c>
      <c r="C392" t="str">
        <f t="shared" si="55"/>
        <v>(202) 459-1398</v>
      </c>
      <c r="D392" t="str">
        <f t="shared" si="48"/>
        <v>202.459.1398</v>
      </c>
      <c r="E392" t="str">
        <f t="shared" si="49"/>
        <v>2024591398</v>
      </c>
      <c r="F392">
        <f t="shared" si="50"/>
        <v>10</v>
      </c>
      <c r="G392" t="str">
        <f t="shared" si="51"/>
        <v>2024591398</v>
      </c>
      <c r="H392" t="str">
        <f t="shared" si="52"/>
        <v>(202) 459-1398</v>
      </c>
      <c r="I392">
        <f t="shared" si="53"/>
        <v>1</v>
      </c>
      <c r="J392" t="str">
        <f t="shared" si="54"/>
        <v>(202) 459-1398</v>
      </c>
    </row>
    <row r="393" spans="1:10" x14ac:dyDescent="0.2">
      <c r="A393">
        <v>1401</v>
      </c>
      <c r="B393" t="s">
        <v>1493</v>
      </c>
      <c r="C393" t="str">
        <f t="shared" si="55"/>
        <v>(102) 977-8985</v>
      </c>
      <c r="D393" t="str">
        <f t="shared" si="48"/>
        <v>102.977.8985</v>
      </c>
      <c r="E393" t="str">
        <f t="shared" si="49"/>
        <v>1029778985</v>
      </c>
      <c r="F393">
        <f t="shared" si="50"/>
        <v>10</v>
      </c>
      <c r="G393" t="str">
        <f t="shared" si="51"/>
        <v>1029778985</v>
      </c>
      <c r="H393" t="str">
        <f t="shared" si="52"/>
        <v>(102) 977-8985</v>
      </c>
      <c r="I393">
        <f t="shared" si="53"/>
        <v>1</v>
      </c>
      <c r="J393" t="str">
        <f t="shared" si="54"/>
        <v>(102) 977-8985</v>
      </c>
    </row>
    <row r="394" spans="1:10" x14ac:dyDescent="0.2">
      <c r="A394">
        <v>1402</v>
      </c>
      <c r="B394" t="s">
        <v>1494</v>
      </c>
      <c r="C394" t="str">
        <f t="shared" si="55"/>
        <v>(818) 375-4605</v>
      </c>
      <c r="D394" t="str">
        <f t="shared" si="48"/>
        <v>818.375.4605</v>
      </c>
      <c r="E394" t="str">
        <f t="shared" si="49"/>
        <v>8183754605</v>
      </c>
      <c r="F394">
        <f t="shared" si="50"/>
        <v>10</v>
      </c>
      <c r="G394" t="str">
        <f t="shared" si="51"/>
        <v>8183754605</v>
      </c>
      <c r="H394" t="str">
        <f t="shared" si="52"/>
        <v>(818) 375-4605</v>
      </c>
      <c r="I394">
        <f t="shared" si="53"/>
        <v>1</v>
      </c>
      <c r="J394" t="str">
        <f t="shared" si="54"/>
        <v>(818) 375-4605</v>
      </c>
    </row>
    <row r="395" spans="1:10" x14ac:dyDescent="0.2">
      <c r="A395">
        <v>1403</v>
      </c>
      <c r="B395" t="s">
        <v>1495</v>
      </c>
      <c r="C395" t="str">
        <f t="shared" si="55"/>
        <v>(801) 700-9843</v>
      </c>
      <c r="D395" t="str">
        <f t="shared" si="48"/>
        <v>801.700.9843</v>
      </c>
      <c r="E395" t="str">
        <f t="shared" si="49"/>
        <v>8017009843</v>
      </c>
      <c r="F395">
        <f t="shared" si="50"/>
        <v>10</v>
      </c>
      <c r="G395" t="str">
        <f t="shared" si="51"/>
        <v>8017009843</v>
      </c>
      <c r="H395" t="str">
        <f t="shared" si="52"/>
        <v>(801) 700-9843</v>
      </c>
      <c r="I395">
        <f t="shared" si="53"/>
        <v>1</v>
      </c>
      <c r="J395" t="str">
        <f t="shared" si="54"/>
        <v>(801) 700-9843</v>
      </c>
    </row>
    <row r="396" spans="1:10" x14ac:dyDescent="0.2">
      <c r="A396">
        <v>1404</v>
      </c>
      <c r="B396" t="s">
        <v>1496</v>
      </c>
      <c r="C396" t="str">
        <f t="shared" si="55"/>
        <v>(969) 769-8077</v>
      </c>
      <c r="D396" t="str">
        <f t="shared" si="48"/>
        <v>969.769.8077</v>
      </c>
      <c r="E396" t="str">
        <f t="shared" si="49"/>
        <v>9697698077</v>
      </c>
      <c r="F396">
        <f t="shared" si="50"/>
        <v>10</v>
      </c>
      <c r="G396" t="str">
        <f t="shared" si="51"/>
        <v>9697698077</v>
      </c>
      <c r="H396" t="str">
        <f t="shared" si="52"/>
        <v>(969) 769-8077</v>
      </c>
      <c r="I396">
        <f t="shared" si="53"/>
        <v>1</v>
      </c>
      <c r="J396" t="str">
        <f t="shared" si="54"/>
        <v>(969) 769-8077</v>
      </c>
    </row>
    <row r="397" spans="1:10" x14ac:dyDescent="0.2">
      <c r="A397">
        <v>1405</v>
      </c>
      <c r="B397" t="s">
        <v>1497</v>
      </c>
      <c r="C397" t="str">
        <f t="shared" si="55"/>
        <v>(522) 257-6031</v>
      </c>
      <c r="D397" t="str">
        <f t="shared" si="48"/>
        <v>522.257.6031</v>
      </c>
      <c r="E397" t="str">
        <f t="shared" si="49"/>
        <v>5222576031</v>
      </c>
      <c r="F397">
        <f t="shared" si="50"/>
        <v>10</v>
      </c>
      <c r="G397" t="str">
        <f t="shared" si="51"/>
        <v>5222576031</v>
      </c>
      <c r="H397" t="str">
        <f t="shared" si="52"/>
        <v>(522) 257-6031</v>
      </c>
      <c r="I397">
        <f t="shared" si="53"/>
        <v>1</v>
      </c>
      <c r="J397" t="str">
        <f t="shared" si="54"/>
        <v>(522) 257-6031</v>
      </c>
    </row>
    <row r="398" spans="1:10" x14ac:dyDescent="0.2">
      <c r="A398">
        <v>1406</v>
      </c>
      <c r="B398" t="s">
        <v>1498</v>
      </c>
      <c r="C398" t="str">
        <f t="shared" si="55"/>
        <v>(843) 653-8255</v>
      </c>
      <c r="D398" t="str">
        <f t="shared" si="48"/>
        <v>843.653.8255</v>
      </c>
      <c r="E398" t="str">
        <f t="shared" si="49"/>
        <v>8436538255</v>
      </c>
      <c r="F398">
        <f t="shared" si="50"/>
        <v>10</v>
      </c>
      <c r="G398" t="str">
        <f t="shared" si="51"/>
        <v>8436538255</v>
      </c>
      <c r="H398" t="str">
        <f t="shared" si="52"/>
        <v>(843) 653-8255</v>
      </c>
      <c r="I398">
        <f t="shared" si="53"/>
        <v>1</v>
      </c>
      <c r="J398" t="str">
        <f t="shared" si="54"/>
        <v>(843) 653-8255</v>
      </c>
    </row>
    <row r="399" spans="1:10" x14ac:dyDescent="0.2">
      <c r="A399">
        <v>1407</v>
      </c>
      <c r="B399" t="s">
        <v>1499</v>
      </c>
      <c r="C399" t="str">
        <f t="shared" si="55"/>
        <v>(186) 500-5310</v>
      </c>
      <c r="D399" t="str">
        <f t="shared" si="48"/>
        <v>186.500.5310</v>
      </c>
      <c r="E399" t="str">
        <f t="shared" si="49"/>
        <v>1865005310</v>
      </c>
      <c r="F399">
        <f t="shared" si="50"/>
        <v>10</v>
      </c>
      <c r="G399" t="str">
        <f t="shared" si="51"/>
        <v>1865005310</v>
      </c>
      <c r="H399" t="str">
        <f t="shared" si="52"/>
        <v>(186) 500-5310</v>
      </c>
      <c r="I399">
        <f t="shared" si="53"/>
        <v>1</v>
      </c>
      <c r="J399" t="str">
        <f t="shared" si="54"/>
        <v>(186) 500-5310</v>
      </c>
    </row>
    <row r="400" spans="1:10" x14ac:dyDescent="0.2">
      <c r="A400">
        <v>1408</v>
      </c>
      <c r="B400" t="s">
        <v>1500</v>
      </c>
      <c r="C400" t="str">
        <f t="shared" si="55"/>
        <v>(881) 251-2015</v>
      </c>
      <c r="D400" t="str">
        <f t="shared" si="48"/>
        <v>881.251.2015</v>
      </c>
      <c r="E400" t="str">
        <f t="shared" si="49"/>
        <v>8812512015</v>
      </c>
      <c r="F400">
        <f t="shared" si="50"/>
        <v>10</v>
      </c>
      <c r="G400" t="str">
        <f t="shared" si="51"/>
        <v>8812512015</v>
      </c>
      <c r="H400" t="str">
        <f t="shared" si="52"/>
        <v>(881) 251-2015</v>
      </c>
      <c r="I400">
        <f t="shared" si="53"/>
        <v>1</v>
      </c>
      <c r="J400" t="str">
        <f t="shared" si="54"/>
        <v>(881) 251-2015</v>
      </c>
    </row>
    <row r="401" spans="1:10" x14ac:dyDescent="0.2">
      <c r="A401">
        <v>1409</v>
      </c>
      <c r="B401" t="s">
        <v>1501</v>
      </c>
      <c r="C401" t="str">
        <f t="shared" si="55"/>
        <v>(367) 761-4675</v>
      </c>
      <c r="D401" t="str">
        <f t="shared" si="48"/>
        <v>367.761.4675</v>
      </c>
      <c r="E401" t="str">
        <f t="shared" si="49"/>
        <v>3677614675</v>
      </c>
      <c r="F401">
        <f t="shared" si="50"/>
        <v>10</v>
      </c>
      <c r="G401" t="str">
        <f t="shared" si="51"/>
        <v>3677614675</v>
      </c>
      <c r="H401" t="str">
        <f t="shared" si="52"/>
        <v>(367) 761-4675</v>
      </c>
      <c r="I401">
        <f t="shared" si="53"/>
        <v>1</v>
      </c>
      <c r="J401" t="str">
        <f t="shared" si="54"/>
        <v>(367) 761-4675</v>
      </c>
    </row>
    <row r="402" spans="1:10" x14ac:dyDescent="0.2">
      <c r="A402">
        <v>1410</v>
      </c>
      <c r="B402" t="s">
        <v>1502</v>
      </c>
      <c r="C402" t="str">
        <f t="shared" si="55"/>
        <v>(927) 345-6373</v>
      </c>
      <c r="D402" t="str">
        <f t="shared" si="48"/>
        <v>927.345.6373</v>
      </c>
      <c r="E402" t="str">
        <f t="shared" si="49"/>
        <v>9273456373</v>
      </c>
      <c r="F402">
        <f t="shared" si="50"/>
        <v>10</v>
      </c>
      <c r="G402" t="str">
        <f t="shared" si="51"/>
        <v>9273456373</v>
      </c>
      <c r="H402" t="str">
        <f t="shared" si="52"/>
        <v>(927) 345-6373</v>
      </c>
      <c r="I402">
        <f t="shared" si="53"/>
        <v>1</v>
      </c>
      <c r="J402" t="str">
        <f t="shared" si="54"/>
        <v>(927) 345-6373</v>
      </c>
    </row>
    <row r="403" spans="1:10" x14ac:dyDescent="0.2">
      <c r="A403">
        <v>1411</v>
      </c>
      <c r="B403" t="s">
        <v>1503</v>
      </c>
      <c r="C403" t="str">
        <f t="shared" si="55"/>
        <v>(887) 159-9754</v>
      </c>
      <c r="D403" t="str">
        <f t="shared" si="48"/>
        <v>887.159.9754</v>
      </c>
      <c r="E403" t="str">
        <f t="shared" si="49"/>
        <v>8871599754</v>
      </c>
      <c r="F403">
        <f t="shared" si="50"/>
        <v>10</v>
      </c>
      <c r="G403" t="str">
        <f t="shared" si="51"/>
        <v>8871599754</v>
      </c>
      <c r="H403" t="str">
        <f t="shared" si="52"/>
        <v>(887) 159-9754</v>
      </c>
      <c r="I403">
        <f t="shared" si="53"/>
        <v>1</v>
      </c>
      <c r="J403" t="str">
        <f t="shared" si="54"/>
        <v>(887) 159-9754</v>
      </c>
    </row>
    <row r="404" spans="1:10" x14ac:dyDescent="0.2">
      <c r="A404">
        <v>1412</v>
      </c>
      <c r="B404" t="s">
        <v>1504</v>
      </c>
      <c r="C404" t="str">
        <f t="shared" si="55"/>
        <v>(769) 960-9954</v>
      </c>
      <c r="D404" t="str">
        <f t="shared" si="48"/>
        <v>769.960.9954</v>
      </c>
      <c r="E404" t="str">
        <f t="shared" si="49"/>
        <v>7699609954</v>
      </c>
      <c r="F404">
        <f t="shared" si="50"/>
        <v>10</v>
      </c>
      <c r="G404" t="str">
        <f t="shared" si="51"/>
        <v>7699609954</v>
      </c>
      <c r="H404" t="str">
        <f t="shared" si="52"/>
        <v>(769) 960-9954</v>
      </c>
      <c r="I404">
        <f t="shared" si="53"/>
        <v>1</v>
      </c>
      <c r="J404" t="str">
        <f t="shared" si="54"/>
        <v>(769) 960-9954</v>
      </c>
    </row>
    <row r="405" spans="1:10" x14ac:dyDescent="0.2">
      <c r="A405">
        <v>1413</v>
      </c>
      <c r="B405" t="s">
        <v>1505</v>
      </c>
      <c r="C405" t="str">
        <f t="shared" si="55"/>
        <v>(644) 224-3257</v>
      </c>
      <c r="D405" t="str">
        <f t="shared" si="48"/>
        <v>644.224.3257</v>
      </c>
      <c r="E405" t="str">
        <f t="shared" si="49"/>
        <v>6442243257</v>
      </c>
      <c r="F405">
        <f t="shared" si="50"/>
        <v>10</v>
      </c>
      <c r="G405" t="str">
        <f t="shared" si="51"/>
        <v>6442243257</v>
      </c>
      <c r="H405" t="str">
        <f t="shared" si="52"/>
        <v>(644) 224-3257</v>
      </c>
      <c r="I405">
        <f t="shared" si="53"/>
        <v>1</v>
      </c>
      <c r="J405" t="str">
        <f t="shared" si="54"/>
        <v>(644) 224-3257</v>
      </c>
    </row>
    <row r="406" spans="1:10" x14ac:dyDescent="0.2">
      <c r="A406">
        <v>1414</v>
      </c>
      <c r="B406" t="s">
        <v>1506</v>
      </c>
      <c r="C406" t="str">
        <f t="shared" si="55"/>
        <v>(652) 478-4967</v>
      </c>
      <c r="D406" t="str">
        <f t="shared" si="48"/>
        <v>652.478.4967</v>
      </c>
      <c r="E406" t="str">
        <f t="shared" si="49"/>
        <v>6524784967</v>
      </c>
      <c r="F406">
        <f t="shared" si="50"/>
        <v>10</v>
      </c>
      <c r="G406" t="str">
        <f t="shared" si="51"/>
        <v>6524784967</v>
      </c>
      <c r="H406" t="str">
        <f t="shared" si="52"/>
        <v>(652) 478-4967</v>
      </c>
      <c r="I406">
        <f t="shared" si="53"/>
        <v>1</v>
      </c>
      <c r="J406" t="str">
        <f t="shared" si="54"/>
        <v>(652) 478-4967</v>
      </c>
    </row>
    <row r="407" spans="1:10" x14ac:dyDescent="0.2">
      <c r="A407">
        <v>1415</v>
      </c>
      <c r="B407" t="s">
        <v>1507</v>
      </c>
      <c r="C407" t="str">
        <f t="shared" si="55"/>
        <v>(522) 189-1895</v>
      </c>
      <c r="D407" t="str">
        <f t="shared" si="48"/>
        <v>522.189.1895</v>
      </c>
      <c r="E407" t="str">
        <f t="shared" si="49"/>
        <v>5221891895</v>
      </c>
      <c r="F407">
        <f t="shared" si="50"/>
        <v>10</v>
      </c>
      <c r="G407" t="str">
        <f t="shared" si="51"/>
        <v>5221891895</v>
      </c>
      <c r="H407" t="str">
        <f t="shared" si="52"/>
        <v>(522) 189-1895</v>
      </c>
      <c r="I407">
        <f t="shared" si="53"/>
        <v>1</v>
      </c>
      <c r="J407" t="str">
        <f t="shared" si="54"/>
        <v>(522) 189-1895</v>
      </c>
    </row>
    <row r="408" spans="1:10" x14ac:dyDescent="0.2">
      <c r="A408">
        <v>1416</v>
      </c>
      <c r="B408" s="1" t="s">
        <v>1508</v>
      </c>
      <c r="C408" t="str">
        <f t="shared" si="55"/>
        <v>(797) 754-6471</v>
      </c>
      <c r="D408" t="str">
        <f t="shared" si="48"/>
        <v>797.754.6471</v>
      </c>
      <c r="E408" t="str">
        <f t="shared" si="49"/>
        <v>7977546471</v>
      </c>
      <c r="F408">
        <f t="shared" si="50"/>
        <v>10</v>
      </c>
      <c r="G408" t="str">
        <f t="shared" si="51"/>
        <v>7977546471</v>
      </c>
      <c r="H408" t="str">
        <f t="shared" si="52"/>
        <v>(797) 754-6471</v>
      </c>
      <c r="I408">
        <f t="shared" si="53"/>
        <v>1</v>
      </c>
      <c r="J408" t="str">
        <f t="shared" si="54"/>
        <v>(797) 754-6471</v>
      </c>
    </row>
    <row r="409" spans="1:10" x14ac:dyDescent="0.2">
      <c r="A409">
        <v>1417</v>
      </c>
      <c r="B409" t="s">
        <v>1509</v>
      </c>
      <c r="C409" t="str">
        <f t="shared" si="55"/>
        <v>(105) 220-7949</v>
      </c>
      <c r="D409" t="str">
        <f t="shared" si="48"/>
        <v>105.220.7949</v>
      </c>
      <c r="E409" t="str">
        <f t="shared" si="49"/>
        <v>1052207949</v>
      </c>
      <c r="F409">
        <f t="shared" si="50"/>
        <v>10</v>
      </c>
      <c r="G409" t="str">
        <f t="shared" si="51"/>
        <v>1052207949</v>
      </c>
      <c r="H409" t="str">
        <f t="shared" si="52"/>
        <v>(105) 220-7949</v>
      </c>
      <c r="I409">
        <f t="shared" si="53"/>
        <v>1</v>
      </c>
      <c r="J409" t="str">
        <f t="shared" si="54"/>
        <v>(105) 220-7949</v>
      </c>
    </row>
    <row r="410" spans="1:10" x14ac:dyDescent="0.2">
      <c r="A410">
        <v>1418</v>
      </c>
      <c r="B410" t="s">
        <v>1510</v>
      </c>
      <c r="C410" t="str">
        <f t="shared" si="55"/>
        <v>(461) 563-0456</v>
      </c>
      <c r="D410" t="str">
        <f t="shared" si="48"/>
        <v>461.563.0456</v>
      </c>
      <c r="E410" t="str">
        <f t="shared" si="49"/>
        <v>4615630456</v>
      </c>
      <c r="F410">
        <f t="shared" si="50"/>
        <v>10</v>
      </c>
      <c r="G410" t="str">
        <f t="shared" si="51"/>
        <v>4615630456</v>
      </c>
      <c r="H410" t="str">
        <f t="shared" si="52"/>
        <v>(461) 563-0456</v>
      </c>
      <c r="I410">
        <f t="shared" si="53"/>
        <v>1</v>
      </c>
      <c r="J410" t="str">
        <f t="shared" si="54"/>
        <v>(461) 563-0456</v>
      </c>
    </row>
    <row r="411" spans="1:10" x14ac:dyDescent="0.2">
      <c r="A411">
        <v>1419</v>
      </c>
      <c r="B411" t="s">
        <v>1511</v>
      </c>
      <c r="C411" t="str">
        <f t="shared" si="55"/>
        <v>(979) 232-5716</v>
      </c>
      <c r="D411" t="str">
        <f t="shared" si="48"/>
        <v>979.232.5716</v>
      </c>
      <c r="E411" t="str">
        <f t="shared" si="49"/>
        <v>9792325716</v>
      </c>
      <c r="F411">
        <f t="shared" si="50"/>
        <v>10</v>
      </c>
      <c r="G411" t="str">
        <f t="shared" si="51"/>
        <v>9792325716</v>
      </c>
      <c r="H411" t="str">
        <f t="shared" si="52"/>
        <v>(979) 232-5716</v>
      </c>
      <c r="I411">
        <f t="shared" si="53"/>
        <v>1</v>
      </c>
      <c r="J411" t="str">
        <f t="shared" si="54"/>
        <v>(979) 232-5716</v>
      </c>
    </row>
    <row r="412" spans="1:10" x14ac:dyDescent="0.2">
      <c r="A412">
        <v>1420</v>
      </c>
      <c r="B412" t="s">
        <v>1512</v>
      </c>
      <c r="C412" t="str">
        <f t="shared" si="55"/>
        <v>(285) 197-2785</v>
      </c>
      <c r="D412" t="str">
        <f t="shared" si="48"/>
        <v>285.197.2785</v>
      </c>
      <c r="E412" t="str">
        <f t="shared" si="49"/>
        <v>2851972785</v>
      </c>
      <c r="F412">
        <f t="shared" si="50"/>
        <v>10</v>
      </c>
      <c r="G412" t="str">
        <f t="shared" si="51"/>
        <v>2851972785</v>
      </c>
      <c r="H412" t="str">
        <f t="shared" si="52"/>
        <v>(285) 197-2785</v>
      </c>
      <c r="I412">
        <f t="shared" si="53"/>
        <v>1</v>
      </c>
      <c r="J412" t="str">
        <f t="shared" si="54"/>
        <v>(285) 197-2785</v>
      </c>
    </row>
    <row r="413" spans="1:10" x14ac:dyDescent="0.2">
      <c r="A413">
        <v>1421</v>
      </c>
      <c r="B413" t="s">
        <v>1513</v>
      </c>
      <c r="C413" t="str">
        <f t="shared" si="55"/>
        <v>(395) 327-9552</v>
      </c>
      <c r="D413" t="str">
        <f t="shared" si="48"/>
        <v>395.327.9552</v>
      </c>
      <c r="E413" t="str">
        <f t="shared" si="49"/>
        <v>3953279552</v>
      </c>
      <c r="F413">
        <f t="shared" si="50"/>
        <v>10</v>
      </c>
      <c r="G413" t="str">
        <f t="shared" si="51"/>
        <v>3953279552</v>
      </c>
      <c r="H413" t="str">
        <f t="shared" si="52"/>
        <v>(395) 327-9552</v>
      </c>
      <c r="I413">
        <f t="shared" si="53"/>
        <v>1</v>
      </c>
      <c r="J413" t="str">
        <f t="shared" si="54"/>
        <v>(395) 327-9552</v>
      </c>
    </row>
    <row r="414" spans="1:10" x14ac:dyDescent="0.2">
      <c r="A414">
        <v>1422</v>
      </c>
      <c r="B414" t="s">
        <v>1514</v>
      </c>
      <c r="C414" t="str">
        <f t="shared" si="55"/>
        <v>(412) 209-5218</v>
      </c>
      <c r="D414" t="str">
        <f t="shared" si="48"/>
        <v>412.209.5218</v>
      </c>
      <c r="E414" t="str">
        <f t="shared" si="49"/>
        <v>4122095218</v>
      </c>
      <c r="F414">
        <f t="shared" si="50"/>
        <v>10</v>
      </c>
      <c r="G414" t="str">
        <f t="shared" si="51"/>
        <v>4122095218</v>
      </c>
      <c r="H414" t="str">
        <f t="shared" si="52"/>
        <v>(412) 209-5218</v>
      </c>
      <c r="I414">
        <f t="shared" si="53"/>
        <v>1</v>
      </c>
      <c r="J414" t="str">
        <f t="shared" si="54"/>
        <v>(412) 209-5218</v>
      </c>
    </row>
    <row r="415" spans="1:10" x14ac:dyDescent="0.2">
      <c r="A415">
        <v>1423</v>
      </c>
      <c r="B415" t="s">
        <v>1515</v>
      </c>
      <c r="C415" t="str">
        <f t="shared" si="55"/>
        <v>(449) 168-0426</v>
      </c>
      <c r="D415" t="str">
        <f t="shared" si="48"/>
        <v>449.168.0426</v>
      </c>
      <c r="E415" t="str">
        <f t="shared" si="49"/>
        <v>4491680426</v>
      </c>
      <c r="F415">
        <f t="shared" si="50"/>
        <v>10</v>
      </c>
      <c r="G415" t="str">
        <f t="shared" si="51"/>
        <v>4491680426</v>
      </c>
      <c r="H415" t="str">
        <f t="shared" si="52"/>
        <v>(449) 168-0426</v>
      </c>
      <c r="I415">
        <f t="shared" si="53"/>
        <v>1</v>
      </c>
      <c r="J415" t="str">
        <f t="shared" si="54"/>
        <v>(449) 168-0426</v>
      </c>
    </row>
    <row r="416" spans="1:10" x14ac:dyDescent="0.2">
      <c r="A416">
        <v>1424</v>
      </c>
      <c r="B416" t="s">
        <v>1516</v>
      </c>
      <c r="C416" t="str">
        <f t="shared" si="55"/>
        <v>(161) 645-5716</v>
      </c>
      <c r="D416" t="str">
        <f t="shared" si="48"/>
        <v>161.645.5716</v>
      </c>
      <c r="E416" t="str">
        <f t="shared" si="49"/>
        <v>1616455716</v>
      </c>
      <c r="F416">
        <f t="shared" si="50"/>
        <v>10</v>
      </c>
      <c r="G416" t="str">
        <f t="shared" si="51"/>
        <v>1616455716</v>
      </c>
      <c r="H416" t="str">
        <f t="shared" si="52"/>
        <v>(161) 645-5716</v>
      </c>
      <c r="I416">
        <f t="shared" si="53"/>
        <v>1</v>
      </c>
      <c r="J416" t="str">
        <f t="shared" si="54"/>
        <v>(161) 645-5716</v>
      </c>
    </row>
    <row r="417" spans="1:10" x14ac:dyDescent="0.2">
      <c r="A417">
        <v>1425</v>
      </c>
      <c r="B417" t="s">
        <v>1517</v>
      </c>
      <c r="C417" t="str">
        <f t="shared" si="55"/>
        <v>(642) 873-2498</v>
      </c>
      <c r="D417" t="str">
        <f t="shared" si="48"/>
        <v>64.2873.2498</v>
      </c>
      <c r="E417" t="str">
        <f t="shared" si="49"/>
        <v>6428732498</v>
      </c>
      <c r="F417">
        <f t="shared" si="50"/>
        <v>10</v>
      </c>
      <c r="G417" t="str">
        <f t="shared" si="51"/>
        <v>6428732498</v>
      </c>
      <c r="H417" t="str">
        <f t="shared" si="52"/>
        <v>(642) 873-2498</v>
      </c>
      <c r="I417">
        <f t="shared" si="53"/>
        <v>1</v>
      </c>
      <c r="J417" t="str">
        <f t="shared" si="54"/>
        <v>(642) 873-2498</v>
      </c>
    </row>
    <row r="418" spans="1:10" x14ac:dyDescent="0.2">
      <c r="A418">
        <v>1426</v>
      </c>
      <c r="B418" t="s">
        <v>1518</v>
      </c>
      <c r="C418" t="str">
        <f t="shared" si="55"/>
        <v>(116) 354-2404</v>
      </c>
      <c r="D418" t="str">
        <f t="shared" si="48"/>
        <v>116.354.2404</v>
      </c>
      <c r="E418" t="str">
        <f t="shared" si="49"/>
        <v>1163542404</v>
      </c>
      <c r="F418">
        <f t="shared" si="50"/>
        <v>10</v>
      </c>
      <c r="G418" t="str">
        <f t="shared" si="51"/>
        <v>1163542404</v>
      </c>
      <c r="H418" t="str">
        <f t="shared" si="52"/>
        <v>(116) 354-2404</v>
      </c>
      <c r="I418">
        <f t="shared" si="53"/>
        <v>1</v>
      </c>
      <c r="J418" t="str">
        <f t="shared" si="54"/>
        <v>(116) 354-2404</v>
      </c>
    </row>
    <row r="419" spans="1:10" x14ac:dyDescent="0.2">
      <c r="A419">
        <v>1427</v>
      </c>
      <c r="B419" t="s">
        <v>1519</v>
      </c>
      <c r="C419" t="str">
        <f t="shared" si="55"/>
        <v>(903) 726-3188</v>
      </c>
      <c r="D419" t="str">
        <f t="shared" si="48"/>
        <v>903.726.3188</v>
      </c>
      <c r="E419" t="str">
        <f t="shared" si="49"/>
        <v>9037263188</v>
      </c>
      <c r="F419">
        <f t="shared" si="50"/>
        <v>10</v>
      </c>
      <c r="G419" t="str">
        <f t="shared" si="51"/>
        <v>9037263188</v>
      </c>
      <c r="H419" t="str">
        <f t="shared" si="52"/>
        <v>(903) 726-3188</v>
      </c>
      <c r="I419">
        <f t="shared" si="53"/>
        <v>1</v>
      </c>
      <c r="J419" t="str">
        <f t="shared" si="54"/>
        <v>(903) 726-3188</v>
      </c>
    </row>
    <row r="420" spans="1:10" x14ac:dyDescent="0.2">
      <c r="A420">
        <v>1428</v>
      </c>
      <c r="B420" t="s">
        <v>1520</v>
      </c>
      <c r="C420" t="str">
        <f t="shared" si="55"/>
        <v>(734) 323-4123</v>
      </c>
      <c r="D420" t="str">
        <f t="shared" si="48"/>
        <v>734.323.4123</v>
      </c>
      <c r="E420" t="str">
        <f t="shared" si="49"/>
        <v>7343234123</v>
      </c>
      <c r="F420">
        <f t="shared" si="50"/>
        <v>10</v>
      </c>
      <c r="G420" t="str">
        <f t="shared" si="51"/>
        <v>7343234123</v>
      </c>
      <c r="H420" t="str">
        <f t="shared" si="52"/>
        <v>(734) 323-4123</v>
      </c>
      <c r="I420">
        <f t="shared" si="53"/>
        <v>1</v>
      </c>
      <c r="J420" t="str">
        <f t="shared" si="54"/>
        <v>(734) 323-4123</v>
      </c>
    </row>
    <row r="421" spans="1:10" x14ac:dyDescent="0.2">
      <c r="A421">
        <v>1429</v>
      </c>
      <c r="B421" t="s">
        <v>1521</v>
      </c>
      <c r="C421" t="str">
        <f t="shared" si="55"/>
        <v>(990) 496-6948</v>
      </c>
      <c r="D421" t="str">
        <f t="shared" si="48"/>
        <v>990.496.6948</v>
      </c>
      <c r="E421" t="str">
        <f t="shared" si="49"/>
        <v>9904966948</v>
      </c>
      <c r="F421">
        <f t="shared" si="50"/>
        <v>10</v>
      </c>
      <c r="G421" t="str">
        <f t="shared" si="51"/>
        <v>9904966948</v>
      </c>
      <c r="H421" t="str">
        <f t="shared" si="52"/>
        <v>(990) 496-6948</v>
      </c>
      <c r="I421">
        <f t="shared" si="53"/>
        <v>1</v>
      </c>
      <c r="J421" t="str">
        <f t="shared" si="54"/>
        <v>(990) 496-6948</v>
      </c>
    </row>
    <row r="422" spans="1:10" x14ac:dyDescent="0.2">
      <c r="A422">
        <v>1430</v>
      </c>
      <c r="B422" t="s">
        <v>1522</v>
      </c>
      <c r="C422" t="str">
        <f t="shared" si="55"/>
        <v>(160) 825-8309</v>
      </c>
      <c r="D422" t="str">
        <f t="shared" si="48"/>
        <v>160.825.8309</v>
      </c>
      <c r="E422" t="str">
        <f t="shared" si="49"/>
        <v>1608258309</v>
      </c>
      <c r="F422">
        <f t="shared" si="50"/>
        <v>10</v>
      </c>
      <c r="G422" t="str">
        <f t="shared" si="51"/>
        <v>1608258309</v>
      </c>
      <c r="H422" t="str">
        <f t="shared" si="52"/>
        <v>(160) 825-8309</v>
      </c>
      <c r="I422">
        <f t="shared" si="53"/>
        <v>1</v>
      </c>
      <c r="J422" t="str">
        <f t="shared" si="54"/>
        <v>(160) 825-8309</v>
      </c>
    </row>
    <row r="423" spans="1:10" x14ac:dyDescent="0.2">
      <c r="A423">
        <v>1431</v>
      </c>
      <c r="B423" t="s">
        <v>1523</v>
      </c>
      <c r="C423" t="str">
        <f t="shared" si="55"/>
        <v>(577) 375-3611</v>
      </c>
      <c r="D423" t="str">
        <f t="shared" si="48"/>
        <v>577.375.3611</v>
      </c>
      <c r="E423" t="str">
        <f t="shared" si="49"/>
        <v>5773753611</v>
      </c>
      <c r="F423">
        <f t="shared" si="50"/>
        <v>10</v>
      </c>
      <c r="G423" t="str">
        <f t="shared" si="51"/>
        <v>5773753611</v>
      </c>
      <c r="H423" t="str">
        <f t="shared" si="52"/>
        <v>(577) 375-3611</v>
      </c>
      <c r="I423">
        <f t="shared" si="53"/>
        <v>1</v>
      </c>
      <c r="J423" t="str">
        <f t="shared" si="54"/>
        <v>(577) 375-3611</v>
      </c>
    </row>
    <row r="424" spans="1:10" x14ac:dyDescent="0.2">
      <c r="A424">
        <v>1432</v>
      </c>
      <c r="B424" t="s">
        <v>1524</v>
      </c>
      <c r="C424" t="str">
        <f t="shared" si="55"/>
        <v>(125) 913-3286</v>
      </c>
      <c r="D424" t="str">
        <f t="shared" si="48"/>
        <v>125.913.3286</v>
      </c>
      <c r="E424" t="str">
        <f t="shared" si="49"/>
        <v>1259133286</v>
      </c>
      <c r="F424">
        <f t="shared" si="50"/>
        <v>10</v>
      </c>
      <c r="G424" t="str">
        <f t="shared" si="51"/>
        <v>1259133286</v>
      </c>
      <c r="H424" t="str">
        <f t="shared" si="52"/>
        <v>(125) 913-3286</v>
      </c>
      <c r="I424">
        <f t="shared" si="53"/>
        <v>1</v>
      </c>
      <c r="J424" t="str">
        <f t="shared" si="54"/>
        <v>(125) 913-3286</v>
      </c>
    </row>
    <row r="425" spans="1:10" x14ac:dyDescent="0.2">
      <c r="A425">
        <v>1433</v>
      </c>
      <c r="B425" t="s">
        <v>1525</v>
      </c>
      <c r="C425" t="str">
        <f t="shared" si="55"/>
        <v>(537) 394-8638</v>
      </c>
      <c r="D425" t="str">
        <f t="shared" si="48"/>
        <v>537.394.8638</v>
      </c>
      <c r="E425" t="str">
        <f t="shared" si="49"/>
        <v>5373948638</v>
      </c>
      <c r="F425">
        <f t="shared" si="50"/>
        <v>10</v>
      </c>
      <c r="G425" t="str">
        <f t="shared" si="51"/>
        <v>5373948638</v>
      </c>
      <c r="H425" t="str">
        <f t="shared" si="52"/>
        <v>(537) 394-8638</v>
      </c>
      <c r="I425">
        <f t="shared" si="53"/>
        <v>1</v>
      </c>
      <c r="J425" t="str">
        <f t="shared" si="54"/>
        <v>(537) 394-8638</v>
      </c>
    </row>
    <row r="426" spans="1:10" x14ac:dyDescent="0.2">
      <c r="A426">
        <v>1434</v>
      </c>
      <c r="B426" t="s">
        <v>1526</v>
      </c>
      <c r="C426" t="str">
        <f t="shared" si="55"/>
        <v>(427) 733-5272</v>
      </c>
      <c r="D426" t="str">
        <f t="shared" si="48"/>
        <v>4.27733.5272</v>
      </c>
      <c r="E426" t="str">
        <f t="shared" si="49"/>
        <v>4277335272</v>
      </c>
      <c r="F426">
        <f t="shared" si="50"/>
        <v>10</v>
      </c>
      <c r="G426" t="str">
        <f t="shared" si="51"/>
        <v>4277335272</v>
      </c>
      <c r="H426" t="str">
        <f t="shared" si="52"/>
        <v>(427) 733-5272</v>
      </c>
      <c r="I426">
        <f t="shared" si="53"/>
        <v>1</v>
      </c>
      <c r="J426" t="str">
        <f t="shared" si="54"/>
        <v>(427) 733-5272</v>
      </c>
    </row>
    <row r="427" spans="1:10" x14ac:dyDescent="0.2">
      <c r="A427">
        <v>1435</v>
      </c>
      <c r="B427" t="s">
        <v>1527</v>
      </c>
      <c r="C427" t="str">
        <f t="shared" si="55"/>
        <v>(635) 737-5010</v>
      </c>
      <c r="D427" t="str">
        <f t="shared" si="48"/>
        <v>635.737.5010</v>
      </c>
      <c r="E427" t="str">
        <f t="shared" si="49"/>
        <v>6357375010</v>
      </c>
      <c r="F427">
        <f t="shared" si="50"/>
        <v>10</v>
      </c>
      <c r="G427" t="str">
        <f t="shared" si="51"/>
        <v>6357375010</v>
      </c>
      <c r="H427" t="str">
        <f t="shared" si="52"/>
        <v>(635) 737-5010</v>
      </c>
      <c r="I427">
        <f t="shared" si="53"/>
        <v>1</v>
      </c>
      <c r="J427" t="str">
        <f t="shared" si="54"/>
        <v>(635) 737-5010</v>
      </c>
    </row>
    <row r="428" spans="1:10" x14ac:dyDescent="0.2">
      <c r="A428">
        <v>1436</v>
      </c>
      <c r="B428" t="s">
        <v>1528</v>
      </c>
      <c r="C428" t="str">
        <f t="shared" si="55"/>
        <v>(231) 520-6262</v>
      </c>
      <c r="D428" t="str">
        <f t="shared" si="48"/>
        <v>231.520.6262</v>
      </c>
      <c r="E428" t="str">
        <f t="shared" si="49"/>
        <v>2315206262</v>
      </c>
      <c r="F428">
        <f t="shared" si="50"/>
        <v>10</v>
      </c>
      <c r="G428" t="str">
        <f t="shared" si="51"/>
        <v>2315206262</v>
      </c>
      <c r="H428" t="str">
        <f t="shared" si="52"/>
        <v>(231) 520-6262</v>
      </c>
      <c r="I428">
        <f t="shared" si="53"/>
        <v>1</v>
      </c>
      <c r="J428" t="str">
        <f t="shared" si="54"/>
        <v>(231) 520-6262</v>
      </c>
    </row>
    <row r="429" spans="1:10" x14ac:dyDescent="0.2">
      <c r="A429">
        <v>1437</v>
      </c>
      <c r="B429" t="s">
        <v>1529</v>
      </c>
      <c r="C429" t="str">
        <f t="shared" si="55"/>
        <v>(203) 835-4267</v>
      </c>
      <c r="D429" t="str">
        <f t="shared" si="48"/>
        <v>203.835.4267</v>
      </c>
      <c r="E429" t="str">
        <f t="shared" si="49"/>
        <v>2038354267</v>
      </c>
      <c r="F429">
        <f t="shared" si="50"/>
        <v>10</v>
      </c>
      <c r="G429" t="str">
        <f t="shared" si="51"/>
        <v>2038354267</v>
      </c>
      <c r="H429" t="str">
        <f t="shared" si="52"/>
        <v>(203) 835-4267</v>
      </c>
      <c r="I429">
        <f t="shared" si="53"/>
        <v>1</v>
      </c>
      <c r="J429" t="str">
        <f t="shared" si="54"/>
        <v>(203) 835-4267</v>
      </c>
    </row>
    <row r="430" spans="1:10" x14ac:dyDescent="0.2">
      <c r="A430">
        <v>1438</v>
      </c>
      <c r="B430" t="s">
        <v>1530</v>
      </c>
      <c r="C430" t="str">
        <f t="shared" si="55"/>
        <v>(417) 949-6089</v>
      </c>
      <c r="D430" t="str">
        <f t="shared" si="48"/>
        <v>417.949.6089</v>
      </c>
      <c r="E430" t="str">
        <f t="shared" si="49"/>
        <v>4179496089</v>
      </c>
      <c r="F430">
        <f t="shared" si="50"/>
        <v>10</v>
      </c>
      <c r="G430" t="str">
        <f t="shared" si="51"/>
        <v>4179496089</v>
      </c>
      <c r="H430" t="str">
        <f t="shared" si="52"/>
        <v>(417) 949-6089</v>
      </c>
      <c r="I430">
        <f t="shared" si="53"/>
        <v>1</v>
      </c>
      <c r="J430" t="str">
        <f t="shared" si="54"/>
        <v>(417) 949-6089</v>
      </c>
    </row>
    <row r="431" spans="1:10" x14ac:dyDescent="0.2">
      <c r="A431">
        <v>1439</v>
      </c>
      <c r="B431" t="s">
        <v>1531</v>
      </c>
      <c r="C431" t="str">
        <f t="shared" si="55"/>
        <v>(289) 266-3118</v>
      </c>
      <c r="D431" t="str">
        <f t="shared" si="48"/>
        <v>289.266.3118</v>
      </c>
      <c r="E431" t="str">
        <f t="shared" si="49"/>
        <v>2892663118</v>
      </c>
      <c r="F431">
        <f t="shared" si="50"/>
        <v>10</v>
      </c>
      <c r="G431" t="str">
        <f t="shared" si="51"/>
        <v>2892663118</v>
      </c>
      <c r="H431" t="str">
        <f t="shared" si="52"/>
        <v>(289) 266-3118</v>
      </c>
      <c r="I431">
        <f t="shared" si="53"/>
        <v>1</v>
      </c>
      <c r="J431" t="str">
        <f t="shared" si="54"/>
        <v>(289) 266-3118</v>
      </c>
    </row>
    <row r="432" spans="1:10" x14ac:dyDescent="0.2">
      <c r="A432">
        <v>1440</v>
      </c>
      <c r="B432" t="s">
        <v>1532</v>
      </c>
      <c r="C432" t="str">
        <f t="shared" si="55"/>
        <v>(814) 297-1852</v>
      </c>
      <c r="D432" t="str">
        <f t="shared" si="48"/>
        <v>814.297.1852</v>
      </c>
      <c r="E432" t="str">
        <f t="shared" si="49"/>
        <v>8142971852</v>
      </c>
      <c r="F432">
        <f t="shared" si="50"/>
        <v>10</v>
      </c>
      <c r="G432" t="str">
        <f t="shared" si="51"/>
        <v>8142971852</v>
      </c>
      <c r="H432" t="str">
        <f t="shared" si="52"/>
        <v>(814) 297-1852</v>
      </c>
      <c r="I432">
        <f t="shared" si="53"/>
        <v>1</v>
      </c>
      <c r="J432" t="str">
        <f t="shared" si="54"/>
        <v>(814) 297-1852</v>
      </c>
    </row>
    <row r="433" spans="1:10" x14ac:dyDescent="0.2">
      <c r="A433">
        <v>1441</v>
      </c>
      <c r="B433" t="s">
        <v>1533</v>
      </c>
      <c r="C433" t="str">
        <f t="shared" si="55"/>
        <v>(326) 502-0585</v>
      </c>
      <c r="D433" t="str">
        <f t="shared" si="48"/>
        <v>326.502.0585</v>
      </c>
      <c r="E433" t="str">
        <f t="shared" si="49"/>
        <v>3265020585</v>
      </c>
      <c r="F433">
        <f t="shared" si="50"/>
        <v>10</v>
      </c>
      <c r="G433" t="str">
        <f t="shared" si="51"/>
        <v>3265020585</v>
      </c>
      <c r="H433" t="str">
        <f t="shared" si="52"/>
        <v>(326) 502-0585</v>
      </c>
      <c r="I433">
        <f t="shared" si="53"/>
        <v>1</v>
      </c>
      <c r="J433" t="str">
        <f t="shared" si="54"/>
        <v>(326) 502-0585</v>
      </c>
    </row>
    <row r="434" spans="1:10" x14ac:dyDescent="0.2">
      <c r="A434">
        <v>1442</v>
      </c>
      <c r="B434" t="s">
        <v>1534</v>
      </c>
      <c r="C434" t="str">
        <f t="shared" si="55"/>
        <v>(185) 495-4392</v>
      </c>
      <c r="D434" t="str">
        <f t="shared" si="48"/>
        <v>185.495.4392</v>
      </c>
      <c r="E434" t="str">
        <f t="shared" si="49"/>
        <v>1854954392</v>
      </c>
      <c r="F434">
        <f t="shared" si="50"/>
        <v>10</v>
      </c>
      <c r="G434" t="str">
        <f t="shared" si="51"/>
        <v>1854954392</v>
      </c>
      <c r="H434" t="str">
        <f t="shared" si="52"/>
        <v>(185) 495-4392</v>
      </c>
      <c r="I434">
        <f t="shared" si="53"/>
        <v>1</v>
      </c>
      <c r="J434" t="str">
        <f t="shared" si="54"/>
        <v>(185) 495-4392</v>
      </c>
    </row>
    <row r="435" spans="1:10" x14ac:dyDescent="0.2">
      <c r="A435">
        <v>1443</v>
      </c>
      <c r="B435" t="s">
        <v>1535</v>
      </c>
      <c r="C435" t="str">
        <f t="shared" si="55"/>
        <v>(802) 279-0866</v>
      </c>
      <c r="D435" t="str">
        <f t="shared" si="48"/>
        <v>802.279.0866</v>
      </c>
      <c r="E435" t="str">
        <f t="shared" si="49"/>
        <v>8022790866</v>
      </c>
      <c r="F435">
        <f t="shared" si="50"/>
        <v>10</v>
      </c>
      <c r="G435" t="str">
        <f t="shared" si="51"/>
        <v>8022790866</v>
      </c>
      <c r="H435" t="str">
        <f t="shared" si="52"/>
        <v>(802) 279-0866</v>
      </c>
      <c r="I435">
        <f t="shared" si="53"/>
        <v>1</v>
      </c>
      <c r="J435" t="str">
        <f t="shared" si="54"/>
        <v>(802) 279-0866</v>
      </c>
    </row>
    <row r="436" spans="1:10" x14ac:dyDescent="0.2">
      <c r="A436">
        <v>1444</v>
      </c>
      <c r="B436" t="s">
        <v>1536</v>
      </c>
      <c r="C436" t="str">
        <f t="shared" si="55"/>
        <v>(752) 490-0393</v>
      </c>
      <c r="D436" t="str">
        <f t="shared" si="48"/>
        <v>752.490.0393</v>
      </c>
      <c r="E436" t="str">
        <f t="shared" si="49"/>
        <v>7524900393</v>
      </c>
      <c r="F436">
        <f t="shared" si="50"/>
        <v>10</v>
      </c>
      <c r="G436" t="str">
        <f t="shared" si="51"/>
        <v>7524900393</v>
      </c>
      <c r="H436" t="str">
        <f t="shared" si="52"/>
        <v>(752) 490-0393</v>
      </c>
      <c r="I436">
        <f t="shared" si="53"/>
        <v>1</v>
      </c>
      <c r="J436" t="str">
        <f t="shared" si="54"/>
        <v>(752) 490-0393</v>
      </c>
    </row>
    <row r="437" spans="1:10" x14ac:dyDescent="0.2">
      <c r="A437">
        <v>1445</v>
      </c>
      <c r="B437" t="s">
        <v>1537</v>
      </c>
      <c r="C437" t="str">
        <f t="shared" si="55"/>
        <v>(912) 105-7707</v>
      </c>
      <c r="D437" t="str">
        <f t="shared" si="48"/>
        <v>912.105.7707</v>
      </c>
      <c r="E437" t="str">
        <f t="shared" si="49"/>
        <v>9121057707</v>
      </c>
      <c r="F437">
        <f t="shared" si="50"/>
        <v>10</v>
      </c>
      <c r="G437" t="str">
        <f t="shared" si="51"/>
        <v>9121057707</v>
      </c>
      <c r="H437" t="str">
        <f t="shared" si="52"/>
        <v>(912) 105-7707</v>
      </c>
      <c r="I437">
        <f t="shared" si="53"/>
        <v>1</v>
      </c>
      <c r="J437" t="str">
        <f t="shared" si="54"/>
        <v>(912) 105-7707</v>
      </c>
    </row>
    <row r="438" spans="1:10" x14ac:dyDescent="0.2">
      <c r="A438">
        <v>1446</v>
      </c>
      <c r="B438" t="s">
        <v>1538</v>
      </c>
      <c r="C438" t="str">
        <f t="shared" si="55"/>
        <v>(836) 256-5766</v>
      </c>
      <c r="D438" t="str">
        <f t="shared" si="48"/>
        <v>836.256.5766</v>
      </c>
      <c r="E438" t="str">
        <f t="shared" si="49"/>
        <v>8362565766</v>
      </c>
      <c r="F438">
        <f t="shared" si="50"/>
        <v>10</v>
      </c>
      <c r="G438" t="str">
        <f t="shared" si="51"/>
        <v>8362565766</v>
      </c>
      <c r="H438" t="str">
        <f t="shared" si="52"/>
        <v>(836) 256-5766</v>
      </c>
      <c r="I438">
        <f t="shared" si="53"/>
        <v>1</v>
      </c>
      <c r="J438" t="str">
        <f t="shared" si="54"/>
        <v>(836) 256-5766</v>
      </c>
    </row>
    <row r="439" spans="1:10" x14ac:dyDescent="0.2">
      <c r="A439">
        <v>1447</v>
      </c>
      <c r="B439" t="s">
        <v>1539</v>
      </c>
      <c r="C439" t="str">
        <f t="shared" si="55"/>
        <v>(428) 913-8128</v>
      </c>
      <c r="D439" t="str">
        <f t="shared" si="48"/>
        <v>428.913.8128</v>
      </c>
      <c r="E439" t="str">
        <f t="shared" si="49"/>
        <v>4289138128</v>
      </c>
      <c r="F439">
        <f t="shared" si="50"/>
        <v>10</v>
      </c>
      <c r="G439" t="str">
        <f t="shared" si="51"/>
        <v>4289138128</v>
      </c>
      <c r="H439" t="str">
        <f t="shared" si="52"/>
        <v>(428) 913-8128</v>
      </c>
      <c r="I439">
        <f t="shared" si="53"/>
        <v>1</v>
      </c>
      <c r="J439" t="str">
        <f t="shared" si="54"/>
        <v>(428) 913-8128</v>
      </c>
    </row>
    <row r="440" spans="1:10" x14ac:dyDescent="0.2">
      <c r="A440">
        <v>1448</v>
      </c>
      <c r="B440" t="s">
        <v>1540</v>
      </c>
      <c r="C440" t="str">
        <f t="shared" si="55"/>
        <v>(779) 535-2565</v>
      </c>
      <c r="D440" t="str">
        <f t="shared" si="48"/>
        <v>779.535.2565</v>
      </c>
      <c r="E440" t="str">
        <f t="shared" si="49"/>
        <v>7795352565</v>
      </c>
      <c r="F440">
        <f t="shared" si="50"/>
        <v>10</v>
      </c>
      <c r="G440" t="str">
        <f t="shared" si="51"/>
        <v>7795352565</v>
      </c>
      <c r="H440" t="str">
        <f t="shared" si="52"/>
        <v>(779) 535-2565</v>
      </c>
      <c r="I440">
        <f t="shared" si="53"/>
        <v>1</v>
      </c>
      <c r="J440" t="str">
        <f t="shared" si="54"/>
        <v>(779) 535-2565</v>
      </c>
    </row>
    <row r="441" spans="1:10" x14ac:dyDescent="0.2">
      <c r="A441">
        <v>1449</v>
      </c>
      <c r="B441" t="s">
        <v>1541</v>
      </c>
      <c r="C441" t="str">
        <f t="shared" si="55"/>
        <v>(255) 453-8321</v>
      </c>
      <c r="D441" t="str">
        <f t="shared" si="48"/>
        <v>255.453.8321</v>
      </c>
      <c r="E441" t="str">
        <f t="shared" si="49"/>
        <v>2554538321</v>
      </c>
      <c r="F441">
        <f t="shared" si="50"/>
        <v>10</v>
      </c>
      <c r="G441" t="str">
        <f t="shared" si="51"/>
        <v>2554538321</v>
      </c>
      <c r="H441" t="str">
        <f t="shared" si="52"/>
        <v>(255) 453-8321</v>
      </c>
      <c r="I441">
        <f t="shared" si="53"/>
        <v>1</v>
      </c>
      <c r="J441" t="str">
        <f t="shared" si="54"/>
        <v>(255) 453-8321</v>
      </c>
    </row>
    <row r="442" spans="1:10" x14ac:dyDescent="0.2">
      <c r="A442">
        <v>1450</v>
      </c>
      <c r="B442" t="s">
        <v>1542</v>
      </c>
      <c r="C442" t="str">
        <f t="shared" si="55"/>
        <v>(727) 695-1217</v>
      </c>
      <c r="D442" t="str">
        <f t="shared" si="48"/>
        <v>727.695.1217</v>
      </c>
      <c r="E442" t="str">
        <f t="shared" si="49"/>
        <v>7276951217</v>
      </c>
      <c r="F442">
        <f t="shared" si="50"/>
        <v>10</v>
      </c>
      <c r="G442" t="str">
        <f t="shared" si="51"/>
        <v>7276951217</v>
      </c>
      <c r="H442" t="str">
        <f t="shared" si="52"/>
        <v>(727) 695-1217</v>
      </c>
      <c r="I442">
        <f t="shared" si="53"/>
        <v>1</v>
      </c>
      <c r="J442" t="str">
        <f t="shared" si="54"/>
        <v>(727) 695-1217</v>
      </c>
    </row>
    <row r="443" spans="1:10" x14ac:dyDescent="0.2">
      <c r="A443">
        <v>1451</v>
      </c>
      <c r="B443" t="s">
        <v>1543</v>
      </c>
      <c r="C443" t="str">
        <f t="shared" si="55"/>
        <v>(617) 569-6292</v>
      </c>
      <c r="D443" t="str">
        <f t="shared" si="48"/>
        <v>617.569.6292</v>
      </c>
      <c r="E443" t="str">
        <f t="shared" si="49"/>
        <v>6175696292</v>
      </c>
      <c r="F443">
        <f t="shared" si="50"/>
        <v>10</v>
      </c>
      <c r="G443" t="str">
        <f t="shared" si="51"/>
        <v>6175696292</v>
      </c>
      <c r="H443" t="str">
        <f t="shared" si="52"/>
        <v>(617) 569-6292</v>
      </c>
      <c r="I443">
        <f t="shared" si="53"/>
        <v>1</v>
      </c>
      <c r="J443" t="str">
        <f t="shared" si="54"/>
        <v>(617) 569-6292</v>
      </c>
    </row>
    <row r="444" spans="1:10" x14ac:dyDescent="0.2">
      <c r="A444">
        <v>1452</v>
      </c>
      <c r="B444" t="s">
        <v>1544</v>
      </c>
      <c r="C444" t="str">
        <f t="shared" si="55"/>
        <v>(649) 756-2653</v>
      </c>
      <c r="D444" t="str">
        <f t="shared" si="48"/>
        <v>649.756.2653</v>
      </c>
      <c r="E444" t="str">
        <f t="shared" si="49"/>
        <v>6497562653</v>
      </c>
      <c r="F444">
        <f t="shared" si="50"/>
        <v>10</v>
      </c>
      <c r="G444" t="str">
        <f t="shared" si="51"/>
        <v>6497562653</v>
      </c>
      <c r="H444" t="str">
        <f t="shared" si="52"/>
        <v>(649) 756-2653</v>
      </c>
      <c r="I444">
        <f t="shared" si="53"/>
        <v>1</v>
      </c>
      <c r="J444" t="str">
        <f t="shared" si="54"/>
        <v>(649) 756-2653</v>
      </c>
    </row>
    <row r="445" spans="1:10" x14ac:dyDescent="0.2">
      <c r="A445">
        <v>1453</v>
      </c>
      <c r="B445" t="s">
        <v>1545</v>
      </c>
      <c r="C445" t="str">
        <f t="shared" si="55"/>
        <v>(494) 650-6668</v>
      </c>
      <c r="D445" t="str">
        <f t="shared" si="48"/>
        <v>494.650.6668</v>
      </c>
      <c r="E445" t="str">
        <f t="shared" si="49"/>
        <v>4946506668</v>
      </c>
      <c r="F445">
        <f t="shared" si="50"/>
        <v>10</v>
      </c>
      <c r="G445" t="str">
        <f t="shared" si="51"/>
        <v>4946506668</v>
      </c>
      <c r="H445" t="str">
        <f t="shared" si="52"/>
        <v>(494) 650-6668</v>
      </c>
      <c r="I445">
        <f t="shared" si="53"/>
        <v>1</v>
      </c>
      <c r="J445" t="str">
        <f t="shared" si="54"/>
        <v>(494) 650-6668</v>
      </c>
    </row>
    <row r="446" spans="1:10" x14ac:dyDescent="0.2">
      <c r="A446">
        <v>1454</v>
      </c>
      <c r="B446" t="s">
        <v>1546</v>
      </c>
      <c r="C446" t="str">
        <f t="shared" si="55"/>
        <v>(923) 142-7722</v>
      </c>
      <c r="D446" t="str">
        <f t="shared" si="48"/>
        <v>923.142.7722</v>
      </c>
      <c r="E446" t="str">
        <f t="shared" si="49"/>
        <v>9231427722</v>
      </c>
      <c r="F446">
        <f t="shared" si="50"/>
        <v>10</v>
      </c>
      <c r="G446" t="str">
        <f t="shared" si="51"/>
        <v>9231427722</v>
      </c>
      <c r="H446" t="str">
        <f t="shared" si="52"/>
        <v>(923) 142-7722</v>
      </c>
      <c r="I446">
        <f t="shared" si="53"/>
        <v>1</v>
      </c>
      <c r="J446" t="str">
        <f t="shared" si="54"/>
        <v>(923) 142-7722</v>
      </c>
    </row>
    <row r="447" spans="1:10" x14ac:dyDescent="0.2">
      <c r="A447">
        <v>1455</v>
      </c>
      <c r="B447" t="s">
        <v>1547</v>
      </c>
      <c r="C447" t="str">
        <f t="shared" si="55"/>
        <v>(801) 304-2304</v>
      </c>
      <c r="D447" t="str">
        <f t="shared" si="48"/>
        <v>801.304.2304</v>
      </c>
      <c r="E447" t="str">
        <f t="shared" si="49"/>
        <v>8013042304</v>
      </c>
      <c r="F447">
        <f t="shared" si="50"/>
        <v>10</v>
      </c>
      <c r="G447" t="str">
        <f t="shared" si="51"/>
        <v>8013042304</v>
      </c>
      <c r="H447" t="str">
        <f t="shared" si="52"/>
        <v>(801) 304-2304</v>
      </c>
      <c r="I447">
        <f t="shared" si="53"/>
        <v>1</v>
      </c>
      <c r="J447" t="str">
        <f t="shared" si="54"/>
        <v>(801) 304-2304</v>
      </c>
    </row>
    <row r="448" spans="1:10" x14ac:dyDescent="0.2">
      <c r="A448">
        <v>1456</v>
      </c>
      <c r="B448" t="s">
        <v>1548</v>
      </c>
      <c r="C448" t="str">
        <f t="shared" si="55"/>
        <v>(851) 677-8210</v>
      </c>
      <c r="D448" t="str">
        <f t="shared" si="48"/>
        <v>851.677.8210</v>
      </c>
      <c r="E448" t="str">
        <f t="shared" si="49"/>
        <v>8516778210</v>
      </c>
      <c r="F448">
        <f t="shared" si="50"/>
        <v>10</v>
      </c>
      <c r="G448" t="str">
        <f t="shared" si="51"/>
        <v>8516778210</v>
      </c>
      <c r="H448" t="str">
        <f t="shared" si="52"/>
        <v>(851) 677-8210</v>
      </c>
      <c r="I448">
        <f t="shared" si="53"/>
        <v>1</v>
      </c>
      <c r="J448" t="str">
        <f t="shared" si="54"/>
        <v>(851) 677-8210</v>
      </c>
    </row>
    <row r="449" spans="1:10" x14ac:dyDescent="0.2">
      <c r="A449">
        <v>1457</v>
      </c>
      <c r="B449" t="s">
        <v>1549</v>
      </c>
      <c r="C449" t="str">
        <f t="shared" si="55"/>
        <v>(275) 930-5013</v>
      </c>
      <c r="D449" t="str">
        <f t="shared" si="48"/>
        <v>275.930.5013</v>
      </c>
      <c r="E449" t="str">
        <f t="shared" si="49"/>
        <v>2759305013</v>
      </c>
      <c r="F449">
        <f t="shared" si="50"/>
        <v>10</v>
      </c>
      <c r="G449" t="str">
        <f t="shared" si="51"/>
        <v>2759305013</v>
      </c>
      <c r="H449" t="str">
        <f t="shared" si="52"/>
        <v>(275) 930-5013</v>
      </c>
      <c r="I449">
        <f t="shared" si="53"/>
        <v>1</v>
      </c>
      <c r="J449" t="str">
        <f t="shared" si="54"/>
        <v>(275) 930-5013</v>
      </c>
    </row>
    <row r="450" spans="1:10" x14ac:dyDescent="0.2">
      <c r="A450">
        <v>1458</v>
      </c>
      <c r="B450" t="s">
        <v>1550</v>
      </c>
      <c r="C450" t="str">
        <f t="shared" si="55"/>
        <v>(709) 940-3327</v>
      </c>
      <c r="D450" t="str">
        <f t="shared" si="48"/>
        <v>709.940.3327</v>
      </c>
      <c r="E450" t="str">
        <f t="shared" si="49"/>
        <v>7099403327</v>
      </c>
      <c r="F450">
        <f t="shared" si="50"/>
        <v>10</v>
      </c>
      <c r="G450" t="str">
        <f t="shared" si="51"/>
        <v>7099403327</v>
      </c>
      <c r="H450" t="str">
        <f t="shared" si="52"/>
        <v>(709) 940-3327</v>
      </c>
      <c r="I450">
        <f t="shared" si="53"/>
        <v>1</v>
      </c>
      <c r="J450" t="str">
        <f t="shared" si="54"/>
        <v>(709) 940-3327</v>
      </c>
    </row>
    <row r="451" spans="1:10" x14ac:dyDescent="0.2">
      <c r="A451">
        <v>1459</v>
      </c>
      <c r="B451" t="s">
        <v>1551</v>
      </c>
      <c r="C451" t="str">
        <f t="shared" si="55"/>
        <v>(200) 690-5035</v>
      </c>
      <c r="D451" t="str">
        <f t="shared" ref="D451:D514" si="56">TRIM(B451)</f>
        <v>200.690.5035</v>
      </c>
      <c r="E451" t="str">
        <f t="shared" ref="E451:E514" si="57">SUBSTITUTE(D451,".","")</f>
        <v>2006905035</v>
      </c>
      <c r="F451">
        <f t="shared" ref="F451:F514" si="58">LEN(E451)</f>
        <v>10</v>
      </c>
      <c r="G451" t="str">
        <f t="shared" ref="G451:G514" si="59">IF(F451=10,E451,"???")</f>
        <v>2006905035</v>
      </c>
      <c r="H451" t="str">
        <f t="shared" ref="H451:H514" si="60">TEXT(G451,"(000) 000-0000")</f>
        <v>(200) 690-5035</v>
      </c>
      <c r="I451">
        <f t="shared" ref="I451:I514" si="61">COUNTIF($H$2:$H$2001,H451)</f>
        <v>1</v>
      </c>
      <c r="J451" t="str">
        <f t="shared" ref="J451:J514" si="62">IF(I451=1,H451,"???")</f>
        <v>(200) 690-5035</v>
      </c>
    </row>
    <row r="452" spans="1:10" x14ac:dyDescent="0.2">
      <c r="A452">
        <v>1460</v>
      </c>
      <c r="B452" t="s">
        <v>1552</v>
      </c>
      <c r="C452" t="str">
        <f t="shared" si="55"/>
        <v>(966) 376-1495</v>
      </c>
      <c r="D452" t="str">
        <f t="shared" si="56"/>
        <v>966.376.1495</v>
      </c>
      <c r="E452" t="str">
        <f t="shared" si="57"/>
        <v>9663761495</v>
      </c>
      <c r="F452">
        <f t="shared" si="58"/>
        <v>10</v>
      </c>
      <c r="G452" t="str">
        <f t="shared" si="59"/>
        <v>9663761495</v>
      </c>
      <c r="H452" t="str">
        <f t="shared" si="60"/>
        <v>(966) 376-1495</v>
      </c>
      <c r="I452">
        <f t="shared" si="61"/>
        <v>1</v>
      </c>
      <c r="J452" t="str">
        <f t="shared" si="62"/>
        <v>(966) 376-1495</v>
      </c>
    </row>
    <row r="453" spans="1:10" x14ac:dyDescent="0.2">
      <c r="A453">
        <v>1461</v>
      </c>
      <c r="B453" t="s">
        <v>1553</v>
      </c>
      <c r="C453" t="str">
        <f t="shared" ref="C453:C516" si="63">J453</f>
        <v>(956) 238-3900</v>
      </c>
      <c r="D453" t="str">
        <f t="shared" si="56"/>
        <v>9.56238.3900</v>
      </c>
      <c r="E453" t="str">
        <f t="shared" si="57"/>
        <v>9562383900</v>
      </c>
      <c r="F453">
        <f t="shared" si="58"/>
        <v>10</v>
      </c>
      <c r="G453" t="str">
        <f t="shared" si="59"/>
        <v>9562383900</v>
      </c>
      <c r="H453" t="str">
        <f t="shared" si="60"/>
        <v>(956) 238-3900</v>
      </c>
      <c r="I453">
        <f t="shared" si="61"/>
        <v>1</v>
      </c>
      <c r="J453" t="str">
        <f t="shared" si="62"/>
        <v>(956) 238-3900</v>
      </c>
    </row>
    <row r="454" spans="1:10" x14ac:dyDescent="0.2">
      <c r="A454">
        <v>1462</v>
      </c>
      <c r="B454" t="s">
        <v>1554</v>
      </c>
      <c r="C454" t="str">
        <f t="shared" si="63"/>
        <v>(585) 734-9992</v>
      </c>
      <c r="D454" t="str">
        <f t="shared" si="56"/>
        <v>585.734.9992</v>
      </c>
      <c r="E454" t="str">
        <f t="shared" si="57"/>
        <v>5857349992</v>
      </c>
      <c r="F454">
        <f t="shared" si="58"/>
        <v>10</v>
      </c>
      <c r="G454" t="str">
        <f t="shared" si="59"/>
        <v>5857349992</v>
      </c>
      <c r="H454" t="str">
        <f t="shared" si="60"/>
        <v>(585) 734-9992</v>
      </c>
      <c r="I454">
        <f t="shared" si="61"/>
        <v>1</v>
      </c>
      <c r="J454" t="str">
        <f t="shared" si="62"/>
        <v>(585) 734-9992</v>
      </c>
    </row>
    <row r="455" spans="1:10" x14ac:dyDescent="0.2">
      <c r="A455">
        <v>1463</v>
      </c>
      <c r="B455" t="s">
        <v>1555</v>
      </c>
      <c r="C455" t="str">
        <f t="shared" si="63"/>
        <v>(181) 845-8271</v>
      </c>
      <c r="D455" t="str">
        <f t="shared" si="56"/>
        <v>181.845.8271</v>
      </c>
      <c r="E455" t="str">
        <f t="shared" si="57"/>
        <v>1818458271</v>
      </c>
      <c r="F455">
        <f t="shared" si="58"/>
        <v>10</v>
      </c>
      <c r="G455" t="str">
        <f t="shared" si="59"/>
        <v>1818458271</v>
      </c>
      <c r="H455" t="str">
        <f t="shared" si="60"/>
        <v>(181) 845-8271</v>
      </c>
      <c r="I455">
        <f t="shared" si="61"/>
        <v>1</v>
      </c>
      <c r="J455" t="str">
        <f t="shared" si="62"/>
        <v>(181) 845-8271</v>
      </c>
    </row>
    <row r="456" spans="1:10" x14ac:dyDescent="0.2">
      <c r="A456">
        <v>1464</v>
      </c>
      <c r="B456" t="s">
        <v>1556</v>
      </c>
      <c r="C456" t="str">
        <f t="shared" si="63"/>
        <v>(594) 737-5000</v>
      </c>
      <c r="D456" t="str">
        <f t="shared" si="56"/>
        <v>594.737.5000</v>
      </c>
      <c r="E456" t="str">
        <f t="shared" si="57"/>
        <v>5947375000</v>
      </c>
      <c r="F456">
        <f t="shared" si="58"/>
        <v>10</v>
      </c>
      <c r="G456" t="str">
        <f t="shared" si="59"/>
        <v>5947375000</v>
      </c>
      <c r="H456" t="str">
        <f t="shared" si="60"/>
        <v>(594) 737-5000</v>
      </c>
      <c r="I456">
        <f t="shared" si="61"/>
        <v>1</v>
      </c>
      <c r="J456" t="str">
        <f t="shared" si="62"/>
        <v>(594) 737-5000</v>
      </c>
    </row>
    <row r="457" spans="1:10" x14ac:dyDescent="0.2">
      <c r="A457">
        <v>1465</v>
      </c>
      <c r="B457" t="s">
        <v>1557</v>
      </c>
      <c r="C457" t="str">
        <f t="shared" si="63"/>
        <v>(421) 518-6279</v>
      </c>
      <c r="D457" t="str">
        <f t="shared" si="56"/>
        <v>421.518.6279</v>
      </c>
      <c r="E457" t="str">
        <f t="shared" si="57"/>
        <v>4215186279</v>
      </c>
      <c r="F457">
        <f t="shared" si="58"/>
        <v>10</v>
      </c>
      <c r="G457" t="str">
        <f t="shared" si="59"/>
        <v>4215186279</v>
      </c>
      <c r="H457" t="str">
        <f t="shared" si="60"/>
        <v>(421) 518-6279</v>
      </c>
      <c r="I457">
        <f t="shared" si="61"/>
        <v>1</v>
      </c>
      <c r="J457" t="str">
        <f t="shared" si="62"/>
        <v>(421) 518-6279</v>
      </c>
    </row>
    <row r="458" spans="1:10" x14ac:dyDescent="0.2">
      <c r="A458">
        <v>1466</v>
      </c>
      <c r="B458" t="s">
        <v>1558</v>
      </c>
      <c r="C458" t="str">
        <f t="shared" si="63"/>
        <v>(237) 614-2174</v>
      </c>
      <c r="D458" t="str">
        <f t="shared" si="56"/>
        <v>237.614.2174</v>
      </c>
      <c r="E458" t="str">
        <f t="shared" si="57"/>
        <v>2376142174</v>
      </c>
      <c r="F458">
        <f t="shared" si="58"/>
        <v>10</v>
      </c>
      <c r="G458" t="str">
        <f t="shared" si="59"/>
        <v>2376142174</v>
      </c>
      <c r="H458" t="str">
        <f t="shared" si="60"/>
        <v>(237) 614-2174</v>
      </c>
      <c r="I458">
        <f t="shared" si="61"/>
        <v>1</v>
      </c>
      <c r="J458" t="str">
        <f t="shared" si="62"/>
        <v>(237) 614-2174</v>
      </c>
    </row>
    <row r="459" spans="1:10" x14ac:dyDescent="0.2">
      <c r="A459">
        <v>1467</v>
      </c>
      <c r="B459" t="s">
        <v>1559</v>
      </c>
      <c r="C459" t="str">
        <f t="shared" si="63"/>
        <v>(533) 954-8426</v>
      </c>
      <c r="D459" t="str">
        <f t="shared" si="56"/>
        <v>533.954.8426</v>
      </c>
      <c r="E459" t="str">
        <f t="shared" si="57"/>
        <v>5339548426</v>
      </c>
      <c r="F459">
        <f t="shared" si="58"/>
        <v>10</v>
      </c>
      <c r="G459" t="str">
        <f t="shared" si="59"/>
        <v>5339548426</v>
      </c>
      <c r="H459" t="str">
        <f t="shared" si="60"/>
        <v>(533) 954-8426</v>
      </c>
      <c r="I459">
        <f t="shared" si="61"/>
        <v>1</v>
      </c>
      <c r="J459" t="str">
        <f t="shared" si="62"/>
        <v>(533) 954-8426</v>
      </c>
    </row>
    <row r="460" spans="1:10" x14ac:dyDescent="0.2">
      <c r="A460">
        <v>1468</v>
      </c>
      <c r="B460" t="s">
        <v>1560</v>
      </c>
      <c r="C460" t="str">
        <f t="shared" si="63"/>
        <v>(605) 423-2385</v>
      </c>
      <c r="D460" t="str">
        <f t="shared" si="56"/>
        <v>605.423.2385</v>
      </c>
      <c r="E460" t="str">
        <f t="shared" si="57"/>
        <v>6054232385</v>
      </c>
      <c r="F460">
        <f t="shared" si="58"/>
        <v>10</v>
      </c>
      <c r="G460" t="str">
        <f t="shared" si="59"/>
        <v>6054232385</v>
      </c>
      <c r="H460" t="str">
        <f t="shared" si="60"/>
        <v>(605) 423-2385</v>
      </c>
      <c r="I460">
        <f t="shared" si="61"/>
        <v>1</v>
      </c>
      <c r="J460" t="str">
        <f t="shared" si="62"/>
        <v>(605) 423-2385</v>
      </c>
    </row>
    <row r="461" spans="1:10" x14ac:dyDescent="0.2">
      <c r="A461">
        <v>1469</v>
      </c>
      <c r="B461" t="s">
        <v>1561</v>
      </c>
      <c r="C461" t="str">
        <f t="shared" si="63"/>
        <v>(395) 145-3401</v>
      </c>
      <c r="D461" t="str">
        <f t="shared" si="56"/>
        <v>395.145.3401</v>
      </c>
      <c r="E461" t="str">
        <f t="shared" si="57"/>
        <v>3951453401</v>
      </c>
      <c r="F461">
        <f t="shared" si="58"/>
        <v>10</v>
      </c>
      <c r="G461" t="str">
        <f t="shared" si="59"/>
        <v>3951453401</v>
      </c>
      <c r="H461" t="str">
        <f t="shared" si="60"/>
        <v>(395) 145-3401</v>
      </c>
      <c r="I461">
        <f t="shared" si="61"/>
        <v>1</v>
      </c>
      <c r="J461" t="str">
        <f t="shared" si="62"/>
        <v>(395) 145-3401</v>
      </c>
    </row>
    <row r="462" spans="1:10" x14ac:dyDescent="0.2">
      <c r="A462">
        <v>1470</v>
      </c>
      <c r="B462" t="s">
        <v>1562</v>
      </c>
      <c r="C462" t="str">
        <f t="shared" si="63"/>
        <v>(391) 790-8367</v>
      </c>
      <c r="D462" t="str">
        <f t="shared" si="56"/>
        <v>391.790.8367</v>
      </c>
      <c r="E462" t="str">
        <f t="shared" si="57"/>
        <v>3917908367</v>
      </c>
      <c r="F462">
        <f t="shared" si="58"/>
        <v>10</v>
      </c>
      <c r="G462" t="str">
        <f t="shared" si="59"/>
        <v>3917908367</v>
      </c>
      <c r="H462" t="str">
        <f t="shared" si="60"/>
        <v>(391) 790-8367</v>
      </c>
      <c r="I462">
        <f t="shared" si="61"/>
        <v>1</v>
      </c>
      <c r="J462" t="str">
        <f t="shared" si="62"/>
        <v>(391) 790-8367</v>
      </c>
    </row>
    <row r="463" spans="1:10" x14ac:dyDescent="0.2">
      <c r="A463">
        <v>1471</v>
      </c>
      <c r="B463" t="s">
        <v>1563</v>
      </c>
      <c r="C463" t="str">
        <f t="shared" si="63"/>
        <v>(272) 546-9923</v>
      </c>
      <c r="D463" t="str">
        <f t="shared" si="56"/>
        <v>272.546.9923</v>
      </c>
      <c r="E463" t="str">
        <f t="shared" si="57"/>
        <v>2725469923</v>
      </c>
      <c r="F463">
        <f t="shared" si="58"/>
        <v>10</v>
      </c>
      <c r="G463" t="str">
        <f t="shared" si="59"/>
        <v>2725469923</v>
      </c>
      <c r="H463" t="str">
        <f t="shared" si="60"/>
        <v>(272) 546-9923</v>
      </c>
      <c r="I463">
        <f t="shared" si="61"/>
        <v>1</v>
      </c>
      <c r="J463" t="str">
        <f t="shared" si="62"/>
        <v>(272) 546-9923</v>
      </c>
    </row>
    <row r="464" spans="1:10" x14ac:dyDescent="0.2">
      <c r="A464">
        <v>1472</v>
      </c>
      <c r="B464" t="s">
        <v>1564</v>
      </c>
      <c r="C464" t="str">
        <f t="shared" si="63"/>
        <v>(352) 922-0645</v>
      </c>
      <c r="D464" t="str">
        <f t="shared" si="56"/>
        <v>352.922.0645</v>
      </c>
      <c r="E464" t="str">
        <f t="shared" si="57"/>
        <v>3529220645</v>
      </c>
      <c r="F464">
        <f t="shared" si="58"/>
        <v>10</v>
      </c>
      <c r="G464" t="str">
        <f t="shared" si="59"/>
        <v>3529220645</v>
      </c>
      <c r="H464" t="str">
        <f t="shared" si="60"/>
        <v>(352) 922-0645</v>
      </c>
      <c r="I464">
        <f t="shared" si="61"/>
        <v>1</v>
      </c>
      <c r="J464" t="str">
        <f t="shared" si="62"/>
        <v>(352) 922-0645</v>
      </c>
    </row>
    <row r="465" spans="1:10" x14ac:dyDescent="0.2">
      <c r="A465">
        <v>1473</v>
      </c>
      <c r="B465" t="s">
        <v>1565</v>
      </c>
      <c r="C465" t="str">
        <f t="shared" si="63"/>
        <v>(354) 341-9434</v>
      </c>
      <c r="D465" t="str">
        <f t="shared" si="56"/>
        <v>354.341.9434</v>
      </c>
      <c r="E465" t="str">
        <f t="shared" si="57"/>
        <v>3543419434</v>
      </c>
      <c r="F465">
        <f t="shared" si="58"/>
        <v>10</v>
      </c>
      <c r="G465" t="str">
        <f t="shared" si="59"/>
        <v>3543419434</v>
      </c>
      <c r="H465" t="str">
        <f t="shared" si="60"/>
        <v>(354) 341-9434</v>
      </c>
      <c r="I465">
        <f t="shared" si="61"/>
        <v>1</v>
      </c>
      <c r="J465" t="str">
        <f t="shared" si="62"/>
        <v>(354) 341-9434</v>
      </c>
    </row>
    <row r="466" spans="1:10" x14ac:dyDescent="0.2">
      <c r="A466">
        <v>1474</v>
      </c>
      <c r="B466" t="s">
        <v>1566</v>
      </c>
      <c r="C466" t="str">
        <f t="shared" si="63"/>
        <v>(433) 176-7290</v>
      </c>
      <c r="D466" t="str">
        <f t="shared" si="56"/>
        <v>433.176.7290</v>
      </c>
      <c r="E466" t="str">
        <f t="shared" si="57"/>
        <v>4331767290</v>
      </c>
      <c r="F466">
        <f t="shared" si="58"/>
        <v>10</v>
      </c>
      <c r="G466" t="str">
        <f t="shared" si="59"/>
        <v>4331767290</v>
      </c>
      <c r="H466" t="str">
        <f t="shared" si="60"/>
        <v>(433) 176-7290</v>
      </c>
      <c r="I466">
        <f t="shared" si="61"/>
        <v>1</v>
      </c>
      <c r="J466" t="str">
        <f t="shared" si="62"/>
        <v>(433) 176-7290</v>
      </c>
    </row>
    <row r="467" spans="1:10" x14ac:dyDescent="0.2">
      <c r="A467">
        <v>1475</v>
      </c>
      <c r="B467" t="s">
        <v>1567</v>
      </c>
      <c r="C467" t="str">
        <f t="shared" si="63"/>
        <v>(204) 140-3270</v>
      </c>
      <c r="D467" t="str">
        <f t="shared" si="56"/>
        <v>204.140.3270</v>
      </c>
      <c r="E467" t="str">
        <f t="shared" si="57"/>
        <v>2041403270</v>
      </c>
      <c r="F467">
        <f t="shared" si="58"/>
        <v>10</v>
      </c>
      <c r="G467" t="str">
        <f t="shared" si="59"/>
        <v>2041403270</v>
      </c>
      <c r="H467" t="str">
        <f t="shared" si="60"/>
        <v>(204) 140-3270</v>
      </c>
      <c r="I467">
        <f t="shared" si="61"/>
        <v>1</v>
      </c>
      <c r="J467" t="str">
        <f t="shared" si="62"/>
        <v>(204) 140-3270</v>
      </c>
    </row>
    <row r="468" spans="1:10" x14ac:dyDescent="0.2">
      <c r="A468">
        <v>1476</v>
      </c>
      <c r="B468" t="s">
        <v>1568</v>
      </c>
      <c r="C468" t="str">
        <f t="shared" si="63"/>
        <v>(186) 917-7110</v>
      </c>
      <c r="D468" t="str">
        <f t="shared" si="56"/>
        <v>186.917.7110</v>
      </c>
      <c r="E468" t="str">
        <f t="shared" si="57"/>
        <v>1869177110</v>
      </c>
      <c r="F468">
        <f t="shared" si="58"/>
        <v>10</v>
      </c>
      <c r="G468" t="str">
        <f t="shared" si="59"/>
        <v>1869177110</v>
      </c>
      <c r="H468" t="str">
        <f t="shared" si="60"/>
        <v>(186) 917-7110</v>
      </c>
      <c r="I468">
        <f t="shared" si="61"/>
        <v>1</v>
      </c>
      <c r="J468" t="str">
        <f t="shared" si="62"/>
        <v>(186) 917-7110</v>
      </c>
    </row>
    <row r="469" spans="1:10" x14ac:dyDescent="0.2">
      <c r="A469">
        <v>1477</v>
      </c>
      <c r="B469" t="s">
        <v>1569</v>
      </c>
      <c r="C469" t="str">
        <f t="shared" si="63"/>
        <v>(912) 642-0387</v>
      </c>
      <c r="D469" t="str">
        <f t="shared" si="56"/>
        <v>912.642.0387</v>
      </c>
      <c r="E469" t="str">
        <f t="shared" si="57"/>
        <v>9126420387</v>
      </c>
      <c r="F469">
        <f t="shared" si="58"/>
        <v>10</v>
      </c>
      <c r="G469" t="str">
        <f t="shared" si="59"/>
        <v>9126420387</v>
      </c>
      <c r="H469" t="str">
        <f t="shared" si="60"/>
        <v>(912) 642-0387</v>
      </c>
      <c r="I469">
        <f t="shared" si="61"/>
        <v>1</v>
      </c>
      <c r="J469" t="str">
        <f t="shared" si="62"/>
        <v>(912) 642-0387</v>
      </c>
    </row>
    <row r="470" spans="1:10" x14ac:dyDescent="0.2">
      <c r="A470">
        <v>1478</v>
      </c>
      <c r="B470" t="s">
        <v>1570</v>
      </c>
      <c r="C470" t="str">
        <f t="shared" si="63"/>
        <v>(435) 134-7080</v>
      </c>
      <c r="D470" t="str">
        <f t="shared" si="56"/>
        <v>435.134.7080</v>
      </c>
      <c r="E470" t="str">
        <f t="shared" si="57"/>
        <v>4351347080</v>
      </c>
      <c r="F470">
        <f t="shared" si="58"/>
        <v>10</v>
      </c>
      <c r="G470" t="str">
        <f t="shared" si="59"/>
        <v>4351347080</v>
      </c>
      <c r="H470" t="str">
        <f t="shared" si="60"/>
        <v>(435) 134-7080</v>
      </c>
      <c r="I470">
        <f t="shared" si="61"/>
        <v>1</v>
      </c>
      <c r="J470" t="str">
        <f t="shared" si="62"/>
        <v>(435) 134-7080</v>
      </c>
    </row>
    <row r="471" spans="1:10" x14ac:dyDescent="0.2">
      <c r="A471">
        <v>1479</v>
      </c>
      <c r="B471" t="s">
        <v>1571</v>
      </c>
      <c r="C471" t="str">
        <f t="shared" si="63"/>
        <v>(140) 780-9780</v>
      </c>
      <c r="D471" t="str">
        <f t="shared" si="56"/>
        <v>140.780.9780</v>
      </c>
      <c r="E471" t="str">
        <f t="shared" si="57"/>
        <v>1407809780</v>
      </c>
      <c r="F471">
        <f t="shared" si="58"/>
        <v>10</v>
      </c>
      <c r="G471" t="str">
        <f t="shared" si="59"/>
        <v>1407809780</v>
      </c>
      <c r="H471" t="str">
        <f t="shared" si="60"/>
        <v>(140) 780-9780</v>
      </c>
      <c r="I471">
        <f t="shared" si="61"/>
        <v>1</v>
      </c>
      <c r="J471" t="str">
        <f t="shared" si="62"/>
        <v>(140) 780-9780</v>
      </c>
    </row>
    <row r="472" spans="1:10" x14ac:dyDescent="0.2">
      <c r="A472">
        <v>1480</v>
      </c>
      <c r="B472" t="s">
        <v>1572</v>
      </c>
      <c r="C472" t="str">
        <f t="shared" si="63"/>
        <v>(415) 509-3712</v>
      </c>
      <c r="D472" t="str">
        <f t="shared" si="56"/>
        <v>415.509.3712</v>
      </c>
      <c r="E472" t="str">
        <f t="shared" si="57"/>
        <v>4155093712</v>
      </c>
      <c r="F472">
        <f t="shared" si="58"/>
        <v>10</v>
      </c>
      <c r="G472" t="str">
        <f t="shared" si="59"/>
        <v>4155093712</v>
      </c>
      <c r="H472" t="str">
        <f t="shared" si="60"/>
        <v>(415) 509-3712</v>
      </c>
      <c r="I472">
        <f t="shared" si="61"/>
        <v>1</v>
      </c>
      <c r="J472" t="str">
        <f t="shared" si="62"/>
        <v>(415) 509-3712</v>
      </c>
    </row>
    <row r="473" spans="1:10" x14ac:dyDescent="0.2">
      <c r="A473">
        <v>1481</v>
      </c>
      <c r="B473" t="s">
        <v>1573</v>
      </c>
      <c r="C473" t="str">
        <f t="shared" si="63"/>
        <v>(843) 282-5095</v>
      </c>
      <c r="D473" t="str">
        <f t="shared" si="56"/>
        <v>843.282.5095</v>
      </c>
      <c r="E473" t="str">
        <f t="shared" si="57"/>
        <v>8432825095</v>
      </c>
      <c r="F473">
        <f t="shared" si="58"/>
        <v>10</v>
      </c>
      <c r="G473" t="str">
        <f t="shared" si="59"/>
        <v>8432825095</v>
      </c>
      <c r="H473" t="str">
        <f t="shared" si="60"/>
        <v>(843) 282-5095</v>
      </c>
      <c r="I473">
        <f t="shared" si="61"/>
        <v>1</v>
      </c>
      <c r="J473" t="str">
        <f t="shared" si="62"/>
        <v>(843) 282-5095</v>
      </c>
    </row>
    <row r="474" spans="1:10" x14ac:dyDescent="0.2">
      <c r="A474">
        <v>1482</v>
      </c>
      <c r="B474" t="s">
        <v>1574</v>
      </c>
      <c r="C474" t="str">
        <f t="shared" si="63"/>
        <v>(796) 683-8855</v>
      </c>
      <c r="D474" t="str">
        <f t="shared" si="56"/>
        <v>796.683.8855</v>
      </c>
      <c r="E474" t="str">
        <f t="shared" si="57"/>
        <v>7966838855</v>
      </c>
      <c r="F474">
        <f t="shared" si="58"/>
        <v>10</v>
      </c>
      <c r="G474" t="str">
        <f t="shared" si="59"/>
        <v>7966838855</v>
      </c>
      <c r="H474" t="str">
        <f t="shared" si="60"/>
        <v>(796) 683-8855</v>
      </c>
      <c r="I474">
        <f t="shared" si="61"/>
        <v>1</v>
      </c>
      <c r="J474" t="str">
        <f t="shared" si="62"/>
        <v>(796) 683-8855</v>
      </c>
    </row>
    <row r="475" spans="1:10" x14ac:dyDescent="0.2">
      <c r="A475">
        <v>1483</v>
      </c>
      <c r="B475" t="s">
        <v>1575</v>
      </c>
      <c r="C475" t="str">
        <f t="shared" si="63"/>
        <v>(928) 495-1386</v>
      </c>
      <c r="D475" t="str">
        <f t="shared" si="56"/>
        <v>928.495.1386</v>
      </c>
      <c r="E475" t="str">
        <f t="shared" si="57"/>
        <v>9284951386</v>
      </c>
      <c r="F475">
        <f t="shared" si="58"/>
        <v>10</v>
      </c>
      <c r="G475" t="str">
        <f t="shared" si="59"/>
        <v>9284951386</v>
      </c>
      <c r="H475" t="str">
        <f t="shared" si="60"/>
        <v>(928) 495-1386</v>
      </c>
      <c r="I475">
        <f t="shared" si="61"/>
        <v>1</v>
      </c>
      <c r="J475" t="str">
        <f t="shared" si="62"/>
        <v>(928) 495-1386</v>
      </c>
    </row>
    <row r="476" spans="1:10" x14ac:dyDescent="0.2">
      <c r="A476">
        <v>1484</v>
      </c>
      <c r="B476" t="s">
        <v>1576</v>
      </c>
      <c r="C476" t="str">
        <f t="shared" si="63"/>
        <v>(536) 490-8029</v>
      </c>
      <c r="D476" t="str">
        <f t="shared" si="56"/>
        <v>536.490.8029</v>
      </c>
      <c r="E476" t="str">
        <f t="shared" si="57"/>
        <v>5364908029</v>
      </c>
      <c r="F476">
        <f t="shared" si="58"/>
        <v>10</v>
      </c>
      <c r="G476" t="str">
        <f t="shared" si="59"/>
        <v>5364908029</v>
      </c>
      <c r="H476" t="str">
        <f t="shared" si="60"/>
        <v>(536) 490-8029</v>
      </c>
      <c r="I476">
        <f t="shared" si="61"/>
        <v>1</v>
      </c>
      <c r="J476" t="str">
        <f t="shared" si="62"/>
        <v>(536) 490-8029</v>
      </c>
    </row>
    <row r="477" spans="1:10" x14ac:dyDescent="0.2">
      <c r="A477">
        <v>1485</v>
      </c>
      <c r="B477" t="s">
        <v>1577</v>
      </c>
      <c r="C477" t="str">
        <f t="shared" si="63"/>
        <v>(189) 390-2481</v>
      </c>
      <c r="D477" t="str">
        <f t="shared" si="56"/>
        <v>189.390.2481</v>
      </c>
      <c r="E477" t="str">
        <f t="shared" si="57"/>
        <v>1893902481</v>
      </c>
      <c r="F477">
        <f t="shared" si="58"/>
        <v>10</v>
      </c>
      <c r="G477" t="str">
        <f t="shared" si="59"/>
        <v>1893902481</v>
      </c>
      <c r="H477" t="str">
        <f t="shared" si="60"/>
        <v>(189) 390-2481</v>
      </c>
      <c r="I477">
        <f t="shared" si="61"/>
        <v>1</v>
      </c>
      <c r="J477" t="str">
        <f t="shared" si="62"/>
        <v>(189) 390-2481</v>
      </c>
    </row>
    <row r="478" spans="1:10" x14ac:dyDescent="0.2">
      <c r="A478">
        <v>1486</v>
      </c>
      <c r="B478" t="s">
        <v>1578</v>
      </c>
      <c r="C478" t="str">
        <f t="shared" si="63"/>
        <v>(201) 957-5714</v>
      </c>
      <c r="D478" t="str">
        <f t="shared" si="56"/>
        <v>201.957.5714</v>
      </c>
      <c r="E478" t="str">
        <f t="shared" si="57"/>
        <v>2019575714</v>
      </c>
      <c r="F478">
        <f t="shared" si="58"/>
        <v>10</v>
      </c>
      <c r="G478" t="str">
        <f t="shared" si="59"/>
        <v>2019575714</v>
      </c>
      <c r="H478" t="str">
        <f t="shared" si="60"/>
        <v>(201) 957-5714</v>
      </c>
      <c r="I478">
        <f t="shared" si="61"/>
        <v>1</v>
      </c>
      <c r="J478" t="str">
        <f t="shared" si="62"/>
        <v>(201) 957-5714</v>
      </c>
    </row>
    <row r="479" spans="1:10" x14ac:dyDescent="0.2">
      <c r="A479">
        <v>1487</v>
      </c>
      <c r="B479" t="s">
        <v>1579</v>
      </c>
      <c r="C479" t="str">
        <f t="shared" si="63"/>
        <v>(303) 708-2282</v>
      </c>
      <c r="D479" t="str">
        <f t="shared" si="56"/>
        <v>303.708.2282</v>
      </c>
      <c r="E479" t="str">
        <f t="shared" si="57"/>
        <v>3037082282</v>
      </c>
      <c r="F479">
        <f t="shared" si="58"/>
        <v>10</v>
      </c>
      <c r="G479" t="str">
        <f t="shared" si="59"/>
        <v>3037082282</v>
      </c>
      <c r="H479" t="str">
        <f t="shared" si="60"/>
        <v>(303) 708-2282</v>
      </c>
      <c r="I479">
        <f t="shared" si="61"/>
        <v>1</v>
      </c>
      <c r="J479" t="str">
        <f t="shared" si="62"/>
        <v>(303) 708-2282</v>
      </c>
    </row>
    <row r="480" spans="1:10" x14ac:dyDescent="0.2">
      <c r="A480">
        <v>1488</v>
      </c>
      <c r="B480" t="s">
        <v>1580</v>
      </c>
      <c r="C480" t="str">
        <f t="shared" si="63"/>
        <v>(469) 388-8771</v>
      </c>
      <c r="D480" t="str">
        <f t="shared" si="56"/>
        <v>469.388.8771</v>
      </c>
      <c r="E480" t="str">
        <f t="shared" si="57"/>
        <v>4693888771</v>
      </c>
      <c r="F480">
        <f t="shared" si="58"/>
        <v>10</v>
      </c>
      <c r="G480" t="str">
        <f t="shared" si="59"/>
        <v>4693888771</v>
      </c>
      <c r="H480" t="str">
        <f t="shared" si="60"/>
        <v>(469) 388-8771</v>
      </c>
      <c r="I480">
        <f t="shared" si="61"/>
        <v>1</v>
      </c>
      <c r="J480" t="str">
        <f t="shared" si="62"/>
        <v>(469) 388-8771</v>
      </c>
    </row>
    <row r="481" spans="1:10" x14ac:dyDescent="0.2">
      <c r="A481">
        <v>1489</v>
      </c>
      <c r="B481" t="s">
        <v>1581</v>
      </c>
      <c r="C481" t="str">
        <f t="shared" si="63"/>
        <v>(626) 773-1878</v>
      </c>
      <c r="D481" t="str">
        <f t="shared" si="56"/>
        <v>626.773.1878</v>
      </c>
      <c r="E481" t="str">
        <f t="shared" si="57"/>
        <v>6267731878</v>
      </c>
      <c r="F481">
        <f t="shared" si="58"/>
        <v>10</v>
      </c>
      <c r="G481" t="str">
        <f t="shared" si="59"/>
        <v>6267731878</v>
      </c>
      <c r="H481" t="str">
        <f t="shared" si="60"/>
        <v>(626) 773-1878</v>
      </c>
      <c r="I481">
        <f t="shared" si="61"/>
        <v>1</v>
      </c>
      <c r="J481" t="str">
        <f t="shared" si="62"/>
        <v>(626) 773-1878</v>
      </c>
    </row>
    <row r="482" spans="1:10" x14ac:dyDescent="0.2">
      <c r="A482">
        <v>1490</v>
      </c>
      <c r="B482" t="s">
        <v>1582</v>
      </c>
      <c r="C482" t="str">
        <f t="shared" si="63"/>
        <v>(796) 794-1385</v>
      </c>
      <c r="D482" t="str">
        <f t="shared" si="56"/>
        <v>796.794.1385</v>
      </c>
      <c r="E482" t="str">
        <f t="shared" si="57"/>
        <v>7967941385</v>
      </c>
      <c r="F482">
        <f t="shared" si="58"/>
        <v>10</v>
      </c>
      <c r="G482" t="str">
        <f t="shared" si="59"/>
        <v>7967941385</v>
      </c>
      <c r="H482" t="str">
        <f t="shared" si="60"/>
        <v>(796) 794-1385</v>
      </c>
      <c r="I482">
        <f t="shared" si="61"/>
        <v>1</v>
      </c>
      <c r="J482" t="str">
        <f t="shared" si="62"/>
        <v>(796) 794-1385</v>
      </c>
    </row>
    <row r="483" spans="1:10" x14ac:dyDescent="0.2">
      <c r="A483">
        <v>1491</v>
      </c>
      <c r="B483" t="s">
        <v>1583</v>
      </c>
      <c r="C483" t="str">
        <f t="shared" si="63"/>
        <v>(991) 608-6057</v>
      </c>
      <c r="D483" t="str">
        <f t="shared" si="56"/>
        <v>991.608.6057</v>
      </c>
      <c r="E483" t="str">
        <f t="shared" si="57"/>
        <v>9916086057</v>
      </c>
      <c r="F483">
        <f t="shared" si="58"/>
        <v>10</v>
      </c>
      <c r="G483" t="str">
        <f t="shared" si="59"/>
        <v>9916086057</v>
      </c>
      <c r="H483" t="str">
        <f t="shared" si="60"/>
        <v>(991) 608-6057</v>
      </c>
      <c r="I483">
        <f t="shared" si="61"/>
        <v>1</v>
      </c>
      <c r="J483" t="str">
        <f t="shared" si="62"/>
        <v>(991) 608-6057</v>
      </c>
    </row>
    <row r="484" spans="1:10" x14ac:dyDescent="0.2">
      <c r="A484">
        <v>1492</v>
      </c>
      <c r="B484" t="s">
        <v>1584</v>
      </c>
      <c r="C484" t="str">
        <f t="shared" si="63"/>
        <v>(685) 100-2169</v>
      </c>
      <c r="D484" t="str">
        <f t="shared" si="56"/>
        <v>685.100.2169</v>
      </c>
      <c r="E484" t="str">
        <f t="shared" si="57"/>
        <v>6851002169</v>
      </c>
      <c r="F484">
        <f t="shared" si="58"/>
        <v>10</v>
      </c>
      <c r="G484" t="str">
        <f t="shared" si="59"/>
        <v>6851002169</v>
      </c>
      <c r="H484" t="str">
        <f t="shared" si="60"/>
        <v>(685) 100-2169</v>
      </c>
      <c r="I484">
        <f t="shared" si="61"/>
        <v>1</v>
      </c>
      <c r="J484" t="str">
        <f t="shared" si="62"/>
        <v>(685) 100-2169</v>
      </c>
    </row>
    <row r="485" spans="1:10" x14ac:dyDescent="0.2">
      <c r="A485">
        <v>1493</v>
      </c>
      <c r="B485" t="s">
        <v>1585</v>
      </c>
      <c r="C485" t="str">
        <f t="shared" si="63"/>
        <v>(903) 505-9647</v>
      </c>
      <c r="D485" t="str">
        <f t="shared" si="56"/>
        <v>903.505.9647</v>
      </c>
      <c r="E485" t="str">
        <f t="shared" si="57"/>
        <v>9035059647</v>
      </c>
      <c r="F485">
        <f t="shared" si="58"/>
        <v>10</v>
      </c>
      <c r="G485" t="str">
        <f t="shared" si="59"/>
        <v>9035059647</v>
      </c>
      <c r="H485" t="str">
        <f t="shared" si="60"/>
        <v>(903) 505-9647</v>
      </c>
      <c r="I485">
        <f t="shared" si="61"/>
        <v>1</v>
      </c>
      <c r="J485" t="str">
        <f t="shared" si="62"/>
        <v>(903) 505-9647</v>
      </c>
    </row>
    <row r="486" spans="1:10" x14ac:dyDescent="0.2">
      <c r="A486">
        <v>1494</v>
      </c>
      <c r="B486" t="s">
        <v>1586</v>
      </c>
      <c r="C486" t="str">
        <f t="shared" si="63"/>
        <v>(491) 343-0485</v>
      </c>
      <c r="D486" t="str">
        <f t="shared" si="56"/>
        <v>491.343.0485</v>
      </c>
      <c r="E486" t="str">
        <f t="shared" si="57"/>
        <v>4913430485</v>
      </c>
      <c r="F486">
        <f t="shared" si="58"/>
        <v>10</v>
      </c>
      <c r="G486" t="str">
        <f t="shared" si="59"/>
        <v>4913430485</v>
      </c>
      <c r="H486" t="str">
        <f t="shared" si="60"/>
        <v>(491) 343-0485</v>
      </c>
      <c r="I486">
        <f t="shared" si="61"/>
        <v>1</v>
      </c>
      <c r="J486" t="str">
        <f t="shared" si="62"/>
        <v>(491) 343-0485</v>
      </c>
    </row>
    <row r="487" spans="1:10" x14ac:dyDescent="0.2">
      <c r="A487">
        <v>1495</v>
      </c>
      <c r="B487" t="s">
        <v>1587</v>
      </c>
      <c r="C487" t="str">
        <f t="shared" si="63"/>
        <v>(688) 251-8927</v>
      </c>
      <c r="D487" t="str">
        <f t="shared" si="56"/>
        <v>688.251.8927</v>
      </c>
      <c r="E487" t="str">
        <f t="shared" si="57"/>
        <v>6882518927</v>
      </c>
      <c r="F487">
        <f t="shared" si="58"/>
        <v>10</v>
      </c>
      <c r="G487" t="str">
        <f t="shared" si="59"/>
        <v>6882518927</v>
      </c>
      <c r="H487" t="str">
        <f t="shared" si="60"/>
        <v>(688) 251-8927</v>
      </c>
      <c r="I487">
        <f t="shared" si="61"/>
        <v>1</v>
      </c>
      <c r="J487" t="str">
        <f t="shared" si="62"/>
        <v>(688) 251-8927</v>
      </c>
    </row>
    <row r="488" spans="1:10" x14ac:dyDescent="0.2">
      <c r="A488">
        <v>1496</v>
      </c>
      <c r="B488" t="s">
        <v>1588</v>
      </c>
      <c r="C488" t="str">
        <f t="shared" si="63"/>
        <v>(612) 197-1150</v>
      </c>
      <c r="D488" t="str">
        <f t="shared" si="56"/>
        <v>612.197.1150</v>
      </c>
      <c r="E488" t="str">
        <f t="shared" si="57"/>
        <v>6121971150</v>
      </c>
      <c r="F488">
        <f t="shared" si="58"/>
        <v>10</v>
      </c>
      <c r="G488" t="str">
        <f t="shared" si="59"/>
        <v>6121971150</v>
      </c>
      <c r="H488" t="str">
        <f t="shared" si="60"/>
        <v>(612) 197-1150</v>
      </c>
      <c r="I488">
        <f t="shared" si="61"/>
        <v>1</v>
      </c>
      <c r="J488" t="str">
        <f t="shared" si="62"/>
        <v>(612) 197-1150</v>
      </c>
    </row>
    <row r="489" spans="1:10" x14ac:dyDescent="0.2">
      <c r="A489">
        <v>1497</v>
      </c>
      <c r="B489" t="s">
        <v>1589</v>
      </c>
      <c r="C489" t="str">
        <f t="shared" si="63"/>
        <v>(278) 971-6420</v>
      </c>
      <c r="D489" t="str">
        <f t="shared" si="56"/>
        <v>278.971.6420</v>
      </c>
      <c r="E489" t="str">
        <f t="shared" si="57"/>
        <v>2789716420</v>
      </c>
      <c r="F489">
        <f t="shared" si="58"/>
        <v>10</v>
      </c>
      <c r="G489" t="str">
        <f t="shared" si="59"/>
        <v>2789716420</v>
      </c>
      <c r="H489" t="str">
        <f t="shared" si="60"/>
        <v>(278) 971-6420</v>
      </c>
      <c r="I489">
        <f t="shared" si="61"/>
        <v>1</v>
      </c>
      <c r="J489" t="str">
        <f t="shared" si="62"/>
        <v>(278) 971-6420</v>
      </c>
    </row>
    <row r="490" spans="1:10" x14ac:dyDescent="0.2">
      <c r="A490">
        <v>1498</v>
      </c>
      <c r="B490" t="s">
        <v>1590</v>
      </c>
      <c r="C490" t="str">
        <f t="shared" si="63"/>
        <v>(934) 850-5242</v>
      </c>
      <c r="D490" t="str">
        <f t="shared" si="56"/>
        <v>934.850.5242</v>
      </c>
      <c r="E490" t="str">
        <f t="shared" si="57"/>
        <v>9348505242</v>
      </c>
      <c r="F490">
        <f t="shared" si="58"/>
        <v>10</v>
      </c>
      <c r="G490" t="str">
        <f t="shared" si="59"/>
        <v>9348505242</v>
      </c>
      <c r="H490" t="str">
        <f t="shared" si="60"/>
        <v>(934) 850-5242</v>
      </c>
      <c r="I490">
        <f t="shared" si="61"/>
        <v>1</v>
      </c>
      <c r="J490" t="str">
        <f t="shared" si="62"/>
        <v>(934) 850-5242</v>
      </c>
    </row>
    <row r="491" spans="1:10" x14ac:dyDescent="0.2">
      <c r="A491">
        <v>1499</v>
      </c>
      <c r="B491" t="s">
        <v>1591</v>
      </c>
      <c r="C491" t="str">
        <f t="shared" si="63"/>
        <v>(876) 833-3699</v>
      </c>
      <c r="D491" t="str">
        <f t="shared" si="56"/>
        <v>876.833.3699</v>
      </c>
      <c r="E491" t="str">
        <f t="shared" si="57"/>
        <v>8768333699</v>
      </c>
      <c r="F491">
        <f t="shared" si="58"/>
        <v>10</v>
      </c>
      <c r="G491" t="str">
        <f t="shared" si="59"/>
        <v>8768333699</v>
      </c>
      <c r="H491" t="str">
        <f t="shared" si="60"/>
        <v>(876) 833-3699</v>
      </c>
      <c r="I491">
        <f t="shared" si="61"/>
        <v>1</v>
      </c>
      <c r="J491" t="str">
        <f t="shared" si="62"/>
        <v>(876) 833-3699</v>
      </c>
    </row>
    <row r="492" spans="1:10" x14ac:dyDescent="0.2">
      <c r="A492">
        <v>1500</v>
      </c>
      <c r="B492" t="s">
        <v>1592</v>
      </c>
      <c r="C492" t="str">
        <f t="shared" si="63"/>
        <v>(230) 321-5089</v>
      </c>
      <c r="D492" t="str">
        <f t="shared" si="56"/>
        <v>230.321.5089</v>
      </c>
      <c r="E492" t="str">
        <f t="shared" si="57"/>
        <v>2303215089</v>
      </c>
      <c r="F492">
        <f t="shared" si="58"/>
        <v>10</v>
      </c>
      <c r="G492" t="str">
        <f t="shared" si="59"/>
        <v>2303215089</v>
      </c>
      <c r="H492" t="str">
        <f t="shared" si="60"/>
        <v>(230) 321-5089</v>
      </c>
      <c r="I492">
        <f t="shared" si="61"/>
        <v>1</v>
      </c>
      <c r="J492" t="str">
        <f t="shared" si="62"/>
        <v>(230) 321-5089</v>
      </c>
    </row>
    <row r="493" spans="1:10" x14ac:dyDescent="0.2">
      <c r="A493">
        <v>1501</v>
      </c>
      <c r="B493" t="s">
        <v>1593</v>
      </c>
      <c r="C493" t="str">
        <f t="shared" si="63"/>
        <v>(742) 961-5035</v>
      </c>
      <c r="D493" t="str">
        <f t="shared" si="56"/>
        <v>742.961.5035</v>
      </c>
      <c r="E493" t="str">
        <f t="shared" si="57"/>
        <v>7429615035</v>
      </c>
      <c r="F493">
        <f t="shared" si="58"/>
        <v>10</v>
      </c>
      <c r="G493" t="str">
        <f t="shared" si="59"/>
        <v>7429615035</v>
      </c>
      <c r="H493" t="str">
        <f t="shared" si="60"/>
        <v>(742) 961-5035</v>
      </c>
      <c r="I493">
        <f t="shared" si="61"/>
        <v>1</v>
      </c>
      <c r="J493" t="str">
        <f t="shared" si="62"/>
        <v>(742) 961-5035</v>
      </c>
    </row>
    <row r="494" spans="1:10" x14ac:dyDescent="0.2">
      <c r="A494">
        <v>1502</v>
      </c>
      <c r="B494" t="s">
        <v>1594</v>
      </c>
      <c r="C494" t="str">
        <f t="shared" si="63"/>
        <v>(412) 927-0033</v>
      </c>
      <c r="D494" t="str">
        <f t="shared" si="56"/>
        <v>412.927.0033</v>
      </c>
      <c r="E494" t="str">
        <f t="shared" si="57"/>
        <v>4129270033</v>
      </c>
      <c r="F494">
        <f t="shared" si="58"/>
        <v>10</v>
      </c>
      <c r="G494" t="str">
        <f t="shared" si="59"/>
        <v>4129270033</v>
      </c>
      <c r="H494" t="str">
        <f t="shared" si="60"/>
        <v>(412) 927-0033</v>
      </c>
      <c r="I494">
        <f t="shared" si="61"/>
        <v>1</v>
      </c>
      <c r="J494" t="str">
        <f t="shared" si="62"/>
        <v>(412) 927-0033</v>
      </c>
    </row>
    <row r="495" spans="1:10" x14ac:dyDescent="0.2">
      <c r="A495">
        <v>1503</v>
      </c>
      <c r="B495" t="s">
        <v>1595</v>
      </c>
      <c r="C495" t="str">
        <f t="shared" si="63"/>
        <v>(115) 930-6435</v>
      </c>
      <c r="D495" t="str">
        <f t="shared" si="56"/>
        <v>115.930.6435</v>
      </c>
      <c r="E495" t="str">
        <f t="shared" si="57"/>
        <v>1159306435</v>
      </c>
      <c r="F495">
        <f t="shared" si="58"/>
        <v>10</v>
      </c>
      <c r="G495" t="str">
        <f t="shared" si="59"/>
        <v>1159306435</v>
      </c>
      <c r="H495" t="str">
        <f t="shared" si="60"/>
        <v>(115) 930-6435</v>
      </c>
      <c r="I495">
        <f t="shared" si="61"/>
        <v>1</v>
      </c>
      <c r="J495" t="str">
        <f t="shared" si="62"/>
        <v>(115) 930-6435</v>
      </c>
    </row>
    <row r="496" spans="1:10" x14ac:dyDescent="0.2">
      <c r="A496">
        <v>1504</v>
      </c>
      <c r="B496" t="s">
        <v>1596</v>
      </c>
      <c r="C496" t="str">
        <f t="shared" si="63"/>
        <v>(335) 307-2607</v>
      </c>
      <c r="D496" t="str">
        <f t="shared" si="56"/>
        <v>335.307.2607</v>
      </c>
      <c r="E496" t="str">
        <f t="shared" si="57"/>
        <v>3353072607</v>
      </c>
      <c r="F496">
        <f t="shared" si="58"/>
        <v>10</v>
      </c>
      <c r="G496" t="str">
        <f t="shared" si="59"/>
        <v>3353072607</v>
      </c>
      <c r="H496" t="str">
        <f t="shared" si="60"/>
        <v>(335) 307-2607</v>
      </c>
      <c r="I496">
        <f t="shared" si="61"/>
        <v>1</v>
      </c>
      <c r="J496" t="str">
        <f t="shared" si="62"/>
        <v>(335) 307-2607</v>
      </c>
    </row>
    <row r="497" spans="1:10" x14ac:dyDescent="0.2">
      <c r="A497">
        <v>1505</v>
      </c>
      <c r="B497" t="s">
        <v>1597</v>
      </c>
      <c r="C497" t="str">
        <f t="shared" si="63"/>
        <v>(594) 125-0245</v>
      </c>
      <c r="D497" t="str">
        <f t="shared" si="56"/>
        <v>594.125.0245</v>
      </c>
      <c r="E497" t="str">
        <f t="shared" si="57"/>
        <v>5941250245</v>
      </c>
      <c r="F497">
        <f t="shared" si="58"/>
        <v>10</v>
      </c>
      <c r="G497" t="str">
        <f t="shared" si="59"/>
        <v>5941250245</v>
      </c>
      <c r="H497" t="str">
        <f t="shared" si="60"/>
        <v>(594) 125-0245</v>
      </c>
      <c r="I497">
        <f t="shared" si="61"/>
        <v>1</v>
      </c>
      <c r="J497" t="str">
        <f t="shared" si="62"/>
        <v>(594) 125-0245</v>
      </c>
    </row>
    <row r="498" spans="1:10" x14ac:dyDescent="0.2">
      <c r="A498">
        <v>1506</v>
      </c>
      <c r="B498" t="s">
        <v>1598</v>
      </c>
      <c r="C498" t="str">
        <f t="shared" si="63"/>
        <v>(872) 898-2998</v>
      </c>
      <c r="D498" t="str">
        <f t="shared" si="56"/>
        <v>872.898.2998</v>
      </c>
      <c r="E498" t="str">
        <f t="shared" si="57"/>
        <v>8728982998</v>
      </c>
      <c r="F498">
        <f t="shared" si="58"/>
        <v>10</v>
      </c>
      <c r="G498" t="str">
        <f t="shared" si="59"/>
        <v>8728982998</v>
      </c>
      <c r="H498" t="str">
        <f t="shared" si="60"/>
        <v>(872) 898-2998</v>
      </c>
      <c r="I498">
        <f t="shared" si="61"/>
        <v>1</v>
      </c>
      <c r="J498" t="str">
        <f t="shared" si="62"/>
        <v>(872) 898-2998</v>
      </c>
    </row>
    <row r="499" spans="1:10" x14ac:dyDescent="0.2">
      <c r="A499">
        <v>1507</v>
      </c>
      <c r="B499" t="s">
        <v>1599</v>
      </c>
      <c r="C499" t="str">
        <f t="shared" si="63"/>
        <v>(444) 315-2046</v>
      </c>
      <c r="D499" t="str">
        <f t="shared" si="56"/>
        <v>444.315.2046</v>
      </c>
      <c r="E499" t="str">
        <f t="shared" si="57"/>
        <v>4443152046</v>
      </c>
      <c r="F499">
        <f t="shared" si="58"/>
        <v>10</v>
      </c>
      <c r="G499" t="str">
        <f t="shared" si="59"/>
        <v>4443152046</v>
      </c>
      <c r="H499" t="str">
        <f t="shared" si="60"/>
        <v>(444) 315-2046</v>
      </c>
      <c r="I499">
        <f t="shared" si="61"/>
        <v>1</v>
      </c>
      <c r="J499" t="str">
        <f t="shared" si="62"/>
        <v>(444) 315-2046</v>
      </c>
    </row>
    <row r="500" spans="1:10" x14ac:dyDescent="0.2">
      <c r="A500">
        <v>1508</v>
      </c>
      <c r="B500" t="s">
        <v>1600</v>
      </c>
      <c r="C500" t="str">
        <f t="shared" si="63"/>
        <v>(936) 629-3101</v>
      </c>
      <c r="D500" t="str">
        <f t="shared" si="56"/>
        <v>936.629.3101</v>
      </c>
      <c r="E500" t="str">
        <f t="shared" si="57"/>
        <v>9366293101</v>
      </c>
      <c r="F500">
        <f t="shared" si="58"/>
        <v>10</v>
      </c>
      <c r="G500" t="str">
        <f t="shared" si="59"/>
        <v>9366293101</v>
      </c>
      <c r="H500" t="str">
        <f t="shared" si="60"/>
        <v>(936) 629-3101</v>
      </c>
      <c r="I500">
        <f t="shared" si="61"/>
        <v>1</v>
      </c>
      <c r="J500" t="str">
        <f t="shared" si="62"/>
        <v>(936) 629-3101</v>
      </c>
    </row>
    <row r="501" spans="1:10" x14ac:dyDescent="0.2">
      <c r="A501">
        <v>1509</v>
      </c>
      <c r="B501" t="s">
        <v>1601</v>
      </c>
      <c r="C501" t="str">
        <f t="shared" si="63"/>
        <v>(400) 363-7574</v>
      </c>
      <c r="D501" t="str">
        <f t="shared" si="56"/>
        <v>400.363.7574</v>
      </c>
      <c r="E501" t="str">
        <f t="shared" si="57"/>
        <v>4003637574</v>
      </c>
      <c r="F501">
        <f t="shared" si="58"/>
        <v>10</v>
      </c>
      <c r="G501" t="str">
        <f t="shared" si="59"/>
        <v>4003637574</v>
      </c>
      <c r="H501" t="str">
        <f t="shared" si="60"/>
        <v>(400) 363-7574</v>
      </c>
      <c r="I501">
        <f t="shared" si="61"/>
        <v>1</v>
      </c>
      <c r="J501" t="str">
        <f t="shared" si="62"/>
        <v>(400) 363-7574</v>
      </c>
    </row>
    <row r="502" spans="1:10" x14ac:dyDescent="0.2">
      <c r="A502">
        <v>1510</v>
      </c>
      <c r="B502" t="s">
        <v>1602</v>
      </c>
      <c r="C502" t="str">
        <f t="shared" si="63"/>
        <v>(906) 756-2029</v>
      </c>
      <c r="D502" t="str">
        <f t="shared" si="56"/>
        <v>906.756.2029</v>
      </c>
      <c r="E502" t="str">
        <f t="shared" si="57"/>
        <v>9067562029</v>
      </c>
      <c r="F502">
        <f t="shared" si="58"/>
        <v>10</v>
      </c>
      <c r="G502" t="str">
        <f t="shared" si="59"/>
        <v>9067562029</v>
      </c>
      <c r="H502" t="str">
        <f t="shared" si="60"/>
        <v>(906) 756-2029</v>
      </c>
      <c r="I502">
        <f t="shared" si="61"/>
        <v>1</v>
      </c>
      <c r="J502" t="str">
        <f t="shared" si="62"/>
        <v>(906) 756-2029</v>
      </c>
    </row>
    <row r="503" spans="1:10" x14ac:dyDescent="0.2">
      <c r="A503">
        <v>1511</v>
      </c>
      <c r="B503" t="s">
        <v>1603</v>
      </c>
      <c r="C503" t="str">
        <f t="shared" si="63"/>
        <v>(165) 111-1352</v>
      </c>
      <c r="D503" t="str">
        <f t="shared" si="56"/>
        <v>165.111.1352</v>
      </c>
      <c r="E503" t="str">
        <f t="shared" si="57"/>
        <v>1651111352</v>
      </c>
      <c r="F503">
        <f t="shared" si="58"/>
        <v>10</v>
      </c>
      <c r="G503" t="str">
        <f t="shared" si="59"/>
        <v>1651111352</v>
      </c>
      <c r="H503" t="str">
        <f t="shared" si="60"/>
        <v>(165) 111-1352</v>
      </c>
      <c r="I503">
        <f t="shared" si="61"/>
        <v>1</v>
      </c>
      <c r="J503" t="str">
        <f t="shared" si="62"/>
        <v>(165) 111-1352</v>
      </c>
    </row>
    <row r="504" spans="1:10" x14ac:dyDescent="0.2">
      <c r="A504">
        <v>1512</v>
      </c>
      <c r="B504" t="s">
        <v>1604</v>
      </c>
      <c r="C504" t="str">
        <f t="shared" si="63"/>
        <v>(450) 577-1937</v>
      </c>
      <c r="D504" t="str">
        <f t="shared" si="56"/>
        <v>450.577.1937</v>
      </c>
      <c r="E504" t="str">
        <f t="shared" si="57"/>
        <v>4505771937</v>
      </c>
      <c r="F504">
        <f t="shared" si="58"/>
        <v>10</v>
      </c>
      <c r="G504" t="str">
        <f t="shared" si="59"/>
        <v>4505771937</v>
      </c>
      <c r="H504" t="str">
        <f t="shared" si="60"/>
        <v>(450) 577-1937</v>
      </c>
      <c r="I504">
        <f t="shared" si="61"/>
        <v>1</v>
      </c>
      <c r="J504" t="str">
        <f t="shared" si="62"/>
        <v>(450) 577-1937</v>
      </c>
    </row>
    <row r="505" spans="1:10" x14ac:dyDescent="0.2">
      <c r="A505">
        <v>1513</v>
      </c>
      <c r="B505" t="s">
        <v>1605</v>
      </c>
      <c r="C505" t="str">
        <f t="shared" si="63"/>
        <v>(387) 324-6452</v>
      </c>
      <c r="D505" t="str">
        <f t="shared" si="56"/>
        <v>387.324.6452</v>
      </c>
      <c r="E505" t="str">
        <f t="shared" si="57"/>
        <v>3873246452</v>
      </c>
      <c r="F505">
        <f t="shared" si="58"/>
        <v>10</v>
      </c>
      <c r="G505" t="str">
        <f t="shared" si="59"/>
        <v>3873246452</v>
      </c>
      <c r="H505" t="str">
        <f t="shared" si="60"/>
        <v>(387) 324-6452</v>
      </c>
      <c r="I505">
        <f t="shared" si="61"/>
        <v>1</v>
      </c>
      <c r="J505" t="str">
        <f t="shared" si="62"/>
        <v>(387) 324-6452</v>
      </c>
    </row>
    <row r="506" spans="1:10" x14ac:dyDescent="0.2">
      <c r="A506">
        <v>1514</v>
      </c>
      <c r="B506" t="s">
        <v>1606</v>
      </c>
      <c r="C506" t="str">
        <f t="shared" si="63"/>
        <v>(879) 352-6659</v>
      </c>
      <c r="D506" t="str">
        <f t="shared" si="56"/>
        <v>879.352.6659</v>
      </c>
      <c r="E506" t="str">
        <f t="shared" si="57"/>
        <v>8793526659</v>
      </c>
      <c r="F506">
        <f t="shared" si="58"/>
        <v>10</v>
      </c>
      <c r="G506" t="str">
        <f t="shared" si="59"/>
        <v>8793526659</v>
      </c>
      <c r="H506" t="str">
        <f t="shared" si="60"/>
        <v>(879) 352-6659</v>
      </c>
      <c r="I506">
        <f t="shared" si="61"/>
        <v>1</v>
      </c>
      <c r="J506" t="str">
        <f t="shared" si="62"/>
        <v>(879) 352-6659</v>
      </c>
    </row>
    <row r="507" spans="1:10" x14ac:dyDescent="0.2">
      <c r="A507">
        <v>1515</v>
      </c>
      <c r="B507" t="s">
        <v>1607</v>
      </c>
      <c r="C507" t="str">
        <f t="shared" si="63"/>
        <v>(320) 489-4337</v>
      </c>
      <c r="D507" t="str">
        <f t="shared" si="56"/>
        <v>320.489.4337</v>
      </c>
      <c r="E507" t="str">
        <f t="shared" si="57"/>
        <v>3204894337</v>
      </c>
      <c r="F507">
        <f t="shared" si="58"/>
        <v>10</v>
      </c>
      <c r="G507" t="str">
        <f t="shared" si="59"/>
        <v>3204894337</v>
      </c>
      <c r="H507" t="str">
        <f t="shared" si="60"/>
        <v>(320) 489-4337</v>
      </c>
      <c r="I507">
        <f t="shared" si="61"/>
        <v>1</v>
      </c>
      <c r="J507" t="str">
        <f t="shared" si="62"/>
        <v>(320) 489-4337</v>
      </c>
    </row>
    <row r="508" spans="1:10" x14ac:dyDescent="0.2">
      <c r="A508">
        <v>1516</v>
      </c>
      <c r="B508" t="s">
        <v>1608</v>
      </c>
      <c r="C508" t="str">
        <f t="shared" si="63"/>
        <v>(819) 886-0170</v>
      </c>
      <c r="D508" t="str">
        <f t="shared" si="56"/>
        <v>819.886.0170</v>
      </c>
      <c r="E508" t="str">
        <f t="shared" si="57"/>
        <v>8198860170</v>
      </c>
      <c r="F508">
        <f t="shared" si="58"/>
        <v>10</v>
      </c>
      <c r="G508" t="str">
        <f t="shared" si="59"/>
        <v>8198860170</v>
      </c>
      <c r="H508" t="str">
        <f t="shared" si="60"/>
        <v>(819) 886-0170</v>
      </c>
      <c r="I508">
        <f t="shared" si="61"/>
        <v>1</v>
      </c>
      <c r="J508" t="str">
        <f t="shared" si="62"/>
        <v>(819) 886-0170</v>
      </c>
    </row>
    <row r="509" spans="1:10" x14ac:dyDescent="0.2">
      <c r="A509">
        <v>1517</v>
      </c>
      <c r="B509" t="s">
        <v>1609</v>
      </c>
      <c r="C509" t="str">
        <f t="shared" si="63"/>
        <v>(131) 635-3600</v>
      </c>
      <c r="D509" t="str">
        <f t="shared" si="56"/>
        <v>131.635.3600</v>
      </c>
      <c r="E509" t="str">
        <f t="shared" si="57"/>
        <v>1316353600</v>
      </c>
      <c r="F509">
        <f t="shared" si="58"/>
        <v>10</v>
      </c>
      <c r="G509" t="str">
        <f t="shared" si="59"/>
        <v>1316353600</v>
      </c>
      <c r="H509" t="str">
        <f t="shared" si="60"/>
        <v>(131) 635-3600</v>
      </c>
      <c r="I509">
        <f t="shared" si="61"/>
        <v>1</v>
      </c>
      <c r="J509" t="str">
        <f t="shared" si="62"/>
        <v>(131) 635-3600</v>
      </c>
    </row>
    <row r="510" spans="1:10" x14ac:dyDescent="0.2">
      <c r="A510">
        <v>1518</v>
      </c>
      <c r="B510" t="s">
        <v>1610</v>
      </c>
      <c r="C510" t="str">
        <f t="shared" si="63"/>
        <v>(759) 436-1127</v>
      </c>
      <c r="D510" t="str">
        <f t="shared" si="56"/>
        <v>759.436.1127</v>
      </c>
      <c r="E510" t="str">
        <f t="shared" si="57"/>
        <v>7594361127</v>
      </c>
      <c r="F510">
        <f t="shared" si="58"/>
        <v>10</v>
      </c>
      <c r="G510" t="str">
        <f t="shared" si="59"/>
        <v>7594361127</v>
      </c>
      <c r="H510" t="str">
        <f t="shared" si="60"/>
        <v>(759) 436-1127</v>
      </c>
      <c r="I510">
        <f t="shared" si="61"/>
        <v>1</v>
      </c>
      <c r="J510" t="str">
        <f t="shared" si="62"/>
        <v>(759) 436-1127</v>
      </c>
    </row>
    <row r="511" spans="1:10" x14ac:dyDescent="0.2">
      <c r="A511">
        <v>1519</v>
      </c>
      <c r="B511" t="s">
        <v>1611</v>
      </c>
      <c r="C511" t="str">
        <f t="shared" si="63"/>
        <v>(231) 725-9827</v>
      </c>
      <c r="D511" t="str">
        <f t="shared" si="56"/>
        <v>231.725.9827</v>
      </c>
      <c r="E511" t="str">
        <f t="shared" si="57"/>
        <v>2317259827</v>
      </c>
      <c r="F511">
        <f t="shared" si="58"/>
        <v>10</v>
      </c>
      <c r="G511" t="str">
        <f t="shared" si="59"/>
        <v>2317259827</v>
      </c>
      <c r="H511" t="str">
        <f t="shared" si="60"/>
        <v>(231) 725-9827</v>
      </c>
      <c r="I511">
        <f t="shared" si="61"/>
        <v>1</v>
      </c>
      <c r="J511" t="str">
        <f t="shared" si="62"/>
        <v>(231) 725-9827</v>
      </c>
    </row>
    <row r="512" spans="1:10" x14ac:dyDescent="0.2">
      <c r="A512">
        <v>1520</v>
      </c>
      <c r="B512" t="s">
        <v>1612</v>
      </c>
      <c r="C512" t="str">
        <f t="shared" si="63"/>
        <v>(321) 387-8977</v>
      </c>
      <c r="D512" t="str">
        <f t="shared" si="56"/>
        <v>321.387.8977</v>
      </c>
      <c r="E512" t="str">
        <f t="shared" si="57"/>
        <v>3213878977</v>
      </c>
      <c r="F512">
        <f t="shared" si="58"/>
        <v>10</v>
      </c>
      <c r="G512" t="str">
        <f t="shared" si="59"/>
        <v>3213878977</v>
      </c>
      <c r="H512" t="str">
        <f t="shared" si="60"/>
        <v>(321) 387-8977</v>
      </c>
      <c r="I512">
        <f t="shared" si="61"/>
        <v>1</v>
      </c>
      <c r="J512" t="str">
        <f t="shared" si="62"/>
        <v>(321) 387-8977</v>
      </c>
    </row>
    <row r="513" spans="1:10" x14ac:dyDescent="0.2">
      <c r="A513">
        <v>1521</v>
      </c>
      <c r="B513" t="s">
        <v>1613</v>
      </c>
      <c r="C513" t="str">
        <f t="shared" si="63"/>
        <v>(333) 200-8762</v>
      </c>
      <c r="D513" t="str">
        <f t="shared" si="56"/>
        <v>333.200.8762</v>
      </c>
      <c r="E513" t="str">
        <f t="shared" si="57"/>
        <v>3332008762</v>
      </c>
      <c r="F513">
        <f t="shared" si="58"/>
        <v>10</v>
      </c>
      <c r="G513" t="str">
        <f t="shared" si="59"/>
        <v>3332008762</v>
      </c>
      <c r="H513" t="str">
        <f t="shared" si="60"/>
        <v>(333) 200-8762</v>
      </c>
      <c r="I513">
        <f t="shared" si="61"/>
        <v>1</v>
      </c>
      <c r="J513" t="str">
        <f t="shared" si="62"/>
        <v>(333) 200-8762</v>
      </c>
    </row>
    <row r="514" spans="1:10" x14ac:dyDescent="0.2">
      <c r="A514">
        <v>1522</v>
      </c>
      <c r="B514" t="s">
        <v>1614</v>
      </c>
      <c r="C514" t="str">
        <f t="shared" si="63"/>
        <v>(973) 717-9967</v>
      </c>
      <c r="D514" t="str">
        <f t="shared" si="56"/>
        <v>973.717.9967</v>
      </c>
      <c r="E514" t="str">
        <f t="shared" si="57"/>
        <v>9737179967</v>
      </c>
      <c r="F514">
        <f t="shared" si="58"/>
        <v>10</v>
      </c>
      <c r="G514" t="str">
        <f t="shared" si="59"/>
        <v>9737179967</v>
      </c>
      <c r="H514" t="str">
        <f t="shared" si="60"/>
        <v>(973) 717-9967</v>
      </c>
      <c r="I514">
        <f t="shared" si="61"/>
        <v>1</v>
      </c>
      <c r="J514" t="str">
        <f t="shared" si="62"/>
        <v>(973) 717-9967</v>
      </c>
    </row>
    <row r="515" spans="1:10" x14ac:dyDescent="0.2">
      <c r="A515">
        <v>1523</v>
      </c>
      <c r="B515" t="s">
        <v>1615</v>
      </c>
      <c r="C515" t="str">
        <f t="shared" si="63"/>
        <v>(749) 261-7472</v>
      </c>
      <c r="D515" t="str">
        <f t="shared" ref="D515:D578" si="64">TRIM(B515)</f>
        <v>749.261.7472</v>
      </c>
      <c r="E515" t="str">
        <f t="shared" ref="E515:E578" si="65">SUBSTITUTE(D515,".","")</f>
        <v>7492617472</v>
      </c>
      <c r="F515">
        <f t="shared" ref="F515:F578" si="66">LEN(E515)</f>
        <v>10</v>
      </c>
      <c r="G515" t="str">
        <f t="shared" ref="G515:G578" si="67">IF(F515=10,E515,"???")</f>
        <v>7492617472</v>
      </c>
      <c r="H515" t="str">
        <f t="shared" ref="H515:H578" si="68">TEXT(G515,"(000) 000-0000")</f>
        <v>(749) 261-7472</v>
      </c>
      <c r="I515">
        <f t="shared" ref="I515:I578" si="69">COUNTIF($H$2:$H$2001,H515)</f>
        <v>1</v>
      </c>
      <c r="J515" t="str">
        <f t="shared" ref="J515:J578" si="70">IF(I515=1,H515,"???")</f>
        <v>(749) 261-7472</v>
      </c>
    </row>
    <row r="516" spans="1:10" x14ac:dyDescent="0.2">
      <c r="A516">
        <v>1524</v>
      </c>
      <c r="B516" t="s">
        <v>1616</v>
      </c>
      <c r="C516" t="str">
        <f t="shared" si="63"/>
        <v>(488) 705-9109</v>
      </c>
      <c r="D516" t="str">
        <f t="shared" si="64"/>
        <v>488.705.9109</v>
      </c>
      <c r="E516" t="str">
        <f t="shared" si="65"/>
        <v>4887059109</v>
      </c>
      <c r="F516">
        <f t="shared" si="66"/>
        <v>10</v>
      </c>
      <c r="G516" t="str">
        <f t="shared" si="67"/>
        <v>4887059109</v>
      </c>
      <c r="H516" t="str">
        <f t="shared" si="68"/>
        <v>(488) 705-9109</v>
      </c>
      <c r="I516">
        <f t="shared" si="69"/>
        <v>1</v>
      </c>
      <c r="J516" t="str">
        <f t="shared" si="70"/>
        <v>(488) 705-9109</v>
      </c>
    </row>
    <row r="517" spans="1:10" x14ac:dyDescent="0.2">
      <c r="A517">
        <v>1525</v>
      </c>
      <c r="B517" t="s">
        <v>1617</v>
      </c>
      <c r="C517" t="str">
        <f t="shared" ref="C517:C580" si="71">J517</f>
        <v>(277) 208-2311</v>
      </c>
      <c r="D517" t="str">
        <f t="shared" si="64"/>
        <v>277.208.2311</v>
      </c>
      <c r="E517" t="str">
        <f t="shared" si="65"/>
        <v>2772082311</v>
      </c>
      <c r="F517">
        <f t="shared" si="66"/>
        <v>10</v>
      </c>
      <c r="G517" t="str">
        <f t="shared" si="67"/>
        <v>2772082311</v>
      </c>
      <c r="H517" t="str">
        <f t="shared" si="68"/>
        <v>(277) 208-2311</v>
      </c>
      <c r="I517">
        <f t="shared" si="69"/>
        <v>1</v>
      </c>
      <c r="J517" t="str">
        <f t="shared" si="70"/>
        <v>(277) 208-2311</v>
      </c>
    </row>
    <row r="518" spans="1:10" x14ac:dyDescent="0.2">
      <c r="A518">
        <v>1526</v>
      </c>
      <c r="B518" t="s">
        <v>1618</v>
      </c>
      <c r="C518" t="str">
        <f t="shared" si="71"/>
        <v>(987) 941-3114</v>
      </c>
      <c r="D518" t="str">
        <f t="shared" si="64"/>
        <v>987.941.3114</v>
      </c>
      <c r="E518" t="str">
        <f t="shared" si="65"/>
        <v>9879413114</v>
      </c>
      <c r="F518">
        <f t="shared" si="66"/>
        <v>10</v>
      </c>
      <c r="G518" t="str">
        <f t="shared" si="67"/>
        <v>9879413114</v>
      </c>
      <c r="H518" t="str">
        <f t="shared" si="68"/>
        <v>(987) 941-3114</v>
      </c>
      <c r="I518">
        <f t="shared" si="69"/>
        <v>1</v>
      </c>
      <c r="J518" t="str">
        <f t="shared" si="70"/>
        <v>(987) 941-3114</v>
      </c>
    </row>
    <row r="519" spans="1:10" x14ac:dyDescent="0.2">
      <c r="A519">
        <v>1527</v>
      </c>
      <c r="B519" t="s">
        <v>1619</v>
      </c>
      <c r="C519" t="str">
        <f t="shared" si="71"/>
        <v>(597) 710-0784</v>
      </c>
      <c r="D519" t="str">
        <f t="shared" si="64"/>
        <v>597.710.0784</v>
      </c>
      <c r="E519" t="str">
        <f t="shared" si="65"/>
        <v>5977100784</v>
      </c>
      <c r="F519">
        <f t="shared" si="66"/>
        <v>10</v>
      </c>
      <c r="G519" t="str">
        <f t="shared" si="67"/>
        <v>5977100784</v>
      </c>
      <c r="H519" t="str">
        <f t="shared" si="68"/>
        <v>(597) 710-0784</v>
      </c>
      <c r="I519">
        <f t="shared" si="69"/>
        <v>1</v>
      </c>
      <c r="J519" t="str">
        <f t="shared" si="70"/>
        <v>(597) 710-0784</v>
      </c>
    </row>
    <row r="520" spans="1:10" x14ac:dyDescent="0.2">
      <c r="A520">
        <v>1528</v>
      </c>
      <c r="B520" t="s">
        <v>1620</v>
      </c>
      <c r="C520" t="str">
        <f t="shared" si="71"/>
        <v>(716) 751-3724</v>
      </c>
      <c r="D520" t="str">
        <f t="shared" si="64"/>
        <v>716.751.3724</v>
      </c>
      <c r="E520" t="str">
        <f t="shared" si="65"/>
        <v>7167513724</v>
      </c>
      <c r="F520">
        <f t="shared" si="66"/>
        <v>10</v>
      </c>
      <c r="G520" t="str">
        <f t="shared" si="67"/>
        <v>7167513724</v>
      </c>
      <c r="H520" t="str">
        <f t="shared" si="68"/>
        <v>(716) 751-3724</v>
      </c>
      <c r="I520">
        <f t="shared" si="69"/>
        <v>1</v>
      </c>
      <c r="J520" t="str">
        <f t="shared" si="70"/>
        <v>(716) 751-3724</v>
      </c>
    </row>
    <row r="521" spans="1:10" x14ac:dyDescent="0.2">
      <c r="A521">
        <v>1529</v>
      </c>
      <c r="B521" t="s">
        <v>1621</v>
      </c>
      <c r="C521" t="str">
        <f t="shared" si="71"/>
        <v>(356) 406-6441</v>
      </c>
      <c r="D521" t="str">
        <f t="shared" si="64"/>
        <v>356.406.6441</v>
      </c>
      <c r="E521" t="str">
        <f t="shared" si="65"/>
        <v>3564066441</v>
      </c>
      <c r="F521">
        <f t="shared" si="66"/>
        <v>10</v>
      </c>
      <c r="G521" t="str">
        <f t="shared" si="67"/>
        <v>3564066441</v>
      </c>
      <c r="H521" t="str">
        <f t="shared" si="68"/>
        <v>(356) 406-6441</v>
      </c>
      <c r="I521">
        <f t="shared" si="69"/>
        <v>1</v>
      </c>
      <c r="J521" t="str">
        <f t="shared" si="70"/>
        <v>(356) 406-6441</v>
      </c>
    </row>
    <row r="522" spans="1:10" x14ac:dyDescent="0.2">
      <c r="A522">
        <v>1530</v>
      </c>
      <c r="B522" t="s">
        <v>1622</v>
      </c>
      <c r="C522" t="str">
        <f t="shared" si="71"/>
        <v>(225) 942-4248</v>
      </c>
      <c r="D522" t="str">
        <f t="shared" si="64"/>
        <v>225.942.4248</v>
      </c>
      <c r="E522" t="str">
        <f t="shared" si="65"/>
        <v>2259424248</v>
      </c>
      <c r="F522">
        <f t="shared" si="66"/>
        <v>10</v>
      </c>
      <c r="G522" t="str">
        <f t="shared" si="67"/>
        <v>2259424248</v>
      </c>
      <c r="H522" t="str">
        <f t="shared" si="68"/>
        <v>(225) 942-4248</v>
      </c>
      <c r="I522">
        <f t="shared" si="69"/>
        <v>1</v>
      </c>
      <c r="J522" t="str">
        <f t="shared" si="70"/>
        <v>(225) 942-4248</v>
      </c>
    </row>
    <row r="523" spans="1:10" x14ac:dyDescent="0.2">
      <c r="A523">
        <v>1531</v>
      </c>
      <c r="B523" t="s">
        <v>1623</v>
      </c>
      <c r="C523" t="str">
        <f t="shared" si="71"/>
        <v>(452) 511-3120</v>
      </c>
      <c r="D523" t="str">
        <f t="shared" si="64"/>
        <v>452.511.3120</v>
      </c>
      <c r="E523" t="str">
        <f t="shared" si="65"/>
        <v>4525113120</v>
      </c>
      <c r="F523">
        <f t="shared" si="66"/>
        <v>10</v>
      </c>
      <c r="G523" t="str">
        <f t="shared" si="67"/>
        <v>4525113120</v>
      </c>
      <c r="H523" t="str">
        <f t="shared" si="68"/>
        <v>(452) 511-3120</v>
      </c>
      <c r="I523">
        <f t="shared" si="69"/>
        <v>1</v>
      </c>
      <c r="J523" t="str">
        <f t="shared" si="70"/>
        <v>(452) 511-3120</v>
      </c>
    </row>
    <row r="524" spans="1:10" x14ac:dyDescent="0.2">
      <c r="A524">
        <v>1532</v>
      </c>
      <c r="B524" t="s">
        <v>1624</v>
      </c>
      <c r="C524" t="str">
        <f t="shared" si="71"/>
        <v>(855) 288-4313</v>
      </c>
      <c r="D524" t="str">
        <f t="shared" si="64"/>
        <v>855.288.4313</v>
      </c>
      <c r="E524" t="str">
        <f t="shared" si="65"/>
        <v>8552884313</v>
      </c>
      <c r="F524">
        <f t="shared" si="66"/>
        <v>10</v>
      </c>
      <c r="G524" t="str">
        <f t="shared" si="67"/>
        <v>8552884313</v>
      </c>
      <c r="H524" t="str">
        <f t="shared" si="68"/>
        <v>(855) 288-4313</v>
      </c>
      <c r="I524">
        <f t="shared" si="69"/>
        <v>1</v>
      </c>
      <c r="J524" t="str">
        <f t="shared" si="70"/>
        <v>(855) 288-4313</v>
      </c>
    </row>
    <row r="525" spans="1:10" x14ac:dyDescent="0.2">
      <c r="A525">
        <v>1533</v>
      </c>
      <c r="B525" t="s">
        <v>1625</v>
      </c>
      <c r="C525" t="str">
        <f t="shared" si="71"/>
        <v>(533) 583-6453</v>
      </c>
      <c r="D525" t="str">
        <f t="shared" si="64"/>
        <v>533.583.6453</v>
      </c>
      <c r="E525" t="str">
        <f t="shared" si="65"/>
        <v>5335836453</v>
      </c>
      <c r="F525">
        <f t="shared" si="66"/>
        <v>10</v>
      </c>
      <c r="G525" t="str">
        <f t="shared" si="67"/>
        <v>5335836453</v>
      </c>
      <c r="H525" t="str">
        <f t="shared" si="68"/>
        <v>(533) 583-6453</v>
      </c>
      <c r="I525">
        <f t="shared" si="69"/>
        <v>1</v>
      </c>
      <c r="J525" t="str">
        <f t="shared" si="70"/>
        <v>(533) 583-6453</v>
      </c>
    </row>
    <row r="526" spans="1:10" x14ac:dyDescent="0.2">
      <c r="A526">
        <v>1534</v>
      </c>
      <c r="B526" t="s">
        <v>1626</v>
      </c>
      <c r="C526" t="str">
        <f t="shared" si="71"/>
        <v>(317) 454-5039</v>
      </c>
      <c r="D526" t="str">
        <f t="shared" si="64"/>
        <v>317.454.5039</v>
      </c>
      <c r="E526" t="str">
        <f t="shared" si="65"/>
        <v>3174545039</v>
      </c>
      <c r="F526">
        <f t="shared" si="66"/>
        <v>10</v>
      </c>
      <c r="G526" t="str">
        <f t="shared" si="67"/>
        <v>3174545039</v>
      </c>
      <c r="H526" t="str">
        <f t="shared" si="68"/>
        <v>(317) 454-5039</v>
      </c>
      <c r="I526">
        <f t="shared" si="69"/>
        <v>1</v>
      </c>
      <c r="J526" t="str">
        <f t="shared" si="70"/>
        <v>(317) 454-5039</v>
      </c>
    </row>
    <row r="527" spans="1:10" x14ac:dyDescent="0.2">
      <c r="A527">
        <v>1535</v>
      </c>
      <c r="B527" t="s">
        <v>1627</v>
      </c>
      <c r="C527" t="str">
        <f t="shared" si="71"/>
        <v>(936) 125-4045</v>
      </c>
      <c r="D527" t="str">
        <f t="shared" si="64"/>
        <v>936.125.4045</v>
      </c>
      <c r="E527" t="str">
        <f t="shared" si="65"/>
        <v>9361254045</v>
      </c>
      <c r="F527">
        <f t="shared" si="66"/>
        <v>10</v>
      </c>
      <c r="G527" t="str">
        <f t="shared" si="67"/>
        <v>9361254045</v>
      </c>
      <c r="H527" t="str">
        <f t="shared" si="68"/>
        <v>(936) 125-4045</v>
      </c>
      <c r="I527">
        <f t="shared" si="69"/>
        <v>1</v>
      </c>
      <c r="J527" t="str">
        <f t="shared" si="70"/>
        <v>(936) 125-4045</v>
      </c>
    </row>
    <row r="528" spans="1:10" x14ac:dyDescent="0.2">
      <c r="A528">
        <v>1536</v>
      </c>
      <c r="B528" t="s">
        <v>1628</v>
      </c>
      <c r="C528" t="str">
        <f t="shared" si="71"/>
        <v>(740) 300-1116</v>
      </c>
      <c r="D528" t="str">
        <f t="shared" si="64"/>
        <v>740.300.1116</v>
      </c>
      <c r="E528" t="str">
        <f t="shared" si="65"/>
        <v>7403001116</v>
      </c>
      <c r="F528">
        <f t="shared" si="66"/>
        <v>10</v>
      </c>
      <c r="G528" t="str">
        <f t="shared" si="67"/>
        <v>7403001116</v>
      </c>
      <c r="H528" t="str">
        <f t="shared" si="68"/>
        <v>(740) 300-1116</v>
      </c>
      <c r="I528">
        <f t="shared" si="69"/>
        <v>1</v>
      </c>
      <c r="J528" t="str">
        <f t="shared" si="70"/>
        <v>(740) 300-1116</v>
      </c>
    </row>
    <row r="529" spans="1:10" x14ac:dyDescent="0.2">
      <c r="A529">
        <v>1537</v>
      </c>
      <c r="B529" t="s">
        <v>1629</v>
      </c>
      <c r="C529" t="str">
        <f t="shared" si="71"/>
        <v>(107) 280-5734</v>
      </c>
      <c r="D529" t="str">
        <f t="shared" si="64"/>
        <v>107.280.5734</v>
      </c>
      <c r="E529" t="str">
        <f t="shared" si="65"/>
        <v>1072805734</v>
      </c>
      <c r="F529">
        <f t="shared" si="66"/>
        <v>10</v>
      </c>
      <c r="G529" t="str">
        <f t="shared" si="67"/>
        <v>1072805734</v>
      </c>
      <c r="H529" t="str">
        <f t="shared" si="68"/>
        <v>(107) 280-5734</v>
      </c>
      <c r="I529">
        <f t="shared" si="69"/>
        <v>1</v>
      </c>
      <c r="J529" t="str">
        <f t="shared" si="70"/>
        <v>(107) 280-5734</v>
      </c>
    </row>
    <row r="530" spans="1:10" x14ac:dyDescent="0.2">
      <c r="A530">
        <v>1538</v>
      </c>
      <c r="B530" t="s">
        <v>1630</v>
      </c>
      <c r="C530" t="str">
        <f t="shared" si="71"/>
        <v>(308) 639-8164</v>
      </c>
      <c r="D530" t="str">
        <f t="shared" si="64"/>
        <v>308.639.8164</v>
      </c>
      <c r="E530" t="str">
        <f t="shared" si="65"/>
        <v>3086398164</v>
      </c>
      <c r="F530">
        <f t="shared" si="66"/>
        <v>10</v>
      </c>
      <c r="G530" t="str">
        <f t="shared" si="67"/>
        <v>3086398164</v>
      </c>
      <c r="H530" t="str">
        <f t="shared" si="68"/>
        <v>(308) 639-8164</v>
      </c>
      <c r="I530">
        <f t="shared" si="69"/>
        <v>1</v>
      </c>
      <c r="J530" t="str">
        <f t="shared" si="70"/>
        <v>(308) 639-8164</v>
      </c>
    </row>
    <row r="531" spans="1:10" x14ac:dyDescent="0.2">
      <c r="A531">
        <v>1539</v>
      </c>
      <c r="B531" t="s">
        <v>1631</v>
      </c>
      <c r="C531" t="str">
        <f t="shared" si="71"/>
        <v>(528) 468-2621</v>
      </c>
      <c r="D531" t="str">
        <f t="shared" si="64"/>
        <v>528.468.2621</v>
      </c>
      <c r="E531" t="str">
        <f t="shared" si="65"/>
        <v>5284682621</v>
      </c>
      <c r="F531">
        <f t="shared" si="66"/>
        <v>10</v>
      </c>
      <c r="G531" t="str">
        <f t="shared" si="67"/>
        <v>5284682621</v>
      </c>
      <c r="H531" t="str">
        <f t="shared" si="68"/>
        <v>(528) 468-2621</v>
      </c>
      <c r="I531">
        <f t="shared" si="69"/>
        <v>1</v>
      </c>
      <c r="J531" t="str">
        <f t="shared" si="70"/>
        <v>(528) 468-2621</v>
      </c>
    </row>
    <row r="532" spans="1:10" x14ac:dyDescent="0.2">
      <c r="A532">
        <v>1540</v>
      </c>
      <c r="B532" t="s">
        <v>1632</v>
      </c>
      <c r="C532" t="str">
        <f t="shared" si="71"/>
        <v>(146) 676-7736</v>
      </c>
      <c r="D532" t="str">
        <f t="shared" si="64"/>
        <v>146.676.7736</v>
      </c>
      <c r="E532" t="str">
        <f t="shared" si="65"/>
        <v>1466767736</v>
      </c>
      <c r="F532">
        <f t="shared" si="66"/>
        <v>10</v>
      </c>
      <c r="G532" t="str">
        <f t="shared" si="67"/>
        <v>1466767736</v>
      </c>
      <c r="H532" t="str">
        <f t="shared" si="68"/>
        <v>(146) 676-7736</v>
      </c>
      <c r="I532">
        <f t="shared" si="69"/>
        <v>1</v>
      </c>
      <c r="J532" t="str">
        <f t="shared" si="70"/>
        <v>(146) 676-7736</v>
      </c>
    </row>
    <row r="533" spans="1:10" x14ac:dyDescent="0.2">
      <c r="A533">
        <v>1541</v>
      </c>
      <c r="B533" t="s">
        <v>1633</v>
      </c>
      <c r="C533" t="str">
        <f t="shared" si="71"/>
        <v>(426) 216-7908</v>
      </c>
      <c r="D533" t="str">
        <f t="shared" si="64"/>
        <v>426.216.7908</v>
      </c>
      <c r="E533" t="str">
        <f t="shared" si="65"/>
        <v>4262167908</v>
      </c>
      <c r="F533">
        <f t="shared" si="66"/>
        <v>10</v>
      </c>
      <c r="G533" t="str">
        <f t="shared" si="67"/>
        <v>4262167908</v>
      </c>
      <c r="H533" t="str">
        <f t="shared" si="68"/>
        <v>(426) 216-7908</v>
      </c>
      <c r="I533">
        <f t="shared" si="69"/>
        <v>1</v>
      </c>
      <c r="J533" t="str">
        <f t="shared" si="70"/>
        <v>(426) 216-7908</v>
      </c>
    </row>
    <row r="534" spans="1:10" x14ac:dyDescent="0.2">
      <c r="A534">
        <v>1542</v>
      </c>
      <c r="B534" t="s">
        <v>1634</v>
      </c>
      <c r="C534" t="str">
        <f t="shared" si="71"/>
        <v>(152) 727-5366</v>
      </c>
      <c r="D534" t="str">
        <f t="shared" si="64"/>
        <v>152.727.5366</v>
      </c>
      <c r="E534" t="str">
        <f t="shared" si="65"/>
        <v>1527275366</v>
      </c>
      <c r="F534">
        <f t="shared" si="66"/>
        <v>10</v>
      </c>
      <c r="G534" t="str">
        <f t="shared" si="67"/>
        <v>1527275366</v>
      </c>
      <c r="H534" t="str">
        <f t="shared" si="68"/>
        <v>(152) 727-5366</v>
      </c>
      <c r="I534">
        <f t="shared" si="69"/>
        <v>1</v>
      </c>
      <c r="J534" t="str">
        <f t="shared" si="70"/>
        <v>(152) 727-5366</v>
      </c>
    </row>
    <row r="535" spans="1:10" x14ac:dyDescent="0.2">
      <c r="A535">
        <v>1543</v>
      </c>
      <c r="B535" t="s">
        <v>1635</v>
      </c>
      <c r="C535" t="str">
        <f t="shared" si="71"/>
        <v>(973) 679-5390</v>
      </c>
      <c r="D535" t="str">
        <f t="shared" si="64"/>
        <v>973.679.5390</v>
      </c>
      <c r="E535" t="str">
        <f t="shared" si="65"/>
        <v>9736795390</v>
      </c>
      <c r="F535">
        <f t="shared" si="66"/>
        <v>10</v>
      </c>
      <c r="G535" t="str">
        <f t="shared" si="67"/>
        <v>9736795390</v>
      </c>
      <c r="H535" t="str">
        <f t="shared" si="68"/>
        <v>(973) 679-5390</v>
      </c>
      <c r="I535">
        <f t="shared" si="69"/>
        <v>1</v>
      </c>
      <c r="J535" t="str">
        <f t="shared" si="70"/>
        <v>(973) 679-5390</v>
      </c>
    </row>
    <row r="536" spans="1:10" x14ac:dyDescent="0.2">
      <c r="A536">
        <v>1544</v>
      </c>
      <c r="B536" t="s">
        <v>1636</v>
      </c>
      <c r="C536" t="str">
        <f t="shared" si="71"/>
        <v>(265) 304-7857</v>
      </c>
      <c r="D536" t="str">
        <f t="shared" si="64"/>
        <v>265.304.7857</v>
      </c>
      <c r="E536" t="str">
        <f t="shared" si="65"/>
        <v>2653047857</v>
      </c>
      <c r="F536">
        <f t="shared" si="66"/>
        <v>10</v>
      </c>
      <c r="G536" t="str">
        <f t="shared" si="67"/>
        <v>2653047857</v>
      </c>
      <c r="H536" t="str">
        <f t="shared" si="68"/>
        <v>(265) 304-7857</v>
      </c>
      <c r="I536">
        <f t="shared" si="69"/>
        <v>1</v>
      </c>
      <c r="J536" t="str">
        <f t="shared" si="70"/>
        <v>(265) 304-7857</v>
      </c>
    </row>
    <row r="537" spans="1:10" x14ac:dyDescent="0.2">
      <c r="A537">
        <v>1545</v>
      </c>
      <c r="B537" t="s">
        <v>1637</v>
      </c>
      <c r="C537" t="str">
        <f t="shared" si="71"/>
        <v>(573) 868-3974</v>
      </c>
      <c r="D537" t="str">
        <f t="shared" si="64"/>
        <v>573.868.3974</v>
      </c>
      <c r="E537" t="str">
        <f t="shared" si="65"/>
        <v>5738683974</v>
      </c>
      <c r="F537">
        <f t="shared" si="66"/>
        <v>10</v>
      </c>
      <c r="G537" t="str">
        <f t="shared" si="67"/>
        <v>5738683974</v>
      </c>
      <c r="H537" t="str">
        <f t="shared" si="68"/>
        <v>(573) 868-3974</v>
      </c>
      <c r="I537">
        <f t="shared" si="69"/>
        <v>1</v>
      </c>
      <c r="J537" t="str">
        <f t="shared" si="70"/>
        <v>(573) 868-3974</v>
      </c>
    </row>
    <row r="538" spans="1:10" x14ac:dyDescent="0.2">
      <c r="A538">
        <v>1546</v>
      </c>
      <c r="B538" t="s">
        <v>1638</v>
      </c>
      <c r="C538" t="str">
        <f t="shared" si="71"/>
        <v>(809) 792-9491</v>
      </c>
      <c r="D538" t="str">
        <f t="shared" si="64"/>
        <v>809.792.9491</v>
      </c>
      <c r="E538" t="str">
        <f t="shared" si="65"/>
        <v>8097929491</v>
      </c>
      <c r="F538">
        <f t="shared" si="66"/>
        <v>10</v>
      </c>
      <c r="G538" t="str">
        <f t="shared" si="67"/>
        <v>8097929491</v>
      </c>
      <c r="H538" t="str">
        <f t="shared" si="68"/>
        <v>(809) 792-9491</v>
      </c>
      <c r="I538">
        <f t="shared" si="69"/>
        <v>1</v>
      </c>
      <c r="J538" t="str">
        <f t="shared" si="70"/>
        <v>(809) 792-9491</v>
      </c>
    </row>
    <row r="539" spans="1:10" x14ac:dyDescent="0.2">
      <c r="A539">
        <v>1547</v>
      </c>
      <c r="B539" t="s">
        <v>1639</v>
      </c>
      <c r="C539" t="str">
        <f t="shared" si="71"/>
        <v>(166) 577-8520</v>
      </c>
      <c r="D539" t="str">
        <f t="shared" si="64"/>
        <v>166.577.8520</v>
      </c>
      <c r="E539" t="str">
        <f t="shared" si="65"/>
        <v>1665778520</v>
      </c>
      <c r="F539">
        <f t="shared" si="66"/>
        <v>10</v>
      </c>
      <c r="G539" t="str">
        <f t="shared" si="67"/>
        <v>1665778520</v>
      </c>
      <c r="H539" t="str">
        <f t="shared" si="68"/>
        <v>(166) 577-8520</v>
      </c>
      <c r="I539">
        <f t="shared" si="69"/>
        <v>1</v>
      </c>
      <c r="J539" t="str">
        <f t="shared" si="70"/>
        <v>(166) 577-8520</v>
      </c>
    </row>
    <row r="540" spans="1:10" x14ac:dyDescent="0.2">
      <c r="A540">
        <v>1548</v>
      </c>
      <c r="B540" t="s">
        <v>1640</v>
      </c>
      <c r="C540" t="str">
        <f t="shared" si="71"/>
        <v>(416) 164-8604</v>
      </c>
      <c r="D540" t="str">
        <f t="shared" si="64"/>
        <v>416.164.8604</v>
      </c>
      <c r="E540" t="str">
        <f t="shared" si="65"/>
        <v>4161648604</v>
      </c>
      <c r="F540">
        <f t="shared" si="66"/>
        <v>10</v>
      </c>
      <c r="G540" t="str">
        <f t="shared" si="67"/>
        <v>4161648604</v>
      </c>
      <c r="H540" t="str">
        <f t="shared" si="68"/>
        <v>(416) 164-8604</v>
      </c>
      <c r="I540">
        <f t="shared" si="69"/>
        <v>1</v>
      </c>
      <c r="J540" t="str">
        <f t="shared" si="70"/>
        <v>(416) 164-8604</v>
      </c>
    </row>
    <row r="541" spans="1:10" x14ac:dyDescent="0.2">
      <c r="A541">
        <v>1549</v>
      </c>
      <c r="B541" t="s">
        <v>1641</v>
      </c>
      <c r="C541" t="str">
        <f t="shared" si="71"/>
        <v>(493) 640-5190</v>
      </c>
      <c r="D541" t="str">
        <f t="shared" si="64"/>
        <v>493.640.5190</v>
      </c>
      <c r="E541" t="str">
        <f t="shared" si="65"/>
        <v>4936405190</v>
      </c>
      <c r="F541">
        <f t="shared" si="66"/>
        <v>10</v>
      </c>
      <c r="G541" t="str">
        <f t="shared" si="67"/>
        <v>4936405190</v>
      </c>
      <c r="H541" t="str">
        <f t="shared" si="68"/>
        <v>(493) 640-5190</v>
      </c>
      <c r="I541">
        <f t="shared" si="69"/>
        <v>1</v>
      </c>
      <c r="J541" t="str">
        <f t="shared" si="70"/>
        <v>(493) 640-5190</v>
      </c>
    </row>
    <row r="542" spans="1:10" x14ac:dyDescent="0.2">
      <c r="A542">
        <v>1550</v>
      </c>
      <c r="B542" t="s">
        <v>1642</v>
      </c>
      <c r="C542" t="str">
        <f t="shared" si="71"/>
        <v>(368) 542-8832</v>
      </c>
      <c r="D542" t="str">
        <f t="shared" si="64"/>
        <v>368.542.8832</v>
      </c>
      <c r="E542" t="str">
        <f t="shared" si="65"/>
        <v>3685428832</v>
      </c>
      <c r="F542">
        <f t="shared" si="66"/>
        <v>10</v>
      </c>
      <c r="G542" t="str">
        <f t="shared" si="67"/>
        <v>3685428832</v>
      </c>
      <c r="H542" t="str">
        <f t="shared" si="68"/>
        <v>(368) 542-8832</v>
      </c>
      <c r="I542">
        <f t="shared" si="69"/>
        <v>1</v>
      </c>
      <c r="J542" t="str">
        <f t="shared" si="70"/>
        <v>(368) 542-8832</v>
      </c>
    </row>
    <row r="543" spans="1:10" x14ac:dyDescent="0.2">
      <c r="A543">
        <v>1551</v>
      </c>
      <c r="B543" t="s">
        <v>1643</v>
      </c>
      <c r="C543" t="str">
        <f t="shared" si="71"/>
        <v>(764) 326-7202</v>
      </c>
      <c r="D543" t="str">
        <f t="shared" si="64"/>
        <v>764.326.7202</v>
      </c>
      <c r="E543" t="str">
        <f t="shared" si="65"/>
        <v>7643267202</v>
      </c>
      <c r="F543">
        <f t="shared" si="66"/>
        <v>10</v>
      </c>
      <c r="G543" t="str">
        <f t="shared" si="67"/>
        <v>7643267202</v>
      </c>
      <c r="H543" t="str">
        <f t="shared" si="68"/>
        <v>(764) 326-7202</v>
      </c>
      <c r="I543">
        <f t="shared" si="69"/>
        <v>1</v>
      </c>
      <c r="J543" t="str">
        <f t="shared" si="70"/>
        <v>(764) 326-7202</v>
      </c>
    </row>
    <row r="544" spans="1:10" x14ac:dyDescent="0.2">
      <c r="A544">
        <v>1552</v>
      </c>
      <c r="B544" t="s">
        <v>1644</v>
      </c>
      <c r="C544" t="str">
        <f t="shared" si="71"/>
        <v>(887) 232-4873</v>
      </c>
      <c r="D544" t="str">
        <f t="shared" si="64"/>
        <v>887.232.4873</v>
      </c>
      <c r="E544" t="str">
        <f t="shared" si="65"/>
        <v>8872324873</v>
      </c>
      <c r="F544">
        <f t="shared" si="66"/>
        <v>10</v>
      </c>
      <c r="G544" t="str">
        <f t="shared" si="67"/>
        <v>8872324873</v>
      </c>
      <c r="H544" t="str">
        <f t="shared" si="68"/>
        <v>(887) 232-4873</v>
      </c>
      <c r="I544">
        <f t="shared" si="69"/>
        <v>1</v>
      </c>
      <c r="J544" t="str">
        <f t="shared" si="70"/>
        <v>(887) 232-4873</v>
      </c>
    </row>
    <row r="545" spans="1:10" x14ac:dyDescent="0.2">
      <c r="A545">
        <v>1553</v>
      </c>
      <c r="B545" t="s">
        <v>1645</v>
      </c>
      <c r="C545" t="str">
        <f t="shared" si="71"/>
        <v>(460) 275-7497</v>
      </c>
      <c r="D545" t="str">
        <f t="shared" si="64"/>
        <v>460.275.7497</v>
      </c>
      <c r="E545" t="str">
        <f t="shared" si="65"/>
        <v>4602757497</v>
      </c>
      <c r="F545">
        <f t="shared" si="66"/>
        <v>10</v>
      </c>
      <c r="G545" t="str">
        <f t="shared" si="67"/>
        <v>4602757497</v>
      </c>
      <c r="H545" t="str">
        <f t="shared" si="68"/>
        <v>(460) 275-7497</v>
      </c>
      <c r="I545">
        <f t="shared" si="69"/>
        <v>1</v>
      </c>
      <c r="J545" t="str">
        <f t="shared" si="70"/>
        <v>(460) 275-7497</v>
      </c>
    </row>
    <row r="546" spans="1:10" x14ac:dyDescent="0.2">
      <c r="A546">
        <v>1554</v>
      </c>
      <c r="B546" t="s">
        <v>1646</v>
      </c>
      <c r="C546" t="str">
        <f t="shared" si="71"/>
        <v>(388) 285-5834</v>
      </c>
      <c r="D546" t="str">
        <f t="shared" si="64"/>
        <v>388.285.5834</v>
      </c>
      <c r="E546" t="str">
        <f t="shared" si="65"/>
        <v>3882855834</v>
      </c>
      <c r="F546">
        <f t="shared" si="66"/>
        <v>10</v>
      </c>
      <c r="G546" t="str">
        <f t="shared" si="67"/>
        <v>3882855834</v>
      </c>
      <c r="H546" t="str">
        <f t="shared" si="68"/>
        <v>(388) 285-5834</v>
      </c>
      <c r="I546">
        <f t="shared" si="69"/>
        <v>1</v>
      </c>
      <c r="J546" t="str">
        <f t="shared" si="70"/>
        <v>(388) 285-5834</v>
      </c>
    </row>
    <row r="547" spans="1:10" x14ac:dyDescent="0.2">
      <c r="A547">
        <v>1555</v>
      </c>
      <c r="B547" t="s">
        <v>1647</v>
      </c>
      <c r="C547" t="str">
        <f t="shared" si="71"/>
        <v>(508) 638-2022</v>
      </c>
      <c r="D547" t="str">
        <f t="shared" si="64"/>
        <v>508.638.2022</v>
      </c>
      <c r="E547" t="str">
        <f t="shared" si="65"/>
        <v>5086382022</v>
      </c>
      <c r="F547">
        <f t="shared" si="66"/>
        <v>10</v>
      </c>
      <c r="G547" t="str">
        <f t="shared" si="67"/>
        <v>5086382022</v>
      </c>
      <c r="H547" t="str">
        <f t="shared" si="68"/>
        <v>(508) 638-2022</v>
      </c>
      <c r="I547">
        <f t="shared" si="69"/>
        <v>1</v>
      </c>
      <c r="J547" t="str">
        <f t="shared" si="70"/>
        <v>(508) 638-2022</v>
      </c>
    </row>
    <row r="548" spans="1:10" x14ac:dyDescent="0.2">
      <c r="A548">
        <v>1556</v>
      </c>
      <c r="B548" t="s">
        <v>1648</v>
      </c>
      <c r="C548" t="str">
        <f t="shared" si="71"/>
        <v>(361) 521-5322</v>
      </c>
      <c r="D548" t="str">
        <f t="shared" si="64"/>
        <v>361.521.5322</v>
      </c>
      <c r="E548" t="str">
        <f t="shared" si="65"/>
        <v>3615215322</v>
      </c>
      <c r="F548">
        <f t="shared" si="66"/>
        <v>10</v>
      </c>
      <c r="G548" t="str">
        <f t="shared" si="67"/>
        <v>3615215322</v>
      </c>
      <c r="H548" t="str">
        <f t="shared" si="68"/>
        <v>(361) 521-5322</v>
      </c>
      <c r="I548">
        <f t="shared" si="69"/>
        <v>1</v>
      </c>
      <c r="J548" t="str">
        <f t="shared" si="70"/>
        <v>(361) 521-5322</v>
      </c>
    </row>
    <row r="549" spans="1:10" x14ac:dyDescent="0.2">
      <c r="A549">
        <v>1557</v>
      </c>
      <c r="B549" t="s">
        <v>1649</v>
      </c>
      <c r="C549" t="str">
        <f t="shared" si="71"/>
        <v>(804) 198-3861</v>
      </c>
      <c r="D549" t="str">
        <f t="shared" si="64"/>
        <v>804.198.3861</v>
      </c>
      <c r="E549" t="str">
        <f t="shared" si="65"/>
        <v>8041983861</v>
      </c>
      <c r="F549">
        <f t="shared" si="66"/>
        <v>10</v>
      </c>
      <c r="G549" t="str">
        <f t="shared" si="67"/>
        <v>8041983861</v>
      </c>
      <c r="H549" t="str">
        <f t="shared" si="68"/>
        <v>(804) 198-3861</v>
      </c>
      <c r="I549">
        <f t="shared" si="69"/>
        <v>1</v>
      </c>
      <c r="J549" t="str">
        <f t="shared" si="70"/>
        <v>(804) 198-3861</v>
      </c>
    </row>
    <row r="550" spans="1:10" x14ac:dyDescent="0.2">
      <c r="A550">
        <v>1558</v>
      </c>
      <c r="B550" t="s">
        <v>1650</v>
      </c>
      <c r="C550" t="str">
        <f t="shared" si="71"/>
        <v>(314) 854-0403</v>
      </c>
      <c r="D550" t="str">
        <f t="shared" si="64"/>
        <v>314.854.0403</v>
      </c>
      <c r="E550" t="str">
        <f t="shared" si="65"/>
        <v>3148540403</v>
      </c>
      <c r="F550">
        <f t="shared" si="66"/>
        <v>10</v>
      </c>
      <c r="G550" t="str">
        <f t="shared" si="67"/>
        <v>3148540403</v>
      </c>
      <c r="H550" t="str">
        <f t="shared" si="68"/>
        <v>(314) 854-0403</v>
      </c>
      <c r="I550">
        <f t="shared" si="69"/>
        <v>1</v>
      </c>
      <c r="J550" t="str">
        <f t="shared" si="70"/>
        <v>(314) 854-0403</v>
      </c>
    </row>
    <row r="551" spans="1:10" x14ac:dyDescent="0.2">
      <c r="A551">
        <v>1559</v>
      </c>
      <c r="B551" t="s">
        <v>1651</v>
      </c>
      <c r="C551" t="str">
        <f t="shared" si="71"/>
        <v>(735) 760-0850</v>
      </c>
      <c r="D551" t="str">
        <f t="shared" si="64"/>
        <v>735.760.0850</v>
      </c>
      <c r="E551" t="str">
        <f t="shared" si="65"/>
        <v>7357600850</v>
      </c>
      <c r="F551">
        <f t="shared" si="66"/>
        <v>10</v>
      </c>
      <c r="G551" t="str">
        <f t="shared" si="67"/>
        <v>7357600850</v>
      </c>
      <c r="H551" t="str">
        <f t="shared" si="68"/>
        <v>(735) 760-0850</v>
      </c>
      <c r="I551">
        <f t="shared" si="69"/>
        <v>1</v>
      </c>
      <c r="J551" t="str">
        <f t="shared" si="70"/>
        <v>(735) 760-0850</v>
      </c>
    </row>
    <row r="552" spans="1:10" x14ac:dyDescent="0.2">
      <c r="A552">
        <v>1560</v>
      </c>
      <c r="B552" t="s">
        <v>1652</v>
      </c>
      <c r="C552" t="str">
        <f t="shared" si="71"/>
        <v>(193) 849-7884</v>
      </c>
      <c r="D552" t="str">
        <f t="shared" si="64"/>
        <v>193.849.7884</v>
      </c>
      <c r="E552" t="str">
        <f t="shared" si="65"/>
        <v>1938497884</v>
      </c>
      <c r="F552">
        <f t="shared" si="66"/>
        <v>10</v>
      </c>
      <c r="G552" t="str">
        <f t="shared" si="67"/>
        <v>1938497884</v>
      </c>
      <c r="H552" t="str">
        <f t="shared" si="68"/>
        <v>(193) 849-7884</v>
      </c>
      <c r="I552">
        <f t="shared" si="69"/>
        <v>1</v>
      </c>
      <c r="J552" t="str">
        <f t="shared" si="70"/>
        <v>(193) 849-7884</v>
      </c>
    </row>
    <row r="553" spans="1:10" x14ac:dyDescent="0.2">
      <c r="A553">
        <v>1561</v>
      </c>
      <c r="B553" t="s">
        <v>1653</v>
      </c>
      <c r="C553" t="str">
        <f t="shared" si="71"/>
        <v>(122) 860-0403</v>
      </c>
      <c r="D553" t="str">
        <f t="shared" si="64"/>
        <v>122.860.0403</v>
      </c>
      <c r="E553" t="str">
        <f t="shared" si="65"/>
        <v>1228600403</v>
      </c>
      <c r="F553">
        <f t="shared" si="66"/>
        <v>10</v>
      </c>
      <c r="G553" t="str">
        <f t="shared" si="67"/>
        <v>1228600403</v>
      </c>
      <c r="H553" t="str">
        <f t="shared" si="68"/>
        <v>(122) 860-0403</v>
      </c>
      <c r="I553">
        <f t="shared" si="69"/>
        <v>1</v>
      </c>
      <c r="J553" t="str">
        <f t="shared" si="70"/>
        <v>(122) 860-0403</v>
      </c>
    </row>
    <row r="554" spans="1:10" x14ac:dyDescent="0.2">
      <c r="A554">
        <v>1562</v>
      </c>
      <c r="B554" t="s">
        <v>1654</v>
      </c>
      <c r="C554" t="str">
        <f t="shared" si="71"/>
        <v>(123) 798-3061</v>
      </c>
      <c r="D554" t="str">
        <f t="shared" si="64"/>
        <v>123.798.3061</v>
      </c>
      <c r="E554" t="str">
        <f t="shared" si="65"/>
        <v>1237983061</v>
      </c>
      <c r="F554">
        <f t="shared" si="66"/>
        <v>10</v>
      </c>
      <c r="G554" t="str">
        <f t="shared" si="67"/>
        <v>1237983061</v>
      </c>
      <c r="H554" t="str">
        <f t="shared" si="68"/>
        <v>(123) 798-3061</v>
      </c>
      <c r="I554">
        <f t="shared" si="69"/>
        <v>1</v>
      </c>
      <c r="J554" t="str">
        <f t="shared" si="70"/>
        <v>(123) 798-3061</v>
      </c>
    </row>
    <row r="555" spans="1:10" x14ac:dyDescent="0.2">
      <c r="A555">
        <v>1563</v>
      </c>
      <c r="B555" t="s">
        <v>1655</v>
      </c>
      <c r="C555" t="str">
        <f t="shared" si="71"/>
        <v>(733) 425-4504</v>
      </c>
      <c r="D555" t="str">
        <f t="shared" si="64"/>
        <v>733.425.4504</v>
      </c>
      <c r="E555" t="str">
        <f t="shared" si="65"/>
        <v>7334254504</v>
      </c>
      <c r="F555">
        <f t="shared" si="66"/>
        <v>10</v>
      </c>
      <c r="G555" t="str">
        <f t="shared" si="67"/>
        <v>7334254504</v>
      </c>
      <c r="H555" t="str">
        <f t="shared" si="68"/>
        <v>(733) 425-4504</v>
      </c>
      <c r="I555">
        <f t="shared" si="69"/>
        <v>1</v>
      </c>
      <c r="J555" t="str">
        <f t="shared" si="70"/>
        <v>(733) 425-4504</v>
      </c>
    </row>
    <row r="556" spans="1:10" x14ac:dyDescent="0.2">
      <c r="A556">
        <v>1564</v>
      </c>
      <c r="B556" t="s">
        <v>1656</v>
      </c>
      <c r="C556" t="str">
        <f t="shared" si="71"/>
        <v>(727) 454-6003</v>
      </c>
      <c r="D556" t="str">
        <f t="shared" si="64"/>
        <v>727.454.6003</v>
      </c>
      <c r="E556" t="str">
        <f t="shared" si="65"/>
        <v>7274546003</v>
      </c>
      <c r="F556">
        <f t="shared" si="66"/>
        <v>10</v>
      </c>
      <c r="G556" t="str">
        <f t="shared" si="67"/>
        <v>7274546003</v>
      </c>
      <c r="H556" t="str">
        <f t="shared" si="68"/>
        <v>(727) 454-6003</v>
      </c>
      <c r="I556">
        <f t="shared" si="69"/>
        <v>1</v>
      </c>
      <c r="J556" t="str">
        <f t="shared" si="70"/>
        <v>(727) 454-6003</v>
      </c>
    </row>
    <row r="557" spans="1:10" x14ac:dyDescent="0.2">
      <c r="A557">
        <v>1565</v>
      </c>
      <c r="B557" t="s">
        <v>1657</v>
      </c>
      <c r="C557" t="str">
        <f t="shared" si="71"/>
        <v>(370) 468-8215</v>
      </c>
      <c r="D557" t="str">
        <f t="shared" si="64"/>
        <v>370.468.8215</v>
      </c>
      <c r="E557" t="str">
        <f t="shared" si="65"/>
        <v>3704688215</v>
      </c>
      <c r="F557">
        <f t="shared" si="66"/>
        <v>10</v>
      </c>
      <c r="G557" t="str">
        <f t="shared" si="67"/>
        <v>3704688215</v>
      </c>
      <c r="H557" t="str">
        <f t="shared" si="68"/>
        <v>(370) 468-8215</v>
      </c>
      <c r="I557">
        <f t="shared" si="69"/>
        <v>1</v>
      </c>
      <c r="J557" t="str">
        <f t="shared" si="70"/>
        <v>(370) 468-8215</v>
      </c>
    </row>
    <row r="558" spans="1:10" x14ac:dyDescent="0.2">
      <c r="A558">
        <v>1566</v>
      </c>
      <c r="B558" t="s">
        <v>1658</v>
      </c>
      <c r="C558" t="str">
        <f t="shared" si="71"/>
        <v>(779) 955-9568</v>
      </c>
      <c r="D558" t="str">
        <f t="shared" si="64"/>
        <v>779.955.9568</v>
      </c>
      <c r="E558" t="str">
        <f t="shared" si="65"/>
        <v>7799559568</v>
      </c>
      <c r="F558">
        <f t="shared" si="66"/>
        <v>10</v>
      </c>
      <c r="G558" t="str">
        <f t="shared" si="67"/>
        <v>7799559568</v>
      </c>
      <c r="H558" t="str">
        <f t="shared" si="68"/>
        <v>(779) 955-9568</v>
      </c>
      <c r="I558">
        <f t="shared" si="69"/>
        <v>1</v>
      </c>
      <c r="J558" t="str">
        <f t="shared" si="70"/>
        <v>(779) 955-9568</v>
      </c>
    </row>
    <row r="559" spans="1:10" x14ac:dyDescent="0.2">
      <c r="A559">
        <v>1567</v>
      </c>
      <c r="B559" t="s">
        <v>1659</v>
      </c>
      <c r="C559" t="str">
        <f t="shared" si="71"/>
        <v>(727) 173-9021</v>
      </c>
      <c r="D559" t="str">
        <f t="shared" si="64"/>
        <v>727.173.9021</v>
      </c>
      <c r="E559" t="str">
        <f t="shared" si="65"/>
        <v>7271739021</v>
      </c>
      <c r="F559">
        <f t="shared" si="66"/>
        <v>10</v>
      </c>
      <c r="G559" t="str">
        <f t="shared" si="67"/>
        <v>7271739021</v>
      </c>
      <c r="H559" t="str">
        <f t="shared" si="68"/>
        <v>(727) 173-9021</v>
      </c>
      <c r="I559">
        <f t="shared" si="69"/>
        <v>1</v>
      </c>
      <c r="J559" t="str">
        <f t="shared" si="70"/>
        <v>(727) 173-9021</v>
      </c>
    </row>
    <row r="560" spans="1:10" x14ac:dyDescent="0.2">
      <c r="A560">
        <v>1568</v>
      </c>
      <c r="B560" t="s">
        <v>1660</v>
      </c>
      <c r="C560" t="str">
        <f t="shared" si="71"/>
        <v>(415) 378-2102</v>
      </c>
      <c r="D560" t="str">
        <f t="shared" si="64"/>
        <v>415.378.2102</v>
      </c>
      <c r="E560" t="str">
        <f t="shared" si="65"/>
        <v>4153782102</v>
      </c>
      <c r="F560">
        <f t="shared" si="66"/>
        <v>10</v>
      </c>
      <c r="G560" t="str">
        <f t="shared" si="67"/>
        <v>4153782102</v>
      </c>
      <c r="H560" t="str">
        <f t="shared" si="68"/>
        <v>(415) 378-2102</v>
      </c>
      <c r="I560">
        <f t="shared" si="69"/>
        <v>1</v>
      </c>
      <c r="J560" t="str">
        <f t="shared" si="70"/>
        <v>(415) 378-2102</v>
      </c>
    </row>
    <row r="561" spans="1:10" x14ac:dyDescent="0.2">
      <c r="A561">
        <v>1569</v>
      </c>
      <c r="B561" t="s">
        <v>1661</v>
      </c>
      <c r="C561" t="str">
        <f t="shared" si="71"/>
        <v>(602) 875-9222</v>
      </c>
      <c r="D561" t="str">
        <f t="shared" si="64"/>
        <v>602.875.9222</v>
      </c>
      <c r="E561" t="str">
        <f t="shared" si="65"/>
        <v>6028759222</v>
      </c>
      <c r="F561">
        <f t="shared" si="66"/>
        <v>10</v>
      </c>
      <c r="G561" t="str">
        <f t="shared" si="67"/>
        <v>6028759222</v>
      </c>
      <c r="H561" t="str">
        <f t="shared" si="68"/>
        <v>(602) 875-9222</v>
      </c>
      <c r="I561">
        <f t="shared" si="69"/>
        <v>1</v>
      </c>
      <c r="J561" t="str">
        <f t="shared" si="70"/>
        <v>(602) 875-9222</v>
      </c>
    </row>
    <row r="562" spans="1:10" x14ac:dyDescent="0.2">
      <c r="A562">
        <v>1570</v>
      </c>
      <c r="B562" t="s">
        <v>1662</v>
      </c>
      <c r="C562" t="str">
        <f t="shared" si="71"/>
        <v>(358) 174-4136</v>
      </c>
      <c r="D562" t="str">
        <f t="shared" si="64"/>
        <v>358.174.4136</v>
      </c>
      <c r="E562" t="str">
        <f t="shared" si="65"/>
        <v>3581744136</v>
      </c>
      <c r="F562">
        <f t="shared" si="66"/>
        <v>10</v>
      </c>
      <c r="G562" t="str">
        <f t="shared" si="67"/>
        <v>3581744136</v>
      </c>
      <c r="H562" t="str">
        <f t="shared" si="68"/>
        <v>(358) 174-4136</v>
      </c>
      <c r="I562">
        <f t="shared" si="69"/>
        <v>1</v>
      </c>
      <c r="J562" t="str">
        <f t="shared" si="70"/>
        <v>(358) 174-4136</v>
      </c>
    </row>
    <row r="563" spans="1:10" x14ac:dyDescent="0.2">
      <c r="A563">
        <v>1571</v>
      </c>
      <c r="B563" t="s">
        <v>1663</v>
      </c>
      <c r="C563" t="str">
        <f t="shared" si="71"/>
        <v>(624) 414-9820</v>
      </c>
      <c r="D563" t="str">
        <f t="shared" si="64"/>
        <v>624.414.9820</v>
      </c>
      <c r="E563" t="str">
        <f t="shared" si="65"/>
        <v>6244149820</v>
      </c>
      <c r="F563">
        <f t="shared" si="66"/>
        <v>10</v>
      </c>
      <c r="G563" t="str">
        <f t="shared" si="67"/>
        <v>6244149820</v>
      </c>
      <c r="H563" t="str">
        <f t="shared" si="68"/>
        <v>(624) 414-9820</v>
      </c>
      <c r="I563">
        <f t="shared" si="69"/>
        <v>1</v>
      </c>
      <c r="J563" t="str">
        <f t="shared" si="70"/>
        <v>(624) 414-9820</v>
      </c>
    </row>
    <row r="564" spans="1:10" x14ac:dyDescent="0.2">
      <c r="A564">
        <v>1572</v>
      </c>
      <c r="B564" t="s">
        <v>1664</v>
      </c>
      <c r="C564" t="str">
        <f t="shared" si="71"/>
        <v>(746) 370-4318</v>
      </c>
      <c r="D564" t="str">
        <f t="shared" si="64"/>
        <v>746.370.4318</v>
      </c>
      <c r="E564" t="str">
        <f t="shared" si="65"/>
        <v>7463704318</v>
      </c>
      <c r="F564">
        <f t="shared" si="66"/>
        <v>10</v>
      </c>
      <c r="G564" t="str">
        <f t="shared" si="67"/>
        <v>7463704318</v>
      </c>
      <c r="H564" t="str">
        <f t="shared" si="68"/>
        <v>(746) 370-4318</v>
      </c>
      <c r="I564">
        <f t="shared" si="69"/>
        <v>1</v>
      </c>
      <c r="J564" t="str">
        <f t="shared" si="70"/>
        <v>(746) 370-4318</v>
      </c>
    </row>
    <row r="565" spans="1:10" x14ac:dyDescent="0.2">
      <c r="A565">
        <v>1573</v>
      </c>
      <c r="B565" t="s">
        <v>1665</v>
      </c>
      <c r="C565" t="str">
        <f t="shared" si="71"/>
        <v>(141) 566-8195</v>
      </c>
      <c r="D565" t="str">
        <f t="shared" si="64"/>
        <v>141.566.8195</v>
      </c>
      <c r="E565" t="str">
        <f t="shared" si="65"/>
        <v>1415668195</v>
      </c>
      <c r="F565">
        <f t="shared" si="66"/>
        <v>10</v>
      </c>
      <c r="G565" t="str">
        <f t="shared" si="67"/>
        <v>1415668195</v>
      </c>
      <c r="H565" t="str">
        <f t="shared" si="68"/>
        <v>(141) 566-8195</v>
      </c>
      <c r="I565">
        <f t="shared" si="69"/>
        <v>1</v>
      </c>
      <c r="J565" t="str">
        <f t="shared" si="70"/>
        <v>(141) 566-8195</v>
      </c>
    </row>
    <row r="566" spans="1:10" x14ac:dyDescent="0.2">
      <c r="A566">
        <v>1574</v>
      </c>
      <c r="B566" t="s">
        <v>1666</v>
      </c>
      <c r="C566" t="str">
        <f t="shared" si="71"/>
        <v>(196) 704-1748</v>
      </c>
      <c r="D566" t="str">
        <f t="shared" si="64"/>
        <v>196.704.1748</v>
      </c>
      <c r="E566" t="str">
        <f t="shared" si="65"/>
        <v>1967041748</v>
      </c>
      <c r="F566">
        <f t="shared" si="66"/>
        <v>10</v>
      </c>
      <c r="G566" t="str">
        <f t="shared" si="67"/>
        <v>1967041748</v>
      </c>
      <c r="H566" t="str">
        <f t="shared" si="68"/>
        <v>(196) 704-1748</v>
      </c>
      <c r="I566">
        <f t="shared" si="69"/>
        <v>1</v>
      </c>
      <c r="J566" t="str">
        <f t="shared" si="70"/>
        <v>(196) 704-1748</v>
      </c>
    </row>
    <row r="567" spans="1:10" x14ac:dyDescent="0.2">
      <c r="A567">
        <v>1575</v>
      </c>
      <c r="B567" s="1" t="s">
        <v>1667</v>
      </c>
      <c r="C567" t="str">
        <f t="shared" si="71"/>
        <v>(286) 875-9805</v>
      </c>
      <c r="D567" t="str">
        <f t="shared" si="64"/>
        <v>286.875.9805</v>
      </c>
      <c r="E567" t="str">
        <f t="shared" si="65"/>
        <v>2868759805</v>
      </c>
      <c r="F567">
        <f t="shared" si="66"/>
        <v>10</v>
      </c>
      <c r="G567" t="str">
        <f t="shared" si="67"/>
        <v>2868759805</v>
      </c>
      <c r="H567" t="str">
        <f t="shared" si="68"/>
        <v>(286) 875-9805</v>
      </c>
      <c r="I567">
        <f t="shared" si="69"/>
        <v>1</v>
      </c>
      <c r="J567" t="str">
        <f t="shared" si="70"/>
        <v>(286) 875-9805</v>
      </c>
    </row>
    <row r="568" spans="1:10" x14ac:dyDescent="0.2">
      <c r="A568">
        <v>1576</v>
      </c>
      <c r="B568" t="s">
        <v>1668</v>
      </c>
      <c r="C568" t="str">
        <f t="shared" si="71"/>
        <v>(226) 384-3549</v>
      </c>
      <c r="D568" t="str">
        <f t="shared" si="64"/>
        <v>226.384.3549</v>
      </c>
      <c r="E568" t="str">
        <f t="shared" si="65"/>
        <v>2263843549</v>
      </c>
      <c r="F568">
        <f t="shared" si="66"/>
        <v>10</v>
      </c>
      <c r="G568" t="str">
        <f t="shared" si="67"/>
        <v>2263843549</v>
      </c>
      <c r="H568" t="str">
        <f t="shared" si="68"/>
        <v>(226) 384-3549</v>
      </c>
      <c r="I568">
        <f t="shared" si="69"/>
        <v>1</v>
      </c>
      <c r="J568" t="str">
        <f t="shared" si="70"/>
        <v>(226) 384-3549</v>
      </c>
    </row>
    <row r="569" spans="1:10" x14ac:dyDescent="0.2">
      <c r="A569">
        <v>1577</v>
      </c>
      <c r="B569" t="s">
        <v>1669</v>
      </c>
      <c r="C569" t="str">
        <f t="shared" si="71"/>
        <v>(257) 353-1141</v>
      </c>
      <c r="D569" t="str">
        <f t="shared" si="64"/>
        <v>257.353.1141</v>
      </c>
      <c r="E569" t="str">
        <f t="shared" si="65"/>
        <v>2573531141</v>
      </c>
      <c r="F569">
        <f t="shared" si="66"/>
        <v>10</v>
      </c>
      <c r="G569" t="str">
        <f t="shared" si="67"/>
        <v>2573531141</v>
      </c>
      <c r="H569" t="str">
        <f t="shared" si="68"/>
        <v>(257) 353-1141</v>
      </c>
      <c r="I569">
        <f t="shared" si="69"/>
        <v>1</v>
      </c>
      <c r="J569" t="str">
        <f t="shared" si="70"/>
        <v>(257) 353-1141</v>
      </c>
    </row>
    <row r="570" spans="1:10" x14ac:dyDescent="0.2">
      <c r="A570">
        <v>1578</v>
      </c>
      <c r="B570" t="s">
        <v>1670</v>
      </c>
      <c r="C570" t="str">
        <f t="shared" si="71"/>
        <v>(168) 679-8498</v>
      </c>
      <c r="D570" t="str">
        <f t="shared" si="64"/>
        <v>168.679.8498</v>
      </c>
      <c r="E570" t="str">
        <f t="shared" si="65"/>
        <v>1686798498</v>
      </c>
      <c r="F570">
        <f t="shared" si="66"/>
        <v>10</v>
      </c>
      <c r="G570" t="str">
        <f t="shared" si="67"/>
        <v>1686798498</v>
      </c>
      <c r="H570" t="str">
        <f t="shared" si="68"/>
        <v>(168) 679-8498</v>
      </c>
      <c r="I570">
        <f t="shared" si="69"/>
        <v>1</v>
      </c>
      <c r="J570" t="str">
        <f t="shared" si="70"/>
        <v>(168) 679-8498</v>
      </c>
    </row>
    <row r="571" spans="1:10" x14ac:dyDescent="0.2">
      <c r="A571">
        <v>1579</v>
      </c>
      <c r="B571" t="s">
        <v>1671</v>
      </c>
      <c r="C571" t="str">
        <f t="shared" si="71"/>
        <v>(804) 161-5288</v>
      </c>
      <c r="D571" t="str">
        <f t="shared" si="64"/>
        <v>804.161.5288</v>
      </c>
      <c r="E571" t="str">
        <f t="shared" si="65"/>
        <v>8041615288</v>
      </c>
      <c r="F571">
        <f t="shared" si="66"/>
        <v>10</v>
      </c>
      <c r="G571" t="str">
        <f t="shared" si="67"/>
        <v>8041615288</v>
      </c>
      <c r="H571" t="str">
        <f t="shared" si="68"/>
        <v>(804) 161-5288</v>
      </c>
      <c r="I571">
        <f t="shared" si="69"/>
        <v>1</v>
      </c>
      <c r="J571" t="str">
        <f t="shared" si="70"/>
        <v>(804) 161-5288</v>
      </c>
    </row>
    <row r="572" spans="1:10" x14ac:dyDescent="0.2">
      <c r="A572">
        <v>1580</v>
      </c>
      <c r="B572" t="s">
        <v>1672</v>
      </c>
      <c r="C572" t="str">
        <f t="shared" si="71"/>
        <v>(260) 106-8288</v>
      </c>
      <c r="D572" t="str">
        <f t="shared" si="64"/>
        <v>260.106.8288</v>
      </c>
      <c r="E572" t="str">
        <f t="shared" si="65"/>
        <v>2601068288</v>
      </c>
      <c r="F572">
        <f t="shared" si="66"/>
        <v>10</v>
      </c>
      <c r="G572" t="str">
        <f t="shared" si="67"/>
        <v>2601068288</v>
      </c>
      <c r="H572" t="str">
        <f t="shared" si="68"/>
        <v>(260) 106-8288</v>
      </c>
      <c r="I572">
        <f t="shared" si="69"/>
        <v>1</v>
      </c>
      <c r="J572" t="str">
        <f t="shared" si="70"/>
        <v>(260) 106-8288</v>
      </c>
    </row>
    <row r="573" spans="1:10" x14ac:dyDescent="0.2">
      <c r="A573">
        <v>1581</v>
      </c>
      <c r="B573" t="s">
        <v>1673</v>
      </c>
      <c r="C573" t="str">
        <f t="shared" si="71"/>
        <v>(834) 164-0265</v>
      </c>
      <c r="D573" t="str">
        <f t="shared" si="64"/>
        <v>834.164.0265</v>
      </c>
      <c r="E573" t="str">
        <f t="shared" si="65"/>
        <v>8341640265</v>
      </c>
      <c r="F573">
        <f t="shared" si="66"/>
        <v>10</v>
      </c>
      <c r="G573" t="str">
        <f t="shared" si="67"/>
        <v>8341640265</v>
      </c>
      <c r="H573" t="str">
        <f t="shared" si="68"/>
        <v>(834) 164-0265</v>
      </c>
      <c r="I573">
        <f t="shared" si="69"/>
        <v>1</v>
      </c>
      <c r="J573" t="str">
        <f t="shared" si="70"/>
        <v>(834) 164-0265</v>
      </c>
    </row>
    <row r="574" spans="1:10" x14ac:dyDescent="0.2">
      <c r="A574">
        <v>1582</v>
      </c>
      <c r="B574" t="s">
        <v>1674</v>
      </c>
      <c r="C574" t="str">
        <f t="shared" si="71"/>
        <v>(412) 414-6959</v>
      </c>
      <c r="D574" t="str">
        <f t="shared" si="64"/>
        <v>412.414.6959</v>
      </c>
      <c r="E574" t="str">
        <f t="shared" si="65"/>
        <v>4124146959</v>
      </c>
      <c r="F574">
        <f t="shared" si="66"/>
        <v>10</v>
      </c>
      <c r="G574" t="str">
        <f t="shared" si="67"/>
        <v>4124146959</v>
      </c>
      <c r="H574" t="str">
        <f t="shared" si="68"/>
        <v>(412) 414-6959</v>
      </c>
      <c r="I574">
        <f t="shared" si="69"/>
        <v>1</v>
      </c>
      <c r="J574" t="str">
        <f t="shared" si="70"/>
        <v>(412) 414-6959</v>
      </c>
    </row>
    <row r="575" spans="1:10" x14ac:dyDescent="0.2">
      <c r="A575">
        <v>1583</v>
      </c>
      <c r="B575" t="s">
        <v>1675</v>
      </c>
      <c r="C575" t="str">
        <f t="shared" si="71"/>
        <v>(478) 473-5321</v>
      </c>
      <c r="D575" t="str">
        <f t="shared" si="64"/>
        <v>478.473.5321</v>
      </c>
      <c r="E575" t="str">
        <f t="shared" si="65"/>
        <v>4784735321</v>
      </c>
      <c r="F575">
        <f t="shared" si="66"/>
        <v>10</v>
      </c>
      <c r="G575" t="str">
        <f t="shared" si="67"/>
        <v>4784735321</v>
      </c>
      <c r="H575" t="str">
        <f t="shared" si="68"/>
        <v>(478) 473-5321</v>
      </c>
      <c r="I575">
        <f t="shared" si="69"/>
        <v>1</v>
      </c>
      <c r="J575" t="str">
        <f t="shared" si="70"/>
        <v>(478) 473-5321</v>
      </c>
    </row>
    <row r="576" spans="1:10" x14ac:dyDescent="0.2">
      <c r="A576">
        <v>1584</v>
      </c>
      <c r="B576" t="s">
        <v>1676</v>
      </c>
      <c r="C576" t="str">
        <f t="shared" si="71"/>
        <v>(258) 487-5400</v>
      </c>
      <c r="D576" t="str">
        <f t="shared" si="64"/>
        <v>258.487.5400</v>
      </c>
      <c r="E576" t="str">
        <f t="shared" si="65"/>
        <v>2584875400</v>
      </c>
      <c r="F576">
        <f t="shared" si="66"/>
        <v>10</v>
      </c>
      <c r="G576" t="str">
        <f t="shared" si="67"/>
        <v>2584875400</v>
      </c>
      <c r="H576" t="str">
        <f t="shared" si="68"/>
        <v>(258) 487-5400</v>
      </c>
      <c r="I576">
        <f t="shared" si="69"/>
        <v>1</v>
      </c>
      <c r="J576" t="str">
        <f t="shared" si="70"/>
        <v>(258) 487-5400</v>
      </c>
    </row>
    <row r="577" spans="1:10" x14ac:dyDescent="0.2">
      <c r="A577">
        <v>1585</v>
      </c>
      <c r="B577" t="s">
        <v>1677</v>
      </c>
      <c r="C577" t="str">
        <f t="shared" si="71"/>
        <v>(864) 572-5127</v>
      </c>
      <c r="D577" t="str">
        <f t="shared" si="64"/>
        <v>864.572.5127</v>
      </c>
      <c r="E577" t="str">
        <f t="shared" si="65"/>
        <v>8645725127</v>
      </c>
      <c r="F577">
        <f t="shared" si="66"/>
        <v>10</v>
      </c>
      <c r="G577" t="str">
        <f t="shared" si="67"/>
        <v>8645725127</v>
      </c>
      <c r="H577" t="str">
        <f t="shared" si="68"/>
        <v>(864) 572-5127</v>
      </c>
      <c r="I577">
        <f t="shared" si="69"/>
        <v>1</v>
      </c>
      <c r="J577" t="str">
        <f t="shared" si="70"/>
        <v>(864) 572-5127</v>
      </c>
    </row>
    <row r="578" spans="1:10" x14ac:dyDescent="0.2">
      <c r="A578">
        <v>1586</v>
      </c>
      <c r="B578" t="s">
        <v>1678</v>
      </c>
      <c r="C578" t="str">
        <f t="shared" si="71"/>
        <v>(206) 541-8339</v>
      </c>
      <c r="D578" t="str">
        <f t="shared" si="64"/>
        <v>206.541.8339</v>
      </c>
      <c r="E578" t="str">
        <f t="shared" si="65"/>
        <v>2065418339</v>
      </c>
      <c r="F578">
        <f t="shared" si="66"/>
        <v>10</v>
      </c>
      <c r="G578" t="str">
        <f t="shared" si="67"/>
        <v>2065418339</v>
      </c>
      <c r="H578" t="str">
        <f t="shared" si="68"/>
        <v>(206) 541-8339</v>
      </c>
      <c r="I578">
        <f t="shared" si="69"/>
        <v>1</v>
      </c>
      <c r="J578" t="str">
        <f t="shared" si="70"/>
        <v>(206) 541-8339</v>
      </c>
    </row>
    <row r="579" spans="1:10" x14ac:dyDescent="0.2">
      <c r="A579">
        <v>1587</v>
      </c>
      <c r="B579" t="s">
        <v>1679</v>
      </c>
      <c r="C579" t="str">
        <f t="shared" si="71"/>
        <v>(365) 941-3496</v>
      </c>
      <c r="D579" t="str">
        <f t="shared" ref="D579:D642" si="72">TRIM(B579)</f>
        <v>365.941.3496</v>
      </c>
      <c r="E579" t="str">
        <f t="shared" ref="E579:E642" si="73">SUBSTITUTE(D579,".","")</f>
        <v>3659413496</v>
      </c>
      <c r="F579">
        <f t="shared" ref="F579:F642" si="74">LEN(E579)</f>
        <v>10</v>
      </c>
      <c r="G579" t="str">
        <f t="shared" ref="G579:G642" si="75">IF(F579=10,E579,"???")</f>
        <v>3659413496</v>
      </c>
      <c r="H579" t="str">
        <f t="shared" ref="H579:H642" si="76">TEXT(G579,"(000) 000-0000")</f>
        <v>(365) 941-3496</v>
      </c>
      <c r="I579">
        <f t="shared" ref="I579:I642" si="77">COUNTIF($H$2:$H$2001,H579)</f>
        <v>1</v>
      </c>
      <c r="J579" t="str">
        <f t="shared" ref="J579:J642" si="78">IF(I579=1,H579,"???")</f>
        <v>(365) 941-3496</v>
      </c>
    </row>
    <row r="580" spans="1:10" x14ac:dyDescent="0.2">
      <c r="A580">
        <v>1588</v>
      </c>
      <c r="B580" t="s">
        <v>1680</v>
      </c>
      <c r="C580" t="str">
        <f t="shared" si="71"/>
        <v>(403) 765-6654</v>
      </c>
      <c r="D580" t="str">
        <f t="shared" si="72"/>
        <v>403.765.6654</v>
      </c>
      <c r="E580" t="str">
        <f t="shared" si="73"/>
        <v>4037656654</v>
      </c>
      <c r="F580">
        <f t="shared" si="74"/>
        <v>10</v>
      </c>
      <c r="G580" t="str">
        <f t="shared" si="75"/>
        <v>4037656654</v>
      </c>
      <c r="H580" t="str">
        <f t="shared" si="76"/>
        <v>(403) 765-6654</v>
      </c>
      <c r="I580">
        <f t="shared" si="77"/>
        <v>1</v>
      </c>
      <c r="J580" t="str">
        <f t="shared" si="78"/>
        <v>(403) 765-6654</v>
      </c>
    </row>
    <row r="581" spans="1:10" x14ac:dyDescent="0.2">
      <c r="A581">
        <v>1589</v>
      </c>
      <c r="B581" t="s">
        <v>1681</v>
      </c>
      <c r="C581" t="str">
        <f t="shared" ref="C581:C644" si="79">J581</f>
        <v>(713) 852-6669</v>
      </c>
      <c r="D581" t="str">
        <f t="shared" si="72"/>
        <v>713.852.6669</v>
      </c>
      <c r="E581" t="str">
        <f t="shared" si="73"/>
        <v>7138526669</v>
      </c>
      <c r="F581">
        <f t="shared" si="74"/>
        <v>10</v>
      </c>
      <c r="G581" t="str">
        <f t="shared" si="75"/>
        <v>7138526669</v>
      </c>
      <c r="H581" t="str">
        <f t="shared" si="76"/>
        <v>(713) 852-6669</v>
      </c>
      <c r="I581">
        <f t="shared" si="77"/>
        <v>1</v>
      </c>
      <c r="J581" t="str">
        <f t="shared" si="78"/>
        <v>(713) 852-6669</v>
      </c>
    </row>
    <row r="582" spans="1:10" x14ac:dyDescent="0.2">
      <c r="A582">
        <v>1590</v>
      </c>
      <c r="B582" t="s">
        <v>1682</v>
      </c>
      <c r="C582" t="str">
        <f t="shared" si="79"/>
        <v>(182) 339-7567</v>
      </c>
      <c r="D582" t="str">
        <f t="shared" si="72"/>
        <v>182.339.7567</v>
      </c>
      <c r="E582" t="str">
        <f t="shared" si="73"/>
        <v>1823397567</v>
      </c>
      <c r="F582">
        <f t="shared" si="74"/>
        <v>10</v>
      </c>
      <c r="G582" t="str">
        <f t="shared" si="75"/>
        <v>1823397567</v>
      </c>
      <c r="H582" t="str">
        <f t="shared" si="76"/>
        <v>(182) 339-7567</v>
      </c>
      <c r="I582">
        <f t="shared" si="77"/>
        <v>1</v>
      </c>
      <c r="J582" t="str">
        <f t="shared" si="78"/>
        <v>(182) 339-7567</v>
      </c>
    </row>
    <row r="583" spans="1:10" x14ac:dyDescent="0.2">
      <c r="A583">
        <v>1591</v>
      </c>
      <c r="B583" t="s">
        <v>1683</v>
      </c>
      <c r="C583" t="str">
        <f t="shared" si="79"/>
        <v>(200) 878-2258</v>
      </c>
      <c r="D583" t="str">
        <f t="shared" si="72"/>
        <v>200.878.2258</v>
      </c>
      <c r="E583" t="str">
        <f t="shared" si="73"/>
        <v>2008782258</v>
      </c>
      <c r="F583">
        <f t="shared" si="74"/>
        <v>10</v>
      </c>
      <c r="G583" t="str">
        <f t="shared" si="75"/>
        <v>2008782258</v>
      </c>
      <c r="H583" t="str">
        <f t="shared" si="76"/>
        <v>(200) 878-2258</v>
      </c>
      <c r="I583">
        <f t="shared" si="77"/>
        <v>1</v>
      </c>
      <c r="J583" t="str">
        <f t="shared" si="78"/>
        <v>(200) 878-2258</v>
      </c>
    </row>
    <row r="584" spans="1:10" x14ac:dyDescent="0.2">
      <c r="A584">
        <v>1592</v>
      </c>
      <c r="B584" t="s">
        <v>1684</v>
      </c>
      <c r="C584" t="str">
        <f t="shared" si="79"/>
        <v>(309) 250-9926</v>
      </c>
      <c r="D584" t="str">
        <f t="shared" si="72"/>
        <v>309.250.9926</v>
      </c>
      <c r="E584" t="str">
        <f t="shared" si="73"/>
        <v>3092509926</v>
      </c>
      <c r="F584">
        <f t="shared" si="74"/>
        <v>10</v>
      </c>
      <c r="G584" t="str">
        <f t="shared" si="75"/>
        <v>3092509926</v>
      </c>
      <c r="H584" t="str">
        <f t="shared" si="76"/>
        <v>(309) 250-9926</v>
      </c>
      <c r="I584">
        <f t="shared" si="77"/>
        <v>1</v>
      </c>
      <c r="J584" t="str">
        <f t="shared" si="78"/>
        <v>(309) 250-9926</v>
      </c>
    </row>
    <row r="585" spans="1:10" x14ac:dyDescent="0.2">
      <c r="A585">
        <v>1593</v>
      </c>
      <c r="B585" t="s">
        <v>1685</v>
      </c>
      <c r="C585" t="str">
        <f t="shared" si="79"/>
        <v>(566) 942-0905</v>
      </c>
      <c r="D585" t="str">
        <f t="shared" si="72"/>
        <v>566.942.0905</v>
      </c>
      <c r="E585" t="str">
        <f t="shared" si="73"/>
        <v>5669420905</v>
      </c>
      <c r="F585">
        <f t="shared" si="74"/>
        <v>10</v>
      </c>
      <c r="G585" t="str">
        <f t="shared" si="75"/>
        <v>5669420905</v>
      </c>
      <c r="H585" t="str">
        <f t="shared" si="76"/>
        <v>(566) 942-0905</v>
      </c>
      <c r="I585">
        <f t="shared" si="77"/>
        <v>1</v>
      </c>
      <c r="J585" t="str">
        <f t="shared" si="78"/>
        <v>(566) 942-0905</v>
      </c>
    </row>
    <row r="586" spans="1:10" x14ac:dyDescent="0.2">
      <c r="A586">
        <v>1594</v>
      </c>
      <c r="B586" t="s">
        <v>1686</v>
      </c>
      <c r="C586" t="str">
        <f t="shared" si="79"/>
        <v>(247) 750-6822</v>
      </c>
      <c r="D586" t="str">
        <f t="shared" si="72"/>
        <v>247.750.6822</v>
      </c>
      <c r="E586" t="str">
        <f t="shared" si="73"/>
        <v>2477506822</v>
      </c>
      <c r="F586">
        <f t="shared" si="74"/>
        <v>10</v>
      </c>
      <c r="G586" t="str">
        <f t="shared" si="75"/>
        <v>2477506822</v>
      </c>
      <c r="H586" t="str">
        <f t="shared" si="76"/>
        <v>(247) 750-6822</v>
      </c>
      <c r="I586">
        <f t="shared" si="77"/>
        <v>1</v>
      </c>
      <c r="J586" t="str">
        <f t="shared" si="78"/>
        <v>(247) 750-6822</v>
      </c>
    </row>
    <row r="587" spans="1:10" x14ac:dyDescent="0.2">
      <c r="A587">
        <v>1595</v>
      </c>
      <c r="B587" t="s">
        <v>1687</v>
      </c>
      <c r="C587" t="str">
        <f t="shared" si="79"/>
        <v>(501) 591-6501</v>
      </c>
      <c r="D587" t="str">
        <f t="shared" si="72"/>
        <v>501.591.6501</v>
      </c>
      <c r="E587" t="str">
        <f t="shared" si="73"/>
        <v>5015916501</v>
      </c>
      <c r="F587">
        <f t="shared" si="74"/>
        <v>10</v>
      </c>
      <c r="G587" t="str">
        <f t="shared" si="75"/>
        <v>5015916501</v>
      </c>
      <c r="H587" t="str">
        <f t="shared" si="76"/>
        <v>(501) 591-6501</v>
      </c>
      <c r="I587">
        <f t="shared" si="77"/>
        <v>1</v>
      </c>
      <c r="J587" t="str">
        <f t="shared" si="78"/>
        <v>(501) 591-6501</v>
      </c>
    </row>
    <row r="588" spans="1:10" x14ac:dyDescent="0.2">
      <c r="A588">
        <v>1596</v>
      </c>
      <c r="B588" t="s">
        <v>1688</v>
      </c>
      <c r="C588" t="str">
        <f t="shared" si="79"/>
        <v>(355) 968-3537</v>
      </c>
      <c r="D588" t="str">
        <f t="shared" si="72"/>
        <v>355.968.3537</v>
      </c>
      <c r="E588" t="str">
        <f t="shared" si="73"/>
        <v>3559683537</v>
      </c>
      <c r="F588">
        <f t="shared" si="74"/>
        <v>10</v>
      </c>
      <c r="G588" t="str">
        <f t="shared" si="75"/>
        <v>3559683537</v>
      </c>
      <c r="H588" t="str">
        <f t="shared" si="76"/>
        <v>(355) 968-3537</v>
      </c>
      <c r="I588">
        <f t="shared" si="77"/>
        <v>1</v>
      </c>
      <c r="J588" t="str">
        <f t="shared" si="78"/>
        <v>(355) 968-3537</v>
      </c>
    </row>
    <row r="589" spans="1:10" x14ac:dyDescent="0.2">
      <c r="A589">
        <v>1597</v>
      </c>
      <c r="B589" t="s">
        <v>1689</v>
      </c>
      <c r="C589" t="str">
        <f t="shared" si="79"/>
        <v>(408) 999-8376</v>
      </c>
      <c r="D589" t="str">
        <f t="shared" si="72"/>
        <v>408.999.8376</v>
      </c>
      <c r="E589" t="str">
        <f t="shared" si="73"/>
        <v>4089998376</v>
      </c>
      <c r="F589">
        <f t="shared" si="74"/>
        <v>10</v>
      </c>
      <c r="G589" t="str">
        <f t="shared" si="75"/>
        <v>4089998376</v>
      </c>
      <c r="H589" t="str">
        <f t="shared" si="76"/>
        <v>(408) 999-8376</v>
      </c>
      <c r="I589">
        <f t="shared" si="77"/>
        <v>1</v>
      </c>
      <c r="J589" t="str">
        <f t="shared" si="78"/>
        <v>(408) 999-8376</v>
      </c>
    </row>
    <row r="590" spans="1:10" x14ac:dyDescent="0.2">
      <c r="A590">
        <v>1598</v>
      </c>
      <c r="B590" t="s">
        <v>1690</v>
      </c>
      <c r="C590" t="str">
        <f t="shared" si="79"/>
        <v>(632) 700-1497</v>
      </c>
      <c r="D590" t="str">
        <f t="shared" si="72"/>
        <v>632.700.1497</v>
      </c>
      <c r="E590" t="str">
        <f t="shared" si="73"/>
        <v>6327001497</v>
      </c>
      <c r="F590">
        <f t="shared" si="74"/>
        <v>10</v>
      </c>
      <c r="G590" t="str">
        <f t="shared" si="75"/>
        <v>6327001497</v>
      </c>
      <c r="H590" t="str">
        <f t="shared" si="76"/>
        <v>(632) 700-1497</v>
      </c>
      <c r="I590">
        <f t="shared" si="77"/>
        <v>1</v>
      </c>
      <c r="J590" t="str">
        <f t="shared" si="78"/>
        <v>(632) 700-1497</v>
      </c>
    </row>
    <row r="591" spans="1:10" x14ac:dyDescent="0.2">
      <c r="A591">
        <v>1599</v>
      </c>
      <c r="B591" t="s">
        <v>1691</v>
      </c>
      <c r="C591" t="str">
        <f t="shared" si="79"/>
        <v>(306) 245-1742</v>
      </c>
      <c r="D591" t="str">
        <f t="shared" si="72"/>
        <v>306.245.1742</v>
      </c>
      <c r="E591" t="str">
        <f t="shared" si="73"/>
        <v>3062451742</v>
      </c>
      <c r="F591">
        <f t="shared" si="74"/>
        <v>10</v>
      </c>
      <c r="G591" t="str">
        <f t="shared" si="75"/>
        <v>3062451742</v>
      </c>
      <c r="H591" t="str">
        <f t="shared" si="76"/>
        <v>(306) 245-1742</v>
      </c>
      <c r="I591">
        <f t="shared" si="77"/>
        <v>1</v>
      </c>
      <c r="J591" t="str">
        <f t="shared" si="78"/>
        <v>(306) 245-1742</v>
      </c>
    </row>
    <row r="592" spans="1:10" x14ac:dyDescent="0.2">
      <c r="A592">
        <v>1600</v>
      </c>
      <c r="B592" t="s">
        <v>1692</v>
      </c>
      <c r="C592" t="str">
        <f t="shared" si="79"/>
        <v>(876) 545-0887</v>
      </c>
      <c r="D592" t="str">
        <f t="shared" si="72"/>
        <v>876.545.0887</v>
      </c>
      <c r="E592" t="str">
        <f t="shared" si="73"/>
        <v>8765450887</v>
      </c>
      <c r="F592">
        <f t="shared" si="74"/>
        <v>10</v>
      </c>
      <c r="G592" t="str">
        <f t="shared" si="75"/>
        <v>8765450887</v>
      </c>
      <c r="H592" t="str">
        <f t="shared" si="76"/>
        <v>(876) 545-0887</v>
      </c>
      <c r="I592">
        <f t="shared" si="77"/>
        <v>1</v>
      </c>
      <c r="J592" t="str">
        <f t="shared" si="78"/>
        <v>(876) 545-0887</v>
      </c>
    </row>
    <row r="593" spans="1:10" x14ac:dyDescent="0.2">
      <c r="A593">
        <v>1601</v>
      </c>
      <c r="B593" t="s">
        <v>1693</v>
      </c>
      <c r="C593" t="str">
        <f t="shared" si="79"/>
        <v>(189) 884-6629</v>
      </c>
      <c r="D593" t="str">
        <f t="shared" si="72"/>
        <v>189.884.6629</v>
      </c>
      <c r="E593" t="str">
        <f t="shared" si="73"/>
        <v>1898846629</v>
      </c>
      <c r="F593">
        <f t="shared" si="74"/>
        <v>10</v>
      </c>
      <c r="G593" t="str">
        <f t="shared" si="75"/>
        <v>1898846629</v>
      </c>
      <c r="H593" t="str">
        <f t="shared" si="76"/>
        <v>(189) 884-6629</v>
      </c>
      <c r="I593">
        <f t="shared" si="77"/>
        <v>1</v>
      </c>
      <c r="J593" t="str">
        <f t="shared" si="78"/>
        <v>(189) 884-6629</v>
      </c>
    </row>
    <row r="594" spans="1:10" x14ac:dyDescent="0.2">
      <c r="A594">
        <v>1602</v>
      </c>
      <c r="B594" t="s">
        <v>1694</v>
      </c>
      <c r="C594" t="str">
        <f t="shared" si="79"/>
        <v>(636) 912-3925</v>
      </c>
      <c r="D594" t="str">
        <f t="shared" si="72"/>
        <v>636.912.3925</v>
      </c>
      <c r="E594" t="str">
        <f t="shared" si="73"/>
        <v>6369123925</v>
      </c>
      <c r="F594">
        <f t="shared" si="74"/>
        <v>10</v>
      </c>
      <c r="G594" t="str">
        <f t="shared" si="75"/>
        <v>6369123925</v>
      </c>
      <c r="H594" t="str">
        <f t="shared" si="76"/>
        <v>(636) 912-3925</v>
      </c>
      <c r="I594">
        <f t="shared" si="77"/>
        <v>1</v>
      </c>
      <c r="J594" t="str">
        <f t="shared" si="78"/>
        <v>(636) 912-3925</v>
      </c>
    </row>
    <row r="595" spans="1:10" x14ac:dyDescent="0.2">
      <c r="A595">
        <v>1603</v>
      </c>
      <c r="B595" t="s">
        <v>1695</v>
      </c>
      <c r="C595" t="str">
        <f t="shared" si="79"/>
        <v>(406) 521-0660</v>
      </c>
      <c r="D595" t="str">
        <f t="shared" si="72"/>
        <v>406.521.0660</v>
      </c>
      <c r="E595" t="str">
        <f t="shared" si="73"/>
        <v>4065210660</v>
      </c>
      <c r="F595">
        <f t="shared" si="74"/>
        <v>10</v>
      </c>
      <c r="G595" t="str">
        <f t="shared" si="75"/>
        <v>4065210660</v>
      </c>
      <c r="H595" t="str">
        <f t="shared" si="76"/>
        <v>(406) 521-0660</v>
      </c>
      <c r="I595">
        <f t="shared" si="77"/>
        <v>1</v>
      </c>
      <c r="J595" t="str">
        <f t="shared" si="78"/>
        <v>(406) 521-0660</v>
      </c>
    </row>
    <row r="596" spans="1:10" x14ac:dyDescent="0.2">
      <c r="A596">
        <v>1604</v>
      </c>
      <c r="B596" t="s">
        <v>1696</v>
      </c>
      <c r="C596" t="str">
        <f t="shared" si="79"/>
        <v>(223) 569-8843</v>
      </c>
      <c r="D596" t="str">
        <f t="shared" si="72"/>
        <v>223.569.8843</v>
      </c>
      <c r="E596" t="str">
        <f t="shared" si="73"/>
        <v>2235698843</v>
      </c>
      <c r="F596">
        <f t="shared" si="74"/>
        <v>10</v>
      </c>
      <c r="G596" t="str">
        <f t="shared" si="75"/>
        <v>2235698843</v>
      </c>
      <c r="H596" t="str">
        <f t="shared" si="76"/>
        <v>(223) 569-8843</v>
      </c>
      <c r="I596">
        <f t="shared" si="77"/>
        <v>1</v>
      </c>
      <c r="J596" t="str">
        <f t="shared" si="78"/>
        <v>(223) 569-8843</v>
      </c>
    </row>
    <row r="597" spans="1:10" x14ac:dyDescent="0.2">
      <c r="A597">
        <v>1605</v>
      </c>
      <c r="B597" t="s">
        <v>1697</v>
      </c>
      <c r="C597" t="str">
        <f t="shared" si="79"/>
        <v>(536) 572-9325</v>
      </c>
      <c r="D597" t="str">
        <f t="shared" si="72"/>
        <v>536.572.9325</v>
      </c>
      <c r="E597" t="str">
        <f t="shared" si="73"/>
        <v>5365729325</v>
      </c>
      <c r="F597">
        <f t="shared" si="74"/>
        <v>10</v>
      </c>
      <c r="G597" t="str">
        <f t="shared" si="75"/>
        <v>5365729325</v>
      </c>
      <c r="H597" t="str">
        <f t="shared" si="76"/>
        <v>(536) 572-9325</v>
      </c>
      <c r="I597">
        <f t="shared" si="77"/>
        <v>1</v>
      </c>
      <c r="J597" t="str">
        <f t="shared" si="78"/>
        <v>(536) 572-9325</v>
      </c>
    </row>
    <row r="598" spans="1:10" x14ac:dyDescent="0.2">
      <c r="A598">
        <v>1606</v>
      </c>
      <c r="B598" t="s">
        <v>1698</v>
      </c>
      <c r="C598" t="str">
        <f t="shared" si="79"/>
        <v>(149) 843-1413</v>
      </c>
      <c r="D598" t="str">
        <f t="shared" si="72"/>
        <v>149.843.1413</v>
      </c>
      <c r="E598" t="str">
        <f t="shared" si="73"/>
        <v>1498431413</v>
      </c>
      <c r="F598">
        <f t="shared" si="74"/>
        <v>10</v>
      </c>
      <c r="G598" t="str">
        <f t="shared" si="75"/>
        <v>1498431413</v>
      </c>
      <c r="H598" t="str">
        <f t="shared" si="76"/>
        <v>(149) 843-1413</v>
      </c>
      <c r="I598">
        <f t="shared" si="77"/>
        <v>1</v>
      </c>
      <c r="J598" t="str">
        <f t="shared" si="78"/>
        <v>(149) 843-1413</v>
      </c>
    </row>
    <row r="599" spans="1:10" x14ac:dyDescent="0.2">
      <c r="A599">
        <v>1607</v>
      </c>
      <c r="B599" t="s">
        <v>1699</v>
      </c>
      <c r="C599" t="str">
        <f t="shared" si="79"/>
        <v>(681) 251-8926</v>
      </c>
      <c r="D599" t="str">
        <f t="shared" si="72"/>
        <v>681.251.8926</v>
      </c>
      <c r="E599" t="str">
        <f t="shared" si="73"/>
        <v>6812518926</v>
      </c>
      <c r="F599">
        <f t="shared" si="74"/>
        <v>10</v>
      </c>
      <c r="G599" t="str">
        <f t="shared" si="75"/>
        <v>6812518926</v>
      </c>
      <c r="H599" t="str">
        <f t="shared" si="76"/>
        <v>(681) 251-8926</v>
      </c>
      <c r="I599">
        <f t="shared" si="77"/>
        <v>1</v>
      </c>
      <c r="J599" t="str">
        <f t="shared" si="78"/>
        <v>(681) 251-8926</v>
      </c>
    </row>
    <row r="600" spans="1:10" x14ac:dyDescent="0.2">
      <c r="A600">
        <v>1608</v>
      </c>
      <c r="B600" t="s">
        <v>1700</v>
      </c>
      <c r="C600" t="str">
        <f t="shared" si="79"/>
        <v>(431) 269-2169</v>
      </c>
      <c r="D600" t="str">
        <f t="shared" si="72"/>
        <v>431.269.2169</v>
      </c>
      <c r="E600" t="str">
        <f t="shared" si="73"/>
        <v>4312692169</v>
      </c>
      <c r="F600">
        <f t="shared" si="74"/>
        <v>10</v>
      </c>
      <c r="G600" t="str">
        <f t="shared" si="75"/>
        <v>4312692169</v>
      </c>
      <c r="H600" t="str">
        <f t="shared" si="76"/>
        <v>(431) 269-2169</v>
      </c>
      <c r="I600">
        <f t="shared" si="77"/>
        <v>1</v>
      </c>
      <c r="J600" t="str">
        <f t="shared" si="78"/>
        <v>(431) 269-2169</v>
      </c>
    </row>
    <row r="601" spans="1:10" x14ac:dyDescent="0.2">
      <c r="A601">
        <v>1609</v>
      </c>
      <c r="B601" t="s">
        <v>1701</v>
      </c>
      <c r="C601" t="str">
        <f t="shared" si="79"/>
        <v>(166) 865-3839</v>
      </c>
      <c r="D601" t="str">
        <f t="shared" si="72"/>
        <v>166.865.3839</v>
      </c>
      <c r="E601" t="str">
        <f t="shared" si="73"/>
        <v>1668653839</v>
      </c>
      <c r="F601">
        <f t="shared" si="74"/>
        <v>10</v>
      </c>
      <c r="G601" t="str">
        <f t="shared" si="75"/>
        <v>1668653839</v>
      </c>
      <c r="H601" t="str">
        <f t="shared" si="76"/>
        <v>(166) 865-3839</v>
      </c>
      <c r="I601">
        <f t="shared" si="77"/>
        <v>1</v>
      </c>
      <c r="J601" t="str">
        <f t="shared" si="78"/>
        <v>(166) 865-3839</v>
      </c>
    </row>
    <row r="602" spans="1:10" x14ac:dyDescent="0.2">
      <c r="A602">
        <v>1610</v>
      </c>
      <c r="B602" t="s">
        <v>1702</v>
      </c>
      <c r="C602" t="str">
        <f t="shared" si="79"/>
        <v>(135) 380-0248</v>
      </c>
      <c r="D602" t="str">
        <f t="shared" si="72"/>
        <v>135.380.0248</v>
      </c>
      <c r="E602" t="str">
        <f t="shared" si="73"/>
        <v>1353800248</v>
      </c>
      <c r="F602">
        <f t="shared" si="74"/>
        <v>10</v>
      </c>
      <c r="G602" t="str">
        <f t="shared" si="75"/>
        <v>1353800248</v>
      </c>
      <c r="H602" t="str">
        <f t="shared" si="76"/>
        <v>(135) 380-0248</v>
      </c>
      <c r="I602">
        <f t="shared" si="77"/>
        <v>1</v>
      </c>
      <c r="J602" t="str">
        <f t="shared" si="78"/>
        <v>(135) 380-0248</v>
      </c>
    </row>
    <row r="603" spans="1:10" x14ac:dyDescent="0.2">
      <c r="A603">
        <v>1611</v>
      </c>
      <c r="B603" t="s">
        <v>1703</v>
      </c>
      <c r="C603" t="str">
        <f t="shared" si="79"/>
        <v>(180) 507-7991</v>
      </c>
      <c r="D603" t="str">
        <f t="shared" si="72"/>
        <v>180.507.7991</v>
      </c>
      <c r="E603" t="str">
        <f t="shared" si="73"/>
        <v>1805077991</v>
      </c>
      <c r="F603">
        <f t="shared" si="74"/>
        <v>10</v>
      </c>
      <c r="G603" t="str">
        <f t="shared" si="75"/>
        <v>1805077991</v>
      </c>
      <c r="H603" t="str">
        <f t="shared" si="76"/>
        <v>(180) 507-7991</v>
      </c>
      <c r="I603">
        <f t="shared" si="77"/>
        <v>1</v>
      </c>
      <c r="J603" t="str">
        <f t="shared" si="78"/>
        <v>(180) 507-7991</v>
      </c>
    </row>
    <row r="604" spans="1:10" x14ac:dyDescent="0.2">
      <c r="A604">
        <v>1612</v>
      </c>
      <c r="B604" t="s">
        <v>1704</v>
      </c>
      <c r="C604" t="str">
        <f t="shared" si="79"/>
        <v>(220) 592-8874</v>
      </c>
      <c r="D604" t="str">
        <f t="shared" si="72"/>
        <v>220.592.8874</v>
      </c>
      <c r="E604" t="str">
        <f t="shared" si="73"/>
        <v>2205928874</v>
      </c>
      <c r="F604">
        <f t="shared" si="74"/>
        <v>10</v>
      </c>
      <c r="G604" t="str">
        <f t="shared" si="75"/>
        <v>2205928874</v>
      </c>
      <c r="H604" t="str">
        <f t="shared" si="76"/>
        <v>(220) 592-8874</v>
      </c>
      <c r="I604">
        <f t="shared" si="77"/>
        <v>1</v>
      </c>
      <c r="J604" t="str">
        <f t="shared" si="78"/>
        <v>(220) 592-8874</v>
      </c>
    </row>
    <row r="605" spans="1:10" x14ac:dyDescent="0.2">
      <c r="A605">
        <v>1613</v>
      </c>
      <c r="B605" t="s">
        <v>1705</v>
      </c>
      <c r="C605" t="str">
        <f t="shared" si="79"/>
        <v>(108) 793-6921</v>
      </c>
      <c r="D605" t="str">
        <f t="shared" si="72"/>
        <v>108.793.6921</v>
      </c>
      <c r="E605" t="str">
        <f t="shared" si="73"/>
        <v>1087936921</v>
      </c>
      <c r="F605">
        <f t="shared" si="74"/>
        <v>10</v>
      </c>
      <c r="G605" t="str">
        <f t="shared" si="75"/>
        <v>1087936921</v>
      </c>
      <c r="H605" t="str">
        <f t="shared" si="76"/>
        <v>(108) 793-6921</v>
      </c>
      <c r="I605">
        <f t="shared" si="77"/>
        <v>1</v>
      </c>
      <c r="J605" t="str">
        <f t="shared" si="78"/>
        <v>(108) 793-6921</v>
      </c>
    </row>
    <row r="606" spans="1:10" x14ac:dyDescent="0.2">
      <c r="A606">
        <v>1614</v>
      </c>
      <c r="B606" t="s">
        <v>1706</v>
      </c>
      <c r="C606" t="str">
        <f t="shared" si="79"/>
        <v>(847) 269-1357</v>
      </c>
      <c r="D606" t="str">
        <f t="shared" si="72"/>
        <v>847.269.1357</v>
      </c>
      <c r="E606" t="str">
        <f t="shared" si="73"/>
        <v>8472691357</v>
      </c>
      <c r="F606">
        <f t="shared" si="74"/>
        <v>10</v>
      </c>
      <c r="G606" t="str">
        <f t="shared" si="75"/>
        <v>8472691357</v>
      </c>
      <c r="H606" t="str">
        <f t="shared" si="76"/>
        <v>(847) 269-1357</v>
      </c>
      <c r="I606">
        <f t="shared" si="77"/>
        <v>1</v>
      </c>
      <c r="J606" t="str">
        <f t="shared" si="78"/>
        <v>(847) 269-1357</v>
      </c>
    </row>
    <row r="607" spans="1:10" x14ac:dyDescent="0.2">
      <c r="A607">
        <v>1615</v>
      </c>
      <c r="B607" t="s">
        <v>1707</v>
      </c>
      <c r="C607" t="str">
        <f t="shared" si="79"/>
        <v>(608) 674-7236</v>
      </c>
      <c r="D607" t="str">
        <f t="shared" si="72"/>
        <v>608.674.7236</v>
      </c>
      <c r="E607" t="str">
        <f t="shared" si="73"/>
        <v>6086747236</v>
      </c>
      <c r="F607">
        <f t="shared" si="74"/>
        <v>10</v>
      </c>
      <c r="G607" t="str">
        <f t="shared" si="75"/>
        <v>6086747236</v>
      </c>
      <c r="H607" t="str">
        <f t="shared" si="76"/>
        <v>(608) 674-7236</v>
      </c>
      <c r="I607">
        <f t="shared" si="77"/>
        <v>1</v>
      </c>
      <c r="J607" t="str">
        <f t="shared" si="78"/>
        <v>(608) 674-7236</v>
      </c>
    </row>
    <row r="608" spans="1:10" x14ac:dyDescent="0.2">
      <c r="A608">
        <v>1616</v>
      </c>
      <c r="B608" t="s">
        <v>1708</v>
      </c>
      <c r="C608" t="str">
        <f t="shared" si="79"/>
        <v>(774) 276-5699</v>
      </c>
      <c r="D608" t="str">
        <f t="shared" si="72"/>
        <v>774.276.5699</v>
      </c>
      <c r="E608" t="str">
        <f t="shared" si="73"/>
        <v>7742765699</v>
      </c>
      <c r="F608">
        <f t="shared" si="74"/>
        <v>10</v>
      </c>
      <c r="G608" t="str">
        <f t="shared" si="75"/>
        <v>7742765699</v>
      </c>
      <c r="H608" t="str">
        <f t="shared" si="76"/>
        <v>(774) 276-5699</v>
      </c>
      <c r="I608">
        <f t="shared" si="77"/>
        <v>1</v>
      </c>
      <c r="J608" t="str">
        <f t="shared" si="78"/>
        <v>(774) 276-5699</v>
      </c>
    </row>
    <row r="609" spans="1:10" x14ac:dyDescent="0.2">
      <c r="A609">
        <v>1617</v>
      </c>
      <c r="B609" t="s">
        <v>1709</v>
      </c>
      <c r="C609" t="str">
        <f t="shared" si="79"/>
        <v>(874) 697-2642</v>
      </c>
      <c r="D609" t="str">
        <f t="shared" si="72"/>
        <v>874.697.2642</v>
      </c>
      <c r="E609" t="str">
        <f t="shared" si="73"/>
        <v>8746972642</v>
      </c>
      <c r="F609">
        <f t="shared" si="74"/>
        <v>10</v>
      </c>
      <c r="G609" t="str">
        <f t="shared" si="75"/>
        <v>8746972642</v>
      </c>
      <c r="H609" t="str">
        <f t="shared" si="76"/>
        <v>(874) 697-2642</v>
      </c>
      <c r="I609">
        <f t="shared" si="77"/>
        <v>1</v>
      </c>
      <c r="J609" t="str">
        <f t="shared" si="78"/>
        <v>(874) 697-2642</v>
      </c>
    </row>
    <row r="610" spans="1:10" x14ac:dyDescent="0.2">
      <c r="A610">
        <v>1618</v>
      </c>
      <c r="B610" t="s">
        <v>1710</v>
      </c>
      <c r="C610" t="str">
        <f t="shared" si="79"/>
        <v>(128) 274-1923</v>
      </c>
      <c r="D610" t="str">
        <f t="shared" si="72"/>
        <v>128.274.1923</v>
      </c>
      <c r="E610" t="str">
        <f t="shared" si="73"/>
        <v>1282741923</v>
      </c>
      <c r="F610">
        <f t="shared" si="74"/>
        <v>10</v>
      </c>
      <c r="G610" t="str">
        <f t="shared" si="75"/>
        <v>1282741923</v>
      </c>
      <c r="H610" t="str">
        <f t="shared" si="76"/>
        <v>(128) 274-1923</v>
      </c>
      <c r="I610">
        <f t="shared" si="77"/>
        <v>1</v>
      </c>
      <c r="J610" t="str">
        <f t="shared" si="78"/>
        <v>(128) 274-1923</v>
      </c>
    </row>
    <row r="611" spans="1:10" x14ac:dyDescent="0.2">
      <c r="A611">
        <v>1619</v>
      </c>
      <c r="B611" t="s">
        <v>1711</v>
      </c>
      <c r="C611" t="str">
        <f t="shared" si="79"/>
        <v>(318) 885-0508</v>
      </c>
      <c r="D611" t="str">
        <f t="shared" si="72"/>
        <v>318.885.0508</v>
      </c>
      <c r="E611" t="str">
        <f t="shared" si="73"/>
        <v>3188850508</v>
      </c>
      <c r="F611">
        <f t="shared" si="74"/>
        <v>10</v>
      </c>
      <c r="G611" t="str">
        <f t="shared" si="75"/>
        <v>3188850508</v>
      </c>
      <c r="H611" t="str">
        <f t="shared" si="76"/>
        <v>(318) 885-0508</v>
      </c>
      <c r="I611">
        <f t="shared" si="77"/>
        <v>1</v>
      </c>
      <c r="J611" t="str">
        <f t="shared" si="78"/>
        <v>(318) 885-0508</v>
      </c>
    </row>
    <row r="612" spans="1:10" x14ac:dyDescent="0.2">
      <c r="A612">
        <v>1620</v>
      </c>
      <c r="B612" t="s">
        <v>1712</v>
      </c>
      <c r="C612" t="str">
        <f t="shared" si="79"/>
        <v>(271) 222-7320</v>
      </c>
      <c r="D612" t="str">
        <f t="shared" si="72"/>
        <v>271.222.7320</v>
      </c>
      <c r="E612" t="str">
        <f t="shared" si="73"/>
        <v>2712227320</v>
      </c>
      <c r="F612">
        <f t="shared" si="74"/>
        <v>10</v>
      </c>
      <c r="G612" t="str">
        <f t="shared" si="75"/>
        <v>2712227320</v>
      </c>
      <c r="H612" t="str">
        <f t="shared" si="76"/>
        <v>(271) 222-7320</v>
      </c>
      <c r="I612">
        <f t="shared" si="77"/>
        <v>1</v>
      </c>
      <c r="J612" t="str">
        <f t="shared" si="78"/>
        <v>(271) 222-7320</v>
      </c>
    </row>
    <row r="613" spans="1:10" x14ac:dyDescent="0.2">
      <c r="A613">
        <v>1621</v>
      </c>
      <c r="B613" t="s">
        <v>1713</v>
      </c>
      <c r="C613" t="str">
        <f t="shared" si="79"/>
        <v>(463) 845-5249</v>
      </c>
      <c r="D613" t="str">
        <f t="shared" si="72"/>
        <v>463.845.5249</v>
      </c>
      <c r="E613" t="str">
        <f t="shared" si="73"/>
        <v>4638455249</v>
      </c>
      <c r="F613">
        <f t="shared" si="74"/>
        <v>10</v>
      </c>
      <c r="G613" t="str">
        <f t="shared" si="75"/>
        <v>4638455249</v>
      </c>
      <c r="H613" t="str">
        <f t="shared" si="76"/>
        <v>(463) 845-5249</v>
      </c>
      <c r="I613">
        <f t="shared" si="77"/>
        <v>1</v>
      </c>
      <c r="J613" t="str">
        <f t="shared" si="78"/>
        <v>(463) 845-5249</v>
      </c>
    </row>
    <row r="614" spans="1:10" x14ac:dyDescent="0.2">
      <c r="A614">
        <v>1622</v>
      </c>
      <c r="B614" t="s">
        <v>1714</v>
      </c>
      <c r="C614" t="str">
        <f t="shared" si="79"/>
        <v>(121) 747-5452</v>
      </c>
      <c r="D614" t="str">
        <f t="shared" si="72"/>
        <v>121.747.5452</v>
      </c>
      <c r="E614" t="str">
        <f t="shared" si="73"/>
        <v>1217475452</v>
      </c>
      <c r="F614">
        <f t="shared" si="74"/>
        <v>10</v>
      </c>
      <c r="G614" t="str">
        <f t="shared" si="75"/>
        <v>1217475452</v>
      </c>
      <c r="H614" t="str">
        <f t="shared" si="76"/>
        <v>(121) 747-5452</v>
      </c>
      <c r="I614">
        <f t="shared" si="77"/>
        <v>1</v>
      </c>
      <c r="J614" t="str">
        <f t="shared" si="78"/>
        <v>(121) 747-5452</v>
      </c>
    </row>
    <row r="615" spans="1:10" x14ac:dyDescent="0.2">
      <c r="A615">
        <v>1623</v>
      </c>
      <c r="B615" t="s">
        <v>1715</v>
      </c>
      <c r="C615" t="str">
        <f t="shared" si="79"/>
        <v>(368) 342-6597</v>
      </c>
      <c r="D615" t="str">
        <f t="shared" si="72"/>
        <v>368.342.6597</v>
      </c>
      <c r="E615" t="str">
        <f t="shared" si="73"/>
        <v>3683426597</v>
      </c>
      <c r="F615">
        <f t="shared" si="74"/>
        <v>10</v>
      </c>
      <c r="G615" t="str">
        <f t="shared" si="75"/>
        <v>3683426597</v>
      </c>
      <c r="H615" t="str">
        <f t="shared" si="76"/>
        <v>(368) 342-6597</v>
      </c>
      <c r="I615">
        <f t="shared" si="77"/>
        <v>1</v>
      </c>
      <c r="J615" t="str">
        <f t="shared" si="78"/>
        <v>(368) 342-6597</v>
      </c>
    </row>
    <row r="616" spans="1:10" x14ac:dyDescent="0.2">
      <c r="A616">
        <v>1624</v>
      </c>
      <c r="B616" t="s">
        <v>1716</v>
      </c>
      <c r="C616" t="str">
        <f t="shared" si="79"/>
        <v>(998) 997-3217</v>
      </c>
      <c r="D616" t="str">
        <f t="shared" si="72"/>
        <v>998.997.3217</v>
      </c>
      <c r="E616" t="str">
        <f t="shared" si="73"/>
        <v>9989973217</v>
      </c>
      <c r="F616">
        <f t="shared" si="74"/>
        <v>10</v>
      </c>
      <c r="G616" t="str">
        <f t="shared" si="75"/>
        <v>9989973217</v>
      </c>
      <c r="H616" t="str">
        <f t="shared" si="76"/>
        <v>(998) 997-3217</v>
      </c>
      <c r="I616">
        <f t="shared" si="77"/>
        <v>1</v>
      </c>
      <c r="J616" t="str">
        <f t="shared" si="78"/>
        <v>(998) 997-3217</v>
      </c>
    </row>
    <row r="617" spans="1:10" x14ac:dyDescent="0.2">
      <c r="A617">
        <v>1625</v>
      </c>
      <c r="B617" t="s">
        <v>1717</v>
      </c>
      <c r="C617" t="str">
        <f t="shared" si="79"/>
        <v>(247) 856-2962</v>
      </c>
      <c r="D617" t="str">
        <f t="shared" si="72"/>
        <v>247.856.2962</v>
      </c>
      <c r="E617" t="str">
        <f t="shared" si="73"/>
        <v>2478562962</v>
      </c>
      <c r="F617">
        <f t="shared" si="74"/>
        <v>10</v>
      </c>
      <c r="G617" t="str">
        <f t="shared" si="75"/>
        <v>2478562962</v>
      </c>
      <c r="H617" t="str">
        <f t="shared" si="76"/>
        <v>(247) 856-2962</v>
      </c>
      <c r="I617">
        <f t="shared" si="77"/>
        <v>1</v>
      </c>
      <c r="J617" t="str">
        <f t="shared" si="78"/>
        <v>(247) 856-2962</v>
      </c>
    </row>
    <row r="618" spans="1:10" x14ac:dyDescent="0.2">
      <c r="A618">
        <v>1626</v>
      </c>
      <c r="B618" t="s">
        <v>1718</v>
      </c>
      <c r="C618" t="str">
        <f t="shared" si="79"/>
        <v>(565) 235-4920</v>
      </c>
      <c r="D618" t="str">
        <f t="shared" si="72"/>
        <v>565.235.4920</v>
      </c>
      <c r="E618" t="str">
        <f t="shared" si="73"/>
        <v>5652354920</v>
      </c>
      <c r="F618">
        <f t="shared" si="74"/>
        <v>10</v>
      </c>
      <c r="G618" t="str">
        <f t="shared" si="75"/>
        <v>5652354920</v>
      </c>
      <c r="H618" t="str">
        <f t="shared" si="76"/>
        <v>(565) 235-4920</v>
      </c>
      <c r="I618">
        <f t="shared" si="77"/>
        <v>1</v>
      </c>
      <c r="J618" t="str">
        <f t="shared" si="78"/>
        <v>(565) 235-4920</v>
      </c>
    </row>
    <row r="619" spans="1:10" x14ac:dyDescent="0.2">
      <c r="A619">
        <v>1627</v>
      </c>
      <c r="B619" t="s">
        <v>1719</v>
      </c>
      <c r="C619" t="str">
        <f t="shared" si="79"/>
        <v>(868) 960-3145</v>
      </c>
      <c r="D619" t="str">
        <f t="shared" si="72"/>
        <v>868.960.3145</v>
      </c>
      <c r="E619" t="str">
        <f t="shared" si="73"/>
        <v>8689603145</v>
      </c>
      <c r="F619">
        <f t="shared" si="74"/>
        <v>10</v>
      </c>
      <c r="G619" t="str">
        <f t="shared" si="75"/>
        <v>8689603145</v>
      </c>
      <c r="H619" t="str">
        <f t="shared" si="76"/>
        <v>(868) 960-3145</v>
      </c>
      <c r="I619">
        <f t="shared" si="77"/>
        <v>1</v>
      </c>
      <c r="J619" t="str">
        <f t="shared" si="78"/>
        <v>(868) 960-3145</v>
      </c>
    </row>
    <row r="620" spans="1:10" x14ac:dyDescent="0.2">
      <c r="A620">
        <v>1628</v>
      </c>
      <c r="B620" t="s">
        <v>1720</v>
      </c>
      <c r="C620" t="str">
        <f t="shared" si="79"/>
        <v>(798) 437-2427</v>
      </c>
      <c r="D620" t="str">
        <f t="shared" si="72"/>
        <v>798.437.2427</v>
      </c>
      <c r="E620" t="str">
        <f t="shared" si="73"/>
        <v>7984372427</v>
      </c>
      <c r="F620">
        <f t="shared" si="74"/>
        <v>10</v>
      </c>
      <c r="G620" t="str">
        <f t="shared" si="75"/>
        <v>7984372427</v>
      </c>
      <c r="H620" t="str">
        <f t="shared" si="76"/>
        <v>(798) 437-2427</v>
      </c>
      <c r="I620">
        <f t="shared" si="77"/>
        <v>1</v>
      </c>
      <c r="J620" t="str">
        <f t="shared" si="78"/>
        <v>(798) 437-2427</v>
      </c>
    </row>
    <row r="621" spans="1:10" x14ac:dyDescent="0.2">
      <c r="A621">
        <v>1629</v>
      </c>
      <c r="B621" t="s">
        <v>1721</v>
      </c>
      <c r="C621" t="str">
        <f t="shared" si="79"/>
        <v>(857) 780-2087</v>
      </c>
      <c r="D621" t="str">
        <f t="shared" si="72"/>
        <v>857.780.2087</v>
      </c>
      <c r="E621" t="str">
        <f t="shared" si="73"/>
        <v>8577802087</v>
      </c>
      <c r="F621">
        <f t="shared" si="74"/>
        <v>10</v>
      </c>
      <c r="G621" t="str">
        <f t="shared" si="75"/>
        <v>8577802087</v>
      </c>
      <c r="H621" t="str">
        <f t="shared" si="76"/>
        <v>(857) 780-2087</v>
      </c>
      <c r="I621">
        <f t="shared" si="77"/>
        <v>1</v>
      </c>
      <c r="J621" t="str">
        <f t="shared" si="78"/>
        <v>(857) 780-2087</v>
      </c>
    </row>
    <row r="622" spans="1:10" x14ac:dyDescent="0.2">
      <c r="A622">
        <v>1630</v>
      </c>
      <c r="B622" t="s">
        <v>1722</v>
      </c>
      <c r="C622" t="str">
        <f t="shared" si="79"/>
        <v>(469) 932-9805</v>
      </c>
      <c r="D622" t="str">
        <f t="shared" si="72"/>
        <v>469.932.9805</v>
      </c>
      <c r="E622" t="str">
        <f t="shared" si="73"/>
        <v>4699329805</v>
      </c>
      <c r="F622">
        <f t="shared" si="74"/>
        <v>10</v>
      </c>
      <c r="G622" t="str">
        <f t="shared" si="75"/>
        <v>4699329805</v>
      </c>
      <c r="H622" t="str">
        <f t="shared" si="76"/>
        <v>(469) 932-9805</v>
      </c>
      <c r="I622">
        <f t="shared" si="77"/>
        <v>1</v>
      </c>
      <c r="J622" t="str">
        <f t="shared" si="78"/>
        <v>(469) 932-9805</v>
      </c>
    </row>
    <row r="623" spans="1:10" x14ac:dyDescent="0.2">
      <c r="A623">
        <v>1631</v>
      </c>
      <c r="B623" t="s">
        <v>1723</v>
      </c>
      <c r="C623" t="str">
        <f t="shared" si="79"/>
        <v>(727) 763-1638</v>
      </c>
      <c r="D623" t="str">
        <f t="shared" si="72"/>
        <v>727.763.1638</v>
      </c>
      <c r="E623" t="str">
        <f t="shared" si="73"/>
        <v>7277631638</v>
      </c>
      <c r="F623">
        <f t="shared" si="74"/>
        <v>10</v>
      </c>
      <c r="G623" t="str">
        <f t="shared" si="75"/>
        <v>7277631638</v>
      </c>
      <c r="H623" t="str">
        <f t="shared" si="76"/>
        <v>(727) 763-1638</v>
      </c>
      <c r="I623">
        <f t="shared" si="77"/>
        <v>1</v>
      </c>
      <c r="J623" t="str">
        <f t="shared" si="78"/>
        <v>(727) 763-1638</v>
      </c>
    </row>
    <row r="624" spans="1:10" x14ac:dyDescent="0.2">
      <c r="A624">
        <v>1632</v>
      </c>
      <c r="B624" t="s">
        <v>1724</v>
      </c>
      <c r="C624" t="str">
        <f t="shared" si="79"/>
        <v>(697) 700-9481</v>
      </c>
      <c r="D624" t="str">
        <f t="shared" si="72"/>
        <v>697.700.9481</v>
      </c>
      <c r="E624" t="str">
        <f t="shared" si="73"/>
        <v>6977009481</v>
      </c>
      <c r="F624">
        <f t="shared" si="74"/>
        <v>10</v>
      </c>
      <c r="G624" t="str">
        <f t="shared" si="75"/>
        <v>6977009481</v>
      </c>
      <c r="H624" t="str">
        <f t="shared" si="76"/>
        <v>(697) 700-9481</v>
      </c>
      <c r="I624">
        <f t="shared" si="77"/>
        <v>1</v>
      </c>
      <c r="J624" t="str">
        <f t="shared" si="78"/>
        <v>(697) 700-9481</v>
      </c>
    </row>
    <row r="625" spans="1:10" x14ac:dyDescent="0.2">
      <c r="A625">
        <v>1633</v>
      </c>
      <c r="B625" t="s">
        <v>1725</v>
      </c>
      <c r="C625" t="str">
        <f t="shared" si="79"/>
        <v>(737) 891-7004</v>
      </c>
      <c r="D625" t="str">
        <f t="shared" si="72"/>
        <v>737.891.7004</v>
      </c>
      <c r="E625" t="str">
        <f t="shared" si="73"/>
        <v>7378917004</v>
      </c>
      <c r="F625">
        <f t="shared" si="74"/>
        <v>10</v>
      </c>
      <c r="G625" t="str">
        <f t="shared" si="75"/>
        <v>7378917004</v>
      </c>
      <c r="H625" t="str">
        <f t="shared" si="76"/>
        <v>(737) 891-7004</v>
      </c>
      <c r="I625">
        <f t="shared" si="77"/>
        <v>1</v>
      </c>
      <c r="J625" t="str">
        <f t="shared" si="78"/>
        <v>(737) 891-7004</v>
      </c>
    </row>
    <row r="626" spans="1:10" x14ac:dyDescent="0.2">
      <c r="A626">
        <v>1634</v>
      </c>
      <c r="B626" t="s">
        <v>1726</v>
      </c>
      <c r="C626" t="str">
        <f t="shared" si="79"/>
        <v>(583) 991-2938</v>
      </c>
      <c r="D626" t="str">
        <f t="shared" si="72"/>
        <v>583.991.2938</v>
      </c>
      <c r="E626" t="str">
        <f t="shared" si="73"/>
        <v>5839912938</v>
      </c>
      <c r="F626">
        <f t="shared" si="74"/>
        <v>10</v>
      </c>
      <c r="G626" t="str">
        <f t="shared" si="75"/>
        <v>5839912938</v>
      </c>
      <c r="H626" t="str">
        <f t="shared" si="76"/>
        <v>(583) 991-2938</v>
      </c>
      <c r="I626">
        <f t="shared" si="77"/>
        <v>1</v>
      </c>
      <c r="J626" t="str">
        <f t="shared" si="78"/>
        <v>(583) 991-2938</v>
      </c>
    </row>
    <row r="627" spans="1:10" x14ac:dyDescent="0.2">
      <c r="A627">
        <v>1635</v>
      </c>
      <c r="B627" t="s">
        <v>1727</v>
      </c>
      <c r="C627" t="str">
        <f t="shared" si="79"/>
        <v>(846) 100-0630</v>
      </c>
      <c r="D627" t="str">
        <f t="shared" si="72"/>
        <v>846.100.0630</v>
      </c>
      <c r="E627" t="str">
        <f t="shared" si="73"/>
        <v>8461000630</v>
      </c>
      <c r="F627">
        <f t="shared" si="74"/>
        <v>10</v>
      </c>
      <c r="G627" t="str">
        <f t="shared" si="75"/>
        <v>8461000630</v>
      </c>
      <c r="H627" t="str">
        <f t="shared" si="76"/>
        <v>(846) 100-0630</v>
      </c>
      <c r="I627">
        <f t="shared" si="77"/>
        <v>1</v>
      </c>
      <c r="J627" t="str">
        <f t="shared" si="78"/>
        <v>(846) 100-0630</v>
      </c>
    </row>
    <row r="628" spans="1:10" x14ac:dyDescent="0.2">
      <c r="A628">
        <v>1636</v>
      </c>
      <c r="B628" t="s">
        <v>1728</v>
      </c>
      <c r="C628" t="str">
        <f t="shared" si="79"/>
        <v>(936) 107-8904</v>
      </c>
      <c r="D628" t="str">
        <f t="shared" si="72"/>
        <v>936.107.8904</v>
      </c>
      <c r="E628" t="str">
        <f t="shared" si="73"/>
        <v>9361078904</v>
      </c>
      <c r="F628">
        <f t="shared" si="74"/>
        <v>10</v>
      </c>
      <c r="G628" t="str">
        <f t="shared" si="75"/>
        <v>9361078904</v>
      </c>
      <c r="H628" t="str">
        <f t="shared" si="76"/>
        <v>(936) 107-8904</v>
      </c>
      <c r="I628">
        <f t="shared" si="77"/>
        <v>1</v>
      </c>
      <c r="J628" t="str">
        <f t="shared" si="78"/>
        <v>(936) 107-8904</v>
      </c>
    </row>
    <row r="629" spans="1:10" x14ac:dyDescent="0.2">
      <c r="A629">
        <v>1637</v>
      </c>
      <c r="B629" t="s">
        <v>1729</v>
      </c>
      <c r="C629" t="str">
        <f t="shared" si="79"/>
        <v>(545) 792-0087</v>
      </c>
      <c r="D629" t="str">
        <f t="shared" si="72"/>
        <v>545.792.0087</v>
      </c>
      <c r="E629" t="str">
        <f t="shared" si="73"/>
        <v>5457920087</v>
      </c>
      <c r="F629">
        <f t="shared" si="74"/>
        <v>10</v>
      </c>
      <c r="G629" t="str">
        <f t="shared" si="75"/>
        <v>5457920087</v>
      </c>
      <c r="H629" t="str">
        <f t="shared" si="76"/>
        <v>(545) 792-0087</v>
      </c>
      <c r="I629">
        <f t="shared" si="77"/>
        <v>1</v>
      </c>
      <c r="J629" t="str">
        <f t="shared" si="78"/>
        <v>(545) 792-0087</v>
      </c>
    </row>
    <row r="630" spans="1:10" x14ac:dyDescent="0.2">
      <c r="A630">
        <v>1638</v>
      </c>
      <c r="B630" t="s">
        <v>1730</v>
      </c>
      <c r="C630" t="str">
        <f t="shared" si="79"/>
        <v>(150) 782-3237</v>
      </c>
      <c r="D630" t="str">
        <f t="shared" si="72"/>
        <v>150.782.3237</v>
      </c>
      <c r="E630" t="str">
        <f t="shared" si="73"/>
        <v>1507823237</v>
      </c>
      <c r="F630">
        <f t="shared" si="74"/>
        <v>10</v>
      </c>
      <c r="G630" t="str">
        <f t="shared" si="75"/>
        <v>1507823237</v>
      </c>
      <c r="H630" t="str">
        <f t="shared" si="76"/>
        <v>(150) 782-3237</v>
      </c>
      <c r="I630">
        <f t="shared" si="77"/>
        <v>1</v>
      </c>
      <c r="J630" t="str">
        <f t="shared" si="78"/>
        <v>(150) 782-3237</v>
      </c>
    </row>
    <row r="631" spans="1:10" x14ac:dyDescent="0.2">
      <c r="A631">
        <v>1639</v>
      </c>
      <c r="B631" t="s">
        <v>1731</v>
      </c>
      <c r="C631" t="str">
        <f t="shared" si="79"/>
        <v>(713) 865-5375</v>
      </c>
      <c r="D631" t="str">
        <f t="shared" si="72"/>
        <v>713.865.5375</v>
      </c>
      <c r="E631" t="str">
        <f t="shared" si="73"/>
        <v>7138655375</v>
      </c>
      <c r="F631">
        <f t="shared" si="74"/>
        <v>10</v>
      </c>
      <c r="G631" t="str">
        <f t="shared" si="75"/>
        <v>7138655375</v>
      </c>
      <c r="H631" t="str">
        <f t="shared" si="76"/>
        <v>(713) 865-5375</v>
      </c>
      <c r="I631">
        <f t="shared" si="77"/>
        <v>1</v>
      </c>
      <c r="J631" t="str">
        <f t="shared" si="78"/>
        <v>(713) 865-5375</v>
      </c>
    </row>
    <row r="632" spans="1:10" x14ac:dyDescent="0.2">
      <c r="A632">
        <v>1640</v>
      </c>
      <c r="B632" t="s">
        <v>1732</v>
      </c>
      <c r="C632" t="str">
        <f t="shared" si="79"/>
        <v>(585) 459-9224</v>
      </c>
      <c r="D632" t="str">
        <f t="shared" si="72"/>
        <v>585.459.9224</v>
      </c>
      <c r="E632" t="str">
        <f t="shared" si="73"/>
        <v>5854599224</v>
      </c>
      <c r="F632">
        <f t="shared" si="74"/>
        <v>10</v>
      </c>
      <c r="G632" t="str">
        <f t="shared" si="75"/>
        <v>5854599224</v>
      </c>
      <c r="H632" t="str">
        <f t="shared" si="76"/>
        <v>(585) 459-9224</v>
      </c>
      <c r="I632">
        <f t="shared" si="77"/>
        <v>1</v>
      </c>
      <c r="J632" t="str">
        <f t="shared" si="78"/>
        <v>(585) 459-9224</v>
      </c>
    </row>
    <row r="633" spans="1:10" x14ac:dyDescent="0.2">
      <c r="A633">
        <v>1641</v>
      </c>
      <c r="B633" t="s">
        <v>1733</v>
      </c>
      <c r="C633" t="str">
        <f t="shared" si="79"/>
        <v>(582) 677-8815</v>
      </c>
      <c r="D633" t="str">
        <f t="shared" si="72"/>
        <v>582.677.8815</v>
      </c>
      <c r="E633" t="str">
        <f t="shared" si="73"/>
        <v>5826778815</v>
      </c>
      <c r="F633">
        <f t="shared" si="74"/>
        <v>10</v>
      </c>
      <c r="G633" t="str">
        <f t="shared" si="75"/>
        <v>5826778815</v>
      </c>
      <c r="H633" t="str">
        <f t="shared" si="76"/>
        <v>(582) 677-8815</v>
      </c>
      <c r="I633">
        <f t="shared" si="77"/>
        <v>1</v>
      </c>
      <c r="J633" t="str">
        <f t="shared" si="78"/>
        <v>(582) 677-8815</v>
      </c>
    </row>
    <row r="634" spans="1:10" x14ac:dyDescent="0.2">
      <c r="A634">
        <v>1642</v>
      </c>
      <c r="B634" t="s">
        <v>1734</v>
      </c>
      <c r="C634" t="str">
        <f t="shared" si="79"/>
        <v>(476) 262-4703</v>
      </c>
      <c r="D634" t="str">
        <f t="shared" si="72"/>
        <v>476.262.4703</v>
      </c>
      <c r="E634" t="str">
        <f t="shared" si="73"/>
        <v>4762624703</v>
      </c>
      <c r="F634">
        <f t="shared" si="74"/>
        <v>10</v>
      </c>
      <c r="G634" t="str">
        <f t="shared" si="75"/>
        <v>4762624703</v>
      </c>
      <c r="H634" t="str">
        <f t="shared" si="76"/>
        <v>(476) 262-4703</v>
      </c>
      <c r="I634">
        <f t="shared" si="77"/>
        <v>1</v>
      </c>
      <c r="J634" t="str">
        <f t="shared" si="78"/>
        <v>(476) 262-4703</v>
      </c>
    </row>
    <row r="635" spans="1:10" x14ac:dyDescent="0.2">
      <c r="A635">
        <v>1643</v>
      </c>
      <c r="B635" t="s">
        <v>1735</v>
      </c>
      <c r="C635" t="str">
        <f t="shared" si="79"/>
        <v>(483) 897-7448</v>
      </c>
      <c r="D635" t="str">
        <f t="shared" si="72"/>
        <v>483.897.7448</v>
      </c>
      <c r="E635" t="str">
        <f t="shared" si="73"/>
        <v>4838977448</v>
      </c>
      <c r="F635">
        <f t="shared" si="74"/>
        <v>10</v>
      </c>
      <c r="G635" t="str">
        <f t="shared" si="75"/>
        <v>4838977448</v>
      </c>
      <c r="H635" t="str">
        <f t="shared" si="76"/>
        <v>(483) 897-7448</v>
      </c>
      <c r="I635">
        <f t="shared" si="77"/>
        <v>1</v>
      </c>
      <c r="J635" t="str">
        <f t="shared" si="78"/>
        <v>(483) 897-7448</v>
      </c>
    </row>
    <row r="636" spans="1:10" x14ac:dyDescent="0.2">
      <c r="A636">
        <v>1644</v>
      </c>
      <c r="B636" t="s">
        <v>1736</v>
      </c>
      <c r="C636" t="str">
        <f t="shared" si="79"/>
        <v>(178) 327-8478</v>
      </c>
      <c r="D636" t="str">
        <f t="shared" si="72"/>
        <v>178.327.8478</v>
      </c>
      <c r="E636" t="str">
        <f t="shared" si="73"/>
        <v>1783278478</v>
      </c>
      <c r="F636">
        <f t="shared" si="74"/>
        <v>10</v>
      </c>
      <c r="G636" t="str">
        <f t="shared" si="75"/>
        <v>1783278478</v>
      </c>
      <c r="H636" t="str">
        <f t="shared" si="76"/>
        <v>(178) 327-8478</v>
      </c>
      <c r="I636">
        <f t="shared" si="77"/>
        <v>1</v>
      </c>
      <c r="J636" t="str">
        <f t="shared" si="78"/>
        <v>(178) 327-8478</v>
      </c>
    </row>
    <row r="637" spans="1:10" x14ac:dyDescent="0.2">
      <c r="A637">
        <v>1645</v>
      </c>
      <c r="B637" t="s">
        <v>1737</v>
      </c>
      <c r="C637" t="str">
        <f t="shared" si="79"/>
        <v>(914) 146-6753</v>
      </c>
      <c r="D637" t="str">
        <f t="shared" si="72"/>
        <v>914.146.6753</v>
      </c>
      <c r="E637" t="str">
        <f t="shared" si="73"/>
        <v>9141466753</v>
      </c>
      <c r="F637">
        <f t="shared" si="74"/>
        <v>10</v>
      </c>
      <c r="G637" t="str">
        <f t="shared" si="75"/>
        <v>9141466753</v>
      </c>
      <c r="H637" t="str">
        <f t="shared" si="76"/>
        <v>(914) 146-6753</v>
      </c>
      <c r="I637">
        <f t="shared" si="77"/>
        <v>1</v>
      </c>
      <c r="J637" t="str">
        <f t="shared" si="78"/>
        <v>(914) 146-6753</v>
      </c>
    </row>
    <row r="638" spans="1:10" x14ac:dyDescent="0.2">
      <c r="A638">
        <v>1646</v>
      </c>
      <c r="B638" t="s">
        <v>1738</v>
      </c>
      <c r="C638" t="str">
        <f t="shared" si="79"/>
        <v>(544) 289-2512</v>
      </c>
      <c r="D638" t="str">
        <f t="shared" si="72"/>
        <v>544.289.2512</v>
      </c>
      <c r="E638" t="str">
        <f t="shared" si="73"/>
        <v>5442892512</v>
      </c>
      <c r="F638">
        <f t="shared" si="74"/>
        <v>10</v>
      </c>
      <c r="G638" t="str">
        <f t="shared" si="75"/>
        <v>5442892512</v>
      </c>
      <c r="H638" t="str">
        <f t="shared" si="76"/>
        <v>(544) 289-2512</v>
      </c>
      <c r="I638">
        <f t="shared" si="77"/>
        <v>1</v>
      </c>
      <c r="J638" t="str">
        <f t="shared" si="78"/>
        <v>(544) 289-2512</v>
      </c>
    </row>
    <row r="639" spans="1:10" x14ac:dyDescent="0.2">
      <c r="A639">
        <v>1647</v>
      </c>
      <c r="B639" t="s">
        <v>1739</v>
      </c>
      <c r="C639" t="str">
        <f t="shared" si="79"/>
        <v>(201) 140-7679</v>
      </c>
      <c r="D639" t="str">
        <f t="shared" si="72"/>
        <v>201.140.7679</v>
      </c>
      <c r="E639" t="str">
        <f t="shared" si="73"/>
        <v>2011407679</v>
      </c>
      <c r="F639">
        <f t="shared" si="74"/>
        <v>10</v>
      </c>
      <c r="G639" t="str">
        <f t="shared" si="75"/>
        <v>2011407679</v>
      </c>
      <c r="H639" t="str">
        <f t="shared" si="76"/>
        <v>(201) 140-7679</v>
      </c>
      <c r="I639">
        <f t="shared" si="77"/>
        <v>1</v>
      </c>
      <c r="J639" t="str">
        <f t="shared" si="78"/>
        <v>(201) 140-7679</v>
      </c>
    </row>
    <row r="640" spans="1:10" x14ac:dyDescent="0.2">
      <c r="A640">
        <v>1648</v>
      </c>
      <c r="B640" t="s">
        <v>1740</v>
      </c>
      <c r="C640" t="str">
        <f t="shared" si="79"/>
        <v>(585) 805-3139</v>
      </c>
      <c r="D640" t="str">
        <f t="shared" si="72"/>
        <v>585.805.3139</v>
      </c>
      <c r="E640" t="str">
        <f t="shared" si="73"/>
        <v>5858053139</v>
      </c>
      <c r="F640">
        <f t="shared" si="74"/>
        <v>10</v>
      </c>
      <c r="G640" t="str">
        <f t="shared" si="75"/>
        <v>5858053139</v>
      </c>
      <c r="H640" t="str">
        <f t="shared" si="76"/>
        <v>(585) 805-3139</v>
      </c>
      <c r="I640">
        <f t="shared" si="77"/>
        <v>1</v>
      </c>
      <c r="J640" t="str">
        <f t="shared" si="78"/>
        <v>(585) 805-3139</v>
      </c>
    </row>
    <row r="641" spans="1:10" x14ac:dyDescent="0.2">
      <c r="A641">
        <v>1649</v>
      </c>
      <c r="B641" t="s">
        <v>1741</v>
      </c>
      <c r="C641" t="str">
        <f t="shared" si="79"/>
        <v>(322) 532-2956</v>
      </c>
      <c r="D641" t="str">
        <f t="shared" si="72"/>
        <v>322.532.2956</v>
      </c>
      <c r="E641" t="str">
        <f t="shared" si="73"/>
        <v>3225322956</v>
      </c>
      <c r="F641">
        <f t="shared" si="74"/>
        <v>10</v>
      </c>
      <c r="G641" t="str">
        <f t="shared" si="75"/>
        <v>3225322956</v>
      </c>
      <c r="H641" t="str">
        <f t="shared" si="76"/>
        <v>(322) 532-2956</v>
      </c>
      <c r="I641">
        <f t="shared" si="77"/>
        <v>1</v>
      </c>
      <c r="J641" t="str">
        <f t="shared" si="78"/>
        <v>(322) 532-2956</v>
      </c>
    </row>
    <row r="642" spans="1:10" x14ac:dyDescent="0.2">
      <c r="A642">
        <v>1650</v>
      </c>
      <c r="B642" t="s">
        <v>1742</v>
      </c>
      <c r="C642" t="str">
        <f t="shared" si="79"/>
        <v>(576) 515-2980</v>
      </c>
      <c r="D642" t="str">
        <f t="shared" si="72"/>
        <v>576.515.2980</v>
      </c>
      <c r="E642" t="str">
        <f t="shared" si="73"/>
        <v>5765152980</v>
      </c>
      <c r="F642">
        <f t="shared" si="74"/>
        <v>10</v>
      </c>
      <c r="G642" t="str">
        <f t="shared" si="75"/>
        <v>5765152980</v>
      </c>
      <c r="H642" t="str">
        <f t="shared" si="76"/>
        <v>(576) 515-2980</v>
      </c>
      <c r="I642">
        <f t="shared" si="77"/>
        <v>1</v>
      </c>
      <c r="J642" t="str">
        <f t="shared" si="78"/>
        <v>(576) 515-2980</v>
      </c>
    </row>
    <row r="643" spans="1:10" x14ac:dyDescent="0.2">
      <c r="A643">
        <v>1651</v>
      </c>
      <c r="B643" t="s">
        <v>1743</v>
      </c>
      <c r="C643" t="str">
        <f t="shared" si="79"/>
        <v>(493) 725-6375</v>
      </c>
      <c r="D643" t="str">
        <f t="shared" ref="D643:D706" si="80">TRIM(B643)</f>
        <v>493.725.6375</v>
      </c>
      <c r="E643" t="str">
        <f t="shared" ref="E643:E706" si="81">SUBSTITUTE(D643,".","")</f>
        <v>4937256375</v>
      </c>
      <c r="F643">
        <f t="shared" ref="F643:F706" si="82">LEN(E643)</f>
        <v>10</v>
      </c>
      <c r="G643" t="str">
        <f t="shared" ref="G643:G706" si="83">IF(F643=10,E643,"???")</f>
        <v>4937256375</v>
      </c>
      <c r="H643" t="str">
        <f t="shared" ref="H643:H706" si="84">TEXT(G643,"(000) 000-0000")</f>
        <v>(493) 725-6375</v>
      </c>
      <c r="I643">
        <f t="shared" ref="I643:I706" si="85">COUNTIF($H$2:$H$2001,H643)</f>
        <v>1</v>
      </c>
      <c r="J643" t="str">
        <f t="shared" ref="J643:J706" si="86">IF(I643=1,H643,"???")</f>
        <v>(493) 725-6375</v>
      </c>
    </row>
    <row r="644" spans="1:10" x14ac:dyDescent="0.2">
      <c r="A644">
        <v>1652</v>
      </c>
      <c r="B644" t="s">
        <v>1744</v>
      </c>
      <c r="C644" t="str">
        <f t="shared" si="79"/>
        <v>(214) 899-4648</v>
      </c>
      <c r="D644" t="str">
        <f t="shared" si="80"/>
        <v>214.899.4648</v>
      </c>
      <c r="E644" t="str">
        <f t="shared" si="81"/>
        <v>2148994648</v>
      </c>
      <c r="F644">
        <f t="shared" si="82"/>
        <v>10</v>
      </c>
      <c r="G644" t="str">
        <f t="shared" si="83"/>
        <v>2148994648</v>
      </c>
      <c r="H644" t="str">
        <f t="shared" si="84"/>
        <v>(214) 899-4648</v>
      </c>
      <c r="I644">
        <f t="shared" si="85"/>
        <v>1</v>
      </c>
      <c r="J644" t="str">
        <f t="shared" si="86"/>
        <v>(214) 899-4648</v>
      </c>
    </row>
    <row r="645" spans="1:10" x14ac:dyDescent="0.2">
      <c r="A645">
        <v>1653</v>
      </c>
      <c r="B645" t="s">
        <v>1745</v>
      </c>
      <c r="C645" t="str">
        <f t="shared" ref="C645:C708" si="87">J645</f>
        <v>(294) 896-1785</v>
      </c>
      <c r="D645" t="str">
        <f t="shared" si="80"/>
        <v>294.896.1785</v>
      </c>
      <c r="E645" t="str">
        <f t="shared" si="81"/>
        <v>2948961785</v>
      </c>
      <c r="F645">
        <f t="shared" si="82"/>
        <v>10</v>
      </c>
      <c r="G645" t="str">
        <f t="shared" si="83"/>
        <v>2948961785</v>
      </c>
      <c r="H645" t="str">
        <f t="shared" si="84"/>
        <v>(294) 896-1785</v>
      </c>
      <c r="I645">
        <f t="shared" si="85"/>
        <v>1</v>
      </c>
      <c r="J645" t="str">
        <f t="shared" si="86"/>
        <v>(294) 896-1785</v>
      </c>
    </row>
    <row r="646" spans="1:10" x14ac:dyDescent="0.2">
      <c r="A646">
        <v>1654</v>
      </c>
      <c r="B646" t="s">
        <v>1746</v>
      </c>
      <c r="C646" t="str">
        <f t="shared" si="87"/>
        <v>(596) 881-1321</v>
      </c>
      <c r="D646" t="str">
        <f t="shared" si="80"/>
        <v>596.881.1321</v>
      </c>
      <c r="E646" t="str">
        <f t="shared" si="81"/>
        <v>5968811321</v>
      </c>
      <c r="F646">
        <f t="shared" si="82"/>
        <v>10</v>
      </c>
      <c r="G646" t="str">
        <f t="shared" si="83"/>
        <v>5968811321</v>
      </c>
      <c r="H646" t="str">
        <f t="shared" si="84"/>
        <v>(596) 881-1321</v>
      </c>
      <c r="I646">
        <f t="shared" si="85"/>
        <v>1</v>
      </c>
      <c r="J646" t="str">
        <f t="shared" si="86"/>
        <v>(596) 881-1321</v>
      </c>
    </row>
    <row r="647" spans="1:10" x14ac:dyDescent="0.2">
      <c r="A647">
        <v>1655</v>
      </c>
      <c r="B647" t="s">
        <v>1747</v>
      </c>
      <c r="C647" t="str">
        <f t="shared" si="87"/>
        <v>(236) 696-2468</v>
      </c>
      <c r="D647" t="str">
        <f t="shared" si="80"/>
        <v>236.696.2468</v>
      </c>
      <c r="E647" t="str">
        <f t="shared" si="81"/>
        <v>2366962468</v>
      </c>
      <c r="F647">
        <f t="shared" si="82"/>
        <v>10</v>
      </c>
      <c r="G647" t="str">
        <f t="shared" si="83"/>
        <v>2366962468</v>
      </c>
      <c r="H647" t="str">
        <f t="shared" si="84"/>
        <v>(236) 696-2468</v>
      </c>
      <c r="I647">
        <f t="shared" si="85"/>
        <v>1</v>
      </c>
      <c r="J647" t="str">
        <f t="shared" si="86"/>
        <v>(236) 696-2468</v>
      </c>
    </row>
    <row r="648" spans="1:10" x14ac:dyDescent="0.2">
      <c r="A648">
        <v>1656</v>
      </c>
      <c r="B648" t="s">
        <v>1748</v>
      </c>
      <c r="C648" t="str">
        <f t="shared" si="87"/>
        <v>(969) 336-6420</v>
      </c>
      <c r="D648" t="str">
        <f t="shared" si="80"/>
        <v>969.336.6420</v>
      </c>
      <c r="E648" t="str">
        <f t="shared" si="81"/>
        <v>9693366420</v>
      </c>
      <c r="F648">
        <f t="shared" si="82"/>
        <v>10</v>
      </c>
      <c r="G648" t="str">
        <f t="shared" si="83"/>
        <v>9693366420</v>
      </c>
      <c r="H648" t="str">
        <f t="shared" si="84"/>
        <v>(969) 336-6420</v>
      </c>
      <c r="I648">
        <f t="shared" si="85"/>
        <v>1</v>
      </c>
      <c r="J648" t="str">
        <f t="shared" si="86"/>
        <v>(969) 336-6420</v>
      </c>
    </row>
    <row r="649" spans="1:10" x14ac:dyDescent="0.2">
      <c r="A649">
        <v>1657</v>
      </c>
      <c r="B649" t="s">
        <v>1749</v>
      </c>
      <c r="C649" t="str">
        <f t="shared" si="87"/>
        <v>(885) 622-3160</v>
      </c>
      <c r="D649" t="str">
        <f t="shared" si="80"/>
        <v>885.622.3160</v>
      </c>
      <c r="E649" t="str">
        <f t="shared" si="81"/>
        <v>8856223160</v>
      </c>
      <c r="F649">
        <f t="shared" si="82"/>
        <v>10</v>
      </c>
      <c r="G649" t="str">
        <f t="shared" si="83"/>
        <v>8856223160</v>
      </c>
      <c r="H649" t="str">
        <f t="shared" si="84"/>
        <v>(885) 622-3160</v>
      </c>
      <c r="I649">
        <f t="shared" si="85"/>
        <v>1</v>
      </c>
      <c r="J649" t="str">
        <f t="shared" si="86"/>
        <v>(885) 622-3160</v>
      </c>
    </row>
    <row r="650" spans="1:10" x14ac:dyDescent="0.2">
      <c r="A650">
        <v>1658</v>
      </c>
      <c r="B650" t="s">
        <v>1750</v>
      </c>
      <c r="C650" t="str">
        <f t="shared" si="87"/>
        <v>(301) 631-3659</v>
      </c>
      <c r="D650" t="str">
        <f t="shared" si="80"/>
        <v>301.631.3659</v>
      </c>
      <c r="E650" t="str">
        <f t="shared" si="81"/>
        <v>3016313659</v>
      </c>
      <c r="F650">
        <f t="shared" si="82"/>
        <v>10</v>
      </c>
      <c r="G650" t="str">
        <f t="shared" si="83"/>
        <v>3016313659</v>
      </c>
      <c r="H650" t="str">
        <f t="shared" si="84"/>
        <v>(301) 631-3659</v>
      </c>
      <c r="I650">
        <f t="shared" si="85"/>
        <v>1</v>
      </c>
      <c r="J650" t="str">
        <f t="shared" si="86"/>
        <v>(301) 631-3659</v>
      </c>
    </row>
    <row r="651" spans="1:10" x14ac:dyDescent="0.2">
      <c r="A651">
        <v>1659</v>
      </c>
      <c r="B651" t="s">
        <v>1751</v>
      </c>
      <c r="C651" t="str">
        <f t="shared" si="87"/>
        <v>(175) 547-3540</v>
      </c>
      <c r="D651" t="str">
        <f t="shared" si="80"/>
        <v>175.547.3540</v>
      </c>
      <c r="E651" t="str">
        <f t="shared" si="81"/>
        <v>1755473540</v>
      </c>
      <c r="F651">
        <f t="shared" si="82"/>
        <v>10</v>
      </c>
      <c r="G651" t="str">
        <f t="shared" si="83"/>
        <v>1755473540</v>
      </c>
      <c r="H651" t="str">
        <f t="shared" si="84"/>
        <v>(175) 547-3540</v>
      </c>
      <c r="I651">
        <f t="shared" si="85"/>
        <v>1</v>
      </c>
      <c r="J651" t="str">
        <f t="shared" si="86"/>
        <v>(175) 547-3540</v>
      </c>
    </row>
    <row r="652" spans="1:10" x14ac:dyDescent="0.2">
      <c r="A652">
        <v>1660</v>
      </c>
      <c r="B652" t="s">
        <v>1752</v>
      </c>
      <c r="C652" t="str">
        <f t="shared" si="87"/>
        <v>(160) 150-9122</v>
      </c>
      <c r="D652" t="str">
        <f t="shared" si="80"/>
        <v>160.150.9122</v>
      </c>
      <c r="E652" t="str">
        <f t="shared" si="81"/>
        <v>1601509122</v>
      </c>
      <c r="F652">
        <f t="shared" si="82"/>
        <v>10</v>
      </c>
      <c r="G652" t="str">
        <f t="shared" si="83"/>
        <v>1601509122</v>
      </c>
      <c r="H652" t="str">
        <f t="shared" si="84"/>
        <v>(160) 150-9122</v>
      </c>
      <c r="I652">
        <f t="shared" si="85"/>
        <v>1</v>
      </c>
      <c r="J652" t="str">
        <f t="shared" si="86"/>
        <v>(160) 150-9122</v>
      </c>
    </row>
    <row r="653" spans="1:10" x14ac:dyDescent="0.2">
      <c r="A653">
        <v>1661</v>
      </c>
      <c r="B653" t="s">
        <v>1753</v>
      </c>
      <c r="C653" t="str">
        <f t="shared" si="87"/>
        <v>(382) 885-0009</v>
      </c>
      <c r="D653" t="str">
        <f t="shared" si="80"/>
        <v>382.885.0009</v>
      </c>
      <c r="E653" t="str">
        <f t="shared" si="81"/>
        <v>3828850009</v>
      </c>
      <c r="F653">
        <f t="shared" si="82"/>
        <v>10</v>
      </c>
      <c r="G653" t="str">
        <f t="shared" si="83"/>
        <v>3828850009</v>
      </c>
      <c r="H653" t="str">
        <f t="shared" si="84"/>
        <v>(382) 885-0009</v>
      </c>
      <c r="I653">
        <f t="shared" si="85"/>
        <v>1</v>
      </c>
      <c r="J653" t="str">
        <f t="shared" si="86"/>
        <v>(382) 885-0009</v>
      </c>
    </row>
    <row r="654" spans="1:10" x14ac:dyDescent="0.2">
      <c r="A654">
        <v>1662</v>
      </c>
      <c r="B654" t="s">
        <v>1754</v>
      </c>
      <c r="C654" t="str">
        <f t="shared" si="87"/>
        <v>(984) 356-6167</v>
      </c>
      <c r="D654" t="str">
        <f t="shared" si="80"/>
        <v>984.356.6167</v>
      </c>
      <c r="E654" t="str">
        <f t="shared" si="81"/>
        <v>9843566167</v>
      </c>
      <c r="F654">
        <f t="shared" si="82"/>
        <v>10</v>
      </c>
      <c r="G654" t="str">
        <f t="shared" si="83"/>
        <v>9843566167</v>
      </c>
      <c r="H654" t="str">
        <f t="shared" si="84"/>
        <v>(984) 356-6167</v>
      </c>
      <c r="I654">
        <f t="shared" si="85"/>
        <v>1</v>
      </c>
      <c r="J654" t="str">
        <f t="shared" si="86"/>
        <v>(984) 356-6167</v>
      </c>
    </row>
    <row r="655" spans="1:10" x14ac:dyDescent="0.2">
      <c r="A655">
        <v>1663</v>
      </c>
      <c r="B655" t="s">
        <v>1755</v>
      </c>
      <c r="C655" t="str">
        <f t="shared" si="87"/>
        <v>(622) 180-3552</v>
      </c>
      <c r="D655" t="str">
        <f t="shared" si="80"/>
        <v>622.180.3552</v>
      </c>
      <c r="E655" t="str">
        <f t="shared" si="81"/>
        <v>6221803552</v>
      </c>
      <c r="F655">
        <f t="shared" si="82"/>
        <v>10</v>
      </c>
      <c r="G655" t="str">
        <f t="shared" si="83"/>
        <v>6221803552</v>
      </c>
      <c r="H655" t="str">
        <f t="shared" si="84"/>
        <v>(622) 180-3552</v>
      </c>
      <c r="I655">
        <f t="shared" si="85"/>
        <v>1</v>
      </c>
      <c r="J655" t="str">
        <f t="shared" si="86"/>
        <v>(622) 180-3552</v>
      </c>
    </row>
    <row r="656" spans="1:10" x14ac:dyDescent="0.2">
      <c r="A656">
        <v>1664</v>
      </c>
      <c r="B656" t="s">
        <v>1756</v>
      </c>
      <c r="C656" t="str">
        <f t="shared" si="87"/>
        <v>(713) 178-5845</v>
      </c>
      <c r="D656" t="str">
        <f t="shared" si="80"/>
        <v>713.178.5845</v>
      </c>
      <c r="E656" t="str">
        <f t="shared" si="81"/>
        <v>7131785845</v>
      </c>
      <c r="F656">
        <f t="shared" si="82"/>
        <v>10</v>
      </c>
      <c r="G656" t="str">
        <f t="shared" si="83"/>
        <v>7131785845</v>
      </c>
      <c r="H656" t="str">
        <f t="shared" si="84"/>
        <v>(713) 178-5845</v>
      </c>
      <c r="I656">
        <f t="shared" si="85"/>
        <v>1</v>
      </c>
      <c r="J656" t="str">
        <f t="shared" si="86"/>
        <v>(713) 178-5845</v>
      </c>
    </row>
    <row r="657" spans="1:10" x14ac:dyDescent="0.2">
      <c r="A657">
        <v>1665</v>
      </c>
      <c r="B657" t="s">
        <v>1757</v>
      </c>
      <c r="C657" t="str">
        <f t="shared" si="87"/>
        <v>(945) 885-8015</v>
      </c>
      <c r="D657" t="str">
        <f t="shared" si="80"/>
        <v>945.885.8015</v>
      </c>
      <c r="E657" t="str">
        <f t="shared" si="81"/>
        <v>9458858015</v>
      </c>
      <c r="F657">
        <f t="shared" si="82"/>
        <v>10</v>
      </c>
      <c r="G657" t="str">
        <f t="shared" si="83"/>
        <v>9458858015</v>
      </c>
      <c r="H657" t="str">
        <f t="shared" si="84"/>
        <v>(945) 885-8015</v>
      </c>
      <c r="I657">
        <f t="shared" si="85"/>
        <v>1</v>
      </c>
      <c r="J657" t="str">
        <f t="shared" si="86"/>
        <v>(945) 885-8015</v>
      </c>
    </row>
    <row r="658" spans="1:10" x14ac:dyDescent="0.2">
      <c r="A658">
        <v>1666</v>
      </c>
      <c r="B658" t="s">
        <v>1758</v>
      </c>
      <c r="C658" t="str">
        <f t="shared" si="87"/>
        <v>(385) 974-0994</v>
      </c>
      <c r="D658" t="str">
        <f t="shared" si="80"/>
        <v>385.974.0994</v>
      </c>
      <c r="E658" t="str">
        <f t="shared" si="81"/>
        <v>3859740994</v>
      </c>
      <c r="F658">
        <f t="shared" si="82"/>
        <v>10</v>
      </c>
      <c r="G658" t="str">
        <f t="shared" si="83"/>
        <v>3859740994</v>
      </c>
      <c r="H658" t="str">
        <f t="shared" si="84"/>
        <v>(385) 974-0994</v>
      </c>
      <c r="I658">
        <f t="shared" si="85"/>
        <v>1</v>
      </c>
      <c r="J658" t="str">
        <f t="shared" si="86"/>
        <v>(385) 974-0994</v>
      </c>
    </row>
    <row r="659" spans="1:10" x14ac:dyDescent="0.2">
      <c r="A659">
        <v>1667</v>
      </c>
      <c r="B659" t="s">
        <v>1759</v>
      </c>
      <c r="C659" t="str">
        <f t="shared" si="87"/>
        <v>(869) 476-9206</v>
      </c>
      <c r="D659" t="str">
        <f t="shared" si="80"/>
        <v>869.476.9206</v>
      </c>
      <c r="E659" t="str">
        <f t="shared" si="81"/>
        <v>8694769206</v>
      </c>
      <c r="F659">
        <f t="shared" si="82"/>
        <v>10</v>
      </c>
      <c r="G659" t="str">
        <f t="shared" si="83"/>
        <v>8694769206</v>
      </c>
      <c r="H659" t="str">
        <f t="shared" si="84"/>
        <v>(869) 476-9206</v>
      </c>
      <c r="I659">
        <f t="shared" si="85"/>
        <v>1</v>
      </c>
      <c r="J659" t="str">
        <f t="shared" si="86"/>
        <v>(869) 476-9206</v>
      </c>
    </row>
    <row r="660" spans="1:10" x14ac:dyDescent="0.2">
      <c r="A660">
        <v>1668</v>
      </c>
      <c r="B660" t="s">
        <v>1760</v>
      </c>
      <c r="C660" t="str">
        <f t="shared" si="87"/>
        <v>(336) 656-7123</v>
      </c>
      <c r="D660" t="str">
        <f t="shared" si="80"/>
        <v>336.656.7123</v>
      </c>
      <c r="E660" t="str">
        <f t="shared" si="81"/>
        <v>3366567123</v>
      </c>
      <c r="F660">
        <f t="shared" si="82"/>
        <v>10</v>
      </c>
      <c r="G660" t="str">
        <f t="shared" si="83"/>
        <v>3366567123</v>
      </c>
      <c r="H660" t="str">
        <f t="shared" si="84"/>
        <v>(336) 656-7123</v>
      </c>
      <c r="I660">
        <f t="shared" si="85"/>
        <v>1</v>
      </c>
      <c r="J660" t="str">
        <f t="shared" si="86"/>
        <v>(336) 656-7123</v>
      </c>
    </row>
    <row r="661" spans="1:10" x14ac:dyDescent="0.2">
      <c r="A661">
        <v>1669</v>
      </c>
      <c r="B661" t="s">
        <v>1761</v>
      </c>
      <c r="C661" t="str">
        <f t="shared" si="87"/>
        <v>(719) 800-5636</v>
      </c>
      <c r="D661" t="str">
        <f t="shared" si="80"/>
        <v>719.800.5636</v>
      </c>
      <c r="E661" t="str">
        <f t="shared" si="81"/>
        <v>7198005636</v>
      </c>
      <c r="F661">
        <f t="shared" si="82"/>
        <v>10</v>
      </c>
      <c r="G661" t="str">
        <f t="shared" si="83"/>
        <v>7198005636</v>
      </c>
      <c r="H661" t="str">
        <f t="shared" si="84"/>
        <v>(719) 800-5636</v>
      </c>
      <c r="I661">
        <f t="shared" si="85"/>
        <v>1</v>
      </c>
      <c r="J661" t="str">
        <f t="shared" si="86"/>
        <v>(719) 800-5636</v>
      </c>
    </row>
    <row r="662" spans="1:10" x14ac:dyDescent="0.2">
      <c r="A662">
        <v>1670</v>
      </c>
      <c r="B662" t="s">
        <v>1762</v>
      </c>
      <c r="C662" t="str">
        <f t="shared" si="87"/>
        <v>(740) 672-8861</v>
      </c>
      <c r="D662" t="str">
        <f t="shared" si="80"/>
        <v>740.672.8861</v>
      </c>
      <c r="E662" t="str">
        <f t="shared" si="81"/>
        <v>7406728861</v>
      </c>
      <c r="F662">
        <f t="shared" si="82"/>
        <v>10</v>
      </c>
      <c r="G662" t="str">
        <f t="shared" si="83"/>
        <v>7406728861</v>
      </c>
      <c r="H662" t="str">
        <f t="shared" si="84"/>
        <v>(740) 672-8861</v>
      </c>
      <c r="I662">
        <f t="shared" si="85"/>
        <v>1</v>
      </c>
      <c r="J662" t="str">
        <f t="shared" si="86"/>
        <v>(740) 672-8861</v>
      </c>
    </row>
    <row r="663" spans="1:10" x14ac:dyDescent="0.2">
      <c r="A663">
        <v>1671</v>
      </c>
      <c r="B663" t="s">
        <v>1763</v>
      </c>
      <c r="C663" t="str">
        <f t="shared" si="87"/>
        <v>(277) 593-5654</v>
      </c>
      <c r="D663" t="str">
        <f t="shared" si="80"/>
        <v>277.593.5654</v>
      </c>
      <c r="E663" t="str">
        <f t="shared" si="81"/>
        <v>2775935654</v>
      </c>
      <c r="F663">
        <f t="shared" si="82"/>
        <v>10</v>
      </c>
      <c r="G663" t="str">
        <f t="shared" si="83"/>
        <v>2775935654</v>
      </c>
      <c r="H663" t="str">
        <f t="shared" si="84"/>
        <v>(277) 593-5654</v>
      </c>
      <c r="I663">
        <f t="shared" si="85"/>
        <v>1</v>
      </c>
      <c r="J663" t="str">
        <f t="shared" si="86"/>
        <v>(277) 593-5654</v>
      </c>
    </row>
    <row r="664" spans="1:10" x14ac:dyDescent="0.2">
      <c r="A664">
        <v>1672</v>
      </c>
      <c r="B664" t="s">
        <v>1764</v>
      </c>
      <c r="C664" t="str">
        <f t="shared" si="87"/>
        <v>(243) 801-8001</v>
      </c>
      <c r="D664" t="str">
        <f t="shared" si="80"/>
        <v>243.801.8001</v>
      </c>
      <c r="E664" t="str">
        <f t="shared" si="81"/>
        <v>2438018001</v>
      </c>
      <c r="F664">
        <f t="shared" si="82"/>
        <v>10</v>
      </c>
      <c r="G664" t="str">
        <f t="shared" si="83"/>
        <v>2438018001</v>
      </c>
      <c r="H664" t="str">
        <f t="shared" si="84"/>
        <v>(243) 801-8001</v>
      </c>
      <c r="I664">
        <f t="shared" si="85"/>
        <v>1</v>
      </c>
      <c r="J664" t="str">
        <f t="shared" si="86"/>
        <v>(243) 801-8001</v>
      </c>
    </row>
    <row r="665" spans="1:10" x14ac:dyDescent="0.2">
      <c r="A665">
        <v>1673</v>
      </c>
      <c r="B665" t="s">
        <v>1765</v>
      </c>
      <c r="C665" t="str">
        <f t="shared" si="87"/>
        <v>(404) 730-1797</v>
      </c>
      <c r="D665" t="str">
        <f t="shared" si="80"/>
        <v>404.730.1797</v>
      </c>
      <c r="E665" t="str">
        <f t="shared" si="81"/>
        <v>4047301797</v>
      </c>
      <c r="F665">
        <f t="shared" si="82"/>
        <v>10</v>
      </c>
      <c r="G665" t="str">
        <f t="shared" si="83"/>
        <v>4047301797</v>
      </c>
      <c r="H665" t="str">
        <f t="shared" si="84"/>
        <v>(404) 730-1797</v>
      </c>
      <c r="I665">
        <f t="shared" si="85"/>
        <v>1</v>
      </c>
      <c r="J665" t="str">
        <f t="shared" si="86"/>
        <v>(404) 730-1797</v>
      </c>
    </row>
    <row r="666" spans="1:10" x14ac:dyDescent="0.2">
      <c r="A666">
        <v>1674</v>
      </c>
      <c r="B666" t="s">
        <v>1766</v>
      </c>
      <c r="C666" t="str">
        <f t="shared" si="87"/>
        <v>(717) 585-7137</v>
      </c>
      <c r="D666" t="str">
        <f t="shared" si="80"/>
        <v>717.585.7137</v>
      </c>
      <c r="E666" t="str">
        <f t="shared" si="81"/>
        <v>7175857137</v>
      </c>
      <c r="F666">
        <f t="shared" si="82"/>
        <v>10</v>
      </c>
      <c r="G666" t="str">
        <f t="shared" si="83"/>
        <v>7175857137</v>
      </c>
      <c r="H666" t="str">
        <f t="shared" si="84"/>
        <v>(717) 585-7137</v>
      </c>
      <c r="I666">
        <f t="shared" si="85"/>
        <v>1</v>
      </c>
      <c r="J666" t="str">
        <f t="shared" si="86"/>
        <v>(717) 585-7137</v>
      </c>
    </row>
    <row r="667" spans="1:10" x14ac:dyDescent="0.2">
      <c r="A667">
        <v>1675</v>
      </c>
      <c r="B667" t="s">
        <v>1767</v>
      </c>
      <c r="C667" t="str">
        <f t="shared" si="87"/>
        <v>(985) 824-2968</v>
      </c>
      <c r="D667" t="str">
        <f t="shared" si="80"/>
        <v>985.824.2968</v>
      </c>
      <c r="E667" t="str">
        <f t="shared" si="81"/>
        <v>9858242968</v>
      </c>
      <c r="F667">
        <f t="shared" si="82"/>
        <v>10</v>
      </c>
      <c r="G667" t="str">
        <f t="shared" si="83"/>
        <v>9858242968</v>
      </c>
      <c r="H667" t="str">
        <f t="shared" si="84"/>
        <v>(985) 824-2968</v>
      </c>
      <c r="I667">
        <f t="shared" si="85"/>
        <v>1</v>
      </c>
      <c r="J667" t="str">
        <f t="shared" si="86"/>
        <v>(985) 824-2968</v>
      </c>
    </row>
    <row r="668" spans="1:10" x14ac:dyDescent="0.2">
      <c r="A668">
        <v>1676</v>
      </c>
      <c r="B668" t="s">
        <v>1768</v>
      </c>
      <c r="C668" t="str">
        <f t="shared" si="87"/>
        <v>(486) 687-9865</v>
      </c>
      <c r="D668" t="str">
        <f t="shared" si="80"/>
        <v>486.687.9865</v>
      </c>
      <c r="E668" t="str">
        <f t="shared" si="81"/>
        <v>4866879865</v>
      </c>
      <c r="F668">
        <f t="shared" si="82"/>
        <v>10</v>
      </c>
      <c r="G668" t="str">
        <f t="shared" si="83"/>
        <v>4866879865</v>
      </c>
      <c r="H668" t="str">
        <f t="shared" si="84"/>
        <v>(486) 687-9865</v>
      </c>
      <c r="I668">
        <f t="shared" si="85"/>
        <v>1</v>
      </c>
      <c r="J668" t="str">
        <f t="shared" si="86"/>
        <v>(486) 687-9865</v>
      </c>
    </row>
    <row r="669" spans="1:10" x14ac:dyDescent="0.2">
      <c r="A669">
        <v>1677</v>
      </c>
      <c r="B669" t="s">
        <v>1769</v>
      </c>
      <c r="C669" t="str">
        <f t="shared" si="87"/>
        <v>(405) 215-9804</v>
      </c>
      <c r="D669" t="str">
        <f t="shared" si="80"/>
        <v>405.215.9804</v>
      </c>
      <c r="E669" t="str">
        <f t="shared" si="81"/>
        <v>4052159804</v>
      </c>
      <c r="F669">
        <f t="shared" si="82"/>
        <v>10</v>
      </c>
      <c r="G669" t="str">
        <f t="shared" si="83"/>
        <v>4052159804</v>
      </c>
      <c r="H669" t="str">
        <f t="shared" si="84"/>
        <v>(405) 215-9804</v>
      </c>
      <c r="I669">
        <f t="shared" si="85"/>
        <v>1</v>
      </c>
      <c r="J669" t="str">
        <f t="shared" si="86"/>
        <v>(405) 215-9804</v>
      </c>
    </row>
    <row r="670" spans="1:10" x14ac:dyDescent="0.2">
      <c r="A670">
        <v>1678</v>
      </c>
      <c r="B670" t="s">
        <v>1770</v>
      </c>
      <c r="C670" t="str">
        <f t="shared" si="87"/>
        <v>(930) 208-7139</v>
      </c>
      <c r="D670" t="str">
        <f t="shared" si="80"/>
        <v>930.208.7139</v>
      </c>
      <c r="E670" t="str">
        <f t="shared" si="81"/>
        <v>9302087139</v>
      </c>
      <c r="F670">
        <f t="shared" si="82"/>
        <v>10</v>
      </c>
      <c r="G670" t="str">
        <f t="shared" si="83"/>
        <v>9302087139</v>
      </c>
      <c r="H670" t="str">
        <f t="shared" si="84"/>
        <v>(930) 208-7139</v>
      </c>
      <c r="I670">
        <f t="shared" si="85"/>
        <v>1</v>
      </c>
      <c r="J670" t="str">
        <f t="shared" si="86"/>
        <v>(930) 208-7139</v>
      </c>
    </row>
    <row r="671" spans="1:10" x14ac:dyDescent="0.2">
      <c r="A671">
        <v>1679</v>
      </c>
      <c r="B671" t="s">
        <v>1771</v>
      </c>
      <c r="C671" t="str">
        <f t="shared" si="87"/>
        <v>(724) 511-3998</v>
      </c>
      <c r="D671" t="str">
        <f t="shared" si="80"/>
        <v>724.511.3998</v>
      </c>
      <c r="E671" t="str">
        <f t="shared" si="81"/>
        <v>7245113998</v>
      </c>
      <c r="F671">
        <f t="shared" si="82"/>
        <v>10</v>
      </c>
      <c r="G671" t="str">
        <f t="shared" si="83"/>
        <v>7245113998</v>
      </c>
      <c r="H671" t="str">
        <f t="shared" si="84"/>
        <v>(724) 511-3998</v>
      </c>
      <c r="I671">
        <f t="shared" si="85"/>
        <v>1</v>
      </c>
      <c r="J671" t="str">
        <f t="shared" si="86"/>
        <v>(724) 511-3998</v>
      </c>
    </row>
    <row r="672" spans="1:10" x14ac:dyDescent="0.2">
      <c r="A672">
        <v>1680</v>
      </c>
      <c r="B672" t="s">
        <v>1772</v>
      </c>
      <c r="C672" t="str">
        <f t="shared" si="87"/>
        <v>(397) 218-6501</v>
      </c>
      <c r="D672" t="str">
        <f t="shared" si="80"/>
        <v>397.218.6501</v>
      </c>
      <c r="E672" t="str">
        <f t="shared" si="81"/>
        <v>3972186501</v>
      </c>
      <c r="F672">
        <f t="shared" si="82"/>
        <v>10</v>
      </c>
      <c r="G672" t="str">
        <f t="shared" si="83"/>
        <v>3972186501</v>
      </c>
      <c r="H672" t="str">
        <f t="shared" si="84"/>
        <v>(397) 218-6501</v>
      </c>
      <c r="I672">
        <f t="shared" si="85"/>
        <v>1</v>
      </c>
      <c r="J672" t="str">
        <f t="shared" si="86"/>
        <v>(397) 218-6501</v>
      </c>
    </row>
    <row r="673" spans="1:10" x14ac:dyDescent="0.2">
      <c r="A673">
        <v>1681</v>
      </c>
      <c r="B673" t="s">
        <v>1773</v>
      </c>
      <c r="C673" t="str">
        <f t="shared" si="87"/>
        <v>(200) 187-9513</v>
      </c>
      <c r="D673" t="str">
        <f t="shared" si="80"/>
        <v>200.187.9513</v>
      </c>
      <c r="E673" t="str">
        <f t="shared" si="81"/>
        <v>2001879513</v>
      </c>
      <c r="F673">
        <f t="shared" si="82"/>
        <v>10</v>
      </c>
      <c r="G673" t="str">
        <f t="shared" si="83"/>
        <v>2001879513</v>
      </c>
      <c r="H673" t="str">
        <f t="shared" si="84"/>
        <v>(200) 187-9513</v>
      </c>
      <c r="I673">
        <f t="shared" si="85"/>
        <v>1</v>
      </c>
      <c r="J673" t="str">
        <f t="shared" si="86"/>
        <v>(200) 187-9513</v>
      </c>
    </row>
    <row r="674" spans="1:10" x14ac:dyDescent="0.2">
      <c r="A674">
        <v>1682</v>
      </c>
      <c r="B674" t="s">
        <v>1774</v>
      </c>
      <c r="C674" t="str">
        <f t="shared" si="87"/>
        <v>(504) 191-0647</v>
      </c>
      <c r="D674" t="str">
        <f t="shared" si="80"/>
        <v>504.191.0647</v>
      </c>
      <c r="E674" t="str">
        <f t="shared" si="81"/>
        <v>5041910647</v>
      </c>
      <c r="F674">
        <f t="shared" si="82"/>
        <v>10</v>
      </c>
      <c r="G674" t="str">
        <f t="shared" si="83"/>
        <v>5041910647</v>
      </c>
      <c r="H674" t="str">
        <f t="shared" si="84"/>
        <v>(504) 191-0647</v>
      </c>
      <c r="I674">
        <f t="shared" si="85"/>
        <v>1</v>
      </c>
      <c r="J674" t="str">
        <f t="shared" si="86"/>
        <v>(504) 191-0647</v>
      </c>
    </row>
    <row r="675" spans="1:10" x14ac:dyDescent="0.2">
      <c r="A675">
        <v>1683</v>
      </c>
      <c r="B675" t="s">
        <v>1775</v>
      </c>
      <c r="C675" t="str">
        <f t="shared" si="87"/>
        <v>(832) 424-6554</v>
      </c>
      <c r="D675" t="str">
        <f t="shared" si="80"/>
        <v>832.424.6554</v>
      </c>
      <c r="E675" t="str">
        <f t="shared" si="81"/>
        <v>8324246554</v>
      </c>
      <c r="F675">
        <f t="shared" si="82"/>
        <v>10</v>
      </c>
      <c r="G675" t="str">
        <f t="shared" si="83"/>
        <v>8324246554</v>
      </c>
      <c r="H675" t="str">
        <f t="shared" si="84"/>
        <v>(832) 424-6554</v>
      </c>
      <c r="I675">
        <f t="shared" si="85"/>
        <v>1</v>
      </c>
      <c r="J675" t="str">
        <f t="shared" si="86"/>
        <v>(832) 424-6554</v>
      </c>
    </row>
    <row r="676" spans="1:10" x14ac:dyDescent="0.2">
      <c r="A676">
        <v>1684</v>
      </c>
      <c r="B676" t="s">
        <v>1776</v>
      </c>
      <c r="C676" t="str">
        <f t="shared" si="87"/>
        <v>(428) 956-8537</v>
      </c>
      <c r="D676" t="str">
        <f t="shared" si="80"/>
        <v>428.956.8537</v>
      </c>
      <c r="E676" t="str">
        <f t="shared" si="81"/>
        <v>4289568537</v>
      </c>
      <c r="F676">
        <f t="shared" si="82"/>
        <v>10</v>
      </c>
      <c r="G676" t="str">
        <f t="shared" si="83"/>
        <v>4289568537</v>
      </c>
      <c r="H676" t="str">
        <f t="shared" si="84"/>
        <v>(428) 956-8537</v>
      </c>
      <c r="I676">
        <f t="shared" si="85"/>
        <v>1</v>
      </c>
      <c r="J676" t="str">
        <f t="shared" si="86"/>
        <v>(428) 956-8537</v>
      </c>
    </row>
    <row r="677" spans="1:10" x14ac:dyDescent="0.2">
      <c r="A677">
        <v>1685</v>
      </c>
      <c r="B677" t="s">
        <v>1777</v>
      </c>
      <c r="C677" t="str">
        <f t="shared" si="87"/>
        <v>(118) 257-2587</v>
      </c>
      <c r="D677" t="str">
        <f t="shared" si="80"/>
        <v>118.257.2587</v>
      </c>
      <c r="E677" t="str">
        <f t="shared" si="81"/>
        <v>1182572587</v>
      </c>
      <c r="F677">
        <f t="shared" si="82"/>
        <v>10</v>
      </c>
      <c r="G677" t="str">
        <f t="shared" si="83"/>
        <v>1182572587</v>
      </c>
      <c r="H677" t="str">
        <f t="shared" si="84"/>
        <v>(118) 257-2587</v>
      </c>
      <c r="I677">
        <f t="shared" si="85"/>
        <v>1</v>
      </c>
      <c r="J677" t="str">
        <f t="shared" si="86"/>
        <v>(118) 257-2587</v>
      </c>
    </row>
    <row r="678" spans="1:10" x14ac:dyDescent="0.2">
      <c r="A678">
        <v>1686</v>
      </c>
      <c r="B678" t="s">
        <v>1778</v>
      </c>
      <c r="C678" t="str">
        <f t="shared" si="87"/>
        <v>(647) 907-7103</v>
      </c>
      <c r="D678" t="str">
        <f t="shared" si="80"/>
        <v>647.907.7103</v>
      </c>
      <c r="E678" t="str">
        <f t="shared" si="81"/>
        <v>6479077103</v>
      </c>
      <c r="F678">
        <f t="shared" si="82"/>
        <v>10</v>
      </c>
      <c r="G678" t="str">
        <f t="shared" si="83"/>
        <v>6479077103</v>
      </c>
      <c r="H678" t="str">
        <f t="shared" si="84"/>
        <v>(647) 907-7103</v>
      </c>
      <c r="I678">
        <f t="shared" si="85"/>
        <v>1</v>
      </c>
      <c r="J678" t="str">
        <f t="shared" si="86"/>
        <v>(647) 907-7103</v>
      </c>
    </row>
    <row r="679" spans="1:10" x14ac:dyDescent="0.2">
      <c r="A679">
        <v>1687</v>
      </c>
      <c r="B679" t="s">
        <v>1779</v>
      </c>
      <c r="C679" t="str">
        <f t="shared" si="87"/>
        <v>(188) 696-3717</v>
      </c>
      <c r="D679" t="str">
        <f t="shared" si="80"/>
        <v>188.696.3717</v>
      </c>
      <c r="E679" t="str">
        <f t="shared" si="81"/>
        <v>1886963717</v>
      </c>
      <c r="F679">
        <f t="shared" si="82"/>
        <v>10</v>
      </c>
      <c r="G679" t="str">
        <f t="shared" si="83"/>
        <v>1886963717</v>
      </c>
      <c r="H679" t="str">
        <f t="shared" si="84"/>
        <v>(188) 696-3717</v>
      </c>
      <c r="I679">
        <f t="shared" si="85"/>
        <v>1</v>
      </c>
      <c r="J679" t="str">
        <f t="shared" si="86"/>
        <v>(188) 696-3717</v>
      </c>
    </row>
    <row r="680" spans="1:10" x14ac:dyDescent="0.2">
      <c r="A680">
        <v>1688</v>
      </c>
      <c r="B680" t="s">
        <v>1780</v>
      </c>
      <c r="C680" t="str">
        <f t="shared" si="87"/>
        <v>(396) 521-3614</v>
      </c>
      <c r="D680" t="str">
        <f t="shared" si="80"/>
        <v>396.521.3614</v>
      </c>
      <c r="E680" t="str">
        <f t="shared" si="81"/>
        <v>3965213614</v>
      </c>
      <c r="F680">
        <f t="shared" si="82"/>
        <v>10</v>
      </c>
      <c r="G680" t="str">
        <f t="shared" si="83"/>
        <v>3965213614</v>
      </c>
      <c r="H680" t="str">
        <f t="shared" si="84"/>
        <v>(396) 521-3614</v>
      </c>
      <c r="I680">
        <f t="shared" si="85"/>
        <v>1</v>
      </c>
      <c r="J680" t="str">
        <f t="shared" si="86"/>
        <v>(396) 521-3614</v>
      </c>
    </row>
    <row r="681" spans="1:10" x14ac:dyDescent="0.2">
      <c r="A681">
        <v>1689</v>
      </c>
      <c r="B681" t="s">
        <v>1781</v>
      </c>
      <c r="C681" t="str">
        <f t="shared" si="87"/>
        <v>(488) 287-5235</v>
      </c>
      <c r="D681" t="str">
        <f t="shared" si="80"/>
        <v>488.287.5235</v>
      </c>
      <c r="E681" t="str">
        <f t="shared" si="81"/>
        <v>4882875235</v>
      </c>
      <c r="F681">
        <f t="shared" si="82"/>
        <v>10</v>
      </c>
      <c r="G681" t="str">
        <f t="shared" si="83"/>
        <v>4882875235</v>
      </c>
      <c r="H681" t="str">
        <f t="shared" si="84"/>
        <v>(488) 287-5235</v>
      </c>
      <c r="I681">
        <f t="shared" si="85"/>
        <v>1</v>
      </c>
      <c r="J681" t="str">
        <f t="shared" si="86"/>
        <v>(488) 287-5235</v>
      </c>
    </row>
    <row r="682" spans="1:10" x14ac:dyDescent="0.2">
      <c r="A682">
        <v>1690</v>
      </c>
      <c r="B682" t="s">
        <v>1782</v>
      </c>
      <c r="C682" t="str">
        <f t="shared" si="87"/>
        <v>(209) 780-4528</v>
      </c>
      <c r="D682" t="str">
        <f t="shared" si="80"/>
        <v>209.780.4528</v>
      </c>
      <c r="E682" t="str">
        <f t="shared" si="81"/>
        <v>2097804528</v>
      </c>
      <c r="F682">
        <f t="shared" si="82"/>
        <v>10</v>
      </c>
      <c r="G682" t="str">
        <f t="shared" si="83"/>
        <v>2097804528</v>
      </c>
      <c r="H682" t="str">
        <f t="shared" si="84"/>
        <v>(209) 780-4528</v>
      </c>
      <c r="I682">
        <f t="shared" si="85"/>
        <v>1</v>
      </c>
      <c r="J682" t="str">
        <f t="shared" si="86"/>
        <v>(209) 780-4528</v>
      </c>
    </row>
    <row r="683" spans="1:10" x14ac:dyDescent="0.2">
      <c r="A683">
        <v>1691</v>
      </c>
      <c r="B683" t="s">
        <v>1783</v>
      </c>
      <c r="C683" t="str">
        <f t="shared" si="87"/>
        <v>(477) 106-9788</v>
      </c>
      <c r="D683" t="str">
        <f t="shared" si="80"/>
        <v>477.106.9788</v>
      </c>
      <c r="E683" t="str">
        <f t="shared" si="81"/>
        <v>4771069788</v>
      </c>
      <c r="F683">
        <f t="shared" si="82"/>
        <v>10</v>
      </c>
      <c r="G683" t="str">
        <f t="shared" si="83"/>
        <v>4771069788</v>
      </c>
      <c r="H683" t="str">
        <f t="shared" si="84"/>
        <v>(477) 106-9788</v>
      </c>
      <c r="I683">
        <f t="shared" si="85"/>
        <v>1</v>
      </c>
      <c r="J683" t="str">
        <f t="shared" si="86"/>
        <v>(477) 106-9788</v>
      </c>
    </row>
    <row r="684" spans="1:10" x14ac:dyDescent="0.2">
      <c r="A684">
        <v>1692</v>
      </c>
      <c r="B684" t="s">
        <v>1784</v>
      </c>
      <c r="C684" t="str">
        <f t="shared" si="87"/>
        <v>(101) 718-5286</v>
      </c>
      <c r="D684" t="str">
        <f t="shared" si="80"/>
        <v>101.718.5286</v>
      </c>
      <c r="E684" t="str">
        <f t="shared" si="81"/>
        <v>1017185286</v>
      </c>
      <c r="F684">
        <f t="shared" si="82"/>
        <v>10</v>
      </c>
      <c r="G684" t="str">
        <f t="shared" si="83"/>
        <v>1017185286</v>
      </c>
      <c r="H684" t="str">
        <f t="shared" si="84"/>
        <v>(101) 718-5286</v>
      </c>
      <c r="I684">
        <f t="shared" si="85"/>
        <v>1</v>
      </c>
      <c r="J684" t="str">
        <f t="shared" si="86"/>
        <v>(101) 718-5286</v>
      </c>
    </row>
    <row r="685" spans="1:10" x14ac:dyDescent="0.2">
      <c r="A685">
        <v>1693</v>
      </c>
      <c r="B685" t="s">
        <v>1785</v>
      </c>
      <c r="C685" t="str">
        <f t="shared" si="87"/>
        <v>(211) 982-6786</v>
      </c>
      <c r="D685" t="str">
        <f t="shared" si="80"/>
        <v>211.982.6786</v>
      </c>
      <c r="E685" t="str">
        <f t="shared" si="81"/>
        <v>2119826786</v>
      </c>
      <c r="F685">
        <f t="shared" si="82"/>
        <v>10</v>
      </c>
      <c r="G685" t="str">
        <f t="shared" si="83"/>
        <v>2119826786</v>
      </c>
      <c r="H685" t="str">
        <f t="shared" si="84"/>
        <v>(211) 982-6786</v>
      </c>
      <c r="I685">
        <f t="shared" si="85"/>
        <v>1</v>
      </c>
      <c r="J685" t="str">
        <f t="shared" si="86"/>
        <v>(211) 982-6786</v>
      </c>
    </row>
    <row r="686" spans="1:10" x14ac:dyDescent="0.2">
      <c r="A686">
        <v>1694</v>
      </c>
      <c r="B686" t="s">
        <v>1786</v>
      </c>
      <c r="C686" t="str">
        <f t="shared" si="87"/>
        <v>(429) 991-2992</v>
      </c>
      <c r="D686" t="str">
        <f t="shared" si="80"/>
        <v>429.991.2992</v>
      </c>
      <c r="E686" t="str">
        <f t="shared" si="81"/>
        <v>4299912992</v>
      </c>
      <c r="F686">
        <f t="shared" si="82"/>
        <v>10</v>
      </c>
      <c r="G686" t="str">
        <f t="shared" si="83"/>
        <v>4299912992</v>
      </c>
      <c r="H686" t="str">
        <f t="shared" si="84"/>
        <v>(429) 991-2992</v>
      </c>
      <c r="I686">
        <f t="shared" si="85"/>
        <v>1</v>
      </c>
      <c r="J686" t="str">
        <f t="shared" si="86"/>
        <v>(429) 991-2992</v>
      </c>
    </row>
    <row r="687" spans="1:10" x14ac:dyDescent="0.2">
      <c r="A687">
        <v>1695</v>
      </c>
      <c r="B687" t="s">
        <v>1787</v>
      </c>
      <c r="C687" t="str">
        <f t="shared" si="87"/>
        <v>(315) 101-7113</v>
      </c>
      <c r="D687" t="str">
        <f t="shared" si="80"/>
        <v>315.101.7113</v>
      </c>
      <c r="E687" t="str">
        <f t="shared" si="81"/>
        <v>3151017113</v>
      </c>
      <c r="F687">
        <f t="shared" si="82"/>
        <v>10</v>
      </c>
      <c r="G687" t="str">
        <f t="shared" si="83"/>
        <v>3151017113</v>
      </c>
      <c r="H687" t="str">
        <f t="shared" si="84"/>
        <v>(315) 101-7113</v>
      </c>
      <c r="I687">
        <f t="shared" si="85"/>
        <v>1</v>
      </c>
      <c r="J687" t="str">
        <f t="shared" si="86"/>
        <v>(315) 101-7113</v>
      </c>
    </row>
    <row r="688" spans="1:10" x14ac:dyDescent="0.2">
      <c r="A688">
        <v>1696</v>
      </c>
      <c r="B688" t="s">
        <v>1788</v>
      </c>
      <c r="C688" t="str">
        <f t="shared" si="87"/>
        <v>(270) 653-3624</v>
      </c>
      <c r="D688" t="str">
        <f t="shared" si="80"/>
        <v>270.653.3624</v>
      </c>
      <c r="E688" t="str">
        <f t="shared" si="81"/>
        <v>2706533624</v>
      </c>
      <c r="F688">
        <f t="shared" si="82"/>
        <v>10</v>
      </c>
      <c r="G688" t="str">
        <f t="shared" si="83"/>
        <v>2706533624</v>
      </c>
      <c r="H688" t="str">
        <f t="shared" si="84"/>
        <v>(270) 653-3624</v>
      </c>
      <c r="I688">
        <f t="shared" si="85"/>
        <v>1</v>
      </c>
      <c r="J688" t="str">
        <f t="shared" si="86"/>
        <v>(270) 653-3624</v>
      </c>
    </row>
    <row r="689" spans="1:10" x14ac:dyDescent="0.2">
      <c r="A689">
        <v>1697</v>
      </c>
      <c r="B689" t="s">
        <v>1789</v>
      </c>
      <c r="C689" t="str">
        <f t="shared" si="87"/>
        <v>(421) 368-1305</v>
      </c>
      <c r="D689" t="str">
        <f t="shared" si="80"/>
        <v>421.368.1305</v>
      </c>
      <c r="E689" t="str">
        <f t="shared" si="81"/>
        <v>4213681305</v>
      </c>
      <c r="F689">
        <f t="shared" si="82"/>
        <v>10</v>
      </c>
      <c r="G689" t="str">
        <f t="shared" si="83"/>
        <v>4213681305</v>
      </c>
      <c r="H689" t="str">
        <f t="shared" si="84"/>
        <v>(421) 368-1305</v>
      </c>
      <c r="I689">
        <f t="shared" si="85"/>
        <v>1</v>
      </c>
      <c r="J689" t="str">
        <f t="shared" si="86"/>
        <v>(421) 368-1305</v>
      </c>
    </row>
    <row r="690" spans="1:10" x14ac:dyDescent="0.2">
      <c r="A690">
        <v>1698</v>
      </c>
      <c r="B690" t="s">
        <v>1790</v>
      </c>
      <c r="C690" t="str">
        <f t="shared" si="87"/>
        <v>(160) 488-0762</v>
      </c>
      <c r="D690" t="str">
        <f t="shared" si="80"/>
        <v>160.488.0762</v>
      </c>
      <c r="E690" t="str">
        <f t="shared" si="81"/>
        <v>1604880762</v>
      </c>
      <c r="F690">
        <f t="shared" si="82"/>
        <v>10</v>
      </c>
      <c r="G690" t="str">
        <f t="shared" si="83"/>
        <v>1604880762</v>
      </c>
      <c r="H690" t="str">
        <f t="shared" si="84"/>
        <v>(160) 488-0762</v>
      </c>
      <c r="I690">
        <f t="shared" si="85"/>
        <v>1</v>
      </c>
      <c r="J690" t="str">
        <f t="shared" si="86"/>
        <v>(160) 488-0762</v>
      </c>
    </row>
    <row r="691" spans="1:10" x14ac:dyDescent="0.2">
      <c r="A691">
        <v>1699</v>
      </c>
      <c r="B691" t="s">
        <v>1791</v>
      </c>
      <c r="C691" t="str">
        <f t="shared" si="87"/>
        <v>(664) 881-3095</v>
      </c>
      <c r="D691" t="str">
        <f t="shared" si="80"/>
        <v>664.881.3095</v>
      </c>
      <c r="E691" t="str">
        <f t="shared" si="81"/>
        <v>6648813095</v>
      </c>
      <c r="F691">
        <f t="shared" si="82"/>
        <v>10</v>
      </c>
      <c r="G691" t="str">
        <f t="shared" si="83"/>
        <v>6648813095</v>
      </c>
      <c r="H691" t="str">
        <f t="shared" si="84"/>
        <v>(664) 881-3095</v>
      </c>
      <c r="I691">
        <f t="shared" si="85"/>
        <v>1</v>
      </c>
      <c r="J691" t="str">
        <f t="shared" si="86"/>
        <v>(664) 881-3095</v>
      </c>
    </row>
    <row r="692" spans="1:10" x14ac:dyDescent="0.2">
      <c r="A692">
        <v>1700</v>
      </c>
      <c r="B692" t="s">
        <v>1792</v>
      </c>
      <c r="C692" t="str">
        <f t="shared" si="87"/>
        <v>(889) 158-7436</v>
      </c>
      <c r="D692" t="str">
        <f t="shared" si="80"/>
        <v>889.158.7436</v>
      </c>
      <c r="E692" t="str">
        <f t="shared" si="81"/>
        <v>8891587436</v>
      </c>
      <c r="F692">
        <f t="shared" si="82"/>
        <v>10</v>
      </c>
      <c r="G692" t="str">
        <f t="shared" si="83"/>
        <v>8891587436</v>
      </c>
      <c r="H692" t="str">
        <f t="shared" si="84"/>
        <v>(889) 158-7436</v>
      </c>
      <c r="I692">
        <f t="shared" si="85"/>
        <v>1</v>
      </c>
      <c r="J692" t="str">
        <f t="shared" si="86"/>
        <v>(889) 158-7436</v>
      </c>
    </row>
    <row r="693" spans="1:10" x14ac:dyDescent="0.2">
      <c r="A693">
        <v>1701</v>
      </c>
      <c r="B693" t="s">
        <v>1793</v>
      </c>
      <c r="C693" t="str">
        <f t="shared" si="87"/>
        <v>(993) 371-3152</v>
      </c>
      <c r="D693" t="str">
        <f t="shared" si="80"/>
        <v>993.371.3152</v>
      </c>
      <c r="E693" t="str">
        <f t="shared" si="81"/>
        <v>9933713152</v>
      </c>
      <c r="F693">
        <f t="shared" si="82"/>
        <v>10</v>
      </c>
      <c r="G693" t="str">
        <f t="shared" si="83"/>
        <v>9933713152</v>
      </c>
      <c r="H693" t="str">
        <f t="shared" si="84"/>
        <v>(993) 371-3152</v>
      </c>
      <c r="I693">
        <f t="shared" si="85"/>
        <v>1</v>
      </c>
      <c r="J693" t="str">
        <f t="shared" si="86"/>
        <v>(993) 371-3152</v>
      </c>
    </row>
    <row r="694" spans="1:10" x14ac:dyDescent="0.2">
      <c r="A694">
        <v>1702</v>
      </c>
      <c r="B694" t="s">
        <v>1794</v>
      </c>
      <c r="C694" t="str">
        <f t="shared" si="87"/>
        <v>(981) 640-0672</v>
      </c>
      <c r="D694" t="str">
        <f t="shared" si="80"/>
        <v>981.640.0672</v>
      </c>
      <c r="E694" t="str">
        <f t="shared" si="81"/>
        <v>9816400672</v>
      </c>
      <c r="F694">
        <f t="shared" si="82"/>
        <v>10</v>
      </c>
      <c r="G694" t="str">
        <f t="shared" si="83"/>
        <v>9816400672</v>
      </c>
      <c r="H694" t="str">
        <f t="shared" si="84"/>
        <v>(981) 640-0672</v>
      </c>
      <c r="I694">
        <f t="shared" si="85"/>
        <v>1</v>
      </c>
      <c r="J694" t="str">
        <f t="shared" si="86"/>
        <v>(981) 640-0672</v>
      </c>
    </row>
    <row r="695" spans="1:10" x14ac:dyDescent="0.2">
      <c r="A695">
        <v>1703</v>
      </c>
      <c r="B695" t="s">
        <v>1795</v>
      </c>
      <c r="C695" t="str">
        <f t="shared" si="87"/>
        <v>(472) 722-9008</v>
      </c>
      <c r="D695" t="str">
        <f t="shared" si="80"/>
        <v>472.722.9008</v>
      </c>
      <c r="E695" t="str">
        <f t="shared" si="81"/>
        <v>4727229008</v>
      </c>
      <c r="F695">
        <f t="shared" si="82"/>
        <v>10</v>
      </c>
      <c r="G695" t="str">
        <f t="shared" si="83"/>
        <v>4727229008</v>
      </c>
      <c r="H695" t="str">
        <f t="shared" si="84"/>
        <v>(472) 722-9008</v>
      </c>
      <c r="I695">
        <f t="shared" si="85"/>
        <v>1</v>
      </c>
      <c r="J695" t="str">
        <f t="shared" si="86"/>
        <v>(472) 722-9008</v>
      </c>
    </row>
    <row r="696" spans="1:10" x14ac:dyDescent="0.2">
      <c r="A696">
        <v>1704</v>
      </c>
      <c r="B696" t="s">
        <v>1796</v>
      </c>
      <c r="C696" t="str">
        <f t="shared" si="87"/>
        <v>(677) 515-4285</v>
      </c>
      <c r="D696" t="str">
        <f t="shared" si="80"/>
        <v>677.515.4285</v>
      </c>
      <c r="E696" t="str">
        <f t="shared" si="81"/>
        <v>6775154285</v>
      </c>
      <c r="F696">
        <f t="shared" si="82"/>
        <v>10</v>
      </c>
      <c r="G696" t="str">
        <f t="shared" si="83"/>
        <v>6775154285</v>
      </c>
      <c r="H696" t="str">
        <f t="shared" si="84"/>
        <v>(677) 515-4285</v>
      </c>
      <c r="I696">
        <f t="shared" si="85"/>
        <v>1</v>
      </c>
      <c r="J696" t="str">
        <f t="shared" si="86"/>
        <v>(677) 515-4285</v>
      </c>
    </row>
    <row r="697" spans="1:10" x14ac:dyDescent="0.2">
      <c r="A697">
        <v>1705</v>
      </c>
      <c r="B697" t="s">
        <v>1797</v>
      </c>
      <c r="C697" t="str">
        <f t="shared" si="87"/>
        <v>(982) 335-4258</v>
      </c>
      <c r="D697" t="str">
        <f t="shared" si="80"/>
        <v>982.335.4258</v>
      </c>
      <c r="E697" t="str">
        <f t="shared" si="81"/>
        <v>9823354258</v>
      </c>
      <c r="F697">
        <f t="shared" si="82"/>
        <v>10</v>
      </c>
      <c r="G697" t="str">
        <f t="shared" si="83"/>
        <v>9823354258</v>
      </c>
      <c r="H697" t="str">
        <f t="shared" si="84"/>
        <v>(982) 335-4258</v>
      </c>
      <c r="I697">
        <f t="shared" si="85"/>
        <v>1</v>
      </c>
      <c r="J697" t="str">
        <f t="shared" si="86"/>
        <v>(982) 335-4258</v>
      </c>
    </row>
    <row r="698" spans="1:10" x14ac:dyDescent="0.2">
      <c r="A698">
        <v>1706</v>
      </c>
      <c r="B698" t="s">
        <v>1798</v>
      </c>
      <c r="C698" t="str">
        <f t="shared" si="87"/>
        <v>(733) 954-2924</v>
      </c>
      <c r="D698" t="str">
        <f t="shared" si="80"/>
        <v>733.954.2924</v>
      </c>
      <c r="E698" t="str">
        <f t="shared" si="81"/>
        <v>7339542924</v>
      </c>
      <c r="F698">
        <f t="shared" si="82"/>
        <v>10</v>
      </c>
      <c r="G698" t="str">
        <f t="shared" si="83"/>
        <v>7339542924</v>
      </c>
      <c r="H698" t="str">
        <f t="shared" si="84"/>
        <v>(733) 954-2924</v>
      </c>
      <c r="I698">
        <f t="shared" si="85"/>
        <v>1</v>
      </c>
      <c r="J698" t="str">
        <f t="shared" si="86"/>
        <v>(733) 954-2924</v>
      </c>
    </row>
    <row r="699" spans="1:10" x14ac:dyDescent="0.2">
      <c r="A699">
        <v>1707</v>
      </c>
      <c r="B699" t="s">
        <v>1799</v>
      </c>
      <c r="C699" t="str">
        <f t="shared" si="87"/>
        <v>(630) 110-1461</v>
      </c>
      <c r="D699" t="str">
        <f t="shared" si="80"/>
        <v>630.110.1461</v>
      </c>
      <c r="E699" t="str">
        <f t="shared" si="81"/>
        <v>6301101461</v>
      </c>
      <c r="F699">
        <f t="shared" si="82"/>
        <v>10</v>
      </c>
      <c r="G699" t="str">
        <f t="shared" si="83"/>
        <v>6301101461</v>
      </c>
      <c r="H699" t="str">
        <f t="shared" si="84"/>
        <v>(630) 110-1461</v>
      </c>
      <c r="I699">
        <f t="shared" si="85"/>
        <v>1</v>
      </c>
      <c r="J699" t="str">
        <f t="shared" si="86"/>
        <v>(630) 110-1461</v>
      </c>
    </row>
    <row r="700" spans="1:10" x14ac:dyDescent="0.2">
      <c r="A700">
        <v>1708</v>
      </c>
      <c r="B700" t="s">
        <v>1800</v>
      </c>
      <c r="C700" t="str">
        <f t="shared" si="87"/>
        <v>(815) 534-8136</v>
      </c>
      <c r="D700" t="str">
        <f t="shared" si="80"/>
        <v>815.534.8136</v>
      </c>
      <c r="E700" t="str">
        <f t="shared" si="81"/>
        <v>8155348136</v>
      </c>
      <c r="F700">
        <f t="shared" si="82"/>
        <v>10</v>
      </c>
      <c r="G700" t="str">
        <f t="shared" si="83"/>
        <v>8155348136</v>
      </c>
      <c r="H700" t="str">
        <f t="shared" si="84"/>
        <v>(815) 534-8136</v>
      </c>
      <c r="I700">
        <f t="shared" si="85"/>
        <v>1</v>
      </c>
      <c r="J700" t="str">
        <f t="shared" si="86"/>
        <v>(815) 534-8136</v>
      </c>
    </row>
    <row r="701" spans="1:10" x14ac:dyDescent="0.2">
      <c r="A701">
        <v>1709</v>
      </c>
      <c r="B701" t="s">
        <v>1801</v>
      </c>
      <c r="C701" t="str">
        <f t="shared" si="87"/>
        <v>(226) 963-3568</v>
      </c>
      <c r="D701" t="str">
        <f t="shared" si="80"/>
        <v>226.963.3568</v>
      </c>
      <c r="E701" t="str">
        <f t="shared" si="81"/>
        <v>2269633568</v>
      </c>
      <c r="F701">
        <f t="shared" si="82"/>
        <v>10</v>
      </c>
      <c r="G701" t="str">
        <f t="shared" si="83"/>
        <v>2269633568</v>
      </c>
      <c r="H701" t="str">
        <f t="shared" si="84"/>
        <v>(226) 963-3568</v>
      </c>
      <c r="I701">
        <f t="shared" si="85"/>
        <v>1</v>
      </c>
      <c r="J701" t="str">
        <f t="shared" si="86"/>
        <v>(226) 963-3568</v>
      </c>
    </row>
    <row r="702" spans="1:10" x14ac:dyDescent="0.2">
      <c r="A702">
        <v>1710</v>
      </c>
      <c r="B702" t="s">
        <v>1802</v>
      </c>
      <c r="C702" t="str">
        <f t="shared" si="87"/>
        <v>(487) 293-4620</v>
      </c>
      <c r="D702" t="str">
        <f t="shared" si="80"/>
        <v>487.293.4620</v>
      </c>
      <c r="E702" t="str">
        <f t="shared" si="81"/>
        <v>4872934620</v>
      </c>
      <c r="F702">
        <f t="shared" si="82"/>
        <v>10</v>
      </c>
      <c r="G702" t="str">
        <f t="shared" si="83"/>
        <v>4872934620</v>
      </c>
      <c r="H702" t="str">
        <f t="shared" si="84"/>
        <v>(487) 293-4620</v>
      </c>
      <c r="I702">
        <f t="shared" si="85"/>
        <v>1</v>
      </c>
      <c r="J702" t="str">
        <f t="shared" si="86"/>
        <v>(487) 293-4620</v>
      </c>
    </row>
    <row r="703" spans="1:10" x14ac:dyDescent="0.2">
      <c r="A703">
        <v>1711</v>
      </c>
      <c r="B703" t="s">
        <v>1803</v>
      </c>
      <c r="C703" t="str">
        <f t="shared" si="87"/>
        <v>(749) 929-2791</v>
      </c>
      <c r="D703" t="str">
        <f t="shared" si="80"/>
        <v>749.929.2791</v>
      </c>
      <c r="E703" t="str">
        <f t="shared" si="81"/>
        <v>7499292791</v>
      </c>
      <c r="F703">
        <f t="shared" si="82"/>
        <v>10</v>
      </c>
      <c r="G703" t="str">
        <f t="shared" si="83"/>
        <v>7499292791</v>
      </c>
      <c r="H703" t="str">
        <f t="shared" si="84"/>
        <v>(749) 929-2791</v>
      </c>
      <c r="I703">
        <f t="shared" si="85"/>
        <v>1</v>
      </c>
      <c r="J703" t="str">
        <f t="shared" si="86"/>
        <v>(749) 929-2791</v>
      </c>
    </row>
    <row r="704" spans="1:10" x14ac:dyDescent="0.2">
      <c r="A704">
        <v>1712</v>
      </c>
      <c r="B704" t="s">
        <v>1804</v>
      </c>
      <c r="C704" t="str">
        <f t="shared" si="87"/>
        <v>(953) 436-8915</v>
      </c>
      <c r="D704" t="str">
        <f t="shared" si="80"/>
        <v>953.436.8915</v>
      </c>
      <c r="E704" t="str">
        <f t="shared" si="81"/>
        <v>9534368915</v>
      </c>
      <c r="F704">
        <f t="shared" si="82"/>
        <v>10</v>
      </c>
      <c r="G704" t="str">
        <f t="shared" si="83"/>
        <v>9534368915</v>
      </c>
      <c r="H704" t="str">
        <f t="shared" si="84"/>
        <v>(953) 436-8915</v>
      </c>
      <c r="I704">
        <f t="shared" si="85"/>
        <v>1</v>
      </c>
      <c r="J704" t="str">
        <f t="shared" si="86"/>
        <v>(953) 436-8915</v>
      </c>
    </row>
    <row r="705" spans="1:10" x14ac:dyDescent="0.2">
      <c r="A705">
        <v>1713</v>
      </c>
      <c r="B705" t="s">
        <v>1805</v>
      </c>
      <c r="C705" t="str">
        <f t="shared" si="87"/>
        <v>(557) 655-1409</v>
      </c>
      <c r="D705" t="str">
        <f t="shared" si="80"/>
        <v>557.655.1409</v>
      </c>
      <c r="E705" t="str">
        <f t="shared" si="81"/>
        <v>5576551409</v>
      </c>
      <c r="F705">
        <f t="shared" si="82"/>
        <v>10</v>
      </c>
      <c r="G705" t="str">
        <f t="shared" si="83"/>
        <v>5576551409</v>
      </c>
      <c r="H705" t="str">
        <f t="shared" si="84"/>
        <v>(557) 655-1409</v>
      </c>
      <c r="I705">
        <f t="shared" si="85"/>
        <v>1</v>
      </c>
      <c r="J705" t="str">
        <f t="shared" si="86"/>
        <v>(557) 655-1409</v>
      </c>
    </row>
    <row r="706" spans="1:10" x14ac:dyDescent="0.2">
      <c r="A706">
        <v>1714</v>
      </c>
      <c r="B706" t="s">
        <v>1806</v>
      </c>
      <c r="C706" t="str">
        <f t="shared" si="87"/>
        <v>(716) 364-1639</v>
      </c>
      <c r="D706" t="str">
        <f t="shared" si="80"/>
        <v>716.364.1639</v>
      </c>
      <c r="E706" t="str">
        <f t="shared" si="81"/>
        <v>7163641639</v>
      </c>
      <c r="F706">
        <f t="shared" si="82"/>
        <v>10</v>
      </c>
      <c r="G706" t="str">
        <f t="shared" si="83"/>
        <v>7163641639</v>
      </c>
      <c r="H706" t="str">
        <f t="shared" si="84"/>
        <v>(716) 364-1639</v>
      </c>
      <c r="I706">
        <f t="shared" si="85"/>
        <v>1</v>
      </c>
      <c r="J706" t="str">
        <f t="shared" si="86"/>
        <v>(716) 364-1639</v>
      </c>
    </row>
    <row r="707" spans="1:10" x14ac:dyDescent="0.2">
      <c r="A707">
        <v>1715</v>
      </c>
      <c r="B707" t="s">
        <v>1807</v>
      </c>
      <c r="C707" t="str">
        <f t="shared" si="87"/>
        <v>(495) 618-8253</v>
      </c>
      <c r="D707" t="str">
        <f t="shared" ref="D707:D770" si="88">TRIM(B707)</f>
        <v>495.618.8253</v>
      </c>
      <c r="E707" t="str">
        <f t="shared" ref="E707:E770" si="89">SUBSTITUTE(D707,".","")</f>
        <v>4956188253</v>
      </c>
      <c r="F707">
        <f t="shared" ref="F707:F770" si="90">LEN(E707)</f>
        <v>10</v>
      </c>
      <c r="G707" t="str">
        <f t="shared" ref="G707:G770" si="91">IF(F707=10,E707,"???")</f>
        <v>4956188253</v>
      </c>
      <c r="H707" t="str">
        <f t="shared" ref="H707:H770" si="92">TEXT(G707,"(000) 000-0000")</f>
        <v>(495) 618-8253</v>
      </c>
      <c r="I707">
        <f t="shared" ref="I707:I770" si="93">COUNTIF($H$2:$H$2001,H707)</f>
        <v>1</v>
      </c>
      <c r="J707" t="str">
        <f t="shared" ref="J707:J770" si="94">IF(I707=1,H707,"???")</f>
        <v>(495) 618-8253</v>
      </c>
    </row>
    <row r="708" spans="1:10" x14ac:dyDescent="0.2">
      <c r="A708">
        <v>1716</v>
      </c>
      <c r="B708" t="s">
        <v>1808</v>
      </c>
      <c r="C708" t="str">
        <f t="shared" si="87"/>
        <v>???</v>
      </c>
      <c r="D708" t="str">
        <f t="shared" si="88"/>
        <v>698.651.06832</v>
      </c>
      <c r="E708" t="str">
        <f t="shared" si="89"/>
        <v>69865106832</v>
      </c>
      <c r="F708">
        <f t="shared" si="90"/>
        <v>11</v>
      </c>
      <c r="G708" t="str">
        <f t="shared" si="91"/>
        <v>???</v>
      </c>
      <c r="H708" t="str">
        <f t="shared" si="92"/>
        <v>???</v>
      </c>
      <c r="I708">
        <f t="shared" si="93"/>
        <v>30</v>
      </c>
      <c r="J708" t="str">
        <f t="shared" si="94"/>
        <v>???</v>
      </c>
    </row>
    <row r="709" spans="1:10" x14ac:dyDescent="0.2">
      <c r="A709">
        <v>1717</v>
      </c>
      <c r="B709" t="s">
        <v>1809</v>
      </c>
      <c r="C709" t="str">
        <f t="shared" ref="C709:C772" si="95">J709</f>
        <v>(298) 326-9890</v>
      </c>
      <c r="D709" t="str">
        <f t="shared" si="88"/>
        <v>298.326.9890</v>
      </c>
      <c r="E709" t="str">
        <f t="shared" si="89"/>
        <v>2983269890</v>
      </c>
      <c r="F709">
        <f t="shared" si="90"/>
        <v>10</v>
      </c>
      <c r="G709" t="str">
        <f t="shared" si="91"/>
        <v>2983269890</v>
      </c>
      <c r="H709" t="str">
        <f t="shared" si="92"/>
        <v>(298) 326-9890</v>
      </c>
      <c r="I709">
        <f t="shared" si="93"/>
        <v>1</v>
      </c>
      <c r="J709" t="str">
        <f t="shared" si="94"/>
        <v>(298) 326-9890</v>
      </c>
    </row>
    <row r="710" spans="1:10" x14ac:dyDescent="0.2">
      <c r="A710">
        <v>1718</v>
      </c>
      <c r="B710" t="s">
        <v>1810</v>
      </c>
      <c r="C710" t="str">
        <f t="shared" si="95"/>
        <v>(851) 332-0639</v>
      </c>
      <c r="D710" t="str">
        <f t="shared" si="88"/>
        <v>851.332.0639</v>
      </c>
      <c r="E710" t="str">
        <f t="shared" si="89"/>
        <v>8513320639</v>
      </c>
      <c r="F710">
        <f t="shared" si="90"/>
        <v>10</v>
      </c>
      <c r="G710" t="str">
        <f t="shared" si="91"/>
        <v>8513320639</v>
      </c>
      <c r="H710" t="str">
        <f t="shared" si="92"/>
        <v>(851) 332-0639</v>
      </c>
      <c r="I710">
        <f t="shared" si="93"/>
        <v>1</v>
      </c>
      <c r="J710" t="str">
        <f t="shared" si="94"/>
        <v>(851) 332-0639</v>
      </c>
    </row>
    <row r="711" spans="1:10" x14ac:dyDescent="0.2">
      <c r="A711">
        <v>1719</v>
      </c>
      <c r="B711" t="s">
        <v>1811</v>
      </c>
      <c r="C711" t="str">
        <f t="shared" si="95"/>
        <v>(865) 108-3942</v>
      </c>
      <c r="D711" t="str">
        <f t="shared" si="88"/>
        <v>865.108.3942</v>
      </c>
      <c r="E711" t="str">
        <f t="shared" si="89"/>
        <v>8651083942</v>
      </c>
      <c r="F711">
        <f t="shared" si="90"/>
        <v>10</v>
      </c>
      <c r="G711" t="str">
        <f t="shared" si="91"/>
        <v>8651083942</v>
      </c>
      <c r="H711" t="str">
        <f t="shared" si="92"/>
        <v>(865) 108-3942</v>
      </c>
      <c r="I711">
        <f t="shared" si="93"/>
        <v>1</v>
      </c>
      <c r="J711" t="str">
        <f t="shared" si="94"/>
        <v>(865) 108-3942</v>
      </c>
    </row>
    <row r="712" spans="1:10" x14ac:dyDescent="0.2">
      <c r="A712">
        <v>1720</v>
      </c>
      <c r="B712" t="s">
        <v>1812</v>
      </c>
      <c r="C712" t="str">
        <f t="shared" si="95"/>
        <v>(437) 262-2125</v>
      </c>
      <c r="D712" t="str">
        <f t="shared" si="88"/>
        <v>437.262.2125</v>
      </c>
      <c r="E712" t="str">
        <f t="shared" si="89"/>
        <v>4372622125</v>
      </c>
      <c r="F712">
        <f t="shared" si="90"/>
        <v>10</v>
      </c>
      <c r="G712" t="str">
        <f t="shared" si="91"/>
        <v>4372622125</v>
      </c>
      <c r="H712" t="str">
        <f t="shared" si="92"/>
        <v>(437) 262-2125</v>
      </c>
      <c r="I712">
        <f t="shared" si="93"/>
        <v>1</v>
      </c>
      <c r="J712" t="str">
        <f t="shared" si="94"/>
        <v>(437) 262-2125</v>
      </c>
    </row>
    <row r="713" spans="1:10" x14ac:dyDescent="0.2">
      <c r="A713">
        <v>1721</v>
      </c>
      <c r="B713" t="s">
        <v>1813</v>
      </c>
      <c r="C713" t="str">
        <f t="shared" si="95"/>
        <v>(775) 441-2321</v>
      </c>
      <c r="D713" t="str">
        <f t="shared" si="88"/>
        <v>775.441.2321</v>
      </c>
      <c r="E713" t="str">
        <f t="shared" si="89"/>
        <v>7754412321</v>
      </c>
      <c r="F713">
        <f t="shared" si="90"/>
        <v>10</v>
      </c>
      <c r="G713" t="str">
        <f t="shared" si="91"/>
        <v>7754412321</v>
      </c>
      <c r="H713" t="str">
        <f t="shared" si="92"/>
        <v>(775) 441-2321</v>
      </c>
      <c r="I713">
        <f t="shared" si="93"/>
        <v>1</v>
      </c>
      <c r="J713" t="str">
        <f t="shared" si="94"/>
        <v>(775) 441-2321</v>
      </c>
    </row>
    <row r="714" spans="1:10" x14ac:dyDescent="0.2">
      <c r="A714">
        <v>1722</v>
      </c>
      <c r="B714" t="s">
        <v>1814</v>
      </c>
      <c r="C714" t="str">
        <f t="shared" si="95"/>
        <v>(506) 286-6933</v>
      </c>
      <c r="D714" t="str">
        <f t="shared" si="88"/>
        <v>506.286.6933</v>
      </c>
      <c r="E714" t="str">
        <f t="shared" si="89"/>
        <v>5062866933</v>
      </c>
      <c r="F714">
        <f t="shared" si="90"/>
        <v>10</v>
      </c>
      <c r="G714" t="str">
        <f t="shared" si="91"/>
        <v>5062866933</v>
      </c>
      <c r="H714" t="str">
        <f t="shared" si="92"/>
        <v>(506) 286-6933</v>
      </c>
      <c r="I714">
        <f t="shared" si="93"/>
        <v>1</v>
      </c>
      <c r="J714" t="str">
        <f t="shared" si="94"/>
        <v>(506) 286-6933</v>
      </c>
    </row>
    <row r="715" spans="1:10" x14ac:dyDescent="0.2">
      <c r="A715">
        <v>1723</v>
      </c>
      <c r="B715" t="s">
        <v>1815</v>
      </c>
      <c r="C715" t="str">
        <f t="shared" si="95"/>
        <v>(956) 175-5121</v>
      </c>
      <c r="D715" t="str">
        <f t="shared" si="88"/>
        <v>956.175.5121</v>
      </c>
      <c r="E715" t="str">
        <f t="shared" si="89"/>
        <v>9561755121</v>
      </c>
      <c r="F715">
        <f t="shared" si="90"/>
        <v>10</v>
      </c>
      <c r="G715" t="str">
        <f t="shared" si="91"/>
        <v>9561755121</v>
      </c>
      <c r="H715" t="str">
        <f t="shared" si="92"/>
        <v>(956) 175-5121</v>
      </c>
      <c r="I715">
        <f t="shared" si="93"/>
        <v>1</v>
      </c>
      <c r="J715" t="str">
        <f t="shared" si="94"/>
        <v>(956) 175-5121</v>
      </c>
    </row>
    <row r="716" spans="1:10" x14ac:dyDescent="0.2">
      <c r="A716">
        <v>1724</v>
      </c>
      <c r="B716" t="s">
        <v>1816</v>
      </c>
      <c r="C716" t="str">
        <f t="shared" si="95"/>
        <v>(330) 629-2525</v>
      </c>
      <c r="D716" t="str">
        <f t="shared" si="88"/>
        <v>330.629.2525</v>
      </c>
      <c r="E716" t="str">
        <f t="shared" si="89"/>
        <v>3306292525</v>
      </c>
      <c r="F716">
        <f t="shared" si="90"/>
        <v>10</v>
      </c>
      <c r="G716" t="str">
        <f t="shared" si="91"/>
        <v>3306292525</v>
      </c>
      <c r="H716" t="str">
        <f t="shared" si="92"/>
        <v>(330) 629-2525</v>
      </c>
      <c r="I716">
        <f t="shared" si="93"/>
        <v>1</v>
      </c>
      <c r="J716" t="str">
        <f t="shared" si="94"/>
        <v>(330) 629-2525</v>
      </c>
    </row>
    <row r="717" spans="1:10" x14ac:dyDescent="0.2">
      <c r="A717">
        <v>1725</v>
      </c>
      <c r="B717" t="s">
        <v>1817</v>
      </c>
      <c r="C717" t="str">
        <f t="shared" si="95"/>
        <v>(783) 929-6141</v>
      </c>
      <c r="D717" t="str">
        <f t="shared" si="88"/>
        <v>783.929.6141</v>
      </c>
      <c r="E717" t="str">
        <f t="shared" si="89"/>
        <v>7839296141</v>
      </c>
      <c r="F717">
        <f t="shared" si="90"/>
        <v>10</v>
      </c>
      <c r="G717" t="str">
        <f t="shared" si="91"/>
        <v>7839296141</v>
      </c>
      <c r="H717" t="str">
        <f t="shared" si="92"/>
        <v>(783) 929-6141</v>
      </c>
      <c r="I717">
        <f t="shared" si="93"/>
        <v>1</v>
      </c>
      <c r="J717" t="str">
        <f t="shared" si="94"/>
        <v>(783) 929-6141</v>
      </c>
    </row>
    <row r="718" spans="1:10" x14ac:dyDescent="0.2">
      <c r="A718">
        <v>1726</v>
      </c>
      <c r="B718" t="s">
        <v>1818</v>
      </c>
      <c r="C718" t="str">
        <f t="shared" si="95"/>
        <v>(535) 203-0398</v>
      </c>
      <c r="D718" t="str">
        <f t="shared" si="88"/>
        <v>535.203.0398</v>
      </c>
      <c r="E718" t="str">
        <f t="shared" si="89"/>
        <v>5352030398</v>
      </c>
      <c r="F718">
        <f t="shared" si="90"/>
        <v>10</v>
      </c>
      <c r="G718" t="str">
        <f t="shared" si="91"/>
        <v>5352030398</v>
      </c>
      <c r="H718" t="str">
        <f t="shared" si="92"/>
        <v>(535) 203-0398</v>
      </c>
      <c r="I718">
        <f t="shared" si="93"/>
        <v>1</v>
      </c>
      <c r="J718" t="str">
        <f t="shared" si="94"/>
        <v>(535) 203-0398</v>
      </c>
    </row>
    <row r="719" spans="1:10" x14ac:dyDescent="0.2">
      <c r="A719">
        <v>1727</v>
      </c>
      <c r="B719" t="s">
        <v>1819</v>
      </c>
      <c r="C719" t="str">
        <f t="shared" si="95"/>
        <v>(279) 447-2494</v>
      </c>
      <c r="D719" t="str">
        <f t="shared" si="88"/>
        <v>279.447.2494</v>
      </c>
      <c r="E719" t="str">
        <f t="shared" si="89"/>
        <v>2794472494</v>
      </c>
      <c r="F719">
        <f t="shared" si="90"/>
        <v>10</v>
      </c>
      <c r="G719" t="str">
        <f t="shared" si="91"/>
        <v>2794472494</v>
      </c>
      <c r="H719" t="str">
        <f t="shared" si="92"/>
        <v>(279) 447-2494</v>
      </c>
      <c r="I719">
        <f t="shared" si="93"/>
        <v>1</v>
      </c>
      <c r="J719" t="str">
        <f t="shared" si="94"/>
        <v>(279) 447-2494</v>
      </c>
    </row>
    <row r="720" spans="1:10" x14ac:dyDescent="0.2">
      <c r="A720">
        <v>1728</v>
      </c>
      <c r="B720" t="s">
        <v>1820</v>
      </c>
      <c r="C720" t="str">
        <f t="shared" si="95"/>
        <v>(228) 778-2555</v>
      </c>
      <c r="D720" t="str">
        <f t="shared" si="88"/>
        <v>228.778.2555</v>
      </c>
      <c r="E720" t="str">
        <f t="shared" si="89"/>
        <v>2287782555</v>
      </c>
      <c r="F720">
        <f t="shared" si="90"/>
        <v>10</v>
      </c>
      <c r="G720" t="str">
        <f t="shared" si="91"/>
        <v>2287782555</v>
      </c>
      <c r="H720" t="str">
        <f t="shared" si="92"/>
        <v>(228) 778-2555</v>
      </c>
      <c r="I720">
        <f t="shared" si="93"/>
        <v>1</v>
      </c>
      <c r="J720" t="str">
        <f t="shared" si="94"/>
        <v>(228) 778-2555</v>
      </c>
    </row>
    <row r="721" spans="1:10" x14ac:dyDescent="0.2">
      <c r="A721">
        <v>1729</v>
      </c>
      <c r="B721" t="s">
        <v>1821</v>
      </c>
      <c r="C721" t="str">
        <f t="shared" si="95"/>
        <v>(319) 504-8753</v>
      </c>
      <c r="D721" t="str">
        <f t="shared" si="88"/>
        <v>319.504.8753</v>
      </c>
      <c r="E721" t="str">
        <f t="shared" si="89"/>
        <v>3195048753</v>
      </c>
      <c r="F721">
        <f t="shared" si="90"/>
        <v>10</v>
      </c>
      <c r="G721" t="str">
        <f t="shared" si="91"/>
        <v>3195048753</v>
      </c>
      <c r="H721" t="str">
        <f t="shared" si="92"/>
        <v>(319) 504-8753</v>
      </c>
      <c r="I721">
        <f t="shared" si="93"/>
        <v>1</v>
      </c>
      <c r="J721" t="str">
        <f t="shared" si="94"/>
        <v>(319) 504-8753</v>
      </c>
    </row>
    <row r="722" spans="1:10" x14ac:dyDescent="0.2">
      <c r="A722">
        <v>1730</v>
      </c>
      <c r="B722" t="s">
        <v>1822</v>
      </c>
      <c r="C722" t="str">
        <f t="shared" si="95"/>
        <v>(465) 230-6968</v>
      </c>
      <c r="D722" t="str">
        <f t="shared" si="88"/>
        <v>465.230.6968</v>
      </c>
      <c r="E722" t="str">
        <f t="shared" si="89"/>
        <v>4652306968</v>
      </c>
      <c r="F722">
        <f t="shared" si="90"/>
        <v>10</v>
      </c>
      <c r="G722" t="str">
        <f t="shared" si="91"/>
        <v>4652306968</v>
      </c>
      <c r="H722" t="str">
        <f t="shared" si="92"/>
        <v>(465) 230-6968</v>
      </c>
      <c r="I722">
        <f t="shared" si="93"/>
        <v>1</v>
      </c>
      <c r="J722" t="str">
        <f t="shared" si="94"/>
        <v>(465) 230-6968</v>
      </c>
    </row>
    <row r="723" spans="1:10" x14ac:dyDescent="0.2">
      <c r="A723">
        <v>1731</v>
      </c>
      <c r="B723" t="s">
        <v>1823</v>
      </c>
      <c r="C723" t="str">
        <f t="shared" si="95"/>
        <v>(593) 913-4729</v>
      </c>
      <c r="D723" t="str">
        <f t="shared" si="88"/>
        <v>593.913.4729</v>
      </c>
      <c r="E723" t="str">
        <f t="shared" si="89"/>
        <v>5939134729</v>
      </c>
      <c r="F723">
        <f t="shared" si="90"/>
        <v>10</v>
      </c>
      <c r="G723" t="str">
        <f t="shared" si="91"/>
        <v>5939134729</v>
      </c>
      <c r="H723" t="str">
        <f t="shared" si="92"/>
        <v>(593) 913-4729</v>
      </c>
      <c r="I723">
        <f t="shared" si="93"/>
        <v>1</v>
      </c>
      <c r="J723" t="str">
        <f t="shared" si="94"/>
        <v>(593) 913-4729</v>
      </c>
    </row>
    <row r="724" spans="1:10" x14ac:dyDescent="0.2">
      <c r="A724">
        <v>1732</v>
      </c>
      <c r="B724" t="s">
        <v>1824</v>
      </c>
      <c r="C724" t="str">
        <f t="shared" si="95"/>
        <v>(895) 868-9370</v>
      </c>
      <c r="D724" t="str">
        <f t="shared" si="88"/>
        <v>895.868.9370</v>
      </c>
      <c r="E724" t="str">
        <f t="shared" si="89"/>
        <v>8958689370</v>
      </c>
      <c r="F724">
        <f t="shared" si="90"/>
        <v>10</v>
      </c>
      <c r="G724" t="str">
        <f t="shared" si="91"/>
        <v>8958689370</v>
      </c>
      <c r="H724" t="str">
        <f t="shared" si="92"/>
        <v>(895) 868-9370</v>
      </c>
      <c r="I724">
        <f t="shared" si="93"/>
        <v>1</v>
      </c>
      <c r="J724" t="str">
        <f t="shared" si="94"/>
        <v>(895) 868-9370</v>
      </c>
    </row>
    <row r="725" spans="1:10" x14ac:dyDescent="0.2">
      <c r="A725">
        <v>1733</v>
      </c>
      <c r="B725" t="s">
        <v>1825</v>
      </c>
      <c r="C725" t="str">
        <f t="shared" si="95"/>
        <v>(601) 625-0228</v>
      </c>
      <c r="D725" t="str">
        <f t="shared" si="88"/>
        <v>601.625.0228</v>
      </c>
      <c r="E725" t="str">
        <f t="shared" si="89"/>
        <v>6016250228</v>
      </c>
      <c r="F725">
        <f t="shared" si="90"/>
        <v>10</v>
      </c>
      <c r="G725" t="str">
        <f t="shared" si="91"/>
        <v>6016250228</v>
      </c>
      <c r="H725" t="str">
        <f t="shared" si="92"/>
        <v>(601) 625-0228</v>
      </c>
      <c r="I725">
        <f t="shared" si="93"/>
        <v>1</v>
      </c>
      <c r="J725" t="str">
        <f t="shared" si="94"/>
        <v>(601) 625-0228</v>
      </c>
    </row>
    <row r="726" spans="1:10" x14ac:dyDescent="0.2">
      <c r="A726">
        <v>1734</v>
      </c>
      <c r="B726" t="s">
        <v>1826</v>
      </c>
      <c r="C726" t="str">
        <f t="shared" si="95"/>
        <v>(152) 470-5245</v>
      </c>
      <c r="D726" t="str">
        <f t="shared" si="88"/>
        <v>1.52470.5245</v>
      </c>
      <c r="E726" t="str">
        <f t="shared" si="89"/>
        <v>1524705245</v>
      </c>
      <c r="F726">
        <f t="shared" si="90"/>
        <v>10</v>
      </c>
      <c r="G726" t="str">
        <f t="shared" si="91"/>
        <v>1524705245</v>
      </c>
      <c r="H726" t="str">
        <f t="shared" si="92"/>
        <v>(152) 470-5245</v>
      </c>
      <c r="I726">
        <f t="shared" si="93"/>
        <v>1</v>
      </c>
      <c r="J726" t="str">
        <f t="shared" si="94"/>
        <v>(152) 470-5245</v>
      </c>
    </row>
    <row r="727" spans="1:10" x14ac:dyDescent="0.2">
      <c r="A727">
        <v>1735</v>
      </c>
      <c r="B727" t="s">
        <v>1827</v>
      </c>
      <c r="C727" t="str">
        <f t="shared" si="95"/>
        <v>(207) 947-0838</v>
      </c>
      <c r="D727" t="str">
        <f t="shared" si="88"/>
        <v>207.947.0838</v>
      </c>
      <c r="E727" t="str">
        <f t="shared" si="89"/>
        <v>2079470838</v>
      </c>
      <c r="F727">
        <f t="shared" si="90"/>
        <v>10</v>
      </c>
      <c r="G727" t="str">
        <f t="shared" si="91"/>
        <v>2079470838</v>
      </c>
      <c r="H727" t="str">
        <f t="shared" si="92"/>
        <v>(207) 947-0838</v>
      </c>
      <c r="I727">
        <f t="shared" si="93"/>
        <v>1</v>
      </c>
      <c r="J727" t="str">
        <f t="shared" si="94"/>
        <v>(207) 947-0838</v>
      </c>
    </row>
    <row r="728" spans="1:10" x14ac:dyDescent="0.2">
      <c r="A728">
        <v>1736</v>
      </c>
      <c r="B728" t="s">
        <v>1828</v>
      </c>
      <c r="C728" t="str">
        <f t="shared" si="95"/>
        <v>(231) 887-1224</v>
      </c>
      <c r="D728" t="str">
        <f t="shared" si="88"/>
        <v>231.887.1224</v>
      </c>
      <c r="E728" t="str">
        <f t="shared" si="89"/>
        <v>2318871224</v>
      </c>
      <c r="F728">
        <f t="shared" si="90"/>
        <v>10</v>
      </c>
      <c r="G728" t="str">
        <f t="shared" si="91"/>
        <v>2318871224</v>
      </c>
      <c r="H728" t="str">
        <f t="shared" si="92"/>
        <v>(231) 887-1224</v>
      </c>
      <c r="I728">
        <f t="shared" si="93"/>
        <v>1</v>
      </c>
      <c r="J728" t="str">
        <f t="shared" si="94"/>
        <v>(231) 887-1224</v>
      </c>
    </row>
    <row r="729" spans="1:10" x14ac:dyDescent="0.2">
      <c r="A729">
        <v>1737</v>
      </c>
      <c r="B729" t="s">
        <v>1829</v>
      </c>
      <c r="C729" t="str">
        <f t="shared" si="95"/>
        <v>(199) 335-6567</v>
      </c>
      <c r="D729" t="str">
        <f t="shared" si="88"/>
        <v>199.335.6567</v>
      </c>
      <c r="E729" t="str">
        <f t="shared" si="89"/>
        <v>1993356567</v>
      </c>
      <c r="F729">
        <f t="shared" si="90"/>
        <v>10</v>
      </c>
      <c r="G729" t="str">
        <f t="shared" si="91"/>
        <v>1993356567</v>
      </c>
      <c r="H729" t="str">
        <f t="shared" si="92"/>
        <v>(199) 335-6567</v>
      </c>
      <c r="I729">
        <f t="shared" si="93"/>
        <v>1</v>
      </c>
      <c r="J729" t="str">
        <f t="shared" si="94"/>
        <v>(199) 335-6567</v>
      </c>
    </row>
    <row r="730" spans="1:10" x14ac:dyDescent="0.2">
      <c r="A730">
        <v>1738</v>
      </c>
      <c r="B730" t="s">
        <v>1830</v>
      </c>
      <c r="C730" t="str">
        <f t="shared" si="95"/>
        <v>(708) 552-7231</v>
      </c>
      <c r="D730" t="str">
        <f t="shared" si="88"/>
        <v>708.552.7231</v>
      </c>
      <c r="E730" t="str">
        <f t="shared" si="89"/>
        <v>7085527231</v>
      </c>
      <c r="F730">
        <f t="shared" si="90"/>
        <v>10</v>
      </c>
      <c r="G730" t="str">
        <f t="shared" si="91"/>
        <v>7085527231</v>
      </c>
      <c r="H730" t="str">
        <f t="shared" si="92"/>
        <v>(708) 552-7231</v>
      </c>
      <c r="I730">
        <f t="shared" si="93"/>
        <v>1</v>
      </c>
      <c r="J730" t="str">
        <f t="shared" si="94"/>
        <v>(708) 552-7231</v>
      </c>
    </row>
    <row r="731" spans="1:10" x14ac:dyDescent="0.2">
      <c r="A731">
        <v>1739</v>
      </c>
      <c r="B731" t="s">
        <v>1831</v>
      </c>
      <c r="C731" t="str">
        <f t="shared" si="95"/>
        <v>(989) 927-4448</v>
      </c>
      <c r="D731" t="str">
        <f t="shared" si="88"/>
        <v>989.927.4448</v>
      </c>
      <c r="E731" t="str">
        <f t="shared" si="89"/>
        <v>9899274448</v>
      </c>
      <c r="F731">
        <f t="shared" si="90"/>
        <v>10</v>
      </c>
      <c r="G731" t="str">
        <f t="shared" si="91"/>
        <v>9899274448</v>
      </c>
      <c r="H731" t="str">
        <f t="shared" si="92"/>
        <v>(989) 927-4448</v>
      </c>
      <c r="I731">
        <f t="shared" si="93"/>
        <v>1</v>
      </c>
      <c r="J731" t="str">
        <f t="shared" si="94"/>
        <v>(989) 927-4448</v>
      </c>
    </row>
    <row r="732" spans="1:10" x14ac:dyDescent="0.2">
      <c r="A732">
        <v>1740</v>
      </c>
      <c r="B732" t="s">
        <v>1832</v>
      </c>
      <c r="C732" t="str">
        <f t="shared" si="95"/>
        <v>(669) 100-0998</v>
      </c>
      <c r="D732" t="str">
        <f t="shared" si="88"/>
        <v>669.100.0998</v>
      </c>
      <c r="E732" t="str">
        <f t="shared" si="89"/>
        <v>6691000998</v>
      </c>
      <c r="F732">
        <f t="shared" si="90"/>
        <v>10</v>
      </c>
      <c r="G732" t="str">
        <f t="shared" si="91"/>
        <v>6691000998</v>
      </c>
      <c r="H732" t="str">
        <f t="shared" si="92"/>
        <v>(669) 100-0998</v>
      </c>
      <c r="I732">
        <f t="shared" si="93"/>
        <v>1</v>
      </c>
      <c r="J732" t="str">
        <f t="shared" si="94"/>
        <v>(669) 100-0998</v>
      </c>
    </row>
    <row r="733" spans="1:10" x14ac:dyDescent="0.2">
      <c r="A733">
        <v>1741</v>
      </c>
      <c r="B733" t="s">
        <v>1833</v>
      </c>
      <c r="C733" t="str">
        <f t="shared" si="95"/>
        <v>(739) 631-1083</v>
      </c>
      <c r="D733" t="str">
        <f t="shared" si="88"/>
        <v>739.631.1083</v>
      </c>
      <c r="E733" t="str">
        <f t="shared" si="89"/>
        <v>7396311083</v>
      </c>
      <c r="F733">
        <f t="shared" si="90"/>
        <v>10</v>
      </c>
      <c r="G733" t="str">
        <f t="shared" si="91"/>
        <v>7396311083</v>
      </c>
      <c r="H733" t="str">
        <f t="shared" si="92"/>
        <v>(739) 631-1083</v>
      </c>
      <c r="I733">
        <f t="shared" si="93"/>
        <v>1</v>
      </c>
      <c r="J733" t="str">
        <f t="shared" si="94"/>
        <v>(739) 631-1083</v>
      </c>
    </row>
    <row r="734" spans="1:10" x14ac:dyDescent="0.2">
      <c r="A734">
        <v>1742</v>
      </c>
      <c r="B734" t="s">
        <v>1834</v>
      </c>
      <c r="C734" t="str">
        <f t="shared" si="95"/>
        <v>(674) 384-9281</v>
      </c>
      <c r="D734" t="str">
        <f t="shared" si="88"/>
        <v>674.384.9281</v>
      </c>
      <c r="E734" t="str">
        <f t="shared" si="89"/>
        <v>6743849281</v>
      </c>
      <c r="F734">
        <f t="shared" si="90"/>
        <v>10</v>
      </c>
      <c r="G734" t="str">
        <f t="shared" si="91"/>
        <v>6743849281</v>
      </c>
      <c r="H734" t="str">
        <f t="shared" si="92"/>
        <v>(674) 384-9281</v>
      </c>
      <c r="I734">
        <f t="shared" si="93"/>
        <v>1</v>
      </c>
      <c r="J734" t="str">
        <f t="shared" si="94"/>
        <v>(674) 384-9281</v>
      </c>
    </row>
    <row r="735" spans="1:10" x14ac:dyDescent="0.2">
      <c r="A735">
        <v>1743</v>
      </c>
      <c r="B735" t="s">
        <v>1835</v>
      </c>
      <c r="C735" t="str">
        <f t="shared" si="95"/>
        <v>(952) 272-3580</v>
      </c>
      <c r="D735" t="str">
        <f t="shared" si="88"/>
        <v>952.272.3580</v>
      </c>
      <c r="E735" t="str">
        <f t="shared" si="89"/>
        <v>9522723580</v>
      </c>
      <c r="F735">
        <f t="shared" si="90"/>
        <v>10</v>
      </c>
      <c r="G735" t="str">
        <f t="shared" si="91"/>
        <v>9522723580</v>
      </c>
      <c r="H735" t="str">
        <f t="shared" si="92"/>
        <v>(952) 272-3580</v>
      </c>
      <c r="I735">
        <f t="shared" si="93"/>
        <v>1</v>
      </c>
      <c r="J735" t="str">
        <f t="shared" si="94"/>
        <v>(952) 272-3580</v>
      </c>
    </row>
    <row r="736" spans="1:10" x14ac:dyDescent="0.2">
      <c r="A736">
        <v>1744</v>
      </c>
      <c r="B736" t="s">
        <v>1836</v>
      </c>
      <c r="C736" t="str">
        <f t="shared" si="95"/>
        <v>(343) 479-9662</v>
      </c>
      <c r="D736" t="str">
        <f t="shared" si="88"/>
        <v>343.479.9662</v>
      </c>
      <c r="E736" t="str">
        <f t="shared" si="89"/>
        <v>3434799662</v>
      </c>
      <c r="F736">
        <f t="shared" si="90"/>
        <v>10</v>
      </c>
      <c r="G736" t="str">
        <f t="shared" si="91"/>
        <v>3434799662</v>
      </c>
      <c r="H736" t="str">
        <f t="shared" si="92"/>
        <v>(343) 479-9662</v>
      </c>
      <c r="I736">
        <f t="shared" si="93"/>
        <v>1</v>
      </c>
      <c r="J736" t="str">
        <f t="shared" si="94"/>
        <v>(343) 479-9662</v>
      </c>
    </row>
    <row r="737" spans="1:10" x14ac:dyDescent="0.2">
      <c r="A737">
        <v>1745</v>
      </c>
      <c r="B737" t="s">
        <v>1837</v>
      </c>
      <c r="C737" t="str">
        <f t="shared" si="95"/>
        <v>(376) 786-4369</v>
      </c>
      <c r="D737" t="str">
        <f t="shared" si="88"/>
        <v>376.786.4369</v>
      </c>
      <c r="E737" t="str">
        <f t="shared" si="89"/>
        <v>3767864369</v>
      </c>
      <c r="F737">
        <f t="shared" si="90"/>
        <v>10</v>
      </c>
      <c r="G737" t="str">
        <f t="shared" si="91"/>
        <v>3767864369</v>
      </c>
      <c r="H737" t="str">
        <f t="shared" si="92"/>
        <v>(376) 786-4369</v>
      </c>
      <c r="I737">
        <f t="shared" si="93"/>
        <v>1</v>
      </c>
      <c r="J737" t="str">
        <f t="shared" si="94"/>
        <v>(376) 786-4369</v>
      </c>
    </row>
    <row r="738" spans="1:10" x14ac:dyDescent="0.2">
      <c r="A738">
        <v>1746</v>
      </c>
      <c r="B738" t="s">
        <v>1838</v>
      </c>
      <c r="C738" t="str">
        <f t="shared" si="95"/>
        <v>(494) 732-8645</v>
      </c>
      <c r="D738" t="str">
        <f t="shared" si="88"/>
        <v>494.732.8645</v>
      </c>
      <c r="E738" t="str">
        <f t="shared" si="89"/>
        <v>4947328645</v>
      </c>
      <c r="F738">
        <f t="shared" si="90"/>
        <v>10</v>
      </c>
      <c r="G738" t="str">
        <f t="shared" si="91"/>
        <v>4947328645</v>
      </c>
      <c r="H738" t="str">
        <f t="shared" si="92"/>
        <v>(494) 732-8645</v>
      </c>
      <c r="I738">
        <f t="shared" si="93"/>
        <v>1</v>
      </c>
      <c r="J738" t="str">
        <f t="shared" si="94"/>
        <v>(494) 732-8645</v>
      </c>
    </row>
    <row r="739" spans="1:10" x14ac:dyDescent="0.2">
      <c r="A739">
        <v>1747</v>
      </c>
      <c r="B739" t="s">
        <v>1839</v>
      </c>
      <c r="C739" t="str">
        <f t="shared" si="95"/>
        <v>(272) 518-7231</v>
      </c>
      <c r="D739" t="str">
        <f t="shared" si="88"/>
        <v>272.518.7231</v>
      </c>
      <c r="E739" t="str">
        <f t="shared" si="89"/>
        <v>2725187231</v>
      </c>
      <c r="F739">
        <f t="shared" si="90"/>
        <v>10</v>
      </c>
      <c r="G739" t="str">
        <f t="shared" si="91"/>
        <v>2725187231</v>
      </c>
      <c r="H739" t="str">
        <f t="shared" si="92"/>
        <v>(272) 518-7231</v>
      </c>
      <c r="I739">
        <f t="shared" si="93"/>
        <v>1</v>
      </c>
      <c r="J739" t="str">
        <f t="shared" si="94"/>
        <v>(272) 518-7231</v>
      </c>
    </row>
    <row r="740" spans="1:10" x14ac:dyDescent="0.2">
      <c r="A740">
        <v>1748</v>
      </c>
      <c r="B740" t="s">
        <v>1840</v>
      </c>
      <c r="C740" t="str">
        <f t="shared" si="95"/>
        <v>(590) 824-6738</v>
      </c>
      <c r="D740" t="str">
        <f t="shared" si="88"/>
        <v>590.824.6738</v>
      </c>
      <c r="E740" t="str">
        <f t="shared" si="89"/>
        <v>5908246738</v>
      </c>
      <c r="F740">
        <f t="shared" si="90"/>
        <v>10</v>
      </c>
      <c r="G740" t="str">
        <f t="shared" si="91"/>
        <v>5908246738</v>
      </c>
      <c r="H740" t="str">
        <f t="shared" si="92"/>
        <v>(590) 824-6738</v>
      </c>
      <c r="I740">
        <f t="shared" si="93"/>
        <v>1</v>
      </c>
      <c r="J740" t="str">
        <f t="shared" si="94"/>
        <v>(590) 824-6738</v>
      </c>
    </row>
    <row r="741" spans="1:10" x14ac:dyDescent="0.2">
      <c r="A741">
        <v>1749</v>
      </c>
      <c r="B741" t="s">
        <v>1841</v>
      </c>
      <c r="C741" t="str">
        <f t="shared" si="95"/>
        <v>(271) 660-3678</v>
      </c>
      <c r="D741" t="str">
        <f t="shared" si="88"/>
        <v>271.660.3678</v>
      </c>
      <c r="E741" t="str">
        <f t="shared" si="89"/>
        <v>2716603678</v>
      </c>
      <c r="F741">
        <f t="shared" si="90"/>
        <v>10</v>
      </c>
      <c r="G741" t="str">
        <f t="shared" si="91"/>
        <v>2716603678</v>
      </c>
      <c r="H741" t="str">
        <f t="shared" si="92"/>
        <v>(271) 660-3678</v>
      </c>
      <c r="I741">
        <f t="shared" si="93"/>
        <v>1</v>
      </c>
      <c r="J741" t="str">
        <f t="shared" si="94"/>
        <v>(271) 660-3678</v>
      </c>
    </row>
    <row r="742" spans="1:10" x14ac:dyDescent="0.2">
      <c r="A742">
        <v>1750</v>
      </c>
      <c r="B742" t="s">
        <v>1842</v>
      </c>
      <c r="C742" t="str">
        <f t="shared" si="95"/>
        <v>(647) 115-1875</v>
      </c>
      <c r="D742" t="str">
        <f t="shared" si="88"/>
        <v>647.115.1875</v>
      </c>
      <c r="E742" t="str">
        <f t="shared" si="89"/>
        <v>6471151875</v>
      </c>
      <c r="F742">
        <f t="shared" si="90"/>
        <v>10</v>
      </c>
      <c r="G742" t="str">
        <f t="shared" si="91"/>
        <v>6471151875</v>
      </c>
      <c r="H742" t="str">
        <f t="shared" si="92"/>
        <v>(647) 115-1875</v>
      </c>
      <c r="I742">
        <f t="shared" si="93"/>
        <v>1</v>
      </c>
      <c r="J742" t="str">
        <f t="shared" si="94"/>
        <v>(647) 115-1875</v>
      </c>
    </row>
    <row r="743" spans="1:10" x14ac:dyDescent="0.2">
      <c r="A743">
        <v>1751</v>
      </c>
      <c r="B743" t="s">
        <v>1843</v>
      </c>
      <c r="C743" t="str">
        <f t="shared" si="95"/>
        <v>(755) 733-8402</v>
      </c>
      <c r="D743" t="str">
        <f t="shared" si="88"/>
        <v>755.733.8402</v>
      </c>
      <c r="E743" t="str">
        <f t="shared" si="89"/>
        <v>7557338402</v>
      </c>
      <c r="F743">
        <f t="shared" si="90"/>
        <v>10</v>
      </c>
      <c r="G743" t="str">
        <f t="shared" si="91"/>
        <v>7557338402</v>
      </c>
      <c r="H743" t="str">
        <f t="shared" si="92"/>
        <v>(755) 733-8402</v>
      </c>
      <c r="I743">
        <f t="shared" si="93"/>
        <v>1</v>
      </c>
      <c r="J743" t="str">
        <f t="shared" si="94"/>
        <v>(755) 733-8402</v>
      </c>
    </row>
    <row r="744" spans="1:10" x14ac:dyDescent="0.2">
      <c r="A744">
        <v>1752</v>
      </c>
      <c r="B744" t="s">
        <v>1844</v>
      </c>
      <c r="C744" t="str">
        <f t="shared" si="95"/>
        <v>(275) 544-1573</v>
      </c>
      <c r="D744" t="str">
        <f t="shared" si="88"/>
        <v>275.544.1573</v>
      </c>
      <c r="E744" t="str">
        <f t="shared" si="89"/>
        <v>2755441573</v>
      </c>
      <c r="F744">
        <f t="shared" si="90"/>
        <v>10</v>
      </c>
      <c r="G744" t="str">
        <f t="shared" si="91"/>
        <v>2755441573</v>
      </c>
      <c r="H744" t="str">
        <f t="shared" si="92"/>
        <v>(275) 544-1573</v>
      </c>
      <c r="I744">
        <f t="shared" si="93"/>
        <v>1</v>
      </c>
      <c r="J744" t="str">
        <f t="shared" si="94"/>
        <v>(275) 544-1573</v>
      </c>
    </row>
    <row r="745" spans="1:10" x14ac:dyDescent="0.2">
      <c r="A745">
        <v>1753</v>
      </c>
      <c r="B745" t="s">
        <v>1845</v>
      </c>
      <c r="C745" t="str">
        <f t="shared" si="95"/>
        <v>(122) 499-3267</v>
      </c>
      <c r="D745" t="str">
        <f t="shared" si="88"/>
        <v>122.499.3267</v>
      </c>
      <c r="E745" t="str">
        <f t="shared" si="89"/>
        <v>1224993267</v>
      </c>
      <c r="F745">
        <f t="shared" si="90"/>
        <v>10</v>
      </c>
      <c r="G745" t="str">
        <f t="shared" si="91"/>
        <v>1224993267</v>
      </c>
      <c r="H745" t="str">
        <f t="shared" si="92"/>
        <v>(122) 499-3267</v>
      </c>
      <c r="I745">
        <f t="shared" si="93"/>
        <v>1</v>
      </c>
      <c r="J745" t="str">
        <f t="shared" si="94"/>
        <v>(122) 499-3267</v>
      </c>
    </row>
    <row r="746" spans="1:10" x14ac:dyDescent="0.2">
      <c r="A746">
        <v>1754</v>
      </c>
      <c r="B746" t="s">
        <v>1846</v>
      </c>
      <c r="C746" t="str">
        <f t="shared" si="95"/>
        <v>(724) 546-0046</v>
      </c>
      <c r="D746" t="str">
        <f t="shared" si="88"/>
        <v>724.546.0046</v>
      </c>
      <c r="E746" t="str">
        <f t="shared" si="89"/>
        <v>7245460046</v>
      </c>
      <c r="F746">
        <f t="shared" si="90"/>
        <v>10</v>
      </c>
      <c r="G746" t="str">
        <f t="shared" si="91"/>
        <v>7245460046</v>
      </c>
      <c r="H746" t="str">
        <f t="shared" si="92"/>
        <v>(724) 546-0046</v>
      </c>
      <c r="I746">
        <f t="shared" si="93"/>
        <v>1</v>
      </c>
      <c r="J746" t="str">
        <f t="shared" si="94"/>
        <v>(724) 546-0046</v>
      </c>
    </row>
    <row r="747" spans="1:10" x14ac:dyDescent="0.2">
      <c r="A747">
        <v>1755</v>
      </c>
      <c r="B747" t="s">
        <v>1847</v>
      </c>
      <c r="C747" t="str">
        <f t="shared" si="95"/>
        <v>(443) 715-0085</v>
      </c>
      <c r="D747" t="str">
        <f t="shared" si="88"/>
        <v>443.715.0085</v>
      </c>
      <c r="E747" t="str">
        <f t="shared" si="89"/>
        <v>4437150085</v>
      </c>
      <c r="F747">
        <f t="shared" si="90"/>
        <v>10</v>
      </c>
      <c r="G747" t="str">
        <f t="shared" si="91"/>
        <v>4437150085</v>
      </c>
      <c r="H747" t="str">
        <f t="shared" si="92"/>
        <v>(443) 715-0085</v>
      </c>
      <c r="I747">
        <f t="shared" si="93"/>
        <v>1</v>
      </c>
      <c r="J747" t="str">
        <f t="shared" si="94"/>
        <v>(443) 715-0085</v>
      </c>
    </row>
    <row r="748" spans="1:10" x14ac:dyDescent="0.2">
      <c r="A748">
        <v>1756</v>
      </c>
      <c r="B748" t="s">
        <v>1848</v>
      </c>
      <c r="C748" t="str">
        <f t="shared" si="95"/>
        <v>(372) 674-3915</v>
      </c>
      <c r="D748" t="str">
        <f t="shared" si="88"/>
        <v>372.674.3915</v>
      </c>
      <c r="E748" t="str">
        <f t="shared" si="89"/>
        <v>3726743915</v>
      </c>
      <c r="F748">
        <f t="shared" si="90"/>
        <v>10</v>
      </c>
      <c r="G748" t="str">
        <f t="shared" si="91"/>
        <v>3726743915</v>
      </c>
      <c r="H748" t="str">
        <f t="shared" si="92"/>
        <v>(372) 674-3915</v>
      </c>
      <c r="I748">
        <f t="shared" si="93"/>
        <v>1</v>
      </c>
      <c r="J748" t="str">
        <f t="shared" si="94"/>
        <v>(372) 674-3915</v>
      </c>
    </row>
    <row r="749" spans="1:10" x14ac:dyDescent="0.2">
      <c r="A749">
        <v>1757</v>
      </c>
      <c r="B749" t="s">
        <v>1849</v>
      </c>
      <c r="C749" t="str">
        <f t="shared" si="95"/>
        <v>(358) 119-9994</v>
      </c>
      <c r="D749" t="str">
        <f t="shared" si="88"/>
        <v>358.119.9994</v>
      </c>
      <c r="E749" t="str">
        <f t="shared" si="89"/>
        <v>3581199994</v>
      </c>
      <c r="F749">
        <f t="shared" si="90"/>
        <v>10</v>
      </c>
      <c r="G749" t="str">
        <f t="shared" si="91"/>
        <v>3581199994</v>
      </c>
      <c r="H749" t="str">
        <f t="shared" si="92"/>
        <v>(358) 119-9994</v>
      </c>
      <c r="I749">
        <f t="shared" si="93"/>
        <v>1</v>
      </c>
      <c r="J749" t="str">
        <f t="shared" si="94"/>
        <v>(358) 119-9994</v>
      </c>
    </row>
    <row r="750" spans="1:10" x14ac:dyDescent="0.2">
      <c r="A750">
        <v>1758</v>
      </c>
      <c r="B750" t="s">
        <v>1850</v>
      </c>
      <c r="C750" t="str">
        <f t="shared" si="95"/>
        <v>(149) 958-5265</v>
      </c>
      <c r="D750" t="str">
        <f t="shared" si="88"/>
        <v>149.958.5265</v>
      </c>
      <c r="E750" t="str">
        <f t="shared" si="89"/>
        <v>1499585265</v>
      </c>
      <c r="F750">
        <f t="shared" si="90"/>
        <v>10</v>
      </c>
      <c r="G750" t="str">
        <f t="shared" si="91"/>
        <v>1499585265</v>
      </c>
      <c r="H750" t="str">
        <f t="shared" si="92"/>
        <v>(149) 958-5265</v>
      </c>
      <c r="I750">
        <f t="shared" si="93"/>
        <v>1</v>
      </c>
      <c r="J750" t="str">
        <f t="shared" si="94"/>
        <v>(149) 958-5265</v>
      </c>
    </row>
    <row r="751" spans="1:10" x14ac:dyDescent="0.2">
      <c r="A751">
        <v>1759</v>
      </c>
      <c r="B751" t="s">
        <v>1851</v>
      </c>
      <c r="C751" t="str">
        <f t="shared" si="95"/>
        <v>(997) 760-5452</v>
      </c>
      <c r="D751" t="str">
        <f t="shared" si="88"/>
        <v>997.760.5452</v>
      </c>
      <c r="E751" t="str">
        <f t="shared" si="89"/>
        <v>9977605452</v>
      </c>
      <c r="F751">
        <f t="shared" si="90"/>
        <v>10</v>
      </c>
      <c r="G751" t="str">
        <f t="shared" si="91"/>
        <v>9977605452</v>
      </c>
      <c r="H751" t="str">
        <f t="shared" si="92"/>
        <v>(997) 760-5452</v>
      </c>
      <c r="I751">
        <f t="shared" si="93"/>
        <v>1</v>
      </c>
      <c r="J751" t="str">
        <f t="shared" si="94"/>
        <v>(997) 760-5452</v>
      </c>
    </row>
    <row r="752" spans="1:10" x14ac:dyDescent="0.2">
      <c r="A752">
        <v>1760</v>
      </c>
      <c r="B752" t="s">
        <v>1852</v>
      </c>
      <c r="C752" t="str">
        <f t="shared" si="95"/>
        <v>(140) 670-9322</v>
      </c>
      <c r="D752" t="str">
        <f t="shared" si="88"/>
        <v>140.670.9322</v>
      </c>
      <c r="E752" t="str">
        <f t="shared" si="89"/>
        <v>1406709322</v>
      </c>
      <c r="F752">
        <f t="shared" si="90"/>
        <v>10</v>
      </c>
      <c r="G752" t="str">
        <f t="shared" si="91"/>
        <v>1406709322</v>
      </c>
      <c r="H752" t="str">
        <f t="shared" si="92"/>
        <v>(140) 670-9322</v>
      </c>
      <c r="I752">
        <f t="shared" si="93"/>
        <v>1</v>
      </c>
      <c r="J752" t="str">
        <f t="shared" si="94"/>
        <v>(140) 670-9322</v>
      </c>
    </row>
    <row r="753" spans="1:10" x14ac:dyDescent="0.2">
      <c r="A753">
        <v>1761</v>
      </c>
      <c r="B753" t="s">
        <v>1853</v>
      </c>
      <c r="C753" t="str">
        <f t="shared" si="95"/>
        <v>(560) 786-2316</v>
      </c>
      <c r="D753" t="str">
        <f t="shared" si="88"/>
        <v>560.786.2316</v>
      </c>
      <c r="E753" t="str">
        <f t="shared" si="89"/>
        <v>5607862316</v>
      </c>
      <c r="F753">
        <f t="shared" si="90"/>
        <v>10</v>
      </c>
      <c r="G753" t="str">
        <f t="shared" si="91"/>
        <v>5607862316</v>
      </c>
      <c r="H753" t="str">
        <f t="shared" si="92"/>
        <v>(560) 786-2316</v>
      </c>
      <c r="I753">
        <f t="shared" si="93"/>
        <v>1</v>
      </c>
      <c r="J753" t="str">
        <f t="shared" si="94"/>
        <v>(560) 786-2316</v>
      </c>
    </row>
    <row r="754" spans="1:10" x14ac:dyDescent="0.2">
      <c r="A754">
        <v>1762</v>
      </c>
      <c r="B754" t="s">
        <v>1854</v>
      </c>
      <c r="C754" t="str">
        <f t="shared" si="95"/>
        <v>(651) 592-3421</v>
      </c>
      <c r="D754" t="str">
        <f t="shared" si="88"/>
        <v>651.592.3421</v>
      </c>
      <c r="E754" t="str">
        <f t="shared" si="89"/>
        <v>6515923421</v>
      </c>
      <c r="F754">
        <f t="shared" si="90"/>
        <v>10</v>
      </c>
      <c r="G754" t="str">
        <f t="shared" si="91"/>
        <v>6515923421</v>
      </c>
      <c r="H754" t="str">
        <f t="shared" si="92"/>
        <v>(651) 592-3421</v>
      </c>
      <c r="I754">
        <f t="shared" si="93"/>
        <v>1</v>
      </c>
      <c r="J754" t="str">
        <f t="shared" si="94"/>
        <v>(651) 592-3421</v>
      </c>
    </row>
    <row r="755" spans="1:10" x14ac:dyDescent="0.2">
      <c r="A755">
        <v>1763</v>
      </c>
      <c r="B755" t="s">
        <v>1855</v>
      </c>
      <c r="C755" t="str">
        <f t="shared" si="95"/>
        <v>(916) 226-3746</v>
      </c>
      <c r="D755" t="str">
        <f t="shared" si="88"/>
        <v>916.226.3746</v>
      </c>
      <c r="E755" t="str">
        <f t="shared" si="89"/>
        <v>9162263746</v>
      </c>
      <c r="F755">
        <f t="shared" si="90"/>
        <v>10</v>
      </c>
      <c r="G755" t="str">
        <f t="shared" si="91"/>
        <v>9162263746</v>
      </c>
      <c r="H755" t="str">
        <f t="shared" si="92"/>
        <v>(916) 226-3746</v>
      </c>
      <c r="I755">
        <f t="shared" si="93"/>
        <v>1</v>
      </c>
      <c r="J755" t="str">
        <f t="shared" si="94"/>
        <v>(916) 226-3746</v>
      </c>
    </row>
    <row r="756" spans="1:10" x14ac:dyDescent="0.2">
      <c r="A756">
        <v>1764</v>
      </c>
      <c r="B756" t="s">
        <v>1856</v>
      </c>
      <c r="C756" t="str">
        <f t="shared" si="95"/>
        <v>(467) 154-6856</v>
      </c>
      <c r="D756" t="str">
        <f t="shared" si="88"/>
        <v>467.154.6856</v>
      </c>
      <c r="E756" t="str">
        <f t="shared" si="89"/>
        <v>4671546856</v>
      </c>
      <c r="F756">
        <f t="shared" si="90"/>
        <v>10</v>
      </c>
      <c r="G756" t="str">
        <f t="shared" si="91"/>
        <v>4671546856</v>
      </c>
      <c r="H756" t="str">
        <f t="shared" si="92"/>
        <v>(467) 154-6856</v>
      </c>
      <c r="I756">
        <f t="shared" si="93"/>
        <v>1</v>
      </c>
      <c r="J756" t="str">
        <f t="shared" si="94"/>
        <v>(467) 154-6856</v>
      </c>
    </row>
    <row r="757" spans="1:10" x14ac:dyDescent="0.2">
      <c r="A757">
        <v>1765</v>
      </c>
      <c r="B757" t="s">
        <v>1857</v>
      </c>
      <c r="C757" t="str">
        <f t="shared" si="95"/>
        <v>(664) 175-4340</v>
      </c>
      <c r="D757" t="str">
        <f t="shared" si="88"/>
        <v>664.175.4340</v>
      </c>
      <c r="E757" t="str">
        <f t="shared" si="89"/>
        <v>6641754340</v>
      </c>
      <c r="F757">
        <f t="shared" si="90"/>
        <v>10</v>
      </c>
      <c r="G757" t="str">
        <f t="shared" si="91"/>
        <v>6641754340</v>
      </c>
      <c r="H757" t="str">
        <f t="shared" si="92"/>
        <v>(664) 175-4340</v>
      </c>
      <c r="I757">
        <f t="shared" si="93"/>
        <v>1</v>
      </c>
      <c r="J757" t="str">
        <f t="shared" si="94"/>
        <v>(664) 175-4340</v>
      </c>
    </row>
    <row r="758" spans="1:10" x14ac:dyDescent="0.2">
      <c r="A758">
        <v>1766</v>
      </c>
      <c r="B758" t="s">
        <v>1858</v>
      </c>
      <c r="C758" t="str">
        <f t="shared" si="95"/>
        <v>(664) 598-5190</v>
      </c>
      <c r="D758" t="str">
        <f t="shared" si="88"/>
        <v>664.598.5190</v>
      </c>
      <c r="E758" t="str">
        <f t="shared" si="89"/>
        <v>6645985190</v>
      </c>
      <c r="F758">
        <f t="shared" si="90"/>
        <v>10</v>
      </c>
      <c r="G758" t="str">
        <f t="shared" si="91"/>
        <v>6645985190</v>
      </c>
      <c r="H758" t="str">
        <f t="shared" si="92"/>
        <v>(664) 598-5190</v>
      </c>
      <c r="I758">
        <f t="shared" si="93"/>
        <v>1</v>
      </c>
      <c r="J758" t="str">
        <f t="shared" si="94"/>
        <v>(664) 598-5190</v>
      </c>
    </row>
    <row r="759" spans="1:10" x14ac:dyDescent="0.2">
      <c r="A759">
        <v>1767</v>
      </c>
      <c r="B759" t="s">
        <v>1859</v>
      </c>
      <c r="C759" t="str">
        <f t="shared" si="95"/>
        <v>(678) 916-0444</v>
      </c>
      <c r="D759" t="str">
        <f t="shared" si="88"/>
        <v>678.916.0444</v>
      </c>
      <c r="E759" t="str">
        <f t="shared" si="89"/>
        <v>6789160444</v>
      </c>
      <c r="F759">
        <f t="shared" si="90"/>
        <v>10</v>
      </c>
      <c r="G759" t="str">
        <f t="shared" si="91"/>
        <v>6789160444</v>
      </c>
      <c r="H759" t="str">
        <f t="shared" si="92"/>
        <v>(678) 916-0444</v>
      </c>
      <c r="I759">
        <f t="shared" si="93"/>
        <v>1</v>
      </c>
      <c r="J759" t="str">
        <f t="shared" si="94"/>
        <v>(678) 916-0444</v>
      </c>
    </row>
    <row r="760" spans="1:10" x14ac:dyDescent="0.2">
      <c r="A760">
        <v>1768</v>
      </c>
      <c r="B760" t="s">
        <v>1860</v>
      </c>
      <c r="C760" t="str">
        <f t="shared" si="95"/>
        <v>(242) 795-7041</v>
      </c>
      <c r="D760" t="str">
        <f t="shared" si="88"/>
        <v>242.795.7041</v>
      </c>
      <c r="E760" t="str">
        <f t="shared" si="89"/>
        <v>2427957041</v>
      </c>
      <c r="F760">
        <f t="shared" si="90"/>
        <v>10</v>
      </c>
      <c r="G760" t="str">
        <f t="shared" si="91"/>
        <v>2427957041</v>
      </c>
      <c r="H760" t="str">
        <f t="shared" si="92"/>
        <v>(242) 795-7041</v>
      </c>
      <c r="I760">
        <f t="shared" si="93"/>
        <v>1</v>
      </c>
      <c r="J760" t="str">
        <f t="shared" si="94"/>
        <v>(242) 795-7041</v>
      </c>
    </row>
    <row r="761" spans="1:10" x14ac:dyDescent="0.2">
      <c r="A761">
        <v>1769</v>
      </c>
      <c r="B761" t="s">
        <v>1861</v>
      </c>
      <c r="C761" t="str">
        <f t="shared" si="95"/>
        <v>(648) 578-1055</v>
      </c>
      <c r="D761" t="str">
        <f t="shared" si="88"/>
        <v>648.578.1055</v>
      </c>
      <c r="E761" t="str">
        <f t="shared" si="89"/>
        <v>6485781055</v>
      </c>
      <c r="F761">
        <f t="shared" si="90"/>
        <v>10</v>
      </c>
      <c r="G761" t="str">
        <f t="shared" si="91"/>
        <v>6485781055</v>
      </c>
      <c r="H761" t="str">
        <f t="shared" si="92"/>
        <v>(648) 578-1055</v>
      </c>
      <c r="I761">
        <f t="shared" si="93"/>
        <v>1</v>
      </c>
      <c r="J761" t="str">
        <f t="shared" si="94"/>
        <v>(648) 578-1055</v>
      </c>
    </row>
    <row r="762" spans="1:10" x14ac:dyDescent="0.2">
      <c r="A762">
        <v>1770</v>
      </c>
      <c r="B762" t="s">
        <v>1862</v>
      </c>
      <c r="C762" t="str">
        <f t="shared" si="95"/>
        <v>(252) 218-1330</v>
      </c>
      <c r="D762" t="str">
        <f t="shared" si="88"/>
        <v>252.218.1330</v>
      </c>
      <c r="E762" t="str">
        <f t="shared" si="89"/>
        <v>2522181330</v>
      </c>
      <c r="F762">
        <f t="shared" si="90"/>
        <v>10</v>
      </c>
      <c r="G762" t="str">
        <f t="shared" si="91"/>
        <v>2522181330</v>
      </c>
      <c r="H762" t="str">
        <f t="shared" si="92"/>
        <v>(252) 218-1330</v>
      </c>
      <c r="I762">
        <f t="shared" si="93"/>
        <v>1</v>
      </c>
      <c r="J762" t="str">
        <f t="shared" si="94"/>
        <v>(252) 218-1330</v>
      </c>
    </row>
    <row r="763" spans="1:10" x14ac:dyDescent="0.2">
      <c r="A763">
        <v>1771</v>
      </c>
      <c r="B763" t="s">
        <v>1863</v>
      </c>
      <c r="C763" t="str">
        <f t="shared" si="95"/>
        <v>(662) 368-9799</v>
      </c>
      <c r="D763" t="str">
        <f t="shared" si="88"/>
        <v>662.368.9799</v>
      </c>
      <c r="E763" t="str">
        <f t="shared" si="89"/>
        <v>6623689799</v>
      </c>
      <c r="F763">
        <f t="shared" si="90"/>
        <v>10</v>
      </c>
      <c r="G763" t="str">
        <f t="shared" si="91"/>
        <v>6623689799</v>
      </c>
      <c r="H763" t="str">
        <f t="shared" si="92"/>
        <v>(662) 368-9799</v>
      </c>
      <c r="I763">
        <f t="shared" si="93"/>
        <v>1</v>
      </c>
      <c r="J763" t="str">
        <f t="shared" si="94"/>
        <v>(662) 368-9799</v>
      </c>
    </row>
    <row r="764" spans="1:10" x14ac:dyDescent="0.2">
      <c r="A764">
        <v>1772</v>
      </c>
      <c r="B764" t="s">
        <v>1864</v>
      </c>
      <c r="C764" t="str">
        <f t="shared" si="95"/>
        <v>(543) 574-5048</v>
      </c>
      <c r="D764" t="str">
        <f t="shared" si="88"/>
        <v>543.574.5048</v>
      </c>
      <c r="E764" t="str">
        <f t="shared" si="89"/>
        <v>5435745048</v>
      </c>
      <c r="F764">
        <f t="shared" si="90"/>
        <v>10</v>
      </c>
      <c r="G764" t="str">
        <f t="shared" si="91"/>
        <v>5435745048</v>
      </c>
      <c r="H764" t="str">
        <f t="shared" si="92"/>
        <v>(543) 574-5048</v>
      </c>
      <c r="I764">
        <f t="shared" si="93"/>
        <v>1</v>
      </c>
      <c r="J764" t="str">
        <f t="shared" si="94"/>
        <v>(543) 574-5048</v>
      </c>
    </row>
    <row r="765" spans="1:10" x14ac:dyDescent="0.2">
      <c r="A765">
        <v>1773</v>
      </c>
      <c r="B765" t="s">
        <v>1865</v>
      </c>
      <c r="C765" t="str">
        <f t="shared" si="95"/>
        <v>(726) 792-3308</v>
      </c>
      <c r="D765" t="str">
        <f t="shared" si="88"/>
        <v>726.792.3308</v>
      </c>
      <c r="E765" t="str">
        <f t="shared" si="89"/>
        <v>7267923308</v>
      </c>
      <c r="F765">
        <f t="shared" si="90"/>
        <v>10</v>
      </c>
      <c r="G765" t="str">
        <f t="shared" si="91"/>
        <v>7267923308</v>
      </c>
      <c r="H765" t="str">
        <f t="shared" si="92"/>
        <v>(726) 792-3308</v>
      </c>
      <c r="I765">
        <f t="shared" si="93"/>
        <v>1</v>
      </c>
      <c r="J765" t="str">
        <f t="shared" si="94"/>
        <v>(726) 792-3308</v>
      </c>
    </row>
    <row r="766" spans="1:10" x14ac:dyDescent="0.2">
      <c r="A766">
        <v>1774</v>
      </c>
      <c r="B766" t="s">
        <v>1866</v>
      </c>
      <c r="C766" t="str">
        <f t="shared" si="95"/>
        <v>(136) 367-4016</v>
      </c>
      <c r="D766" t="str">
        <f t="shared" si="88"/>
        <v>136.367.4016</v>
      </c>
      <c r="E766" t="str">
        <f t="shared" si="89"/>
        <v>1363674016</v>
      </c>
      <c r="F766">
        <f t="shared" si="90"/>
        <v>10</v>
      </c>
      <c r="G766" t="str">
        <f t="shared" si="91"/>
        <v>1363674016</v>
      </c>
      <c r="H766" t="str">
        <f t="shared" si="92"/>
        <v>(136) 367-4016</v>
      </c>
      <c r="I766">
        <f t="shared" si="93"/>
        <v>1</v>
      </c>
      <c r="J766" t="str">
        <f t="shared" si="94"/>
        <v>(136) 367-4016</v>
      </c>
    </row>
    <row r="767" spans="1:10" x14ac:dyDescent="0.2">
      <c r="A767">
        <v>1775</v>
      </c>
      <c r="B767" t="s">
        <v>1867</v>
      </c>
      <c r="C767" t="str">
        <f t="shared" si="95"/>
        <v>(380) 323-7126</v>
      </c>
      <c r="D767" t="str">
        <f t="shared" si="88"/>
        <v>380.323.7126</v>
      </c>
      <c r="E767" t="str">
        <f t="shared" si="89"/>
        <v>3803237126</v>
      </c>
      <c r="F767">
        <f t="shared" si="90"/>
        <v>10</v>
      </c>
      <c r="G767" t="str">
        <f t="shared" si="91"/>
        <v>3803237126</v>
      </c>
      <c r="H767" t="str">
        <f t="shared" si="92"/>
        <v>(380) 323-7126</v>
      </c>
      <c r="I767">
        <f t="shared" si="93"/>
        <v>1</v>
      </c>
      <c r="J767" t="str">
        <f t="shared" si="94"/>
        <v>(380) 323-7126</v>
      </c>
    </row>
    <row r="768" spans="1:10" x14ac:dyDescent="0.2">
      <c r="A768">
        <v>1776</v>
      </c>
      <c r="B768" t="s">
        <v>1868</v>
      </c>
      <c r="C768" t="str">
        <f t="shared" si="95"/>
        <v>(179) 167-9131</v>
      </c>
      <c r="D768" t="str">
        <f t="shared" si="88"/>
        <v>179.167.9131</v>
      </c>
      <c r="E768" t="str">
        <f t="shared" si="89"/>
        <v>1791679131</v>
      </c>
      <c r="F768">
        <f t="shared" si="90"/>
        <v>10</v>
      </c>
      <c r="G768" t="str">
        <f t="shared" si="91"/>
        <v>1791679131</v>
      </c>
      <c r="H768" t="str">
        <f t="shared" si="92"/>
        <v>(179) 167-9131</v>
      </c>
      <c r="I768">
        <f t="shared" si="93"/>
        <v>1</v>
      </c>
      <c r="J768" t="str">
        <f t="shared" si="94"/>
        <v>(179) 167-9131</v>
      </c>
    </row>
    <row r="769" spans="1:10" x14ac:dyDescent="0.2">
      <c r="A769">
        <v>1777</v>
      </c>
      <c r="B769" t="s">
        <v>1869</v>
      </c>
      <c r="C769" t="str">
        <f t="shared" si="95"/>
        <v>(952) 273-9453</v>
      </c>
      <c r="D769" t="str">
        <f t="shared" si="88"/>
        <v>952.273.9453</v>
      </c>
      <c r="E769" t="str">
        <f t="shared" si="89"/>
        <v>9522739453</v>
      </c>
      <c r="F769">
        <f t="shared" si="90"/>
        <v>10</v>
      </c>
      <c r="G769" t="str">
        <f t="shared" si="91"/>
        <v>9522739453</v>
      </c>
      <c r="H769" t="str">
        <f t="shared" si="92"/>
        <v>(952) 273-9453</v>
      </c>
      <c r="I769">
        <f t="shared" si="93"/>
        <v>1</v>
      </c>
      <c r="J769" t="str">
        <f t="shared" si="94"/>
        <v>(952) 273-9453</v>
      </c>
    </row>
    <row r="770" spans="1:10" x14ac:dyDescent="0.2">
      <c r="A770">
        <v>1778</v>
      </c>
      <c r="B770" t="s">
        <v>1870</v>
      </c>
      <c r="C770" t="str">
        <f t="shared" si="95"/>
        <v>(617) 242-8735</v>
      </c>
      <c r="D770" t="str">
        <f t="shared" si="88"/>
        <v>617.242.8735</v>
      </c>
      <c r="E770" t="str">
        <f t="shared" si="89"/>
        <v>6172428735</v>
      </c>
      <c r="F770">
        <f t="shared" si="90"/>
        <v>10</v>
      </c>
      <c r="G770" t="str">
        <f t="shared" si="91"/>
        <v>6172428735</v>
      </c>
      <c r="H770" t="str">
        <f t="shared" si="92"/>
        <v>(617) 242-8735</v>
      </c>
      <c r="I770">
        <f t="shared" si="93"/>
        <v>1</v>
      </c>
      <c r="J770" t="str">
        <f t="shared" si="94"/>
        <v>(617) 242-8735</v>
      </c>
    </row>
    <row r="771" spans="1:10" x14ac:dyDescent="0.2">
      <c r="A771">
        <v>1779</v>
      </c>
      <c r="B771" t="s">
        <v>1871</v>
      </c>
      <c r="C771" t="str">
        <f t="shared" si="95"/>
        <v>(761) 251-5860</v>
      </c>
      <c r="D771" t="str">
        <f t="shared" ref="D771:D834" si="96">TRIM(B771)</f>
        <v>761.251.5860</v>
      </c>
      <c r="E771" t="str">
        <f t="shared" ref="E771:E834" si="97">SUBSTITUTE(D771,".","")</f>
        <v>7612515860</v>
      </c>
      <c r="F771">
        <f t="shared" ref="F771:F834" si="98">LEN(E771)</f>
        <v>10</v>
      </c>
      <c r="G771" t="str">
        <f t="shared" ref="G771:G834" si="99">IF(F771=10,E771,"???")</f>
        <v>7612515860</v>
      </c>
      <c r="H771" t="str">
        <f t="shared" ref="H771:H834" si="100">TEXT(G771,"(000) 000-0000")</f>
        <v>(761) 251-5860</v>
      </c>
      <c r="I771">
        <f t="shared" ref="I771:I834" si="101">COUNTIF($H$2:$H$2001,H771)</f>
        <v>1</v>
      </c>
      <c r="J771" t="str">
        <f t="shared" ref="J771:J834" si="102">IF(I771=1,H771,"???")</f>
        <v>(761) 251-5860</v>
      </c>
    </row>
    <row r="772" spans="1:10" x14ac:dyDescent="0.2">
      <c r="A772">
        <v>1780</v>
      </c>
      <c r="B772" t="s">
        <v>1872</v>
      </c>
      <c r="C772" t="str">
        <f t="shared" si="95"/>
        <v>(169) 675-4572</v>
      </c>
      <c r="D772" t="str">
        <f t="shared" si="96"/>
        <v>169.675.4572</v>
      </c>
      <c r="E772" t="str">
        <f t="shared" si="97"/>
        <v>1696754572</v>
      </c>
      <c r="F772">
        <f t="shared" si="98"/>
        <v>10</v>
      </c>
      <c r="G772" t="str">
        <f t="shared" si="99"/>
        <v>1696754572</v>
      </c>
      <c r="H772" t="str">
        <f t="shared" si="100"/>
        <v>(169) 675-4572</v>
      </c>
      <c r="I772">
        <f t="shared" si="101"/>
        <v>1</v>
      </c>
      <c r="J772" t="str">
        <f t="shared" si="102"/>
        <v>(169) 675-4572</v>
      </c>
    </row>
    <row r="773" spans="1:10" x14ac:dyDescent="0.2">
      <c r="A773">
        <v>1781</v>
      </c>
      <c r="B773" t="s">
        <v>1873</v>
      </c>
      <c r="C773" t="str">
        <f t="shared" ref="C773:C836" si="103">J773</f>
        <v>(199) 983-9333</v>
      </c>
      <c r="D773" t="str">
        <f t="shared" si="96"/>
        <v>199.983.9333</v>
      </c>
      <c r="E773" t="str">
        <f t="shared" si="97"/>
        <v>1999839333</v>
      </c>
      <c r="F773">
        <f t="shared" si="98"/>
        <v>10</v>
      </c>
      <c r="G773" t="str">
        <f t="shared" si="99"/>
        <v>1999839333</v>
      </c>
      <c r="H773" t="str">
        <f t="shared" si="100"/>
        <v>(199) 983-9333</v>
      </c>
      <c r="I773">
        <f t="shared" si="101"/>
        <v>1</v>
      </c>
      <c r="J773" t="str">
        <f t="shared" si="102"/>
        <v>(199) 983-9333</v>
      </c>
    </row>
    <row r="774" spans="1:10" x14ac:dyDescent="0.2">
      <c r="A774">
        <v>1782</v>
      </c>
      <c r="B774" t="s">
        <v>1874</v>
      </c>
      <c r="C774" t="str">
        <f t="shared" si="103"/>
        <v>(516) 862-9864</v>
      </c>
      <c r="D774" t="str">
        <f t="shared" si="96"/>
        <v>516.862.9864</v>
      </c>
      <c r="E774" t="str">
        <f t="shared" si="97"/>
        <v>5168629864</v>
      </c>
      <c r="F774">
        <f t="shared" si="98"/>
        <v>10</v>
      </c>
      <c r="G774" t="str">
        <f t="shared" si="99"/>
        <v>5168629864</v>
      </c>
      <c r="H774" t="str">
        <f t="shared" si="100"/>
        <v>(516) 862-9864</v>
      </c>
      <c r="I774">
        <f t="shared" si="101"/>
        <v>1</v>
      </c>
      <c r="J774" t="str">
        <f t="shared" si="102"/>
        <v>(516) 862-9864</v>
      </c>
    </row>
    <row r="775" spans="1:10" x14ac:dyDescent="0.2">
      <c r="A775">
        <v>1783</v>
      </c>
      <c r="B775" t="s">
        <v>1875</v>
      </c>
      <c r="C775" t="str">
        <f t="shared" si="103"/>
        <v>(284) 645-9678</v>
      </c>
      <c r="D775" t="str">
        <f t="shared" si="96"/>
        <v>284.645.9678</v>
      </c>
      <c r="E775" t="str">
        <f t="shared" si="97"/>
        <v>2846459678</v>
      </c>
      <c r="F775">
        <f t="shared" si="98"/>
        <v>10</v>
      </c>
      <c r="G775" t="str">
        <f t="shared" si="99"/>
        <v>2846459678</v>
      </c>
      <c r="H775" t="str">
        <f t="shared" si="100"/>
        <v>(284) 645-9678</v>
      </c>
      <c r="I775">
        <f t="shared" si="101"/>
        <v>1</v>
      </c>
      <c r="J775" t="str">
        <f t="shared" si="102"/>
        <v>(284) 645-9678</v>
      </c>
    </row>
    <row r="776" spans="1:10" x14ac:dyDescent="0.2">
      <c r="A776">
        <v>1784</v>
      </c>
      <c r="B776" t="s">
        <v>1876</v>
      </c>
      <c r="C776" t="str">
        <f t="shared" si="103"/>
        <v>(951) 386-5995</v>
      </c>
      <c r="D776" t="str">
        <f t="shared" si="96"/>
        <v>951.386.5995</v>
      </c>
      <c r="E776" t="str">
        <f t="shared" si="97"/>
        <v>9513865995</v>
      </c>
      <c r="F776">
        <f t="shared" si="98"/>
        <v>10</v>
      </c>
      <c r="G776" t="str">
        <f t="shared" si="99"/>
        <v>9513865995</v>
      </c>
      <c r="H776" t="str">
        <f t="shared" si="100"/>
        <v>(951) 386-5995</v>
      </c>
      <c r="I776">
        <f t="shared" si="101"/>
        <v>1</v>
      </c>
      <c r="J776" t="str">
        <f t="shared" si="102"/>
        <v>(951) 386-5995</v>
      </c>
    </row>
    <row r="777" spans="1:10" x14ac:dyDescent="0.2">
      <c r="A777">
        <v>1785</v>
      </c>
      <c r="B777" t="s">
        <v>1877</v>
      </c>
      <c r="C777" t="str">
        <f t="shared" si="103"/>
        <v>(392) 512-1240</v>
      </c>
      <c r="D777" t="str">
        <f t="shared" si="96"/>
        <v>392.512.1240</v>
      </c>
      <c r="E777" t="str">
        <f t="shared" si="97"/>
        <v>3925121240</v>
      </c>
      <c r="F777">
        <f t="shared" si="98"/>
        <v>10</v>
      </c>
      <c r="G777" t="str">
        <f t="shared" si="99"/>
        <v>3925121240</v>
      </c>
      <c r="H777" t="str">
        <f t="shared" si="100"/>
        <v>(392) 512-1240</v>
      </c>
      <c r="I777">
        <f t="shared" si="101"/>
        <v>1</v>
      </c>
      <c r="J777" t="str">
        <f t="shared" si="102"/>
        <v>(392) 512-1240</v>
      </c>
    </row>
    <row r="778" spans="1:10" x14ac:dyDescent="0.2">
      <c r="A778">
        <v>1786</v>
      </c>
      <c r="B778" t="s">
        <v>1878</v>
      </c>
      <c r="C778" t="str">
        <f t="shared" si="103"/>
        <v>(534) 611-5797</v>
      </c>
      <c r="D778" t="str">
        <f t="shared" si="96"/>
        <v>534.611.5797</v>
      </c>
      <c r="E778" t="str">
        <f t="shared" si="97"/>
        <v>5346115797</v>
      </c>
      <c r="F778">
        <f t="shared" si="98"/>
        <v>10</v>
      </c>
      <c r="G778" t="str">
        <f t="shared" si="99"/>
        <v>5346115797</v>
      </c>
      <c r="H778" t="str">
        <f t="shared" si="100"/>
        <v>(534) 611-5797</v>
      </c>
      <c r="I778">
        <f t="shared" si="101"/>
        <v>1</v>
      </c>
      <c r="J778" t="str">
        <f t="shared" si="102"/>
        <v>(534) 611-5797</v>
      </c>
    </row>
    <row r="779" spans="1:10" x14ac:dyDescent="0.2">
      <c r="A779">
        <v>1787</v>
      </c>
      <c r="B779" t="s">
        <v>1879</v>
      </c>
      <c r="C779" t="str">
        <f t="shared" si="103"/>
        <v>(284) 378-5011</v>
      </c>
      <c r="D779" t="str">
        <f t="shared" si="96"/>
        <v>284.378.5011</v>
      </c>
      <c r="E779" t="str">
        <f t="shared" si="97"/>
        <v>2843785011</v>
      </c>
      <c r="F779">
        <f t="shared" si="98"/>
        <v>10</v>
      </c>
      <c r="G779" t="str">
        <f t="shared" si="99"/>
        <v>2843785011</v>
      </c>
      <c r="H779" t="str">
        <f t="shared" si="100"/>
        <v>(284) 378-5011</v>
      </c>
      <c r="I779">
        <f t="shared" si="101"/>
        <v>1</v>
      </c>
      <c r="J779" t="str">
        <f t="shared" si="102"/>
        <v>(284) 378-5011</v>
      </c>
    </row>
    <row r="780" spans="1:10" x14ac:dyDescent="0.2">
      <c r="A780">
        <v>1788</v>
      </c>
      <c r="B780" t="s">
        <v>1880</v>
      </c>
      <c r="C780" t="str">
        <f t="shared" si="103"/>
        <v>(646) 439-8695</v>
      </c>
      <c r="D780" t="str">
        <f t="shared" si="96"/>
        <v>646.439.8695</v>
      </c>
      <c r="E780" t="str">
        <f t="shared" si="97"/>
        <v>6464398695</v>
      </c>
      <c r="F780">
        <f t="shared" si="98"/>
        <v>10</v>
      </c>
      <c r="G780" t="str">
        <f t="shared" si="99"/>
        <v>6464398695</v>
      </c>
      <c r="H780" t="str">
        <f t="shared" si="100"/>
        <v>(646) 439-8695</v>
      </c>
      <c r="I780">
        <f t="shared" si="101"/>
        <v>1</v>
      </c>
      <c r="J780" t="str">
        <f t="shared" si="102"/>
        <v>(646) 439-8695</v>
      </c>
    </row>
    <row r="781" spans="1:10" x14ac:dyDescent="0.2">
      <c r="A781">
        <v>1789</v>
      </c>
      <c r="B781" t="s">
        <v>1881</v>
      </c>
      <c r="C781" t="str">
        <f t="shared" si="103"/>
        <v>(352) 903-7664</v>
      </c>
      <c r="D781" t="str">
        <f t="shared" si="96"/>
        <v>352.903.7664</v>
      </c>
      <c r="E781" t="str">
        <f t="shared" si="97"/>
        <v>3529037664</v>
      </c>
      <c r="F781">
        <f t="shared" si="98"/>
        <v>10</v>
      </c>
      <c r="G781" t="str">
        <f t="shared" si="99"/>
        <v>3529037664</v>
      </c>
      <c r="H781" t="str">
        <f t="shared" si="100"/>
        <v>(352) 903-7664</v>
      </c>
      <c r="I781">
        <f t="shared" si="101"/>
        <v>1</v>
      </c>
      <c r="J781" t="str">
        <f t="shared" si="102"/>
        <v>(352) 903-7664</v>
      </c>
    </row>
    <row r="782" spans="1:10" x14ac:dyDescent="0.2">
      <c r="A782">
        <v>1790</v>
      </c>
      <c r="B782" t="s">
        <v>1882</v>
      </c>
      <c r="C782" t="str">
        <f t="shared" si="103"/>
        <v>(779) 972-8505</v>
      </c>
      <c r="D782" t="str">
        <f t="shared" si="96"/>
        <v>779.972.8505</v>
      </c>
      <c r="E782" t="str">
        <f t="shared" si="97"/>
        <v>7799728505</v>
      </c>
      <c r="F782">
        <f t="shared" si="98"/>
        <v>10</v>
      </c>
      <c r="G782" t="str">
        <f t="shared" si="99"/>
        <v>7799728505</v>
      </c>
      <c r="H782" t="str">
        <f t="shared" si="100"/>
        <v>(779) 972-8505</v>
      </c>
      <c r="I782">
        <f t="shared" si="101"/>
        <v>1</v>
      </c>
      <c r="J782" t="str">
        <f t="shared" si="102"/>
        <v>(779) 972-8505</v>
      </c>
    </row>
    <row r="783" spans="1:10" x14ac:dyDescent="0.2">
      <c r="A783">
        <v>1791</v>
      </c>
      <c r="B783" t="s">
        <v>1883</v>
      </c>
      <c r="C783" t="str">
        <f t="shared" si="103"/>
        <v>(781) 280-2559</v>
      </c>
      <c r="D783" t="str">
        <f t="shared" si="96"/>
        <v>781.280.2559</v>
      </c>
      <c r="E783" t="str">
        <f t="shared" si="97"/>
        <v>7812802559</v>
      </c>
      <c r="F783">
        <f t="shared" si="98"/>
        <v>10</v>
      </c>
      <c r="G783" t="str">
        <f t="shared" si="99"/>
        <v>7812802559</v>
      </c>
      <c r="H783" t="str">
        <f t="shared" si="100"/>
        <v>(781) 280-2559</v>
      </c>
      <c r="I783">
        <f t="shared" si="101"/>
        <v>1</v>
      </c>
      <c r="J783" t="str">
        <f t="shared" si="102"/>
        <v>(781) 280-2559</v>
      </c>
    </row>
    <row r="784" spans="1:10" x14ac:dyDescent="0.2">
      <c r="A784">
        <v>1792</v>
      </c>
      <c r="B784" t="s">
        <v>1884</v>
      </c>
      <c r="C784" t="str">
        <f t="shared" si="103"/>
        <v>(977) 369-3686</v>
      </c>
      <c r="D784" t="str">
        <f t="shared" si="96"/>
        <v>977.369.3686</v>
      </c>
      <c r="E784" t="str">
        <f t="shared" si="97"/>
        <v>9773693686</v>
      </c>
      <c r="F784">
        <f t="shared" si="98"/>
        <v>10</v>
      </c>
      <c r="G784" t="str">
        <f t="shared" si="99"/>
        <v>9773693686</v>
      </c>
      <c r="H784" t="str">
        <f t="shared" si="100"/>
        <v>(977) 369-3686</v>
      </c>
      <c r="I784">
        <f t="shared" si="101"/>
        <v>1</v>
      </c>
      <c r="J784" t="str">
        <f t="shared" si="102"/>
        <v>(977) 369-3686</v>
      </c>
    </row>
    <row r="785" spans="1:10" x14ac:dyDescent="0.2">
      <c r="A785">
        <v>1793</v>
      </c>
      <c r="B785" t="s">
        <v>1885</v>
      </c>
      <c r="C785" t="str">
        <f t="shared" si="103"/>
        <v>(228) 132-4893</v>
      </c>
      <c r="D785" t="str">
        <f t="shared" si="96"/>
        <v>228.132.4893</v>
      </c>
      <c r="E785" t="str">
        <f t="shared" si="97"/>
        <v>2281324893</v>
      </c>
      <c r="F785">
        <f t="shared" si="98"/>
        <v>10</v>
      </c>
      <c r="G785" t="str">
        <f t="shared" si="99"/>
        <v>2281324893</v>
      </c>
      <c r="H785" t="str">
        <f t="shared" si="100"/>
        <v>(228) 132-4893</v>
      </c>
      <c r="I785">
        <f t="shared" si="101"/>
        <v>1</v>
      </c>
      <c r="J785" t="str">
        <f t="shared" si="102"/>
        <v>(228) 132-4893</v>
      </c>
    </row>
    <row r="786" spans="1:10" x14ac:dyDescent="0.2">
      <c r="A786">
        <v>1794</v>
      </c>
      <c r="B786" t="s">
        <v>1886</v>
      </c>
      <c r="C786" t="str">
        <f t="shared" si="103"/>
        <v>(420) 901-4585</v>
      </c>
      <c r="D786" t="str">
        <f t="shared" si="96"/>
        <v>420.901.4585</v>
      </c>
      <c r="E786" t="str">
        <f t="shared" si="97"/>
        <v>4209014585</v>
      </c>
      <c r="F786">
        <f t="shared" si="98"/>
        <v>10</v>
      </c>
      <c r="G786" t="str">
        <f t="shared" si="99"/>
        <v>4209014585</v>
      </c>
      <c r="H786" t="str">
        <f t="shared" si="100"/>
        <v>(420) 901-4585</v>
      </c>
      <c r="I786">
        <f t="shared" si="101"/>
        <v>1</v>
      </c>
      <c r="J786" t="str">
        <f t="shared" si="102"/>
        <v>(420) 901-4585</v>
      </c>
    </row>
    <row r="787" spans="1:10" x14ac:dyDescent="0.2">
      <c r="A787">
        <v>1795</v>
      </c>
      <c r="B787" t="s">
        <v>1887</v>
      </c>
      <c r="C787" t="str">
        <f t="shared" si="103"/>
        <v>(341) 167-2952</v>
      </c>
      <c r="D787" t="str">
        <f t="shared" si="96"/>
        <v>341.167.2952</v>
      </c>
      <c r="E787" t="str">
        <f t="shared" si="97"/>
        <v>3411672952</v>
      </c>
      <c r="F787">
        <f t="shared" si="98"/>
        <v>10</v>
      </c>
      <c r="G787" t="str">
        <f t="shared" si="99"/>
        <v>3411672952</v>
      </c>
      <c r="H787" t="str">
        <f t="shared" si="100"/>
        <v>(341) 167-2952</v>
      </c>
      <c r="I787">
        <f t="shared" si="101"/>
        <v>1</v>
      </c>
      <c r="J787" t="str">
        <f t="shared" si="102"/>
        <v>(341) 167-2952</v>
      </c>
    </row>
    <row r="788" spans="1:10" x14ac:dyDescent="0.2">
      <c r="A788">
        <v>1796</v>
      </c>
      <c r="B788" t="s">
        <v>1888</v>
      </c>
      <c r="C788" t="str">
        <f t="shared" si="103"/>
        <v>(915) 581-5572</v>
      </c>
      <c r="D788" t="str">
        <f t="shared" si="96"/>
        <v>915.581.5572</v>
      </c>
      <c r="E788" t="str">
        <f t="shared" si="97"/>
        <v>9155815572</v>
      </c>
      <c r="F788">
        <f t="shared" si="98"/>
        <v>10</v>
      </c>
      <c r="G788" t="str">
        <f t="shared" si="99"/>
        <v>9155815572</v>
      </c>
      <c r="H788" t="str">
        <f t="shared" si="100"/>
        <v>(915) 581-5572</v>
      </c>
      <c r="I788">
        <f t="shared" si="101"/>
        <v>1</v>
      </c>
      <c r="J788" t="str">
        <f t="shared" si="102"/>
        <v>(915) 581-5572</v>
      </c>
    </row>
    <row r="789" spans="1:10" x14ac:dyDescent="0.2">
      <c r="A789">
        <v>1797</v>
      </c>
      <c r="B789" t="s">
        <v>1889</v>
      </c>
      <c r="C789" t="str">
        <f t="shared" si="103"/>
        <v>(271) 579-0607</v>
      </c>
      <c r="D789" t="str">
        <f t="shared" si="96"/>
        <v>271.579.0607</v>
      </c>
      <c r="E789" t="str">
        <f t="shared" si="97"/>
        <v>2715790607</v>
      </c>
      <c r="F789">
        <f t="shared" si="98"/>
        <v>10</v>
      </c>
      <c r="G789" t="str">
        <f t="shared" si="99"/>
        <v>2715790607</v>
      </c>
      <c r="H789" t="str">
        <f t="shared" si="100"/>
        <v>(271) 579-0607</v>
      </c>
      <c r="I789">
        <f t="shared" si="101"/>
        <v>1</v>
      </c>
      <c r="J789" t="str">
        <f t="shared" si="102"/>
        <v>(271) 579-0607</v>
      </c>
    </row>
    <row r="790" spans="1:10" x14ac:dyDescent="0.2">
      <c r="A790">
        <v>1798</v>
      </c>
      <c r="B790" t="s">
        <v>1890</v>
      </c>
      <c r="C790" t="str">
        <f t="shared" si="103"/>
        <v>(604) 644-1668</v>
      </c>
      <c r="D790" t="str">
        <f t="shared" si="96"/>
        <v>604.644.1668</v>
      </c>
      <c r="E790" t="str">
        <f t="shared" si="97"/>
        <v>6046441668</v>
      </c>
      <c r="F790">
        <f t="shared" si="98"/>
        <v>10</v>
      </c>
      <c r="G790" t="str">
        <f t="shared" si="99"/>
        <v>6046441668</v>
      </c>
      <c r="H790" t="str">
        <f t="shared" si="100"/>
        <v>(604) 644-1668</v>
      </c>
      <c r="I790">
        <f t="shared" si="101"/>
        <v>1</v>
      </c>
      <c r="J790" t="str">
        <f t="shared" si="102"/>
        <v>(604) 644-1668</v>
      </c>
    </row>
    <row r="791" spans="1:10" x14ac:dyDescent="0.2">
      <c r="A791">
        <v>1799</v>
      </c>
      <c r="B791" t="s">
        <v>1891</v>
      </c>
      <c r="C791" t="str">
        <f t="shared" si="103"/>
        <v>(245) 853-1155</v>
      </c>
      <c r="D791" t="str">
        <f t="shared" si="96"/>
        <v>245.853.1155</v>
      </c>
      <c r="E791" t="str">
        <f t="shared" si="97"/>
        <v>2458531155</v>
      </c>
      <c r="F791">
        <f t="shared" si="98"/>
        <v>10</v>
      </c>
      <c r="G791" t="str">
        <f t="shared" si="99"/>
        <v>2458531155</v>
      </c>
      <c r="H791" t="str">
        <f t="shared" si="100"/>
        <v>(245) 853-1155</v>
      </c>
      <c r="I791">
        <f t="shared" si="101"/>
        <v>1</v>
      </c>
      <c r="J791" t="str">
        <f t="shared" si="102"/>
        <v>(245) 853-1155</v>
      </c>
    </row>
    <row r="792" spans="1:10" x14ac:dyDescent="0.2">
      <c r="A792">
        <v>1800</v>
      </c>
      <c r="B792" t="s">
        <v>1892</v>
      </c>
      <c r="C792" t="str">
        <f t="shared" si="103"/>
        <v>(878) 288-0930</v>
      </c>
      <c r="D792" t="str">
        <f t="shared" si="96"/>
        <v>878.288.0930</v>
      </c>
      <c r="E792" t="str">
        <f t="shared" si="97"/>
        <v>8782880930</v>
      </c>
      <c r="F792">
        <f t="shared" si="98"/>
        <v>10</v>
      </c>
      <c r="G792" t="str">
        <f t="shared" si="99"/>
        <v>8782880930</v>
      </c>
      <c r="H792" t="str">
        <f t="shared" si="100"/>
        <v>(878) 288-0930</v>
      </c>
      <c r="I792">
        <f t="shared" si="101"/>
        <v>1</v>
      </c>
      <c r="J792" t="str">
        <f t="shared" si="102"/>
        <v>(878) 288-0930</v>
      </c>
    </row>
    <row r="793" spans="1:10" x14ac:dyDescent="0.2">
      <c r="A793">
        <v>1801</v>
      </c>
      <c r="B793" t="s">
        <v>1893</v>
      </c>
      <c r="C793" t="str">
        <f t="shared" si="103"/>
        <v>(267) 465-3999</v>
      </c>
      <c r="D793" t="str">
        <f t="shared" si="96"/>
        <v>267.465.3999</v>
      </c>
      <c r="E793" t="str">
        <f t="shared" si="97"/>
        <v>2674653999</v>
      </c>
      <c r="F793">
        <f t="shared" si="98"/>
        <v>10</v>
      </c>
      <c r="G793" t="str">
        <f t="shared" si="99"/>
        <v>2674653999</v>
      </c>
      <c r="H793" t="str">
        <f t="shared" si="100"/>
        <v>(267) 465-3999</v>
      </c>
      <c r="I793">
        <f t="shared" si="101"/>
        <v>1</v>
      </c>
      <c r="J793" t="str">
        <f t="shared" si="102"/>
        <v>(267) 465-3999</v>
      </c>
    </row>
    <row r="794" spans="1:10" x14ac:dyDescent="0.2">
      <c r="A794">
        <v>1802</v>
      </c>
      <c r="B794" t="s">
        <v>1894</v>
      </c>
      <c r="C794" t="str">
        <f t="shared" si="103"/>
        <v>(727) 788-4848</v>
      </c>
      <c r="D794" t="str">
        <f t="shared" si="96"/>
        <v>727.788.4848</v>
      </c>
      <c r="E794" t="str">
        <f t="shared" si="97"/>
        <v>7277884848</v>
      </c>
      <c r="F794">
        <f t="shared" si="98"/>
        <v>10</v>
      </c>
      <c r="G794" t="str">
        <f t="shared" si="99"/>
        <v>7277884848</v>
      </c>
      <c r="H794" t="str">
        <f t="shared" si="100"/>
        <v>(727) 788-4848</v>
      </c>
      <c r="I794">
        <f t="shared" si="101"/>
        <v>1</v>
      </c>
      <c r="J794" t="str">
        <f t="shared" si="102"/>
        <v>(727) 788-4848</v>
      </c>
    </row>
    <row r="795" spans="1:10" x14ac:dyDescent="0.2">
      <c r="A795">
        <v>1803</v>
      </c>
      <c r="B795" t="s">
        <v>1895</v>
      </c>
      <c r="C795" t="str">
        <f t="shared" si="103"/>
        <v>(918) 705-8641</v>
      </c>
      <c r="D795" t="str">
        <f t="shared" si="96"/>
        <v>918.705.8641</v>
      </c>
      <c r="E795" t="str">
        <f t="shared" si="97"/>
        <v>9187058641</v>
      </c>
      <c r="F795">
        <f t="shared" si="98"/>
        <v>10</v>
      </c>
      <c r="G795" t="str">
        <f t="shared" si="99"/>
        <v>9187058641</v>
      </c>
      <c r="H795" t="str">
        <f t="shared" si="100"/>
        <v>(918) 705-8641</v>
      </c>
      <c r="I795">
        <f t="shared" si="101"/>
        <v>1</v>
      </c>
      <c r="J795" t="str">
        <f t="shared" si="102"/>
        <v>(918) 705-8641</v>
      </c>
    </row>
    <row r="796" spans="1:10" x14ac:dyDescent="0.2">
      <c r="A796">
        <v>1804</v>
      </c>
      <c r="B796" t="s">
        <v>1896</v>
      </c>
      <c r="C796" t="str">
        <f t="shared" si="103"/>
        <v>(950) 694-5356</v>
      </c>
      <c r="D796" t="str">
        <f t="shared" si="96"/>
        <v>950.694.5356</v>
      </c>
      <c r="E796" t="str">
        <f t="shared" si="97"/>
        <v>9506945356</v>
      </c>
      <c r="F796">
        <f t="shared" si="98"/>
        <v>10</v>
      </c>
      <c r="G796" t="str">
        <f t="shared" si="99"/>
        <v>9506945356</v>
      </c>
      <c r="H796" t="str">
        <f t="shared" si="100"/>
        <v>(950) 694-5356</v>
      </c>
      <c r="I796">
        <f t="shared" si="101"/>
        <v>1</v>
      </c>
      <c r="J796" t="str">
        <f t="shared" si="102"/>
        <v>(950) 694-5356</v>
      </c>
    </row>
    <row r="797" spans="1:10" x14ac:dyDescent="0.2">
      <c r="A797">
        <v>1805</v>
      </c>
      <c r="B797" t="s">
        <v>1897</v>
      </c>
      <c r="C797" t="str">
        <f t="shared" si="103"/>
        <v>(704) 295-5814</v>
      </c>
      <c r="D797" t="str">
        <f t="shared" si="96"/>
        <v>704.295.5814</v>
      </c>
      <c r="E797" t="str">
        <f t="shared" si="97"/>
        <v>7042955814</v>
      </c>
      <c r="F797">
        <f t="shared" si="98"/>
        <v>10</v>
      </c>
      <c r="G797" t="str">
        <f t="shared" si="99"/>
        <v>7042955814</v>
      </c>
      <c r="H797" t="str">
        <f t="shared" si="100"/>
        <v>(704) 295-5814</v>
      </c>
      <c r="I797">
        <f t="shared" si="101"/>
        <v>1</v>
      </c>
      <c r="J797" t="str">
        <f t="shared" si="102"/>
        <v>(704) 295-5814</v>
      </c>
    </row>
    <row r="798" spans="1:10" x14ac:dyDescent="0.2">
      <c r="A798">
        <v>1806</v>
      </c>
      <c r="B798" t="s">
        <v>1898</v>
      </c>
      <c r="C798" t="str">
        <f t="shared" si="103"/>
        <v>(317) 899-9644</v>
      </c>
      <c r="D798" t="str">
        <f t="shared" si="96"/>
        <v>317.899.9644</v>
      </c>
      <c r="E798" t="str">
        <f t="shared" si="97"/>
        <v>3178999644</v>
      </c>
      <c r="F798">
        <f t="shared" si="98"/>
        <v>10</v>
      </c>
      <c r="G798" t="str">
        <f t="shared" si="99"/>
        <v>3178999644</v>
      </c>
      <c r="H798" t="str">
        <f t="shared" si="100"/>
        <v>(317) 899-9644</v>
      </c>
      <c r="I798">
        <f t="shared" si="101"/>
        <v>1</v>
      </c>
      <c r="J798" t="str">
        <f t="shared" si="102"/>
        <v>(317) 899-9644</v>
      </c>
    </row>
    <row r="799" spans="1:10" x14ac:dyDescent="0.2">
      <c r="A799">
        <v>1807</v>
      </c>
      <c r="B799" t="s">
        <v>1899</v>
      </c>
      <c r="C799" t="str">
        <f t="shared" si="103"/>
        <v>(706) 283-6709</v>
      </c>
      <c r="D799" t="str">
        <f t="shared" si="96"/>
        <v>706.283.6709</v>
      </c>
      <c r="E799" t="str">
        <f t="shared" si="97"/>
        <v>7062836709</v>
      </c>
      <c r="F799">
        <f t="shared" si="98"/>
        <v>10</v>
      </c>
      <c r="G799" t="str">
        <f t="shared" si="99"/>
        <v>7062836709</v>
      </c>
      <c r="H799" t="str">
        <f t="shared" si="100"/>
        <v>(706) 283-6709</v>
      </c>
      <c r="I799">
        <f t="shared" si="101"/>
        <v>1</v>
      </c>
      <c r="J799" t="str">
        <f t="shared" si="102"/>
        <v>(706) 283-6709</v>
      </c>
    </row>
    <row r="800" spans="1:10" x14ac:dyDescent="0.2">
      <c r="A800">
        <v>1808</v>
      </c>
      <c r="B800" t="s">
        <v>1900</v>
      </c>
      <c r="C800" t="str">
        <f t="shared" si="103"/>
        <v>(261) 472-4901</v>
      </c>
      <c r="D800" t="str">
        <f t="shared" si="96"/>
        <v>261.472.4901</v>
      </c>
      <c r="E800" t="str">
        <f t="shared" si="97"/>
        <v>2614724901</v>
      </c>
      <c r="F800">
        <f t="shared" si="98"/>
        <v>10</v>
      </c>
      <c r="G800" t="str">
        <f t="shared" si="99"/>
        <v>2614724901</v>
      </c>
      <c r="H800" t="str">
        <f t="shared" si="100"/>
        <v>(261) 472-4901</v>
      </c>
      <c r="I800">
        <f t="shared" si="101"/>
        <v>1</v>
      </c>
      <c r="J800" t="str">
        <f t="shared" si="102"/>
        <v>(261) 472-4901</v>
      </c>
    </row>
    <row r="801" spans="1:10" x14ac:dyDescent="0.2">
      <c r="A801">
        <v>1809</v>
      </c>
      <c r="B801" t="s">
        <v>1901</v>
      </c>
      <c r="C801" t="str">
        <f t="shared" si="103"/>
        <v>(398) 361-1074</v>
      </c>
      <c r="D801" t="str">
        <f t="shared" si="96"/>
        <v>398.361.1074</v>
      </c>
      <c r="E801" t="str">
        <f t="shared" si="97"/>
        <v>3983611074</v>
      </c>
      <c r="F801">
        <f t="shared" si="98"/>
        <v>10</v>
      </c>
      <c r="G801" t="str">
        <f t="shared" si="99"/>
        <v>3983611074</v>
      </c>
      <c r="H801" t="str">
        <f t="shared" si="100"/>
        <v>(398) 361-1074</v>
      </c>
      <c r="I801">
        <f t="shared" si="101"/>
        <v>1</v>
      </c>
      <c r="J801" t="str">
        <f t="shared" si="102"/>
        <v>(398) 361-1074</v>
      </c>
    </row>
    <row r="802" spans="1:10" x14ac:dyDescent="0.2">
      <c r="A802">
        <v>1810</v>
      </c>
      <c r="B802" t="s">
        <v>1902</v>
      </c>
      <c r="C802" t="str">
        <f t="shared" si="103"/>
        <v>(643) 554-9021</v>
      </c>
      <c r="D802" t="str">
        <f t="shared" si="96"/>
        <v>643.554.9021</v>
      </c>
      <c r="E802" t="str">
        <f t="shared" si="97"/>
        <v>6435549021</v>
      </c>
      <c r="F802">
        <f t="shared" si="98"/>
        <v>10</v>
      </c>
      <c r="G802" t="str">
        <f t="shared" si="99"/>
        <v>6435549021</v>
      </c>
      <c r="H802" t="str">
        <f t="shared" si="100"/>
        <v>(643) 554-9021</v>
      </c>
      <c r="I802">
        <f t="shared" si="101"/>
        <v>1</v>
      </c>
      <c r="J802" t="str">
        <f t="shared" si="102"/>
        <v>(643) 554-9021</v>
      </c>
    </row>
    <row r="803" spans="1:10" x14ac:dyDescent="0.2">
      <c r="A803">
        <v>1811</v>
      </c>
      <c r="B803" t="s">
        <v>1903</v>
      </c>
      <c r="C803" t="str">
        <f t="shared" si="103"/>
        <v>(808) 941-6683</v>
      </c>
      <c r="D803" t="str">
        <f t="shared" si="96"/>
        <v>808.941.6683</v>
      </c>
      <c r="E803" t="str">
        <f t="shared" si="97"/>
        <v>8089416683</v>
      </c>
      <c r="F803">
        <f t="shared" si="98"/>
        <v>10</v>
      </c>
      <c r="G803" t="str">
        <f t="shared" si="99"/>
        <v>8089416683</v>
      </c>
      <c r="H803" t="str">
        <f t="shared" si="100"/>
        <v>(808) 941-6683</v>
      </c>
      <c r="I803">
        <f t="shared" si="101"/>
        <v>1</v>
      </c>
      <c r="J803" t="str">
        <f t="shared" si="102"/>
        <v>(808) 941-6683</v>
      </c>
    </row>
    <row r="804" spans="1:10" x14ac:dyDescent="0.2">
      <c r="A804">
        <v>1812</v>
      </c>
      <c r="B804" t="s">
        <v>1904</v>
      </c>
      <c r="C804" t="str">
        <f t="shared" si="103"/>
        <v>(279) 585-4142</v>
      </c>
      <c r="D804" t="str">
        <f t="shared" si="96"/>
        <v>279.585.4142</v>
      </c>
      <c r="E804" t="str">
        <f t="shared" si="97"/>
        <v>2795854142</v>
      </c>
      <c r="F804">
        <f t="shared" si="98"/>
        <v>10</v>
      </c>
      <c r="G804" t="str">
        <f t="shared" si="99"/>
        <v>2795854142</v>
      </c>
      <c r="H804" t="str">
        <f t="shared" si="100"/>
        <v>(279) 585-4142</v>
      </c>
      <c r="I804">
        <f t="shared" si="101"/>
        <v>1</v>
      </c>
      <c r="J804" t="str">
        <f t="shared" si="102"/>
        <v>(279) 585-4142</v>
      </c>
    </row>
    <row r="805" spans="1:10" x14ac:dyDescent="0.2">
      <c r="A805">
        <v>1813</v>
      </c>
      <c r="B805" t="s">
        <v>1905</v>
      </c>
      <c r="C805" t="str">
        <f t="shared" si="103"/>
        <v>(564) 429-8945</v>
      </c>
      <c r="D805" t="str">
        <f t="shared" si="96"/>
        <v>564.429.8945</v>
      </c>
      <c r="E805" t="str">
        <f t="shared" si="97"/>
        <v>5644298945</v>
      </c>
      <c r="F805">
        <f t="shared" si="98"/>
        <v>10</v>
      </c>
      <c r="G805" t="str">
        <f t="shared" si="99"/>
        <v>5644298945</v>
      </c>
      <c r="H805" t="str">
        <f t="shared" si="100"/>
        <v>(564) 429-8945</v>
      </c>
      <c r="I805">
        <f t="shared" si="101"/>
        <v>1</v>
      </c>
      <c r="J805" t="str">
        <f t="shared" si="102"/>
        <v>(564) 429-8945</v>
      </c>
    </row>
    <row r="806" spans="1:10" x14ac:dyDescent="0.2">
      <c r="A806">
        <v>1814</v>
      </c>
      <c r="B806" t="s">
        <v>1906</v>
      </c>
      <c r="C806" t="str">
        <f t="shared" si="103"/>
        <v>(370) 675-9749</v>
      </c>
      <c r="D806" t="str">
        <f t="shared" si="96"/>
        <v>370.675.9749</v>
      </c>
      <c r="E806" t="str">
        <f t="shared" si="97"/>
        <v>3706759749</v>
      </c>
      <c r="F806">
        <f t="shared" si="98"/>
        <v>10</v>
      </c>
      <c r="G806" t="str">
        <f t="shared" si="99"/>
        <v>3706759749</v>
      </c>
      <c r="H806" t="str">
        <f t="shared" si="100"/>
        <v>(370) 675-9749</v>
      </c>
      <c r="I806">
        <f t="shared" si="101"/>
        <v>1</v>
      </c>
      <c r="J806" t="str">
        <f t="shared" si="102"/>
        <v>(370) 675-9749</v>
      </c>
    </row>
    <row r="807" spans="1:10" x14ac:dyDescent="0.2">
      <c r="A807">
        <v>1815</v>
      </c>
      <c r="B807" t="s">
        <v>1907</v>
      </c>
      <c r="C807" t="str">
        <f t="shared" si="103"/>
        <v>(993) 428-4553</v>
      </c>
      <c r="D807" t="str">
        <f t="shared" si="96"/>
        <v>993.428.4553</v>
      </c>
      <c r="E807" t="str">
        <f t="shared" si="97"/>
        <v>9934284553</v>
      </c>
      <c r="F807">
        <f t="shared" si="98"/>
        <v>10</v>
      </c>
      <c r="G807" t="str">
        <f t="shared" si="99"/>
        <v>9934284553</v>
      </c>
      <c r="H807" t="str">
        <f t="shared" si="100"/>
        <v>(993) 428-4553</v>
      </c>
      <c r="I807">
        <f t="shared" si="101"/>
        <v>1</v>
      </c>
      <c r="J807" t="str">
        <f t="shared" si="102"/>
        <v>(993) 428-4553</v>
      </c>
    </row>
    <row r="808" spans="1:10" x14ac:dyDescent="0.2">
      <c r="A808">
        <v>1816</v>
      </c>
      <c r="B808" t="s">
        <v>1908</v>
      </c>
      <c r="C808" t="str">
        <f t="shared" si="103"/>
        <v>(551) 421-3687</v>
      </c>
      <c r="D808" t="str">
        <f t="shared" si="96"/>
        <v>551.421.3687</v>
      </c>
      <c r="E808" t="str">
        <f t="shared" si="97"/>
        <v>5514213687</v>
      </c>
      <c r="F808">
        <f t="shared" si="98"/>
        <v>10</v>
      </c>
      <c r="G808" t="str">
        <f t="shared" si="99"/>
        <v>5514213687</v>
      </c>
      <c r="H808" t="str">
        <f t="shared" si="100"/>
        <v>(551) 421-3687</v>
      </c>
      <c r="I808">
        <f t="shared" si="101"/>
        <v>1</v>
      </c>
      <c r="J808" t="str">
        <f t="shared" si="102"/>
        <v>(551) 421-3687</v>
      </c>
    </row>
    <row r="809" spans="1:10" x14ac:dyDescent="0.2">
      <c r="A809">
        <v>1817</v>
      </c>
      <c r="B809" t="s">
        <v>1909</v>
      </c>
      <c r="C809" t="str">
        <f t="shared" si="103"/>
        <v>(765) 223-3281</v>
      </c>
      <c r="D809" t="str">
        <f t="shared" si="96"/>
        <v>765.223.3281</v>
      </c>
      <c r="E809" t="str">
        <f t="shared" si="97"/>
        <v>7652233281</v>
      </c>
      <c r="F809">
        <f t="shared" si="98"/>
        <v>10</v>
      </c>
      <c r="G809" t="str">
        <f t="shared" si="99"/>
        <v>7652233281</v>
      </c>
      <c r="H809" t="str">
        <f t="shared" si="100"/>
        <v>(765) 223-3281</v>
      </c>
      <c r="I809">
        <f t="shared" si="101"/>
        <v>1</v>
      </c>
      <c r="J809" t="str">
        <f t="shared" si="102"/>
        <v>(765) 223-3281</v>
      </c>
    </row>
    <row r="810" spans="1:10" x14ac:dyDescent="0.2">
      <c r="A810">
        <v>1818</v>
      </c>
      <c r="B810" t="s">
        <v>1910</v>
      </c>
      <c r="C810" t="str">
        <f t="shared" si="103"/>
        <v>(825) 532-2779</v>
      </c>
      <c r="D810" t="str">
        <f t="shared" si="96"/>
        <v>825.532.2779</v>
      </c>
      <c r="E810" t="str">
        <f t="shared" si="97"/>
        <v>8255322779</v>
      </c>
      <c r="F810">
        <f t="shared" si="98"/>
        <v>10</v>
      </c>
      <c r="G810" t="str">
        <f t="shared" si="99"/>
        <v>8255322779</v>
      </c>
      <c r="H810" t="str">
        <f t="shared" si="100"/>
        <v>(825) 532-2779</v>
      </c>
      <c r="I810">
        <f t="shared" si="101"/>
        <v>1</v>
      </c>
      <c r="J810" t="str">
        <f t="shared" si="102"/>
        <v>(825) 532-2779</v>
      </c>
    </row>
    <row r="811" spans="1:10" x14ac:dyDescent="0.2">
      <c r="A811">
        <v>1819</v>
      </c>
      <c r="B811" t="s">
        <v>1911</v>
      </c>
      <c r="C811" t="str">
        <f t="shared" si="103"/>
        <v>(797) 299-3827</v>
      </c>
      <c r="D811" t="str">
        <f t="shared" si="96"/>
        <v>797.299.3827</v>
      </c>
      <c r="E811" t="str">
        <f t="shared" si="97"/>
        <v>7972993827</v>
      </c>
      <c r="F811">
        <f t="shared" si="98"/>
        <v>10</v>
      </c>
      <c r="G811" t="str">
        <f t="shared" si="99"/>
        <v>7972993827</v>
      </c>
      <c r="H811" t="str">
        <f t="shared" si="100"/>
        <v>(797) 299-3827</v>
      </c>
      <c r="I811">
        <f t="shared" si="101"/>
        <v>1</v>
      </c>
      <c r="J811" t="str">
        <f t="shared" si="102"/>
        <v>(797) 299-3827</v>
      </c>
    </row>
    <row r="812" spans="1:10" x14ac:dyDescent="0.2">
      <c r="A812">
        <v>1820</v>
      </c>
      <c r="B812" t="s">
        <v>1912</v>
      </c>
      <c r="C812" t="str">
        <f t="shared" si="103"/>
        <v>(693) 964-4545</v>
      </c>
      <c r="D812" t="str">
        <f t="shared" si="96"/>
        <v>693.964.4545</v>
      </c>
      <c r="E812" t="str">
        <f t="shared" si="97"/>
        <v>6939644545</v>
      </c>
      <c r="F812">
        <f t="shared" si="98"/>
        <v>10</v>
      </c>
      <c r="G812" t="str">
        <f t="shared" si="99"/>
        <v>6939644545</v>
      </c>
      <c r="H812" t="str">
        <f t="shared" si="100"/>
        <v>(693) 964-4545</v>
      </c>
      <c r="I812">
        <f t="shared" si="101"/>
        <v>1</v>
      </c>
      <c r="J812" t="str">
        <f t="shared" si="102"/>
        <v>(693) 964-4545</v>
      </c>
    </row>
    <row r="813" spans="1:10" x14ac:dyDescent="0.2">
      <c r="A813">
        <v>1821</v>
      </c>
      <c r="B813" t="s">
        <v>1913</v>
      </c>
      <c r="C813" t="str">
        <f t="shared" si="103"/>
        <v>(558) 600-2545</v>
      </c>
      <c r="D813" t="str">
        <f t="shared" si="96"/>
        <v>558.600.2545</v>
      </c>
      <c r="E813" t="str">
        <f t="shared" si="97"/>
        <v>5586002545</v>
      </c>
      <c r="F813">
        <f t="shared" si="98"/>
        <v>10</v>
      </c>
      <c r="G813" t="str">
        <f t="shared" si="99"/>
        <v>5586002545</v>
      </c>
      <c r="H813" t="str">
        <f t="shared" si="100"/>
        <v>(558) 600-2545</v>
      </c>
      <c r="I813">
        <f t="shared" si="101"/>
        <v>1</v>
      </c>
      <c r="J813" t="str">
        <f t="shared" si="102"/>
        <v>(558) 600-2545</v>
      </c>
    </row>
    <row r="814" spans="1:10" x14ac:dyDescent="0.2">
      <c r="A814">
        <v>1822</v>
      </c>
      <c r="B814" t="s">
        <v>1914</v>
      </c>
      <c r="C814" t="str">
        <f t="shared" si="103"/>
        <v>(514) 676-6735</v>
      </c>
      <c r="D814" t="str">
        <f t="shared" si="96"/>
        <v>514.676.6735</v>
      </c>
      <c r="E814" t="str">
        <f t="shared" si="97"/>
        <v>5146766735</v>
      </c>
      <c r="F814">
        <f t="shared" si="98"/>
        <v>10</v>
      </c>
      <c r="G814" t="str">
        <f t="shared" si="99"/>
        <v>5146766735</v>
      </c>
      <c r="H814" t="str">
        <f t="shared" si="100"/>
        <v>(514) 676-6735</v>
      </c>
      <c r="I814">
        <f t="shared" si="101"/>
        <v>1</v>
      </c>
      <c r="J814" t="str">
        <f t="shared" si="102"/>
        <v>(514) 676-6735</v>
      </c>
    </row>
    <row r="815" spans="1:10" x14ac:dyDescent="0.2">
      <c r="A815">
        <v>1823</v>
      </c>
      <c r="B815" t="s">
        <v>1915</v>
      </c>
      <c r="C815" t="str">
        <f t="shared" si="103"/>
        <v>(653) 793-7443</v>
      </c>
      <c r="D815" t="str">
        <f t="shared" si="96"/>
        <v>653.793.7443</v>
      </c>
      <c r="E815" t="str">
        <f t="shared" si="97"/>
        <v>6537937443</v>
      </c>
      <c r="F815">
        <f t="shared" si="98"/>
        <v>10</v>
      </c>
      <c r="G815" t="str">
        <f t="shared" si="99"/>
        <v>6537937443</v>
      </c>
      <c r="H815" t="str">
        <f t="shared" si="100"/>
        <v>(653) 793-7443</v>
      </c>
      <c r="I815">
        <f t="shared" si="101"/>
        <v>1</v>
      </c>
      <c r="J815" t="str">
        <f t="shared" si="102"/>
        <v>(653) 793-7443</v>
      </c>
    </row>
    <row r="816" spans="1:10" x14ac:dyDescent="0.2">
      <c r="A816">
        <v>1824</v>
      </c>
      <c r="B816" t="s">
        <v>1916</v>
      </c>
      <c r="C816" t="str">
        <f t="shared" si="103"/>
        <v>(211) 214-8427</v>
      </c>
      <c r="D816" t="str">
        <f t="shared" si="96"/>
        <v>211.214.8427</v>
      </c>
      <c r="E816" t="str">
        <f t="shared" si="97"/>
        <v>2112148427</v>
      </c>
      <c r="F816">
        <f t="shared" si="98"/>
        <v>10</v>
      </c>
      <c r="G816" t="str">
        <f t="shared" si="99"/>
        <v>2112148427</v>
      </c>
      <c r="H816" t="str">
        <f t="shared" si="100"/>
        <v>(211) 214-8427</v>
      </c>
      <c r="I816">
        <f t="shared" si="101"/>
        <v>1</v>
      </c>
      <c r="J816" t="str">
        <f t="shared" si="102"/>
        <v>(211) 214-8427</v>
      </c>
    </row>
    <row r="817" spans="1:10" x14ac:dyDescent="0.2">
      <c r="A817">
        <v>1825</v>
      </c>
      <c r="B817" t="s">
        <v>1917</v>
      </c>
      <c r="C817" t="str">
        <f t="shared" si="103"/>
        <v>(610) 669-9537</v>
      </c>
      <c r="D817" t="str">
        <f t="shared" si="96"/>
        <v>610.669.9537</v>
      </c>
      <c r="E817" t="str">
        <f t="shared" si="97"/>
        <v>6106699537</v>
      </c>
      <c r="F817">
        <f t="shared" si="98"/>
        <v>10</v>
      </c>
      <c r="G817" t="str">
        <f t="shared" si="99"/>
        <v>6106699537</v>
      </c>
      <c r="H817" t="str">
        <f t="shared" si="100"/>
        <v>(610) 669-9537</v>
      </c>
      <c r="I817">
        <f t="shared" si="101"/>
        <v>1</v>
      </c>
      <c r="J817" t="str">
        <f t="shared" si="102"/>
        <v>(610) 669-9537</v>
      </c>
    </row>
    <row r="818" spans="1:10" x14ac:dyDescent="0.2">
      <c r="A818">
        <v>1826</v>
      </c>
      <c r="B818" t="s">
        <v>1918</v>
      </c>
      <c r="C818" t="str">
        <f t="shared" si="103"/>
        <v>(706) 544-9548</v>
      </c>
      <c r="D818" t="str">
        <f t="shared" si="96"/>
        <v>706.544.9548</v>
      </c>
      <c r="E818" t="str">
        <f t="shared" si="97"/>
        <v>7065449548</v>
      </c>
      <c r="F818">
        <f t="shared" si="98"/>
        <v>10</v>
      </c>
      <c r="G818" t="str">
        <f t="shared" si="99"/>
        <v>7065449548</v>
      </c>
      <c r="H818" t="str">
        <f t="shared" si="100"/>
        <v>(706) 544-9548</v>
      </c>
      <c r="I818">
        <f t="shared" si="101"/>
        <v>1</v>
      </c>
      <c r="J818" t="str">
        <f t="shared" si="102"/>
        <v>(706) 544-9548</v>
      </c>
    </row>
    <row r="819" spans="1:10" x14ac:dyDescent="0.2">
      <c r="A819">
        <v>1827</v>
      </c>
      <c r="B819" t="s">
        <v>1919</v>
      </c>
      <c r="C819" t="str">
        <f t="shared" si="103"/>
        <v>(876) 127-4252</v>
      </c>
      <c r="D819" t="str">
        <f t="shared" si="96"/>
        <v>876.127.4252</v>
      </c>
      <c r="E819" t="str">
        <f t="shared" si="97"/>
        <v>8761274252</v>
      </c>
      <c r="F819">
        <f t="shared" si="98"/>
        <v>10</v>
      </c>
      <c r="G819" t="str">
        <f t="shared" si="99"/>
        <v>8761274252</v>
      </c>
      <c r="H819" t="str">
        <f t="shared" si="100"/>
        <v>(876) 127-4252</v>
      </c>
      <c r="I819">
        <f t="shared" si="101"/>
        <v>1</v>
      </c>
      <c r="J819" t="str">
        <f t="shared" si="102"/>
        <v>(876) 127-4252</v>
      </c>
    </row>
    <row r="820" spans="1:10" x14ac:dyDescent="0.2">
      <c r="A820">
        <v>1828</v>
      </c>
      <c r="B820" t="s">
        <v>1920</v>
      </c>
      <c r="C820" t="str">
        <f t="shared" si="103"/>
        <v>(366) 576-8543</v>
      </c>
      <c r="D820" t="str">
        <f t="shared" si="96"/>
        <v>366.576.8543</v>
      </c>
      <c r="E820" t="str">
        <f t="shared" si="97"/>
        <v>3665768543</v>
      </c>
      <c r="F820">
        <f t="shared" si="98"/>
        <v>10</v>
      </c>
      <c r="G820" t="str">
        <f t="shared" si="99"/>
        <v>3665768543</v>
      </c>
      <c r="H820" t="str">
        <f t="shared" si="100"/>
        <v>(366) 576-8543</v>
      </c>
      <c r="I820">
        <f t="shared" si="101"/>
        <v>1</v>
      </c>
      <c r="J820" t="str">
        <f t="shared" si="102"/>
        <v>(366) 576-8543</v>
      </c>
    </row>
    <row r="821" spans="1:10" x14ac:dyDescent="0.2">
      <c r="A821">
        <v>1829</v>
      </c>
      <c r="B821" t="s">
        <v>1921</v>
      </c>
      <c r="C821" t="str">
        <f t="shared" si="103"/>
        <v>(923) 699-7439</v>
      </c>
      <c r="D821" t="str">
        <f t="shared" si="96"/>
        <v>923.699.7439</v>
      </c>
      <c r="E821" t="str">
        <f t="shared" si="97"/>
        <v>9236997439</v>
      </c>
      <c r="F821">
        <f t="shared" si="98"/>
        <v>10</v>
      </c>
      <c r="G821" t="str">
        <f t="shared" si="99"/>
        <v>9236997439</v>
      </c>
      <c r="H821" t="str">
        <f t="shared" si="100"/>
        <v>(923) 699-7439</v>
      </c>
      <c r="I821">
        <f t="shared" si="101"/>
        <v>1</v>
      </c>
      <c r="J821" t="str">
        <f t="shared" si="102"/>
        <v>(923) 699-7439</v>
      </c>
    </row>
    <row r="822" spans="1:10" x14ac:dyDescent="0.2">
      <c r="A822">
        <v>1830</v>
      </c>
      <c r="B822" t="s">
        <v>1922</v>
      </c>
      <c r="C822" t="str">
        <f t="shared" si="103"/>
        <v>(977) 104-5999</v>
      </c>
      <c r="D822" t="str">
        <f t="shared" si="96"/>
        <v>977.104.5999</v>
      </c>
      <c r="E822" t="str">
        <f t="shared" si="97"/>
        <v>9771045999</v>
      </c>
      <c r="F822">
        <f t="shared" si="98"/>
        <v>10</v>
      </c>
      <c r="G822" t="str">
        <f t="shared" si="99"/>
        <v>9771045999</v>
      </c>
      <c r="H822" t="str">
        <f t="shared" si="100"/>
        <v>(977) 104-5999</v>
      </c>
      <c r="I822">
        <f t="shared" si="101"/>
        <v>1</v>
      </c>
      <c r="J822" t="str">
        <f t="shared" si="102"/>
        <v>(977) 104-5999</v>
      </c>
    </row>
    <row r="823" spans="1:10" x14ac:dyDescent="0.2">
      <c r="A823">
        <v>1831</v>
      </c>
      <c r="B823" t="s">
        <v>1923</v>
      </c>
      <c r="C823" t="str">
        <f t="shared" si="103"/>
        <v>(593) 538-5346</v>
      </c>
      <c r="D823" t="str">
        <f t="shared" si="96"/>
        <v>593.538.5346</v>
      </c>
      <c r="E823" t="str">
        <f t="shared" si="97"/>
        <v>5935385346</v>
      </c>
      <c r="F823">
        <f t="shared" si="98"/>
        <v>10</v>
      </c>
      <c r="G823" t="str">
        <f t="shared" si="99"/>
        <v>5935385346</v>
      </c>
      <c r="H823" t="str">
        <f t="shared" si="100"/>
        <v>(593) 538-5346</v>
      </c>
      <c r="I823">
        <f t="shared" si="101"/>
        <v>1</v>
      </c>
      <c r="J823" t="str">
        <f t="shared" si="102"/>
        <v>(593) 538-5346</v>
      </c>
    </row>
    <row r="824" spans="1:10" x14ac:dyDescent="0.2">
      <c r="A824">
        <v>1832</v>
      </c>
      <c r="B824" t="s">
        <v>1924</v>
      </c>
      <c r="C824" t="str">
        <f t="shared" si="103"/>
        <v>???</v>
      </c>
      <c r="D824" t="str">
        <f t="shared" si="96"/>
        <v>923.558.959</v>
      </c>
      <c r="E824" t="str">
        <f t="shared" si="97"/>
        <v>923558959</v>
      </c>
      <c r="F824">
        <f t="shared" si="98"/>
        <v>9</v>
      </c>
      <c r="G824" t="str">
        <f t="shared" si="99"/>
        <v>???</v>
      </c>
      <c r="H824" t="str">
        <f t="shared" si="100"/>
        <v>???</v>
      </c>
      <c r="I824">
        <f t="shared" si="101"/>
        <v>30</v>
      </c>
      <c r="J824" t="str">
        <f t="shared" si="102"/>
        <v>???</v>
      </c>
    </row>
    <row r="825" spans="1:10" x14ac:dyDescent="0.2">
      <c r="A825">
        <v>1833</v>
      </c>
      <c r="B825" t="s">
        <v>1925</v>
      </c>
      <c r="C825" t="str">
        <f t="shared" si="103"/>
        <v>(637) 292-1364</v>
      </c>
      <c r="D825" t="str">
        <f t="shared" si="96"/>
        <v>637.292.1364</v>
      </c>
      <c r="E825" t="str">
        <f t="shared" si="97"/>
        <v>6372921364</v>
      </c>
      <c r="F825">
        <f t="shared" si="98"/>
        <v>10</v>
      </c>
      <c r="G825" t="str">
        <f t="shared" si="99"/>
        <v>6372921364</v>
      </c>
      <c r="H825" t="str">
        <f t="shared" si="100"/>
        <v>(637) 292-1364</v>
      </c>
      <c r="I825">
        <f t="shared" si="101"/>
        <v>1</v>
      </c>
      <c r="J825" t="str">
        <f t="shared" si="102"/>
        <v>(637) 292-1364</v>
      </c>
    </row>
    <row r="826" spans="1:10" x14ac:dyDescent="0.2">
      <c r="A826">
        <v>1834</v>
      </c>
      <c r="B826" t="s">
        <v>1926</v>
      </c>
      <c r="C826" t="str">
        <f t="shared" si="103"/>
        <v>(457) 115-3113</v>
      </c>
      <c r="D826" t="str">
        <f t="shared" si="96"/>
        <v>457.115.3113</v>
      </c>
      <c r="E826" t="str">
        <f t="shared" si="97"/>
        <v>4571153113</v>
      </c>
      <c r="F826">
        <f t="shared" si="98"/>
        <v>10</v>
      </c>
      <c r="G826" t="str">
        <f t="shared" si="99"/>
        <v>4571153113</v>
      </c>
      <c r="H826" t="str">
        <f t="shared" si="100"/>
        <v>(457) 115-3113</v>
      </c>
      <c r="I826">
        <f t="shared" si="101"/>
        <v>1</v>
      </c>
      <c r="J826" t="str">
        <f t="shared" si="102"/>
        <v>(457) 115-3113</v>
      </c>
    </row>
    <row r="827" spans="1:10" x14ac:dyDescent="0.2">
      <c r="A827">
        <v>1835</v>
      </c>
      <c r="B827" t="s">
        <v>1927</v>
      </c>
      <c r="C827" t="str">
        <f t="shared" si="103"/>
        <v>(304) 215-9738</v>
      </c>
      <c r="D827" t="str">
        <f t="shared" si="96"/>
        <v>304.215.9738</v>
      </c>
      <c r="E827" t="str">
        <f t="shared" si="97"/>
        <v>3042159738</v>
      </c>
      <c r="F827">
        <f t="shared" si="98"/>
        <v>10</v>
      </c>
      <c r="G827" t="str">
        <f t="shared" si="99"/>
        <v>3042159738</v>
      </c>
      <c r="H827" t="str">
        <f t="shared" si="100"/>
        <v>(304) 215-9738</v>
      </c>
      <c r="I827">
        <f t="shared" si="101"/>
        <v>1</v>
      </c>
      <c r="J827" t="str">
        <f t="shared" si="102"/>
        <v>(304) 215-9738</v>
      </c>
    </row>
    <row r="828" spans="1:10" x14ac:dyDescent="0.2">
      <c r="A828">
        <v>1836</v>
      </c>
      <c r="B828" t="s">
        <v>1928</v>
      </c>
      <c r="C828" t="str">
        <f t="shared" si="103"/>
        <v>(127) 856-3658</v>
      </c>
      <c r="D828" t="str">
        <f t="shared" si="96"/>
        <v>127.856.3658</v>
      </c>
      <c r="E828" t="str">
        <f t="shared" si="97"/>
        <v>1278563658</v>
      </c>
      <c r="F828">
        <f t="shared" si="98"/>
        <v>10</v>
      </c>
      <c r="G828" t="str">
        <f t="shared" si="99"/>
        <v>1278563658</v>
      </c>
      <c r="H828" t="str">
        <f t="shared" si="100"/>
        <v>(127) 856-3658</v>
      </c>
      <c r="I828">
        <f t="shared" si="101"/>
        <v>1</v>
      </c>
      <c r="J828" t="str">
        <f t="shared" si="102"/>
        <v>(127) 856-3658</v>
      </c>
    </row>
    <row r="829" spans="1:10" x14ac:dyDescent="0.2">
      <c r="A829">
        <v>1837</v>
      </c>
      <c r="B829" t="s">
        <v>1929</v>
      </c>
      <c r="C829" t="str">
        <f t="shared" si="103"/>
        <v>(623) 531-5339</v>
      </c>
      <c r="D829" t="str">
        <f t="shared" si="96"/>
        <v>623.531.5339</v>
      </c>
      <c r="E829" t="str">
        <f t="shared" si="97"/>
        <v>6235315339</v>
      </c>
      <c r="F829">
        <f t="shared" si="98"/>
        <v>10</v>
      </c>
      <c r="G829" t="str">
        <f t="shared" si="99"/>
        <v>6235315339</v>
      </c>
      <c r="H829" t="str">
        <f t="shared" si="100"/>
        <v>(623) 531-5339</v>
      </c>
      <c r="I829">
        <f t="shared" si="101"/>
        <v>1</v>
      </c>
      <c r="J829" t="str">
        <f t="shared" si="102"/>
        <v>(623) 531-5339</v>
      </c>
    </row>
    <row r="830" spans="1:10" x14ac:dyDescent="0.2">
      <c r="A830">
        <v>1838</v>
      </c>
      <c r="B830" t="s">
        <v>1930</v>
      </c>
      <c r="C830" t="str">
        <f t="shared" si="103"/>
        <v>(564) 637-6612</v>
      </c>
      <c r="D830" t="str">
        <f t="shared" si="96"/>
        <v>564.637.6612</v>
      </c>
      <c r="E830" t="str">
        <f t="shared" si="97"/>
        <v>5646376612</v>
      </c>
      <c r="F830">
        <f t="shared" si="98"/>
        <v>10</v>
      </c>
      <c r="G830" t="str">
        <f t="shared" si="99"/>
        <v>5646376612</v>
      </c>
      <c r="H830" t="str">
        <f t="shared" si="100"/>
        <v>(564) 637-6612</v>
      </c>
      <c r="I830">
        <f t="shared" si="101"/>
        <v>1</v>
      </c>
      <c r="J830" t="str">
        <f t="shared" si="102"/>
        <v>(564) 637-6612</v>
      </c>
    </row>
    <row r="831" spans="1:10" x14ac:dyDescent="0.2">
      <c r="A831">
        <v>1839</v>
      </c>
      <c r="B831" t="s">
        <v>1931</v>
      </c>
      <c r="C831" t="str">
        <f t="shared" si="103"/>
        <v>(414) 233-1561</v>
      </c>
      <c r="D831" t="str">
        <f t="shared" si="96"/>
        <v>414.233.1561</v>
      </c>
      <c r="E831" t="str">
        <f t="shared" si="97"/>
        <v>4142331561</v>
      </c>
      <c r="F831">
        <f t="shared" si="98"/>
        <v>10</v>
      </c>
      <c r="G831" t="str">
        <f t="shared" si="99"/>
        <v>4142331561</v>
      </c>
      <c r="H831" t="str">
        <f t="shared" si="100"/>
        <v>(414) 233-1561</v>
      </c>
      <c r="I831">
        <f t="shared" si="101"/>
        <v>1</v>
      </c>
      <c r="J831" t="str">
        <f t="shared" si="102"/>
        <v>(414) 233-1561</v>
      </c>
    </row>
    <row r="832" spans="1:10" x14ac:dyDescent="0.2">
      <c r="A832">
        <v>1840</v>
      </c>
      <c r="B832" t="s">
        <v>1932</v>
      </c>
      <c r="C832" t="str">
        <f t="shared" si="103"/>
        <v>(391) 815-9003</v>
      </c>
      <c r="D832" t="str">
        <f t="shared" si="96"/>
        <v>391.815.9003</v>
      </c>
      <c r="E832" t="str">
        <f t="shared" si="97"/>
        <v>3918159003</v>
      </c>
      <c r="F832">
        <f t="shared" si="98"/>
        <v>10</v>
      </c>
      <c r="G832" t="str">
        <f t="shared" si="99"/>
        <v>3918159003</v>
      </c>
      <c r="H832" t="str">
        <f t="shared" si="100"/>
        <v>(391) 815-9003</v>
      </c>
      <c r="I832">
        <f t="shared" si="101"/>
        <v>1</v>
      </c>
      <c r="J832" t="str">
        <f t="shared" si="102"/>
        <v>(391) 815-9003</v>
      </c>
    </row>
    <row r="833" spans="1:10" x14ac:dyDescent="0.2">
      <c r="A833">
        <v>1841</v>
      </c>
      <c r="B833" t="s">
        <v>1933</v>
      </c>
      <c r="C833" t="str">
        <f t="shared" si="103"/>
        <v>(157) 389-5968</v>
      </c>
      <c r="D833" t="str">
        <f t="shared" si="96"/>
        <v>157.389.5968</v>
      </c>
      <c r="E833" t="str">
        <f t="shared" si="97"/>
        <v>1573895968</v>
      </c>
      <c r="F833">
        <f t="shared" si="98"/>
        <v>10</v>
      </c>
      <c r="G833" t="str">
        <f t="shared" si="99"/>
        <v>1573895968</v>
      </c>
      <c r="H833" t="str">
        <f t="shared" si="100"/>
        <v>(157) 389-5968</v>
      </c>
      <c r="I833">
        <f t="shared" si="101"/>
        <v>1</v>
      </c>
      <c r="J833" t="str">
        <f t="shared" si="102"/>
        <v>(157) 389-5968</v>
      </c>
    </row>
    <row r="834" spans="1:10" x14ac:dyDescent="0.2">
      <c r="A834">
        <v>1842</v>
      </c>
      <c r="B834" t="s">
        <v>1934</v>
      </c>
      <c r="C834" t="str">
        <f t="shared" si="103"/>
        <v>(112) 865-7539</v>
      </c>
      <c r="D834" t="str">
        <f t="shared" si="96"/>
        <v>112.865.7539</v>
      </c>
      <c r="E834" t="str">
        <f t="shared" si="97"/>
        <v>1128657539</v>
      </c>
      <c r="F834">
        <f t="shared" si="98"/>
        <v>10</v>
      </c>
      <c r="G834" t="str">
        <f t="shared" si="99"/>
        <v>1128657539</v>
      </c>
      <c r="H834" t="str">
        <f t="shared" si="100"/>
        <v>(112) 865-7539</v>
      </c>
      <c r="I834">
        <f t="shared" si="101"/>
        <v>1</v>
      </c>
      <c r="J834" t="str">
        <f t="shared" si="102"/>
        <v>(112) 865-7539</v>
      </c>
    </row>
    <row r="835" spans="1:10" x14ac:dyDescent="0.2">
      <c r="A835">
        <v>1843</v>
      </c>
      <c r="B835" t="s">
        <v>1935</v>
      </c>
      <c r="C835" t="str">
        <f t="shared" si="103"/>
        <v>(233) 522-9524</v>
      </c>
      <c r="D835" t="str">
        <f t="shared" ref="D835:D898" si="104">TRIM(B835)</f>
        <v>233.522.9524</v>
      </c>
      <c r="E835" t="str">
        <f t="shared" ref="E835:E898" si="105">SUBSTITUTE(D835,".","")</f>
        <v>2335229524</v>
      </c>
      <c r="F835">
        <f t="shared" ref="F835:F898" si="106">LEN(E835)</f>
        <v>10</v>
      </c>
      <c r="G835" t="str">
        <f t="shared" ref="G835:G898" si="107">IF(F835=10,E835,"???")</f>
        <v>2335229524</v>
      </c>
      <c r="H835" t="str">
        <f t="shared" ref="H835:H898" si="108">TEXT(G835,"(000) 000-0000")</f>
        <v>(233) 522-9524</v>
      </c>
      <c r="I835">
        <f t="shared" ref="I835:I898" si="109">COUNTIF($H$2:$H$2001,H835)</f>
        <v>1</v>
      </c>
      <c r="J835" t="str">
        <f t="shared" ref="J835:J898" si="110">IF(I835=1,H835,"???")</f>
        <v>(233) 522-9524</v>
      </c>
    </row>
    <row r="836" spans="1:10" x14ac:dyDescent="0.2">
      <c r="A836">
        <v>1844</v>
      </c>
      <c r="B836" t="s">
        <v>1936</v>
      </c>
      <c r="C836" t="str">
        <f t="shared" si="103"/>
        <v>(323) 224-4713</v>
      </c>
      <c r="D836" t="str">
        <f t="shared" si="104"/>
        <v>323.224.4713</v>
      </c>
      <c r="E836" t="str">
        <f t="shared" si="105"/>
        <v>3232244713</v>
      </c>
      <c r="F836">
        <f t="shared" si="106"/>
        <v>10</v>
      </c>
      <c r="G836" t="str">
        <f t="shared" si="107"/>
        <v>3232244713</v>
      </c>
      <c r="H836" t="str">
        <f t="shared" si="108"/>
        <v>(323) 224-4713</v>
      </c>
      <c r="I836">
        <f t="shared" si="109"/>
        <v>1</v>
      </c>
      <c r="J836" t="str">
        <f t="shared" si="110"/>
        <v>(323) 224-4713</v>
      </c>
    </row>
    <row r="837" spans="1:10" x14ac:dyDescent="0.2">
      <c r="A837">
        <v>1845</v>
      </c>
      <c r="B837" t="s">
        <v>1937</v>
      </c>
      <c r="C837" t="str">
        <f t="shared" ref="C837:C900" si="111">J837</f>
        <v>(435) 436-7910</v>
      </c>
      <c r="D837" t="str">
        <f t="shared" si="104"/>
        <v>435.436.7910</v>
      </c>
      <c r="E837" t="str">
        <f t="shared" si="105"/>
        <v>4354367910</v>
      </c>
      <c r="F837">
        <f t="shared" si="106"/>
        <v>10</v>
      </c>
      <c r="G837" t="str">
        <f t="shared" si="107"/>
        <v>4354367910</v>
      </c>
      <c r="H837" t="str">
        <f t="shared" si="108"/>
        <v>(435) 436-7910</v>
      </c>
      <c r="I837">
        <f t="shared" si="109"/>
        <v>1</v>
      </c>
      <c r="J837" t="str">
        <f t="shared" si="110"/>
        <v>(435) 436-7910</v>
      </c>
    </row>
    <row r="838" spans="1:10" x14ac:dyDescent="0.2">
      <c r="A838">
        <v>1846</v>
      </c>
      <c r="B838" t="s">
        <v>1938</v>
      </c>
      <c r="C838" t="str">
        <f t="shared" si="111"/>
        <v>(591) 898-0585</v>
      </c>
      <c r="D838" t="str">
        <f t="shared" si="104"/>
        <v>591.898.0585</v>
      </c>
      <c r="E838" t="str">
        <f t="shared" si="105"/>
        <v>5918980585</v>
      </c>
      <c r="F838">
        <f t="shared" si="106"/>
        <v>10</v>
      </c>
      <c r="G838" t="str">
        <f t="shared" si="107"/>
        <v>5918980585</v>
      </c>
      <c r="H838" t="str">
        <f t="shared" si="108"/>
        <v>(591) 898-0585</v>
      </c>
      <c r="I838">
        <f t="shared" si="109"/>
        <v>1</v>
      </c>
      <c r="J838" t="str">
        <f t="shared" si="110"/>
        <v>(591) 898-0585</v>
      </c>
    </row>
    <row r="839" spans="1:10" x14ac:dyDescent="0.2">
      <c r="A839">
        <v>1847</v>
      </c>
      <c r="B839" t="s">
        <v>1939</v>
      </c>
      <c r="C839" t="str">
        <f t="shared" si="111"/>
        <v>(471) 765-6587</v>
      </c>
      <c r="D839" t="str">
        <f t="shared" si="104"/>
        <v>471.765.6587</v>
      </c>
      <c r="E839" t="str">
        <f t="shared" si="105"/>
        <v>4717656587</v>
      </c>
      <c r="F839">
        <f t="shared" si="106"/>
        <v>10</v>
      </c>
      <c r="G839" t="str">
        <f t="shared" si="107"/>
        <v>4717656587</v>
      </c>
      <c r="H839" t="str">
        <f t="shared" si="108"/>
        <v>(471) 765-6587</v>
      </c>
      <c r="I839">
        <f t="shared" si="109"/>
        <v>1</v>
      </c>
      <c r="J839" t="str">
        <f t="shared" si="110"/>
        <v>(471) 765-6587</v>
      </c>
    </row>
    <row r="840" spans="1:10" x14ac:dyDescent="0.2">
      <c r="A840">
        <v>1848</v>
      </c>
      <c r="B840" t="s">
        <v>1940</v>
      </c>
      <c r="C840" t="str">
        <f t="shared" si="111"/>
        <v>(307) 208-3607</v>
      </c>
      <c r="D840" t="str">
        <f t="shared" si="104"/>
        <v>30.7208.3607</v>
      </c>
      <c r="E840" t="str">
        <f t="shared" si="105"/>
        <v>3072083607</v>
      </c>
      <c r="F840">
        <f t="shared" si="106"/>
        <v>10</v>
      </c>
      <c r="G840" t="str">
        <f t="shared" si="107"/>
        <v>3072083607</v>
      </c>
      <c r="H840" t="str">
        <f t="shared" si="108"/>
        <v>(307) 208-3607</v>
      </c>
      <c r="I840">
        <f t="shared" si="109"/>
        <v>1</v>
      </c>
      <c r="J840" t="str">
        <f t="shared" si="110"/>
        <v>(307) 208-3607</v>
      </c>
    </row>
    <row r="841" spans="1:10" x14ac:dyDescent="0.2">
      <c r="A841">
        <v>1849</v>
      </c>
      <c r="B841" t="s">
        <v>1941</v>
      </c>
      <c r="C841" t="str">
        <f t="shared" si="111"/>
        <v>(664) 895-1352</v>
      </c>
      <c r="D841" t="str">
        <f t="shared" si="104"/>
        <v>664.895.1352</v>
      </c>
      <c r="E841" t="str">
        <f t="shared" si="105"/>
        <v>6648951352</v>
      </c>
      <c r="F841">
        <f t="shared" si="106"/>
        <v>10</v>
      </c>
      <c r="G841" t="str">
        <f t="shared" si="107"/>
        <v>6648951352</v>
      </c>
      <c r="H841" t="str">
        <f t="shared" si="108"/>
        <v>(664) 895-1352</v>
      </c>
      <c r="I841">
        <f t="shared" si="109"/>
        <v>1</v>
      </c>
      <c r="J841" t="str">
        <f t="shared" si="110"/>
        <v>(664) 895-1352</v>
      </c>
    </row>
    <row r="842" spans="1:10" x14ac:dyDescent="0.2">
      <c r="A842">
        <v>1850</v>
      </c>
      <c r="B842" t="s">
        <v>1942</v>
      </c>
      <c r="C842" t="str">
        <f t="shared" si="111"/>
        <v>(525) 335-0574</v>
      </c>
      <c r="D842" t="str">
        <f t="shared" si="104"/>
        <v>525.335.0574</v>
      </c>
      <c r="E842" t="str">
        <f t="shared" si="105"/>
        <v>5253350574</v>
      </c>
      <c r="F842">
        <f t="shared" si="106"/>
        <v>10</v>
      </c>
      <c r="G842" t="str">
        <f t="shared" si="107"/>
        <v>5253350574</v>
      </c>
      <c r="H842" t="str">
        <f t="shared" si="108"/>
        <v>(525) 335-0574</v>
      </c>
      <c r="I842">
        <f t="shared" si="109"/>
        <v>1</v>
      </c>
      <c r="J842" t="str">
        <f t="shared" si="110"/>
        <v>(525) 335-0574</v>
      </c>
    </row>
    <row r="843" spans="1:10" x14ac:dyDescent="0.2">
      <c r="A843">
        <v>1851</v>
      </c>
      <c r="B843" t="s">
        <v>1943</v>
      </c>
      <c r="C843" t="str">
        <f t="shared" si="111"/>
        <v>(233) 717-2860</v>
      </c>
      <c r="D843" t="str">
        <f t="shared" si="104"/>
        <v>233.717.2860</v>
      </c>
      <c r="E843" t="str">
        <f t="shared" si="105"/>
        <v>2337172860</v>
      </c>
      <c r="F843">
        <f t="shared" si="106"/>
        <v>10</v>
      </c>
      <c r="G843" t="str">
        <f t="shared" si="107"/>
        <v>2337172860</v>
      </c>
      <c r="H843" t="str">
        <f t="shared" si="108"/>
        <v>(233) 717-2860</v>
      </c>
      <c r="I843">
        <f t="shared" si="109"/>
        <v>1</v>
      </c>
      <c r="J843" t="str">
        <f t="shared" si="110"/>
        <v>(233) 717-2860</v>
      </c>
    </row>
    <row r="844" spans="1:10" x14ac:dyDescent="0.2">
      <c r="A844">
        <v>1852</v>
      </c>
      <c r="B844" t="s">
        <v>1944</v>
      </c>
      <c r="C844" t="str">
        <f t="shared" si="111"/>
        <v>(364) 131-9427</v>
      </c>
      <c r="D844" t="str">
        <f t="shared" si="104"/>
        <v>364.131.9427</v>
      </c>
      <c r="E844" t="str">
        <f t="shared" si="105"/>
        <v>3641319427</v>
      </c>
      <c r="F844">
        <f t="shared" si="106"/>
        <v>10</v>
      </c>
      <c r="G844" t="str">
        <f t="shared" si="107"/>
        <v>3641319427</v>
      </c>
      <c r="H844" t="str">
        <f t="shared" si="108"/>
        <v>(364) 131-9427</v>
      </c>
      <c r="I844">
        <f t="shared" si="109"/>
        <v>1</v>
      </c>
      <c r="J844" t="str">
        <f t="shared" si="110"/>
        <v>(364) 131-9427</v>
      </c>
    </row>
    <row r="845" spans="1:10" x14ac:dyDescent="0.2">
      <c r="A845">
        <v>1853</v>
      </c>
      <c r="B845" t="s">
        <v>1945</v>
      </c>
      <c r="C845" t="str">
        <f t="shared" si="111"/>
        <v>(984) 670-2683</v>
      </c>
      <c r="D845" t="str">
        <f t="shared" si="104"/>
        <v>984.670.2683</v>
      </c>
      <c r="E845" t="str">
        <f t="shared" si="105"/>
        <v>9846702683</v>
      </c>
      <c r="F845">
        <f t="shared" si="106"/>
        <v>10</v>
      </c>
      <c r="G845" t="str">
        <f t="shared" si="107"/>
        <v>9846702683</v>
      </c>
      <c r="H845" t="str">
        <f t="shared" si="108"/>
        <v>(984) 670-2683</v>
      </c>
      <c r="I845">
        <f t="shared" si="109"/>
        <v>1</v>
      </c>
      <c r="J845" t="str">
        <f t="shared" si="110"/>
        <v>(984) 670-2683</v>
      </c>
    </row>
    <row r="846" spans="1:10" x14ac:dyDescent="0.2">
      <c r="A846">
        <v>1854</v>
      </c>
      <c r="B846" t="s">
        <v>1946</v>
      </c>
      <c r="C846" t="str">
        <f t="shared" si="111"/>
        <v>(558) 547-3634</v>
      </c>
      <c r="D846" t="str">
        <f t="shared" si="104"/>
        <v>558.547.3634</v>
      </c>
      <c r="E846" t="str">
        <f t="shared" si="105"/>
        <v>5585473634</v>
      </c>
      <c r="F846">
        <f t="shared" si="106"/>
        <v>10</v>
      </c>
      <c r="G846" t="str">
        <f t="shared" si="107"/>
        <v>5585473634</v>
      </c>
      <c r="H846" t="str">
        <f t="shared" si="108"/>
        <v>(558) 547-3634</v>
      </c>
      <c r="I846">
        <f t="shared" si="109"/>
        <v>1</v>
      </c>
      <c r="J846" t="str">
        <f t="shared" si="110"/>
        <v>(558) 547-3634</v>
      </c>
    </row>
    <row r="847" spans="1:10" x14ac:dyDescent="0.2">
      <c r="A847">
        <v>1855</v>
      </c>
      <c r="B847" t="s">
        <v>1947</v>
      </c>
      <c r="C847" t="str">
        <f t="shared" si="111"/>
        <v>(270) 605-7268</v>
      </c>
      <c r="D847" t="str">
        <f t="shared" si="104"/>
        <v>270.605.7268</v>
      </c>
      <c r="E847" t="str">
        <f t="shared" si="105"/>
        <v>2706057268</v>
      </c>
      <c r="F847">
        <f t="shared" si="106"/>
        <v>10</v>
      </c>
      <c r="G847" t="str">
        <f t="shared" si="107"/>
        <v>2706057268</v>
      </c>
      <c r="H847" t="str">
        <f t="shared" si="108"/>
        <v>(270) 605-7268</v>
      </c>
      <c r="I847">
        <f t="shared" si="109"/>
        <v>1</v>
      </c>
      <c r="J847" t="str">
        <f t="shared" si="110"/>
        <v>(270) 605-7268</v>
      </c>
    </row>
    <row r="848" spans="1:10" x14ac:dyDescent="0.2">
      <c r="A848">
        <v>1856</v>
      </c>
      <c r="B848" t="s">
        <v>1948</v>
      </c>
      <c r="C848" t="str">
        <f t="shared" si="111"/>
        <v>(394) 949-4593</v>
      </c>
      <c r="D848" t="str">
        <f t="shared" si="104"/>
        <v>394.949.4593</v>
      </c>
      <c r="E848" t="str">
        <f t="shared" si="105"/>
        <v>3949494593</v>
      </c>
      <c r="F848">
        <f t="shared" si="106"/>
        <v>10</v>
      </c>
      <c r="G848" t="str">
        <f t="shared" si="107"/>
        <v>3949494593</v>
      </c>
      <c r="H848" t="str">
        <f t="shared" si="108"/>
        <v>(394) 949-4593</v>
      </c>
      <c r="I848">
        <f t="shared" si="109"/>
        <v>1</v>
      </c>
      <c r="J848" t="str">
        <f t="shared" si="110"/>
        <v>(394) 949-4593</v>
      </c>
    </row>
    <row r="849" spans="1:10" x14ac:dyDescent="0.2">
      <c r="A849">
        <v>1857</v>
      </c>
      <c r="B849" t="s">
        <v>1949</v>
      </c>
      <c r="C849" t="str">
        <f t="shared" si="111"/>
        <v>(432) 397-6317</v>
      </c>
      <c r="D849" t="str">
        <f t="shared" si="104"/>
        <v>432.397.6317</v>
      </c>
      <c r="E849" t="str">
        <f t="shared" si="105"/>
        <v>4323976317</v>
      </c>
      <c r="F849">
        <f t="shared" si="106"/>
        <v>10</v>
      </c>
      <c r="G849" t="str">
        <f t="shared" si="107"/>
        <v>4323976317</v>
      </c>
      <c r="H849" t="str">
        <f t="shared" si="108"/>
        <v>(432) 397-6317</v>
      </c>
      <c r="I849">
        <f t="shared" si="109"/>
        <v>1</v>
      </c>
      <c r="J849" t="str">
        <f t="shared" si="110"/>
        <v>(432) 397-6317</v>
      </c>
    </row>
    <row r="850" spans="1:10" x14ac:dyDescent="0.2">
      <c r="A850">
        <v>1858</v>
      </c>
      <c r="B850" t="s">
        <v>1950</v>
      </c>
      <c r="C850" t="str">
        <f t="shared" si="111"/>
        <v>(610) 346-5667</v>
      </c>
      <c r="D850" t="str">
        <f t="shared" si="104"/>
        <v>610.346.5667</v>
      </c>
      <c r="E850" t="str">
        <f t="shared" si="105"/>
        <v>6103465667</v>
      </c>
      <c r="F850">
        <f t="shared" si="106"/>
        <v>10</v>
      </c>
      <c r="G850" t="str">
        <f t="shared" si="107"/>
        <v>6103465667</v>
      </c>
      <c r="H850" t="str">
        <f t="shared" si="108"/>
        <v>(610) 346-5667</v>
      </c>
      <c r="I850">
        <f t="shared" si="109"/>
        <v>1</v>
      </c>
      <c r="J850" t="str">
        <f t="shared" si="110"/>
        <v>(610) 346-5667</v>
      </c>
    </row>
    <row r="851" spans="1:10" x14ac:dyDescent="0.2">
      <c r="A851">
        <v>1859</v>
      </c>
      <c r="B851" t="s">
        <v>1951</v>
      </c>
      <c r="C851" t="str">
        <f t="shared" si="111"/>
        <v>(405) 260-7331</v>
      </c>
      <c r="D851" t="str">
        <f t="shared" si="104"/>
        <v>405.260.7331</v>
      </c>
      <c r="E851" t="str">
        <f t="shared" si="105"/>
        <v>4052607331</v>
      </c>
      <c r="F851">
        <f t="shared" si="106"/>
        <v>10</v>
      </c>
      <c r="G851" t="str">
        <f t="shared" si="107"/>
        <v>4052607331</v>
      </c>
      <c r="H851" t="str">
        <f t="shared" si="108"/>
        <v>(405) 260-7331</v>
      </c>
      <c r="I851">
        <f t="shared" si="109"/>
        <v>1</v>
      </c>
      <c r="J851" t="str">
        <f t="shared" si="110"/>
        <v>(405) 260-7331</v>
      </c>
    </row>
    <row r="852" spans="1:10" x14ac:dyDescent="0.2">
      <c r="A852">
        <v>1860</v>
      </c>
      <c r="B852" t="s">
        <v>1952</v>
      </c>
      <c r="C852" t="str">
        <f t="shared" si="111"/>
        <v>(356) 929-6122</v>
      </c>
      <c r="D852" t="str">
        <f t="shared" si="104"/>
        <v>356.929.6122</v>
      </c>
      <c r="E852" t="str">
        <f t="shared" si="105"/>
        <v>3569296122</v>
      </c>
      <c r="F852">
        <f t="shared" si="106"/>
        <v>10</v>
      </c>
      <c r="G852" t="str">
        <f t="shared" si="107"/>
        <v>3569296122</v>
      </c>
      <c r="H852" t="str">
        <f t="shared" si="108"/>
        <v>(356) 929-6122</v>
      </c>
      <c r="I852">
        <f t="shared" si="109"/>
        <v>1</v>
      </c>
      <c r="J852" t="str">
        <f t="shared" si="110"/>
        <v>(356) 929-6122</v>
      </c>
    </row>
    <row r="853" spans="1:10" x14ac:dyDescent="0.2">
      <c r="A853">
        <v>1861</v>
      </c>
      <c r="B853" t="s">
        <v>1953</v>
      </c>
      <c r="C853" t="str">
        <f t="shared" si="111"/>
        <v>(320) 436-7968</v>
      </c>
      <c r="D853" t="str">
        <f t="shared" si="104"/>
        <v>320.436.7968</v>
      </c>
      <c r="E853" t="str">
        <f t="shared" si="105"/>
        <v>3204367968</v>
      </c>
      <c r="F853">
        <f t="shared" si="106"/>
        <v>10</v>
      </c>
      <c r="G853" t="str">
        <f t="shared" si="107"/>
        <v>3204367968</v>
      </c>
      <c r="H853" t="str">
        <f t="shared" si="108"/>
        <v>(320) 436-7968</v>
      </c>
      <c r="I853">
        <f t="shared" si="109"/>
        <v>1</v>
      </c>
      <c r="J853" t="str">
        <f t="shared" si="110"/>
        <v>(320) 436-7968</v>
      </c>
    </row>
    <row r="854" spans="1:10" x14ac:dyDescent="0.2">
      <c r="A854">
        <v>1862</v>
      </c>
      <c r="B854" t="s">
        <v>1954</v>
      </c>
      <c r="C854" t="str">
        <f t="shared" si="111"/>
        <v>(486) 834-0705</v>
      </c>
      <c r="D854" t="str">
        <f t="shared" si="104"/>
        <v>486.834.0705</v>
      </c>
      <c r="E854" t="str">
        <f t="shared" si="105"/>
        <v>4868340705</v>
      </c>
      <c r="F854">
        <f t="shared" si="106"/>
        <v>10</v>
      </c>
      <c r="G854" t="str">
        <f t="shared" si="107"/>
        <v>4868340705</v>
      </c>
      <c r="H854" t="str">
        <f t="shared" si="108"/>
        <v>(486) 834-0705</v>
      </c>
      <c r="I854">
        <f t="shared" si="109"/>
        <v>1</v>
      </c>
      <c r="J854" t="str">
        <f t="shared" si="110"/>
        <v>(486) 834-0705</v>
      </c>
    </row>
    <row r="855" spans="1:10" x14ac:dyDescent="0.2">
      <c r="A855">
        <v>1863</v>
      </c>
      <c r="B855" t="s">
        <v>1955</v>
      </c>
      <c r="C855" t="str">
        <f t="shared" si="111"/>
        <v>(313) 268-9346</v>
      </c>
      <c r="D855" t="str">
        <f t="shared" si="104"/>
        <v>313.268.9346</v>
      </c>
      <c r="E855" t="str">
        <f t="shared" si="105"/>
        <v>3132689346</v>
      </c>
      <c r="F855">
        <f t="shared" si="106"/>
        <v>10</v>
      </c>
      <c r="G855" t="str">
        <f t="shared" si="107"/>
        <v>3132689346</v>
      </c>
      <c r="H855" t="str">
        <f t="shared" si="108"/>
        <v>(313) 268-9346</v>
      </c>
      <c r="I855">
        <f t="shared" si="109"/>
        <v>1</v>
      </c>
      <c r="J855" t="str">
        <f t="shared" si="110"/>
        <v>(313) 268-9346</v>
      </c>
    </row>
    <row r="856" spans="1:10" x14ac:dyDescent="0.2">
      <c r="A856">
        <v>1864</v>
      </c>
      <c r="B856" t="s">
        <v>1956</v>
      </c>
      <c r="C856" t="str">
        <f t="shared" si="111"/>
        <v>(847) 651-8242</v>
      </c>
      <c r="D856" t="str">
        <f t="shared" si="104"/>
        <v>847.651.8242</v>
      </c>
      <c r="E856" t="str">
        <f t="shared" si="105"/>
        <v>8476518242</v>
      </c>
      <c r="F856">
        <f t="shared" si="106"/>
        <v>10</v>
      </c>
      <c r="G856" t="str">
        <f t="shared" si="107"/>
        <v>8476518242</v>
      </c>
      <c r="H856" t="str">
        <f t="shared" si="108"/>
        <v>(847) 651-8242</v>
      </c>
      <c r="I856">
        <f t="shared" si="109"/>
        <v>1</v>
      </c>
      <c r="J856" t="str">
        <f t="shared" si="110"/>
        <v>(847) 651-8242</v>
      </c>
    </row>
    <row r="857" spans="1:10" x14ac:dyDescent="0.2">
      <c r="A857">
        <v>1865</v>
      </c>
      <c r="B857" t="s">
        <v>1957</v>
      </c>
      <c r="C857" t="str">
        <f t="shared" si="111"/>
        <v>(106) 599-5622</v>
      </c>
      <c r="D857" t="str">
        <f t="shared" si="104"/>
        <v>106.599.5622</v>
      </c>
      <c r="E857" t="str">
        <f t="shared" si="105"/>
        <v>1065995622</v>
      </c>
      <c r="F857">
        <f t="shared" si="106"/>
        <v>10</v>
      </c>
      <c r="G857" t="str">
        <f t="shared" si="107"/>
        <v>1065995622</v>
      </c>
      <c r="H857" t="str">
        <f t="shared" si="108"/>
        <v>(106) 599-5622</v>
      </c>
      <c r="I857">
        <f t="shared" si="109"/>
        <v>1</v>
      </c>
      <c r="J857" t="str">
        <f t="shared" si="110"/>
        <v>(106) 599-5622</v>
      </c>
    </row>
    <row r="858" spans="1:10" x14ac:dyDescent="0.2">
      <c r="A858">
        <v>1866</v>
      </c>
      <c r="B858" t="s">
        <v>1958</v>
      </c>
      <c r="C858" t="str">
        <f t="shared" si="111"/>
        <v>(763) 557-9124</v>
      </c>
      <c r="D858" t="str">
        <f t="shared" si="104"/>
        <v>763.557.9124</v>
      </c>
      <c r="E858" t="str">
        <f t="shared" si="105"/>
        <v>7635579124</v>
      </c>
      <c r="F858">
        <f t="shared" si="106"/>
        <v>10</v>
      </c>
      <c r="G858" t="str">
        <f t="shared" si="107"/>
        <v>7635579124</v>
      </c>
      <c r="H858" t="str">
        <f t="shared" si="108"/>
        <v>(763) 557-9124</v>
      </c>
      <c r="I858">
        <f t="shared" si="109"/>
        <v>1</v>
      </c>
      <c r="J858" t="str">
        <f t="shared" si="110"/>
        <v>(763) 557-9124</v>
      </c>
    </row>
    <row r="859" spans="1:10" x14ac:dyDescent="0.2">
      <c r="A859">
        <v>1867</v>
      </c>
      <c r="B859" t="s">
        <v>1959</v>
      </c>
      <c r="C859" t="str">
        <f t="shared" si="111"/>
        <v>(755) 145-7020</v>
      </c>
      <c r="D859" t="str">
        <f t="shared" si="104"/>
        <v>755.145.7020</v>
      </c>
      <c r="E859" t="str">
        <f t="shared" si="105"/>
        <v>7551457020</v>
      </c>
      <c r="F859">
        <f t="shared" si="106"/>
        <v>10</v>
      </c>
      <c r="G859" t="str">
        <f t="shared" si="107"/>
        <v>7551457020</v>
      </c>
      <c r="H859" t="str">
        <f t="shared" si="108"/>
        <v>(755) 145-7020</v>
      </c>
      <c r="I859">
        <f t="shared" si="109"/>
        <v>1</v>
      </c>
      <c r="J859" t="str">
        <f t="shared" si="110"/>
        <v>(755) 145-7020</v>
      </c>
    </row>
    <row r="860" spans="1:10" x14ac:dyDescent="0.2">
      <c r="A860">
        <v>1868</v>
      </c>
      <c r="B860" t="s">
        <v>1960</v>
      </c>
      <c r="C860" t="str">
        <f t="shared" si="111"/>
        <v>(267) 923-7081</v>
      </c>
      <c r="D860" t="str">
        <f t="shared" si="104"/>
        <v>267.923.7081</v>
      </c>
      <c r="E860" t="str">
        <f t="shared" si="105"/>
        <v>2679237081</v>
      </c>
      <c r="F860">
        <f t="shared" si="106"/>
        <v>10</v>
      </c>
      <c r="G860" t="str">
        <f t="shared" si="107"/>
        <v>2679237081</v>
      </c>
      <c r="H860" t="str">
        <f t="shared" si="108"/>
        <v>(267) 923-7081</v>
      </c>
      <c r="I860">
        <f t="shared" si="109"/>
        <v>1</v>
      </c>
      <c r="J860" t="str">
        <f t="shared" si="110"/>
        <v>(267) 923-7081</v>
      </c>
    </row>
    <row r="861" spans="1:10" x14ac:dyDescent="0.2">
      <c r="A861">
        <v>1869</v>
      </c>
      <c r="B861" t="s">
        <v>1961</v>
      </c>
      <c r="C861" t="str">
        <f t="shared" si="111"/>
        <v>(262) 794-5095</v>
      </c>
      <c r="D861" t="str">
        <f t="shared" si="104"/>
        <v>262.794.5095</v>
      </c>
      <c r="E861" t="str">
        <f t="shared" si="105"/>
        <v>2627945095</v>
      </c>
      <c r="F861">
        <f t="shared" si="106"/>
        <v>10</v>
      </c>
      <c r="G861" t="str">
        <f t="shared" si="107"/>
        <v>2627945095</v>
      </c>
      <c r="H861" t="str">
        <f t="shared" si="108"/>
        <v>(262) 794-5095</v>
      </c>
      <c r="I861">
        <f t="shared" si="109"/>
        <v>1</v>
      </c>
      <c r="J861" t="str">
        <f t="shared" si="110"/>
        <v>(262) 794-5095</v>
      </c>
    </row>
    <row r="862" spans="1:10" x14ac:dyDescent="0.2">
      <c r="A862">
        <v>1870</v>
      </c>
      <c r="B862" t="s">
        <v>1962</v>
      </c>
      <c r="C862" t="str">
        <f t="shared" si="111"/>
        <v>(254) 195-5602</v>
      </c>
      <c r="D862" t="str">
        <f t="shared" si="104"/>
        <v>254.195.5602</v>
      </c>
      <c r="E862" t="str">
        <f t="shared" si="105"/>
        <v>2541955602</v>
      </c>
      <c r="F862">
        <f t="shared" si="106"/>
        <v>10</v>
      </c>
      <c r="G862" t="str">
        <f t="shared" si="107"/>
        <v>2541955602</v>
      </c>
      <c r="H862" t="str">
        <f t="shared" si="108"/>
        <v>(254) 195-5602</v>
      </c>
      <c r="I862">
        <f t="shared" si="109"/>
        <v>1</v>
      </c>
      <c r="J862" t="str">
        <f t="shared" si="110"/>
        <v>(254) 195-5602</v>
      </c>
    </row>
    <row r="863" spans="1:10" x14ac:dyDescent="0.2">
      <c r="A863">
        <v>1871</v>
      </c>
      <c r="B863" t="s">
        <v>1963</v>
      </c>
      <c r="C863" t="str">
        <f t="shared" si="111"/>
        <v>(783) 780-7279</v>
      </c>
      <c r="D863" t="str">
        <f t="shared" si="104"/>
        <v>783.780.7279</v>
      </c>
      <c r="E863" t="str">
        <f t="shared" si="105"/>
        <v>7837807279</v>
      </c>
      <c r="F863">
        <f t="shared" si="106"/>
        <v>10</v>
      </c>
      <c r="G863" t="str">
        <f t="shared" si="107"/>
        <v>7837807279</v>
      </c>
      <c r="H863" t="str">
        <f t="shared" si="108"/>
        <v>(783) 780-7279</v>
      </c>
      <c r="I863">
        <f t="shared" si="109"/>
        <v>1</v>
      </c>
      <c r="J863" t="str">
        <f t="shared" si="110"/>
        <v>(783) 780-7279</v>
      </c>
    </row>
    <row r="864" spans="1:10" x14ac:dyDescent="0.2">
      <c r="A864">
        <v>1872</v>
      </c>
      <c r="B864" t="s">
        <v>1964</v>
      </c>
      <c r="C864" t="str">
        <f t="shared" si="111"/>
        <v>(530) 756-9104</v>
      </c>
      <c r="D864" t="str">
        <f t="shared" si="104"/>
        <v>530.756.9104</v>
      </c>
      <c r="E864" t="str">
        <f t="shared" si="105"/>
        <v>5307569104</v>
      </c>
      <c r="F864">
        <f t="shared" si="106"/>
        <v>10</v>
      </c>
      <c r="G864" t="str">
        <f t="shared" si="107"/>
        <v>5307569104</v>
      </c>
      <c r="H864" t="str">
        <f t="shared" si="108"/>
        <v>(530) 756-9104</v>
      </c>
      <c r="I864">
        <f t="shared" si="109"/>
        <v>1</v>
      </c>
      <c r="J864" t="str">
        <f t="shared" si="110"/>
        <v>(530) 756-9104</v>
      </c>
    </row>
    <row r="865" spans="1:10" x14ac:dyDescent="0.2">
      <c r="A865">
        <v>1873</v>
      </c>
      <c r="B865" t="s">
        <v>1965</v>
      </c>
      <c r="C865" t="str">
        <f t="shared" si="111"/>
        <v>(204) 299-6296</v>
      </c>
      <c r="D865" t="str">
        <f t="shared" si="104"/>
        <v>204.299.6296</v>
      </c>
      <c r="E865" t="str">
        <f t="shared" si="105"/>
        <v>2042996296</v>
      </c>
      <c r="F865">
        <f t="shared" si="106"/>
        <v>10</v>
      </c>
      <c r="G865" t="str">
        <f t="shared" si="107"/>
        <v>2042996296</v>
      </c>
      <c r="H865" t="str">
        <f t="shared" si="108"/>
        <v>(204) 299-6296</v>
      </c>
      <c r="I865">
        <f t="shared" si="109"/>
        <v>1</v>
      </c>
      <c r="J865" t="str">
        <f t="shared" si="110"/>
        <v>(204) 299-6296</v>
      </c>
    </row>
    <row r="866" spans="1:10" x14ac:dyDescent="0.2">
      <c r="A866">
        <v>1874</v>
      </c>
      <c r="B866" t="s">
        <v>6991</v>
      </c>
      <c r="C866" t="str">
        <f t="shared" si="111"/>
        <v>???</v>
      </c>
      <c r="D866" t="str">
        <f t="shared" si="104"/>
        <v>687.537</v>
      </c>
      <c r="E866" t="str">
        <f t="shared" si="105"/>
        <v>687537</v>
      </c>
      <c r="F866">
        <f t="shared" si="106"/>
        <v>6</v>
      </c>
      <c r="G866" t="str">
        <f t="shared" si="107"/>
        <v>???</v>
      </c>
      <c r="H866" t="str">
        <f t="shared" si="108"/>
        <v>???</v>
      </c>
      <c r="I866">
        <f t="shared" si="109"/>
        <v>30</v>
      </c>
      <c r="J866" t="str">
        <f t="shared" si="110"/>
        <v>???</v>
      </c>
    </row>
    <row r="867" spans="1:10" x14ac:dyDescent="0.2">
      <c r="A867">
        <v>1875</v>
      </c>
      <c r="B867" t="s">
        <v>1966</v>
      </c>
      <c r="C867" t="str">
        <f t="shared" si="111"/>
        <v>(747) 803-8210</v>
      </c>
      <c r="D867" t="str">
        <f t="shared" si="104"/>
        <v>747.803.8210</v>
      </c>
      <c r="E867" t="str">
        <f t="shared" si="105"/>
        <v>7478038210</v>
      </c>
      <c r="F867">
        <f t="shared" si="106"/>
        <v>10</v>
      </c>
      <c r="G867" t="str">
        <f t="shared" si="107"/>
        <v>7478038210</v>
      </c>
      <c r="H867" t="str">
        <f t="shared" si="108"/>
        <v>(747) 803-8210</v>
      </c>
      <c r="I867">
        <f t="shared" si="109"/>
        <v>1</v>
      </c>
      <c r="J867" t="str">
        <f t="shared" si="110"/>
        <v>(747) 803-8210</v>
      </c>
    </row>
    <row r="868" spans="1:10" x14ac:dyDescent="0.2">
      <c r="A868">
        <v>1876</v>
      </c>
      <c r="B868" t="s">
        <v>1967</v>
      </c>
      <c r="C868" t="str">
        <f t="shared" si="111"/>
        <v>(645) 535-0472</v>
      </c>
      <c r="D868" t="str">
        <f t="shared" si="104"/>
        <v>645.535.0472</v>
      </c>
      <c r="E868" t="str">
        <f t="shared" si="105"/>
        <v>6455350472</v>
      </c>
      <c r="F868">
        <f t="shared" si="106"/>
        <v>10</v>
      </c>
      <c r="G868" t="str">
        <f t="shared" si="107"/>
        <v>6455350472</v>
      </c>
      <c r="H868" t="str">
        <f t="shared" si="108"/>
        <v>(645) 535-0472</v>
      </c>
      <c r="I868">
        <f t="shared" si="109"/>
        <v>1</v>
      </c>
      <c r="J868" t="str">
        <f t="shared" si="110"/>
        <v>(645) 535-0472</v>
      </c>
    </row>
    <row r="869" spans="1:10" x14ac:dyDescent="0.2">
      <c r="A869">
        <v>1877</v>
      </c>
      <c r="B869" t="s">
        <v>1968</v>
      </c>
      <c r="C869" t="str">
        <f t="shared" si="111"/>
        <v>(880) 454-9694</v>
      </c>
      <c r="D869" t="str">
        <f t="shared" si="104"/>
        <v>880.454.9694</v>
      </c>
      <c r="E869" t="str">
        <f t="shared" si="105"/>
        <v>8804549694</v>
      </c>
      <c r="F869">
        <f t="shared" si="106"/>
        <v>10</v>
      </c>
      <c r="G869" t="str">
        <f t="shared" si="107"/>
        <v>8804549694</v>
      </c>
      <c r="H869" t="str">
        <f t="shared" si="108"/>
        <v>(880) 454-9694</v>
      </c>
      <c r="I869">
        <f t="shared" si="109"/>
        <v>1</v>
      </c>
      <c r="J869" t="str">
        <f t="shared" si="110"/>
        <v>(880) 454-9694</v>
      </c>
    </row>
    <row r="870" spans="1:10" x14ac:dyDescent="0.2">
      <c r="A870">
        <v>1878</v>
      </c>
      <c r="B870" t="s">
        <v>1969</v>
      </c>
      <c r="C870" t="str">
        <f t="shared" si="111"/>
        <v>???</v>
      </c>
      <c r="D870" t="str">
        <f t="shared" si="104"/>
        <v>864.880.505</v>
      </c>
      <c r="E870" t="str">
        <f t="shared" si="105"/>
        <v>864880505</v>
      </c>
      <c r="F870">
        <f t="shared" si="106"/>
        <v>9</v>
      </c>
      <c r="G870" t="str">
        <f t="shared" si="107"/>
        <v>???</v>
      </c>
      <c r="H870" t="str">
        <f t="shared" si="108"/>
        <v>???</v>
      </c>
      <c r="I870">
        <f t="shared" si="109"/>
        <v>30</v>
      </c>
      <c r="J870" t="str">
        <f t="shared" si="110"/>
        <v>???</v>
      </c>
    </row>
    <row r="871" spans="1:10" x14ac:dyDescent="0.2">
      <c r="A871">
        <v>1879</v>
      </c>
      <c r="B871" t="s">
        <v>1970</v>
      </c>
      <c r="C871" t="str">
        <f t="shared" si="111"/>
        <v>(961) 721-2908</v>
      </c>
      <c r="D871" t="str">
        <f t="shared" si="104"/>
        <v>961.721.2908</v>
      </c>
      <c r="E871" t="str">
        <f t="shared" si="105"/>
        <v>9617212908</v>
      </c>
      <c r="F871">
        <f t="shared" si="106"/>
        <v>10</v>
      </c>
      <c r="G871" t="str">
        <f t="shared" si="107"/>
        <v>9617212908</v>
      </c>
      <c r="H871" t="str">
        <f t="shared" si="108"/>
        <v>(961) 721-2908</v>
      </c>
      <c r="I871">
        <f t="shared" si="109"/>
        <v>1</v>
      </c>
      <c r="J871" t="str">
        <f t="shared" si="110"/>
        <v>(961) 721-2908</v>
      </c>
    </row>
    <row r="872" spans="1:10" x14ac:dyDescent="0.2">
      <c r="A872">
        <v>1880</v>
      </c>
      <c r="B872" t="s">
        <v>1971</v>
      </c>
      <c r="C872" t="str">
        <f t="shared" si="111"/>
        <v>(972) 547-0406</v>
      </c>
      <c r="D872" t="str">
        <f t="shared" si="104"/>
        <v>972.547.0406</v>
      </c>
      <c r="E872" t="str">
        <f t="shared" si="105"/>
        <v>9725470406</v>
      </c>
      <c r="F872">
        <f t="shared" si="106"/>
        <v>10</v>
      </c>
      <c r="G872" t="str">
        <f t="shared" si="107"/>
        <v>9725470406</v>
      </c>
      <c r="H872" t="str">
        <f t="shared" si="108"/>
        <v>(972) 547-0406</v>
      </c>
      <c r="I872">
        <f t="shared" si="109"/>
        <v>1</v>
      </c>
      <c r="J872" t="str">
        <f t="shared" si="110"/>
        <v>(972) 547-0406</v>
      </c>
    </row>
    <row r="873" spans="1:10" x14ac:dyDescent="0.2">
      <c r="A873">
        <v>1881</v>
      </c>
      <c r="B873" t="s">
        <v>1972</v>
      </c>
      <c r="C873" t="str">
        <f t="shared" si="111"/>
        <v>(884) 634-4420</v>
      </c>
      <c r="D873" t="str">
        <f t="shared" si="104"/>
        <v>884.634.4420</v>
      </c>
      <c r="E873" t="str">
        <f t="shared" si="105"/>
        <v>8846344420</v>
      </c>
      <c r="F873">
        <f t="shared" si="106"/>
        <v>10</v>
      </c>
      <c r="G873" t="str">
        <f t="shared" si="107"/>
        <v>8846344420</v>
      </c>
      <c r="H873" t="str">
        <f t="shared" si="108"/>
        <v>(884) 634-4420</v>
      </c>
      <c r="I873">
        <f t="shared" si="109"/>
        <v>1</v>
      </c>
      <c r="J873" t="str">
        <f t="shared" si="110"/>
        <v>(884) 634-4420</v>
      </c>
    </row>
    <row r="874" spans="1:10" x14ac:dyDescent="0.2">
      <c r="A874">
        <v>1882</v>
      </c>
      <c r="B874" t="s">
        <v>1973</v>
      </c>
      <c r="C874" t="str">
        <f t="shared" si="111"/>
        <v>(361) 449-2352</v>
      </c>
      <c r="D874" t="str">
        <f t="shared" si="104"/>
        <v>361.449.2352</v>
      </c>
      <c r="E874" t="str">
        <f t="shared" si="105"/>
        <v>3614492352</v>
      </c>
      <c r="F874">
        <f t="shared" si="106"/>
        <v>10</v>
      </c>
      <c r="G874" t="str">
        <f t="shared" si="107"/>
        <v>3614492352</v>
      </c>
      <c r="H874" t="str">
        <f t="shared" si="108"/>
        <v>(361) 449-2352</v>
      </c>
      <c r="I874">
        <f t="shared" si="109"/>
        <v>1</v>
      </c>
      <c r="J874" t="str">
        <f t="shared" si="110"/>
        <v>(361) 449-2352</v>
      </c>
    </row>
    <row r="875" spans="1:10" x14ac:dyDescent="0.2">
      <c r="A875">
        <v>1883</v>
      </c>
      <c r="B875" t="s">
        <v>1974</v>
      </c>
      <c r="C875" t="str">
        <f t="shared" si="111"/>
        <v>(554) 608-7861</v>
      </c>
      <c r="D875" t="str">
        <f t="shared" si="104"/>
        <v>554.608.7861</v>
      </c>
      <c r="E875" t="str">
        <f t="shared" si="105"/>
        <v>5546087861</v>
      </c>
      <c r="F875">
        <f t="shared" si="106"/>
        <v>10</v>
      </c>
      <c r="G875" t="str">
        <f t="shared" si="107"/>
        <v>5546087861</v>
      </c>
      <c r="H875" t="str">
        <f t="shared" si="108"/>
        <v>(554) 608-7861</v>
      </c>
      <c r="I875">
        <f t="shared" si="109"/>
        <v>1</v>
      </c>
      <c r="J875" t="str">
        <f t="shared" si="110"/>
        <v>(554) 608-7861</v>
      </c>
    </row>
    <row r="876" spans="1:10" x14ac:dyDescent="0.2">
      <c r="A876">
        <v>1884</v>
      </c>
      <c r="B876" t="s">
        <v>1975</v>
      </c>
      <c r="C876" t="str">
        <f t="shared" si="111"/>
        <v>(420) 327-3022</v>
      </c>
      <c r="D876" t="str">
        <f t="shared" si="104"/>
        <v>420.327.3022</v>
      </c>
      <c r="E876" t="str">
        <f t="shared" si="105"/>
        <v>4203273022</v>
      </c>
      <c r="F876">
        <f t="shared" si="106"/>
        <v>10</v>
      </c>
      <c r="G876" t="str">
        <f t="shared" si="107"/>
        <v>4203273022</v>
      </c>
      <c r="H876" t="str">
        <f t="shared" si="108"/>
        <v>(420) 327-3022</v>
      </c>
      <c r="I876">
        <f t="shared" si="109"/>
        <v>1</v>
      </c>
      <c r="J876" t="str">
        <f t="shared" si="110"/>
        <v>(420) 327-3022</v>
      </c>
    </row>
    <row r="877" spans="1:10" x14ac:dyDescent="0.2">
      <c r="A877">
        <v>1885</v>
      </c>
      <c r="B877" t="s">
        <v>1976</v>
      </c>
      <c r="C877" t="str">
        <f t="shared" si="111"/>
        <v>(273) 484-4067</v>
      </c>
      <c r="D877" t="str">
        <f t="shared" si="104"/>
        <v>273.484.4067</v>
      </c>
      <c r="E877" t="str">
        <f t="shared" si="105"/>
        <v>2734844067</v>
      </c>
      <c r="F877">
        <f t="shared" si="106"/>
        <v>10</v>
      </c>
      <c r="G877" t="str">
        <f t="shared" si="107"/>
        <v>2734844067</v>
      </c>
      <c r="H877" t="str">
        <f t="shared" si="108"/>
        <v>(273) 484-4067</v>
      </c>
      <c r="I877">
        <f t="shared" si="109"/>
        <v>1</v>
      </c>
      <c r="J877" t="str">
        <f t="shared" si="110"/>
        <v>(273) 484-4067</v>
      </c>
    </row>
    <row r="878" spans="1:10" x14ac:dyDescent="0.2">
      <c r="A878">
        <v>1886</v>
      </c>
      <c r="B878" t="s">
        <v>1977</v>
      </c>
      <c r="C878" t="str">
        <f t="shared" si="111"/>
        <v>(195) 411-9036</v>
      </c>
      <c r="D878" t="str">
        <f t="shared" si="104"/>
        <v>195.411.9036</v>
      </c>
      <c r="E878" t="str">
        <f t="shared" si="105"/>
        <v>1954119036</v>
      </c>
      <c r="F878">
        <f t="shared" si="106"/>
        <v>10</v>
      </c>
      <c r="G878" t="str">
        <f t="shared" si="107"/>
        <v>1954119036</v>
      </c>
      <c r="H878" t="str">
        <f t="shared" si="108"/>
        <v>(195) 411-9036</v>
      </c>
      <c r="I878">
        <f t="shared" si="109"/>
        <v>1</v>
      </c>
      <c r="J878" t="str">
        <f t="shared" si="110"/>
        <v>(195) 411-9036</v>
      </c>
    </row>
    <row r="879" spans="1:10" x14ac:dyDescent="0.2">
      <c r="A879">
        <v>1887</v>
      </c>
      <c r="B879" t="s">
        <v>1978</v>
      </c>
      <c r="C879" t="str">
        <f t="shared" si="111"/>
        <v>(326) 518-7276</v>
      </c>
      <c r="D879" t="str">
        <f t="shared" si="104"/>
        <v>326.518.7276</v>
      </c>
      <c r="E879" t="str">
        <f t="shared" si="105"/>
        <v>3265187276</v>
      </c>
      <c r="F879">
        <f t="shared" si="106"/>
        <v>10</v>
      </c>
      <c r="G879" t="str">
        <f t="shared" si="107"/>
        <v>3265187276</v>
      </c>
      <c r="H879" t="str">
        <f t="shared" si="108"/>
        <v>(326) 518-7276</v>
      </c>
      <c r="I879">
        <f t="shared" si="109"/>
        <v>1</v>
      </c>
      <c r="J879" t="str">
        <f t="shared" si="110"/>
        <v>(326) 518-7276</v>
      </c>
    </row>
    <row r="880" spans="1:10" x14ac:dyDescent="0.2">
      <c r="A880">
        <v>1888</v>
      </c>
      <c r="B880" t="s">
        <v>1979</v>
      </c>
      <c r="C880" t="str">
        <f t="shared" si="111"/>
        <v>(266) 267-6232</v>
      </c>
      <c r="D880" t="str">
        <f t="shared" si="104"/>
        <v>266.267.6232</v>
      </c>
      <c r="E880" t="str">
        <f t="shared" si="105"/>
        <v>2662676232</v>
      </c>
      <c r="F880">
        <f t="shared" si="106"/>
        <v>10</v>
      </c>
      <c r="G880" t="str">
        <f t="shared" si="107"/>
        <v>2662676232</v>
      </c>
      <c r="H880" t="str">
        <f t="shared" si="108"/>
        <v>(266) 267-6232</v>
      </c>
      <c r="I880">
        <f t="shared" si="109"/>
        <v>1</v>
      </c>
      <c r="J880" t="str">
        <f t="shared" si="110"/>
        <v>(266) 267-6232</v>
      </c>
    </row>
    <row r="881" spans="1:10" x14ac:dyDescent="0.2">
      <c r="A881">
        <v>1889</v>
      </c>
      <c r="B881" t="s">
        <v>1980</v>
      </c>
      <c r="C881" t="str">
        <f t="shared" si="111"/>
        <v>(196) 981-3900</v>
      </c>
      <c r="D881" t="str">
        <f t="shared" si="104"/>
        <v>196.981.3900</v>
      </c>
      <c r="E881" t="str">
        <f t="shared" si="105"/>
        <v>1969813900</v>
      </c>
      <c r="F881">
        <f t="shared" si="106"/>
        <v>10</v>
      </c>
      <c r="G881" t="str">
        <f t="shared" si="107"/>
        <v>1969813900</v>
      </c>
      <c r="H881" t="str">
        <f t="shared" si="108"/>
        <v>(196) 981-3900</v>
      </c>
      <c r="I881">
        <f t="shared" si="109"/>
        <v>1</v>
      </c>
      <c r="J881" t="str">
        <f t="shared" si="110"/>
        <v>(196) 981-3900</v>
      </c>
    </row>
    <row r="882" spans="1:10" x14ac:dyDescent="0.2">
      <c r="A882">
        <v>1890</v>
      </c>
      <c r="B882" t="s">
        <v>1981</v>
      </c>
      <c r="C882" t="str">
        <f t="shared" si="111"/>
        <v>(943) 793-3140</v>
      </c>
      <c r="D882" t="str">
        <f t="shared" si="104"/>
        <v>943.793.3140</v>
      </c>
      <c r="E882" t="str">
        <f t="shared" si="105"/>
        <v>9437933140</v>
      </c>
      <c r="F882">
        <f t="shared" si="106"/>
        <v>10</v>
      </c>
      <c r="G882" t="str">
        <f t="shared" si="107"/>
        <v>9437933140</v>
      </c>
      <c r="H882" t="str">
        <f t="shared" si="108"/>
        <v>(943) 793-3140</v>
      </c>
      <c r="I882">
        <f t="shared" si="109"/>
        <v>1</v>
      </c>
      <c r="J882" t="str">
        <f t="shared" si="110"/>
        <v>(943) 793-3140</v>
      </c>
    </row>
    <row r="883" spans="1:10" x14ac:dyDescent="0.2">
      <c r="A883">
        <v>1891</v>
      </c>
      <c r="B883" t="s">
        <v>1982</v>
      </c>
      <c r="C883" t="str">
        <f t="shared" si="111"/>
        <v>(105) 181-9525</v>
      </c>
      <c r="D883" t="str">
        <f t="shared" si="104"/>
        <v>105.181.9525</v>
      </c>
      <c r="E883" t="str">
        <f t="shared" si="105"/>
        <v>1051819525</v>
      </c>
      <c r="F883">
        <f t="shared" si="106"/>
        <v>10</v>
      </c>
      <c r="G883" t="str">
        <f t="shared" si="107"/>
        <v>1051819525</v>
      </c>
      <c r="H883" t="str">
        <f t="shared" si="108"/>
        <v>(105) 181-9525</v>
      </c>
      <c r="I883">
        <f t="shared" si="109"/>
        <v>1</v>
      </c>
      <c r="J883" t="str">
        <f t="shared" si="110"/>
        <v>(105) 181-9525</v>
      </c>
    </row>
    <row r="884" spans="1:10" x14ac:dyDescent="0.2">
      <c r="A884">
        <v>1892</v>
      </c>
      <c r="B884" t="s">
        <v>1983</v>
      </c>
      <c r="C884" t="str">
        <f t="shared" si="111"/>
        <v>(939) 852-8548</v>
      </c>
      <c r="D884" t="str">
        <f t="shared" si="104"/>
        <v>939.852.8548</v>
      </c>
      <c r="E884" t="str">
        <f t="shared" si="105"/>
        <v>9398528548</v>
      </c>
      <c r="F884">
        <f t="shared" si="106"/>
        <v>10</v>
      </c>
      <c r="G884" t="str">
        <f t="shared" si="107"/>
        <v>9398528548</v>
      </c>
      <c r="H884" t="str">
        <f t="shared" si="108"/>
        <v>(939) 852-8548</v>
      </c>
      <c r="I884">
        <f t="shared" si="109"/>
        <v>1</v>
      </c>
      <c r="J884" t="str">
        <f t="shared" si="110"/>
        <v>(939) 852-8548</v>
      </c>
    </row>
    <row r="885" spans="1:10" x14ac:dyDescent="0.2">
      <c r="A885">
        <v>1893</v>
      </c>
      <c r="B885" t="s">
        <v>1984</v>
      </c>
      <c r="C885" t="str">
        <f t="shared" si="111"/>
        <v>(765) 278-3981</v>
      </c>
      <c r="D885" t="str">
        <f t="shared" si="104"/>
        <v>765.278.3981</v>
      </c>
      <c r="E885" t="str">
        <f t="shared" si="105"/>
        <v>7652783981</v>
      </c>
      <c r="F885">
        <f t="shared" si="106"/>
        <v>10</v>
      </c>
      <c r="G885" t="str">
        <f t="shared" si="107"/>
        <v>7652783981</v>
      </c>
      <c r="H885" t="str">
        <f t="shared" si="108"/>
        <v>(765) 278-3981</v>
      </c>
      <c r="I885">
        <f t="shared" si="109"/>
        <v>1</v>
      </c>
      <c r="J885" t="str">
        <f t="shared" si="110"/>
        <v>(765) 278-3981</v>
      </c>
    </row>
    <row r="886" spans="1:10" x14ac:dyDescent="0.2">
      <c r="A886">
        <v>1894</v>
      </c>
      <c r="B886" t="s">
        <v>1985</v>
      </c>
      <c r="C886" t="str">
        <f t="shared" si="111"/>
        <v>(211) 710-6632</v>
      </c>
      <c r="D886" t="str">
        <f t="shared" si="104"/>
        <v>211.710.6632</v>
      </c>
      <c r="E886" t="str">
        <f t="shared" si="105"/>
        <v>2117106632</v>
      </c>
      <c r="F886">
        <f t="shared" si="106"/>
        <v>10</v>
      </c>
      <c r="G886" t="str">
        <f t="shared" si="107"/>
        <v>2117106632</v>
      </c>
      <c r="H886" t="str">
        <f t="shared" si="108"/>
        <v>(211) 710-6632</v>
      </c>
      <c r="I886">
        <f t="shared" si="109"/>
        <v>1</v>
      </c>
      <c r="J886" t="str">
        <f t="shared" si="110"/>
        <v>(211) 710-6632</v>
      </c>
    </row>
    <row r="887" spans="1:10" x14ac:dyDescent="0.2">
      <c r="A887">
        <v>1895</v>
      </c>
      <c r="B887" t="s">
        <v>1986</v>
      </c>
      <c r="C887" t="str">
        <f t="shared" si="111"/>
        <v>(828) 703-1873</v>
      </c>
      <c r="D887" t="str">
        <f t="shared" si="104"/>
        <v>828.703.1873</v>
      </c>
      <c r="E887" t="str">
        <f t="shared" si="105"/>
        <v>8287031873</v>
      </c>
      <c r="F887">
        <f t="shared" si="106"/>
        <v>10</v>
      </c>
      <c r="G887" t="str">
        <f t="shared" si="107"/>
        <v>8287031873</v>
      </c>
      <c r="H887" t="str">
        <f t="shared" si="108"/>
        <v>(828) 703-1873</v>
      </c>
      <c r="I887">
        <f t="shared" si="109"/>
        <v>1</v>
      </c>
      <c r="J887" t="str">
        <f t="shared" si="110"/>
        <v>(828) 703-1873</v>
      </c>
    </row>
    <row r="888" spans="1:10" x14ac:dyDescent="0.2">
      <c r="A888">
        <v>1896</v>
      </c>
      <c r="B888" t="s">
        <v>1987</v>
      </c>
      <c r="C888" t="str">
        <f t="shared" si="111"/>
        <v>(412) 333-7394</v>
      </c>
      <c r="D888" t="str">
        <f t="shared" si="104"/>
        <v>412.333.7394</v>
      </c>
      <c r="E888" t="str">
        <f t="shared" si="105"/>
        <v>4123337394</v>
      </c>
      <c r="F888">
        <f t="shared" si="106"/>
        <v>10</v>
      </c>
      <c r="G888" t="str">
        <f t="shared" si="107"/>
        <v>4123337394</v>
      </c>
      <c r="H888" t="str">
        <f t="shared" si="108"/>
        <v>(412) 333-7394</v>
      </c>
      <c r="I888">
        <f t="shared" si="109"/>
        <v>1</v>
      </c>
      <c r="J888" t="str">
        <f t="shared" si="110"/>
        <v>(412) 333-7394</v>
      </c>
    </row>
    <row r="889" spans="1:10" x14ac:dyDescent="0.2">
      <c r="A889">
        <v>1897</v>
      </c>
      <c r="B889" t="s">
        <v>1988</v>
      </c>
      <c r="C889" t="str">
        <f t="shared" si="111"/>
        <v>(943) 417-2671</v>
      </c>
      <c r="D889" t="str">
        <f t="shared" si="104"/>
        <v>943.417.2671</v>
      </c>
      <c r="E889" t="str">
        <f t="shared" si="105"/>
        <v>9434172671</v>
      </c>
      <c r="F889">
        <f t="shared" si="106"/>
        <v>10</v>
      </c>
      <c r="G889" t="str">
        <f t="shared" si="107"/>
        <v>9434172671</v>
      </c>
      <c r="H889" t="str">
        <f t="shared" si="108"/>
        <v>(943) 417-2671</v>
      </c>
      <c r="I889">
        <f t="shared" si="109"/>
        <v>1</v>
      </c>
      <c r="J889" t="str">
        <f t="shared" si="110"/>
        <v>(943) 417-2671</v>
      </c>
    </row>
    <row r="890" spans="1:10" x14ac:dyDescent="0.2">
      <c r="A890">
        <v>1898</v>
      </c>
      <c r="B890" t="s">
        <v>1989</v>
      </c>
      <c r="C890" t="str">
        <f t="shared" si="111"/>
        <v>(934) 617-4215</v>
      </c>
      <c r="D890" t="str">
        <f t="shared" si="104"/>
        <v>934.617.4215</v>
      </c>
      <c r="E890" t="str">
        <f t="shared" si="105"/>
        <v>9346174215</v>
      </c>
      <c r="F890">
        <f t="shared" si="106"/>
        <v>10</v>
      </c>
      <c r="G890" t="str">
        <f t="shared" si="107"/>
        <v>9346174215</v>
      </c>
      <c r="H890" t="str">
        <f t="shared" si="108"/>
        <v>(934) 617-4215</v>
      </c>
      <c r="I890">
        <f t="shared" si="109"/>
        <v>1</v>
      </c>
      <c r="J890" t="str">
        <f t="shared" si="110"/>
        <v>(934) 617-4215</v>
      </c>
    </row>
    <row r="891" spans="1:10" x14ac:dyDescent="0.2">
      <c r="A891">
        <v>1899</v>
      </c>
      <c r="B891" t="s">
        <v>1990</v>
      </c>
      <c r="C891" t="str">
        <f t="shared" si="111"/>
        <v>(222) 539-6854</v>
      </c>
      <c r="D891" t="str">
        <f t="shared" si="104"/>
        <v>222.539.6854</v>
      </c>
      <c r="E891" t="str">
        <f t="shared" si="105"/>
        <v>2225396854</v>
      </c>
      <c r="F891">
        <f t="shared" si="106"/>
        <v>10</v>
      </c>
      <c r="G891" t="str">
        <f t="shared" si="107"/>
        <v>2225396854</v>
      </c>
      <c r="H891" t="str">
        <f t="shared" si="108"/>
        <v>(222) 539-6854</v>
      </c>
      <c r="I891">
        <f t="shared" si="109"/>
        <v>1</v>
      </c>
      <c r="J891" t="str">
        <f t="shared" si="110"/>
        <v>(222) 539-6854</v>
      </c>
    </row>
    <row r="892" spans="1:10" x14ac:dyDescent="0.2">
      <c r="A892">
        <v>1900</v>
      </c>
      <c r="B892" t="s">
        <v>1991</v>
      </c>
      <c r="C892" t="str">
        <f t="shared" si="111"/>
        <v>(753) 343-3324</v>
      </c>
      <c r="D892" t="str">
        <f t="shared" si="104"/>
        <v>753.343.3324</v>
      </c>
      <c r="E892" t="str">
        <f t="shared" si="105"/>
        <v>7533433324</v>
      </c>
      <c r="F892">
        <f t="shared" si="106"/>
        <v>10</v>
      </c>
      <c r="G892" t="str">
        <f t="shared" si="107"/>
        <v>7533433324</v>
      </c>
      <c r="H892" t="str">
        <f t="shared" si="108"/>
        <v>(753) 343-3324</v>
      </c>
      <c r="I892">
        <f t="shared" si="109"/>
        <v>1</v>
      </c>
      <c r="J892" t="str">
        <f t="shared" si="110"/>
        <v>(753) 343-3324</v>
      </c>
    </row>
    <row r="893" spans="1:10" x14ac:dyDescent="0.2">
      <c r="A893">
        <v>1901</v>
      </c>
      <c r="B893" t="s">
        <v>1992</v>
      </c>
      <c r="C893" t="str">
        <f t="shared" si="111"/>
        <v>(467) 592-9873</v>
      </c>
      <c r="D893" t="str">
        <f t="shared" si="104"/>
        <v>467.592.9873</v>
      </c>
      <c r="E893" t="str">
        <f t="shared" si="105"/>
        <v>4675929873</v>
      </c>
      <c r="F893">
        <f t="shared" si="106"/>
        <v>10</v>
      </c>
      <c r="G893" t="str">
        <f t="shared" si="107"/>
        <v>4675929873</v>
      </c>
      <c r="H893" t="str">
        <f t="shared" si="108"/>
        <v>(467) 592-9873</v>
      </c>
      <c r="I893">
        <f t="shared" si="109"/>
        <v>1</v>
      </c>
      <c r="J893" t="str">
        <f t="shared" si="110"/>
        <v>(467) 592-9873</v>
      </c>
    </row>
    <row r="894" spans="1:10" x14ac:dyDescent="0.2">
      <c r="A894">
        <v>1902</v>
      </c>
      <c r="B894" t="s">
        <v>1993</v>
      </c>
      <c r="C894" t="str">
        <f t="shared" si="111"/>
        <v>(855) 782-2833</v>
      </c>
      <c r="D894" t="str">
        <f t="shared" si="104"/>
        <v>855.782.2833</v>
      </c>
      <c r="E894" t="str">
        <f t="shared" si="105"/>
        <v>8557822833</v>
      </c>
      <c r="F894">
        <f t="shared" si="106"/>
        <v>10</v>
      </c>
      <c r="G894" t="str">
        <f t="shared" si="107"/>
        <v>8557822833</v>
      </c>
      <c r="H894" t="str">
        <f t="shared" si="108"/>
        <v>(855) 782-2833</v>
      </c>
      <c r="I894">
        <f t="shared" si="109"/>
        <v>1</v>
      </c>
      <c r="J894" t="str">
        <f t="shared" si="110"/>
        <v>(855) 782-2833</v>
      </c>
    </row>
    <row r="895" spans="1:10" x14ac:dyDescent="0.2">
      <c r="A895">
        <v>1903</v>
      </c>
      <c r="B895" t="s">
        <v>1994</v>
      </c>
      <c r="C895" t="str">
        <f t="shared" si="111"/>
        <v>(319) 939-2071</v>
      </c>
      <c r="D895" t="str">
        <f t="shared" si="104"/>
        <v>319.939.2071</v>
      </c>
      <c r="E895" t="str">
        <f t="shared" si="105"/>
        <v>3199392071</v>
      </c>
      <c r="F895">
        <f t="shared" si="106"/>
        <v>10</v>
      </c>
      <c r="G895" t="str">
        <f t="shared" si="107"/>
        <v>3199392071</v>
      </c>
      <c r="H895" t="str">
        <f t="shared" si="108"/>
        <v>(319) 939-2071</v>
      </c>
      <c r="I895">
        <f t="shared" si="109"/>
        <v>1</v>
      </c>
      <c r="J895" t="str">
        <f t="shared" si="110"/>
        <v>(319) 939-2071</v>
      </c>
    </row>
    <row r="896" spans="1:10" x14ac:dyDescent="0.2">
      <c r="A896">
        <v>1904</v>
      </c>
      <c r="B896" t="s">
        <v>1995</v>
      </c>
      <c r="C896" t="str">
        <f t="shared" si="111"/>
        <v>(593) 287-0504</v>
      </c>
      <c r="D896" t="str">
        <f t="shared" si="104"/>
        <v>593.287.0504</v>
      </c>
      <c r="E896" t="str">
        <f t="shared" si="105"/>
        <v>5932870504</v>
      </c>
      <c r="F896">
        <f t="shared" si="106"/>
        <v>10</v>
      </c>
      <c r="G896" t="str">
        <f t="shared" si="107"/>
        <v>5932870504</v>
      </c>
      <c r="H896" t="str">
        <f t="shared" si="108"/>
        <v>(593) 287-0504</v>
      </c>
      <c r="I896">
        <f t="shared" si="109"/>
        <v>1</v>
      </c>
      <c r="J896" t="str">
        <f t="shared" si="110"/>
        <v>(593) 287-0504</v>
      </c>
    </row>
    <row r="897" spans="1:10" x14ac:dyDescent="0.2">
      <c r="A897">
        <v>1905</v>
      </c>
      <c r="B897" t="s">
        <v>1996</v>
      </c>
      <c r="C897" t="str">
        <f t="shared" si="111"/>
        <v>(777) 585-2311</v>
      </c>
      <c r="D897" t="str">
        <f t="shared" si="104"/>
        <v>777.585.2311</v>
      </c>
      <c r="E897" t="str">
        <f t="shared" si="105"/>
        <v>7775852311</v>
      </c>
      <c r="F897">
        <f t="shared" si="106"/>
        <v>10</v>
      </c>
      <c r="G897" t="str">
        <f t="shared" si="107"/>
        <v>7775852311</v>
      </c>
      <c r="H897" t="str">
        <f t="shared" si="108"/>
        <v>(777) 585-2311</v>
      </c>
      <c r="I897">
        <f t="shared" si="109"/>
        <v>1</v>
      </c>
      <c r="J897" t="str">
        <f t="shared" si="110"/>
        <v>(777) 585-2311</v>
      </c>
    </row>
    <row r="898" spans="1:10" x14ac:dyDescent="0.2">
      <c r="A898">
        <v>1906</v>
      </c>
      <c r="B898" t="s">
        <v>1997</v>
      </c>
      <c r="C898" t="str">
        <f t="shared" si="111"/>
        <v>(353) 172-3460</v>
      </c>
      <c r="D898" t="str">
        <f t="shared" si="104"/>
        <v>353.172.3460</v>
      </c>
      <c r="E898" t="str">
        <f t="shared" si="105"/>
        <v>3531723460</v>
      </c>
      <c r="F898">
        <f t="shared" si="106"/>
        <v>10</v>
      </c>
      <c r="G898" t="str">
        <f t="shared" si="107"/>
        <v>3531723460</v>
      </c>
      <c r="H898" t="str">
        <f t="shared" si="108"/>
        <v>(353) 172-3460</v>
      </c>
      <c r="I898">
        <f t="shared" si="109"/>
        <v>1</v>
      </c>
      <c r="J898" t="str">
        <f t="shared" si="110"/>
        <v>(353) 172-3460</v>
      </c>
    </row>
    <row r="899" spans="1:10" x14ac:dyDescent="0.2">
      <c r="A899">
        <v>1907</v>
      </c>
      <c r="B899" t="s">
        <v>1998</v>
      </c>
      <c r="C899" t="str">
        <f t="shared" si="111"/>
        <v>(630) 666-1347</v>
      </c>
      <c r="D899" t="str">
        <f t="shared" ref="D899:D962" si="112">TRIM(B899)</f>
        <v>630.666.1347</v>
      </c>
      <c r="E899" t="str">
        <f t="shared" ref="E899:E962" si="113">SUBSTITUTE(D899,".","")</f>
        <v>6306661347</v>
      </c>
      <c r="F899">
        <f t="shared" ref="F899:F962" si="114">LEN(E899)</f>
        <v>10</v>
      </c>
      <c r="G899" t="str">
        <f t="shared" ref="G899:G962" si="115">IF(F899=10,E899,"???")</f>
        <v>6306661347</v>
      </c>
      <c r="H899" t="str">
        <f t="shared" ref="H899:H962" si="116">TEXT(G899,"(000) 000-0000")</f>
        <v>(630) 666-1347</v>
      </c>
      <c r="I899">
        <f t="shared" ref="I899:I962" si="117">COUNTIF($H$2:$H$2001,H899)</f>
        <v>1</v>
      </c>
      <c r="J899" t="str">
        <f t="shared" ref="J899:J962" si="118">IF(I899=1,H899,"???")</f>
        <v>(630) 666-1347</v>
      </c>
    </row>
    <row r="900" spans="1:10" x14ac:dyDescent="0.2">
      <c r="A900">
        <v>1908</v>
      </c>
      <c r="B900" t="s">
        <v>1999</v>
      </c>
      <c r="C900" t="str">
        <f t="shared" si="111"/>
        <v>(940) 866-5620</v>
      </c>
      <c r="D900" t="str">
        <f t="shared" si="112"/>
        <v>940.866.5620</v>
      </c>
      <c r="E900" t="str">
        <f t="shared" si="113"/>
        <v>9408665620</v>
      </c>
      <c r="F900">
        <f t="shared" si="114"/>
        <v>10</v>
      </c>
      <c r="G900" t="str">
        <f t="shared" si="115"/>
        <v>9408665620</v>
      </c>
      <c r="H900" t="str">
        <f t="shared" si="116"/>
        <v>(940) 866-5620</v>
      </c>
      <c r="I900">
        <f t="shared" si="117"/>
        <v>1</v>
      </c>
      <c r="J900" t="str">
        <f t="shared" si="118"/>
        <v>(940) 866-5620</v>
      </c>
    </row>
    <row r="901" spans="1:10" x14ac:dyDescent="0.2">
      <c r="A901">
        <v>1909</v>
      </c>
      <c r="B901" t="s">
        <v>2000</v>
      </c>
      <c r="C901" t="str">
        <f t="shared" ref="C901:C964" si="119">J901</f>
        <v>(145) 541-3019</v>
      </c>
      <c r="D901" t="str">
        <f t="shared" si="112"/>
        <v>145.541.3019</v>
      </c>
      <c r="E901" t="str">
        <f t="shared" si="113"/>
        <v>1455413019</v>
      </c>
      <c r="F901">
        <f t="shared" si="114"/>
        <v>10</v>
      </c>
      <c r="G901" t="str">
        <f t="shared" si="115"/>
        <v>1455413019</v>
      </c>
      <c r="H901" t="str">
        <f t="shared" si="116"/>
        <v>(145) 541-3019</v>
      </c>
      <c r="I901">
        <f t="shared" si="117"/>
        <v>1</v>
      </c>
      <c r="J901" t="str">
        <f t="shared" si="118"/>
        <v>(145) 541-3019</v>
      </c>
    </row>
    <row r="902" spans="1:10" x14ac:dyDescent="0.2">
      <c r="A902">
        <v>1910</v>
      </c>
      <c r="B902" t="s">
        <v>2001</v>
      </c>
      <c r="C902" t="str">
        <f t="shared" si="119"/>
        <v>(671) 683-4748</v>
      </c>
      <c r="D902" t="str">
        <f t="shared" si="112"/>
        <v>671.683.4748</v>
      </c>
      <c r="E902" t="str">
        <f t="shared" si="113"/>
        <v>6716834748</v>
      </c>
      <c r="F902">
        <f t="shared" si="114"/>
        <v>10</v>
      </c>
      <c r="G902" t="str">
        <f t="shared" si="115"/>
        <v>6716834748</v>
      </c>
      <c r="H902" t="str">
        <f t="shared" si="116"/>
        <v>(671) 683-4748</v>
      </c>
      <c r="I902">
        <f t="shared" si="117"/>
        <v>1</v>
      </c>
      <c r="J902" t="str">
        <f t="shared" si="118"/>
        <v>(671) 683-4748</v>
      </c>
    </row>
    <row r="903" spans="1:10" x14ac:dyDescent="0.2">
      <c r="A903">
        <v>1911</v>
      </c>
      <c r="B903" t="s">
        <v>2002</v>
      </c>
      <c r="C903" t="str">
        <f t="shared" si="119"/>
        <v>(239) 135-8897</v>
      </c>
      <c r="D903" t="str">
        <f t="shared" si="112"/>
        <v>239.135.8897</v>
      </c>
      <c r="E903" t="str">
        <f t="shared" si="113"/>
        <v>2391358897</v>
      </c>
      <c r="F903">
        <f t="shared" si="114"/>
        <v>10</v>
      </c>
      <c r="G903" t="str">
        <f t="shared" si="115"/>
        <v>2391358897</v>
      </c>
      <c r="H903" t="str">
        <f t="shared" si="116"/>
        <v>(239) 135-8897</v>
      </c>
      <c r="I903">
        <f t="shared" si="117"/>
        <v>1</v>
      </c>
      <c r="J903" t="str">
        <f t="shared" si="118"/>
        <v>(239) 135-8897</v>
      </c>
    </row>
    <row r="904" spans="1:10" x14ac:dyDescent="0.2">
      <c r="A904">
        <v>1912</v>
      </c>
      <c r="B904" t="s">
        <v>2003</v>
      </c>
      <c r="C904" t="str">
        <f t="shared" si="119"/>
        <v>(189) 976-9369</v>
      </c>
      <c r="D904" t="str">
        <f t="shared" si="112"/>
        <v>189.976.9369</v>
      </c>
      <c r="E904" t="str">
        <f t="shared" si="113"/>
        <v>1899769369</v>
      </c>
      <c r="F904">
        <f t="shared" si="114"/>
        <v>10</v>
      </c>
      <c r="G904" t="str">
        <f t="shared" si="115"/>
        <v>1899769369</v>
      </c>
      <c r="H904" t="str">
        <f t="shared" si="116"/>
        <v>(189) 976-9369</v>
      </c>
      <c r="I904">
        <f t="shared" si="117"/>
        <v>1</v>
      </c>
      <c r="J904" t="str">
        <f t="shared" si="118"/>
        <v>(189) 976-9369</v>
      </c>
    </row>
    <row r="905" spans="1:10" x14ac:dyDescent="0.2">
      <c r="A905">
        <v>1913</v>
      </c>
      <c r="B905" t="s">
        <v>2004</v>
      </c>
      <c r="C905" t="str">
        <f t="shared" si="119"/>
        <v>(686) 925-9486</v>
      </c>
      <c r="D905" t="str">
        <f t="shared" si="112"/>
        <v>686.925.9486</v>
      </c>
      <c r="E905" t="str">
        <f t="shared" si="113"/>
        <v>6869259486</v>
      </c>
      <c r="F905">
        <f t="shared" si="114"/>
        <v>10</v>
      </c>
      <c r="G905" t="str">
        <f t="shared" si="115"/>
        <v>6869259486</v>
      </c>
      <c r="H905" t="str">
        <f t="shared" si="116"/>
        <v>(686) 925-9486</v>
      </c>
      <c r="I905">
        <f t="shared" si="117"/>
        <v>1</v>
      </c>
      <c r="J905" t="str">
        <f t="shared" si="118"/>
        <v>(686) 925-9486</v>
      </c>
    </row>
    <row r="906" spans="1:10" x14ac:dyDescent="0.2">
      <c r="A906">
        <v>1914</v>
      </c>
      <c r="B906" t="s">
        <v>2005</v>
      </c>
      <c r="C906" t="str">
        <f t="shared" si="119"/>
        <v>(974) 181-8576</v>
      </c>
      <c r="D906" t="str">
        <f t="shared" si="112"/>
        <v>974.181.8576</v>
      </c>
      <c r="E906" t="str">
        <f t="shared" si="113"/>
        <v>9741818576</v>
      </c>
      <c r="F906">
        <f t="shared" si="114"/>
        <v>10</v>
      </c>
      <c r="G906" t="str">
        <f t="shared" si="115"/>
        <v>9741818576</v>
      </c>
      <c r="H906" t="str">
        <f t="shared" si="116"/>
        <v>(974) 181-8576</v>
      </c>
      <c r="I906">
        <f t="shared" si="117"/>
        <v>1</v>
      </c>
      <c r="J906" t="str">
        <f t="shared" si="118"/>
        <v>(974) 181-8576</v>
      </c>
    </row>
    <row r="907" spans="1:10" x14ac:dyDescent="0.2">
      <c r="A907">
        <v>1915</v>
      </c>
      <c r="B907" t="s">
        <v>2006</v>
      </c>
      <c r="C907" t="str">
        <f t="shared" si="119"/>
        <v>(933) 802-6848</v>
      </c>
      <c r="D907" t="str">
        <f t="shared" si="112"/>
        <v>933.802.6848</v>
      </c>
      <c r="E907" t="str">
        <f t="shared" si="113"/>
        <v>9338026848</v>
      </c>
      <c r="F907">
        <f t="shared" si="114"/>
        <v>10</v>
      </c>
      <c r="G907" t="str">
        <f t="shared" si="115"/>
        <v>9338026848</v>
      </c>
      <c r="H907" t="str">
        <f t="shared" si="116"/>
        <v>(933) 802-6848</v>
      </c>
      <c r="I907">
        <f t="shared" si="117"/>
        <v>1</v>
      </c>
      <c r="J907" t="str">
        <f t="shared" si="118"/>
        <v>(933) 802-6848</v>
      </c>
    </row>
    <row r="908" spans="1:10" x14ac:dyDescent="0.2">
      <c r="A908">
        <v>1916</v>
      </c>
      <c r="B908" t="s">
        <v>2007</v>
      </c>
      <c r="C908" t="str">
        <f t="shared" si="119"/>
        <v>(618) 401-5485</v>
      </c>
      <c r="D908" t="str">
        <f t="shared" si="112"/>
        <v>618.401.5485</v>
      </c>
      <c r="E908" t="str">
        <f t="shared" si="113"/>
        <v>6184015485</v>
      </c>
      <c r="F908">
        <f t="shared" si="114"/>
        <v>10</v>
      </c>
      <c r="G908" t="str">
        <f t="shared" si="115"/>
        <v>6184015485</v>
      </c>
      <c r="H908" t="str">
        <f t="shared" si="116"/>
        <v>(618) 401-5485</v>
      </c>
      <c r="I908">
        <f t="shared" si="117"/>
        <v>1</v>
      </c>
      <c r="J908" t="str">
        <f t="shared" si="118"/>
        <v>(618) 401-5485</v>
      </c>
    </row>
    <row r="909" spans="1:10" x14ac:dyDescent="0.2">
      <c r="A909">
        <v>1917</v>
      </c>
      <c r="B909" t="s">
        <v>2008</v>
      </c>
      <c r="C909" t="str">
        <f t="shared" si="119"/>
        <v>(279) 796-5701</v>
      </c>
      <c r="D909" t="str">
        <f t="shared" si="112"/>
        <v>279.796.5701</v>
      </c>
      <c r="E909" t="str">
        <f t="shared" si="113"/>
        <v>2797965701</v>
      </c>
      <c r="F909">
        <f t="shared" si="114"/>
        <v>10</v>
      </c>
      <c r="G909" t="str">
        <f t="shared" si="115"/>
        <v>2797965701</v>
      </c>
      <c r="H909" t="str">
        <f t="shared" si="116"/>
        <v>(279) 796-5701</v>
      </c>
      <c r="I909">
        <f t="shared" si="117"/>
        <v>1</v>
      </c>
      <c r="J909" t="str">
        <f t="shared" si="118"/>
        <v>(279) 796-5701</v>
      </c>
    </row>
    <row r="910" spans="1:10" x14ac:dyDescent="0.2">
      <c r="A910">
        <v>1918</v>
      </c>
      <c r="B910" t="s">
        <v>2009</v>
      </c>
      <c r="C910" t="str">
        <f t="shared" si="119"/>
        <v>(299) 740-5283</v>
      </c>
      <c r="D910" t="str">
        <f t="shared" si="112"/>
        <v>299.740.5283</v>
      </c>
      <c r="E910" t="str">
        <f t="shared" si="113"/>
        <v>2997405283</v>
      </c>
      <c r="F910">
        <f t="shared" si="114"/>
        <v>10</v>
      </c>
      <c r="G910" t="str">
        <f t="shared" si="115"/>
        <v>2997405283</v>
      </c>
      <c r="H910" t="str">
        <f t="shared" si="116"/>
        <v>(299) 740-5283</v>
      </c>
      <c r="I910">
        <f t="shared" si="117"/>
        <v>1</v>
      </c>
      <c r="J910" t="str">
        <f t="shared" si="118"/>
        <v>(299) 740-5283</v>
      </c>
    </row>
    <row r="911" spans="1:10" x14ac:dyDescent="0.2">
      <c r="A911">
        <v>1919</v>
      </c>
      <c r="B911" t="s">
        <v>2010</v>
      </c>
      <c r="C911" t="str">
        <f t="shared" si="119"/>
        <v>(964) 516-9628</v>
      </c>
      <c r="D911" t="str">
        <f t="shared" si="112"/>
        <v>964.516.9628</v>
      </c>
      <c r="E911" t="str">
        <f t="shared" si="113"/>
        <v>9645169628</v>
      </c>
      <c r="F911">
        <f t="shared" si="114"/>
        <v>10</v>
      </c>
      <c r="G911" t="str">
        <f t="shared" si="115"/>
        <v>9645169628</v>
      </c>
      <c r="H911" t="str">
        <f t="shared" si="116"/>
        <v>(964) 516-9628</v>
      </c>
      <c r="I911">
        <f t="shared" si="117"/>
        <v>1</v>
      </c>
      <c r="J911" t="str">
        <f t="shared" si="118"/>
        <v>(964) 516-9628</v>
      </c>
    </row>
    <row r="912" spans="1:10" x14ac:dyDescent="0.2">
      <c r="A912">
        <v>1920</v>
      </c>
      <c r="B912" t="s">
        <v>2011</v>
      </c>
      <c r="C912" t="str">
        <f t="shared" si="119"/>
        <v>(317) 264-9441</v>
      </c>
      <c r="D912" t="str">
        <f t="shared" si="112"/>
        <v>317.264.9441</v>
      </c>
      <c r="E912" t="str">
        <f t="shared" si="113"/>
        <v>3172649441</v>
      </c>
      <c r="F912">
        <f t="shared" si="114"/>
        <v>10</v>
      </c>
      <c r="G912" t="str">
        <f t="shared" si="115"/>
        <v>3172649441</v>
      </c>
      <c r="H912" t="str">
        <f t="shared" si="116"/>
        <v>(317) 264-9441</v>
      </c>
      <c r="I912">
        <f t="shared" si="117"/>
        <v>1</v>
      </c>
      <c r="J912" t="str">
        <f t="shared" si="118"/>
        <v>(317) 264-9441</v>
      </c>
    </row>
    <row r="913" spans="1:10" x14ac:dyDescent="0.2">
      <c r="A913">
        <v>1921</v>
      </c>
      <c r="B913" t="s">
        <v>2012</v>
      </c>
      <c r="C913" t="str">
        <f t="shared" si="119"/>
        <v>(482) 435-2044</v>
      </c>
      <c r="D913" t="str">
        <f t="shared" si="112"/>
        <v>482.435.2044</v>
      </c>
      <c r="E913" t="str">
        <f t="shared" si="113"/>
        <v>4824352044</v>
      </c>
      <c r="F913">
        <f t="shared" si="114"/>
        <v>10</v>
      </c>
      <c r="G913" t="str">
        <f t="shared" si="115"/>
        <v>4824352044</v>
      </c>
      <c r="H913" t="str">
        <f t="shared" si="116"/>
        <v>(482) 435-2044</v>
      </c>
      <c r="I913">
        <f t="shared" si="117"/>
        <v>1</v>
      </c>
      <c r="J913" t="str">
        <f t="shared" si="118"/>
        <v>(482) 435-2044</v>
      </c>
    </row>
    <row r="914" spans="1:10" x14ac:dyDescent="0.2">
      <c r="A914">
        <v>1922</v>
      </c>
      <c r="B914" t="s">
        <v>2013</v>
      </c>
      <c r="C914" t="str">
        <f t="shared" si="119"/>
        <v>(144) 688-2679</v>
      </c>
      <c r="D914" t="str">
        <f t="shared" si="112"/>
        <v>144.688.2679</v>
      </c>
      <c r="E914" t="str">
        <f t="shared" si="113"/>
        <v>1446882679</v>
      </c>
      <c r="F914">
        <f t="shared" si="114"/>
        <v>10</v>
      </c>
      <c r="G914" t="str">
        <f t="shared" si="115"/>
        <v>1446882679</v>
      </c>
      <c r="H914" t="str">
        <f t="shared" si="116"/>
        <v>(144) 688-2679</v>
      </c>
      <c r="I914">
        <f t="shared" si="117"/>
        <v>1</v>
      </c>
      <c r="J914" t="str">
        <f t="shared" si="118"/>
        <v>(144) 688-2679</v>
      </c>
    </row>
    <row r="915" spans="1:10" x14ac:dyDescent="0.2">
      <c r="A915">
        <v>1923</v>
      </c>
      <c r="B915" t="s">
        <v>2014</v>
      </c>
      <c r="C915" t="str">
        <f t="shared" si="119"/>
        <v>(894) 156-1731</v>
      </c>
      <c r="D915" t="str">
        <f t="shared" si="112"/>
        <v>894.156.1731</v>
      </c>
      <c r="E915" t="str">
        <f t="shared" si="113"/>
        <v>8941561731</v>
      </c>
      <c r="F915">
        <f t="shared" si="114"/>
        <v>10</v>
      </c>
      <c r="G915" t="str">
        <f t="shared" si="115"/>
        <v>8941561731</v>
      </c>
      <c r="H915" t="str">
        <f t="shared" si="116"/>
        <v>(894) 156-1731</v>
      </c>
      <c r="I915">
        <f t="shared" si="117"/>
        <v>1</v>
      </c>
      <c r="J915" t="str">
        <f t="shared" si="118"/>
        <v>(894) 156-1731</v>
      </c>
    </row>
    <row r="916" spans="1:10" x14ac:dyDescent="0.2">
      <c r="A916">
        <v>1924</v>
      </c>
      <c r="B916" t="s">
        <v>2015</v>
      </c>
      <c r="C916" t="str">
        <f t="shared" si="119"/>
        <v>(490) 339-9279</v>
      </c>
      <c r="D916" t="str">
        <f t="shared" si="112"/>
        <v>490.339.9279</v>
      </c>
      <c r="E916" t="str">
        <f t="shared" si="113"/>
        <v>4903399279</v>
      </c>
      <c r="F916">
        <f t="shared" si="114"/>
        <v>10</v>
      </c>
      <c r="G916" t="str">
        <f t="shared" si="115"/>
        <v>4903399279</v>
      </c>
      <c r="H916" t="str">
        <f t="shared" si="116"/>
        <v>(490) 339-9279</v>
      </c>
      <c r="I916">
        <f t="shared" si="117"/>
        <v>1</v>
      </c>
      <c r="J916" t="str">
        <f t="shared" si="118"/>
        <v>(490) 339-9279</v>
      </c>
    </row>
    <row r="917" spans="1:10" x14ac:dyDescent="0.2">
      <c r="A917">
        <v>1925</v>
      </c>
      <c r="B917" t="s">
        <v>2016</v>
      </c>
      <c r="C917" t="str">
        <f t="shared" si="119"/>
        <v>(336) 139-0808</v>
      </c>
      <c r="D917" t="str">
        <f t="shared" si="112"/>
        <v>336.139.0808</v>
      </c>
      <c r="E917" t="str">
        <f t="shared" si="113"/>
        <v>3361390808</v>
      </c>
      <c r="F917">
        <f t="shared" si="114"/>
        <v>10</v>
      </c>
      <c r="G917" t="str">
        <f t="shared" si="115"/>
        <v>3361390808</v>
      </c>
      <c r="H917" t="str">
        <f t="shared" si="116"/>
        <v>(336) 139-0808</v>
      </c>
      <c r="I917">
        <f t="shared" si="117"/>
        <v>1</v>
      </c>
      <c r="J917" t="str">
        <f t="shared" si="118"/>
        <v>(336) 139-0808</v>
      </c>
    </row>
    <row r="918" spans="1:10" x14ac:dyDescent="0.2">
      <c r="A918">
        <v>1926</v>
      </c>
      <c r="B918" t="s">
        <v>2017</v>
      </c>
      <c r="C918" t="str">
        <f t="shared" si="119"/>
        <v>(667) 603-5016</v>
      </c>
      <c r="D918" t="str">
        <f t="shared" si="112"/>
        <v>667.603.5016</v>
      </c>
      <c r="E918" t="str">
        <f t="shared" si="113"/>
        <v>6676035016</v>
      </c>
      <c r="F918">
        <f t="shared" si="114"/>
        <v>10</v>
      </c>
      <c r="G918" t="str">
        <f t="shared" si="115"/>
        <v>6676035016</v>
      </c>
      <c r="H918" t="str">
        <f t="shared" si="116"/>
        <v>(667) 603-5016</v>
      </c>
      <c r="I918">
        <f t="shared" si="117"/>
        <v>1</v>
      </c>
      <c r="J918" t="str">
        <f t="shared" si="118"/>
        <v>(667) 603-5016</v>
      </c>
    </row>
    <row r="919" spans="1:10" x14ac:dyDescent="0.2">
      <c r="A919">
        <v>1927</v>
      </c>
      <c r="B919" t="s">
        <v>2018</v>
      </c>
      <c r="C919" t="str">
        <f t="shared" si="119"/>
        <v>(976) 654-3639</v>
      </c>
      <c r="D919" t="str">
        <f t="shared" si="112"/>
        <v>976.654.3639</v>
      </c>
      <c r="E919" t="str">
        <f t="shared" si="113"/>
        <v>9766543639</v>
      </c>
      <c r="F919">
        <f t="shared" si="114"/>
        <v>10</v>
      </c>
      <c r="G919" t="str">
        <f t="shared" si="115"/>
        <v>9766543639</v>
      </c>
      <c r="H919" t="str">
        <f t="shared" si="116"/>
        <v>(976) 654-3639</v>
      </c>
      <c r="I919">
        <f t="shared" si="117"/>
        <v>1</v>
      </c>
      <c r="J919" t="str">
        <f t="shared" si="118"/>
        <v>(976) 654-3639</v>
      </c>
    </row>
    <row r="920" spans="1:10" x14ac:dyDescent="0.2">
      <c r="A920">
        <v>1928</v>
      </c>
      <c r="B920" t="s">
        <v>2019</v>
      </c>
      <c r="C920" t="str">
        <f t="shared" si="119"/>
        <v>(786) 948-6844</v>
      </c>
      <c r="D920" t="str">
        <f t="shared" si="112"/>
        <v>786.948.6844</v>
      </c>
      <c r="E920" t="str">
        <f t="shared" si="113"/>
        <v>7869486844</v>
      </c>
      <c r="F920">
        <f t="shared" si="114"/>
        <v>10</v>
      </c>
      <c r="G920" t="str">
        <f t="shared" si="115"/>
        <v>7869486844</v>
      </c>
      <c r="H920" t="str">
        <f t="shared" si="116"/>
        <v>(786) 948-6844</v>
      </c>
      <c r="I920">
        <f t="shared" si="117"/>
        <v>1</v>
      </c>
      <c r="J920" t="str">
        <f t="shared" si="118"/>
        <v>(786) 948-6844</v>
      </c>
    </row>
    <row r="921" spans="1:10" x14ac:dyDescent="0.2">
      <c r="A921">
        <v>1929</v>
      </c>
      <c r="B921" t="s">
        <v>2020</v>
      </c>
      <c r="C921" t="str">
        <f t="shared" si="119"/>
        <v>(522) 953-8898</v>
      </c>
      <c r="D921" t="str">
        <f t="shared" si="112"/>
        <v>522.953.8898</v>
      </c>
      <c r="E921" t="str">
        <f t="shared" si="113"/>
        <v>5229538898</v>
      </c>
      <c r="F921">
        <f t="shared" si="114"/>
        <v>10</v>
      </c>
      <c r="G921" t="str">
        <f t="shared" si="115"/>
        <v>5229538898</v>
      </c>
      <c r="H921" t="str">
        <f t="shared" si="116"/>
        <v>(522) 953-8898</v>
      </c>
      <c r="I921">
        <f t="shared" si="117"/>
        <v>1</v>
      </c>
      <c r="J921" t="str">
        <f t="shared" si="118"/>
        <v>(522) 953-8898</v>
      </c>
    </row>
    <row r="922" spans="1:10" x14ac:dyDescent="0.2">
      <c r="A922">
        <v>1930</v>
      </c>
      <c r="B922" t="s">
        <v>2021</v>
      </c>
      <c r="C922" t="str">
        <f t="shared" si="119"/>
        <v>(323) 767-9354</v>
      </c>
      <c r="D922" t="str">
        <f t="shared" si="112"/>
        <v>323.767.9354</v>
      </c>
      <c r="E922" t="str">
        <f t="shared" si="113"/>
        <v>3237679354</v>
      </c>
      <c r="F922">
        <f t="shared" si="114"/>
        <v>10</v>
      </c>
      <c r="G922" t="str">
        <f t="shared" si="115"/>
        <v>3237679354</v>
      </c>
      <c r="H922" t="str">
        <f t="shared" si="116"/>
        <v>(323) 767-9354</v>
      </c>
      <c r="I922">
        <f t="shared" si="117"/>
        <v>1</v>
      </c>
      <c r="J922" t="str">
        <f t="shared" si="118"/>
        <v>(323) 767-9354</v>
      </c>
    </row>
    <row r="923" spans="1:10" x14ac:dyDescent="0.2">
      <c r="A923">
        <v>1931</v>
      </c>
      <c r="B923" t="s">
        <v>2022</v>
      </c>
      <c r="C923" t="str">
        <f t="shared" si="119"/>
        <v>(880) 995-9632</v>
      </c>
      <c r="D923" t="str">
        <f t="shared" si="112"/>
        <v>880.995.9632</v>
      </c>
      <c r="E923" t="str">
        <f t="shared" si="113"/>
        <v>8809959632</v>
      </c>
      <c r="F923">
        <f t="shared" si="114"/>
        <v>10</v>
      </c>
      <c r="G923" t="str">
        <f t="shared" si="115"/>
        <v>8809959632</v>
      </c>
      <c r="H923" t="str">
        <f t="shared" si="116"/>
        <v>(880) 995-9632</v>
      </c>
      <c r="I923">
        <f t="shared" si="117"/>
        <v>1</v>
      </c>
      <c r="J923" t="str">
        <f t="shared" si="118"/>
        <v>(880) 995-9632</v>
      </c>
    </row>
    <row r="924" spans="1:10" x14ac:dyDescent="0.2">
      <c r="A924">
        <v>1932</v>
      </c>
      <c r="B924" t="s">
        <v>2023</v>
      </c>
      <c r="C924" t="str">
        <f t="shared" si="119"/>
        <v>???</v>
      </c>
      <c r="D924" t="str">
        <f t="shared" si="112"/>
        <v>422.737.45</v>
      </c>
      <c r="E924" t="str">
        <f t="shared" si="113"/>
        <v>42273745</v>
      </c>
      <c r="F924">
        <f t="shared" si="114"/>
        <v>8</v>
      </c>
      <c r="G924" t="str">
        <f t="shared" si="115"/>
        <v>???</v>
      </c>
      <c r="H924" t="str">
        <f t="shared" si="116"/>
        <v>???</v>
      </c>
      <c r="I924">
        <f t="shared" si="117"/>
        <v>30</v>
      </c>
      <c r="J924" t="str">
        <f t="shared" si="118"/>
        <v>???</v>
      </c>
    </row>
    <row r="925" spans="1:10" x14ac:dyDescent="0.2">
      <c r="A925">
        <v>1933</v>
      </c>
      <c r="B925" t="s">
        <v>2024</v>
      </c>
      <c r="C925" t="str">
        <f t="shared" si="119"/>
        <v>(710) 680-2561</v>
      </c>
      <c r="D925" t="str">
        <f t="shared" si="112"/>
        <v>710.680.2561</v>
      </c>
      <c r="E925" t="str">
        <f t="shared" si="113"/>
        <v>7106802561</v>
      </c>
      <c r="F925">
        <f t="shared" si="114"/>
        <v>10</v>
      </c>
      <c r="G925" t="str">
        <f t="shared" si="115"/>
        <v>7106802561</v>
      </c>
      <c r="H925" t="str">
        <f t="shared" si="116"/>
        <v>(710) 680-2561</v>
      </c>
      <c r="I925">
        <f t="shared" si="117"/>
        <v>1</v>
      </c>
      <c r="J925" t="str">
        <f t="shared" si="118"/>
        <v>(710) 680-2561</v>
      </c>
    </row>
    <row r="926" spans="1:10" x14ac:dyDescent="0.2">
      <c r="A926">
        <v>1934</v>
      </c>
      <c r="B926" t="s">
        <v>2025</v>
      </c>
      <c r="C926" t="str">
        <f t="shared" si="119"/>
        <v>(193) 800-9170</v>
      </c>
      <c r="D926" t="str">
        <f t="shared" si="112"/>
        <v>193.800.9170</v>
      </c>
      <c r="E926" t="str">
        <f t="shared" si="113"/>
        <v>1938009170</v>
      </c>
      <c r="F926">
        <f t="shared" si="114"/>
        <v>10</v>
      </c>
      <c r="G926" t="str">
        <f t="shared" si="115"/>
        <v>1938009170</v>
      </c>
      <c r="H926" t="str">
        <f t="shared" si="116"/>
        <v>(193) 800-9170</v>
      </c>
      <c r="I926">
        <f t="shared" si="117"/>
        <v>1</v>
      </c>
      <c r="J926" t="str">
        <f t="shared" si="118"/>
        <v>(193) 800-9170</v>
      </c>
    </row>
    <row r="927" spans="1:10" x14ac:dyDescent="0.2">
      <c r="A927">
        <v>1935</v>
      </c>
      <c r="B927" t="s">
        <v>2026</v>
      </c>
      <c r="C927" t="str">
        <f t="shared" si="119"/>
        <v>(114) 681-1297</v>
      </c>
      <c r="D927" t="str">
        <f t="shared" si="112"/>
        <v>114.681.1297</v>
      </c>
      <c r="E927" t="str">
        <f t="shared" si="113"/>
        <v>1146811297</v>
      </c>
      <c r="F927">
        <f t="shared" si="114"/>
        <v>10</v>
      </c>
      <c r="G927" t="str">
        <f t="shared" si="115"/>
        <v>1146811297</v>
      </c>
      <c r="H927" t="str">
        <f t="shared" si="116"/>
        <v>(114) 681-1297</v>
      </c>
      <c r="I927">
        <f t="shared" si="117"/>
        <v>1</v>
      </c>
      <c r="J927" t="str">
        <f t="shared" si="118"/>
        <v>(114) 681-1297</v>
      </c>
    </row>
    <row r="928" spans="1:10" x14ac:dyDescent="0.2">
      <c r="A928">
        <v>1936</v>
      </c>
      <c r="B928" t="s">
        <v>2027</v>
      </c>
      <c r="C928" t="str">
        <f t="shared" si="119"/>
        <v>(202) 638-8223</v>
      </c>
      <c r="D928" t="str">
        <f t="shared" si="112"/>
        <v>202.638.8223</v>
      </c>
      <c r="E928" t="str">
        <f t="shared" si="113"/>
        <v>2026388223</v>
      </c>
      <c r="F928">
        <f t="shared" si="114"/>
        <v>10</v>
      </c>
      <c r="G928" t="str">
        <f t="shared" si="115"/>
        <v>2026388223</v>
      </c>
      <c r="H928" t="str">
        <f t="shared" si="116"/>
        <v>(202) 638-8223</v>
      </c>
      <c r="I928">
        <f t="shared" si="117"/>
        <v>1</v>
      </c>
      <c r="J928" t="str">
        <f t="shared" si="118"/>
        <v>(202) 638-8223</v>
      </c>
    </row>
    <row r="929" spans="1:10" x14ac:dyDescent="0.2">
      <c r="A929">
        <v>1937</v>
      </c>
      <c r="B929" t="s">
        <v>2028</v>
      </c>
      <c r="C929" t="str">
        <f t="shared" si="119"/>
        <v>(300) 202-6071</v>
      </c>
      <c r="D929" t="str">
        <f t="shared" si="112"/>
        <v>300.202.6071</v>
      </c>
      <c r="E929" t="str">
        <f t="shared" si="113"/>
        <v>3002026071</v>
      </c>
      <c r="F929">
        <f t="shared" si="114"/>
        <v>10</v>
      </c>
      <c r="G929" t="str">
        <f t="shared" si="115"/>
        <v>3002026071</v>
      </c>
      <c r="H929" t="str">
        <f t="shared" si="116"/>
        <v>(300) 202-6071</v>
      </c>
      <c r="I929">
        <f t="shared" si="117"/>
        <v>1</v>
      </c>
      <c r="J929" t="str">
        <f t="shared" si="118"/>
        <v>(300) 202-6071</v>
      </c>
    </row>
    <row r="930" spans="1:10" x14ac:dyDescent="0.2">
      <c r="A930">
        <v>1938</v>
      </c>
      <c r="B930" t="s">
        <v>2029</v>
      </c>
      <c r="C930" t="str">
        <f t="shared" si="119"/>
        <v>(105) 622-1149</v>
      </c>
      <c r="D930" t="str">
        <f t="shared" si="112"/>
        <v>105.622.1149</v>
      </c>
      <c r="E930" t="str">
        <f t="shared" si="113"/>
        <v>1056221149</v>
      </c>
      <c r="F930">
        <f t="shared" si="114"/>
        <v>10</v>
      </c>
      <c r="G930" t="str">
        <f t="shared" si="115"/>
        <v>1056221149</v>
      </c>
      <c r="H930" t="str">
        <f t="shared" si="116"/>
        <v>(105) 622-1149</v>
      </c>
      <c r="I930">
        <f t="shared" si="117"/>
        <v>1</v>
      </c>
      <c r="J930" t="str">
        <f t="shared" si="118"/>
        <v>(105) 622-1149</v>
      </c>
    </row>
    <row r="931" spans="1:10" x14ac:dyDescent="0.2">
      <c r="A931">
        <v>1939</v>
      </c>
      <c r="B931" t="s">
        <v>2030</v>
      </c>
      <c r="C931" t="str">
        <f t="shared" si="119"/>
        <v>(483) 911-1184</v>
      </c>
      <c r="D931" t="str">
        <f t="shared" si="112"/>
        <v>483.911.1184</v>
      </c>
      <c r="E931" t="str">
        <f t="shared" si="113"/>
        <v>4839111184</v>
      </c>
      <c r="F931">
        <f t="shared" si="114"/>
        <v>10</v>
      </c>
      <c r="G931" t="str">
        <f t="shared" si="115"/>
        <v>4839111184</v>
      </c>
      <c r="H931" t="str">
        <f t="shared" si="116"/>
        <v>(483) 911-1184</v>
      </c>
      <c r="I931">
        <f t="shared" si="117"/>
        <v>1</v>
      </c>
      <c r="J931" t="str">
        <f t="shared" si="118"/>
        <v>(483) 911-1184</v>
      </c>
    </row>
    <row r="932" spans="1:10" x14ac:dyDescent="0.2">
      <c r="A932">
        <v>1940</v>
      </c>
      <c r="B932" t="s">
        <v>2031</v>
      </c>
      <c r="C932" t="str">
        <f t="shared" si="119"/>
        <v>(976) 800-8991</v>
      </c>
      <c r="D932" t="str">
        <f t="shared" si="112"/>
        <v>976.800.8991</v>
      </c>
      <c r="E932" t="str">
        <f t="shared" si="113"/>
        <v>9768008991</v>
      </c>
      <c r="F932">
        <f t="shared" si="114"/>
        <v>10</v>
      </c>
      <c r="G932" t="str">
        <f t="shared" si="115"/>
        <v>9768008991</v>
      </c>
      <c r="H932" t="str">
        <f t="shared" si="116"/>
        <v>(976) 800-8991</v>
      </c>
      <c r="I932">
        <f t="shared" si="117"/>
        <v>1</v>
      </c>
      <c r="J932" t="str">
        <f t="shared" si="118"/>
        <v>(976) 800-8991</v>
      </c>
    </row>
    <row r="933" spans="1:10" x14ac:dyDescent="0.2">
      <c r="A933">
        <v>1941</v>
      </c>
      <c r="B933" t="s">
        <v>2032</v>
      </c>
      <c r="C933" t="str">
        <f t="shared" si="119"/>
        <v>(706) 506-0934</v>
      </c>
      <c r="D933" t="str">
        <f t="shared" si="112"/>
        <v>706.506.0934</v>
      </c>
      <c r="E933" t="str">
        <f t="shared" si="113"/>
        <v>7065060934</v>
      </c>
      <c r="F933">
        <f t="shared" si="114"/>
        <v>10</v>
      </c>
      <c r="G933" t="str">
        <f t="shared" si="115"/>
        <v>7065060934</v>
      </c>
      <c r="H933" t="str">
        <f t="shared" si="116"/>
        <v>(706) 506-0934</v>
      </c>
      <c r="I933">
        <f t="shared" si="117"/>
        <v>1</v>
      </c>
      <c r="J933" t="str">
        <f t="shared" si="118"/>
        <v>(706) 506-0934</v>
      </c>
    </row>
    <row r="934" spans="1:10" x14ac:dyDescent="0.2">
      <c r="A934">
        <v>1942</v>
      </c>
      <c r="B934" t="s">
        <v>2033</v>
      </c>
      <c r="C934" t="str">
        <f t="shared" si="119"/>
        <v>(963) 250-3223</v>
      </c>
      <c r="D934" t="str">
        <f t="shared" si="112"/>
        <v>963.250.3223</v>
      </c>
      <c r="E934" t="str">
        <f t="shared" si="113"/>
        <v>9632503223</v>
      </c>
      <c r="F934">
        <f t="shared" si="114"/>
        <v>10</v>
      </c>
      <c r="G934" t="str">
        <f t="shared" si="115"/>
        <v>9632503223</v>
      </c>
      <c r="H934" t="str">
        <f t="shared" si="116"/>
        <v>(963) 250-3223</v>
      </c>
      <c r="I934">
        <f t="shared" si="117"/>
        <v>1</v>
      </c>
      <c r="J934" t="str">
        <f t="shared" si="118"/>
        <v>(963) 250-3223</v>
      </c>
    </row>
    <row r="935" spans="1:10" x14ac:dyDescent="0.2">
      <c r="A935">
        <v>1943</v>
      </c>
      <c r="B935" t="s">
        <v>2034</v>
      </c>
      <c r="C935" t="str">
        <f t="shared" si="119"/>
        <v>(695) 132-0315</v>
      </c>
      <c r="D935" t="str">
        <f t="shared" si="112"/>
        <v>695.132.0315</v>
      </c>
      <c r="E935" t="str">
        <f t="shared" si="113"/>
        <v>6951320315</v>
      </c>
      <c r="F935">
        <f t="shared" si="114"/>
        <v>10</v>
      </c>
      <c r="G935" t="str">
        <f t="shared" si="115"/>
        <v>6951320315</v>
      </c>
      <c r="H935" t="str">
        <f t="shared" si="116"/>
        <v>(695) 132-0315</v>
      </c>
      <c r="I935">
        <f t="shared" si="117"/>
        <v>1</v>
      </c>
      <c r="J935" t="str">
        <f t="shared" si="118"/>
        <v>(695) 132-0315</v>
      </c>
    </row>
    <row r="936" spans="1:10" x14ac:dyDescent="0.2">
      <c r="A936">
        <v>1944</v>
      </c>
      <c r="B936" t="s">
        <v>2035</v>
      </c>
      <c r="C936" t="str">
        <f t="shared" si="119"/>
        <v>(898) 642-4174</v>
      </c>
      <c r="D936" t="str">
        <f t="shared" si="112"/>
        <v>898.642.4174</v>
      </c>
      <c r="E936" t="str">
        <f t="shared" si="113"/>
        <v>8986424174</v>
      </c>
      <c r="F936">
        <f t="shared" si="114"/>
        <v>10</v>
      </c>
      <c r="G936" t="str">
        <f t="shared" si="115"/>
        <v>8986424174</v>
      </c>
      <c r="H936" t="str">
        <f t="shared" si="116"/>
        <v>(898) 642-4174</v>
      </c>
      <c r="I936">
        <f t="shared" si="117"/>
        <v>1</v>
      </c>
      <c r="J936" t="str">
        <f t="shared" si="118"/>
        <v>(898) 642-4174</v>
      </c>
    </row>
    <row r="937" spans="1:10" x14ac:dyDescent="0.2">
      <c r="A937">
        <v>1945</v>
      </c>
      <c r="B937" t="s">
        <v>2036</v>
      </c>
      <c r="C937" t="str">
        <f t="shared" si="119"/>
        <v>(426) 831-9591</v>
      </c>
      <c r="D937" t="str">
        <f t="shared" si="112"/>
        <v>426.831.9591</v>
      </c>
      <c r="E937" t="str">
        <f t="shared" si="113"/>
        <v>4268319591</v>
      </c>
      <c r="F937">
        <f t="shared" si="114"/>
        <v>10</v>
      </c>
      <c r="G937" t="str">
        <f t="shared" si="115"/>
        <v>4268319591</v>
      </c>
      <c r="H937" t="str">
        <f t="shared" si="116"/>
        <v>(426) 831-9591</v>
      </c>
      <c r="I937">
        <f t="shared" si="117"/>
        <v>1</v>
      </c>
      <c r="J937" t="str">
        <f t="shared" si="118"/>
        <v>(426) 831-9591</v>
      </c>
    </row>
    <row r="938" spans="1:10" x14ac:dyDescent="0.2">
      <c r="A938">
        <v>1946</v>
      </c>
      <c r="B938" t="s">
        <v>2037</v>
      </c>
      <c r="C938" t="str">
        <f t="shared" si="119"/>
        <v>(991) 104-0483</v>
      </c>
      <c r="D938" t="str">
        <f t="shared" si="112"/>
        <v>991.104.0483</v>
      </c>
      <c r="E938" t="str">
        <f t="shared" si="113"/>
        <v>9911040483</v>
      </c>
      <c r="F938">
        <f t="shared" si="114"/>
        <v>10</v>
      </c>
      <c r="G938" t="str">
        <f t="shared" si="115"/>
        <v>9911040483</v>
      </c>
      <c r="H938" t="str">
        <f t="shared" si="116"/>
        <v>(991) 104-0483</v>
      </c>
      <c r="I938">
        <f t="shared" si="117"/>
        <v>1</v>
      </c>
      <c r="J938" t="str">
        <f t="shared" si="118"/>
        <v>(991) 104-0483</v>
      </c>
    </row>
    <row r="939" spans="1:10" x14ac:dyDescent="0.2">
      <c r="A939">
        <v>1947</v>
      </c>
      <c r="B939" t="s">
        <v>2038</v>
      </c>
      <c r="C939" t="str">
        <f t="shared" si="119"/>
        <v>(919) 261-1920</v>
      </c>
      <c r="D939" t="str">
        <f t="shared" si="112"/>
        <v>919.261.1920</v>
      </c>
      <c r="E939" t="str">
        <f t="shared" si="113"/>
        <v>9192611920</v>
      </c>
      <c r="F939">
        <f t="shared" si="114"/>
        <v>10</v>
      </c>
      <c r="G939" t="str">
        <f t="shared" si="115"/>
        <v>9192611920</v>
      </c>
      <c r="H939" t="str">
        <f t="shared" si="116"/>
        <v>(919) 261-1920</v>
      </c>
      <c r="I939">
        <f t="shared" si="117"/>
        <v>1</v>
      </c>
      <c r="J939" t="str">
        <f t="shared" si="118"/>
        <v>(919) 261-1920</v>
      </c>
    </row>
    <row r="940" spans="1:10" x14ac:dyDescent="0.2">
      <c r="A940">
        <v>1948</v>
      </c>
      <c r="B940" t="s">
        <v>2039</v>
      </c>
      <c r="C940" t="str">
        <f t="shared" si="119"/>
        <v>(311) 752-1954</v>
      </c>
      <c r="D940" t="str">
        <f t="shared" si="112"/>
        <v>311.752.1954</v>
      </c>
      <c r="E940" t="str">
        <f t="shared" si="113"/>
        <v>3117521954</v>
      </c>
      <c r="F940">
        <f t="shared" si="114"/>
        <v>10</v>
      </c>
      <c r="G940" t="str">
        <f t="shared" si="115"/>
        <v>3117521954</v>
      </c>
      <c r="H940" t="str">
        <f t="shared" si="116"/>
        <v>(311) 752-1954</v>
      </c>
      <c r="I940">
        <f t="shared" si="117"/>
        <v>1</v>
      </c>
      <c r="J940" t="str">
        <f t="shared" si="118"/>
        <v>(311) 752-1954</v>
      </c>
    </row>
    <row r="941" spans="1:10" x14ac:dyDescent="0.2">
      <c r="A941">
        <v>1949</v>
      </c>
      <c r="B941" t="s">
        <v>2040</v>
      </c>
      <c r="C941" t="str">
        <f t="shared" si="119"/>
        <v>(963) 374-8062</v>
      </c>
      <c r="D941" t="str">
        <f t="shared" si="112"/>
        <v>963.374.8062</v>
      </c>
      <c r="E941" t="str">
        <f t="shared" si="113"/>
        <v>9633748062</v>
      </c>
      <c r="F941">
        <f t="shared" si="114"/>
        <v>10</v>
      </c>
      <c r="G941" t="str">
        <f t="shared" si="115"/>
        <v>9633748062</v>
      </c>
      <c r="H941" t="str">
        <f t="shared" si="116"/>
        <v>(963) 374-8062</v>
      </c>
      <c r="I941">
        <f t="shared" si="117"/>
        <v>1</v>
      </c>
      <c r="J941" t="str">
        <f t="shared" si="118"/>
        <v>(963) 374-8062</v>
      </c>
    </row>
    <row r="942" spans="1:10" x14ac:dyDescent="0.2">
      <c r="A942">
        <v>1950</v>
      </c>
      <c r="B942" t="s">
        <v>2041</v>
      </c>
      <c r="C942" t="str">
        <f t="shared" si="119"/>
        <v>(229) 122-5390</v>
      </c>
      <c r="D942" t="str">
        <f t="shared" si="112"/>
        <v>229.122.5390</v>
      </c>
      <c r="E942" t="str">
        <f t="shared" si="113"/>
        <v>2291225390</v>
      </c>
      <c r="F942">
        <f t="shared" si="114"/>
        <v>10</v>
      </c>
      <c r="G942" t="str">
        <f t="shared" si="115"/>
        <v>2291225390</v>
      </c>
      <c r="H942" t="str">
        <f t="shared" si="116"/>
        <v>(229) 122-5390</v>
      </c>
      <c r="I942">
        <f t="shared" si="117"/>
        <v>1</v>
      </c>
      <c r="J942" t="str">
        <f t="shared" si="118"/>
        <v>(229) 122-5390</v>
      </c>
    </row>
    <row r="943" spans="1:10" x14ac:dyDescent="0.2">
      <c r="A943">
        <v>1951</v>
      </c>
      <c r="B943" t="s">
        <v>2042</v>
      </c>
      <c r="C943" t="str">
        <f t="shared" si="119"/>
        <v>(479) 491-4850</v>
      </c>
      <c r="D943" t="str">
        <f t="shared" si="112"/>
        <v>479.491.4850</v>
      </c>
      <c r="E943" t="str">
        <f t="shared" si="113"/>
        <v>4794914850</v>
      </c>
      <c r="F943">
        <f t="shared" si="114"/>
        <v>10</v>
      </c>
      <c r="G943" t="str">
        <f t="shared" si="115"/>
        <v>4794914850</v>
      </c>
      <c r="H943" t="str">
        <f t="shared" si="116"/>
        <v>(479) 491-4850</v>
      </c>
      <c r="I943">
        <f t="shared" si="117"/>
        <v>1</v>
      </c>
      <c r="J943" t="str">
        <f t="shared" si="118"/>
        <v>(479) 491-4850</v>
      </c>
    </row>
    <row r="944" spans="1:10" x14ac:dyDescent="0.2">
      <c r="A944">
        <v>1952</v>
      </c>
      <c r="B944" t="s">
        <v>2043</v>
      </c>
      <c r="C944" t="str">
        <f t="shared" si="119"/>
        <v>(390) 889-8639</v>
      </c>
      <c r="D944" t="str">
        <f t="shared" si="112"/>
        <v>390.889.8639</v>
      </c>
      <c r="E944" t="str">
        <f t="shared" si="113"/>
        <v>3908898639</v>
      </c>
      <c r="F944">
        <f t="shared" si="114"/>
        <v>10</v>
      </c>
      <c r="G944" t="str">
        <f t="shared" si="115"/>
        <v>3908898639</v>
      </c>
      <c r="H944" t="str">
        <f t="shared" si="116"/>
        <v>(390) 889-8639</v>
      </c>
      <c r="I944">
        <f t="shared" si="117"/>
        <v>1</v>
      </c>
      <c r="J944" t="str">
        <f t="shared" si="118"/>
        <v>(390) 889-8639</v>
      </c>
    </row>
    <row r="945" spans="1:10" x14ac:dyDescent="0.2">
      <c r="A945">
        <v>1953</v>
      </c>
      <c r="B945" t="s">
        <v>2044</v>
      </c>
      <c r="C945" t="str">
        <f t="shared" si="119"/>
        <v>(593) 132-2131</v>
      </c>
      <c r="D945" t="str">
        <f t="shared" si="112"/>
        <v>593.132.2131</v>
      </c>
      <c r="E945" t="str">
        <f t="shared" si="113"/>
        <v>5931322131</v>
      </c>
      <c r="F945">
        <f t="shared" si="114"/>
        <v>10</v>
      </c>
      <c r="G945" t="str">
        <f t="shared" si="115"/>
        <v>5931322131</v>
      </c>
      <c r="H945" t="str">
        <f t="shared" si="116"/>
        <v>(593) 132-2131</v>
      </c>
      <c r="I945">
        <f t="shared" si="117"/>
        <v>1</v>
      </c>
      <c r="J945" t="str">
        <f t="shared" si="118"/>
        <v>(593) 132-2131</v>
      </c>
    </row>
    <row r="946" spans="1:10" x14ac:dyDescent="0.2">
      <c r="A946">
        <v>1954</v>
      </c>
      <c r="B946" t="s">
        <v>2045</v>
      </c>
      <c r="C946" t="str">
        <f t="shared" si="119"/>
        <v>(240) 148-1271</v>
      </c>
      <c r="D946" t="str">
        <f t="shared" si="112"/>
        <v>240.148.1271</v>
      </c>
      <c r="E946" t="str">
        <f t="shared" si="113"/>
        <v>2401481271</v>
      </c>
      <c r="F946">
        <f t="shared" si="114"/>
        <v>10</v>
      </c>
      <c r="G946" t="str">
        <f t="shared" si="115"/>
        <v>2401481271</v>
      </c>
      <c r="H946" t="str">
        <f t="shared" si="116"/>
        <v>(240) 148-1271</v>
      </c>
      <c r="I946">
        <f t="shared" si="117"/>
        <v>1</v>
      </c>
      <c r="J946" t="str">
        <f t="shared" si="118"/>
        <v>(240) 148-1271</v>
      </c>
    </row>
    <row r="947" spans="1:10" x14ac:dyDescent="0.2">
      <c r="A947">
        <v>1955</v>
      </c>
      <c r="B947" t="s">
        <v>2046</v>
      </c>
      <c r="C947" t="str">
        <f t="shared" si="119"/>
        <v>(781) 261-6090</v>
      </c>
      <c r="D947" t="str">
        <f t="shared" si="112"/>
        <v>781.261.6090</v>
      </c>
      <c r="E947" t="str">
        <f t="shared" si="113"/>
        <v>7812616090</v>
      </c>
      <c r="F947">
        <f t="shared" si="114"/>
        <v>10</v>
      </c>
      <c r="G947" t="str">
        <f t="shared" si="115"/>
        <v>7812616090</v>
      </c>
      <c r="H947" t="str">
        <f t="shared" si="116"/>
        <v>(781) 261-6090</v>
      </c>
      <c r="I947">
        <f t="shared" si="117"/>
        <v>1</v>
      </c>
      <c r="J947" t="str">
        <f t="shared" si="118"/>
        <v>(781) 261-6090</v>
      </c>
    </row>
    <row r="948" spans="1:10" x14ac:dyDescent="0.2">
      <c r="A948">
        <v>1956</v>
      </c>
      <c r="B948" t="s">
        <v>2047</v>
      </c>
      <c r="C948" t="str">
        <f t="shared" si="119"/>
        <v>(706) 183-9952</v>
      </c>
      <c r="D948" t="str">
        <f t="shared" si="112"/>
        <v>706.183.9952</v>
      </c>
      <c r="E948" t="str">
        <f t="shared" si="113"/>
        <v>7061839952</v>
      </c>
      <c r="F948">
        <f t="shared" si="114"/>
        <v>10</v>
      </c>
      <c r="G948" t="str">
        <f t="shared" si="115"/>
        <v>7061839952</v>
      </c>
      <c r="H948" t="str">
        <f t="shared" si="116"/>
        <v>(706) 183-9952</v>
      </c>
      <c r="I948">
        <f t="shared" si="117"/>
        <v>1</v>
      </c>
      <c r="J948" t="str">
        <f t="shared" si="118"/>
        <v>(706) 183-9952</v>
      </c>
    </row>
    <row r="949" spans="1:10" x14ac:dyDescent="0.2">
      <c r="A949">
        <v>1957</v>
      </c>
      <c r="B949" t="s">
        <v>2048</v>
      </c>
      <c r="C949" t="str">
        <f t="shared" si="119"/>
        <v>(686) 565-9154</v>
      </c>
      <c r="D949" t="str">
        <f t="shared" si="112"/>
        <v>686.565.9154</v>
      </c>
      <c r="E949" t="str">
        <f t="shared" si="113"/>
        <v>6865659154</v>
      </c>
      <c r="F949">
        <f t="shared" si="114"/>
        <v>10</v>
      </c>
      <c r="G949" t="str">
        <f t="shared" si="115"/>
        <v>6865659154</v>
      </c>
      <c r="H949" t="str">
        <f t="shared" si="116"/>
        <v>(686) 565-9154</v>
      </c>
      <c r="I949">
        <f t="shared" si="117"/>
        <v>1</v>
      </c>
      <c r="J949" t="str">
        <f t="shared" si="118"/>
        <v>(686) 565-9154</v>
      </c>
    </row>
    <row r="950" spans="1:10" x14ac:dyDescent="0.2">
      <c r="A950">
        <v>1958</v>
      </c>
      <c r="B950" t="s">
        <v>2049</v>
      </c>
      <c r="C950" t="str">
        <f t="shared" si="119"/>
        <v>(352) 433-1800</v>
      </c>
      <c r="D950" t="str">
        <f t="shared" si="112"/>
        <v>352.433.1800</v>
      </c>
      <c r="E950" t="str">
        <f t="shared" si="113"/>
        <v>3524331800</v>
      </c>
      <c r="F950">
        <f t="shared" si="114"/>
        <v>10</v>
      </c>
      <c r="G950" t="str">
        <f t="shared" si="115"/>
        <v>3524331800</v>
      </c>
      <c r="H950" t="str">
        <f t="shared" si="116"/>
        <v>(352) 433-1800</v>
      </c>
      <c r="I950">
        <f t="shared" si="117"/>
        <v>1</v>
      </c>
      <c r="J950" t="str">
        <f t="shared" si="118"/>
        <v>(352) 433-1800</v>
      </c>
    </row>
    <row r="951" spans="1:10" x14ac:dyDescent="0.2">
      <c r="A951">
        <v>1959</v>
      </c>
      <c r="B951" t="s">
        <v>2050</v>
      </c>
      <c r="C951" t="str">
        <f t="shared" si="119"/>
        <v>(540) 158-8782</v>
      </c>
      <c r="D951" t="str">
        <f t="shared" si="112"/>
        <v>540.158.8782</v>
      </c>
      <c r="E951" t="str">
        <f t="shared" si="113"/>
        <v>5401588782</v>
      </c>
      <c r="F951">
        <f t="shared" si="114"/>
        <v>10</v>
      </c>
      <c r="G951" t="str">
        <f t="shared" si="115"/>
        <v>5401588782</v>
      </c>
      <c r="H951" t="str">
        <f t="shared" si="116"/>
        <v>(540) 158-8782</v>
      </c>
      <c r="I951">
        <f t="shared" si="117"/>
        <v>1</v>
      </c>
      <c r="J951" t="str">
        <f t="shared" si="118"/>
        <v>(540) 158-8782</v>
      </c>
    </row>
    <row r="952" spans="1:10" x14ac:dyDescent="0.2">
      <c r="A952">
        <v>1960</v>
      </c>
      <c r="B952" t="s">
        <v>2051</v>
      </c>
      <c r="C952" t="str">
        <f t="shared" si="119"/>
        <v>(921) 941-1871</v>
      </c>
      <c r="D952" t="str">
        <f t="shared" si="112"/>
        <v>921.941.1871</v>
      </c>
      <c r="E952" t="str">
        <f t="shared" si="113"/>
        <v>9219411871</v>
      </c>
      <c r="F952">
        <f t="shared" si="114"/>
        <v>10</v>
      </c>
      <c r="G952" t="str">
        <f t="shared" si="115"/>
        <v>9219411871</v>
      </c>
      <c r="H952" t="str">
        <f t="shared" si="116"/>
        <v>(921) 941-1871</v>
      </c>
      <c r="I952">
        <f t="shared" si="117"/>
        <v>1</v>
      </c>
      <c r="J952" t="str">
        <f t="shared" si="118"/>
        <v>(921) 941-1871</v>
      </c>
    </row>
    <row r="953" spans="1:10" x14ac:dyDescent="0.2">
      <c r="A953">
        <v>1961</v>
      </c>
      <c r="B953" t="s">
        <v>2052</v>
      </c>
      <c r="C953" t="str">
        <f t="shared" si="119"/>
        <v>(905) 805-2840</v>
      </c>
      <c r="D953" t="str">
        <f t="shared" si="112"/>
        <v>905.805.2840</v>
      </c>
      <c r="E953" t="str">
        <f t="shared" si="113"/>
        <v>9058052840</v>
      </c>
      <c r="F953">
        <f t="shared" si="114"/>
        <v>10</v>
      </c>
      <c r="G953" t="str">
        <f t="shared" si="115"/>
        <v>9058052840</v>
      </c>
      <c r="H953" t="str">
        <f t="shared" si="116"/>
        <v>(905) 805-2840</v>
      </c>
      <c r="I953">
        <f t="shared" si="117"/>
        <v>1</v>
      </c>
      <c r="J953" t="str">
        <f t="shared" si="118"/>
        <v>(905) 805-2840</v>
      </c>
    </row>
    <row r="954" spans="1:10" x14ac:dyDescent="0.2">
      <c r="A954">
        <v>1962</v>
      </c>
      <c r="B954" t="s">
        <v>2053</v>
      </c>
      <c r="C954" t="str">
        <f t="shared" si="119"/>
        <v>(475) 808-8003</v>
      </c>
      <c r="D954" t="str">
        <f t="shared" si="112"/>
        <v>475.808.8003</v>
      </c>
      <c r="E954" t="str">
        <f t="shared" si="113"/>
        <v>4758088003</v>
      </c>
      <c r="F954">
        <f t="shared" si="114"/>
        <v>10</v>
      </c>
      <c r="G954" t="str">
        <f t="shared" si="115"/>
        <v>4758088003</v>
      </c>
      <c r="H954" t="str">
        <f t="shared" si="116"/>
        <v>(475) 808-8003</v>
      </c>
      <c r="I954">
        <f t="shared" si="117"/>
        <v>1</v>
      </c>
      <c r="J954" t="str">
        <f t="shared" si="118"/>
        <v>(475) 808-8003</v>
      </c>
    </row>
    <row r="955" spans="1:10" x14ac:dyDescent="0.2">
      <c r="A955">
        <v>1963</v>
      </c>
      <c r="B955" t="s">
        <v>2054</v>
      </c>
      <c r="C955" t="str">
        <f t="shared" si="119"/>
        <v>(130) 614-0258</v>
      </c>
      <c r="D955" t="str">
        <f t="shared" si="112"/>
        <v>130.614.0258</v>
      </c>
      <c r="E955" t="str">
        <f t="shared" si="113"/>
        <v>1306140258</v>
      </c>
      <c r="F955">
        <f t="shared" si="114"/>
        <v>10</v>
      </c>
      <c r="G955" t="str">
        <f t="shared" si="115"/>
        <v>1306140258</v>
      </c>
      <c r="H955" t="str">
        <f t="shared" si="116"/>
        <v>(130) 614-0258</v>
      </c>
      <c r="I955">
        <f t="shared" si="117"/>
        <v>1</v>
      </c>
      <c r="J955" t="str">
        <f t="shared" si="118"/>
        <v>(130) 614-0258</v>
      </c>
    </row>
    <row r="956" spans="1:10" x14ac:dyDescent="0.2">
      <c r="A956">
        <v>1964</v>
      </c>
      <c r="B956" t="s">
        <v>2055</v>
      </c>
      <c r="C956" t="str">
        <f t="shared" si="119"/>
        <v>(362) 471-2844</v>
      </c>
      <c r="D956" t="str">
        <f t="shared" si="112"/>
        <v>362.471.2844</v>
      </c>
      <c r="E956" t="str">
        <f t="shared" si="113"/>
        <v>3624712844</v>
      </c>
      <c r="F956">
        <f t="shared" si="114"/>
        <v>10</v>
      </c>
      <c r="G956" t="str">
        <f t="shared" si="115"/>
        <v>3624712844</v>
      </c>
      <c r="H956" t="str">
        <f t="shared" si="116"/>
        <v>(362) 471-2844</v>
      </c>
      <c r="I956">
        <f t="shared" si="117"/>
        <v>1</v>
      </c>
      <c r="J956" t="str">
        <f t="shared" si="118"/>
        <v>(362) 471-2844</v>
      </c>
    </row>
    <row r="957" spans="1:10" x14ac:dyDescent="0.2">
      <c r="A957">
        <v>1965</v>
      </c>
      <c r="B957" t="s">
        <v>2056</v>
      </c>
      <c r="C957" t="str">
        <f t="shared" si="119"/>
        <v>(117) 222-4611</v>
      </c>
      <c r="D957" t="str">
        <f t="shared" si="112"/>
        <v>117.222.4611</v>
      </c>
      <c r="E957" t="str">
        <f t="shared" si="113"/>
        <v>1172224611</v>
      </c>
      <c r="F957">
        <f t="shared" si="114"/>
        <v>10</v>
      </c>
      <c r="G957" t="str">
        <f t="shared" si="115"/>
        <v>1172224611</v>
      </c>
      <c r="H957" t="str">
        <f t="shared" si="116"/>
        <v>(117) 222-4611</v>
      </c>
      <c r="I957">
        <f t="shared" si="117"/>
        <v>1</v>
      </c>
      <c r="J957" t="str">
        <f t="shared" si="118"/>
        <v>(117) 222-4611</v>
      </c>
    </row>
    <row r="958" spans="1:10" x14ac:dyDescent="0.2">
      <c r="A958">
        <v>1966</v>
      </c>
      <c r="B958" t="s">
        <v>2057</v>
      </c>
      <c r="C958" t="str">
        <f t="shared" si="119"/>
        <v>(345) 859-7374</v>
      </c>
      <c r="D958" t="str">
        <f t="shared" si="112"/>
        <v>345.859.7374</v>
      </c>
      <c r="E958" t="str">
        <f t="shared" si="113"/>
        <v>3458597374</v>
      </c>
      <c r="F958">
        <f t="shared" si="114"/>
        <v>10</v>
      </c>
      <c r="G958" t="str">
        <f t="shared" si="115"/>
        <v>3458597374</v>
      </c>
      <c r="H958" t="str">
        <f t="shared" si="116"/>
        <v>(345) 859-7374</v>
      </c>
      <c r="I958">
        <f t="shared" si="117"/>
        <v>1</v>
      </c>
      <c r="J958" t="str">
        <f t="shared" si="118"/>
        <v>(345) 859-7374</v>
      </c>
    </row>
    <row r="959" spans="1:10" x14ac:dyDescent="0.2">
      <c r="A959">
        <v>1967</v>
      </c>
      <c r="B959" t="s">
        <v>2058</v>
      </c>
      <c r="C959" t="str">
        <f t="shared" si="119"/>
        <v>(165) 984-1582</v>
      </c>
      <c r="D959" t="str">
        <f t="shared" si="112"/>
        <v>165.984.1582</v>
      </c>
      <c r="E959" t="str">
        <f t="shared" si="113"/>
        <v>1659841582</v>
      </c>
      <c r="F959">
        <f t="shared" si="114"/>
        <v>10</v>
      </c>
      <c r="G959" t="str">
        <f t="shared" si="115"/>
        <v>1659841582</v>
      </c>
      <c r="H959" t="str">
        <f t="shared" si="116"/>
        <v>(165) 984-1582</v>
      </c>
      <c r="I959">
        <f t="shared" si="117"/>
        <v>1</v>
      </c>
      <c r="J959" t="str">
        <f t="shared" si="118"/>
        <v>(165) 984-1582</v>
      </c>
    </row>
    <row r="960" spans="1:10" x14ac:dyDescent="0.2">
      <c r="A960">
        <v>1968</v>
      </c>
      <c r="B960" t="s">
        <v>2059</v>
      </c>
      <c r="C960" t="str">
        <f t="shared" si="119"/>
        <v>(506) 206-3236</v>
      </c>
      <c r="D960" t="str">
        <f t="shared" si="112"/>
        <v>506.206.3236</v>
      </c>
      <c r="E960" t="str">
        <f t="shared" si="113"/>
        <v>5062063236</v>
      </c>
      <c r="F960">
        <f t="shared" si="114"/>
        <v>10</v>
      </c>
      <c r="G960" t="str">
        <f t="shared" si="115"/>
        <v>5062063236</v>
      </c>
      <c r="H960" t="str">
        <f t="shared" si="116"/>
        <v>(506) 206-3236</v>
      </c>
      <c r="I960">
        <f t="shared" si="117"/>
        <v>1</v>
      </c>
      <c r="J960" t="str">
        <f t="shared" si="118"/>
        <v>(506) 206-3236</v>
      </c>
    </row>
    <row r="961" spans="1:10" x14ac:dyDescent="0.2">
      <c r="A961">
        <v>1969</v>
      </c>
      <c r="B961" t="s">
        <v>2060</v>
      </c>
      <c r="C961" t="str">
        <f t="shared" si="119"/>
        <v>(942) 794-5215</v>
      </c>
      <c r="D961" t="str">
        <f t="shared" si="112"/>
        <v>942.794.5215</v>
      </c>
      <c r="E961" t="str">
        <f t="shared" si="113"/>
        <v>9427945215</v>
      </c>
      <c r="F961">
        <f t="shared" si="114"/>
        <v>10</v>
      </c>
      <c r="G961" t="str">
        <f t="shared" si="115"/>
        <v>9427945215</v>
      </c>
      <c r="H961" t="str">
        <f t="shared" si="116"/>
        <v>(942) 794-5215</v>
      </c>
      <c r="I961">
        <f t="shared" si="117"/>
        <v>1</v>
      </c>
      <c r="J961" t="str">
        <f t="shared" si="118"/>
        <v>(942) 794-5215</v>
      </c>
    </row>
    <row r="962" spans="1:10" x14ac:dyDescent="0.2">
      <c r="A962">
        <v>1970</v>
      </c>
      <c r="B962" t="s">
        <v>2061</v>
      </c>
      <c r="C962" t="str">
        <f t="shared" si="119"/>
        <v>(440) 884-0000</v>
      </c>
      <c r="D962" t="str">
        <f t="shared" si="112"/>
        <v>440.884.0000</v>
      </c>
      <c r="E962" t="str">
        <f t="shared" si="113"/>
        <v>4408840000</v>
      </c>
      <c r="F962">
        <f t="shared" si="114"/>
        <v>10</v>
      </c>
      <c r="G962" t="str">
        <f t="shared" si="115"/>
        <v>4408840000</v>
      </c>
      <c r="H962" t="str">
        <f t="shared" si="116"/>
        <v>(440) 884-0000</v>
      </c>
      <c r="I962">
        <f t="shared" si="117"/>
        <v>1</v>
      </c>
      <c r="J962" t="str">
        <f t="shared" si="118"/>
        <v>(440) 884-0000</v>
      </c>
    </row>
    <row r="963" spans="1:10" x14ac:dyDescent="0.2">
      <c r="A963">
        <v>1971</v>
      </c>
      <c r="B963" t="s">
        <v>2062</v>
      </c>
      <c r="C963" t="str">
        <f t="shared" si="119"/>
        <v>(469) 351-4028</v>
      </c>
      <c r="D963" t="str">
        <f t="shared" ref="D963:D1026" si="120">TRIM(B963)</f>
        <v>469.351.4028</v>
      </c>
      <c r="E963" t="str">
        <f t="shared" ref="E963:E1026" si="121">SUBSTITUTE(D963,".","")</f>
        <v>4693514028</v>
      </c>
      <c r="F963">
        <f t="shared" ref="F963:F1026" si="122">LEN(E963)</f>
        <v>10</v>
      </c>
      <c r="G963" t="str">
        <f t="shared" ref="G963:G1026" si="123">IF(F963=10,E963,"???")</f>
        <v>4693514028</v>
      </c>
      <c r="H963" t="str">
        <f t="shared" ref="H963:H1026" si="124">TEXT(G963,"(000) 000-0000")</f>
        <v>(469) 351-4028</v>
      </c>
      <c r="I963">
        <f t="shared" ref="I963:I1026" si="125">COUNTIF($H$2:$H$2001,H963)</f>
        <v>1</v>
      </c>
      <c r="J963" t="str">
        <f t="shared" ref="J963:J1026" si="126">IF(I963=1,H963,"???")</f>
        <v>(469) 351-4028</v>
      </c>
    </row>
    <row r="964" spans="1:10" x14ac:dyDescent="0.2">
      <c r="A964">
        <v>1972</v>
      </c>
      <c r="B964" t="s">
        <v>2063</v>
      </c>
      <c r="C964" t="str">
        <f t="shared" si="119"/>
        <v>(943) 606-4931</v>
      </c>
      <c r="D964" t="str">
        <f t="shared" si="120"/>
        <v>943.606.4931</v>
      </c>
      <c r="E964" t="str">
        <f t="shared" si="121"/>
        <v>9436064931</v>
      </c>
      <c r="F964">
        <f t="shared" si="122"/>
        <v>10</v>
      </c>
      <c r="G964" t="str">
        <f t="shared" si="123"/>
        <v>9436064931</v>
      </c>
      <c r="H964" t="str">
        <f t="shared" si="124"/>
        <v>(943) 606-4931</v>
      </c>
      <c r="I964">
        <f t="shared" si="125"/>
        <v>1</v>
      </c>
      <c r="J964" t="str">
        <f t="shared" si="126"/>
        <v>(943) 606-4931</v>
      </c>
    </row>
    <row r="965" spans="1:10" x14ac:dyDescent="0.2">
      <c r="A965">
        <v>1973</v>
      </c>
      <c r="B965" t="s">
        <v>2064</v>
      </c>
      <c r="C965" t="str">
        <f t="shared" ref="C965:C1028" si="127">J965</f>
        <v>???</v>
      </c>
      <c r="D965" t="str">
        <f t="shared" si="120"/>
        <v>909.384.999</v>
      </c>
      <c r="E965" t="str">
        <f t="shared" si="121"/>
        <v>909384999</v>
      </c>
      <c r="F965">
        <f t="shared" si="122"/>
        <v>9</v>
      </c>
      <c r="G965" t="str">
        <f t="shared" si="123"/>
        <v>???</v>
      </c>
      <c r="H965" t="str">
        <f t="shared" si="124"/>
        <v>???</v>
      </c>
      <c r="I965">
        <f t="shared" si="125"/>
        <v>30</v>
      </c>
      <c r="J965" t="str">
        <f t="shared" si="126"/>
        <v>???</v>
      </c>
    </row>
    <row r="966" spans="1:10" x14ac:dyDescent="0.2">
      <c r="A966">
        <v>1974</v>
      </c>
      <c r="B966" t="s">
        <v>2065</v>
      </c>
      <c r="C966" t="str">
        <f t="shared" si="127"/>
        <v>(728) 477-5046</v>
      </c>
      <c r="D966" t="str">
        <f t="shared" si="120"/>
        <v>728.477.5046</v>
      </c>
      <c r="E966" t="str">
        <f t="shared" si="121"/>
        <v>7284775046</v>
      </c>
      <c r="F966">
        <f t="shared" si="122"/>
        <v>10</v>
      </c>
      <c r="G966" t="str">
        <f t="shared" si="123"/>
        <v>7284775046</v>
      </c>
      <c r="H966" t="str">
        <f t="shared" si="124"/>
        <v>(728) 477-5046</v>
      </c>
      <c r="I966">
        <f t="shared" si="125"/>
        <v>1</v>
      </c>
      <c r="J966" t="str">
        <f t="shared" si="126"/>
        <v>(728) 477-5046</v>
      </c>
    </row>
    <row r="967" spans="1:10" x14ac:dyDescent="0.2">
      <c r="A967">
        <v>1975</v>
      </c>
      <c r="B967" t="s">
        <v>2066</v>
      </c>
      <c r="C967" t="str">
        <f t="shared" si="127"/>
        <v>(144) 711-7874</v>
      </c>
      <c r="D967" t="str">
        <f t="shared" si="120"/>
        <v>144.711.7874</v>
      </c>
      <c r="E967" t="str">
        <f t="shared" si="121"/>
        <v>1447117874</v>
      </c>
      <c r="F967">
        <f t="shared" si="122"/>
        <v>10</v>
      </c>
      <c r="G967" t="str">
        <f t="shared" si="123"/>
        <v>1447117874</v>
      </c>
      <c r="H967" t="str">
        <f t="shared" si="124"/>
        <v>(144) 711-7874</v>
      </c>
      <c r="I967">
        <f t="shared" si="125"/>
        <v>1</v>
      </c>
      <c r="J967" t="str">
        <f t="shared" si="126"/>
        <v>(144) 711-7874</v>
      </c>
    </row>
    <row r="968" spans="1:10" x14ac:dyDescent="0.2">
      <c r="A968">
        <v>1976</v>
      </c>
      <c r="B968" t="s">
        <v>2067</v>
      </c>
      <c r="C968" t="str">
        <f t="shared" si="127"/>
        <v>(188) 460-9855</v>
      </c>
      <c r="D968" t="str">
        <f t="shared" si="120"/>
        <v>188.460.9855</v>
      </c>
      <c r="E968" t="str">
        <f t="shared" si="121"/>
        <v>1884609855</v>
      </c>
      <c r="F968">
        <f t="shared" si="122"/>
        <v>10</v>
      </c>
      <c r="G968" t="str">
        <f t="shared" si="123"/>
        <v>1884609855</v>
      </c>
      <c r="H968" t="str">
        <f t="shared" si="124"/>
        <v>(188) 460-9855</v>
      </c>
      <c r="I968">
        <f t="shared" si="125"/>
        <v>1</v>
      </c>
      <c r="J968" t="str">
        <f t="shared" si="126"/>
        <v>(188) 460-9855</v>
      </c>
    </row>
    <row r="969" spans="1:10" x14ac:dyDescent="0.2">
      <c r="A969">
        <v>1977</v>
      </c>
      <c r="B969" t="s">
        <v>2068</v>
      </c>
      <c r="C969" t="str">
        <f t="shared" si="127"/>
        <v>(713) 639-8869</v>
      </c>
      <c r="D969" t="str">
        <f t="shared" si="120"/>
        <v>713.639.8869</v>
      </c>
      <c r="E969" t="str">
        <f t="shared" si="121"/>
        <v>7136398869</v>
      </c>
      <c r="F969">
        <f t="shared" si="122"/>
        <v>10</v>
      </c>
      <c r="G969" t="str">
        <f t="shared" si="123"/>
        <v>7136398869</v>
      </c>
      <c r="H969" t="str">
        <f t="shared" si="124"/>
        <v>(713) 639-8869</v>
      </c>
      <c r="I969">
        <f t="shared" si="125"/>
        <v>1</v>
      </c>
      <c r="J969" t="str">
        <f t="shared" si="126"/>
        <v>(713) 639-8869</v>
      </c>
    </row>
    <row r="970" spans="1:10" x14ac:dyDescent="0.2">
      <c r="A970">
        <v>1978</v>
      </c>
      <c r="B970" t="s">
        <v>2069</v>
      </c>
      <c r="C970" t="str">
        <f t="shared" si="127"/>
        <v>(641) 465-4854</v>
      </c>
      <c r="D970" t="str">
        <f t="shared" si="120"/>
        <v>641.465.4854</v>
      </c>
      <c r="E970" t="str">
        <f t="shared" si="121"/>
        <v>6414654854</v>
      </c>
      <c r="F970">
        <f t="shared" si="122"/>
        <v>10</v>
      </c>
      <c r="G970" t="str">
        <f t="shared" si="123"/>
        <v>6414654854</v>
      </c>
      <c r="H970" t="str">
        <f t="shared" si="124"/>
        <v>(641) 465-4854</v>
      </c>
      <c r="I970">
        <f t="shared" si="125"/>
        <v>1</v>
      </c>
      <c r="J970" t="str">
        <f t="shared" si="126"/>
        <v>(641) 465-4854</v>
      </c>
    </row>
    <row r="971" spans="1:10" x14ac:dyDescent="0.2">
      <c r="A971">
        <v>1979</v>
      </c>
      <c r="B971" t="s">
        <v>2070</v>
      </c>
      <c r="C971" t="str">
        <f t="shared" si="127"/>
        <v>(935) 805-0305</v>
      </c>
      <c r="D971" t="str">
        <f t="shared" si="120"/>
        <v>935.805.0305</v>
      </c>
      <c r="E971" t="str">
        <f t="shared" si="121"/>
        <v>9358050305</v>
      </c>
      <c r="F971">
        <f t="shared" si="122"/>
        <v>10</v>
      </c>
      <c r="G971" t="str">
        <f t="shared" si="123"/>
        <v>9358050305</v>
      </c>
      <c r="H971" t="str">
        <f t="shared" si="124"/>
        <v>(935) 805-0305</v>
      </c>
      <c r="I971">
        <f t="shared" si="125"/>
        <v>1</v>
      </c>
      <c r="J971" t="str">
        <f t="shared" si="126"/>
        <v>(935) 805-0305</v>
      </c>
    </row>
    <row r="972" spans="1:10" x14ac:dyDescent="0.2">
      <c r="A972">
        <v>1980</v>
      </c>
      <c r="B972" t="s">
        <v>2071</v>
      </c>
      <c r="C972" t="str">
        <f t="shared" si="127"/>
        <v>(952) 721-9488</v>
      </c>
      <c r="D972" t="str">
        <f t="shared" si="120"/>
        <v>952.721.9488</v>
      </c>
      <c r="E972" t="str">
        <f t="shared" si="121"/>
        <v>9527219488</v>
      </c>
      <c r="F972">
        <f t="shared" si="122"/>
        <v>10</v>
      </c>
      <c r="G972" t="str">
        <f t="shared" si="123"/>
        <v>9527219488</v>
      </c>
      <c r="H972" t="str">
        <f t="shared" si="124"/>
        <v>(952) 721-9488</v>
      </c>
      <c r="I972">
        <f t="shared" si="125"/>
        <v>1</v>
      </c>
      <c r="J972" t="str">
        <f t="shared" si="126"/>
        <v>(952) 721-9488</v>
      </c>
    </row>
    <row r="973" spans="1:10" x14ac:dyDescent="0.2">
      <c r="A973">
        <v>1981</v>
      </c>
      <c r="B973" t="s">
        <v>2072</v>
      </c>
      <c r="C973" t="str">
        <f t="shared" si="127"/>
        <v>(335) 527-3335</v>
      </c>
      <c r="D973" t="str">
        <f t="shared" si="120"/>
        <v>335.527.3335</v>
      </c>
      <c r="E973" t="str">
        <f t="shared" si="121"/>
        <v>3355273335</v>
      </c>
      <c r="F973">
        <f t="shared" si="122"/>
        <v>10</v>
      </c>
      <c r="G973" t="str">
        <f t="shared" si="123"/>
        <v>3355273335</v>
      </c>
      <c r="H973" t="str">
        <f t="shared" si="124"/>
        <v>(335) 527-3335</v>
      </c>
      <c r="I973">
        <f t="shared" si="125"/>
        <v>1</v>
      </c>
      <c r="J973" t="str">
        <f t="shared" si="126"/>
        <v>(335) 527-3335</v>
      </c>
    </row>
    <row r="974" spans="1:10" x14ac:dyDescent="0.2">
      <c r="A974">
        <v>1982</v>
      </c>
      <c r="B974" t="s">
        <v>2073</v>
      </c>
      <c r="C974" t="str">
        <f t="shared" si="127"/>
        <v>(721) 718-1792</v>
      </c>
      <c r="D974" t="str">
        <f t="shared" si="120"/>
        <v>721.718.1792</v>
      </c>
      <c r="E974" t="str">
        <f t="shared" si="121"/>
        <v>7217181792</v>
      </c>
      <c r="F974">
        <f t="shared" si="122"/>
        <v>10</v>
      </c>
      <c r="G974" t="str">
        <f t="shared" si="123"/>
        <v>7217181792</v>
      </c>
      <c r="H974" t="str">
        <f t="shared" si="124"/>
        <v>(721) 718-1792</v>
      </c>
      <c r="I974">
        <f t="shared" si="125"/>
        <v>1</v>
      </c>
      <c r="J974" t="str">
        <f t="shared" si="126"/>
        <v>(721) 718-1792</v>
      </c>
    </row>
    <row r="975" spans="1:10" x14ac:dyDescent="0.2">
      <c r="A975">
        <v>1983</v>
      </c>
      <c r="B975" t="s">
        <v>2074</v>
      </c>
      <c r="C975" t="str">
        <f t="shared" si="127"/>
        <v>(951) 299-2920</v>
      </c>
      <c r="D975" t="str">
        <f t="shared" si="120"/>
        <v>951.299.2920</v>
      </c>
      <c r="E975" t="str">
        <f t="shared" si="121"/>
        <v>9512992920</v>
      </c>
      <c r="F975">
        <f t="shared" si="122"/>
        <v>10</v>
      </c>
      <c r="G975" t="str">
        <f t="shared" si="123"/>
        <v>9512992920</v>
      </c>
      <c r="H975" t="str">
        <f t="shared" si="124"/>
        <v>(951) 299-2920</v>
      </c>
      <c r="I975">
        <f t="shared" si="125"/>
        <v>1</v>
      </c>
      <c r="J975" t="str">
        <f t="shared" si="126"/>
        <v>(951) 299-2920</v>
      </c>
    </row>
    <row r="976" spans="1:10" x14ac:dyDescent="0.2">
      <c r="A976">
        <v>1984</v>
      </c>
      <c r="B976" t="s">
        <v>2075</v>
      </c>
      <c r="C976" t="str">
        <f t="shared" si="127"/>
        <v>(808) 586-8799</v>
      </c>
      <c r="D976" t="str">
        <f t="shared" si="120"/>
        <v>808.586.8799</v>
      </c>
      <c r="E976" t="str">
        <f t="shared" si="121"/>
        <v>8085868799</v>
      </c>
      <c r="F976">
        <f t="shared" si="122"/>
        <v>10</v>
      </c>
      <c r="G976" t="str">
        <f t="shared" si="123"/>
        <v>8085868799</v>
      </c>
      <c r="H976" t="str">
        <f t="shared" si="124"/>
        <v>(808) 586-8799</v>
      </c>
      <c r="I976">
        <f t="shared" si="125"/>
        <v>1</v>
      </c>
      <c r="J976" t="str">
        <f t="shared" si="126"/>
        <v>(808) 586-8799</v>
      </c>
    </row>
    <row r="977" spans="1:10" x14ac:dyDescent="0.2">
      <c r="A977">
        <v>1985</v>
      </c>
      <c r="B977" t="s">
        <v>2076</v>
      </c>
      <c r="C977" t="str">
        <f t="shared" si="127"/>
        <v>(649) 870-7474</v>
      </c>
      <c r="D977" t="str">
        <f t="shared" si="120"/>
        <v>649.870.7474</v>
      </c>
      <c r="E977" t="str">
        <f t="shared" si="121"/>
        <v>6498707474</v>
      </c>
      <c r="F977">
        <f t="shared" si="122"/>
        <v>10</v>
      </c>
      <c r="G977" t="str">
        <f t="shared" si="123"/>
        <v>6498707474</v>
      </c>
      <c r="H977" t="str">
        <f t="shared" si="124"/>
        <v>(649) 870-7474</v>
      </c>
      <c r="I977">
        <f t="shared" si="125"/>
        <v>1</v>
      </c>
      <c r="J977" t="str">
        <f t="shared" si="126"/>
        <v>(649) 870-7474</v>
      </c>
    </row>
    <row r="978" spans="1:10" x14ac:dyDescent="0.2">
      <c r="A978">
        <v>1986</v>
      </c>
      <c r="B978" t="s">
        <v>2077</v>
      </c>
      <c r="C978" t="str">
        <f t="shared" si="127"/>
        <v>(270) 498-5455</v>
      </c>
      <c r="D978" t="str">
        <f t="shared" si="120"/>
        <v>270.498.5455</v>
      </c>
      <c r="E978" t="str">
        <f t="shared" si="121"/>
        <v>2704985455</v>
      </c>
      <c r="F978">
        <f t="shared" si="122"/>
        <v>10</v>
      </c>
      <c r="G978" t="str">
        <f t="shared" si="123"/>
        <v>2704985455</v>
      </c>
      <c r="H978" t="str">
        <f t="shared" si="124"/>
        <v>(270) 498-5455</v>
      </c>
      <c r="I978">
        <f t="shared" si="125"/>
        <v>1</v>
      </c>
      <c r="J978" t="str">
        <f t="shared" si="126"/>
        <v>(270) 498-5455</v>
      </c>
    </row>
    <row r="979" spans="1:10" x14ac:dyDescent="0.2">
      <c r="A979">
        <v>1987</v>
      </c>
      <c r="B979" t="s">
        <v>2078</v>
      </c>
      <c r="C979" t="str">
        <f t="shared" si="127"/>
        <v>(591) 993-9565</v>
      </c>
      <c r="D979" t="str">
        <f t="shared" si="120"/>
        <v>591.993.9565</v>
      </c>
      <c r="E979" t="str">
        <f t="shared" si="121"/>
        <v>5919939565</v>
      </c>
      <c r="F979">
        <f t="shared" si="122"/>
        <v>10</v>
      </c>
      <c r="G979" t="str">
        <f t="shared" si="123"/>
        <v>5919939565</v>
      </c>
      <c r="H979" t="str">
        <f t="shared" si="124"/>
        <v>(591) 993-9565</v>
      </c>
      <c r="I979">
        <f t="shared" si="125"/>
        <v>1</v>
      </c>
      <c r="J979" t="str">
        <f t="shared" si="126"/>
        <v>(591) 993-9565</v>
      </c>
    </row>
    <row r="980" spans="1:10" x14ac:dyDescent="0.2">
      <c r="A980">
        <v>1988</v>
      </c>
      <c r="B980" t="s">
        <v>2079</v>
      </c>
      <c r="C980" t="str">
        <f t="shared" si="127"/>
        <v>(993) 147-6050</v>
      </c>
      <c r="D980" t="str">
        <f t="shared" si="120"/>
        <v>993.147.6050</v>
      </c>
      <c r="E980" t="str">
        <f t="shared" si="121"/>
        <v>9931476050</v>
      </c>
      <c r="F980">
        <f t="shared" si="122"/>
        <v>10</v>
      </c>
      <c r="G980" t="str">
        <f t="shared" si="123"/>
        <v>9931476050</v>
      </c>
      <c r="H980" t="str">
        <f t="shared" si="124"/>
        <v>(993) 147-6050</v>
      </c>
      <c r="I980">
        <f t="shared" si="125"/>
        <v>1</v>
      </c>
      <c r="J980" t="str">
        <f t="shared" si="126"/>
        <v>(993) 147-6050</v>
      </c>
    </row>
    <row r="981" spans="1:10" x14ac:dyDescent="0.2">
      <c r="A981">
        <v>1989</v>
      </c>
      <c r="B981" t="s">
        <v>2080</v>
      </c>
      <c r="C981" t="str">
        <f t="shared" si="127"/>
        <v>(129) 116-4248</v>
      </c>
      <c r="D981" t="str">
        <f t="shared" si="120"/>
        <v>129.116.4248</v>
      </c>
      <c r="E981" t="str">
        <f t="shared" si="121"/>
        <v>1291164248</v>
      </c>
      <c r="F981">
        <f t="shared" si="122"/>
        <v>10</v>
      </c>
      <c r="G981" t="str">
        <f t="shared" si="123"/>
        <v>1291164248</v>
      </c>
      <c r="H981" t="str">
        <f t="shared" si="124"/>
        <v>(129) 116-4248</v>
      </c>
      <c r="I981">
        <f t="shared" si="125"/>
        <v>1</v>
      </c>
      <c r="J981" t="str">
        <f t="shared" si="126"/>
        <v>(129) 116-4248</v>
      </c>
    </row>
    <row r="982" spans="1:10" x14ac:dyDescent="0.2">
      <c r="A982">
        <v>1990</v>
      </c>
      <c r="B982" t="s">
        <v>2081</v>
      </c>
      <c r="C982" t="str">
        <f t="shared" si="127"/>
        <v>(381) 343-0916</v>
      </c>
      <c r="D982" t="str">
        <f t="shared" si="120"/>
        <v>381.343.0916</v>
      </c>
      <c r="E982" t="str">
        <f t="shared" si="121"/>
        <v>3813430916</v>
      </c>
      <c r="F982">
        <f t="shared" si="122"/>
        <v>10</v>
      </c>
      <c r="G982" t="str">
        <f t="shared" si="123"/>
        <v>3813430916</v>
      </c>
      <c r="H982" t="str">
        <f t="shared" si="124"/>
        <v>(381) 343-0916</v>
      </c>
      <c r="I982">
        <f t="shared" si="125"/>
        <v>1</v>
      </c>
      <c r="J982" t="str">
        <f t="shared" si="126"/>
        <v>(381) 343-0916</v>
      </c>
    </row>
    <row r="983" spans="1:10" x14ac:dyDescent="0.2">
      <c r="A983">
        <v>1991</v>
      </c>
      <c r="B983" t="s">
        <v>2082</v>
      </c>
      <c r="C983" t="str">
        <f t="shared" si="127"/>
        <v>(365) 445-9957</v>
      </c>
      <c r="D983" t="str">
        <f t="shared" si="120"/>
        <v>365.445.9957</v>
      </c>
      <c r="E983" t="str">
        <f t="shared" si="121"/>
        <v>3654459957</v>
      </c>
      <c r="F983">
        <f t="shared" si="122"/>
        <v>10</v>
      </c>
      <c r="G983" t="str">
        <f t="shared" si="123"/>
        <v>3654459957</v>
      </c>
      <c r="H983" t="str">
        <f t="shared" si="124"/>
        <v>(365) 445-9957</v>
      </c>
      <c r="I983">
        <f t="shared" si="125"/>
        <v>1</v>
      </c>
      <c r="J983" t="str">
        <f t="shared" si="126"/>
        <v>(365) 445-9957</v>
      </c>
    </row>
    <row r="984" spans="1:10" x14ac:dyDescent="0.2">
      <c r="A984">
        <v>1992</v>
      </c>
      <c r="B984" t="s">
        <v>2083</v>
      </c>
      <c r="C984" t="str">
        <f t="shared" si="127"/>
        <v>(790) 485-0976</v>
      </c>
      <c r="D984" t="str">
        <f t="shared" si="120"/>
        <v>790.485.0976</v>
      </c>
      <c r="E984" t="str">
        <f t="shared" si="121"/>
        <v>7904850976</v>
      </c>
      <c r="F984">
        <f t="shared" si="122"/>
        <v>10</v>
      </c>
      <c r="G984" t="str">
        <f t="shared" si="123"/>
        <v>7904850976</v>
      </c>
      <c r="H984" t="str">
        <f t="shared" si="124"/>
        <v>(790) 485-0976</v>
      </c>
      <c r="I984">
        <f t="shared" si="125"/>
        <v>1</v>
      </c>
      <c r="J984" t="str">
        <f t="shared" si="126"/>
        <v>(790) 485-0976</v>
      </c>
    </row>
    <row r="985" spans="1:10" x14ac:dyDescent="0.2">
      <c r="A985">
        <v>1993</v>
      </c>
      <c r="B985" t="s">
        <v>2084</v>
      </c>
      <c r="C985" t="str">
        <f t="shared" si="127"/>
        <v>(118) 889-4201</v>
      </c>
      <c r="D985" t="str">
        <f t="shared" si="120"/>
        <v>118.889.4201</v>
      </c>
      <c r="E985" t="str">
        <f t="shared" si="121"/>
        <v>1188894201</v>
      </c>
      <c r="F985">
        <f t="shared" si="122"/>
        <v>10</v>
      </c>
      <c r="G985" t="str">
        <f t="shared" si="123"/>
        <v>1188894201</v>
      </c>
      <c r="H985" t="str">
        <f t="shared" si="124"/>
        <v>(118) 889-4201</v>
      </c>
      <c r="I985">
        <f t="shared" si="125"/>
        <v>1</v>
      </c>
      <c r="J985" t="str">
        <f t="shared" si="126"/>
        <v>(118) 889-4201</v>
      </c>
    </row>
    <row r="986" spans="1:10" x14ac:dyDescent="0.2">
      <c r="A986">
        <v>1994</v>
      </c>
      <c r="B986" t="s">
        <v>2085</v>
      </c>
      <c r="C986" t="str">
        <f t="shared" si="127"/>
        <v>(916) 615-5090</v>
      </c>
      <c r="D986" t="str">
        <f t="shared" si="120"/>
        <v>916.615.5090</v>
      </c>
      <c r="E986" t="str">
        <f t="shared" si="121"/>
        <v>9166155090</v>
      </c>
      <c r="F986">
        <f t="shared" si="122"/>
        <v>10</v>
      </c>
      <c r="G986" t="str">
        <f t="shared" si="123"/>
        <v>9166155090</v>
      </c>
      <c r="H986" t="str">
        <f t="shared" si="124"/>
        <v>(916) 615-5090</v>
      </c>
      <c r="I986">
        <f t="shared" si="125"/>
        <v>1</v>
      </c>
      <c r="J986" t="str">
        <f t="shared" si="126"/>
        <v>(916) 615-5090</v>
      </c>
    </row>
    <row r="987" spans="1:10" x14ac:dyDescent="0.2">
      <c r="A987">
        <v>1995</v>
      </c>
      <c r="B987" t="s">
        <v>2086</v>
      </c>
      <c r="C987" t="str">
        <f t="shared" si="127"/>
        <v>(866) 572-5920</v>
      </c>
      <c r="D987" t="str">
        <f t="shared" si="120"/>
        <v>866.572.5920</v>
      </c>
      <c r="E987" t="str">
        <f t="shared" si="121"/>
        <v>8665725920</v>
      </c>
      <c r="F987">
        <f t="shared" si="122"/>
        <v>10</v>
      </c>
      <c r="G987" t="str">
        <f t="shared" si="123"/>
        <v>8665725920</v>
      </c>
      <c r="H987" t="str">
        <f t="shared" si="124"/>
        <v>(866) 572-5920</v>
      </c>
      <c r="I987">
        <f t="shared" si="125"/>
        <v>1</v>
      </c>
      <c r="J987" t="str">
        <f t="shared" si="126"/>
        <v>(866) 572-5920</v>
      </c>
    </row>
    <row r="988" spans="1:10" x14ac:dyDescent="0.2">
      <c r="A988">
        <v>1996</v>
      </c>
      <c r="B988" t="s">
        <v>2087</v>
      </c>
      <c r="C988" t="str">
        <f t="shared" si="127"/>
        <v>(808) 424-6071</v>
      </c>
      <c r="D988" t="str">
        <f t="shared" si="120"/>
        <v>808.424.6071</v>
      </c>
      <c r="E988" t="str">
        <f t="shared" si="121"/>
        <v>8084246071</v>
      </c>
      <c r="F988">
        <f t="shared" si="122"/>
        <v>10</v>
      </c>
      <c r="G988" t="str">
        <f t="shared" si="123"/>
        <v>8084246071</v>
      </c>
      <c r="H988" t="str">
        <f t="shared" si="124"/>
        <v>(808) 424-6071</v>
      </c>
      <c r="I988">
        <f t="shared" si="125"/>
        <v>1</v>
      </c>
      <c r="J988" t="str">
        <f t="shared" si="126"/>
        <v>(808) 424-6071</v>
      </c>
    </row>
    <row r="989" spans="1:10" x14ac:dyDescent="0.2">
      <c r="A989">
        <v>1997</v>
      </c>
      <c r="B989" t="s">
        <v>2088</v>
      </c>
      <c r="C989" t="str">
        <f t="shared" si="127"/>
        <v>(622) 632-9679</v>
      </c>
      <c r="D989" t="str">
        <f t="shared" si="120"/>
        <v>622.632.9679</v>
      </c>
      <c r="E989" t="str">
        <f t="shared" si="121"/>
        <v>6226329679</v>
      </c>
      <c r="F989">
        <f t="shared" si="122"/>
        <v>10</v>
      </c>
      <c r="G989" t="str">
        <f t="shared" si="123"/>
        <v>6226329679</v>
      </c>
      <c r="H989" t="str">
        <f t="shared" si="124"/>
        <v>(622) 632-9679</v>
      </c>
      <c r="I989">
        <f t="shared" si="125"/>
        <v>1</v>
      </c>
      <c r="J989" t="str">
        <f t="shared" si="126"/>
        <v>(622) 632-9679</v>
      </c>
    </row>
    <row r="990" spans="1:10" x14ac:dyDescent="0.2">
      <c r="A990">
        <v>1998</v>
      </c>
      <c r="B990" t="s">
        <v>2089</v>
      </c>
      <c r="C990" t="str">
        <f t="shared" si="127"/>
        <v>(765) 146-6168</v>
      </c>
      <c r="D990" t="str">
        <f t="shared" si="120"/>
        <v>765.146.6168</v>
      </c>
      <c r="E990" t="str">
        <f t="shared" si="121"/>
        <v>7651466168</v>
      </c>
      <c r="F990">
        <f t="shared" si="122"/>
        <v>10</v>
      </c>
      <c r="G990" t="str">
        <f t="shared" si="123"/>
        <v>7651466168</v>
      </c>
      <c r="H990" t="str">
        <f t="shared" si="124"/>
        <v>(765) 146-6168</v>
      </c>
      <c r="I990">
        <f t="shared" si="125"/>
        <v>1</v>
      </c>
      <c r="J990" t="str">
        <f t="shared" si="126"/>
        <v>(765) 146-6168</v>
      </c>
    </row>
    <row r="991" spans="1:10" x14ac:dyDescent="0.2">
      <c r="A991">
        <v>1999</v>
      </c>
      <c r="B991" t="s">
        <v>2090</v>
      </c>
      <c r="C991" t="str">
        <f t="shared" si="127"/>
        <v>(305) 355-3787</v>
      </c>
      <c r="D991" t="str">
        <f t="shared" si="120"/>
        <v>305.355.3787</v>
      </c>
      <c r="E991" t="str">
        <f t="shared" si="121"/>
        <v>3053553787</v>
      </c>
      <c r="F991">
        <f t="shared" si="122"/>
        <v>10</v>
      </c>
      <c r="G991" t="str">
        <f t="shared" si="123"/>
        <v>3053553787</v>
      </c>
      <c r="H991" t="str">
        <f t="shared" si="124"/>
        <v>(305) 355-3787</v>
      </c>
      <c r="I991">
        <f t="shared" si="125"/>
        <v>1</v>
      </c>
      <c r="J991" t="str">
        <f t="shared" si="126"/>
        <v>(305) 355-3787</v>
      </c>
    </row>
    <row r="992" spans="1:10" x14ac:dyDescent="0.2">
      <c r="A992">
        <v>2000</v>
      </c>
      <c r="B992" t="s">
        <v>2091</v>
      </c>
      <c r="C992" t="str">
        <f t="shared" si="127"/>
        <v>(142) 762-1744</v>
      </c>
      <c r="D992" t="str">
        <f t="shared" si="120"/>
        <v>142.762.1744</v>
      </c>
      <c r="E992" t="str">
        <f t="shared" si="121"/>
        <v>1427621744</v>
      </c>
      <c r="F992">
        <f t="shared" si="122"/>
        <v>10</v>
      </c>
      <c r="G992" t="str">
        <f t="shared" si="123"/>
        <v>1427621744</v>
      </c>
      <c r="H992" t="str">
        <f t="shared" si="124"/>
        <v>(142) 762-1744</v>
      </c>
      <c r="I992">
        <f t="shared" si="125"/>
        <v>1</v>
      </c>
      <c r="J992" t="str">
        <f t="shared" si="126"/>
        <v>(142) 762-1744</v>
      </c>
    </row>
    <row r="993" spans="1:10" x14ac:dyDescent="0.2">
      <c r="A993">
        <v>2001</v>
      </c>
      <c r="B993" t="s">
        <v>2092</v>
      </c>
      <c r="C993" t="str">
        <f t="shared" si="127"/>
        <v>(732) 128-4487</v>
      </c>
      <c r="D993" t="str">
        <f t="shared" si="120"/>
        <v>732.128.4487</v>
      </c>
      <c r="E993" t="str">
        <f t="shared" si="121"/>
        <v>7321284487</v>
      </c>
      <c r="F993">
        <f t="shared" si="122"/>
        <v>10</v>
      </c>
      <c r="G993" t="str">
        <f t="shared" si="123"/>
        <v>7321284487</v>
      </c>
      <c r="H993" t="str">
        <f t="shared" si="124"/>
        <v>(732) 128-4487</v>
      </c>
      <c r="I993">
        <f t="shared" si="125"/>
        <v>1</v>
      </c>
      <c r="J993" t="str">
        <f t="shared" si="126"/>
        <v>(732) 128-4487</v>
      </c>
    </row>
    <row r="994" spans="1:10" x14ac:dyDescent="0.2">
      <c r="A994">
        <v>2002</v>
      </c>
      <c r="B994" t="s">
        <v>2093</v>
      </c>
      <c r="C994" t="str">
        <f t="shared" si="127"/>
        <v>(982) 358-2867</v>
      </c>
      <c r="D994" t="str">
        <f t="shared" si="120"/>
        <v>982.358.2867</v>
      </c>
      <c r="E994" t="str">
        <f t="shared" si="121"/>
        <v>9823582867</v>
      </c>
      <c r="F994">
        <f t="shared" si="122"/>
        <v>10</v>
      </c>
      <c r="G994" t="str">
        <f t="shared" si="123"/>
        <v>9823582867</v>
      </c>
      <c r="H994" t="str">
        <f t="shared" si="124"/>
        <v>(982) 358-2867</v>
      </c>
      <c r="I994">
        <f t="shared" si="125"/>
        <v>1</v>
      </c>
      <c r="J994" t="str">
        <f t="shared" si="126"/>
        <v>(982) 358-2867</v>
      </c>
    </row>
    <row r="995" spans="1:10" x14ac:dyDescent="0.2">
      <c r="A995">
        <v>2003</v>
      </c>
      <c r="B995" t="s">
        <v>2094</v>
      </c>
      <c r="C995" t="str">
        <f t="shared" si="127"/>
        <v>(924) 631-7865</v>
      </c>
      <c r="D995" t="str">
        <f t="shared" si="120"/>
        <v>924.631.7865</v>
      </c>
      <c r="E995" t="str">
        <f t="shared" si="121"/>
        <v>9246317865</v>
      </c>
      <c r="F995">
        <f t="shared" si="122"/>
        <v>10</v>
      </c>
      <c r="G995" t="str">
        <f t="shared" si="123"/>
        <v>9246317865</v>
      </c>
      <c r="H995" t="str">
        <f t="shared" si="124"/>
        <v>(924) 631-7865</v>
      </c>
      <c r="I995">
        <f t="shared" si="125"/>
        <v>1</v>
      </c>
      <c r="J995" t="str">
        <f t="shared" si="126"/>
        <v>(924) 631-7865</v>
      </c>
    </row>
    <row r="996" spans="1:10" x14ac:dyDescent="0.2">
      <c r="A996">
        <v>2004</v>
      </c>
      <c r="B996" t="s">
        <v>2095</v>
      </c>
      <c r="C996" t="str">
        <f t="shared" si="127"/>
        <v>(434) 480-7282</v>
      </c>
      <c r="D996" t="str">
        <f t="shared" si="120"/>
        <v>434.480.7282</v>
      </c>
      <c r="E996" t="str">
        <f t="shared" si="121"/>
        <v>4344807282</v>
      </c>
      <c r="F996">
        <f t="shared" si="122"/>
        <v>10</v>
      </c>
      <c r="G996" t="str">
        <f t="shared" si="123"/>
        <v>4344807282</v>
      </c>
      <c r="H996" t="str">
        <f t="shared" si="124"/>
        <v>(434) 480-7282</v>
      </c>
      <c r="I996">
        <f t="shared" si="125"/>
        <v>1</v>
      </c>
      <c r="J996" t="str">
        <f t="shared" si="126"/>
        <v>(434) 480-7282</v>
      </c>
    </row>
    <row r="997" spans="1:10" x14ac:dyDescent="0.2">
      <c r="A997">
        <v>2005</v>
      </c>
      <c r="B997" t="s">
        <v>2096</v>
      </c>
      <c r="C997" t="str">
        <f t="shared" si="127"/>
        <v>(223) 445-7426</v>
      </c>
      <c r="D997" t="str">
        <f t="shared" si="120"/>
        <v>223.445.7426</v>
      </c>
      <c r="E997" t="str">
        <f t="shared" si="121"/>
        <v>2234457426</v>
      </c>
      <c r="F997">
        <f t="shared" si="122"/>
        <v>10</v>
      </c>
      <c r="G997" t="str">
        <f t="shared" si="123"/>
        <v>2234457426</v>
      </c>
      <c r="H997" t="str">
        <f t="shared" si="124"/>
        <v>(223) 445-7426</v>
      </c>
      <c r="I997">
        <f t="shared" si="125"/>
        <v>1</v>
      </c>
      <c r="J997" t="str">
        <f t="shared" si="126"/>
        <v>(223) 445-7426</v>
      </c>
    </row>
    <row r="998" spans="1:10" x14ac:dyDescent="0.2">
      <c r="A998">
        <v>2006</v>
      </c>
      <c r="B998" t="s">
        <v>2097</v>
      </c>
      <c r="C998" t="str">
        <f t="shared" si="127"/>
        <v>(774) 855-2063</v>
      </c>
      <c r="D998" t="str">
        <f t="shared" si="120"/>
        <v>774.855.2063</v>
      </c>
      <c r="E998" t="str">
        <f t="shared" si="121"/>
        <v>7748552063</v>
      </c>
      <c r="F998">
        <f t="shared" si="122"/>
        <v>10</v>
      </c>
      <c r="G998" t="str">
        <f t="shared" si="123"/>
        <v>7748552063</v>
      </c>
      <c r="H998" t="str">
        <f t="shared" si="124"/>
        <v>(774) 855-2063</v>
      </c>
      <c r="I998">
        <f t="shared" si="125"/>
        <v>1</v>
      </c>
      <c r="J998" t="str">
        <f t="shared" si="126"/>
        <v>(774) 855-2063</v>
      </c>
    </row>
    <row r="999" spans="1:10" x14ac:dyDescent="0.2">
      <c r="A999">
        <v>2007</v>
      </c>
      <c r="B999" t="s">
        <v>2098</v>
      </c>
      <c r="C999" t="str">
        <f t="shared" si="127"/>
        <v>(719) 356-7033</v>
      </c>
      <c r="D999" t="str">
        <f t="shared" si="120"/>
        <v>719.356.7033</v>
      </c>
      <c r="E999" t="str">
        <f t="shared" si="121"/>
        <v>7193567033</v>
      </c>
      <c r="F999">
        <f t="shared" si="122"/>
        <v>10</v>
      </c>
      <c r="G999" t="str">
        <f t="shared" si="123"/>
        <v>7193567033</v>
      </c>
      <c r="H999" t="str">
        <f t="shared" si="124"/>
        <v>(719) 356-7033</v>
      </c>
      <c r="I999">
        <f t="shared" si="125"/>
        <v>1</v>
      </c>
      <c r="J999" t="str">
        <f t="shared" si="126"/>
        <v>(719) 356-7033</v>
      </c>
    </row>
    <row r="1000" spans="1:10" x14ac:dyDescent="0.2">
      <c r="A1000">
        <v>2008</v>
      </c>
      <c r="B1000" t="s">
        <v>2099</v>
      </c>
      <c r="C1000" t="str">
        <f t="shared" si="127"/>
        <v>(599) 278-2146</v>
      </c>
      <c r="D1000" t="str">
        <f t="shared" si="120"/>
        <v>599.278.2146</v>
      </c>
      <c r="E1000" t="str">
        <f t="shared" si="121"/>
        <v>5992782146</v>
      </c>
      <c r="F1000">
        <f t="shared" si="122"/>
        <v>10</v>
      </c>
      <c r="G1000" t="str">
        <f t="shared" si="123"/>
        <v>5992782146</v>
      </c>
      <c r="H1000" t="str">
        <f t="shared" si="124"/>
        <v>(599) 278-2146</v>
      </c>
      <c r="I1000">
        <f t="shared" si="125"/>
        <v>1</v>
      </c>
      <c r="J1000" t="str">
        <f t="shared" si="126"/>
        <v>(599) 278-2146</v>
      </c>
    </row>
    <row r="1001" spans="1:10" x14ac:dyDescent="0.2">
      <c r="A1001">
        <v>2009</v>
      </c>
      <c r="B1001" t="s">
        <v>2100</v>
      </c>
      <c r="C1001" t="str">
        <f t="shared" si="127"/>
        <v>(230) 850-3033</v>
      </c>
      <c r="D1001" t="str">
        <f t="shared" si="120"/>
        <v>230.850.3033</v>
      </c>
      <c r="E1001" t="str">
        <f t="shared" si="121"/>
        <v>2308503033</v>
      </c>
      <c r="F1001">
        <f t="shared" si="122"/>
        <v>10</v>
      </c>
      <c r="G1001" t="str">
        <f t="shared" si="123"/>
        <v>2308503033</v>
      </c>
      <c r="H1001" t="str">
        <f t="shared" si="124"/>
        <v>(230) 850-3033</v>
      </c>
      <c r="I1001">
        <f t="shared" si="125"/>
        <v>1</v>
      </c>
      <c r="J1001" t="str">
        <f t="shared" si="126"/>
        <v>(230) 850-3033</v>
      </c>
    </row>
    <row r="1002" spans="1:10" x14ac:dyDescent="0.2">
      <c r="A1002">
        <v>2010</v>
      </c>
      <c r="B1002" t="s">
        <v>2101</v>
      </c>
      <c r="C1002" t="str">
        <f t="shared" si="127"/>
        <v>(171) 822-7178</v>
      </c>
      <c r="D1002" t="str">
        <f t="shared" si="120"/>
        <v>171.822.7178</v>
      </c>
      <c r="E1002" t="str">
        <f t="shared" si="121"/>
        <v>1718227178</v>
      </c>
      <c r="F1002">
        <f t="shared" si="122"/>
        <v>10</v>
      </c>
      <c r="G1002" t="str">
        <f t="shared" si="123"/>
        <v>1718227178</v>
      </c>
      <c r="H1002" t="str">
        <f t="shared" si="124"/>
        <v>(171) 822-7178</v>
      </c>
      <c r="I1002">
        <f t="shared" si="125"/>
        <v>1</v>
      </c>
      <c r="J1002" t="str">
        <f t="shared" si="126"/>
        <v>(171) 822-7178</v>
      </c>
    </row>
    <row r="1003" spans="1:10" x14ac:dyDescent="0.2">
      <c r="A1003">
        <v>2011</v>
      </c>
      <c r="B1003" t="s">
        <v>2102</v>
      </c>
      <c r="C1003" t="str">
        <f t="shared" si="127"/>
        <v>(978) 743-3422</v>
      </c>
      <c r="D1003" t="str">
        <f t="shared" si="120"/>
        <v>978.743.3422</v>
      </c>
      <c r="E1003" t="str">
        <f t="shared" si="121"/>
        <v>9787433422</v>
      </c>
      <c r="F1003">
        <f t="shared" si="122"/>
        <v>10</v>
      </c>
      <c r="G1003" t="str">
        <f t="shared" si="123"/>
        <v>9787433422</v>
      </c>
      <c r="H1003" t="str">
        <f t="shared" si="124"/>
        <v>(978) 743-3422</v>
      </c>
      <c r="I1003">
        <f t="shared" si="125"/>
        <v>1</v>
      </c>
      <c r="J1003" t="str">
        <f t="shared" si="126"/>
        <v>(978) 743-3422</v>
      </c>
    </row>
    <row r="1004" spans="1:10" x14ac:dyDescent="0.2">
      <c r="A1004">
        <v>2012</v>
      </c>
      <c r="B1004" t="s">
        <v>2103</v>
      </c>
      <c r="C1004" t="str">
        <f t="shared" si="127"/>
        <v>(439) 113-2667</v>
      </c>
      <c r="D1004" t="str">
        <f t="shared" si="120"/>
        <v>439.113.2667</v>
      </c>
      <c r="E1004" t="str">
        <f t="shared" si="121"/>
        <v>4391132667</v>
      </c>
      <c r="F1004">
        <f t="shared" si="122"/>
        <v>10</v>
      </c>
      <c r="G1004" t="str">
        <f t="shared" si="123"/>
        <v>4391132667</v>
      </c>
      <c r="H1004" t="str">
        <f t="shared" si="124"/>
        <v>(439) 113-2667</v>
      </c>
      <c r="I1004">
        <f t="shared" si="125"/>
        <v>1</v>
      </c>
      <c r="J1004" t="str">
        <f t="shared" si="126"/>
        <v>(439) 113-2667</v>
      </c>
    </row>
    <row r="1005" spans="1:10" x14ac:dyDescent="0.2">
      <c r="A1005">
        <v>2013</v>
      </c>
      <c r="B1005" t="s">
        <v>2104</v>
      </c>
      <c r="C1005" t="str">
        <f t="shared" si="127"/>
        <v>(559) 898-5729</v>
      </c>
      <c r="D1005" t="str">
        <f t="shared" si="120"/>
        <v>559.898.5729</v>
      </c>
      <c r="E1005" t="str">
        <f t="shared" si="121"/>
        <v>5598985729</v>
      </c>
      <c r="F1005">
        <f t="shared" si="122"/>
        <v>10</v>
      </c>
      <c r="G1005" t="str">
        <f t="shared" si="123"/>
        <v>5598985729</v>
      </c>
      <c r="H1005" t="str">
        <f t="shared" si="124"/>
        <v>(559) 898-5729</v>
      </c>
      <c r="I1005">
        <f t="shared" si="125"/>
        <v>1</v>
      </c>
      <c r="J1005" t="str">
        <f t="shared" si="126"/>
        <v>(559) 898-5729</v>
      </c>
    </row>
    <row r="1006" spans="1:10" x14ac:dyDescent="0.2">
      <c r="A1006">
        <v>2014</v>
      </c>
      <c r="B1006" t="s">
        <v>2105</v>
      </c>
      <c r="C1006" t="str">
        <f t="shared" si="127"/>
        <v>(150) 844-8724</v>
      </c>
      <c r="D1006" t="str">
        <f t="shared" si="120"/>
        <v>150.844.8724</v>
      </c>
      <c r="E1006" t="str">
        <f t="shared" si="121"/>
        <v>1508448724</v>
      </c>
      <c r="F1006">
        <f t="shared" si="122"/>
        <v>10</v>
      </c>
      <c r="G1006" t="str">
        <f t="shared" si="123"/>
        <v>1508448724</v>
      </c>
      <c r="H1006" t="str">
        <f t="shared" si="124"/>
        <v>(150) 844-8724</v>
      </c>
      <c r="I1006">
        <f t="shared" si="125"/>
        <v>1</v>
      </c>
      <c r="J1006" t="str">
        <f t="shared" si="126"/>
        <v>(150) 844-8724</v>
      </c>
    </row>
    <row r="1007" spans="1:10" x14ac:dyDescent="0.2">
      <c r="A1007">
        <v>2015</v>
      </c>
      <c r="B1007" t="s">
        <v>2106</v>
      </c>
      <c r="C1007" t="str">
        <f t="shared" si="127"/>
        <v>(157) 684-6687</v>
      </c>
      <c r="D1007" t="str">
        <f t="shared" si="120"/>
        <v>157.684.6687</v>
      </c>
      <c r="E1007" t="str">
        <f t="shared" si="121"/>
        <v>1576846687</v>
      </c>
      <c r="F1007">
        <f t="shared" si="122"/>
        <v>10</v>
      </c>
      <c r="G1007" t="str">
        <f t="shared" si="123"/>
        <v>1576846687</v>
      </c>
      <c r="H1007" t="str">
        <f t="shared" si="124"/>
        <v>(157) 684-6687</v>
      </c>
      <c r="I1007">
        <f t="shared" si="125"/>
        <v>1</v>
      </c>
      <c r="J1007" t="str">
        <f t="shared" si="126"/>
        <v>(157) 684-6687</v>
      </c>
    </row>
    <row r="1008" spans="1:10" x14ac:dyDescent="0.2">
      <c r="A1008">
        <v>2016</v>
      </c>
      <c r="B1008" t="s">
        <v>2107</v>
      </c>
      <c r="C1008" t="str">
        <f t="shared" si="127"/>
        <v>(468) 839-1748</v>
      </c>
      <c r="D1008" t="str">
        <f t="shared" si="120"/>
        <v>468.839.1748</v>
      </c>
      <c r="E1008" t="str">
        <f t="shared" si="121"/>
        <v>4688391748</v>
      </c>
      <c r="F1008">
        <f t="shared" si="122"/>
        <v>10</v>
      </c>
      <c r="G1008" t="str">
        <f t="shared" si="123"/>
        <v>4688391748</v>
      </c>
      <c r="H1008" t="str">
        <f t="shared" si="124"/>
        <v>(468) 839-1748</v>
      </c>
      <c r="I1008">
        <f t="shared" si="125"/>
        <v>1</v>
      </c>
      <c r="J1008" t="str">
        <f t="shared" si="126"/>
        <v>(468) 839-1748</v>
      </c>
    </row>
    <row r="1009" spans="1:10" x14ac:dyDescent="0.2">
      <c r="A1009">
        <v>2017</v>
      </c>
      <c r="B1009" t="s">
        <v>2108</v>
      </c>
      <c r="C1009" t="str">
        <f t="shared" si="127"/>
        <v>(704) 207-0968</v>
      </c>
      <c r="D1009" t="str">
        <f t="shared" si="120"/>
        <v>704.207.0968</v>
      </c>
      <c r="E1009" t="str">
        <f t="shared" si="121"/>
        <v>7042070968</v>
      </c>
      <c r="F1009">
        <f t="shared" si="122"/>
        <v>10</v>
      </c>
      <c r="G1009" t="str">
        <f t="shared" si="123"/>
        <v>7042070968</v>
      </c>
      <c r="H1009" t="str">
        <f t="shared" si="124"/>
        <v>(704) 207-0968</v>
      </c>
      <c r="I1009">
        <f t="shared" si="125"/>
        <v>1</v>
      </c>
      <c r="J1009" t="str">
        <f t="shared" si="126"/>
        <v>(704) 207-0968</v>
      </c>
    </row>
    <row r="1010" spans="1:10" x14ac:dyDescent="0.2">
      <c r="A1010">
        <v>2018</v>
      </c>
      <c r="B1010" t="s">
        <v>2109</v>
      </c>
      <c r="C1010" t="str">
        <f t="shared" si="127"/>
        <v>(751) 236-1789</v>
      </c>
      <c r="D1010" t="str">
        <f t="shared" si="120"/>
        <v>751.236.1789</v>
      </c>
      <c r="E1010" t="str">
        <f t="shared" si="121"/>
        <v>7512361789</v>
      </c>
      <c r="F1010">
        <f t="shared" si="122"/>
        <v>10</v>
      </c>
      <c r="G1010" t="str">
        <f t="shared" si="123"/>
        <v>7512361789</v>
      </c>
      <c r="H1010" t="str">
        <f t="shared" si="124"/>
        <v>(751) 236-1789</v>
      </c>
      <c r="I1010">
        <f t="shared" si="125"/>
        <v>1</v>
      </c>
      <c r="J1010" t="str">
        <f t="shared" si="126"/>
        <v>(751) 236-1789</v>
      </c>
    </row>
    <row r="1011" spans="1:10" x14ac:dyDescent="0.2">
      <c r="A1011">
        <v>2019</v>
      </c>
      <c r="B1011" t="s">
        <v>2110</v>
      </c>
      <c r="C1011" t="str">
        <f t="shared" si="127"/>
        <v>(970) 222-0719</v>
      </c>
      <c r="D1011" t="str">
        <f t="shared" si="120"/>
        <v>970.222.0719</v>
      </c>
      <c r="E1011" t="str">
        <f t="shared" si="121"/>
        <v>9702220719</v>
      </c>
      <c r="F1011">
        <f t="shared" si="122"/>
        <v>10</v>
      </c>
      <c r="G1011" t="str">
        <f t="shared" si="123"/>
        <v>9702220719</v>
      </c>
      <c r="H1011" t="str">
        <f t="shared" si="124"/>
        <v>(970) 222-0719</v>
      </c>
      <c r="I1011">
        <f t="shared" si="125"/>
        <v>1</v>
      </c>
      <c r="J1011" t="str">
        <f t="shared" si="126"/>
        <v>(970) 222-0719</v>
      </c>
    </row>
    <row r="1012" spans="1:10" x14ac:dyDescent="0.2">
      <c r="A1012">
        <v>2020</v>
      </c>
      <c r="B1012" t="s">
        <v>2111</v>
      </c>
      <c r="C1012" t="str">
        <f t="shared" si="127"/>
        <v>(361) 525-4053</v>
      </c>
      <c r="D1012" t="str">
        <f t="shared" si="120"/>
        <v>361.525.4053</v>
      </c>
      <c r="E1012" t="str">
        <f t="shared" si="121"/>
        <v>3615254053</v>
      </c>
      <c r="F1012">
        <f t="shared" si="122"/>
        <v>10</v>
      </c>
      <c r="G1012" t="str">
        <f t="shared" si="123"/>
        <v>3615254053</v>
      </c>
      <c r="H1012" t="str">
        <f t="shared" si="124"/>
        <v>(361) 525-4053</v>
      </c>
      <c r="I1012">
        <f t="shared" si="125"/>
        <v>1</v>
      </c>
      <c r="J1012" t="str">
        <f t="shared" si="126"/>
        <v>(361) 525-4053</v>
      </c>
    </row>
    <row r="1013" spans="1:10" x14ac:dyDescent="0.2">
      <c r="A1013">
        <v>2021</v>
      </c>
      <c r="B1013" t="s">
        <v>2112</v>
      </c>
      <c r="C1013" t="str">
        <f t="shared" si="127"/>
        <v>(887) 984-5748</v>
      </c>
      <c r="D1013" t="str">
        <f t="shared" si="120"/>
        <v>887.984.5748</v>
      </c>
      <c r="E1013" t="str">
        <f t="shared" si="121"/>
        <v>8879845748</v>
      </c>
      <c r="F1013">
        <f t="shared" si="122"/>
        <v>10</v>
      </c>
      <c r="G1013" t="str">
        <f t="shared" si="123"/>
        <v>8879845748</v>
      </c>
      <c r="H1013" t="str">
        <f t="shared" si="124"/>
        <v>(887) 984-5748</v>
      </c>
      <c r="I1013">
        <f t="shared" si="125"/>
        <v>1</v>
      </c>
      <c r="J1013" t="str">
        <f t="shared" si="126"/>
        <v>(887) 984-5748</v>
      </c>
    </row>
    <row r="1014" spans="1:10" x14ac:dyDescent="0.2">
      <c r="A1014">
        <v>2022</v>
      </c>
      <c r="B1014" t="s">
        <v>2113</v>
      </c>
      <c r="C1014" t="str">
        <f t="shared" si="127"/>
        <v>(395) 792-8482</v>
      </c>
      <c r="D1014" t="str">
        <f t="shared" si="120"/>
        <v>395.792.8482</v>
      </c>
      <c r="E1014" t="str">
        <f t="shared" si="121"/>
        <v>3957928482</v>
      </c>
      <c r="F1014">
        <f t="shared" si="122"/>
        <v>10</v>
      </c>
      <c r="G1014" t="str">
        <f t="shared" si="123"/>
        <v>3957928482</v>
      </c>
      <c r="H1014" t="str">
        <f t="shared" si="124"/>
        <v>(395) 792-8482</v>
      </c>
      <c r="I1014">
        <f t="shared" si="125"/>
        <v>1</v>
      </c>
      <c r="J1014" t="str">
        <f t="shared" si="126"/>
        <v>(395) 792-8482</v>
      </c>
    </row>
    <row r="1015" spans="1:10" x14ac:dyDescent="0.2">
      <c r="A1015">
        <v>2023</v>
      </c>
      <c r="B1015" t="s">
        <v>2114</v>
      </c>
      <c r="C1015" t="str">
        <f t="shared" si="127"/>
        <v>(578) 327-5099</v>
      </c>
      <c r="D1015" t="str">
        <f t="shared" si="120"/>
        <v>578.327.5099</v>
      </c>
      <c r="E1015" t="str">
        <f t="shared" si="121"/>
        <v>5783275099</v>
      </c>
      <c r="F1015">
        <f t="shared" si="122"/>
        <v>10</v>
      </c>
      <c r="G1015" t="str">
        <f t="shared" si="123"/>
        <v>5783275099</v>
      </c>
      <c r="H1015" t="str">
        <f t="shared" si="124"/>
        <v>(578) 327-5099</v>
      </c>
      <c r="I1015">
        <f t="shared" si="125"/>
        <v>1</v>
      </c>
      <c r="J1015" t="str">
        <f t="shared" si="126"/>
        <v>(578) 327-5099</v>
      </c>
    </row>
    <row r="1016" spans="1:10" x14ac:dyDescent="0.2">
      <c r="A1016">
        <v>2024</v>
      </c>
      <c r="B1016" t="s">
        <v>2115</v>
      </c>
      <c r="C1016" t="str">
        <f t="shared" si="127"/>
        <v>(427) 234-0562</v>
      </c>
      <c r="D1016" t="str">
        <f t="shared" si="120"/>
        <v>427.234.0562</v>
      </c>
      <c r="E1016" t="str">
        <f t="shared" si="121"/>
        <v>4272340562</v>
      </c>
      <c r="F1016">
        <f t="shared" si="122"/>
        <v>10</v>
      </c>
      <c r="G1016" t="str">
        <f t="shared" si="123"/>
        <v>4272340562</v>
      </c>
      <c r="H1016" t="str">
        <f t="shared" si="124"/>
        <v>(427) 234-0562</v>
      </c>
      <c r="I1016">
        <f t="shared" si="125"/>
        <v>1</v>
      </c>
      <c r="J1016" t="str">
        <f t="shared" si="126"/>
        <v>(427) 234-0562</v>
      </c>
    </row>
    <row r="1017" spans="1:10" x14ac:dyDescent="0.2">
      <c r="A1017">
        <v>2025</v>
      </c>
      <c r="B1017" t="s">
        <v>2116</v>
      </c>
      <c r="C1017" t="str">
        <f t="shared" si="127"/>
        <v>(764) 783-2036</v>
      </c>
      <c r="D1017" t="str">
        <f t="shared" si="120"/>
        <v>764.783.2036</v>
      </c>
      <c r="E1017" t="str">
        <f t="shared" si="121"/>
        <v>7647832036</v>
      </c>
      <c r="F1017">
        <f t="shared" si="122"/>
        <v>10</v>
      </c>
      <c r="G1017" t="str">
        <f t="shared" si="123"/>
        <v>7647832036</v>
      </c>
      <c r="H1017" t="str">
        <f t="shared" si="124"/>
        <v>(764) 783-2036</v>
      </c>
      <c r="I1017">
        <f t="shared" si="125"/>
        <v>1</v>
      </c>
      <c r="J1017" t="str">
        <f t="shared" si="126"/>
        <v>(764) 783-2036</v>
      </c>
    </row>
    <row r="1018" spans="1:10" x14ac:dyDescent="0.2">
      <c r="A1018">
        <v>2026</v>
      </c>
      <c r="B1018" t="s">
        <v>2117</v>
      </c>
      <c r="C1018" t="str">
        <f t="shared" si="127"/>
        <v>(849) 819-4400</v>
      </c>
      <c r="D1018" t="str">
        <f t="shared" si="120"/>
        <v>849.819.4400</v>
      </c>
      <c r="E1018" t="str">
        <f t="shared" si="121"/>
        <v>8498194400</v>
      </c>
      <c r="F1018">
        <f t="shared" si="122"/>
        <v>10</v>
      </c>
      <c r="G1018" t="str">
        <f t="shared" si="123"/>
        <v>8498194400</v>
      </c>
      <c r="H1018" t="str">
        <f t="shared" si="124"/>
        <v>(849) 819-4400</v>
      </c>
      <c r="I1018">
        <f t="shared" si="125"/>
        <v>1</v>
      </c>
      <c r="J1018" t="str">
        <f t="shared" si="126"/>
        <v>(849) 819-4400</v>
      </c>
    </row>
    <row r="1019" spans="1:10" x14ac:dyDescent="0.2">
      <c r="A1019">
        <v>2027</v>
      </c>
      <c r="B1019" t="s">
        <v>2118</v>
      </c>
      <c r="C1019" t="str">
        <f t="shared" si="127"/>
        <v>(743) 266-4140</v>
      </c>
      <c r="D1019" t="str">
        <f t="shared" si="120"/>
        <v>743.266.4140</v>
      </c>
      <c r="E1019" t="str">
        <f t="shared" si="121"/>
        <v>7432664140</v>
      </c>
      <c r="F1019">
        <f t="shared" si="122"/>
        <v>10</v>
      </c>
      <c r="G1019" t="str">
        <f t="shared" si="123"/>
        <v>7432664140</v>
      </c>
      <c r="H1019" t="str">
        <f t="shared" si="124"/>
        <v>(743) 266-4140</v>
      </c>
      <c r="I1019">
        <f t="shared" si="125"/>
        <v>1</v>
      </c>
      <c r="J1019" t="str">
        <f t="shared" si="126"/>
        <v>(743) 266-4140</v>
      </c>
    </row>
    <row r="1020" spans="1:10" x14ac:dyDescent="0.2">
      <c r="A1020">
        <v>2028</v>
      </c>
      <c r="B1020" t="s">
        <v>2119</v>
      </c>
      <c r="C1020" t="str">
        <f t="shared" si="127"/>
        <v>(445) 281-7644</v>
      </c>
      <c r="D1020" t="str">
        <f t="shared" si="120"/>
        <v>445.281.7644</v>
      </c>
      <c r="E1020" t="str">
        <f t="shared" si="121"/>
        <v>4452817644</v>
      </c>
      <c r="F1020">
        <f t="shared" si="122"/>
        <v>10</v>
      </c>
      <c r="G1020" t="str">
        <f t="shared" si="123"/>
        <v>4452817644</v>
      </c>
      <c r="H1020" t="str">
        <f t="shared" si="124"/>
        <v>(445) 281-7644</v>
      </c>
      <c r="I1020">
        <f t="shared" si="125"/>
        <v>1</v>
      </c>
      <c r="J1020" t="str">
        <f t="shared" si="126"/>
        <v>(445) 281-7644</v>
      </c>
    </row>
    <row r="1021" spans="1:10" x14ac:dyDescent="0.2">
      <c r="A1021">
        <v>2029</v>
      </c>
      <c r="B1021" t="s">
        <v>2120</v>
      </c>
      <c r="C1021" t="str">
        <f t="shared" si="127"/>
        <v>(310) 668-5855</v>
      </c>
      <c r="D1021" t="str">
        <f t="shared" si="120"/>
        <v>310.668.5855</v>
      </c>
      <c r="E1021" t="str">
        <f t="shared" si="121"/>
        <v>3106685855</v>
      </c>
      <c r="F1021">
        <f t="shared" si="122"/>
        <v>10</v>
      </c>
      <c r="G1021" t="str">
        <f t="shared" si="123"/>
        <v>3106685855</v>
      </c>
      <c r="H1021" t="str">
        <f t="shared" si="124"/>
        <v>(310) 668-5855</v>
      </c>
      <c r="I1021">
        <f t="shared" si="125"/>
        <v>1</v>
      </c>
      <c r="J1021" t="str">
        <f t="shared" si="126"/>
        <v>(310) 668-5855</v>
      </c>
    </row>
    <row r="1022" spans="1:10" x14ac:dyDescent="0.2">
      <c r="A1022">
        <v>2030</v>
      </c>
      <c r="B1022" t="s">
        <v>2121</v>
      </c>
      <c r="C1022" t="str">
        <f t="shared" si="127"/>
        <v>(254) 660-3373</v>
      </c>
      <c r="D1022" t="str">
        <f t="shared" si="120"/>
        <v>254.660.3373</v>
      </c>
      <c r="E1022" t="str">
        <f t="shared" si="121"/>
        <v>2546603373</v>
      </c>
      <c r="F1022">
        <f t="shared" si="122"/>
        <v>10</v>
      </c>
      <c r="G1022" t="str">
        <f t="shared" si="123"/>
        <v>2546603373</v>
      </c>
      <c r="H1022" t="str">
        <f t="shared" si="124"/>
        <v>(254) 660-3373</v>
      </c>
      <c r="I1022">
        <f t="shared" si="125"/>
        <v>1</v>
      </c>
      <c r="J1022" t="str">
        <f t="shared" si="126"/>
        <v>(254) 660-3373</v>
      </c>
    </row>
    <row r="1023" spans="1:10" x14ac:dyDescent="0.2">
      <c r="A1023">
        <v>2031</v>
      </c>
      <c r="B1023" t="s">
        <v>2122</v>
      </c>
      <c r="C1023" t="str">
        <f t="shared" si="127"/>
        <v>(754) 212-6661</v>
      </c>
      <c r="D1023" t="str">
        <f t="shared" si="120"/>
        <v>754.212.6661</v>
      </c>
      <c r="E1023" t="str">
        <f t="shared" si="121"/>
        <v>7542126661</v>
      </c>
      <c r="F1023">
        <f t="shared" si="122"/>
        <v>10</v>
      </c>
      <c r="G1023" t="str">
        <f t="shared" si="123"/>
        <v>7542126661</v>
      </c>
      <c r="H1023" t="str">
        <f t="shared" si="124"/>
        <v>(754) 212-6661</v>
      </c>
      <c r="I1023">
        <f t="shared" si="125"/>
        <v>1</v>
      </c>
      <c r="J1023" t="str">
        <f t="shared" si="126"/>
        <v>(754) 212-6661</v>
      </c>
    </row>
    <row r="1024" spans="1:10" x14ac:dyDescent="0.2">
      <c r="A1024">
        <v>2032</v>
      </c>
      <c r="B1024" t="s">
        <v>2123</v>
      </c>
      <c r="C1024" t="str">
        <f t="shared" si="127"/>
        <v>(257) 733-3197</v>
      </c>
      <c r="D1024" t="str">
        <f t="shared" si="120"/>
        <v>257.733.3197</v>
      </c>
      <c r="E1024" t="str">
        <f t="shared" si="121"/>
        <v>2577333197</v>
      </c>
      <c r="F1024">
        <f t="shared" si="122"/>
        <v>10</v>
      </c>
      <c r="G1024" t="str">
        <f t="shared" si="123"/>
        <v>2577333197</v>
      </c>
      <c r="H1024" t="str">
        <f t="shared" si="124"/>
        <v>(257) 733-3197</v>
      </c>
      <c r="I1024">
        <f t="shared" si="125"/>
        <v>1</v>
      </c>
      <c r="J1024" t="str">
        <f t="shared" si="126"/>
        <v>(257) 733-3197</v>
      </c>
    </row>
    <row r="1025" spans="1:10" x14ac:dyDescent="0.2">
      <c r="A1025">
        <v>2033</v>
      </c>
      <c r="B1025" t="s">
        <v>2124</v>
      </c>
      <c r="C1025" t="str">
        <f t="shared" si="127"/>
        <v>(961) 160-4461</v>
      </c>
      <c r="D1025" t="str">
        <f t="shared" si="120"/>
        <v>961.160.4461</v>
      </c>
      <c r="E1025" t="str">
        <f t="shared" si="121"/>
        <v>9611604461</v>
      </c>
      <c r="F1025">
        <f t="shared" si="122"/>
        <v>10</v>
      </c>
      <c r="G1025" t="str">
        <f t="shared" si="123"/>
        <v>9611604461</v>
      </c>
      <c r="H1025" t="str">
        <f t="shared" si="124"/>
        <v>(961) 160-4461</v>
      </c>
      <c r="I1025">
        <f t="shared" si="125"/>
        <v>1</v>
      </c>
      <c r="J1025" t="str">
        <f t="shared" si="126"/>
        <v>(961) 160-4461</v>
      </c>
    </row>
    <row r="1026" spans="1:10" x14ac:dyDescent="0.2">
      <c r="A1026">
        <v>2034</v>
      </c>
      <c r="B1026" t="s">
        <v>2125</v>
      </c>
      <c r="C1026" t="str">
        <f t="shared" si="127"/>
        <v>(878) 654-2090</v>
      </c>
      <c r="D1026" t="str">
        <f t="shared" si="120"/>
        <v>878.654.2090</v>
      </c>
      <c r="E1026" t="str">
        <f t="shared" si="121"/>
        <v>8786542090</v>
      </c>
      <c r="F1026">
        <f t="shared" si="122"/>
        <v>10</v>
      </c>
      <c r="G1026" t="str">
        <f t="shared" si="123"/>
        <v>8786542090</v>
      </c>
      <c r="H1026" t="str">
        <f t="shared" si="124"/>
        <v>(878) 654-2090</v>
      </c>
      <c r="I1026">
        <f t="shared" si="125"/>
        <v>1</v>
      </c>
      <c r="J1026" t="str">
        <f t="shared" si="126"/>
        <v>(878) 654-2090</v>
      </c>
    </row>
    <row r="1027" spans="1:10" x14ac:dyDescent="0.2">
      <c r="A1027">
        <v>2035</v>
      </c>
      <c r="B1027" t="s">
        <v>2126</v>
      </c>
      <c r="C1027" t="str">
        <f t="shared" si="127"/>
        <v>(600) 809-0560</v>
      </c>
      <c r="D1027" t="str">
        <f t="shared" ref="D1027:D1090" si="128">TRIM(B1027)</f>
        <v>600.809.0560</v>
      </c>
      <c r="E1027" t="str">
        <f t="shared" ref="E1027:E1090" si="129">SUBSTITUTE(D1027,".","")</f>
        <v>6008090560</v>
      </c>
      <c r="F1027">
        <f t="shared" ref="F1027:F1090" si="130">LEN(E1027)</f>
        <v>10</v>
      </c>
      <c r="G1027" t="str">
        <f t="shared" ref="G1027:G1090" si="131">IF(F1027=10,E1027,"???")</f>
        <v>6008090560</v>
      </c>
      <c r="H1027" t="str">
        <f t="shared" ref="H1027:H1090" si="132">TEXT(G1027,"(000) 000-0000")</f>
        <v>(600) 809-0560</v>
      </c>
      <c r="I1027">
        <f t="shared" ref="I1027:I1090" si="133">COUNTIF($H$2:$H$2001,H1027)</f>
        <v>1</v>
      </c>
      <c r="J1027" t="str">
        <f t="shared" ref="J1027:J1090" si="134">IF(I1027=1,H1027,"???")</f>
        <v>(600) 809-0560</v>
      </c>
    </row>
    <row r="1028" spans="1:10" x14ac:dyDescent="0.2">
      <c r="A1028">
        <v>2036</v>
      </c>
      <c r="B1028" t="s">
        <v>2127</v>
      </c>
      <c r="C1028" t="str">
        <f t="shared" si="127"/>
        <v>(806) 538-0664</v>
      </c>
      <c r="D1028" t="str">
        <f t="shared" si="128"/>
        <v>806.538.0664</v>
      </c>
      <c r="E1028" t="str">
        <f t="shared" si="129"/>
        <v>8065380664</v>
      </c>
      <c r="F1028">
        <f t="shared" si="130"/>
        <v>10</v>
      </c>
      <c r="G1028" t="str">
        <f t="shared" si="131"/>
        <v>8065380664</v>
      </c>
      <c r="H1028" t="str">
        <f t="shared" si="132"/>
        <v>(806) 538-0664</v>
      </c>
      <c r="I1028">
        <f t="shared" si="133"/>
        <v>1</v>
      </c>
      <c r="J1028" t="str">
        <f t="shared" si="134"/>
        <v>(806) 538-0664</v>
      </c>
    </row>
    <row r="1029" spans="1:10" x14ac:dyDescent="0.2">
      <c r="A1029">
        <v>2037</v>
      </c>
      <c r="B1029" t="s">
        <v>2128</v>
      </c>
      <c r="C1029" t="str">
        <f t="shared" ref="C1029:C1092" si="135">J1029</f>
        <v>(495) 416-2678</v>
      </c>
      <c r="D1029" t="str">
        <f t="shared" si="128"/>
        <v>495.416.2678</v>
      </c>
      <c r="E1029" t="str">
        <f t="shared" si="129"/>
        <v>4954162678</v>
      </c>
      <c r="F1029">
        <f t="shared" si="130"/>
        <v>10</v>
      </c>
      <c r="G1029" t="str">
        <f t="shared" si="131"/>
        <v>4954162678</v>
      </c>
      <c r="H1029" t="str">
        <f t="shared" si="132"/>
        <v>(495) 416-2678</v>
      </c>
      <c r="I1029">
        <f t="shared" si="133"/>
        <v>1</v>
      </c>
      <c r="J1029" t="str">
        <f t="shared" si="134"/>
        <v>(495) 416-2678</v>
      </c>
    </row>
    <row r="1030" spans="1:10" x14ac:dyDescent="0.2">
      <c r="A1030">
        <v>2038</v>
      </c>
      <c r="B1030" t="s">
        <v>2129</v>
      </c>
      <c r="C1030" t="str">
        <f t="shared" si="135"/>
        <v>(295) 340-7954</v>
      </c>
      <c r="D1030" t="str">
        <f t="shared" si="128"/>
        <v>295.340.7954</v>
      </c>
      <c r="E1030" t="str">
        <f t="shared" si="129"/>
        <v>2953407954</v>
      </c>
      <c r="F1030">
        <f t="shared" si="130"/>
        <v>10</v>
      </c>
      <c r="G1030" t="str">
        <f t="shared" si="131"/>
        <v>2953407954</v>
      </c>
      <c r="H1030" t="str">
        <f t="shared" si="132"/>
        <v>(295) 340-7954</v>
      </c>
      <c r="I1030">
        <f t="shared" si="133"/>
        <v>1</v>
      </c>
      <c r="J1030" t="str">
        <f t="shared" si="134"/>
        <v>(295) 340-7954</v>
      </c>
    </row>
    <row r="1031" spans="1:10" x14ac:dyDescent="0.2">
      <c r="A1031">
        <v>2039</v>
      </c>
      <c r="B1031" t="s">
        <v>2130</v>
      </c>
      <c r="C1031" t="str">
        <f t="shared" si="135"/>
        <v>(697) 461-6150</v>
      </c>
      <c r="D1031" t="str">
        <f t="shared" si="128"/>
        <v>697.461.6150</v>
      </c>
      <c r="E1031" t="str">
        <f t="shared" si="129"/>
        <v>6974616150</v>
      </c>
      <c r="F1031">
        <f t="shared" si="130"/>
        <v>10</v>
      </c>
      <c r="G1031" t="str">
        <f t="shared" si="131"/>
        <v>6974616150</v>
      </c>
      <c r="H1031" t="str">
        <f t="shared" si="132"/>
        <v>(697) 461-6150</v>
      </c>
      <c r="I1031">
        <f t="shared" si="133"/>
        <v>1</v>
      </c>
      <c r="J1031" t="str">
        <f t="shared" si="134"/>
        <v>(697) 461-6150</v>
      </c>
    </row>
    <row r="1032" spans="1:10" x14ac:dyDescent="0.2">
      <c r="A1032">
        <v>2040</v>
      </c>
      <c r="B1032" t="s">
        <v>2131</v>
      </c>
      <c r="C1032" t="str">
        <f t="shared" si="135"/>
        <v>(612) 671-1555</v>
      </c>
      <c r="D1032" t="str">
        <f t="shared" si="128"/>
        <v>612.671.1555</v>
      </c>
      <c r="E1032" t="str">
        <f t="shared" si="129"/>
        <v>6126711555</v>
      </c>
      <c r="F1032">
        <f t="shared" si="130"/>
        <v>10</v>
      </c>
      <c r="G1032" t="str">
        <f t="shared" si="131"/>
        <v>6126711555</v>
      </c>
      <c r="H1032" t="str">
        <f t="shared" si="132"/>
        <v>(612) 671-1555</v>
      </c>
      <c r="I1032">
        <f t="shared" si="133"/>
        <v>1</v>
      </c>
      <c r="J1032" t="str">
        <f t="shared" si="134"/>
        <v>(612) 671-1555</v>
      </c>
    </row>
    <row r="1033" spans="1:10" x14ac:dyDescent="0.2">
      <c r="A1033">
        <v>2041</v>
      </c>
      <c r="B1033" t="s">
        <v>2132</v>
      </c>
      <c r="C1033" t="str">
        <f t="shared" si="135"/>
        <v>(224) 409-5866</v>
      </c>
      <c r="D1033" t="str">
        <f t="shared" si="128"/>
        <v>224.409.5866</v>
      </c>
      <c r="E1033" t="str">
        <f t="shared" si="129"/>
        <v>2244095866</v>
      </c>
      <c r="F1033">
        <f t="shared" si="130"/>
        <v>10</v>
      </c>
      <c r="G1033" t="str">
        <f t="shared" si="131"/>
        <v>2244095866</v>
      </c>
      <c r="H1033" t="str">
        <f t="shared" si="132"/>
        <v>(224) 409-5866</v>
      </c>
      <c r="I1033">
        <f t="shared" si="133"/>
        <v>1</v>
      </c>
      <c r="J1033" t="str">
        <f t="shared" si="134"/>
        <v>(224) 409-5866</v>
      </c>
    </row>
    <row r="1034" spans="1:10" x14ac:dyDescent="0.2">
      <c r="A1034">
        <v>2042</v>
      </c>
      <c r="B1034" t="s">
        <v>2133</v>
      </c>
      <c r="C1034" t="str">
        <f t="shared" si="135"/>
        <v>(968) 180-5228</v>
      </c>
      <c r="D1034" t="str">
        <f t="shared" si="128"/>
        <v>968.180.5228</v>
      </c>
      <c r="E1034" t="str">
        <f t="shared" si="129"/>
        <v>9681805228</v>
      </c>
      <c r="F1034">
        <f t="shared" si="130"/>
        <v>10</v>
      </c>
      <c r="G1034" t="str">
        <f t="shared" si="131"/>
        <v>9681805228</v>
      </c>
      <c r="H1034" t="str">
        <f t="shared" si="132"/>
        <v>(968) 180-5228</v>
      </c>
      <c r="I1034">
        <f t="shared" si="133"/>
        <v>1</v>
      </c>
      <c r="J1034" t="str">
        <f t="shared" si="134"/>
        <v>(968) 180-5228</v>
      </c>
    </row>
    <row r="1035" spans="1:10" x14ac:dyDescent="0.2">
      <c r="A1035">
        <v>2043</v>
      </c>
      <c r="B1035" t="s">
        <v>2134</v>
      </c>
      <c r="C1035" t="str">
        <f t="shared" si="135"/>
        <v>(715) 415-8973</v>
      </c>
      <c r="D1035" t="str">
        <f t="shared" si="128"/>
        <v>715.415.8973</v>
      </c>
      <c r="E1035" t="str">
        <f t="shared" si="129"/>
        <v>7154158973</v>
      </c>
      <c r="F1035">
        <f t="shared" si="130"/>
        <v>10</v>
      </c>
      <c r="G1035" t="str">
        <f t="shared" si="131"/>
        <v>7154158973</v>
      </c>
      <c r="H1035" t="str">
        <f t="shared" si="132"/>
        <v>(715) 415-8973</v>
      </c>
      <c r="I1035">
        <f t="shared" si="133"/>
        <v>1</v>
      </c>
      <c r="J1035" t="str">
        <f t="shared" si="134"/>
        <v>(715) 415-8973</v>
      </c>
    </row>
    <row r="1036" spans="1:10" x14ac:dyDescent="0.2">
      <c r="A1036">
        <v>2044</v>
      </c>
      <c r="B1036" t="s">
        <v>2135</v>
      </c>
      <c r="C1036" t="str">
        <f t="shared" si="135"/>
        <v>(329) 127-2062</v>
      </c>
      <c r="D1036" t="str">
        <f t="shared" si="128"/>
        <v>329.127.2062</v>
      </c>
      <c r="E1036" t="str">
        <f t="shared" si="129"/>
        <v>3291272062</v>
      </c>
      <c r="F1036">
        <f t="shared" si="130"/>
        <v>10</v>
      </c>
      <c r="G1036" t="str">
        <f t="shared" si="131"/>
        <v>3291272062</v>
      </c>
      <c r="H1036" t="str">
        <f t="shared" si="132"/>
        <v>(329) 127-2062</v>
      </c>
      <c r="I1036">
        <f t="shared" si="133"/>
        <v>1</v>
      </c>
      <c r="J1036" t="str">
        <f t="shared" si="134"/>
        <v>(329) 127-2062</v>
      </c>
    </row>
    <row r="1037" spans="1:10" x14ac:dyDescent="0.2">
      <c r="A1037">
        <v>2045</v>
      </c>
      <c r="B1037" t="s">
        <v>2136</v>
      </c>
      <c r="C1037" t="str">
        <f t="shared" si="135"/>
        <v>(950) 246-0275</v>
      </c>
      <c r="D1037" t="str">
        <f t="shared" si="128"/>
        <v>950.246.0275</v>
      </c>
      <c r="E1037" t="str">
        <f t="shared" si="129"/>
        <v>9502460275</v>
      </c>
      <c r="F1037">
        <f t="shared" si="130"/>
        <v>10</v>
      </c>
      <c r="G1037" t="str">
        <f t="shared" si="131"/>
        <v>9502460275</v>
      </c>
      <c r="H1037" t="str">
        <f t="shared" si="132"/>
        <v>(950) 246-0275</v>
      </c>
      <c r="I1037">
        <f t="shared" si="133"/>
        <v>1</v>
      </c>
      <c r="J1037" t="str">
        <f t="shared" si="134"/>
        <v>(950) 246-0275</v>
      </c>
    </row>
    <row r="1038" spans="1:10" x14ac:dyDescent="0.2">
      <c r="A1038">
        <v>2046</v>
      </c>
      <c r="B1038" t="s">
        <v>2137</v>
      </c>
      <c r="C1038" t="str">
        <f t="shared" si="135"/>
        <v>(805) 190-0650</v>
      </c>
      <c r="D1038" t="str">
        <f t="shared" si="128"/>
        <v>805.190.0650</v>
      </c>
      <c r="E1038" t="str">
        <f t="shared" si="129"/>
        <v>8051900650</v>
      </c>
      <c r="F1038">
        <f t="shared" si="130"/>
        <v>10</v>
      </c>
      <c r="G1038" t="str">
        <f t="shared" si="131"/>
        <v>8051900650</v>
      </c>
      <c r="H1038" t="str">
        <f t="shared" si="132"/>
        <v>(805) 190-0650</v>
      </c>
      <c r="I1038">
        <f t="shared" si="133"/>
        <v>1</v>
      </c>
      <c r="J1038" t="str">
        <f t="shared" si="134"/>
        <v>(805) 190-0650</v>
      </c>
    </row>
    <row r="1039" spans="1:10" x14ac:dyDescent="0.2">
      <c r="A1039">
        <v>2047</v>
      </c>
      <c r="B1039" t="s">
        <v>2138</v>
      </c>
      <c r="C1039" t="str">
        <f t="shared" si="135"/>
        <v>???</v>
      </c>
      <c r="D1039" t="str">
        <f t="shared" si="128"/>
        <v>685.614.9</v>
      </c>
      <c r="E1039" t="str">
        <f t="shared" si="129"/>
        <v>6856149</v>
      </c>
      <c r="F1039">
        <f t="shared" si="130"/>
        <v>7</v>
      </c>
      <c r="G1039" t="str">
        <f t="shared" si="131"/>
        <v>???</v>
      </c>
      <c r="H1039" t="str">
        <f t="shared" si="132"/>
        <v>???</v>
      </c>
      <c r="I1039">
        <f t="shared" si="133"/>
        <v>30</v>
      </c>
      <c r="J1039" t="str">
        <f t="shared" si="134"/>
        <v>???</v>
      </c>
    </row>
    <row r="1040" spans="1:10" x14ac:dyDescent="0.2">
      <c r="A1040">
        <v>2048</v>
      </c>
      <c r="B1040" t="s">
        <v>2139</v>
      </c>
      <c r="C1040" t="str">
        <f t="shared" si="135"/>
        <v>(304) 221-4859</v>
      </c>
      <c r="D1040" t="str">
        <f t="shared" si="128"/>
        <v>304.221.4859</v>
      </c>
      <c r="E1040" t="str">
        <f t="shared" si="129"/>
        <v>3042214859</v>
      </c>
      <c r="F1040">
        <f t="shared" si="130"/>
        <v>10</v>
      </c>
      <c r="G1040" t="str">
        <f t="shared" si="131"/>
        <v>3042214859</v>
      </c>
      <c r="H1040" t="str">
        <f t="shared" si="132"/>
        <v>(304) 221-4859</v>
      </c>
      <c r="I1040">
        <f t="shared" si="133"/>
        <v>1</v>
      </c>
      <c r="J1040" t="str">
        <f t="shared" si="134"/>
        <v>(304) 221-4859</v>
      </c>
    </row>
    <row r="1041" spans="1:10" x14ac:dyDescent="0.2">
      <c r="A1041">
        <v>2049</v>
      </c>
      <c r="B1041" t="s">
        <v>2140</v>
      </c>
      <c r="C1041" t="str">
        <f t="shared" si="135"/>
        <v>(710) 351-5558</v>
      </c>
      <c r="D1041" t="str">
        <f t="shared" si="128"/>
        <v>710.351.5558</v>
      </c>
      <c r="E1041" t="str">
        <f t="shared" si="129"/>
        <v>7103515558</v>
      </c>
      <c r="F1041">
        <f t="shared" si="130"/>
        <v>10</v>
      </c>
      <c r="G1041" t="str">
        <f t="shared" si="131"/>
        <v>7103515558</v>
      </c>
      <c r="H1041" t="str">
        <f t="shared" si="132"/>
        <v>(710) 351-5558</v>
      </c>
      <c r="I1041">
        <f t="shared" si="133"/>
        <v>1</v>
      </c>
      <c r="J1041" t="str">
        <f t="shared" si="134"/>
        <v>(710) 351-5558</v>
      </c>
    </row>
    <row r="1042" spans="1:10" x14ac:dyDescent="0.2">
      <c r="A1042">
        <v>2050</v>
      </c>
      <c r="B1042" t="s">
        <v>2141</v>
      </c>
      <c r="C1042" t="str">
        <f t="shared" si="135"/>
        <v>(134) 593-9286</v>
      </c>
      <c r="D1042" t="str">
        <f t="shared" si="128"/>
        <v>134.593.9286</v>
      </c>
      <c r="E1042" t="str">
        <f t="shared" si="129"/>
        <v>1345939286</v>
      </c>
      <c r="F1042">
        <f t="shared" si="130"/>
        <v>10</v>
      </c>
      <c r="G1042" t="str">
        <f t="shared" si="131"/>
        <v>1345939286</v>
      </c>
      <c r="H1042" t="str">
        <f t="shared" si="132"/>
        <v>(134) 593-9286</v>
      </c>
      <c r="I1042">
        <f t="shared" si="133"/>
        <v>1</v>
      </c>
      <c r="J1042" t="str">
        <f t="shared" si="134"/>
        <v>(134) 593-9286</v>
      </c>
    </row>
    <row r="1043" spans="1:10" x14ac:dyDescent="0.2">
      <c r="A1043">
        <v>2051</v>
      </c>
      <c r="B1043" t="s">
        <v>2142</v>
      </c>
      <c r="C1043" t="str">
        <f t="shared" si="135"/>
        <v>(996) 485-7968</v>
      </c>
      <c r="D1043" t="str">
        <f t="shared" si="128"/>
        <v>996.485.7968</v>
      </c>
      <c r="E1043" t="str">
        <f t="shared" si="129"/>
        <v>9964857968</v>
      </c>
      <c r="F1043">
        <f t="shared" si="130"/>
        <v>10</v>
      </c>
      <c r="G1043" t="str">
        <f t="shared" si="131"/>
        <v>9964857968</v>
      </c>
      <c r="H1043" t="str">
        <f t="shared" si="132"/>
        <v>(996) 485-7968</v>
      </c>
      <c r="I1043">
        <f t="shared" si="133"/>
        <v>1</v>
      </c>
      <c r="J1043" t="str">
        <f t="shared" si="134"/>
        <v>(996) 485-7968</v>
      </c>
    </row>
    <row r="1044" spans="1:10" x14ac:dyDescent="0.2">
      <c r="A1044">
        <v>2052</v>
      </c>
      <c r="B1044" t="s">
        <v>2143</v>
      </c>
      <c r="C1044" t="str">
        <f t="shared" si="135"/>
        <v>(993) 984-4436</v>
      </c>
      <c r="D1044" t="str">
        <f t="shared" si="128"/>
        <v>993.984.4436</v>
      </c>
      <c r="E1044" t="str">
        <f t="shared" si="129"/>
        <v>9939844436</v>
      </c>
      <c r="F1044">
        <f t="shared" si="130"/>
        <v>10</v>
      </c>
      <c r="G1044" t="str">
        <f t="shared" si="131"/>
        <v>9939844436</v>
      </c>
      <c r="H1044" t="str">
        <f t="shared" si="132"/>
        <v>(993) 984-4436</v>
      </c>
      <c r="I1044">
        <f t="shared" si="133"/>
        <v>1</v>
      </c>
      <c r="J1044" t="str">
        <f t="shared" si="134"/>
        <v>(993) 984-4436</v>
      </c>
    </row>
    <row r="1045" spans="1:10" x14ac:dyDescent="0.2">
      <c r="A1045">
        <v>2053</v>
      </c>
      <c r="B1045" t="s">
        <v>2144</v>
      </c>
      <c r="C1045" t="str">
        <f t="shared" si="135"/>
        <v>(588) 201-3518</v>
      </c>
      <c r="D1045" t="str">
        <f t="shared" si="128"/>
        <v>588.201.3518</v>
      </c>
      <c r="E1045" t="str">
        <f t="shared" si="129"/>
        <v>5882013518</v>
      </c>
      <c r="F1045">
        <f t="shared" si="130"/>
        <v>10</v>
      </c>
      <c r="G1045" t="str">
        <f t="shared" si="131"/>
        <v>5882013518</v>
      </c>
      <c r="H1045" t="str">
        <f t="shared" si="132"/>
        <v>(588) 201-3518</v>
      </c>
      <c r="I1045">
        <f t="shared" si="133"/>
        <v>1</v>
      </c>
      <c r="J1045" t="str">
        <f t="shared" si="134"/>
        <v>(588) 201-3518</v>
      </c>
    </row>
    <row r="1046" spans="1:10" x14ac:dyDescent="0.2">
      <c r="A1046">
        <v>2054</v>
      </c>
      <c r="B1046" t="s">
        <v>2145</v>
      </c>
      <c r="C1046" t="str">
        <f t="shared" si="135"/>
        <v>(331) 599-4731</v>
      </c>
      <c r="D1046" t="str">
        <f t="shared" si="128"/>
        <v>331.599.4731</v>
      </c>
      <c r="E1046" t="str">
        <f t="shared" si="129"/>
        <v>3315994731</v>
      </c>
      <c r="F1046">
        <f t="shared" si="130"/>
        <v>10</v>
      </c>
      <c r="G1046" t="str">
        <f t="shared" si="131"/>
        <v>3315994731</v>
      </c>
      <c r="H1046" t="str">
        <f t="shared" si="132"/>
        <v>(331) 599-4731</v>
      </c>
      <c r="I1046">
        <f t="shared" si="133"/>
        <v>1</v>
      </c>
      <c r="J1046" t="str">
        <f t="shared" si="134"/>
        <v>(331) 599-4731</v>
      </c>
    </row>
    <row r="1047" spans="1:10" x14ac:dyDescent="0.2">
      <c r="A1047">
        <v>2055</v>
      </c>
      <c r="B1047" t="s">
        <v>2146</v>
      </c>
      <c r="C1047" t="str">
        <f t="shared" si="135"/>
        <v>(802) 991-5628</v>
      </c>
      <c r="D1047" t="str">
        <f t="shared" si="128"/>
        <v>802.991.5628</v>
      </c>
      <c r="E1047" t="str">
        <f t="shared" si="129"/>
        <v>8029915628</v>
      </c>
      <c r="F1047">
        <f t="shared" si="130"/>
        <v>10</v>
      </c>
      <c r="G1047" t="str">
        <f t="shared" si="131"/>
        <v>8029915628</v>
      </c>
      <c r="H1047" t="str">
        <f t="shared" si="132"/>
        <v>(802) 991-5628</v>
      </c>
      <c r="I1047">
        <f t="shared" si="133"/>
        <v>1</v>
      </c>
      <c r="J1047" t="str">
        <f t="shared" si="134"/>
        <v>(802) 991-5628</v>
      </c>
    </row>
    <row r="1048" spans="1:10" x14ac:dyDescent="0.2">
      <c r="A1048">
        <v>2056</v>
      </c>
      <c r="B1048" t="s">
        <v>2147</v>
      </c>
      <c r="C1048" t="str">
        <f t="shared" si="135"/>
        <v>(498) 485-5751</v>
      </c>
      <c r="D1048" t="str">
        <f t="shared" si="128"/>
        <v>498.485.5751</v>
      </c>
      <c r="E1048" t="str">
        <f t="shared" si="129"/>
        <v>4984855751</v>
      </c>
      <c r="F1048">
        <f t="shared" si="130"/>
        <v>10</v>
      </c>
      <c r="G1048" t="str">
        <f t="shared" si="131"/>
        <v>4984855751</v>
      </c>
      <c r="H1048" t="str">
        <f t="shared" si="132"/>
        <v>(498) 485-5751</v>
      </c>
      <c r="I1048">
        <f t="shared" si="133"/>
        <v>1</v>
      </c>
      <c r="J1048" t="str">
        <f t="shared" si="134"/>
        <v>(498) 485-5751</v>
      </c>
    </row>
    <row r="1049" spans="1:10" x14ac:dyDescent="0.2">
      <c r="A1049">
        <v>2057</v>
      </c>
      <c r="B1049" t="s">
        <v>2148</v>
      </c>
      <c r="C1049" t="str">
        <f t="shared" si="135"/>
        <v>(774) 225-8124</v>
      </c>
      <c r="D1049" t="str">
        <f t="shared" si="128"/>
        <v>774.225.8124</v>
      </c>
      <c r="E1049" t="str">
        <f t="shared" si="129"/>
        <v>7742258124</v>
      </c>
      <c r="F1049">
        <f t="shared" si="130"/>
        <v>10</v>
      </c>
      <c r="G1049" t="str">
        <f t="shared" si="131"/>
        <v>7742258124</v>
      </c>
      <c r="H1049" t="str">
        <f t="shared" si="132"/>
        <v>(774) 225-8124</v>
      </c>
      <c r="I1049">
        <f t="shared" si="133"/>
        <v>1</v>
      </c>
      <c r="J1049" t="str">
        <f t="shared" si="134"/>
        <v>(774) 225-8124</v>
      </c>
    </row>
    <row r="1050" spans="1:10" x14ac:dyDescent="0.2">
      <c r="A1050">
        <v>2058</v>
      </c>
      <c r="B1050" t="s">
        <v>2149</v>
      </c>
      <c r="C1050" t="str">
        <f t="shared" si="135"/>
        <v>(746) 747-4331</v>
      </c>
      <c r="D1050" t="str">
        <f t="shared" si="128"/>
        <v>746.747.4331</v>
      </c>
      <c r="E1050" t="str">
        <f t="shared" si="129"/>
        <v>7467474331</v>
      </c>
      <c r="F1050">
        <f t="shared" si="130"/>
        <v>10</v>
      </c>
      <c r="G1050" t="str">
        <f t="shared" si="131"/>
        <v>7467474331</v>
      </c>
      <c r="H1050" t="str">
        <f t="shared" si="132"/>
        <v>(746) 747-4331</v>
      </c>
      <c r="I1050">
        <f t="shared" si="133"/>
        <v>1</v>
      </c>
      <c r="J1050" t="str">
        <f t="shared" si="134"/>
        <v>(746) 747-4331</v>
      </c>
    </row>
    <row r="1051" spans="1:10" x14ac:dyDescent="0.2">
      <c r="A1051">
        <v>2059</v>
      </c>
      <c r="B1051" t="s">
        <v>2150</v>
      </c>
      <c r="C1051" t="str">
        <f t="shared" si="135"/>
        <v>(439) 238-3509</v>
      </c>
      <c r="D1051" t="str">
        <f t="shared" si="128"/>
        <v>439.238.3509</v>
      </c>
      <c r="E1051" t="str">
        <f t="shared" si="129"/>
        <v>4392383509</v>
      </c>
      <c r="F1051">
        <f t="shared" si="130"/>
        <v>10</v>
      </c>
      <c r="G1051" t="str">
        <f t="shared" si="131"/>
        <v>4392383509</v>
      </c>
      <c r="H1051" t="str">
        <f t="shared" si="132"/>
        <v>(439) 238-3509</v>
      </c>
      <c r="I1051">
        <f t="shared" si="133"/>
        <v>1</v>
      </c>
      <c r="J1051" t="str">
        <f t="shared" si="134"/>
        <v>(439) 238-3509</v>
      </c>
    </row>
    <row r="1052" spans="1:10" x14ac:dyDescent="0.2">
      <c r="A1052">
        <v>2060</v>
      </c>
      <c r="B1052" t="s">
        <v>2151</v>
      </c>
      <c r="C1052" t="str">
        <f t="shared" si="135"/>
        <v>(402) 400-1838</v>
      </c>
      <c r="D1052" t="str">
        <f t="shared" si="128"/>
        <v>402.400.1838</v>
      </c>
      <c r="E1052" t="str">
        <f t="shared" si="129"/>
        <v>4024001838</v>
      </c>
      <c r="F1052">
        <f t="shared" si="130"/>
        <v>10</v>
      </c>
      <c r="G1052" t="str">
        <f t="shared" si="131"/>
        <v>4024001838</v>
      </c>
      <c r="H1052" t="str">
        <f t="shared" si="132"/>
        <v>(402) 400-1838</v>
      </c>
      <c r="I1052">
        <f t="shared" si="133"/>
        <v>1</v>
      </c>
      <c r="J1052" t="str">
        <f t="shared" si="134"/>
        <v>(402) 400-1838</v>
      </c>
    </row>
    <row r="1053" spans="1:10" x14ac:dyDescent="0.2">
      <c r="A1053">
        <v>2061</v>
      </c>
      <c r="B1053" t="s">
        <v>2152</v>
      </c>
      <c r="C1053" t="str">
        <f t="shared" si="135"/>
        <v>(857) 718-4277</v>
      </c>
      <c r="D1053" t="str">
        <f t="shared" si="128"/>
        <v>857.718.4277</v>
      </c>
      <c r="E1053" t="str">
        <f t="shared" si="129"/>
        <v>8577184277</v>
      </c>
      <c r="F1053">
        <f t="shared" si="130"/>
        <v>10</v>
      </c>
      <c r="G1053" t="str">
        <f t="shared" si="131"/>
        <v>8577184277</v>
      </c>
      <c r="H1053" t="str">
        <f t="shared" si="132"/>
        <v>(857) 718-4277</v>
      </c>
      <c r="I1053">
        <f t="shared" si="133"/>
        <v>1</v>
      </c>
      <c r="J1053" t="str">
        <f t="shared" si="134"/>
        <v>(857) 718-4277</v>
      </c>
    </row>
    <row r="1054" spans="1:10" x14ac:dyDescent="0.2">
      <c r="A1054">
        <v>2062</v>
      </c>
      <c r="B1054" t="s">
        <v>2153</v>
      </c>
      <c r="C1054" t="str">
        <f t="shared" si="135"/>
        <v>(106) 349-1785</v>
      </c>
      <c r="D1054" t="str">
        <f t="shared" si="128"/>
        <v>106.349.1785</v>
      </c>
      <c r="E1054" t="str">
        <f t="shared" si="129"/>
        <v>1063491785</v>
      </c>
      <c r="F1054">
        <f t="shared" si="130"/>
        <v>10</v>
      </c>
      <c r="G1054" t="str">
        <f t="shared" si="131"/>
        <v>1063491785</v>
      </c>
      <c r="H1054" t="str">
        <f t="shared" si="132"/>
        <v>(106) 349-1785</v>
      </c>
      <c r="I1054">
        <f t="shared" si="133"/>
        <v>1</v>
      </c>
      <c r="J1054" t="str">
        <f t="shared" si="134"/>
        <v>(106) 349-1785</v>
      </c>
    </row>
    <row r="1055" spans="1:10" x14ac:dyDescent="0.2">
      <c r="A1055">
        <v>2063</v>
      </c>
      <c r="B1055" t="s">
        <v>2154</v>
      </c>
      <c r="C1055" t="str">
        <f t="shared" si="135"/>
        <v>(290) 180-2486</v>
      </c>
      <c r="D1055" t="str">
        <f t="shared" si="128"/>
        <v>290.180.2486</v>
      </c>
      <c r="E1055" t="str">
        <f t="shared" si="129"/>
        <v>2901802486</v>
      </c>
      <c r="F1055">
        <f t="shared" si="130"/>
        <v>10</v>
      </c>
      <c r="G1055" t="str">
        <f t="shared" si="131"/>
        <v>2901802486</v>
      </c>
      <c r="H1055" t="str">
        <f t="shared" si="132"/>
        <v>(290) 180-2486</v>
      </c>
      <c r="I1055">
        <f t="shared" si="133"/>
        <v>1</v>
      </c>
      <c r="J1055" t="str">
        <f t="shared" si="134"/>
        <v>(290) 180-2486</v>
      </c>
    </row>
    <row r="1056" spans="1:10" x14ac:dyDescent="0.2">
      <c r="A1056">
        <v>2064</v>
      </c>
      <c r="B1056" t="s">
        <v>2155</v>
      </c>
      <c r="C1056" t="str">
        <f t="shared" si="135"/>
        <v>(831) 287-2412</v>
      </c>
      <c r="D1056" t="str">
        <f t="shared" si="128"/>
        <v>831.287.2412</v>
      </c>
      <c r="E1056" t="str">
        <f t="shared" si="129"/>
        <v>8312872412</v>
      </c>
      <c r="F1056">
        <f t="shared" si="130"/>
        <v>10</v>
      </c>
      <c r="G1056" t="str">
        <f t="shared" si="131"/>
        <v>8312872412</v>
      </c>
      <c r="H1056" t="str">
        <f t="shared" si="132"/>
        <v>(831) 287-2412</v>
      </c>
      <c r="I1056">
        <f t="shared" si="133"/>
        <v>1</v>
      </c>
      <c r="J1056" t="str">
        <f t="shared" si="134"/>
        <v>(831) 287-2412</v>
      </c>
    </row>
    <row r="1057" spans="1:10" x14ac:dyDescent="0.2">
      <c r="A1057">
        <v>2065</v>
      </c>
      <c r="B1057" t="s">
        <v>2156</v>
      </c>
      <c r="C1057" t="str">
        <f t="shared" si="135"/>
        <v>(287) 281-7700</v>
      </c>
      <c r="D1057" t="str">
        <f t="shared" si="128"/>
        <v>287.281.7700</v>
      </c>
      <c r="E1057" t="str">
        <f t="shared" si="129"/>
        <v>2872817700</v>
      </c>
      <c r="F1057">
        <f t="shared" si="130"/>
        <v>10</v>
      </c>
      <c r="G1057" t="str">
        <f t="shared" si="131"/>
        <v>2872817700</v>
      </c>
      <c r="H1057" t="str">
        <f t="shared" si="132"/>
        <v>(287) 281-7700</v>
      </c>
      <c r="I1057">
        <f t="shared" si="133"/>
        <v>1</v>
      </c>
      <c r="J1057" t="str">
        <f t="shared" si="134"/>
        <v>(287) 281-7700</v>
      </c>
    </row>
    <row r="1058" spans="1:10" x14ac:dyDescent="0.2">
      <c r="A1058">
        <v>2066</v>
      </c>
      <c r="B1058" t="s">
        <v>2157</v>
      </c>
      <c r="C1058" t="str">
        <f t="shared" si="135"/>
        <v>(545) 968-1342</v>
      </c>
      <c r="D1058" t="str">
        <f t="shared" si="128"/>
        <v>545.968.1342</v>
      </c>
      <c r="E1058" t="str">
        <f t="shared" si="129"/>
        <v>5459681342</v>
      </c>
      <c r="F1058">
        <f t="shared" si="130"/>
        <v>10</v>
      </c>
      <c r="G1058" t="str">
        <f t="shared" si="131"/>
        <v>5459681342</v>
      </c>
      <c r="H1058" t="str">
        <f t="shared" si="132"/>
        <v>(545) 968-1342</v>
      </c>
      <c r="I1058">
        <f t="shared" si="133"/>
        <v>1</v>
      </c>
      <c r="J1058" t="str">
        <f t="shared" si="134"/>
        <v>(545) 968-1342</v>
      </c>
    </row>
    <row r="1059" spans="1:10" x14ac:dyDescent="0.2">
      <c r="A1059">
        <v>2067</v>
      </c>
      <c r="B1059" t="s">
        <v>2158</v>
      </c>
      <c r="C1059" t="str">
        <f t="shared" si="135"/>
        <v>(389) 222-7518</v>
      </c>
      <c r="D1059" t="str">
        <f t="shared" si="128"/>
        <v>389.222.7518</v>
      </c>
      <c r="E1059" t="str">
        <f t="shared" si="129"/>
        <v>3892227518</v>
      </c>
      <c r="F1059">
        <f t="shared" si="130"/>
        <v>10</v>
      </c>
      <c r="G1059" t="str">
        <f t="shared" si="131"/>
        <v>3892227518</v>
      </c>
      <c r="H1059" t="str">
        <f t="shared" si="132"/>
        <v>(389) 222-7518</v>
      </c>
      <c r="I1059">
        <f t="shared" si="133"/>
        <v>1</v>
      </c>
      <c r="J1059" t="str">
        <f t="shared" si="134"/>
        <v>(389) 222-7518</v>
      </c>
    </row>
    <row r="1060" spans="1:10" x14ac:dyDescent="0.2">
      <c r="A1060">
        <v>2068</v>
      </c>
      <c r="B1060" t="s">
        <v>2159</v>
      </c>
      <c r="C1060" t="str">
        <f t="shared" si="135"/>
        <v>(124) 791-6968</v>
      </c>
      <c r="D1060" t="str">
        <f t="shared" si="128"/>
        <v>124.791.6968</v>
      </c>
      <c r="E1060" t="str">
        <f t="shared" si="129"/>
        <v>1247916968</v>
      </c>
      <c r="F1060">
        <f t="shared" si="130"/>
        <v>10</v>
      </c>
      <c r="G1060" t="str">
        <f t="shared" si="131"/>
        <v>1247916968</v>
      </c>
      <c r="H1060" t="str">
        <f t="shared" si="132"/>
        <v>(124) 791-6968</v>
      </c>
      <c r="I1060">
        <f t="shared" si="133"/>
        <v>1</v>
      </c>
      <c r="J1060" t="str">
        <f t="shared" si="134"/>
        <v>(124) 791-6968</v>
      </c>
    </row>
    <row r="1061" spans="1:10" x14ac:dyDescent="0.2">
      <c r="A1061">
        <v>2069</v>
      </c>
      <c r="B1061" t="s">
        <v>2160</v>
      </c>
      <c r="C1061" t="str">
        <f t="shared" si="135"/>
        <v>(970) 731-1232</v>
      </c>
      <c r="D1061" t="str">
        <f t="shared" si="128"/>
        <v>970.731.1232</v>
      </c>
      <c r="E1061" t="str">
        <f t="shared" si="129"/>
        <v>9707311232</v>
      </c>
      <c r="F1061">
        <f t="shared" si="130"/>
        <v>10</v>
      </c>
      <c r="G1061" t="str">
        <f t="shared" si="131"/>
        <v>9707311232</v>
      </c>
      <c r="H1061" t="str">
        <f t="shared" si="132"/>
        <v>(970) 731-1232</v>
      </c>
      <c r="I1061">
        <f t="shared" si="133"/>
        <v>1</v>
      </c>
      <c r="J1061" t="str">
        <f t="shared" si="134"/>
        <v>(970) 731-1232</v>
      </c>
    </row>
    <row r="1062" spans="1:10" x14ac:dyDescent="0.2">
      <c r="A1062">
        <v>2070</v>
      </c>
      <c r="B1062" t="s">
        <v>2161</v>
      </c>
      <c r="C1062" t="str">
        <f t="shared" si="135"/>
        <v>(404) 705-1645</v>
      </c>
      <c r="D1062" t="str">
        <f t="shared" si="128"/>
        <v>404.705.1645</v>
      </c>
      <c r="E1062" t="str">
        <f t="shared" si="129"/>
        <v>4047051645</v>
      </c>
      <c r="F1062">
        <f t="shared" si="130"/>
        <v>10</v>
      </c>
      <c r="G1062" t="str">
        <f t="shared" si="131"/>
        <v>4047051645</v>
      </c>
      <c r="H1062" t="str">
        <f t="shared" si="132"/>
        <v>(404) 705-1645</v>
      </c>
      <c r="I1062">
        <f t="shared" si="133"/>
        <v>1</v>
      </c>
      <c r="J1062" t="str">
        <f t="shared" si="134"/>
        <v>(404) 705-1645</v>
      </c>
    </row>
    <row r="1063" spans="1:10" x14ac:dyDescent="0.2">
      <c r="A1063">
        <v>2071</v>
      </c>
      <c r="B1063" t="s">
        <v>2162</v>
      </c>
      <c r="C1063" t="str">
        <f t="shared" si="135"/>
        <v>(538) 469-7686</v>
      </c>
      <c r="D1063" t="str">
        <f t="shared" si="128"/>
        <v>538.469.7686</v>
      </c>
      <c r="E1063" t="str">
        <f t="shared" si="129"/>
        <v>5384697686</v>
      </c>
      <c r="F1063">
        <f t="shared" si="130"/>
        <v>10</v>
      </c>
      <c r="G1063" t="str">
        <f t="shared" si="131"/>
        <v>5384697686</v>
      </c>
      <c r="H1063" t="str">
        <f t="shared" si="132"/>
        <v>(538) 469-7686</v>
      </c>
      <c r="I1063">
        <f t="shared" si="133"/>
        <v>1</v>
      </c>
      <c r="J1063" t="str">
        <f t="shared" si="134"/>
        <v>(538) 469-7686</v>
      </c>
    </row>
    <row r="1064" spans="1:10" x14ac:dyDescent="0.2">
      <c r="A1064">
        <v>2072</v>
      </c>
      <c r="B1064" t="s">
        <v>2163</v>
      </c>
      <c r="C1064" t="str">
        <f t="shared" si="135"/>
        <v>(582) 720-0092</v>
      </c>
      <c r="D1064" t="str">
        <f t="shared" si="128"/>
        <v>582.720.0092</v>
      </c>
      <c r="E1064" t="str">
        <f t="shared" si="129"/>
        <v>5827200092</v>
      </c>
      <c r="F1064">
        <f t="shared" si="130"/>
        <v>10</v>
      </c>
      <c r="G1064" t="str">
        <f t="shared" si="131"/>
        <v>5827200092</v>
      </c>
      <c r="H1064" t="str">
        <f t="shared" si="132"/>
        <v>(582) 720-0092</v>
      </c>
      <c r="I1064">
        <f t="shared" si="133"/>
        <v>1</v>
      </c>
      <c r="J1064" t="str">
        <f t="shared" si="134"/>
        <v>(582) 720-0092</v>
      </c>
    </row>
    <row r="1065" spans="1:10" x14ac:dyDescent="0.2">
      <c r="A1065">
        <v>2073</v>
      </c>
      <c r="B1065" t="s">
        <v>2164</v>
      </c>
      <c r="C1065" t="str">
        <f t="shared" si="135"/>
        <v>(934) 216-6976</v>
      </c>
      <c r="D1065" t="str">
        <f t="shared" si="128"/>
        <v>934.216.6976</v>
      </c>
      <c r="E1065" t="str">
        <f t="shared" si="129"/>
        <v>9342166976</v>
      </c>
      <c r="F1065">
        <f t="shared" si="130"/>
        <v>10</v>
      </c>
      <c r="G1065" t="str">
        <f t="shared" si="131"/>
        <v>9342166976</v>
      </c>
      <c r="H1065" t="str">
        <f t="shared" si="132"/>
        <v>(934) 216-6976</v>
      </c>
      <c r="I1065">
        <f t="shared" si="133"/>
        <v>1</v>
      </c>
      <c r="J1065" t="str">
        <f t="shared" si="134"/>
        <v>(934) 216-6976</v>
      </c>
    </row>
    <row r="1066" spans="1:10" x14ac:dyDescent="0.2">
      <c r="A1066">
        <v>2074</v>
      </c>
      <c r="B1066" t="s">
        <v>2165</v>
      </c>
      <c r="C1066" t="str">
        <f t="shared" si="135"/>
        <v>(852) 794-4418</v>
      </c>
      <c r="D1066" t="str">
        <f t="shared" si="128"/>
        <v>852.794.4418</v>
      </c>
      <c r="E1066" t="str">
        <f t="shared" si="129"/>
        <v>8527944418</v>
      </c>
      <c r="F1066">
        <f t="shared" si="130"/>
        <v>10</v>
      </c>
      <c r="G1066" t="str">
        <f t="shared" si="131"/>
        <v>8527944418</v>
      </c>
      <c r="H1066" t="str">
        <f t="shared" si="132"/>
        <v>(852) 794-4418</v>
      </c>
      <c r="I1066">
        <f t="shared" si="133"/>
        <v>1</v>
      </c>
      <c r="J1066" t="str">
        <f t="shared" si="134"/>
        <v>(852) 794-4418</v>
      </c>
    </row>
    <row r="1067" spans="1:10" x14ac:dyDescent="0.2">
      <c r="A1067">
        <v>2075</v>
      </c>
      <c r="B1067" t="s">
        <v>2166</v>
      </c>
      <c r="C1067" t="str">
        <f t="shared" si="135"/>
        <v>(123) 888-9780</v>
      </c>
      <c r="D1067" t="str">
        <f t="shared" si="128"/>
        <v>123.888.9780</v>
      </c>
      <c r="E1067" t="str">
        <f t="shared" si="129"/>
        <v>1238889780</v>
      </c>
      <c r="F1067">
        <f t="shared" si="130"/>
        <v>10</v>
      </c>
      <c r="G1067" t="str">
        <f t="shared" si="131"/>
        <v>1238889780</v>
      </c>
      <c r="H1067" t="str">
        <f t="shared" si="132"/>
        <v>(123) 888-9780</v>
      </c>
      <c r="I1067">
        <f t="shared" si="133"/>
        <v>1</v>
      </c>
      <c r="J1067" t="str">
        <f t="shared" si="134"/>
        <v>(123) 888-9780</v>
      </c>
    </row>
    <row r="1068" spans="1:10" x14ac:dyDescent="0.2">
      <c r="A1068">
        <v>2076</v>
      </c>
      <c r="B1068" t="s">
        <v>2167</v>
      </c>
      <c r="C1068" t="str">
        <f t="shared" si="135"/>
        <v>(972) 198-1715</v>
      </c>
      <c r="D1068" t="str">
        <f t="shared" si="128"/>
        <v>972.198.1715</v>
      </c>
      <c r="E1068" t="str">
        <f t="shared" si="129"/>
        <v>9721981715</v>
      </c>
      <c r="F1068">
        <f t="shared" si="130"/>
        <v>10</v>
      </c>
      <c r="G1068" t="str">
        <f t="shared" si="131"/>
        <v>9721981715</v>
      </c>
      <c r="H1068" t="str">
        <f t="shared" si="132"/>
        <v>(972) 198-1715</v>
      </c>
      <c r="I1068">
        <f t="shared" si="133"/>
        <v>1</v>
      </c>
      <c r="J1068" t="str">
        <f t="shared" si="134"/>
        <v>(972) 198-1715</v>
      </c>
    </row>
    <row r="1069" spans="1:10" x14ac:dyDescent="0.2">
      <c r="A1069">
        <v>2077</v>
      </c>
      <c r="B1069" t="s">
        <v>2168</v>
      </c>
      <c r="C1069" t="str">
        <f t="shared" si="135"/>
        <v>(108) 872-2801</v>
      </c>
      <c r="D1069" t="str">
        <f t="shared" si="128"/>
        <v>108.872.2801</v>
      </c>
      <c r="E1069" t="str">
        <f t="shared" si="129"/>
        <v>1088722801</v>
      </c>
      <c r="F1069">
        <f t="shared" si="130"/>
        <v>10</v>
      </c>
      <c r="G1069" t="str">
        <f t="shared" si="131"/>
        <v>1088722801</v>
      </c>
      <c r="H1069" t="str">
        <f t="shared" si="132"/>
        <v>(108) 872-2801</v>
      </c>
      <c r="I1069">
        <f t="shared" si="133"/>
        <v>1</v>
      </c>
      <c r="J1069" t="str">
        <f t="shared" si="134"/>
        <v>(108) 872-2801</v>
      </c>
    </row>
    <row r="1070" spans="1:10" x14ac:dyDescent="0.2">
      <c r="A1070">
        <v>2078</v>
      </c>
      <c r="B1070" t="s">
        <v>2169</v>
      </c>
      <c r="C1070" t="str">
        <f t="shared" si="135"/>
        <v>(985) 451-9905</v>
      </c>
      <c r="D1070" t="str">
        <f t="shared" si="128"/>
        <v>985.451.9905</v>
      </c>
      <c r="E1070" t="str">
        <f t="shared" si="129"/>
        <v>9854519905</v>
      </c>
      <c r="F1070">
        <f t="shared" si="130"/>
        <v>10</v>
      </c>
      <c r="G1070" t="str">
        <f t="shared" si="131"/>
        <v>9854519905</v>
      </c>
      <c r="H1070" t="str">
        <f t="shared" si="132"/>
        <v>(985) 451-9905</v>
      </c>
      <c r="I1070">
        <f t="shared" si="133"/>
        <v>1</v>
      </c>
      <c r="J1070" t="str">
        <f t="shared" si="134"/>
        <v>(985) 451-9905</v>
      </c>
    </row>
    <row r="1071" spans="1:10" x14ac:dyDescent="0.2">
      <c r="A1071">
        <v>2079</v>
      </c>
      <c r="B1071" t="s">
        <v>2170</v>
      </c>
      <c r="C1071" t="str">
        <f t="shared" si="135"/>
        <v>(679) 976-7574</v>
      </c>
      <c r="D1071" t="str">
        <f t="shared" si="128"/>
        <v>679.976.7574</v>
      </c>
      <c r="E1071" t="str">
        <f t="shared" si="129"/>
        <v>6799767574</v>
      </c>
      <c r="F1071">
        <f t="shared" si="130"/>
        <v>10</v>
      </c>
      <c r="G1071" t="str">
        <f t="shared" si="131"/>
        <v>6799767574</v>
      </c>
      <c r="H1071" t="str">
        <f t="shared" si="132"/>
        <v>(679) 976-7574</v>
      </c>
      <c r="I1071">
        <f t="shared" si="133"/>
        <v>1</v>
      </c>
      <c r="J1071" t="str">
        <f t="shared" si="134"/>
        <v>(679) 976-7574</v>
      </c>
    </row>
    <row r="1072" spans="1:10" x14ac:dyDescent="0.2">
      <c r="A1072">
        <v>2080</v>
      </c>
      <c r="B1072" t="s">
        <v>2171</v>
      </c>
      <c r="C1072" t="str">
        <f t="shared" si="135"/>
        <v>(882) 396-7000</v>
      </c>
      <c r="D1072" t="str">
        <f t="shared" si="128"/>
        <v>882.396.7000</v>
      </c>
      <c r="E1072" t="str">
        <f t="shared" si="129"/>
        <v>8823967000</v>
      </c>
      <c r="F1072">
        <f t="shared" si="130"/>
        <v>10</v>
      </c>
      <c r="G1072" t="str">
        <f t="shared" si="131"/>
        <v>8823967000</v>
      </c>
      <c r="H1072" t="str">
        <f t="shared" si="132"/>
        <v>(882) 396-7000</v>
      </c>
      <c r="I1072">
        <f t="shared" si="133"/>
        <v>1</v>
      </c>
      <c r="J1072" t="str">
        <f t="shared" si="134"/>
        <v>(882) 396-7000</v>
      </c>
    </row>
    <row r="1073" spans="1:10" x14ac:dyDescent="0.2">
      <c r="A1073">
        <v>2081</v>
      </c>
      <c r="B1073" t="s">
        <v>2172</v>
      </c>
      <c r="C1073" t="str">
        <f t="shared" si="135"/>
        <v>(526) 111-3400</v>
      </c>
      <c r="D1073" t="str">
        <f t="shared" si="128"/>
        <v>526.111.3400</v>
      </c>
      <c r="E1073" t="str">
        <f t="shared" si="129"/>
        <v>5261113400</v>
      </c>
      <c r="F1073">
        <f t="shared" si="130"/>
        <v>10</v>
      </c>
      <c r="G1073" t="str">
        <f t="shared" si="131"/>
        <v>5261113400</v>
      </c>
      <c r="H1073" t="str">
        <f t="shared" si="132"/>
        <v>(526) 111-3400</v>
      </c>
      <c r="I1073">
        <f t="shared" si="133"/>
        <v>1</v>
      </c>
      <c r="J1073" t="str">
        <f t="shared" si="134"/>
        <v>(526) 111-3400</v>
      </c>
    </row>
    <row r="1074" spans="1:10" x14ac:dyDescent="0.2">
      <c r="A1074">
        <v>2082</v>
      </c>
      <c r="B1074" t="s">
        <v>2173</v>
      </c>
      <c r="C1074" t="str">
        <f t="shared" si="135"/>
        <v>(786) 972-5978</v>
      </c>
      <c r="D1074" t="str">
        <f t="shared" si="128"/>
        <v>786.972.5978</v>
      </c>
      <c r="E1074" t="str">
        <f t="shared" si="129"/>
        <v>7869725978</v>
      </c>
      <c r="F1074">
        <f t="shared" si="130"/>
        <v>10</v>
      </c>
      <c r="G1074" t="str">
        <f t="shared" si="131"/>
        <v>7869725978</v>
      </c>
      <c r="H1074" t="str">
        <f t="shared" si="132"/>
        <v>(786) 972-5978</v>
      </c>
      <c r="I1074">
        <f t="shared" si="133"/>
        <v>1</v>
      </c>
      <c r="J1074" t="str">
        <f t="shared" si="134"/>
        <v>(786) 972-5978</v>
      </c>
    </row>
    <row r="1075" spans="1:10" x14ac:dyDescent="0.2">
      <c r="A1075">
        <v>2083</v>
      </c>
      <c r="B1075" t="s">
        <v>2174</v>
      </c>
      <c r="C1075" t="str">
        <f t="shared" si="135"/>
        <v>(637) 122-0735</v>
      </c>
      <c r="D1075" t="str">
        <f t="shared" si="128"/>
        <v>637.122.0735</v>
      </c>
      <c r="E1075" t="str">
        <f t="shared" si="129"/>
        <v>6371220735</v>
      </c>
      <c r="F1075">
        <f t="shared" si="130"/>
        <v>10</v>
      </c>
      <c r="G1075" t="str">
        <f t="shared" si="131"/>
        <v>6371220735</v>
      </c>
      <c r="H1075" t="str">
        <f t="shared" si="132"/>
        <v>(637) 122-0735</v>
      </c>
      <c r="I1075">
        <f t="shared" si="133"/>
        <v>1</v>
      </c>
      <c r="J1075" t="str">
        <f t="shared" si="134"/>
        <v>(637) 122-0735</v>
      </c>
    </row>
    <row r="1076" spans="1:10" x14ac:dyDescent="0.2">
      <c r="A1076">
        <v>2084</v>
      </c>
      <c r="B1076" t="s">
        <v>2175</v>
      </c>
      <c r="C1076" t="str">
        <f t="shared" si="135"/>
        <v>(107) 725-2518</v>
      </c>
      <c r="D1076" t="str">
        <f t="shared" si="128"/>
        <v>107.725.2518</v>
      </c>
      <c r="E1076" t="str">
        <f t="shared" si="129"/>
        <v>1077252518</v>
      </c>
      <c r="F1076">
        <f t="shared" si="130"/>
        <v>10</v>
      </c>
      <c r="G1076" t="str">
        <f t="shared" si="131"/>
        <v>1077252518</v>
      </c>
      <c r="H1076" t="str">
        <f t="shared" si="132"/>
        <v>(107) 725-2518</v>
      </c>
      <c r="I1076">
        <f t="shared" si="133"/>
        <v>1</v>
      </c>
      <c r="J1076" t="str">
        <f t="shared" si="134"/>
        <v>(107) 725-2518</v>
      </c>
    </row>
    <row r="1077" spans="1:10" x14ac:dyDescent="0.2">
      <c r="A1077">
        <v>2085</v>
      </c>
      <c r="B1077" t="s">
        <v>2176</v>
      </c>
      <c r="C1077" t="str">
        <f t="shared" si="135"/>
        <v>(627) 261-6372</v>
      </c>
      <c r="D1077" t="str">
        <f t="shared" si="128"/>
        <v>627.261.6372</v>
      </c>
      <c r="E1077" t="str">
        <f t="shared" si="129"/>
        <v>6272616372</v>
      </c>
      <c r="F1077">
        <f t="shared" si="130"/>
        <v>10</v>
      </c>
      <c r="G1077" t="str">
        <f t="shared" si="131"/>
        <v>6272616372</v>
      </c>
      <c r="H1077" t="str">
        <f t="shared" si="132"/>
        <v>(627) 261-6372</v>
      </c>
      <c r="I1077">
        <f t="shared" si="133"/>
        <v>1</v>
      </c>
      <c r="J1077" t="str">
        <f t="shared" si="134"/>
        <v>(627) 261-6372</v>
      </c>
    </row>
    <row r="1078" spans="1:10" x14ac:dyDescent="0.2">
      <c r="A1078">
        <v>2086</v>
      </c>
      <c r="B1078" t="s">
        <v>2177</v>
      </c>
      <c r="C1078" t="str">
        <f t="shared" si="135"/>
        <v>(550) 572-9103</v>
      </c>
      <c r="D1078" t="str">
        <f t="shared" si="128"/>
        <v>550.572.9103</v>
      </c>
      <c r="E1078" t="str">
        <f t="shared" si="129"/>
        <v>5505729103</v>
      </c>
      <c r="F1078">
        <f t="shared" si="130"/>
        <v>10</v>
      </c>
      <c r="G1078" t="str">
        <f t="shared" si="131"/>
        <v>5505729103</v>
      </c>
      <c r="H1078" t="str">
        <f t="shared" si="132"/>
        <v>(550) 572-9103</v>
      </c>
      <c r="I1078">
        <f t="shared" si="133"/>
        <v>1</v>
      </c>
      <c r="J1078" t="str">
        <f t="shared" si="134"/>
        <v>(550) 572-9103</v>
      </c>
    </row>
    <row r="1079" spans="1:10" x14ac:dyDescent="0.2">
      <c r="A1079">
        <v>2087</v>
      </c>
      <c r="B1079" t="s">
        <v>2178</v>
      </c>
      <c r="C1079" t="str">
        <f t="shared" si="135"/>
        <v>(147) 389-2811</v>
      </c>
      <c r="D1079" t="str">
        <f t="shared" si="128"/>
        <v>147.389.2811</v>
      </c>
      <c r="E1079" t="str">
        <f t="shared" si="129"/>
        <v>1473892811</v>
      </c>
      <c r="F1079">
        <f t="shared" si="130"/>
        <v>10</v>
      </c>
      <c r="G1079" t="str">
        <f t="shared" si="131"/>
        <v>1473892811</v>
      </c>
      <c r="H1079" t="str">
        <f t="shared" si="132"/>
        <v>(147) 389-2811</v>
      </c>
      <c r="I1079">
        <f t="shared" si="133"/>
        <v>1</v>
      </c>
      <c r="J1079" t="str">
        <f t="shared" si="134"/>
        <v>(147) 389-2811</v>
      </c>
    </row>
    <row r="1080" spans="1:10" x14ac:dyDescent="0.2">
      <c r="A1080">
        <v>2088</v>
      </c>
      <c r="B1080" t="s">
        <v>2179</v>
      </c>
      <c r="C1080" t="str">
        <f t="shared" si="135"/>
        <v>(917) 704-1057</v>
      </c>
      <c r="D1080" t="str">
        <f t="shared" si="128"/>
        <v>917.704.1057</v>
      </c>
      <c r="E1080" t="str">
        <f t="shared" si="129"/>
        <v>9177041057</v>
      </c>
      <c r="F1080">
        <f t="shared" si="130"/>
        <v>10</v>
      </c>
      <c r="G1080" t="str">
        <f t="shared" si="131"/>
        <v>9177041057</v>
      </c>
      <c r="H1080" t="str">
        <f t="shared" si="132"/>
        <v>(917) 704-1057</v>
      </c>
      <c r="I1080">
        <f t="shared" si="133"/>
        <v>1</v>
      </c>
      <c r="J1080" t="str">
        <f t="shared" si="134"/>
        <v>(917) 704-1057</v>
      </c>
    </row>
    <row r="1081" spans="1:10" x14ac:dyDescent="0.2">
      <c r="A1081">
        <v>2089</v>
      </c>
      <c r="B1081" t="s">
        <v>2180</v>
      </c>
      <c r="C1081" t="str">
        <f t="shared" si="135"/>
        <v>(360) 568-2988</v>
      </c>
      <c r="D1081" t="str">
        <f t="shared" si="128"/>
        <v>360.568.2988</v>
      </c>
      <c r="E1081" t="str">
        <f t="shared" si="129"/>
        <v>3605682988</v>
      </c>
      <c r="F1081">
        <f t="shared" si="130"/>
        <v>10</v>
      </c>
      <c r="G1081" t="str">
        <f t="shared" si="131"/>
        <v>3605682988</v>
      </c>
      <c r="H1081" t="str">
        <f t="shared" si="132"/>
        <v>(360) 568-2988</v>
      </c>
      <c r="I1081">
        <f t="shared" si="133"/>
        <v>1</v>
      </c>
      <c r="J1081" t="str">
        <f t="shared" si="134"/>
        <v>(360) 568-2988</v>
      </c>
    </row>
    <row r="1082" spans="1:10" x14ac:dyDescent="0.2">
      <c r="A1082">
        <v>2090</v>
      </c>
      <c r="B1082" t="s">
        <v>2181</v>
      </c>
      <c r="C1082" t="str">
        <f t="shared" si="135"/>
        <v>(450) 955-3517</v>
      </c>
      <c r="D1082" t="str">
        <f t="shared" si="128"/>
        <v>450.955.3517</v>
      </c>
      <c r="E1082" t="str">
        <f t="shared" si="129"/>
        <v>4509553517</v>
      </c>
      <c r="F1082">
        <f t="shared" si="130"/>
        <v>10</v>
      </c>
      <c r="G1082" t="str">
        <f t="shared" si="131"/>
        <v>4509553517</v>
      </c>
      <c r="H1082" t="str">
        <f t="shared" si="132"/>
        <v>(450) 955-3517</v>
      </c>
      <c r="I1082">
        <f t="shared" si="133"/>
        <v>1</v>
      </c>
      <c r="J1082" t="str">
        <f t="shared" si="134"/>
        <v>(450) 955-3517</v>
      </c>
    </row>
    <row r="1083" spans="1:10" x14ac:dyDescent="0.2">
      <c r="A1083">
        <v>2091</v>
      </c>
      <c r="B1083" t="s">
        <v>2182</v>
      </c>
      <c r="C1083" t="str">
        <f t="shared" si="135"/>
        <v>(648) 620-2680</v>
      </c>
      <c r="D1083" t="str">
        <f t="shared" si="128"/>
        <v>648.620.2680</v>
      </c>
      <c r="E1083" t="str">
        <f t="shared" si="129"/>
        <v>6486202680</v>
      </c>
      <c r="F1083">
        <f t="shared" si="130"/>
        <v>10</v>
      </c>
      <c r="G1083" t="str">
        <f t="shared" si="131"/>
        <v>6486202680</v>
      </c>
      <c r="H1083" t="str">
        <f t="shared" si="132"/>
        <v>(648) 620-2680</v>
      </c>
      <c r="I1083">
        <f t="shared" si="133"/>
        <v>1</v>
      </c>
      <c r="J1083" t="str">
        <f t="shared" si="134"/>
        <v>(648) 620-2680</v>
      </c>
    </row>
    <row r="1084" spans="1:10" x14ac:dyDescent="0.2">
      <c r="A1084">
        <v>2092</v>
      </c>
      <c r="B1084" t="s">
        <v>2183</v>
      </c>
      <c r="C1084" t="str">
        <f t="shared" si="135"/>
        <v>(238) 973-0095</v>
      </c>
      <c r="D1084" t="str">
        <f t="shared" si="128"/>
        <v>238.973.0095</v>
      </c>
      <c r="E1084" t="str">
        <f t="shared" si="129"/>
        <v>2389730095</v>
      </c>
      <c r="F1084">
        <f t="shared" si="130"/>
        <v>10</v>
      </c>
      <c r="G1084" t="str">
        <f t="shared" si="131"/>
        <v>2389730095</v>
      </c>
      <c r="H1084" t="str">
        <f t="shared" si="132"/>
        <v>(238) 973-0095</v>
      </c>
      <c r="I1084">
        <f t="shared" si="133"/>
        <v>1</v>
      </c>
      <c r="J1084" t="str">
        <f t="shared" si="134"/>
        <v>(238) 973-0095</v>
      </c>
    </row>
    <row r="1085" spans="1:10" x14ac:dyDescent="0.2">
      <c r="A1085">
        <v>2093</v>
      </c>
      <c r="B1085" t="s">
        <v>2184</v>
      </c>
      <c r="C1085" t="str">
        <f t="shared" si="135"/>
        <v>(233) 189-8345</v>
      </c>
      <c r="D1085" t="str">
        <f t="shared" si="128"/>
        <v>233.189.8345</v>
      </c>
      <c r="E1085" t="str">
        <f t="shared" si="129"/>
        <v>2331898345</v>
      </c>
      <c r="F1085">
        <f t="shared" si="130"/>
        <v>10</v>
      </c>
      <c r="G1085" t="str">
        <f t="shared" si="131"/>
        <v>2331898345</v>
      </c>
      <c r="H1085" t="str">
        <f t="shared" si="132"/>
        <v>(233) 189-8345</v>
      </c>
      <c r="I1085">
        <f t="shared" si="133"/>
        <v>1</v>
      </c>
      <c r="J1085" t="str">
        <f t="shared" si="134"/>
        <v>(233) 189-8345</v>
      </c>
    </row>
    <row r="1086" spans="1:10" x14ac:dyDescent="0.2">
      <c r="A1086">
        <v>2094</v>
      </c>
      <c r="B1086" t="s">
        <v>2185</v>
      </c>
      <c r="C1086" t="str">
        <f t="shared" si="135"/>
        <v>(578) 732-1715</v>
      </c>
      <c r="D1086" t="str">
        <f t="shared" si="128"/>
        <v>578.732.1715</v>
      </c>
      <c r="E1086" t="str">
        <f t="shared" si="129"/>
        <v>5787321715</v>
      </c>
      <c r="F1086">
        <f t="shared" si="130"/>
        <v>10</v>
      </c>
      <c r="G1086" t="str">
        <f t="shared" si="131"/>
        <v>5787321715</v>
      </c>
      <c r="H1086" t="str">
        <f t="shared" si="132"/>
        <v>(578) 732-1715</v>
      </c>
      <c r="I1086">
        <f t="shared" si="133"/>
        <v>1</v>
      </c>
      <c r="J1086" t="str">
        <f t="shared" si="134"/>
        <v>(578) 732-1715</v>
      </c>
    </row>
    <row r="1087" spans="1:10" x14ac:dyDescent="0.2">
      <c r="A1087">
        <v>2095</v>
      </c>
      <c r="B1087" t="s">
        <v>2186</v>
      </c>
      <c r="C1087" t="str">
        <f t="shared" si="135"/>
        <v>(142) 558-7160</v>
      </c>
      <c r="D1087" t="str">
        <f t="shared" si="128"/>
        <v>142.558.7160</v>
      </c>
      <c r="E1087" t="str">
        <f t="shared" si="129"/>
        <v>1425587160</v>
      </c>
      <c r="F1087">
        <f t="shared" si="130"/>
        <v>10</v>
      </c>
      <c r="G1087" t="str">
        <f t="shared" si="131"/>
        <v>1425587160</v>
      </c>
      <c r="H1087" t="str">
        <f t="shared" si="132"/>
        <v>(142) 558-7160</v>
      </c>
      <c r="I1087">
        <f t="shared" si="133"/>
        <v>1</v>
      </c>
      <c r="J1087" t="str">
        <f t="shared" si="134"/>
        <v>(142) 558-7160</v>
      </c>
    </row>
    <row r="1088" spans="1:10" x14ac:dyDescent="0.2">
      <c r="A1088">
        <v>2096</v>
      </c>
      <c r="B1088" t="s">
        <v>2187</v>
      </c>
      <c r="C1088" t="str">
        <f t="shared" si="135"/>
        <v>(405) 273-2828</v>
      </c>
      <c r="D1088" t="str">
        <f t="shared" si="128"/>
        <v>405.273.2828</v>
      </c>
      <c r="E1088" t="str">
        <f t="shared" si="129"/>
        <v>4052732828</v>
      </c>
      <c r="F1088">
        <f t="shared" si="130"/>
        <v>10</v>
      </c>
      <c r="G1088" t="str">
        <f t="shared" si="131"/>
        <v>4052732828</v>
      </c>
      <c r="H1088" t="str">
        <f t="shared" si="132"/>
        <v>(405) 273-2828</v>
      </c>
      <c r="I1088">
        <f t="shared" si="133"/>
        <v>1</v>
      </c>
      <c r="J1088" t="str">
        <f t="shared" si="134"/>
        <v>(405) 273-2828</v>
      </c>
    </row>
    <row r="1089" spans="1:10" x14ac:dyDescent="0.2">
      <c r="A1089">
        <v>2097</v>
      </c>
      <c r="B1089" t="s">
        <v>2188</v>
      </c>
      <c r="C1089" t="str">
        <f t="shared" si="135"/>
        <v>(198) 581-9989</v>
      </c>
      <c r="D1089" t="str">
        <f t="shared" si="128"/>
        <v>198.581.9989</v>
      </c>
      <c r="E1089" t="str">
        <f t="shared" si="129"/>
        <v>1985819989</v>
      </c>
      <c r="F1089">
        <f t="shared" si="130"/>
        <v>10</v>
      </c>
      <c r="G1089" t="str">
        <f t="shared" si="131"/>
        <v>1985819989</v>
      </c>
      <c r="H1089" t="str">
        <f t="shared" si="132"/>
        <v>(198) 581-9989</v>
      </c>
      <c r="I1089">
        <f t="shared" si="133"/>
        <v>1</v>
      </c>
      <c r="J1089" t="str">
        <f t="shared" si="134"/>
        <v>(198) 581-9989</v>
      </c>
    </row>
    <row r="1090" spans="1:10" x14ac:dyDescent="0.2">
      <c r="A1090">
        <v>2098</v>
      </c>
      <c r="B1090" t="s">
        <v>2189</v>
      </c>
      <c r="C1090" t="str">
        <f t="shared" si="135"/>
        <v>(941) 810-5879</v>
      </c>
      <c r="D1090" t="str">
        <f t="shared" si="128"/>
        <v>941.810.5879</v>
      </c>
      <c r="E1090" t="str">
        <f t="shared" si="129"/>
        <v>9418105879</v>
      </c>
      <c r="F1090">
        <f t="shared" si="130"/>
        <v>10</v>
      </c>
      <c r="G1090" t="str">
        <f t="shared" si="131"/>
        <v>9418105879</v>
      </c>
      <c r="H1090" t="str">
        <f t="shared" si="132"/>
        <v>(941) 810-5879</v>
      </c>
      <c r="I1090">
        <f t="shared" si="133"/>
        <v>1</v>
      </c>
      <c r="J1090" t="str">
        <f t="shared" si="134"/>
        <v>(941) 810-5879</v>
      </c>
    </row>
    <row r="1091" spans="1:10" x14ac:dyDescent="0.2">
      <c r="A1091">
        <v>2099</v>
      </c>
      <c r="B1091" t="s">
        <v>2190</v>
      </c>
      <c r="C1091" t="str">
        <f t="shared" si="135"/>
        <v>(711) 264-4500</v>
      </c>
      <c r="D1091" t="str">
        <f t="shared" ref="D1091:D1154" si="136">TRIM(B1091)</f>
        <v>711.264.4500</v>
      </c>
      <c r="E1091" t="str">
        <f t="shared" ref="E1091:E1154" si="137">SUBSTITUTE(D1091,".","")</f>
        <v>7112644500</v>
      </c>
      <c r="F1091">
        <f t="shared" ref="F1091:F1154" si="138">LEN(E1091)</f>
        <v>10</v>
      </c>
      <c r="G1091" t="str">
        <f t="shared" ref="G1091:G1154" si="139">IF(F1091=10,E1091,"???")</f>
        <v>7112644500</v>
      </c>
      <c r="H1091" t="str">
        <f t="shared" ref="H1091:H1154" si="140">TEXT(G1091,"(000) 000-0000")</f>
        <v>(711) 264-4500</v>
      </c>
      <c r="I1091">
        <f t="shared" ref="I1091:I1154" si="141">COUNTIF($H$2:$H$2001,H1091)</f>
        <v>1</v>
      </c>
      <c r="J1091" t="str">
        <f t="shared" ref="J1091:J1154" si="142">IF(I1091=1,H1091,"???")</f>
        <v>(711) 264-4500</v>
      </c>
    </row>
    <row r="1092" spans="1:10" x14ac:dyDescent="0.2">
      <c r="A1092">
        <v>2100</v>
      </c>
      <c r="B1092" t="s">
        <v>2191</v>
      </c>
      <c r="C1092" t="str">
        <f t="shared" si="135"/>
        <v>(701) 797-5799</v>
      </c>
      <c r="D1092" t="str">
        <f t="shared" si="136"/>
        <v>701.797.5799</v>
      </c>
      <c r="E1092" t="str">
        <f t="shared" si="137"/>
        <v>7017975799</v>
      </c>
      <c r="F1092">
        <f t="shared" si="138"/>
        <v>10</v>
      </c>
      <c r="G1092" t="str">
        <f t="shared" si="139"/>
        <v>7017975799</v>
      </c>
      <c r="H1092" t="str">
        <f t="shared" si="140"/>
        <v>(701) 797-5799</v>
      </c>
      <c r="I1092">
        <f t="shared" si="141"/>
        <v>1</v>
      </c>
      <c r="J1092" t="str">
        <f t="shared" si="142"/>
        <v>(701) 797-5799</v>
      </c>
    </row>
    <row r="1093" spans="1:10" x14ac:dyDescent="0.2">
      <c r="A1093">
        <v>2101</v>
      </c>
      <c r="B1093" t="s">
        <v>2192</v>
      </c>
      <c r="C1093" t="str">
        <f t="shared" ref="C1093:C1156" si="143">J1093</f>
        <v>(825) 498-8386</v>
      </c>
      <c r="D1093" t="str">
        <f t="shared" si="136"/>
        <v>825.498.8386</v>
      </c>
      <c r="E1093" t="str">
        <f t="shared" si="137"/>
        <v>8254988386</v>
      </c>
      <c r="F1093">
        <f t="shared" si="138"/>
        <v>10</v>
      </c>
      <c r="G1093" t="str">
        <f t="shared" si="139"/>
        <v>8254988386</v>
      </c>
      <c r="H1093" t="str">
        <f t="shared" si="140"/>
        <v>(825) 498-8386</v>
      </c>
      <c r="I1093">
        <f t="shared" si="141"/>
        <v>1</v>
      </c>
      <c r="J1093" t="str">
        <f t="shared" si="142"/>
        <v>(825) 498-8386</v>
      </c>
    </row>
    <row r="1094" spans="1:10" x14ac:dyDescent="0.2">
      <c r="A1094">
        <v>2102</v>
      </c>
      <c r="B1094" t="s">
        <v>2193</v>
      </c>
      <c r="C1094" t="str">
        <f t="shared" si="143"/>
        <v>(412) 322-3197</v>
      </c>
      <c r="D1094" t="str">
        <f t="shared" si="136"/>
        <v>412.322.3197</v>
      </c>
      <c r="E1094" t="str">
        <f t="shared" si="137"/>
        <v>4123223197</v>
      </c>
      <c r="F1094">
        <f t="shared" si="138"/>
        <v>10</v>
      </c>
      <c r="G1094" t="str">
        <f t="shared" si="139"/>
        <v>4123223197</v>
      </c>
      <c r="H1094" t="str">
        <f t="shared" si="140"/>
        <v>(412) 322-3197</v>
      </c>
      <c r="I1094">
        <f t="shared" si="141"/>
        <v>1</v>
      </c>
      <c r="J1094" t="str">
        <f t="shared" si="142"/>
        <v>(412) 322-3197</v>
      </c>
    </row>
    <row r="1095" spans="1:10" x14ac:dyDescent="0.2">
      <c r="A1095">
        <v>2103</v>
      </c>
      <c r="B1095" t="s">
        <v>2194</v>
      </c>
      <c r="C1095" t="str">
        <f t="shared" si="143"/>
        <v>(899) 461-9096</v>
      </c>
      <c r="D1095" t="str">
        <f t="shared" si="136"/>
        <v>899.461.9096</v>
      </c>
      <c r="E1095" t="str">
        <f t="shared" si="137"/>
        <v>8994619096</v>
      </c>
      <c r="F1095">
        <f t="shared" si="138"/>
        <v>10</v>
      </c>
      <c r="G1095" t="str">
        <f t="shared" si="139"/>
        <v>8994619096</v>
      </c>
      <c r="H1095" t="str">
        <f t="shared" si="140"/>
        <v>(899) 461-9096</v>
      </c>
      <c r="I1095">
        <f t="shared" si="141"/>
        <v>1</v>
      </c>
      <c r="J1095" t="str">
        <f t="shared" si="142"/>
        <v>(899) 461-9096</v>
      </c>
    </row>
    <row r="1096" spans="1:10" x14ac:dyDescent="0.2">
      <c r="A1096">
        <v>2104</v>
      </c>
      <c r="B1096" t="s">
        <v>2195</v>
      </c>
      <c r="C1096" t="str">
        <f t="shared" si="143"/>
        <v>(602) 670-6267</v>
      </c>
      <c r="D1096" t="str">
        <f t="shared" si="136"/>
        <v>602.670.6267</v>
      </c>
      <c r="E1096" t="str">
        <f t="shared" si="137"/>
        <v>6026706267</v>
      </c>
      <c r="F1096">
        <f t="shared" si="138"/>
        <v>10</v>
      </c>
      <c r="G1096" t="str">
        <f t="shared" si="139"/>
        <v>6026706267</v>
      </c>
      <c r="H1096" t="str">
        <f t="shared" si="140"/>
        <v>(602) 670-6267</v>
      </c>
      <c r="I1096">
        <f t="shared" si="141"/>
        <v>1</v>
      </c>
      <c r="J1096" t="str">
        <f t="shared" si="142"/>
        <v>(602) 670-6267</v>
      </c>
    </row>
    <row r="1097" spans="1:10" x14ac:dyDescent="0.2">
      <c r="A1097">
        <v>2105</v>
      </c>
      <c r="B1097" t="s">
        <v>2196</v>
      </c>
      <c r="C1097" t="str">
        <f t="shared" si="143"/>
        <v>(320) 638-0166</v>
      </c>
      <c r="D1097" t="str">
        <f t="shared" si="136"/>
        <v>320.638.0166</v>
      </c>
      <c r="E1097" t="str">
        <f t="shared" si="137"/>
        <v>3206380166</v>
      </c>
      <c r="F1097">
        <f t="shared" si="138"/>
        <v>10</v>
      </c>
      <c r="G1097" t="str">
        <f t="shared" si="139"/>
        <v>3206380166</v>
      </c>
      <c r="H1097" t="str">
        <f t="shared" si="140"/>
        <v>(320) 638-0166</v>
      </c>
      <c r="I1097">
        <f t="shared" si="141"/>
        <v>1</v>
      </c>
      <c r="J1097" t="str">
        <f t="shared" si="142"/>
        <v>(320) 638-0166</v>
      </c>
    </row>
    <row r="1098" spans="1:10" x14ac:dyDescent="0.2">
      <c r="A1098">
        <v>2106</v>
      </c>
      <c r="B1098" t="s">
        <v>2197</v>
      </c>
      <c r="C1098" t="str">
        <f t="shared" si="143"/>
        <v>(245) 871-5398</v>
      </c>
      <c r="D1098" t="str">
        <f t="shared" si="136"/>
        <v>245.871.5398</v>
      </c>
      <c r="E1098" t="str">
        <f t="shared" si="137"/>
        <v>2458715398</v>
      </c>
      <c r="F1098">
        <f t="shared" si="138"/>
        <v>10</v>
      </c>
      <c r="G1098" t="str">
        <f t="shared" si="139"/>
        <v>2458715398</v>
      </c>
      <c r="H1098" t="str">
        <f t="shared" si="140"/>
        <v>(245) 871-5398</v>
      </c>
      <c r="I1098">
        <f t="shared" si="141"/>
        <v>1</v>
      </c>
      <c r="J1098" t="str">
        <f t="shared" si="142"/>
        <v>(245) 871-5398</v>
      </c>
    </row>
    <row r="1099" spans="1:10" x14ac:dyDescent="0.2">
      <c r="A1099">
        <v>2107</v>
      </c>
      <c r="B1099" t="s">
        <v>2198</v>
      </c>
      <c r="C1099" t="str">
        <f t="shared" si="143"/>
        <v>(374) 548-3305</v>
      </c>
      <c r="D1099" t="str">
        <f t="shared" si="136"/>
        <v>374.548.3305</v>
      </c>
      <c r="E1099" t="str">
        <f t="shared" si="137"/>
        <v>3745483305</v>
      </c>
      <c r="F1099">
        <f t="shared" si="138"/>
        <v>10</v>
      </c>
      <c r="G1099" t="str">
        <f t="shared" si="139"/>
        <v>3745483305</v>
      </c>
      <c r="H1099" t="str">
        <f t="shared" si="140"/>
        <v>(374) 548-3305</v>
      </c>
      <c r="I1099">
        <f t="shared" si="141"/>
        <v>1</v>
      </c>
      <c r="J1099" t="str">
        <f t="shared" si="142"/>
        <v>(374) 548-3305</v>
      </c>
    </row>
    <row r="1100" spans="1:10" x14ac:dyDescent="0.2">
      <c r="A1100">
        <v>2108</v>
      </c>
      <c r="B1100" t="s">
        <v>2199</v>
      </c>
      <c r="C1100" t="str">
        <f t="shared" si="143"/>
        <v>(519) 459-6459</v>
      </c>
      <c r="D1100" t="str">
        <f t="shared" si="136"/>
        <v>519.459.6459</v>
      </c>
      <c r="E1100" t="str">
        <f t="shared" si="137"/>
        <v>5194596459</v>
      </c>
      <c r="F1100">
        <f t="shared" si="138"/>
        <v>10</v>
      </c>
      <c r="G1100" t="str">
        <f t="shared" si="139"/>
        <v>5194596459</v>
      </c>
      <c r="H1100" t="str">
        <f t="shared" si="140"/>
        <v>(519) 459-6459</v>
      </c>
      <c r="I1100">
        <f t="shared" si="141"/>
        <v>1</v>
      </c>
      <c r="J1100" t="str">
        <f t="shared" si="142"/>
        <v>(519) 459-6459</v>
      </c>
    </row>
    <row r="1101" spans="1:10" x14ac:dyDescent="0.2">
      <c r="A1101">
        <v>2109</v>
      </c>
      <c r="B1101" t="s">
        <v>2200</v>
      </c>
      <c r="C1101" t="str">
        <f t="shared" si="143"/>
        <v>(397) 222-2908</v>
      </c>
      <c r="D1101" t="str">
        <f t="shared" si="136"/>
        <v>397.222.2908</v>
      </c>
      <c r="E1101" t="str">
        <f t="shared" si="137"/>
        <v>3972222908</v>
      </c>
      <c r="F1101">
        <f t="shared" si="138"/>
        <v>10</v>
      </c>
      <c r="G1101" t="str">
        <f t="shared" si="139"/>
        <v>3972222908</v>
      </c>
      <c r="H1101" t="str">
        <f t="shared" si="140"/>
        <v>(397) 222-2908</v>
      </c>
      <c r="I1101">
        <f t="shared" si="141"/>
        <v>1</v>
      </c>
      <c r="J1101" t="str">
        <f t="shared" si="142"/>
        <v>(397) 222-2908</v>
      </c>
    </row>
    <row r="1102" spans="1:10" x14ac:dyDescent="0.2">
      <c r="A1102">
        <v>2110</v>
      </c>
      <c r="B1102" t="s">
        <v>2201</v>
      </c>
      <c r="C1102" t="str">
        <f t="shared" si="143"/>
        <v>???</v>
      </c>
      <c r="D1102" t="str">
        <f t="shared" si="136"/>
        <v>709.549.89102</v>
      </c>
      <c r="E1102" t="str">
        <f t="shared" si="137"/>
        <v>70954989102</v>
      </c>
      <c r="F1102">
        <f t="shared" si="138"/>
        <v>11</v>
      </c>
      <c r="G1102" t="str">
        <f t="shared" si="139"/>
        <v>???</v>
      </c>
      <c r="H1102" t="str">
        <f t="shared" si="140"/>
        <v>???</v>
      </c>
      <c r="I1102">
        <f t="shared" si="141"/>
        <v>30</v>
      </c>
      <c r="J1102" t="str">
        <f t="shared" si="142"/>
        <v>???</v>
      </c>
    </row>
    <row r="1103" spans="1:10" x14ac:dyDescent="0.2">
      <c r="A1103">
        <v>2111</v>
      </c>
      <c r="B1103" t="s">
        <v>2202</v>
      </c>
      <c r="C1103" t="str">
        <f t="shared" si="143"/>
        <v>(856) 832-0351</v>
      </c>
      <c r="D1103" t="str">
        <f t="shared" si="136"/>
        <v>856.832.0351</v>
      </c>
      <c r="E1103" t="str">
        <f t="shared" si="137"/>
        <v>8568320351</v>
      </c>
      <c r="F1103">
        <f t="shared" si="138"/>
        <v>10</v>
      </c>
      <c r="G1103" t="str">
        <f t="shared" si="139"/>
        <v>8568320351</v>
      </c>
      <c r="H1103" t="str">
        <f t="shared" si="140"/>
        <v>(856) 832-0351</v>
      </c>
      <c r="I1103">
        <f t="shared" si="141"/>
        <v>1</v>
      </c>
      <c r="J1103" t="str">
        <f t="shared" si="142"/>
        <v>(856) 832-0351</v>
      </c>
    </row>
    <row r="1104" spans="1:10" x14ac:dyDescent="0.2">
      <c r="A1104">
        <v>2112</v>
      </c>
      <c r="B1104" t="s">
        <v>2203</v>
      </c>
      <c r="C1104" t="str">
        <f t="shared" si="143"/>
        <v>(438) 535-4157</v>
      </c>
      <c r="D1104" t="str">
        <f t="shared" si="136"/>
        <v>438.535.4157</v>
      </c>
      <c r="E1104" t="str">
        <f t="shared" si="137"/>
        <v>4385354157</v>
      </c>
      <c r="F1104">
        <f t="shared" si="138"/>
        <v>10</v>
      </c>
      <c r="G1104" t="str">
        <f t="shared" si="139"/>
        <v>4385354157</v>
      </c>
      <c r="H1104" t="str">
        <f t="shared" si="140"/>
        <v>(438) 535-4157</v>
      </c>
      <c r="I1104">
        <f t="shared" si="141"/>
        <v>1</v>
      </c>
      <c r="J1104" t="str">
        <f t="shared" si="142"/>
        <v>(438) 535-4157</v>
      </c>
    </row>
    <row r="1105" spans="1:10" x14ac:dyDescent="0.2">
      <c r="A1105">
        <v>2113</v>
      </c>
      <c r="B1105" t="s">
        <v>2204</v>
      </c>
      <c r="C1105" t="str">
        <f t="shared" si="143"/>
        <v>(119) 462-6110</v>
      </c>
      <c r="D1105" t="str">
        <f t="shared" si="136"/>
        <v>119.462.6110</v>
      </c>
      <c r="E1105" t="str">
        <f t="shared" si="137"/>
        <v>1194626110</v>
      </c>
      <c r="F1105">
        <f t="shared" si="138"/>
        <v>10</v>
      </c>
      <c r="G1105" t="str">
        <f t="shared" si="139"/>
        <v>1194626110</v>
      </c>
      <c r="H1105" t="str">
        <f t="shared" si="140"/>
        <v>(119) 462-6110</v>
      </c>
      <c r="I1105">
        <f t="shared" si="141"/>
        <v>1</v>
      </c>
      <c r="J1105" t="str">
        <f t="shared" si="142"/>
        <v>(119) 462-6110</v>
      </c>
    </row>
    <row r="1106" spans="1:10" x14ac:dyDescent="0.2">
      <c r="A1106">
        <v>2114</v>
      </c>
      <c r="B1106" t="s">
        <v>2205</v>
      </c>
      <c r="C1106" t="str">
        <f t="shared" si="143"/>
        <v>(251) 877-7755</v>
      </c>
      <c r="D1106" t="str">
        <f t="shared" si="136"/>
        <v>251.877.7755</v>
      </c>
      <c r="E1106" t="str">
        <f t="shared" si="137"/>
        <v>2518777755</v>
      </c>
      <c r="F1106">
        <f t="shared" si="138"/>
        <v>10</v>
      </c>
      <c r="G1106" t="str">
        <f t="shared" si="139"/>
        <v>2518777755</v>
      </c>
      <c r="H1106" t="str">
        <f t="shared" si="140"/>
        <v>(251) 877-7755</v>
      </c>
      <c r="I1106">
        <f t="shared" si="141"/>
        <v>1</v>
      </c>
      <c r="J1106" t="str">
        <f t="shared" si="142"/>
        <v>(251) 877-7755</v>
      </c>
    </row>
    <row r="1107" spans="1:10" x14ac:dyDescent="0.2">
      <c r="A1107">
        <v>2115</v>
      </c>
      <c r="B1107" t="s">
        <v>2206</v>
      </c>
      <c r="C1107" t="str">
        <f t="shared" si="143"/>
        <v>(802) 763-7708</v>
      </c>
      <c r="D1107" t="str">
        <f t="shared" si="136"/>
        <v>802.763.7708</v>
      </c>
      <c r="E1107" t="str">
        <f t="shared" si="137"/>
        <v>8027637708</v>
      </c>
      <c r="F1107">
        <f t="shared" si="138"/>
        <v>10</v>
      </c>
      <c r="G1107" t="str">
        <f t="shared" si="139"/>
        <v>8027637708</v>
      </c>
      <c r="H1107" t="str">
        <f t="shared" si="140"/>
        <v>(802) 763-7708</v>
      </c>
      <c r="I1107">
        <f t="shared" si="141"/>
        <v>1</v>
      </c>
      <c r="J1107" t="str">
        <f t="shared" si="142"/>
        <v>(802) 763-7708</v>
      </c>
    </row>
    <row r="1108" spans="1:10" x14ac:dyDescent="0.2">
      <c r="A1108">
        <v>2116</v>
      </c>
      <c r="B1108" t="s">
        <v>2207</v>
      </c>
      <c r="C1108" t="str">
        <f t="shared" si="143"/>
        <v>???</v>
      </c>
      <c r="D1108" t="str">
        <f t="shared" si="136"/>
        <v>870.908.06</v>
      </c>
      <c r="E1108" t="str">
        <f t="shared" si="137"/>
        <v>87090806</v>
      </c>
      <c r="F1108">
        <f t="shared" si="138"/>
        <v>8</v>
      </c>
      <c r="G1108" t="str">
        <f t="shared" si="139"/>
        <v>???</v>
      </c>
      <c r="H1108" t="str">
        <f t="shared" si="140"/>
        <v>???</v>
      </c>
      <c r="I1108">
        <f t="shared" si="141"/>
        <v>30</v>
      </c>
      <c r="J1108" t="str">
        <f t="shared" si="142"/>
        <v>???</v>
      </c>
    </row>
    <row r="1109" spans="1:10" x14ac:dyDescent="0.2">
      <c r="A1109">
        <v>2117</v>
      </c>
      <c r="B1109" t="s">
        <v>2208</v>
      </c>
      <c r="C1109" t="str">
        <f t="shared" si="143"/>
        <v>(140) 708-3153</v>
      </c>
      <c r="D1109" t="str">
        <f t="shared" si="136"/>
        <v>140.708.3153</v>
      </c>
      <c r="E1109" t="str">
        <f t="shared" si="137"/>
        <v>1407083153</v>
      </c>
      <c r="F1109">
        <f t="shared" si="138"/>
        <v>10</v>
      </c>
      <c r="G1109" t="str">
        <f t="shared" si="139"/>
        <v>1407083153</v>
      </c>
      <c r="H1109" t="str">
        <f t="shared" si="140"/>
        <v>(140) 708-3153</v>
      </c>
      <c r="I1109">
        <f t="shared" si="141"/>
        <v>1</v>
      </c>
      <c r="J1109" t="str">
        <f t="shared" si="142"/>
        <v>(140) 708-3153</v>
      </c>
    </row>
    <row r="1110" spans="1:10" x14ac:dyDescent="0.2">
      <c r="A1110">
        <v>2118</v>
      </c>
      <c r="B1110" t="s">
        <v>2209</v>
      </c>
      <c r="C1110" t="str">
        <f t="shared" si="143"/>
        <v>(832) 364-2153</v>
      </c>
      <c r="D1110" t="str">
        <f t="shared" si="136"/>
        <v>832.364.2153</v>
      </c>
      <c r="E1110" t="str">
        <f t="shared" si="137"/>
        <v>8323642153</v>
      </c>
      <c r="F1110">
        <f t="shared" si="138"/>
        <v>10</v>
      </c>
      <c r="G1110" t="str">
        <f t="shared" si="139"/>
        <v>8323642153</v>
      </c>
      <c r="H1110" t="str">
        <f t="shared" si="140"/>
        <v>(832) 364-2153</v>
      </c>
      <c r="I1110">
        <f t="shared" si="141"/>
        <v>1</v>
      </c>
      <c r="J1110" t="str">
        <f t="shared" si="142"/>
        <v>(832) 364-2153</v>
      </c>
    </row>
    <row r="1111" spans="1:10" x14ac:dyDescent="0.2">
      <c r="A1111">
        <v>2119</v>
      </c>
      <c r="B1111" t="s">
        <v>2210</v>
      </c>
      <c r="C1111" t="str">
        <f t="shared" si="143"/>
        <v>???</v>
      </c>
      <c r="D1111" t="str">
        <f t="shared" si="136"/>
        <v>922.976.47182</v>
      </c>
      <c r="E1111" t="str">
        <f t="shared" si="137"/>
        <v>92297647182</v>
      </c>
      <c r="F1111">
        <f t="shared" si="138"/>
        <v>11</v>
      </c>
      <c r="G1111" t="str">
        <f t="shared" si="139"/>
        <v>???</v>
      </c>
      <c r="H1111" t="str">
        <f t="shared" si="140"/>
        <v>???</v>
      </c>
      <c r="I1111">
        <f t="shared" si="141"/>
        <v>30</v>
      </c>
      <c r="J1111" t="str">
        <f t="shared" si="142"/>
        <v>???</v>
      </c>
    </row>
    <row r="1112" spans="1:10" x14ac:dyDescent="0.2">
      <c r="A1112">
        <v>2120</v>
      </c>
      <c r="B1112" t="s">
        <v>2211</v>
      </c>
      <c r="C1112" t="str">
        <f t="shared" si="143"/>
        <v>(983) 755-4286</v>
      </c>
      <c r="D1112" t="str">
        <f t="shared" si="136"/>
        <v>983.755.4286</v>
      </c>
      <c r="E1112" t="str">
        <f t="shared" si="137"/>
        <v>9837554286</v>
      </c>
      <c r="F1112">
        <f t="shared" si="138"/>
        <v>10</v>
      </c>
      <c r="G1112" t="str">
        <f t="shared" si="139"/>
        <v>9837554286</v>
      </c>
      <c r="H1112" t="str">
        <f t="shared" si="140"/>
        <v>(983) 755-4286</v>
      </c>
      <c r="I1112">
        <f t="shared" si="141"/>
        <v>1</v>
      </c>
      <c r="J1112" t="str">
        <f t="shared" si="142"/>
        <v>(983) 755-4286</v>
      </c>
    </row>
    <row r="1113" spans="1:10" x14ac:dyDescent="0.2">
      <c r="A1113">
        <v>2121</v>
      </c>
      <c r="B1113" t="s">
        <v>2212</v>
      </c>
      <c r="C1113" t="str">
        <f t="shared" si="143"/>
        <v>(472) 328-8836</v>
      </c>
      <c r="D1113" t="str">
        <f t="shared" si="136"/>
        <v>472.328.8836</v>
      </c>
      <c r="E1113" t="str">
        <f t="shared" si="137"/>
        <v>4723288836</v>
      </c>
      <c r="F1113">
        <f t="shared" si="138"/>
        <v>10</v>
      </c>
      <c r="G1113" t="str">
        <f t="shared" si="139"/>
        <v>4723288836</v>
      </c>
      <c r="H1113" t="str">
        <f t="shared" si="140"/>
        <v>(472) 328-8836</v>
      </c>
      <c r="I1113">
        <f t="shared" si="141"/>
        <v>1</v>
      </c>
      <c r="J1113" t="str">
        <f t="shared" si="142"/>
        <v>(472) 328-8836</v>
      </c>
    </row>
    <row r="1114" spans="1:10" x14ac:dyDescent="0.2">
      <c r="A1114">
        <v>2122</v>
      </c>
      <c r="B1114" t="s">
        <v>2213</v>
      </c>
      <c r="C1114" t="str">
        <f t="shared" si="143"/>
        <v>(726) 639-4220</v>
      </c>
      <c r="D1114" t="str">
        <f t="shared" si="136"/>
        <v>726.639.4220</v>
      </c>
      <c r="E1114" t="str">
        <f t="shared" si="137"/>
        <v>7266394220</v>
      </c>
      <c r="F1114">
        <f t="shared" si="138"/>
        <v>10</v>
      </c>
      <c r="G1114" t="str">
        <f t="shared" si="139"/>
        <v>7266394220</v>
      </c>
      <c r="H1114" t="str">
        <f t="shared" si="140"/>
        <v>(726) 639-4220</v>
      </c>
      <c r="I1114">
        <f t="shared" si="141"/>
        <v>1</v>
      </c>
      <c r="J1114" t="str">
        <f t="shared" si="142"/>
        <v>(726) 639-4220</v>
      </c>
    </row>
    <row r="1115" spans="1:10" x14ac:dyDescent="0.2">
      <c r="A1115">
        <v>2123</v>
      </c>
      <c r="B1115" t="s">
        <v>2214</v>
      </c>
      <c r="C1115" t="str">
        <f t="shared" si="143"/>
        <v>(195) 579-2100</v>
      </c>
      <c r="D1115" t="str">
        <f t="shared" si="136"/>
        <v>195.579.2100</v>
      </c>
      <c r="E1115" t="str">
        <f t="shared" si="137"/>
        <v>1955792100</v>
      </c>
      <c r="F1115">
        <f t="shared" si="138"/>
        <v>10</v>
      </c>
      <c r="G1115" t="str">
        <f t="shared" si="139"/>
        <v>1955792100</v>
      </c>
      <c r="H1115" t="str">
        <f t="shared" si="140"/>
        <v>(195) 579-2100</v>
      </c>
      <c r="I1115">
        <f t="shared" si="141"/>
        <v>1</v>
      </c>
      <c r="J1115" t="str">
        <f t="shared" si="142"/>
        <v>(195) 579-2100</v>
      </c>
    </row>
    <row r="1116" spans="1:10" x14ac:dyDescent="0.2">
      <c r="A1116">
        <v>2124</v>
      </c>
      <c r="B1116" t="s">
        <v>2215</v>
      </c>
      <c r="C1116" t="str">
        <f t="shared" si="143"/>
        <v>(713) 792-5388</v>
      </c>
      <c r="D1116" t="str">
        <f t="shared" si="136"/>
        <v>713.792.5388</v>
      </c>
      <c r="E1116" t="str">
        <f t="shared" si="137"/>
        <v>7137925388</v>
      </c>
      <c r="F1116">
        <f t="shared" si="138"/>
        <v>10</v>
      </c>
      <c r="G1116" t="str">
        <f t="shared" si="139"/>
        <v>7137925388</v>
      </c>
      <c r="H1116" t="str">
        <f t="shared" si="140"/>
        <v>(713) 792-5388</v>
      </c>
      <c r="I1116">
        <f t="shared" si="141"/>
        <v>1</v>
      </c>
      <c r="J1116" t="str">
        <f t="shared" si="142"/>
        <v>(713) 792-5388</v>
      </c>
    </row>
    <row r="1117" spans="1:10" x14ac:dyDescent="0.2">
      <c r="A1117">
        <v>2125</v>
      </c>
      <c r="B1117" t="s">
        <v>2216</v>
      </c>
      <c r="C1117" t="str">
        <f t="shared" si="143"/>
        <v>(899) 921-7424</v>
      </c>
      <c r="D1117" t="str">
        <f t="shared" si="136"/>
        <v>899.921.7424</v>
      </c>
      <c r="E1117" t="str">
        <f t="shared" si="137"/>
        <v>8999217424</v>
      </c>
      <c r="F1117">
        <f t="shared" si="138"/>
        <v>10</v>
      </c>
      <c r="G1117" t="str">
        <f t="shared" si="139"/>
        <v>8999217424</v>
      </c>
      <c r="H1117" t="str">
        <f t="shared" si="140"/>
        <v>(899) 921-7424</v>
      </c>
      <c r="I1117">
        <f t="shared" si="141"/>
        <v>1</v>
      </c>
      <c r="J1117" t="str">
        <f t="shared" si="142"/>
        <v>(899) 921-7424</v>
      </c>
    </row>
    <row r="1118" spans="1:10" x14ac:dyDescent="0.2">
      <c r="A1118">
        <v>2126</v>
      </c>
      <c r="B1118" t="s">
        <v>2217</v>
      </c>
      <c r="C1118" t="str">
        <f t="shared" si="143"/>
        <v>(520) 282-3245</v>
      </c>
      <c r="D1118" t="str">
        <f t="shared" si="136"/>
        <v>520.282.3245</v>
      </c>
      <c r="E1118" t="str">
        <f t="shared" si="137"/>
        <v>5202823245</v>
      </c>
      <c r="F1118">
        <f t="shared" si="138"/>
        <v>10</v>
      </c>
      <c r="G1118" t="str">
        <f t="shared" si="139"/>
        <v>5202823245</v>
      </c>
      <c r="H1118" t="str">
        <f t="shared" si="140"/>
        <v>(520) 282-3245</v>
      </c>
      <c r="I1118">
        <f t="shared" si="141"/>
        <v>1</v>
      </c>
      <c r="J1118" t="str">
        <f t="shared" si="142"/>
        <v>(520) 282-3245</v>
      </c>
    </row>
    <row r="1119" spans="1:10" x14ac:dyDescent="0.2">
      <c r="A1119">
        <v>2127</v>
      </c>
      <c r="B1119" t="s">
        <v>2218</v>
      </c>
      <c r="C1119" t="str">
        <f t="shared" si="143"/>
        <v>(546) 165-9363</v>
      </c>
      <c r="D1119" t="str">
        <f t="shared" si="136"/>
        <v>546.165.9363</v>
      </c>
      <c r="E1119" t="str">
        <f t="shared" si="137"/>
        <v>5461659363</v>
      </c>
      <c r="F1119">
        <f t="shared" si="138"/>
        <v>10</v>
      </c>
      <c r="G1119" t="str">
        <f t="shared" si="139"/>
        <v>5461659363</v>
      </c>
      <c r="H1119" t="str">
        <f t="shared" si="140"/>
        <v>(546) 165-9363</v>
      </c>
      <c r="I1119">
        <f t="shared" si="141"/>
        <v>1</v>
      </c>
      <c r="J1119" t="str">
        <f t="shared" si="142"/>
        <v>(546) 165-9363</v>
      </c>
    </row>
    <row r="1120" spans="1:10" x14ac:dyDescent="0.2">
      <c r="A1120">
        <v>2128</v>
      </c>
      <c r="B1120" t="s">
        <v>2219</v>
      </c>
      <c r="C1120" t="str">
        <f t="shared" si="143"/>
        <v>(292) 154-9609</v>
      </c>
      <c r="D1120" t="str">
        <f t="shared" si="136"/>
        <v>292.154.9609</v>
      </c>
      <c r="E1120" t="str">
        <f t="shared" si="137"/>
        <v>2921549609</v>
      </c>
      <c r="F1120">
        <f t="shared" si="138"/>
        <v>10</v>
      </c>
      <c r="G1120" t="str">
        <f t="shared" si="139"/>
        <v>2921549609</v>
      </c>
      <c r="H1120" t="str">
        <f t="shared" si="140"/>
        <v>(292) 154-9609</v>
      </c>
      <c r="I1120">
        <f t="shared" si="141"/>
        <v>1</v>
      </c>
      <c r="J1120" t="str">
        <f t="shared" si="142"/>
        <v>(292) 154-9609</v>
      </c>
    </row>
    <row r="1121" spans="1:10" x14ac:dyDescent="0.2">
      <c r="A1121">
        <v>2129</v>
      </c>
      <c r="B1121" t="s">
        <v>2220</v>
      </c>
      <c r="C1121" t="str">
        <f t="shared" si="143"/>
        <v>(999) 614-7834</v>
      </c>
      <c r="D1121" t="str">
        <f t="shared" si="136"/>
        <v>999.614.7834</v>
      </c>
      <c r="E1121" t="str">
        <f t="shared" si="137"/>
        <v>9996147834</v>
      </c>
      <c r="F1121">
        <f t="shared" si="138"/>
        <v>10</v>
      </c>
      <c r="G1121" t="str">
        <f t="shared" si="139"/>
        <v>9996147834</v>
      </c>
      <c r="H1121" t="str">
        <f t="shared" si="140"/>
        <v>(999) 614-7834</v>
      </c>
      <c r="I1121">
        <f t="shared" si="141"/>
        <v>1</v>
      </c>
      <c r="J1121" t="str">
        <f t="shared" si="142"/>
        <v>(999) 614-7834</v>
      </c>
    </row>
    <row r="1122" spans="1:10" x14ac:dyDescent="0.2">
      <c r="A1122">
        <v>2130</v>
      </c>
      <c r="B1122" t="s">
        <v>2221</v>
      </c>
      <c r="C1122" t="str">
        <f t="shared" si="143"/>
        <v>(599) 875-9228</v>
      </c>
      <c r="D1122" t="str">
        <f t="shared" si="136"/>
        <v>599.875.9228</v>
      </c>
      <c r="E1122" t="str">
        <f t="shared" si="137"/>
        <v>5998759228</v>
      </c>
      <c r="F1122">
        <f t="shared" si="138"/>
        <v>10</v>
      </c>
      <c r="G1122" t="str">
        <f t="shared" si="139"/>
        <v>5998759228</v>
      </c>
      <c r="H1122" t="str">
        <f t="shared" si="140"/>
        <v>(599) 875-9228</v>
      </c>
      <c r="I1122">
        <f t="shared" si="141"/>
        <v>1</v>
      </c>
      <c r="J1122" t="str">
        <f t="shared" si="142"/>
        <v>(599) 875-9228</v>
      </c>
    </row>
    <row r="1123" spans="1:10" x14ac:dyDescent="0.2">
      <c r="A1123">
        <v>2131</v>
      </c>
      <c r="B1123" t="s">
        <v>2222</v>
      </c>
      <c r="C1123" t="str">
        <f t="shared" si="143"/>
        <v>(116) 624-6797</v>
      </c>
      <c r="D1123" t="str">
        <f t="shared" si="136"/>
        <v>116.624.6797</v>
      </c>
      <c r="E1123" t="str">
        <f t="shared" si="137"/>
        <v>1166246797</v>
      </c>
      <c r="F1123">
        <f t="shared" si="138"/>
        <v>10</v>
      </c>
      <c r="G1123" t="str">
        <f t="shared" si="139"/>
        <v>1166246797</v>
      </c>
      <c r="H1123" t="str">
        <f t="shared" si="140"/>
        <v>(116) 624-6797</v>
      </c>
      <c r="I1123">
        <f t="shared" si="141"/>
        <v>1</v>
      </c>
      <c r="J1123" t="str">
        <f t="shared" si="142"/>
        <v>(116) 624-6797</v>
      </c>
    </row>
    <row r="1124" spans="1:10" x14ac:dyDescent="0.2">
      <c r="A1124">
        <v>2132</v>
      </c>
      <c r="B1124" t="s">
        <v>2223</v>
      </c>
      <c r="C1124" t="str">
        <f t="shared" si="143"/>
        <v>(218) 354-8242</v>
      </c>
      <c r="D1124" t="str">
        <f t="shared" si="136"/>
        <v>218.354.8242</v>
      </c>
      <c r="E1124" t="str">
        <f t="shared" si="137"/>
        <v>2183548242</v>
      </c>
      <c r="F1124">
        <f t="shared" si="138"/>
        <v>10</v>
      </c>
      <c r="G1124" t="str">
        <f t="shared" si="139"/>
        <v>2183548242</v>
      </c>
      <c r="H1124" t="str">
        <f t="shared" si="140"/>
        <v>(218) 354-8242</v>
      </c>
      <c r="I1124">
        <f t="shared" si="141"/>
        <v>1</v>
      </c>
      <c r="J1124" t="str">
        <f t="shared" si="142"/>
        <v>(218) 354-8242</v>
      </c>
    </row>
    <row r="1125" spans="1:10" x14ac:dyDescent="0.2">
      <c r="A1125">
        <v>2133</v>
      </c>
      <c r="B1125" t="s">
        <v>2224</v>
      </c>
      <c r="C1125" t="str">
        <f t="shared" si="143"/>
        <v>(755) 758-3695</v>
      </c>
      <c r="D1125" t="str">
        <f t="shared" si="136"/>
        <v>755.758.3695</v>
      </c>
      <c r="E1125" t="str">
        <f t="shared" si="137"/>
        <v>7557583695</v>
      </c>
      <c r="F1125">
        <f t="shared" si="138"/>
        <v>10</v>
      </c>
      <c r="G1125" t="str">
        <f t="shared" si="139"/>
        <v>7557583695</v>
      </c>
      <c r="H1125" t="str">
        <f t="shared" si="140"/>
        <v>(755) 758-3695</v>
      </c>
      <c r="I1125">
        <f t="shared" si="141"/>
        <v>1</v>
      </c>
      <c r="J1125" t="str">
        <f t="shared" si="142"/>
        <v>(755) 758-3695</v>
      </c>
    </row>
    <row r="1126" spans="1:10" x14ac:dyDescent="0.2">
      <c r="A1126">
        <v>2134</v>
      </c>
      <c r="B1126" t="s">
        <v>2225</v>
      </c>
      <c r="C1126" t="str">
        <f t="shared" si="143"/>
        <v>(786) 778-8836</v>
      </c>
      <c r="D1126" t="str">
        <f t="shared" si="136"/>
        <v>786.778.8836</v>
      </c>
      <c r="E1126" t="str">
        <f t="shared" si="137"/>
        <v>7867788836</v>
      </c>
      <c r="F1126">
        <f t="shared" si="138"/>
        <v>10</v>
      </c>
      <c r="G1126" t="str">
        <f t="shared" si="139"/>
        <v>7867788836</v>
      </c>
      <c r="H1126" t="str">
        <f t="shared" si="140"/>
        <v>(786) 778-8836</v>
      </c>
      <c r="I1126">
        <f t="shared" si="141"/>
        <v>1</v>
      </c>
      <c r="J1126" t="str">
        <f t="shared" si="142"/>
        <v>(786) 778-8836</v>
      </c>
    </row>
    <row r="1127" spans="1:10" x14ac:dyDescent="0.2">
      <c r="A1127">
        <v>2135</v>
      </c>
      <c r="B1127" t="s">
        <v>2226</v>
      </c>
      <c r="C1127" t="str">
        <f t="shared" si="143"/>
        <v>(391) 133-9577</v>
      </c>
      <c r="D1127" t="str">
        <f t="shared" si="136"/>
        <v>391.133.9577</v>
      </c>
      <c r="E1127" t="str">
        <f t="shared" si="137"/>
        <v>3911339577</v>
      </c>
      <c r="F1127">
        <f t="shared" si="138"/>
        <v>10</v>
      </c>
      <c r="G1127" t="str">
        <f t="shared" si="139"/>
        <v>3911339577</v>
      </c>
      <c r="H1127" t="str">
        <f t="shared" si="140"/>
        <v>(391) 133-9577</v>
      </c>
      <c r="I1127">
        <f t="shared" si="141"/>
        <v>1</v>
      </c>
      <c r="J1127" t="str">
        <f t="shared" si="142"/>
        <v>(391) 133-9577</v>
      </c>
    </row>
    <row r="1128" spans="1:10" x14ac:dyDescent="0.2">
      <c r="A1128">
        <v>2136</v>
      </c>
      <c r="B1128" t="s">
        <v>2227</v>
      </c>
      <c r="C1128" t="str">
        <f t="shared" si="143"/>
        <v>(605) 456-6879</v>
      </c>
      <c r="D1128" t="str">
        <f t="shared" si="136"/>
        <v>605.456.6879</v>
      </c>
      <c r="E1128" t="str">
        <f t="shared" si="137"/>
        <v>6054566879</v>
      </c>
      <c r="F1128">
        <f t="shared" si="138"/>
        <v>10</v>
      </c>
      <c r="G1128" t="str">
        <f t="shared" si="139"/>
        <v>6054566879</v>
      </c>
      <c r="H1128" t="str">
        <f t="shared" si="140"/>
        <v>(605) 456-6879</v>
      </c>
      <c r="I1128">
        <f t="shared" si="141"/>
        <v>1</v>
      </c>
      <c r="J1128" t="str">
        <f t="shared" si="142"/>
        <v>(605) 456-6879</v>
      </c>
    </row>
    <row r="1129" spans="1:10" x14ac:dyDescent="0.2">
      <c r="A1129">
        <v>2137</v>
      </c>
      <c r="B1129" t="s">
        <v>2228</v>
      </c>
      <c r="C1129" t="str">
        <f t="shared" si="143"/>
        <v>(612) 422-7429</v>
      </c>
      <c r="D1129" t="str">
        <f t="shared" si="136"/>
        <v>612.422.7429</v>
      </c>
      <c r="E1129" t="str">
        <f t="shared" si="137"/>
        <v>6124227429</v>
      </c>
      <c r="F1129">
        <f t="shared" si="138"/>
        <v>10</v>
      </c>
      <c r="G1129" t="str">
        <f t="shared" si="139"/>
        <v>6124227429</v>
      </c>
      <c r="H1129" t="str">
        <f t="shared" si="140"/>
        <v>(612) 422-7429</v>
      </c>
      <c r="I1129">
        <f t="shared" si="141"/>
        <v>1</v>
      </c>
      <c r="J1129" t="str">
        <f t="shared" si="142"/>
        <v>(612) 422-7429</v>
      </c>
    </row>
    <row r="1130" spans="1:10" x14ac:dyDescent="0.2">
      <c r="A1130">
        <v>2138</v>
      </c>
      <c r="B1130" t="s">
        <v>2229</v>
      </c>
      <c r="C1130" t="str">
        <f t="shared" si="143"/>
        <v>(738) 635-2462</v>
      </c>
      <c r="D1130" t="str">
        <f t="shared" si="136"/>
        <v>738.635.2462</v>
      </c>
      <c r="E1130" t="str">
        <f t="shared" si="137"/>
        <v>7386352462</v>
      </c>
      <c r="F1130">
        <f t="shared" si="138"/>
        <v>10</v>
      </c>
      <c r="G1130" t="str">
        <f t="shared" si="139"/>
        <v>7386352462</v>
      </c>
      <c r="H1130" t="str">
        <f t="shared" si="140"/>
        <v>(738) 635-2462</v>
      </c>
      <c r="I1130">
        <f t="shared" si="141"/>
        <v>1</v>
      </c>
      <c r="J1130" t="str">
        <f t="shared" si="142"/>
        <v>(738) 635-2462</v>
      </c>
    </row>
    <row r="1131" spans="1:10" x14ac:dyDescent="0.2">
      <c r="A1131">
        <v>2139</v>
      </c>
      <c r="B1131" t="s">
        <v>2230</v>
      </c>
      <c r="C1131" t="str">
        <f t="shared" si="143"/>
        <v>(967) 236-0223</v>
      </c>
      <c r="D1131" t="str">
        <f t="shared" si="136"/>
        <v>967.236.0223</v>
      </c>
      <c r="E1131" t="str">
        <f t="shared" si="137"/>
        <v>9672360223</v>
      </c>
      <c r="F1131">
        <f t="shared" si="138"/>
        <v>10</v>
      </c>
      <c r="G1131" t="str">
        <f t="shared" si="139"/>
        <v>9672360223</v>
      </c>
      <c r="H1131" t="str">
        <f t="shared" si="140"/>
        <v>(967) 236-0223</v>
      </c>
      <c r="I1131">
        <f t="shared" si="141"/>
        <v>1</v>
      </c>
      <c r="J1131" t="str">
        <f t="shared" si="142"/>
        <v>(967) 236-0223</v>
      </c>
    </row>
    <row r="1132" spans="1:10" x14ac:dyDescent="0.2">
      <c r="A1132">
        <v>2140</v>
      </c>
      <c r="B1132" t="s">
        <v>2231</v>
      </c>
      <c r="C1132" t="str">
        <f t="shared" si="143"/>
        <v>(216) 779-9476</v>
      </c>
      <c r="D1132" t="str">
        <f t="shared" si="136"/>
        <v>216.779.9476</v>
      </c>
      <c r="E1132" t="str">
        <f t="shared" si="137"/>
        <v>2167799476</v>
      </c>
      <c r="F1132">
        <f t="shared" si="138"/>
        <v>10</v>
      </c>
      <c r="G1132" t="str">
        <f t="shared" si="139"/>
        <v>2167799476</v>
      </c>
      <c r="H1132" t="str">
        <f t="shared" si="140"/>
        <v>(216) 779-9476</v>
      </c>
      <c r="I1132">
        <f t="shared" si="141"/>
        <v>1</v>
      </c>
      <c r="J1132" t="str">
        <f t="shared" si="142"/>
        <v>(216) 779-9476</v>
      </c>
    </row>
    <row r="1133" spans="1:10" x14ac:dyDescent="0.2">
      <c r="A1133">
        <v>2141</v>
      </c>
      <c r="B1133" t="s">
        <v>2232</v>
      </c>
      <c r="C1133" t="str">
        <f t="shared" si="143"/>
        <v>(985) 828-5851</v>
      </c>
      <c r="D1133" t="str">
        <f t="shared" si="136"/>
        <v>985.828.5851</v>
      </c>
      <c r="E1133" t="str">
        <f t="shared" si="137"/>
        <v>9858285851</v>
      </c>
      <c r="F1133">
        <f t="shared" si="138"/>
        <v>10</v>
      </c>
      <c r="G1133" t="str">
        <f t="shared" si="139"/>
        <v>9858285851</v>
      </c>
      <c r="H1133" t="str">
        <f t="shared" si="140"/>
        <v>(985) 828-5851</v>
      </c>
      <c r="I1133">
        <f t="shared" si="141"/>
        <v>1</v>
      </c>
      <c r="J1133" t="str">
        <f t="shared" si="142"/>
        <v>(985) 828-5851</v>
      </c>
    </row>
    <row r="1134" spans="1:10" x14ac:dyDescent="0.2">
      <c r="A1134">
        <v>2142</v>
      </c>
      <c r="B1134" t="s">
        <v>2233</v>
      </c>
      <c r="C1134" t="str">
        <f t="shared" si="143"/>
        <v>(723) 746-8165</v>
      </c>
      <c r="D1134" t="str">
        <f t="shared" si="136"/>
        <v>723.746.8165</v>
      </c>
      <c r="E1134" t="str">
        <f t="shared" si="137"/>
        <v>7237468165</v>
      </c>
      <c r="F1134">
        <f t="shared" si="138"/>
        <v>10</v>
      </c>
      <c r="G1134" t="str">
        <f t="shared" si="139"/>
        <v>7237468165</v>
      </c>
      <c r="H1134" t="str">
        <f t="shared" si="140"/>
        <v>(723) 746-8165</v>
      </c>
      <c r="I1134">
        <f t="shared" si="141"/>
        <v>1</v>
      </c>
      <c r="J1134" t="str">
        <f t="shared" si="142"/>
        <v>(723) 746-8165</v>
      </c>
    </row>
    <row r="1135" spans="1:10" x14ac:dyDescent="0.2">
      <c r="A1135">
        <v>2143</v>
      </c>
      <c r="B1135" t="s">
        <v>2234</v>
      </c>
      <c r="C1135" t="str">
        <f t="shared" si="143"/>
        <v>(445) 579-9237</v>
      </c>
      <c r="D1135" t="str">
        <f t="shared" si="136"/>
        <v>445.579.9237</v>
      </c>
      <c r="E1135" t="str">
        <f t="shared" si="137"/>
        <v>4455799237</v>
      </c>
      <c r="F1135">
        <f t="shared" si="138"/>
        <v>10</v>
      </c>
      <c r="G1135" t="str">
        <f t="shared" si="139"/>
        <v>4455799237</v>
      </c>
      <c r="H1135" t="str">
        <f t="shared" si="140"/>
        <v>(445) 579-9237</v>
      </c>
      <c r="I1135">
        <f t="shared" si="141"/>
        <v>1</v>
      </c>
      <c r="J1135" t="str">
        <f t="shared" si="142"/>
        <v>(445) 579-9237</v>
      </c>
    </row>
    <row r="1136" spans="1:10" x14ac:dyDescent="0.2">
      <c r="A1136">
        <v>2144</v>
      </c>
      <c r="B1136" t="s">
        <v>2235</v>
      </c>
      <c r="C1136" t="str">
        <f t="shared" si="143"/>
        <v>(392) 401-8000</v>
      </c>
      <c r="D1136" t="str">
        <f t="shared" si="136"/>
        <v>392.401.8000</v>
      </c>
      <c r="E1136" t="str">
        <f t="shared" si="137"/>
        <v>3924018000</v>
      </c>
      <c r="F1136">
        <f t="shared" si="138"/>
        <v>10</v>
      </c>
      <c r="G1136" t="str">
        <f t="shared" si="139"/>
        <v>3924018000</v>
      </c>
      <c r="H1136" t="str">
        <f t="shared" si="140"/>
        <v>(392) 401-8000</v>
      </c>
      <c r="I1136">
        <f t="shared" si="141"/>
        <v>1</v>
      </c>
      <c r="J1136" t="str">
        <f t="shared" si="142"/>
        <v>(392) 401-8000</v>
      </c>
    </row>
    <row r="1137" spans="1:10" x14ac:dyDescent="0.2">
      <c r="A1137">
        <v>2145</v>
      </c>
      <c r="B1137" t="s">
        <v>2236</v>
      </c>
      <c r="C1137" t="str">
        <f t="shared" si="143"/>
        <v>(840) 337-1781</v>
      </c>
      <c r="D1137" t="str">
        <f t="shared" si="136"/>
        <v>840.337.1781</v>
      </c>
      <c r="E1137" t="str">
        <f t="shared" si="137"/>
        <v>8403371781</v>
      </c>
      <c r="F1137">
        <f t="shared" si="138"/>
        <v>10</v>
      </c>
      <c r="G1137" t="str">
        <f t="shared" si="139"/>
        <v>8403371781</v>
      </c>
      <c r="H1137" t="str">
        <f t="shared" si="140"/>
        <v>(840) 337-1781</v>
      </c>
      <c r="I1137">
        <f t="shared" si="141"/>
        <v>1</v>
      </c>
      <c r="J1137" t="str">
        <f t="shared" si="142"/>
        <v>(840) 337-1781</v>
      </c>
    </row>
    <row r="1138" spans="1:10" x14ac:dyDescent="0.2">
      <c r="A1138">
        <v>2146</v>
      </c>
      <c r="B1138" t="s">
        <v>2237</v>
      </c>
      <c r="C1138" t="str">
        <f t="shared" si="143"/>
        <v>(359) 939-9619</v>
      </c>
      <c r="D1138" t="str">
        <f t="shared" si="136"/>
        <v>359.939.9619</v>
      </c>
      <c r="E1138" t="str">
        <f t="shared" si="137"/>
        <v>3599399619</v>
      </c>
      <c r="F1138">
        <f t="shared" si="138"/>
        <v>10</v>
      </c>
      <c r="G1138" t="str">
        <f t="shared" si="139"/>
        <v>3599399619</v>
      </c>
      <c r="H1138" t="str">
        <f t="shared" si="140"/>
        <v>(359) 939-9619</v>
      </c>
      <c r="I1138">
        <f t="shared" si="141"/>
        <v>1</v>
      </c>
      <c r="J1138" t="str">
        <f t="shared" si="142"/>
        <v>(359) 939-9619</v>
      </c>
    </row>
    <row r="1139" spans="1:10" x14ac:dyDescent="0.2">
      <c r="A1139">
        <v>2147</v>
      </c>
      <c r="B1139" t="s">
        <v>2238</v>
      </c>
      <c r="C1139" t="str">
        <f t="shared" si="143"/>
        <v>(805) 915-0172</v>
      </c>
      <c r="D1139" t="str">
        <f t="shared" si="136"/>
        <v>805.915.0172</v>
      </c>
      <c r="E1139" t="str">
        <f t="shared" si="137"/>
        <v>8059150172</v>
      </c>
      <c r="F1139">
        <f t="shared" si="138"/>
        <v>10</v>
      </c>
      <c r="G1139" t="str">
        <f t="shared" si="139"/>
        <v>8059150172</v>
      </c>
      <c r="H1139" t="str">
        <f t="shared" si="140"/>
        <v>(805) 915-0172</v>
      </c>
      <c r="I1139">
        <f t="shared" si="141"/>
        <v>1</v>
      </c>
      <c r="J1139" t="str">
        <f t="shared" si="142"/>
        <v>(805) 915-0172</v>
      </c>
    </row>
    <row r="1140" spans="1:10" x14ac:dyDescent="0.2">
      <c r="A1140">
        <v>2148</v>
      </c>
      <c r="B1140" t="s">
        <v>2239</v>
      </c>
      <c r="C1140" t="str">
        <f t="shared" si="143"/>
        <v>(267) 855-5391</v>
      </c>
      <c r="D1140" t="str">
        <f t="shared" si="136"/>
        <v>267.855.5391</v>
      </c>
      <c r="E1140" t="str">
        <f t="shared" si="137"/>
        <v>2678555391</v>
      </c>
      <c r="F1140">
        <f t="shared" si="138"/>
        <v>10</v>
      </c>
      <c r="G1140" t="str">
        <f t="shared" si="139"/>
        <v>2678555391</v>
      </c>
      <c r="H1140" t="str">
        <f t="shared" si="140"/>
        <v>(267) 855-5391</v>
      </c>
      <c r="I1140">
        <f t="shared" si="141"/>
        <v>1</v>
      </c>
      <c r="J1140" t="str">
        <f t="shared" si="142"/>
        <v>(267) 855-5391</v>
      </c>
    </row>
    <row r="1141" spans="1:10" x14ac:dyDescent="0.2">
      <c r="A1141">
        <v>2149</v>
      </c>
      <c r="B1141" t="s">
        <v>2240</v>
      </c>
      <c r="C1141" t="str">
        <f t="shared" si="143"/>
        <v>(372) 522-0303</v>
      </c>
      <c r="D1141" t="str">
        <f t="shared" si="136"/>
        <v>372.522.0303</v>
      </c>
      <c r="E1141" t="str">
        <f t="shared" si="137"/>
        <v>3725220303</v>
      </c>
      <c r="F1141">
        <f t="shared" si="138"/>
        <v>10</v>
      </c>
      <c r="G1141" t="str">
        <f t="shared" si="139"/>
        <v>3725220303</v>
      </c>
      <c r="H1141" t="str">
        <f t="shared" si="140"/>
        <v>(372) 522-0303</v>
      </c>
      <c r="I1141">
        <f t="shared" si="141"/>
        <v>1</v>
      </c>
      <c r="J1141" t="str">
        <f t="shared" si="142"/>
        <v>(372) 522-0303</v>
      </c>
    </row>
    <row r="1142" spans="1:10" x14ac:dyDescent="0.2">
      <c r="A1142">
        <v>2150</v>
      </c>
      <c r="B1142" t="s">
        <v>2241</v>
      </c>
      <c r="C1142" t="str">
        <f t="shared" si="143"/>
        <v>???</v>
      </c>
      <c r="D1142" t="str">
        <f t="shared" si="136"/>
        <v>502.686.82</v>
      </c>
      <c r="E1142" t="str">
        <f t="shared" si="137"/>
        <v>50268682</v>
      </c>
      <c r="F1142">
        <f t="shared" si="138"/>
        <v>8</v>
      </c>
      <c r="G1142" t="str">
        <f t="shared" si="139"/>
        <v>???</v>
      </c>
      <c r="H1142" t="str">
        <f t="shared" si="140"/>
        <v>???</v>
      </c>
      <c r="I1142">
        <f t="shared" si="141"/>
        <v>30</v>
      </c>
      <c r="J1142" t="str">
        <f t="shared" si="142"/>
        <v>???</v>
      </c>
    </row>
    <row r="1143" spans="1:10" x14ac:dyDescent="0.2">
      <c r="A1143">
        <v>2151</v>
      </c>
      <c r="B1143" t="s">
        <v>2242</v>
      </c>
      <c r="C1143" t="str">
        <f t="shared" si="143"/>
        <v>(466) 130-9900</v>
      </c>
      <c r="D1143" t="str">
        <f t="shared" si="136"/>
        <v>466.130.9900</v>
      </c>
      <c r="E1143" t="str">
        <f t="shared" si="137"/>
        <v>4661309900</v>
      </c>
      <c r="F1143">
        <f t="shared" si="138"/>
        <v>10</v>
      </c>
      <c r="G1143" t="str">
        <f t="shared" si="139"/>
        <v>4661309900</v>
      </c>
      <c r="H1143" t="str">
        <f t="shared" si="140"/>
        <v>(466) 130-9900</v>
      </c>
      <c r="I1143">
        <f t="shared" si="141"/>
        <v>1</v>
      </c>
      <c r="J1143" t="str">
        <f t="shared" si="142"/>
        <v>(466) 130-9900</v>
      </c>
    </row>
    <row r="1144" spans="1:10" x14ac:dyDescent="0.2">
      <c r="A1144">
        <v>2152</v>
      </c>
      <c r="B1144" t="s">
        <v>2243</v>
      </c>
      <c r="C1144" t="str">
        <f t="shared" si="143"/>
        <v>(115) 280-0040</v>
      </c>
      <c r="D1144" t="str">
        <f t="shared" si="136"/>
        <v>115.280.0040</v>
      </c>
      <c r="E1144" t="str">
        <f t="shared" si="137"/>
        <v>1152800040</v>
      </c>
      <c r="F1144">
        <f t="shared" si="138"/>
        <v>10</v>
      </c>
      <c r="G1144" t="str">
        <f t="shared" si="139"/>
        <v>1152800040</v>
      </c>
      <c r="H1144" t="str">
        <f t="shared" si="140"/>
        <v>(115) 280-0040</v>
      </c>
      <c r="I1144">
        <f t="shared" si="141"/>
        <v>1</v>
      </c>
      <c r="J1144" t="str">
        <f t="shared" si="142"/>
        <v>(115) 280-0040</v>
      </c>
    </row>
    <row r="1145" spans="1:10" x14ac:dyDescent="0.2">
      <c r="A1145">
        <v>2153</v>
      </c>
      <c r="B1145" t="s">
        <v>2244</v>
      </c>
      <c r="C1145" t="str">
        <f t="shared" si="143"/>
        <v>(347) 631-8629</v>
      </c>
      <c r="D1145" t="str">
        <f t="shared" si="136"/>
        <v>347.631.8629</v>
      </c>
      <c r="E1145" t="str">
        <f t="shared" si="137"/>
        <v>3476318629</v>
      </c>
      <c r="F1145">
        <f t="shared" si="138"/>
        <v>10</v>
      </c>
      <c r="G1145" t="str">
        <f t="shared" si="139"/>
        <v>3476318629</v>
      </c>
      <c r="H1145" t="str">
        <f t="shared" si="140"/>
        <v>(347) 631-8629</v>
      </c>
      <c r="I1145">
        <f t="shared" si="141"/>
        <v>1</v>
      </c>
      <c r="J1145" t="str">
        <f t="shared" si="142"/>
        <v>(347) 631-8629</v>
      </c>
    </row>
    <row r="1146" spans="1:10" x14ac:dyDescent="0.2">
      <c r="A1146">
        <v>2154</v>
      </c>
      <c r="B1146" t="s">
        <v>2245</v>
      </c>
      <c r="C1146" t="str">
        <f t="shared" si="143"/>
        <v>(696) 923-8791</v>
      </c>
      <c r="D1146" t="str">
        <f t="shared" si="136"/>
        <v>696.923.8791</v>
      </c>
      <c r="E1146" t="str">
        <f t="shared" si="137"/>
        <v>6969238791</v>
      </c>
      <c r="F1146">
        <f t="shared" si="138"/>
        <v>10</v>
      </c>
      <c r="G1146" t="str">
        <f t="shared" si="139"/>
        <v>6969238791</v>
      </c>
      <c r="H1146" t="str">
        <f t="shared" si="140"/>
        <v>(696) 923-8791</v>
      </c>
      <c r="I1146">
        <f t="shared" si="141"/>
        <v>1</v>
      </c>
      <c r="J1146" t="str">
        <f t="shared" si="142"/>
        <v>(696) 923-8791</v>
      </c>
    </row>
    <row r="1147" spans="1:10" x14ac:dyDescent="0.2">
      <c r="A1147">
        <v>2155</v>
      </c>
      <c r="B1147" t="s">
        <v>2246</v>
      </c>
      <c r="C1147" t="str">
        <f t="shared" si="143"/>
        <v>(535) 976-9530</v>
      </c>
      <c r="D1147" t="str">
        <f t="shared" si="136"/>
        <v>535.976.9530</v>
      </c>
      <c r="E1147" t="str">
        <f t="shared" si="137"/>
        <v>5359769530</v>
      </c>
      <c r="F1147">
        <f t="shared" si="138"/>
        <v>10</v>
      </c>
      <c r="G1147" t="str">
        <f t="shared" si="139"/>
        <v>5359769530</v>
      </c>
      <c r="H1147" t="str">
        <f t="shared" si="140"/>
        <v>(535) 976-9530</v>
      </c>
      <c r="I1147">
        <f t="shared" si="141"/>
        <v>1</v>
      </c>
      <c r="J1147" t="str">
        <f t="shared" si="142"/>
        <v>(535) 976-9530</v>
      </c>
    </row>
    <row r="1148" spans="1:10" x14ac:dyDescent="0.2">
      <c r="A1148">
        <v>2156</v>
      </c>
      <c r="B1148" t="s">
        <v>2247</v>
      </c>
      <c r="C1148" t="str">
        <f t="shared" si="143"/>
        <v>(575) 173-3055</v>
      </c>
      <c r="D1148" t="str">
        <f t="shared" si="136"/>
        <v>575.173.3055</v>
      </c>
      <c r="E1148" t="str">
        <f t="shared" si="137"/>
        <v>5751733055</v>
      </c>
      <c r="F1148">
        <f t="shared" si="138"/>
        <v>10</v>
      </c>
      <c r="G1148" t="str">
        <f t="shared" si="139"/>
        <v>5751733055</v>
      </c>
      <c r="H1148" t="str">
        <f t="shared" si="140"/>
        <v>(575) 173-3055</v>
      </c>
      <c r="I1148">
        <f t="shared" si="141"/>
        <v>1</v>
      </c>
      <c r="J1148" t="str">
        <f t="shared" si="142"/>
        <v>(575) 173-3055</v>
      </c>
    </row>
    <row r="1149" spans="1:10" x14ac:dyDescent="0.2">
      <c r="A1149">
        <v>2157</v>
      </c>
      <c r="B1149" t="s">
        <v>2248</v>
      </c>
      <c r="C1149" t="str">
        <f t="shared" si="143"/>
        <v>(722) 776-9066</v>
      </c>
      <c r="D1149" t="str">
        <f t="shared" si="136"/>
        <v>722.776.9066</v>
      </c>
      <c r="E1149" t="str">
        <f t="shared" si="137"/>
        <v>7227769066</v>
      </c>
      <c r="F1149">
        <f t="shared" si="138"/>
        <v>10</v>
      </c>
      <c r="G1149" t="str">
        <f t="shared" si="139"/>
        <v>7227769066</v>
      </c>
      <c r="H1149" t="str">
        <f t="shared" si="140"/>
        <v>(722) 776-9066</v>
      </c>
      <c r="I1149">
        <f t="shared" si="141"/>
        <v>1</v>
      </c>
      <c r="J1149" t="str">
        <f t="shared" si="142"/>
        <v>(722) 776-9066</v>
      </c>
    </row>
    <row r="1150" spans="1:10" x14ac:dyDescent="0.2">
      <c r="A1150">
        <v>2158</v>
      </c>
      <c r="B1150" t="s">
        <v>2249</v>
      </c>
      <c r="C1150" t="str">
        <f t="shared" si="143"/>
        <v>(135) 250-1508</v>
      </c>
      <c r="D1150" t="str">
        <f t="shared" si="136"/>
        <v>135.250.1508</v>
      </c>
      <c r="E1150" t="str">
        <f t="shared" si="137"/>
        <v>1352501508</v>
      </c>
      <c r="F1150">
        <f t="shared" si="138"/>
        <v>10</v>
      </c>
      <c r="G1150" t="str">
        <f t="shared" si="139"/>
        <v>1352501508</v>
      </c>
      <c r="H1150" t="str">
        <f t="shared" si="140"/>
        <v>(135) 250-1508</v>
      </c>
      <c r="I1150">
        <f t="shared" si="141"/>
        <v>1</v>
      </c>
      <c r="J1150" t="str">
        <f t="shared" si="142"/>
        <v>(135) 250-1508</v>
      </c>
    </row>
    <row r="1151" spans="1:10" x14ac:dyDescent="0.2">
      <c r="A1151">
        <v>2159</v>
      </c>
      <c r="B1151" t="s">
        <v>2250</v>
      </c>
      <c r="C1151" t="str">
        <f t="shared" si="143"/>
        <v>(841) 858-8903</v>
      </c>
      <c r="D1151" t="str">
        <f t="shared" si="136"/>
        <v>841.858.8903</v>
      </c>
      <c r="E1151" t="str">
        <f t="shared" si="137"/>
        <v>8418588903</v>
      </c>
      <c r="F1151">
        <f t="shared" si="138"/>
        <v>10</v>
      </c>
      <c r="G1151" t="str">
        <f t="shared" si="139"/>
        <v>8418588903</v>
      </c>
      <c r="H1151" t="str">
        <f t="shared" si="140"/>
        <v>(841) 858-8903</v>
      </c>
      <c r="I1151">
        <f t="shared" si="141"/>
        <v>1</v>
      </c>
      <c r="J1151" t="str">
        <f t="shared" si="142"/>
        <v>(841) 858-8903</v>
      </c>
    </row>
    <row r="1152" spans="1:10" x14ac:dyDescent="0.2">
      <c r="A1152">
        <v>2160</v>
      </c>
      <c r="B1152" t="s">
        <v>2251</v>
      </c>
      <c r="C1152" t="str">
        <f t="shared" si="143"/>
        <v>(118) 135-1023</v>
      </c>
      <c r="D1152" t="str">
        <f t="shared" si="136"/>
        <v>118.135.1023</v>
      </c>
      <c r="E1152" t="str">
        <f t="shared" si="137"/>
        <v>1181351023</v>
      </c>
      <c r="F1152">
        <f t="shared" si="138"/>
        <v>10</v>
      </c>
      <c r="G1152" t="str">
        <f t="shared" si="139"/>
        <v>1181351023</v>
      </c>
      <c r="H1152" t="str">
        <f t="shared" si="140"/>
        <v>(118) 135-1023</v>
      </c>
      <c r="I1152">
        <f t="shared" si="141"/>
        <v>1</v>
      </c>
      <c r="J1152" t="str">
        <f t="shared" si="142"/>
        <v>(118) 135-1023</v>
      </c>
    </row>
    <row r="1153" spans="1:10" x14ac:dyDescent="0.2">
      <c r="A1153">
        <v>2161</v>
      </c>
      <c r="B1153" t="s">
        <v>2252</v>
      </c>
      <c r="C1153" t="str">
        <f t="shared" si="143"/>
        <v>(434) 700-9241</v>
      </c>
      <c r="D1153" t="str">
        <f t="shared" si="136"/>
        <v>434.700.9241</v>
      </c>
      <c r="E1153" t="str">
        <f t="shared" si="137"/>
        <v>4347009241</v>
      </c>
      <c r="F1153">
        <f t="shared" si="138"/>
        <v>10</v>
      </c>
      <c r="G1153" t="str">
        <f t="shared" si="139"/>
        <v>4347009241</v>
      </c>
      <c r="H1153" t="str">
        <f t="shared" si="140"/>
        <v>(434) 700-9241</v>
      </c>
      <c r="I1153">
        <f t="shared" si="141"/>
        <v>1</v>
      </c>
      <c r="J1153" t="str">
        <f t="shared" si="142"/>
        <v>(434) 700-9241</v>
      </c>
    </row>
    <row r="1154" spans="1:10" x14ac:dyDescent="0.2">
      <c r="A1154">
        <v>2162</v>
      </c>
      <c r="B1154" t="s">
        <v>2253</v>
      </c>
      <c r="C1154" t="str">
        <f t="shared" si="143"/>
        <v>(883) 626-9217</v>
      </c>
      <c r="D1154" t="str">
        <f t="shared" si="136"/>
        <v>883.626.9217</v>
      </c>
      <c r="E1154" t="str">
        <f t="shared" si="137"/>
        <v>8836269217</v>
      </c>
      <c r="F1154">
        <f t="shared" si="138"/>
        <v>10</v>
      </c>
      <c r="G1154" t="str">
        <f t="shared" si="139"/>
        <v>8836269217</v>
      </c>
      <c r="H1154" t="str">
        <f t="shared" si="140"/>
        <v>(883) 626-9217</v>
      </c>
      <c r="I1154">
        <f t="shared" si="141"/>
        <v>1</v>
      </c>
      <c r="J1154" t="str">
        <f t="shared" si="142"/>
        <v>(883) 626-9217</v>
      </c>
    </row>
    <row r="1155" spans="1:10" x14ac:dyDescent="0.2">
      <c r="A1155">
        <v>2163</v>
      </c>
      <c r="B1155" t="s">
        <v>2254</v>
      </c>
      <c r="C1155" t="str">
        <f t="shared" si="143"/>
        <v>(900) 645-9907</v>
      </c>
      <c r="D1155" t="str">
        <f t="shared" ref="D1155:D1218" si="144">TRIM(B1155)</f>
        <v>900.645.9907</v>
      </c>
      <c r="E1155" t="str">
        <f t="shared" ref="E1155:E1218" si="145">SUBSTITUTE(D1155,".","")</f>
        <v>9006459907</v>
      </c>
      <c r="F1155">
        <f t="shared" ref="F1155:F1218" si="146">LEN(E1155)</f>
        <v>10</v>
      </c>
      <c r="G1155" t="str">
        <f t="shared" ref="G1155:G1218" si="147">IF(F1155=10,E1155,"???")</f>
        <v>9006459907</v>
      </c>
      <c r="H1155" t="str">
        <f t="shared" ref="H1155:H1218" si="148">TEXT(G1155,"(000) 000-0000")</f>
        <v>(900) 645-9907</v>
      </c>
      <c r="I1155">
        <f t="shared" ref="I1155:I1218" si="149">COUNTIF($H$2:$H$2001,H1155)</f>
        <v>1</v>
      </c>
      <c r="J1155" t="str">
        <f t="shared" ref="J1155:J1218" si="150">IF(I1155=1,H1155,"???")</f>
        <v>(900) 645-9907</v>
      </c>
    </row>
    <row r="1156" spans="1:10" x14ac:dyDescent="0.2">
      <c r="A1156">
        <v>2164</v>
      </c>
      <c r="B1156" t="s">
        <v>2255</v>
      </c>
      <c r="C1156" t="str">
        <f t="shared" si="143"/>
        <v>(727) 196-5319</v>
      </c>
      <c r="D1156" t="str">
        <f t="shared" si="144"/>
        <v>727.196.5319</v>
      </c>
      <c r="E1156" t="str">
        <f t="shared" si="145"/>
        <v>7271965319</v>
      </c>
      <c r="F1156">
        <f t="shared" si="146"/>
        <v>10</v>
      </c>
      <c r="G1156" t="str">
        <f t="shared" si="147"/>
        <v>7271965319</v>
      </c>
      <c r="H1156" t="str">
        <f t="shared" si="148"/>
        <v>(727) 196-5319</v>
      </c>
      <c r="I1156">
        <f t="shared" si="149"/>
        <v>1</v>
      </c>
      <c r="J1156" t="str">
        <f t="shared" si="150"/>
        <v>(727) 196-5319</v>
      </c>
    </row>
    <row r="1157" spans="1:10" x14ac:dyDescent="0.2">
      <c r="A1157">
        <v>2165</v>
      </c>
      <c r="B1157" t="s">
        <v>2256</v>
      </c>
      <c r="C1157" t="str">
        <f t="shared" ref="C1157:C1220" si="151">J1157</f>
        <v>(626) 762-5762</v>
      </c>
      <c r="D1157" t="str">
        <f t="shared" si="144"/>
        <v>626.762.5762</v>
      </c>
      <c r="E1157" t="str">
        <f t="shared" si="145"/>
        <v>6267625762</v>
      </c>
      <c r="F1157">
        <f t="shared" si="146"/>
        <v>10</v>
      </c>
      <c r="G1157" t="str">
        <f t="shared" si="147"/>
        <v>6267625762</v>
      </c>
      <c r="H1157" t="str">
        <f t="shared" si="148"/>
        <v>(626) 762-5762</v>
      </c>
      <c r="I1157">
        <f t="shared" si="149"/>
        <v>1</v>
      </c>
      <c r="J1157" t="str">
        <f t="shared" si="150"/>
        <v>(626) 762-5762</v>
      </c>
    </row>
    <row r="1158" spans="1:10" x14ac:dyDescent="0.2">
      <c r="A1158">
        <v>2166</v>
      </c>
      <c r="B1158" t="s">
        <v>2257</v>
      </c>
      <c r="C1158" t="str">
        <f t="shared" si="151"/>
        <v>(512) 377-7516</v>
      </c>
      <c r="D1158" t="str">
        <f t="shared" si="144"/>
        <v>512.377.7516</v>
      </c>
      <c r="E1158" t="str">
        <f t="shared" si="145"/>
        <v>5123777516</v>
      </c>
      <c r="F1158">
        <f t="shared" si="146"/>
        <v>10</v>
      </c>
      <c r="G1158" t="str">
        <f t="shared" si="147"/>
        <v>5123777516</v>
      </c>
      <c r="H1158" t="str">
        <f t="shared" si="148"/>
        <v>(512) 377-7516</v>
      </c>
      <c r="I1158">
        <f t="shared" si="149"/>
        <v>1</v>
      </c>
      <c r="J1158" t="str">
        <f t="shared" si="150"/>
        <v>(512) 377-7516</v>
      </c>
    </row>
    <row r="1159" spans="1:10" x14ac:dyDescent="0.2">
      <c r="A1159">
        <v>2167</v>
      </c>
      <c r="B1159" t="s">
        <v>2258</v>
      </c>
      <c r="C1159" t="str">
        <f t="shared" si="151"/>
        <v>(667) 399-8711</v>
      </c>
      <c r="D1159" t="str">
        <f t="shared" si="144"/>
        <v>667.399.8711</v>
      </c>
      <c r="E1159" t="str">
        <f t="shared" si="145"/>
        <v>6673998711</v>
      </c>
      <c r="F1159">
        <f t="shared" si="146"/>
        <v>10</v>
      </c>
      <c r="G1159" t="str">
        <f t="shared" si="147"/>
        <v>6673998711</v>
      </c>
      <c r="H1159" t="str">
        <f t="shared" si="148"/>
        <v>(667) 399-8711</v>
      </c>
      <c r="I1159">
        <f t="shared" si="149"/>
        <v>1</v>
      </c>
      <c r="J1159" t="str">
        <f t="shared" si="150"/>
        <v>(667) 399-8711</v>
      </c>
    </row>
    <row r="1160" spans="1:10" x14ac:dyDescent="0.2">
      <c r="A1160">
        <v>2168</v>
      </c>
      <c r="B1160" t="s">
        <v>2259</v>
      </c>
      <c r="C1160" t="str">
        <f t="shared" si="151"/>
        <v>(386) 778-2494</v>
      </c>
      <c r="D1160" t="str">
        <f t="shared" si="144"/>
        <v>386.778.2494</v>
      </c>
      <c r="E1160" t="str">
        <f t="shared" si="145"/>
        <v>3867782494</v>
      </c>
      <c r="F1160">
        <f t="shared" si="146"/>
        <v>10</v>
      </c>
      <c r="G1160" t="str">
        <f t="shared" si="147"/>
        <v>3867782494</v>
      </c>
      <c r="H1160" t="str">
        <f t="shared" si="148"/>
        <v>(386) 778-2494</v>
      </c>
      <c r="I1160">
        <f t="shared" si="149"/>
        <v>1</v>
      </c>
      <c r="J1160" t="str">
        <f t="shared" si="150"/>
        <v>(386) 778-2494</v>
      </c>
    </row>
    <row r="1161" spans="1:10" x14ac:dyDescent="0.2">
      <c r="A1161">
        <v>2169</v>
      </c>
      <c r="B1161" t="s">
        <v>2260</v>
      </c>
      <c r="C1161" t="str">
        <f t="shared" si="151"/>
        <v>(912) 664-3243</v>
      </c>
      <c r="D1161" t="str">
        <f t="shared" si="144"/>
        <v>912.664.3243</v>
      </c>
      <c r="E1161" t="str">
        <f t="shared" si="145"/>
        <v>9126643243</v>
      </c>
      <c r="F1161">
        <f t="shared" si="146"/>
        <v>10</v>
      </c>
      <c r="G1161" t="str">
        <f t="shared" si="147"/>
        <v>9126643243</v>
      </c>
      <c r="H1161" t="str">
        <f t="shared" si="148"/>
        <v>(912) 664-3243</v>
      </c>
      <c r="I1161">
        <f t="shared" si="149"/>
        <v>1</v>
      </c>
      <c r="J1161" t="str">
        <f t="shared" si="150"/>
        <v>(912) 664-3243</v>
      </c>
    </row>
    <row r="1162" spans="1:10" x14ac:dyDescent="0.2">
      <c r="A1162">
        <v>2170</v>
      </c>
      <c r="B1162" t="s">
        <v>2261</v>
      </c>
      <c r="C1162" t="str">
        <f t="shared" si="151"/>
        <v>(649) 454-2729</v>
      </c>
      <c r="D1162" t="str">
        <f t="shared" si="144"/>
        <v>649.454.2729</v>
      </c>
      <c r="E1162" t="str">
        <f t="shared" si="145"/>
        <v>6494542729</v>
      </c>
      <c r="F1162">
        <f t="shared" si="146"/>
        <v>10</v>
      </c>
      <c r="G1162" t="str">
        <f t="shared" si="147"/>
        <v>6494542729</v>
      </c>
      <c r="H1162" t="str">
        <f t="shared" si="148"/>
        <v>(649) 454-2729</v>
      </c>
      <c r="I1162">
        <f t="shared" si="149"/>
        <v>1</v>
      </c>
      <c r="J1162" t="str">
        <f t="shared" si="150"/>
        <v>(649) 454-2729</v>
      </c>
    </row>
    <row r="1163" spans="1:10" x14ac:dyDescent="0.2">
      <c r="A1163">
        <v>2171</v>
      </c>
      <c r="B1163" t="s">
        <v>2262</v>
      </c>
      <c r="C1163" t="str">
        <f t="shared" si="151"/>
        <v>(853) 277-4748</v>
      </c>
      <c r="D1163" t="str">
        <f t="shared" si="144"/>
        <v>853.277.4748</v>
      </c>
      <c r="E1163" t="str">
        <f t="shared" si="145"/>
        <v>8532774748</v>
      </c>
      <c r="F1163">
        <f t="shared" si="146"/>
        <v>10</v>
      </c>
      <c r="G1163" t="str">
        <f t="shared" si="147"/>
        <v>8532774748</v>
      </c>
      <c r="H1163" t="str">
        <f t="shared" si="148"/>
        <v>(853) 277-4748</v>
      </c>
      <c r="I1163">
        <f t="shared" si="149"/>
        <v>1</v>
      </c>
      <c r="J1163" t="str">
        <f t="shared" si="150"/>
        <v>(853) 277-4748</v>
      </c>
    </row>
    <row r="1164" spans="1:10" x14ac:dyDescent="0.2">
      <c r="A1164">
        <v>2172</v>
      </c>
      <c r="B1164" t="s">
        <v>2263</v>
      </c>
      <c r="C1164" t="str">
        <f t="shared" si="151"/>
        <v>(423) 812-8511</v>
      </c>
      <c r="D1164" t="str">
        <f t="shared" si="144"/>
        <v>423.812.8511</v>
      </c>
      <c r="E1164" t="str">
        <f t="shared" si="145"/>
        <v>4238128511</v>
      </c>
      <c r="F1164">
        <f t="shared" si="146"/>
        <v>10</v>
      </c>
      <c r="G1164" t="str">
        <f t="shared" si="147"/>
        <v>4238128511</v>
      </c>
      <c r="H1164" t="str">
        <f t="shared" si="148"/>
        <v>(423) 812-8511</v>
      </c>
      <c r="I1164">
        <f t="shared" si="149"/>
        <v>1</v>
      </c>
      <c r="J1164" t="str">
        <f t="shared" si="150"/>
        <v>(423) 812-8511</v>
      </c>
    </row>
    <row r="1165" spans="1:10" x14ac:dyDescent="0.2">
      <c r="A1165">
        <v>2173</v>
      </c>
      <c r="B1165" t="s">
        <v>2264</v>
      </c>
      <c r="C1165" t="str">
        <f t="shared" si="151"/>
        <v>(679) 235-2835</v>
      </c>
      <c r="D1165" t="str">
        <f t="shared" si="144"/>
        <v>679.235.2835</v>
      </c>
      <c r="E1165" t="str">
        <f t="shared" si="145"/>
        <v>6792352835</v>
      </c>
      <c r="F1165">
        <f t="shared" si="146"/>
        <v>10</v>
      </c>
      <c r="G1165" t="str">
        <f t="shared" si="147"/>
        <v>6792352835</v>
      </c>
      <c r="H1165" t="str">
        <f t="shared" si="148"/>
        <v>(679) 235-2835</v>
      </c>
      <c r="I1165">
        <f t="shared" si="149"/>
        <v>1</v>
      </c>
      <c r="J1165" t="str">
        <f t="shared" si="150"/>
        <v>(679) 235-2835</v>
      </c>
    </row>
    <row r="1166" spans="1:10" x14ac:dyDescent="0.2">
      <c r="A1166">
        <v>2174</v>
      </c>
      <c r="B1166" s="1" t="s">
        <v>2265</v>
      </c>
      <c r="C1166" t="str">
        <f t="shared" si="151"/>
        <v>(254) 429-6624</v>
      </c>
      <c r="D1166" t="str">
        <f t="shared" si="144"/>
        <v>254.429.6624</v>
      </c>
      <c r="E1166" t="str">
        <f t="shared" si="145"/>
        <v>2544296624</v>
      </c>
      <c r="F1166">
        <f t="shared" si="146"/>
        <v>10</v>
      </c>
      <c r="G1166" t="str">
        <f t="shared" si="147"/>
        <v>2544296624</v>
      </c>
      <c r="H1166" t="str">
        <f t="shared" si="148"/>
        <v>(254) 429-6624</v>
      </c>
      <c r="I1166">
        <f t="shared" si="149"/>
        <v>1</v>
      </c>
      <c r="J1166" t="str">
        <f t="shared" si="150"/>
        <v>(254) 429-6624</v>
      </c>
    </row>
    <row r="1167" spans="1:10" x14ac:dyDescent="0.2">
      <c r="A1167">
        <v>2175</v>
      </c>
      <c r="B1167" t="s">
        <v>2266</v>
      </c>
      <c r="C1167" t="str">
        <f t="shared" si="151"/>
        <v>???</v>
      </c>
      <c r="D1167" t="str">
        <f t="shared" si="144"/>
        <v>923.137.0</v>
      </c>
      <c r="E1167" t="str">
        <f t="shared" si="145"/>
        <v>9231370</v>
      </c>
      <c r="F1167">
        <f t="shared" si="146"/>
        <v>7</v>
      </c>
      <c r="G1167" t="str">
        <f t="shared" si="147"/>
        <v>???</v>
      </c>
      <c r="H1167" t="str">
        <f t="shared" si="148"/>
        <v>???</v>
      </c>
      <c r="I1167">
        <f t="shared" si="149"/>
        <v>30</v>
      </c>
      <c r="J1167" t="str">
        <f t="shared" si="150"/>
        <v>???</v>
      </c>
    </row>
    <row r="1168" spans="1:10" x14ac:dyDescent="0.2">
      <c r="A1168">
        <v>2176</v>
      </c>
      <c r="B1168" t="s">
        <v>2267</v>
      </c>
      <c r="C1168" t="str">
        <f t="shared" si="151"/>
        <v>(599) 419-1428</v>
      </c>
      <c r="D1168" t="str">
        <f t="shared" si="144"/>
        <v>599.419.1428</v>
      </c>
      <c r="E1168" t="str">
        <f t="shared" si="145"/>
        <v>5994191428</v>
      </c>
      <c r="F1168">
        <f t="shared" si="146"/>
        <v>10</v>
      </c>
      <c r="G1168" t="str">
        <f t="shared" si="147"/>
        <v>5994191428</v>
      </c>
      <c r="H1168" t="str">
        <f t="shared" si="148"/>
        <v>(599) 419-1428</v>
      </c>
      <c r="I1168">
        <f t="shared" si="149"/>
        <v>1</v>
      </c>
      <c r="J1168" t="str">
        <f t="shared" si="150"/>
        <v>(599) 419-1428</v>
      </c>
    </row>
    <row r="1169" spans="1:10" x14ac:dyDescent="0.2">
      <c r="A1169">
        <v>2177</v>
      </c>
      <c r="B1169" t="s">
        <v>2268</v>
      </c>
      <c r="C1169" t="str">
        <f t="shared" si="151"/>
        <v>(603) 468-7661</v>
      </c>
      <c r="D1169" t="str">
        <f t="shared" si="144"/>
        <v>603.468.7661</v>
      </c>
      <c r="E1169" t="str">
        <f t="shared" si="145"/>
        <v>6034687661</v>
      </c>
      <c r="F1169">
        <f t="shared" si="146"/>
        <v>10</v>
      </c>
      <c r="G1169" t="str">
        <f t="shared" si="147"/>
        <v>6034687661</v>
      </c>
      <c r="H1169" t="str">
        <f t="shared" si="148"/>
        <v>(603) 468-7661</v>
      </c>
      <c r="I1169">
        <f t="shared" si="149"/>
        <v>1</v>
      </c>
      <c r="J1169" t="str">
        <f t="shared" si="150"/>
        <v>(603) 468-7661</v>
      </c>
    </row>
    <row r="1170" spans="1:10" x14ac:dyDescent="0.2">
      <c r="A1170">
        <v>2178</v>
      </c>
      <c r="B1170" t="s">
        <v>2269</v>
      </c>
      <c r="C1170" t="str">
        <f t="shared" si="151"/>
        <v>(599) 701-2421</v>
      </c>
      <c r="D1170" t="str">
        <f t="shared" si="144"/>
        <v>599.701.2421</v>
      </c>
      <c r="E1170" t="str">
        <f t="shared" si="145"/>
        <v>5997012421</v>
      </c>
      <c r="F1170">
        <f t="shared" si="146"/>
        <v>10</v>
      </c>
      <c r="G1170" t="str">
        <f t="shared" si="147"/>
        <v>5997012421</v>
      </c>
      <c r="H1170" t="str">
        <f t="shared" si="148"/>
        <v>(599) 701-2421</v>
      </c>
      <c r="I1170">
        <f t="shared" si="149"/>
        <v>1</v>
      </c>
      <c r="J1170" t="str">
        <f t="shared" si="150"/>
        <v>(599) 701-2421</v>
      </c>
    </row>
    <row r="1171" spans="1:10" x14ac:dyDescent="0.2">
      <c r="A1171">
        <v>2179</v>
      </c>
      <c r="B1171" t="s">
        <v>2270</v>
      </c>
      <c r="C1171" t="str">
        <f t="shared" si="151"/>
        <v>(598) 179-7044</v>
      </c>
      <c r="D1171" t="str">
        <f t="shared" si="144"/>
        <v>598.179.7044</v>
      </c>
      <c r="E1171" t="str">
        <f t="shared" si="145"/>
        <v>5981797044</v>
      </c>
      <c r="F1171">
        <f t="shared" si="146"/>
        <v>10</v>
      </c>
      <c r="G1171" t="str">
        <f t="shared" si="147"/>
        <v>5981797044</v>
      </c>
      <c r="H1171" t="str">
        <f t="shared" si="148"/>
        <v>(598) 179-7044</v>
      </c>
      <c r="I1171">
        <f t="shared" si="149"/>
        <v>1</v>
      </c>
      <c r="J1171" t="str">
        <f t="shared" si="150"/>
        <v>(598) 179-7044</v>
      </c>
    </row>
    <row r="1172" spans="1:10" x14ac:dyDescent="0.2">
      <c r="A1172">
        <v>2180</v>
      </c>
      <c r="B1172" t="s">
        <v>2271</v>
      </c>
      <c r="C1172" t="str">
        <f t="shared" si="151"/>
        <v>(513) 669-4099</v>
      </c>
      <c r="D1172" t="str">
        <f t="shared" si="144"/>
        <v>513.669.4099</v>
      </c>
      <c r="E1172" t="str">
        <f t="shared" si="145"/>
        <v>5136694099</v>
      </c>
      <c r="F1172">
        <f t="shared" si="146"/>
        <v>10</v>
      </c>
      <c r="G1172" t="str">
        <f t="shared" si="147"/>
        <v>5136694099</v>
      </c>
      <c r="H1172" t="str">
        <f t="shared" si="148"/>
        <v>(513) 669-4099</v>
      </c>
      <c r="I1172">
        <f t="shared" si="149"/>
        <v>1</v>
      </c>
      <c r="J1172" t="str">
        <f t="shared" si="150"/>
        <v>(513) 669-4099</v>
      </c>
    </row>
    <row r="1173" spans="1:10" x14ac:dyDescent="0.2">
      <c r="A1173">
        <v>2181</v>
      </c>
      <c r="B1173" t="s">
        <v>2272</v>
      </c>
      <c r="C1173" t="str">
        <f t="shared" si="151"/>
        <v>(279) 299-4513</v>
      </c>
      <c r="D1173" t="str">
        <f t="shared" si="144"/>
        <v>279.299.4513</v>
      </c>
      <c r="E1173" t="str">
        <f t="shared" si="145"/>
        <v>2792994513</v>
      </c>
      <c r="F1173">
        <f t="shared" si="146"/>
        <v>10</v>
      </c>
      <c r="G1173" t="str">
        <f t="shared" si="147"/>
        <v>2792994513</v>
      </c>
      <c r="H1173" t="str">
        <f t="shared" si="148"/>
        <v>(279) 299-4513</v>
      </c>
      <c r="I1173">
        <f t="shared" si="149"/>
        <v>1</v>
      </c>
      <c r="J1173" t="str">
        <f t="shared" si="150"/>
        <v>(279) 299-4513</v>
      </c>
    </row>
    <row r="1174" spans="1:10" x14ac:dyDescent="0.2">
      <c r="A1174">
        <v>2182</v>
      </c>
      <c r="B1174" t="s">
        <v>2273</v>
      </c>
      <c r="C1174" t="str">
        <f t="shared" si="151"/>
        <v>(329) 769-1993</v>
      </c>
      <c r="D1174" t="str">
        <f t="shared" si="144"/>
        <v>329.769.1993</v>
      </c>
      <c r="E1174" t="str">
        <f t="shared" si="145"/>
        <v>3297691993</v>
      </c>
      <c r="F1174">
        <f t="shared" si="146"/>
        <v>10</v>
      </c>
      <c r="G1174" t="str">
        <f t="shared" si="147"/>
        <v>3297691993</v>
      </c>
      <c r="H1174" t="str">
        <f t="shared" si="148"/>
        <v>(329) 769-1993</v>
      </c>
      <c r="I1174">
        <f t="shared" si="149"/>
        <v>1</v>
      </c>
      <c r="J1174" t="str">
        <f t="shared" si="150"/>
        <v>(329) 769-1993</v>
      </c>
    </row>
    <row r="1175" spans="1:10" x14ac:dyDescent="0.2">
      <c r="A1175">
        <v>2183</v>
      </c>
      <c r="B1175" t="s">
        <v>2274</v>
      </c>
      <c r="C1175" t="str">
        <f t="shared" si="151"/>
        <v>(670) 533-7340</v>
      </c>
      <c r="D1175" t="str">
        <f t="shared" si="144"/>
        <v>670.533.7340</v>
      </c>
      <c r="E1175" t="str">
        <f t="shared" si="145"/>
        <v>6705337340</v>
      </c>
      <c r="F1175">
        <f t="shared" si="146"/>
        <v>10</v>
      </c>
      <c r="G1175" t="str">
        <f t="shared" si="147"/>
        <v>6705337340</v>
      </c>
      <c r="H1175" t="str">
        <f t="shared" si="148"/>
        <v>(670) 533-7340</v>
      </c>
      <c r="I1175">
        <f t="shared" si="149"/>
        <v>1</v>
      </c>
      <c r="J1175" t="str">
        <f t="shared" si="150"/>
        <v>(670) 533-7340</v>
      </c>
    </row>
    <row r="1176" spans="1:10" x14ac:dyDescent="0.2">
      <c r="A1176">
        <v>2184</v>
      </c>
      <c r="B1176" t="s">
        <v>2275</v>
      </c>
      <c r="C1176" t="str">
        <f t="shared" si="151"/>
        <v>(720) 542-5330</v>
      </c>
      <c r="D1176" t="str">
        <f t="shared" si="144"/>
        <v>720.542.5330</v>
      </c>
      <c r="E1176" t="str">
        <f t="shared" si="145"/>
        <v>7205425330</v>
      </c>
      <c r="F1176">
        <f t="shared" si="146"/>
        <v>10</v>
      </c>
      <c r="G1176" t="str">
        <f t="shared" si="147"/>
        <v>7205425330</v>
      </c>
      <c r="H1176" t="str">
        <f t="shared" si="148"/>
        <v>(720) 542-5330</v>
      </c>
      <c r="I1176">
        <f t="shared" si="149"/>
        <v>1</v>
      </c>
      <c r="J1176" t="str">
        <f t="shared" si="150"/>
        <v>(720) 542-5330</v>
      </c>
    </row>
    <row r="1177" spans="1:10" x14ac:dyDescent="0.2">
      <c r="A1177">
        <v>2185</v>
      </c>
      <c r="B1177" t="s">
        <v>2276</v>
      </c>
      <c r="C1177" t="str">
        <f t="shared" si="151"/>
        <v>(650) 473-9527</v>
      </c>
      <c r="D1177" t="str">
        <f t="shared" si="144"/>
        <v>650.473.9527</v>
      </c>
      <c r="E1177" t="str">
        <f t="shared" si="145"/>
        <v>6504739527</v>
      </c>
      <c r="F1177">
        <f t="shared" si="146"/>
        <v>10</v>
      </c>
      <c r="G1177" t="str">
        <f t="shared" si="147"/>
        <v>6504739527</v>
      </c>
      <c r="H1177" t="str">
        <f t="shared" si="148"/>
        <v>(650) 473-9527</v>
      </c>
      <c r="I1177">
        <f t="shared" si="149"/>
        <v>1</v>
      </c>
      <c r="J1177" t="str">
        <f t="shared" si="150"/>
        <v>(650) 473-9527</v>
      </c>
    </row>
    <row r="1178" spans="1:10" x14ac:dyDescent="0.2">
      <c r="A1178">
        <v>2186</v>
      </c>
      <c r="B1178" t="s">
        <v>2277</v>
      </c>
      <c r="C1178" t="str">
        <f t="shared" si="151"/>
        <v>(570) 398-1141</v>
      </c>
      <c r="D1178" t="str">
        <f t="shared" si="144"/>
        <v>570.398.1141</v>
      </c>
      <c r="E1178" t="str">
        <f t="shared" si="145"/>
        <v>5703981141</v>
      </c>
      <c r="F1178">
        <f t="shared" si="146"/>
        <v>10</v>
      </c>
      <c r="G1178" t="str">
        <f t="shared" si="147"/>
        <v>5703981141</v>
      </c>
      <c r="H1178" t="str">
        <f t="shared" si="148"/>
        <v>(570) 398-1141</v>
      </c>
      <c r="I1178">
        <f t="shared" si="149"/>
        <v>1</v>
      </c>
      <c r="J1178" t="str">
        <f t="shared" si="150"/>
        <v>(570) 398-1141</v>
      </c>
    </row>
    <row r="1179" spans="1:10" x14ac:dyDescent="0.2">
      <c r="A1179">
        <v>2187</v>
      </c>
      <c r="B1179" t="s">
        <v>2278</v>
      </c>
      <c r="C1179" t="str">
        <f t="shared" si="151"/>
        <v>(195) 999-9979</v>
      </c>
      <c r="D1179" t="str">
        <f t="shared" si="144"/>
        <v>195.999.9979</v>
      </c>
      <c r="E1179" t="str">
        <f t="shared" si="145"/>
        <v>1959999979</v>
      </c>
      <c r="F1179">
        <f t="shared" si="146"/>
        <v>10</v>
      </c>
      <c r="G1179" t="str">
        <f t="shared" si="147"/>
        <v>1959999979</v>
      </c>
      <c r="H1179" t="str">
        <f t="shared" si="148"/>
        <v>(195) 999-9979</v>
      </c>
      <c r="I1179">
        <f t="shared" si="149"/>
        <v>1</v>
      </c>
      <c r="J1179" t="str">
        <f t="shared" si="150"/>
        <v>(195) 999-9979</v>
      </c>
    </row>
    <row r="1180" spans="1:10" x14ac:dyDescent="0.2">
      <c r="A1180">
        <v>2188</v>
      </c>
      <c r="B1180" t="s">
        <v>2279</v>
      </c>
      <c r="C1180" t="str">
        <f t="shared" si="151"/>
        <v>(372) 107-1965</v>
      </c>
      <c r="D1180" t="str">
        <f t="shared" si="144"/>
        <v>372.107.1965</v>
      </c>
      <c r="E1180" t="str">
        <f t="shared" si="145"/>
        <v>3721071965</v>
      </c>
      <c r="F1180">
        <f t="shared" si="146"/>
        <v>10</v>
      </c>
      <c r="G1180" t="str">
        <f t="shared" si="147"/>
        <v>3721071965</v>
      </c>
      <c r="H1180" t="str">
        <f t="shared" si="148"/>
        <v>(372) 107-1965</v>
      </c>
      <c r="I1180">
        <f t="shared" si="149"/>
        <v>1</v>
      </c>
      <c r="J1180" t="str">
        <f t="shared" si="150"/>
        <v>(372) 107-1965</v>
      </c>
    </row>
    <row r="1181" spans="1:10" x14ac:dyDescent="0.2">
      <c r="A1181">
        <v>2189</v>
      </c>
      <c r="B1181" t="s">
        <v>2280</v>
      </c>
      <c r="C1181" t="str">
        <f t="shared" si="151"/>
        <v>(698) 627-9548</v>
      </c>
      <c r="D1181" t="str">
        <f t="shared" si="144"/>
        <v>698.627.9548</v>
      </c>
      <c r="E1181" t="str">
        <f t="shared" si="145"/>
        <v>6986279548</v>
      </c>
      <c r="F1181">
        <f t="shared" si="146"/>
        <v>10</v>
      </c>
      <c r="G1181" t="str">
        <f t="shared" si="147"/>
        <v>6986279548</v>
      </c>
      <c r="H1181" t="str">
        <f t="shared" si="148"/>
        <v>(698) 627-9548</v>
      </c>
      <c r="I1181">
        <f t="shared" si="149"/>
        <v>1</v>
      </c>
      <c r="J1181" t="str">
        <f t="shared" si="150"/>
        <v>(698) 627-9548</v>
      </c>
    </row>
    <row r="1182" spans="1:10" x14ac:dyDescent="0.2">
      <c r="A1182">
        <v>2190</v>
      </c>
      <c r="B1182" t="s">
        <v>2281</v>
      </c>
      <c r="C1182" t="str">
        <f t="shared" si="151"/>
        <v>(408) 138-0177</v>
      </c>
      <c r="D1182" t="str">
        <f t="shared" si="144"/>
        <v>408.138.0177</v>
      </c>
      <c r="E1182" t="str">
        <f t="shared" si="145"/>
        <v>4081380177</v>
      </c>
      <c r="F1182">
        <f t="shared" si="146"/>
        <v>10</v>
      </c>
      <c r="G1182" t="str">
        <f t="shared" si="147"/>
        <v>4081380177</v>
      </c>
      <c r="H1182" t="str">
        <f t="shared" si="148"/>
        <v>(408) 138-0177</v>
      </c>
      <c r="I1182">
        <f t="shared" si="149"/>
        <v>1</v>
      </c>
      <c r="J1182" t="str">
        <f t="shared" si="150"/>
        <v>(408) 138-0177</v>
      </c>
    </row>
    <row r="1183" spans="1:10" x14ac:dyDescent="0.2">
      <c r="A1183">
        <v>2191</v>
      </c>
      <c r="B1183" t="s">
        <v>2282</v>
      </c>
      <c r="C1183" t="str">
        <f t="shared" si="151"/>
        <v>(760) 548-5753</v>
      </c>
      <c r="D1183" t="str">
        <f t="shared" si="144"/>
        <v>760.548.5753</v>
      </c>
      <c r="E1183" t="str">
        <f t="shared" si="145"/>
        <v>7605485753</v>
      </c>
      <c r="F1183">
        <f t="shared" si="146"/>
        <v>10</v>
      </c>
      <c r="G1183" t="str">
        <f t="shared" si="147"/>
        <v>7605485753</v>
      </c>
      <c r="H1183" t="str">
        <f t="shared" si="148"/>
        <v>(760) 548-5753</v>
      </c>
      <c r="I1183">
        <f t="shared" si="149"/>
        <v>1</v>
      </c>
      <c r="J1183" t="str">
        <f t="shared" si="150"/>
        <v>(760) 548-5753</v>
      </c>
    </row>
    <row r="1184" spans="1:10" x14ac:dyDescent="0.2">
      <c r="A1184">
        <v>2192</v>
      </c>
      <c r="B1184" t="s">
        <v>2283</v>
      </c>
      <c r="C1184" t="str">
        <f t="shared" si="151"/>
        <v>(596) 364-2277</v>
      </c>
      <c r="D1184" t="str">
        <f t="shared" si="144"/>
        <v>596.364.2277</v>
      </c>
      <c r="E1184" t="str">
        <f t="shared" si="145"/>
        <v>5963642277</v>
      </c>
      <c r="F1184">
        <f t="shared" si="146"/>
        <v>10</v>
      </c>
      <c r="G1184" t="str">
        <f t="shared" si="147"/>
        <v>5963642277</v>
      </c>
      <c r="H1184" t="str">
        <f t="shared" si="148"/>
        <v>(596) 364-2277</v>
      </c>
      <c r="I1184">
        <f t="shared" si="149"/>
        <v>1</v>
      </c>
      <c r="J1184" t="str">
        <f t="shared" si="150"/>
        <v>(596) 364-2277</v>
      </c>
    </row>
    <row r="1185" spans="1:10" x14ac:dyDescent="0.2">
      <c r="A1185">
        <v>2193</v>
      </c>
      <c r="B1185" t="s">
        <v>2284</v>
      </c>
      <c r="C1185" t="str">
        <f t="shared" si="151"/>
        <v>(956) 107-8019</v>
      </c>
      <c r="D1185" t="str">
        <f t="shared" si="144"/>
        <v>956.107.8019</v>
      </c>
      <c r="E1185" t="str">
        <f t="shared" si="145"/>
        <v>9561078019</v>
      </c>
      <c r="F1185">
        <f t="shared" si="146"/>
        <v>10</v>
      </c>
      <c r="G1185" t="str">
        <f t="shared" si="147"/>
        <v>9561078019</v>
      </c>
      <c r="H1185" t="str">
        <f t="shared" si="148"/>
        <v>(956) 107-8019</v>
      </c>
      <c r="I1185">
        <f t="shared" si="149"/>
        <v>1</v>
      </c>
      <c r="J1185" t="str">
        <f t="shared" si="150"/>
        <v>(956) 107-8019</v>
      </c>
    </row>
    <row r="1186" spans="1:10" x14ac:dyDescent="0.2">
      <c r="A1186">
        <v>2194</v>
      </c>
      <c r="B1186" t="s">
        <v>2285</v>
      </c>
      <c r="C1186" t="str">
        <f t="shared" si="151"/>
        <v>(192) 336-4927</v>
      </c>
      <c r="D1186" t="str">
        <f t="shared" si="144"/>
        <v>192.336.4927</v>
      </c>
      <c r="E1186" t="str">
        <f t="shared" si="145"/>
        <v>1923364927</v>
      </c>
      <c r="F1186">
        <f t="shared" si="146"/>
        <v>10</v>
      </c>
      <c r="G1186" t="str">
        <f t="shared" si="147"/>
        <v>1923364927</v>
      </c>
      <c r="H1186" t="str">
        <f t="shared" si="148"/>
        <v>(192) 336-4927</v>
      </c>
      <c r="I1186">
        <f t="shared" si="149"/>
        <v>1</v>
      </c>
      <c r="J1186" t="str">
        <f t="shared" si="150"/>
        <v>(192) 336-4927</v>
      </c>
    </row>
    <row r="1187" spans="1:10" x14ac:dyDescent="0.2">
      <c r="A1187">
        <v>2195</v>
      </c>
      <c r="B1187" t="s">
        <v>2286</v>
      </c>
      <c r="C1187" t="str">
        <f t="shared" si="151"/>
        <v>(320) 109-3005</v>
      </c>
      <c r="D1187" t="str">
        <f t="shared" si="144"/>
        <v>320.109.3005</v>
      </c>
      <c r="E1187" t="str">
        <f t="shared" si="145"/>
        <v>3201093005</v>
      </c>
      <c r="F1187">
        <f t="shared" si="146"/>
        <v>10</v>
      </c>
      <c r="G1187" t="str">
        <f t="shared" si="147"/>
        <v>3201093005</v>
      </c>
      <c r="H1187" t="str">
        <f t="shared" si="148"/>
        <v>(320) 109-3005</v>
      </c>
      <c r="I1187">
        <f t="shared" si="149"/>
        <v>1</v>
      </c>
      <c r="J1187" t="str">
        <f t="shared" si="150"/>
        <v>(320) 109-3005</v>
      </c>
    </row>
    <row r="1188" spans="1:10" x14ac:dyDescent="0.2">
      <c r="A1188">
        <v>2196</v>
      </c>
      <c r="B1188" t="s">
        <v>2287</v>
      </c>
      <c r="C1188" t="str">
        <f t="shared" si="151"/>
        <v>(950) 912-3753</v>
      </c>
      <c r="D1188" t="str">
        <f t="shared" si="144"/>
        <v>950.912.3753</v>
      </c>
      <c r="E1188" t="str">
        <f t="shared" si="145"/>
        <v>9509123753</v>
      </c>
      <c r="F1188">
        <f t="shared" si="146"/>
        <v>10</v>
      </c>
      <c r="G1188" t="str">
        <f t="shared" si="147"/>
        <v>9509123753</v>
      </c>
      <c r="H1188" t="str">
        <f t="shared" si="148"/>
        <v>(950) 912-3753</v>
      </c>
      <c r="I1188">
        <f t="shared" si="149"/>
        <v>1</v>
      </c>
      <c r="J1188" t="str">
        <f t="shared" si="150"/>
        <v>(950) 912-3753</v>
      </c>
    </row>
    <row r="1189" spans="1:10" x14ac:dyDescent="0.2">
      <c r="A1189">
        <v>2197</v>
      </c>
      <c r="B1189" t="s">
        <v>2288</v>
      </c>
      <c r="C1189" t="str">
        <f t="shared" si="151"/>
        <v>(131) 645-8392</v>
      </c>
      <c r="D1189" t="str">
        <f t="shared" si="144"/>
        <v>131.645.8392</v>
      </c>
      <c r="E1189" t="str">
        <f t="shared" si="145"/>
        <v>1316458392</v>
      </c>
      <c r="F1189">
        <f t="shared" si="146"/>
        <v>10</v>
      </c>
      <c r="G1189" t="str">
        <f t="shared" si="147"/>
        <v>1316458392</v>
      </c>
      <c r="H1189" t="str">
        <f t="shared" si="148"/>
        <v>(131) 645-8392</v>
      </c>
      <c r="I1189">
        <f t="shared" si="149"/>
        <v>1</v>
      </c>
      <c r="J1189" t="str">
        <f t="shared" si="150"/>
        <v>(131) 645-8392</v>
      </c>
    </row>
    <row r="1190" spans="1:10" x14ac:dyDescent="0.2">
      <c r="A1190">
        <v>2198</v>
      </c>
      <c r="B1190" t="s">
        <v>2289</v>
      </c>
      <c r="C1190" t="str">
        <f t="shared" si="151"/>
        <v>???</v>
      </c>
      <c r="D1190" t="str">
        <f t="shared" si="144"/>
        <v>555.983.92</v>
      </c>
      <c r="E1190" t="str">
        <f t="shared" si="145"/>
        <v>55598392</v>
      </c>
      <c r="F1190">
        <f t="shared" si="146"/>
        <v>8</v>
      </c>
      <c r="G1190" t="str">
        <f t="shared" si="147"/>
        <v>???</v>
      </c>
      <c r="H1190" t="str">
        <f t="shared" si="148"/>
        <v>???</v>
      </c>
      <c r="I1190">
        <f t="shared" si="149"/>
        <v>30</v>
      </c>
      <c r="J1190" t="str">
        <f t="shared" si="150"/>
        <v>???</v>
      </c>
    </row>
    <row r="1191" spans="1:10" x14ac:dyDescent="0.2">
      <c r="A1191">
        <v>2199</v>
      </c>
      <c r="B1191" t="s">
        <v>2290</v>
      </c>
      <c r="C1191" t="str">
        <f t="shared" si="151"/>
        <v>(794) 107-1249</v>
      </c>
      <c r="D1191" t="str">
        <f t="shared" si="144"/>
        <v>794.107.1249</v>
      </c>
      <c r="E1191" t="str">
        <f t="shared" si="145"/>
        <v>7941071249</v>
      </c>
      <c r="F1191">
        <f t="shared" si="146"/>
        <v>10</v>
      </c>
      <c r="G1191" t="str">
        <f t="shared" si="147"/>
        <v>7941071249</v>
      </c>
      <c r="H1191" t="str">
        <f t="shared" si="148"/>
        <v>(794) 107-1249</v>
      </c>
      <c r="I1191">
        <f t="shared" si="149"/>
        <v>1</v>
      </c>
      <c r="J1191" t="str">
        <f t="shared" si="150"/>
        <v>(794) 107-1249</v>
      </c>
    </row>
    <row r="1192" spans="1:10" x14ac:dyDescent="0.2">
      <c r="A1192">
        <v>2200</v>
      </c>
      <c r="B1192" t="s">
        <v>2291</v>
      </c>
      <c r="C1192" t="str">
        <f t="shared" si="151"/>
        <v>(385) 202-3355</v>
      </c>
      <c r="D1192" t="str">
        <f t="shared" si="144"/>
        <v>385.202.3355</v>
      </c>
      <c r="E1192" t="str">
        <f t="shared" si="145"/>
        <v>3852023355</v>
      </c>
      <c r="F1192">
        <f t="shared" si="146"/>
        <v>10</v>
      </c>
      <c r="G1192" t="str">
        <f t="shared" si="147"/>
        <v>3852023355</v>
      </c>
      <c r="H1192" t="str">
        <f t="shared" si="148"/>
        <v>(385) 202-3355</v>
      </c>
      <c r="I1192">
        <f t="shared" si="149"/>
        <v>1</v>
      </c>
      <c r="J1192" t="str">
        <f t="shared" si="150"/>
        <v>(385) 202-3355</v>
      </c>
    </row>
    <row r="1193" spans="1:10" x14ac:dyDescent="0.2">
      <c r="A1193">
        <v>2201</v>
      </c>
      <c r="B1193" t="s">
        <v>2292</v>
      </c>
      <c r="C1193" t="str">
        <f t="shared" si="151"/>
        <v>(448) 437-2668</v>
      </c>
      <c r="D1193" t="str">
        <f t="shared" si="144"/>
        <v>448.437.2668</v>
      </c>
      <c r="E1193" t="str">
        <f t="shared" si="145"/>
        <v>4484372668</v>
      </c>
      <c r="F1193">
        <f t="shared" si="146"/>
        <v>10</v>
      </c>
      <c r="G1193" t="str">
        <f t="shared" si="147"/>
        <v>4484372668</v>
      </c>
      <c r="H1193" t="str">
        <f t="shared" si="148"/>
        <v>(448) 437-2668</v>
      </c>
      <c r="I1193">
        <f t="shared" si="149"/>
        <v>1</v>
      </c>
      <c r="J1193" t="str">
        <f t="shared" si="150"/>
        <v>(448) 437-2668</v>
      </c>
    </row>
    <row r="1194" spans="1:10" x14ac:dyDescent="0.2">
      <c r="A1194">
        <v>2202</v>
      </c>
      <c r="B1194" t="s">
        <v>2293</v>
      </c>
      <c r="C1194" t="str">
        <f t="shared" si="151"/>
        <v>(982) 186-8645</v>
      </c>
      <c r="D1194" t="str">
        <f t="shared" si="144"/>
        <v>982.186.8645</v>
      </c>
      <c r="E1194" t="str">
        <f t="shared" si="145"/>
        <v>9821868645</v>
      </c>
      <c r="F1194">
        <f t="shared" si="146"/>
        <v>10</v>
      </c>
      <c r="G1194" t="str">
        <f t="shared" si="147"/>
        <v>9821868645</v>
      </c>
      <c r="H1194" t="str">
        <f t="shared" si="148"/>
        <v>(982) 186-8645</v>
      </c>
      <c r="I1194">
        <f t="shared" si="149"/>
        <v>1</v>
      </c>
      <c r="J1194" t="str">
        <f t="shared" si="150"/>
        <v>(982) 186-8645</v>
      </c>
    </row>
    <row r="1195" spans="1:10" x14ac:dyDescent="0.2">
      <c r="A1195">
        <v>2203</v>
      </c>
      <c r="B1195" t="s">
        <v>2294</v>
      </c>
      <c r="C1195" t="str">
        <f t="shared" si="151"/>
        <v>(296) 436-0274</v>
      </c>
      <c r="D1195" t="str">
        <f t="shared" si="144"/>
        <v>296.436.0274</v>
      </c>
      <c r="E1195" t="str">
        <f t="shared" si="145"/>
        <v>2964360274</v>
      </c>
      <c r="F1195">
        <f t="shared" si="146"/>
        <v>10</v>
      </c>
      <c r="G1195" t="str">
        <f t="shared" si="147"/>
        <v>2964360274</v>
      </c>
      <c r="H1195" t="str">
        <f t="shared" si="148"/>
        <v>(296) 436-0274</v>
      </c>
      <c r="I1195">
        <f t="shared" si="149"/>
        <v>1</v>
      </c>
      <c r="J1195" t="str">
        <f t="shared" si="150"/>
        <v>(296) 436-0274</v>
      </c>
    </row>
    <row r="1196" spans="1:10" x14ac:dyDescent="0.2">
      <c r="A1196">
        <v>2204</v>
      </c>
      <c r="B1196" t="s">
        <v>2295</v>
      </c>
      <c r="C1196" t="str">
        <f t="shared" si="151"/>
        <v>(815) 120-8436</v>
      </c>
      <c r="D1196" t="str">
        <f t="shared" si="144"/>
        <v>815.120.8436</v>
      </c>
      <c r="E1196" t="str">
        <f t="shared" si="145"/>
        <v>8151208436</v>
      </c>
      <c r="F1196">
        <f t="shared" si="146"/>
        <v>10</v>
      </c>
      <c r="G1196" t="str">
        <f t="shared" si="147"/>
        <v>8151208436</v>
      </c>
      <c r="H1196" t="str">
        <f t="shared" si="148"/>
        <v>(815) 120-8436</v>
      </c>
      <c r="I1196">
        <f t="shared" si="149"/>
        <v>1</v>
      </c>
      <c r="J1196" t="str">
        <f t="shared" si="150"/>
        <v>(815) 120-8436</v>
      </c>
    </row>
    <row r="1197" spans="1:10" x14ac:dyDescent="0.2">
      <c r="A1197">
        <v>2205</v>
      </c>
      <c r="B1197" t="s">
        <v>2296</v>
      </c>
      <c r="C1197" t="str">
        <f t="shared" si="151"/>
        <v>(141) 125-6090</v>
      </c>
      <c r="D1197" t="str">
        <f t="shared" si="144"/>
        <v>141.125.6090</v>
      </c>
      <c r="E1197" t="str">
        <f t="shared" si="145"/>
        <v>1411256090</v>
      </c>
      <c r="F1197">
        <f t="shared" si="146"/>
        <v>10</v>
      </c>
      <c r="G1197" t="str">
        <f t="shared" si="147"/>
        <v>1411256090</v>
      </c>
      <c r="H1197" t="str">
        <f t="shared" si="148"/>
        <v>(141) 125-6090</v>
      </c>
      <c r="I1197">
        <f t="shared" si="149"/>
        <v>1</v>
      </c>
      <c r="J1197" t="str">
        <f t="shared" si="150"/>
        <v>(141) 125-6090</v>
      </c>
    </row>
    <row r="1198" spans="1:10" x14ac:dyDescent="0.2">
      <c r="A1198">
        <v>2206</v>
      </c>
      <c r="B1198" t="s">
        <v>2297</v>
      </c>
      <c r="C1198" t="str">
        <f t="shared" si="151"/>
        <v>(991) 327-8292</v>
      </c>
      <c r="D1198" t="str">
        <f t="shared" si="144"/>
        <v>991.327.8292</v>
      </c>
      <c r="E1198" t="str">
        <f t="shared" si="145"/>
        <v>9913278292</v>
      </c>
      <c r="F1198">
        <f t="shared" si="146"/>
        <v>10</v>
      </c>
      <c r="G1198" t="str">
        <f t="shared" si="147"/>
        <v>9913278292</v>
      </c>
      <c r="H1198" t="str">
        <f t="shared" si="148"/>
        <v>(991) 327-8292</v>
      </c>
      <c r="I1198">
        <f t="shared" si="149"/>
        <v>1</v>
      </c>
      <c r="J1198" t="str">
        <f t="shared" si="150"/>
        <v>(991) 327-8292</v>
      </c>
    </row>
    <row r="1199" spans="1:10" x14ac:dyDescent="0.2">
      <c r="A1199">
        <v>2207</v>
      </c>
      <c r="B1199" t="s">
        <v>2298</v>
      </c>
      <c r="C1199" t="str">
        <f t="shared" si="151"/>
        <v>(601) 324-1011</v>
      </c>
      <c r="D1199" t="str">
        <f t="shared" si="144"/>
        <v>601.324.1011</v>
      </c>
      <c r="E1199" t="str">
        <f t="shared" si="145"/>
        <v>6013241011</v>
      </c>
      <c r="F1199">
        <f t="shared" si="146"/>
        <v>10</v>
      </c>
      <c r="G1199" t="str">
        <f t="shared" si="147"/>
        <v>6013241011</v>
      </c>
      <c r="H1199" t="str">
        <f t="shared" si="148"/>
        <v>(601) 324-1011</v>
      </c>
      <c r="I1199">
        <f t="shared" si="149"/>
        <v>1</v>
      </c>
      <c r="J1199" t="str">
        <f t="shared" si="150"/>
        <v>(601) 324-1011</v>
      </c>
    </row>
    <row r="1200" spans="1:10" x14ac:dyDescent="0.2">
      <c r="A1200">
        <v>2208</v>
      </c>
      <c r="B1200" t="s">
        <v>2299</v>
      </c>
      <c r="C1200" t="str">
        <f t="shared" si="151"/>
        <v>(906) 197-6041</v>
      </c>
      <c r="D1200" t="str">
        <f t="shared" si="144"/>
        <v>906.197.6041</v>
      </c>
      <c r="E1200" t="str">
        <f t="shared" si="145"/>
        <v>9061976041</v>
      </c>
      <c r="F1200">
        <f t="shared" si="146"/>
        <v>10</v>
      </c>
      <c r="G1200" t="str">
        <f t="shared" si="147"/>
        <v>9061976041</v>
      </c>
      <c r="H1200" t="str">
        <f t="shared" si="148"/>
        <v>(906) 197-6041</v>
      </c>
      <c r="I1200">
        <f t="shared" si="149"/>
        <v>1</v>
      </c>
      <c r="J1200" t="str">
        <f t="shared" si="150"/>
        <v>(906) 197-6041</v>
      </c>
    </row>
    <row r="1201" spans="1:10" x14ac:dyDescent="0.2">
      <c r="A1201">
        <v>2209</v>
      </c>
      <c r="B1201" t="s">
        <v>2300</v>
      </c>
      <c r="C1201" t="str">
        <f t="shared" si="151"/>
        <v>(670) 362-1559</v>
      </c>
      <c r="D1201" t="str">
        <f t="shared" si="144"/>
        <v>670.362.1559</v>
      </c>
      <c r="E1201" t="str">
        <f t="shared" si="145"/>
        <v>6703621559</v>
      </c>
      <c r="F1201">
        <f t="shared" si="146"/>
        <v>10</v>
      </c>
      <c r="G1201" t="str">
        <f t="shared" si="147"/>
        <v>6703621559</v>
      </c>
      <c r="H1201" t="str">
        <f t="shared" si="148"/>
        <v>(670) 362-1559</v>
      </c>
      <c r="I1201">
        <f t="shared" si="149"/>
        <v>1</v>
      </c>
      <c r="J1201" t="str">
        <f t="shared" si="150"/>
        <v>(670) 362-1559</v>
      </c>
    </row>
    <row r="1202" spans="1:10" x14ac:dyDescent="0.2">
      <c r="A1202">
        <v>2210</v>
      </c>
      <c r="B1202" t="s">
        <v>2301</v>
      </c>
      <c r="C1202" t="str">
        <f t="shared" si="151"/>
        <v>(718) 930-0057</v>
      </c>
      <c r="D1202" t="str">
        <f t="shared" si="144"/>
        <v>718.930.0057</v>
      </c>
      <c r="E1202" t="str">
        <f t="shared" si="145"/>
        <v>7189300057</v>
      </c>
      <c r="F1202">
        <f t="shared" si="146"/>
        <v>10</v>
      </c>
      <c r="G1202" t="str">
        <f t="shared" si="147"/>
        <v>7189300057</v>
      </c>
      <c r="H1202" t="str">
        <f t="shared" si="148"/>
        <v>(718) 930-0057</v>
      </c>
      <c r="I1202">
        <f t="shared" si="149"/>
        <v>1</v>
      </c>
      <c r="J1202" t="str">
        <f t="shared" si="150"/>
        <v>(718) 930-0057</v>
      </c>
    </row>
    <row r="1203" spans="1:10" x14ac:dyDescent="0.2">
      <c r="A1203">
        <v>2211</v>
      </c>
      <c r="B1203" t="s">
        <v>2302</v>
      </c>
      <c r="C1203" t="str">
        <f t="shared" si="151"/>
        <v>(312) 239-5645</v>
      </c>
      <c r="D1203" t="str">
        <f t="shared" si="144"/>
        <v>312.239.5645</v>
      </c>
      <c r="E1203" t="str">
        <f t="shared" si="145"/>
        <v>3122395645</v>
      </c>
      <c r="F1203">
        <f t="shared" si="146"/>
        <v>10</v>
      </c>
      <c r="G1203" t="str">
        <f t="shared" si="147"/>
        <v>3122395645</v>
      </c>
      <c r="H1203" t="str">
        <f t="shared" si="148"/>
        <v>(312) 239-5645</v>
      </c>
      <c r="I1203">
        <f t="shared" si="149"/>
        <v>1</v>
      </c>
      <c r="J1203" t="str">
        <f t="shared" si="150"/>
        <v>(312) 239-5645</v>
      </c>
    </row>
    <row r="1204" spans="1:10" x14ac:dyDescent="0.2">
      <c r="A1204">
        <v>2212</v>
      </c>
      <c r="B1204" t="s">
        <v>2303</v>
      </c>
      <c r="C1204" t="str">
        <f t="shared" si="151"/>
        <v>(786) 903-9398</v>
      </c>
      <c r="D1204" t="str">
        <f t="shared" si="144"/>
        <v>786.903.9398</v>
      </c>
      <c r="E1204" t="str">
        <f t="shared" si="145"/>
        <v>7869039398</v>
      </c>
      <c r="F1204">
        <f t="shared" si="146"/>
        <v>10</v>
      </c>
      <c r="G1204" t="str">
        <f t="shared" si="147"/>
        <v>7869039398</v>
      </c>
      <c r="H1204" t="str">
        <f t="shared" si="148"/>
        <v>(786) 903-9398</v>
      </c>
      <c r="I1204">
        <f t="shared" si="149"/>
        <v>1</v>
      </c>
      <c r="J1204" t="str">
        <f t="shared" si="150"/>
        <v>(786) 903-9398</v>
      </c>
    </row>
    <row r="1205" spans="1:10" x14ac:dyDescent="0.2">
      <c r="A1205">
        <v>2213</v>
      </c>
      <c r="B1205" t="s">
        <v>2304</v>
      </c>
      <c r="C1205" t="str">
        <f t="shared" si="151"/>
        <v>(555) 467-9832</v>
      </c>
      <c r="D1205" t="str">
        <f t="shared" si="144"/>
        <v>555.467.9832</v>
      </c>
      <c r="E1205" t="str">
        <f t="shared" si="145"/>
        <v>5554679832</v>
      </c>
      <c r="F1205">
        <f t="shared" si="146"/>
        <v>10</v>
      </c>
      <c r="G1205" t="str">
        <f t="shared" si="147"/>
        <v>5554679832</v>
      </c>
      <c r="H1205" t="str">
        <f t="shared" si="148"/>
        <v>(555) 467-9832</v>
      </c>
      <c r="I1205">
        <f t="shared" si="149"/>
        <v>1</v>
      </c>
      <c r="J1205" t="str">
        <f t="shared" si="150"/>
        <v>(555) 467-9832</v>
      </c>
    </row>
    <row r="1206" spans="1:10" x14ac:dyDescent="0.2">
      <c r="A1206">
        <v>2214</v>
      </c>
      <c r="B1206" t="s">
        <v>2305</v>
      </c>
      <c r="C1206" t="str">
        <f t="shared" si="151"/>
        <v>(336) 625-7740</v>
      </c>
      <c r="D1206" t="str">
        <f t="shared" si="144"/>
        <v>336.625.7740</v>
      </c>
      <c r="E1206" t="str">
        <f t="shared" si="145"/>
        <v>3366257740</v>
      </c>
      <c r="F1206">
        <f t="shared" si="146"/>
        <v>10</v>
      </c>
      <c r="G1206" t="str">
        <f t="shared" si="147"/>
        <v>3366257740</v>
      </c>
      <c r="H1206" t="str">
        <f t="shared" si="148"/>
        <v>(336) 625-7740</v>
      </c>
      <c r="I1206">
        <f t="shared" si="149"/>
        <v>1</v>
      </c>
      <c r="J1206" t="str">
        <f t="shared" si="150"/>
        <v>(336) 625-7740</v>
      </c>
    </row>
    <row r="1207" spans="1:10" x14ac:dyDescent="0.2">
      <c r="A1207">
        <v>2215</v>
      </c>
      <c r="B1207" t="s">
        <v>2306</v>
      </c>
      <c r="C1207" t="str">
        <f t="shared" si="151"/>
        <v>(742) 954-0019</v>
      </c>
      <c r="D1207" t="str">
        <f t="shared" si="144"/>
        <v>742.954.0019</v>
      </c>
      <c r="E1207" t="str">
        <f t="shared" si="145"/>
        <v>7429540019</v>
      </c>
      <c r="F1207">
        <f t="shared" si="146"/>
        <v>10</v>
      </c>
      <c r="G1207" t="str">
        <f t="shared" si="147"/>
        <v>7429540019</v>
      </c>
      <c r="H1207" t="str">
        <f t="shared" si="148"/>
        <v>(742) 954-0019</v>
      </c>
      <c r="I1207">
        <f t="shared" si="149"/>
        <v>1</v>
      </c>
      <c r="J1207" t="str">
        <f t="shared" si="150"/>
        <v>(742) 954-0019</v>
      </c>
    </row>
    <row r="1208" spans="1:10" x14ac:dyDescent="0.2">
      <c r="A1208">
        <v>2216</v>
      </c>
      <c r="B1208" t="s">
        <v>2307</v>
      </c>
      <c r="C1208" t="str">
        <f t="shared" si="151"/>
        <v>(444) 735-7032</v>
      </c>
      <c r="D1208" t="str">
        <f t="shared" si="144"/>
        <v>444.735.7032</v>
      </c>
      <c r="E1208" t="str">
        <f t="shared" si="145"/>
        <v>4447357032</v>
      </c>
      <c r="F1208">
        <f t="shared" si="146"/>
        <v>10</v>
      </c>
      <c r="G1208" t="str">
        <f t="shared" si="147"/>
        <v>4447357032</v>
      </c>
      <c r="H1208" t="str">
        <f t="shared" si="148"/>
        <v>(444) 735-7032</v>
      </c>
      <c r="I1208">
        <f t="shared" si="149"/>
        <v>1</v>
      </c>
      <c r="J1208" t="str">
        <f t="shared" si="150"/>
        <v>(444) 735-7032</v>
      </c>
    </row>
    <row r="1209" spans="1:10" x14ac:dyDescent="0.2">
      <c r="A1209">
        <v>2217</v>
      </c>
      <c r="B1209" t="s">
        <v>2308</v>
      </c>
      <c r="C1209" t="str">
        <f t="shared" si="151"/>
        <v>(570) 261-2847</v>
      </c>
      <c r="D1209" t="str">
        <f t="shared" si="144"/>
        <v>570.261.2847</v>
      </c>
      <c r="E1209" t="str">
        <f t="shared" si="145"/>
        <v>5702612847</v>
      </c>
      <c r="F1209">
        <f t="shared" si="146"/>
        <v>10</v>
      </c>
      <c r="G1209" t="str">
        <f t="shared" si="147"/>
        <v>5702612847</v>
      </c>
      <c r="H1209" t="str">
        <f t="shared" si="148"/>
        <v>(570) 261-2847</v>
      </c>
      <c r="I1209">
        <f t="shared" si="149"/>
        <v>1</v>
      </c>
      <c r="J1209" t="str">
        <f t="shared" si="150"/>
        <v>(570) 261-2847</v>
      </c>
    </row>
    <row r="1210" spans="1:10" x14ac:dyDescent="0.2">
      <c r="A1210">
        <v>2218</v>
      </c>
      <c r="B1210" t="s">
        <v>2309</v>
      </c>
      <c r="C1210" t="str">
        <f t="shared" si="151"/>
        <v>(287) 330-4478</v>
      </c>
      <c r="D1210" t="str">
        <f t="shared" si="144"/>
        <v>287.330.4478</v>
      </c>
      <c r="E1210" t="str">
        <f t="shared" si="145"/>
        <v>2873304478</v>
      </c>
      <c r="F1210">
        <f t="shared" si="146"/>
        <v>10</v>
      </c>
      <c r="G1210" t="str">
        <f t="shared" si="147"/>
        <v>2873304478</v>
      </c>
      <c r="H1210" t="str">
        <f t="shared" si="148"/>
        <v>(287) 330-4478</v>
      </c>
      <c r="I1210">
        <f t="shared" si="149"/>
        <v>1</v>
      </c>
      <c r="J1210" t="str">
        <f t="shared" si="150"/>
        <v>(287) 330-4478</v>
      </c>
    </row>
    <row r="1211" spans="1:10" x14ac:dyDescent="0.2">
      <c r="A1211">
        <v>2219</v>
      </c>
      <c r="B1211" t="s">
        <v>2310</v>
      </c>
      <c r="C1211" t="str">
        <f t="shared" si="151"/>
        <v>(766) 174-9568</v>
      </c>
      <c r="D1211" t="str">
        <f t="shared" si="144"/>
        <v>766.174.9568</v>
      </c>
      <c r="E1211" t="str">
        <f t="shared" si="145"/>
        <v>7661749568</v>
      </c>
      <c r="F1211">
        <f t="shared" si="146"/>
        <v>10</v>
      </c>
      <c r="G1211" t="str">
        <f t="shared" si="147"/>
        <v>7661749568</v>
      </c>
      <c r="H1211" t="str">
        <f t="shared" si="148"/>
        <v>(766) 174-9568</v>
      </c>
      <c r="I1211">
        <f t="shared" si="149"/>
        <v>1</v>
      </c>
      <c r="J1211" t="str">
        <f t="shared" si="150"/>
        <v>(766) 174-9568</v>
      </c>
    </row>
    <row r="1212" spans="1:10" x14ac:dyDescent="0.2">
      <c r="A1212">
        <v>2220</v>
      </c>
      <c r="B1212" t="s">
        <v>2311</v>
      </c>
      <c r="C1212" t="str">
        <f t="shared" si="151"/>
        <v>(876) 129-3248</v>
      </c>
      <c r="D1212" t="str">
        <f t="shared" si="144"/>
        <v>876.129.3248</v>
      </c>
      <c r="E1212" t="str">
        <f t="shared" si="145"/>
        <v>8761293248</v>
      </c>
      <c r="F1212">
        <f t="shared" si="146"/>
        <v>10</v>
      </c>
      <c r="G1212" t="str">
        <f t="shared" si="147"/>
        <v>8761293248</v>
      </c>
      <c r="H1212" t="str">
        <f t="shared" si="148"/>
        <v>(876) 129-3248</v>
      </c>
      <c r="I1212">
        <f t="shared" si="149"/>
        <v>1</v>
      </c>
      <c r="J1212" t="str">
        <f t="shared" si="150"/>
        <v>(876) 129-3248</v>
      </c>
    </row>
    <row r="1213" spans="1:10" x14ac:dyDescent="0.2">
      <c r="A1213">
        <v>2221</v>
      </c>
      <c r="B1213" t="s">
        <v>2312</v>
      </c>
      <c r="C1213" t="str">
        <f t="shared" si="151"/>
        <v>(331) 540-6179</v>
      </c>
      <c r="D1213" t="str">
        <f t="shared" si="144"/>
        <v>331.540.6179</v>
      </c>
      <c r="E1213" t="str">
        <f t="shared" si="145"/>
        <v>3315406179</v>
      </c>
      <c r="F1213">
        <f t="shared" si="146"/>
        <v>10</v>
      </c>
      <c r="G1213" t="str">
        <f t="shared" si="147"/>
        <v>3315406179</v>
      </c>
      <c r="H1213" t="str">
        <f t="shared" si="148"/>
        <v>(331) 540-6179</v>
      </c>
      <c r="I1213">
        <f t="shared" si="149"/>
        <v>1</v>
      </c>
      <c r="J1213" t="str">
        <f t="shared" si="150"/>
        <v>(331) 540-6179</v>
      </c>
    </row>
    <row r="1214" spans="1:10" x14ac:dyDescent="0.2">
      <c r="A1214">
        <v>2222</v>
      </c>
      <c r="B1214" t="s">
        <v>2313</v>
      </c>
      <c r="C1214" t="str">
        <f t="shared" si="151"/>
        <v>(397) 340-6128</v>
      </c>
      <c r="D1214" t="str">
        <f t="shared" si="144"/>
        <v>397.340.6128</v>
      </c>
      <c r="E1214" t="str">
        <f t="shared" si="145"/>
        <v>3973406128</v>
      </c>
      <c r="F1214">
        <f t="shared" si="146"/>
        <v>10</v>
      </c>
      <c r="G1214" t="str">
        <f t="shared" si="147"/>
        <v>3973406128</v>
      </c>
      <c r="H1214" t="str">
        <f t="shared" si="148"/>
        <v>(397) 340-6128</v>
      </c>
      <c r="I1214">
        <f t="shared" si="149"/>
        <v>1</v>
      </c>
      <c r="J1214" t="str">
        <f t="shared" si="150"/>
        <v>(397) 340-6128</v>
      </c>
    </row>
    <row r="1215" spans="1:10" x14ac:dyDescent="0.2">
      <c r="A1215">
        <v>2223</v>
      </c>
      <c r="B1215" t="s">
        <v>2314</v>
      </c>
      <c r="C1215" t="str">
        <f t="shared" si="151"/>
        <v>(422) 123-9358</v>
      </c>
      <c r="D1215" t="str">
        <f t="shared" si="144"/>
        <v>422.123.9358</v>
      </c>
      <c r="E1215" t="str">
        <f t="shared" si="145"/>
        <v>4221239358</v>
      </c>
      <c r="F1215">
        <f t="shared" si="146"/>
        <v>10</v>
      </c>
      <c r="G1215" t="str">
        <f t="shared" si="147"/>
        <v>4221239358</v>
      </c>
      <c r="H1215" t="str">
        <f t="shared" si="148"/>
        <v>(422) 123-9358</v>
      </c>
      <c r="I1215">
        <f t="shared" si="149"/>
        <v>1</v>
      </c>
      <c r="J1215" t="str">
        <f t="shared" si="150"/>
        <v>(422) 123-9358</v>
      </c>
    </row>
    <row r="1216" spans="1:10" x14ac:dyDescent="0.2">
      <c r="A1216">
        <v>2224</v>
      </c>
      <c r="B1216" t="s">
        <v>2315</v>
      </c>
      <c r="C1216" t="str">
        <f t="shared" si="151"/>
        <v>(212) 708-3496</v>
      </c>
      <c r="D1216" t="str">
        <f t="shared" si="144"/>
        <v>212.708.3496</v>
      </c>
      <c r="E1216" t="str">
        <f t="shared" si="145"/>
        <v>2127083496</v>
      </c>
      <c r="F1216">
        <f t="shared" si="146"/>
        <v>10</v>
      </c>
      <c r="G1216" t="str">
        <f t="shared" si="147"/>
        <v>2127083496</v>
      </c>
      <c r="H1216" t="str">
        <f t="shared" si="148"/>
        <v>(212) 708-3496</v>
      </c>
      <c r="I1216">
        <f t="shared" si="149"/>
        <v>1</v>
      </c>
      <c r="J1216" t="str">
        <f t="shared" si="150"/>
        <v>(212) 708-3496</v>
      </c>
    </row>
    <row r="1217" spans="1:10" x14ac:dyDescent="0.2">
      <c r="A1217">
        <v>2225</v>
      </c>
      <c r="B1217" t="s">
        <v>2316</v>
      </c>
      <c r="C1217" t="str">
        <f t="shared" si="151"/>
        <v>(436) 313-7221</v>
      </c>
      <c r="D1217" t="str">
        <f t="shared" si="144"/>
        <v>436.313.7221</v>
      </c>
      <c r="E1217" t="str">
        <f t="shared" si="145"/>
        <v>4363137221</v>
      </c>
      <c r="F1217">
        <f t="shared" si="146"/>
        <v>10</v>
      </c>
      <c r="G1217" t="str">
        <f t="shared" si="147"/>
        <v>4363137221</v>
      </c>
      <c r="H1217" t="str">
        <f t="shared" si="148"/>
        <v>(436) 313-7221</v>
      </c>
      <c r="I1217">
        <f t="shared" si="149"/>
        <v>1</v>
      </c>
      <c r="J1217" t="str">
        <f t="shared" si="150"/>
        <v>(436) 313-7221</v>
      </c>
    </row>
    <row r="1218" spans="1:10" x14ac:dyDescent="0.2">
      <c r="A1218">
        <v>2226</v>
      </c>
      <c r="B1218" t="s">
        <v>2317</v>
      </c>
      <c r="C1218" t="str">
        <f t="shared" si="151"/>
        <v>(616) 587-3433</v>
      </c>
      <c r="D1218" t="str">
        <f t="shared" si="144"/>
        <v>616.587.3433</v>
      </c>
      <c r="E1218" t="str">
        <f t="shared" si="145"/>
        <v>6165873433</v>
      </c>
      <c r="F1218">
        <f t="shared" si="146"/>
        <v>10</v>
      </c>
      <c r="G1218" t="str">
        <f t="shared" si="147"/>
        <v>6165873433</v>
      </c>
      <c r="H1218" t="str">
        <f t="shared" si="148"/>
        <v>(616) 587-3433</v>
      </c>
      <c r="I1218">
        <f t="shared" si="149"/>
        <v>1</v>
      </c>
      <c r="J1218" t="str">
        <f t="shared" si="150"/>
        <v>(616) 587-3433</v>
      </c>
    </row>
    <row r="1219" spans="1:10" x14ac:dyDescent="0.2">
      <c r="A1219">
        <v>2227</v>
      </c>
      <c r="B1219" t="s">
        <v>2318</v>
      </c>
      <c r="C1219" t="str">
        <f t="shared" si="151"/>
        <v>(389) 821-7098</v>
      </c>
      <c r="D1219" t="str">
        <f t="shared" ref="D1219:D1282" si="152">TRIM(B1219)</f>
        <v>389.821.7098</v>
      </c>
      <c r="E1219" t="str">
        <f t="shared" ref="E1219:E1282" si="153">SUBSTITUTE(D1219,".","")</f>
        <v>3898217098</v>
      </c>
      <c r="F1219">
        <f t="shared" ref="F1219:F1282" si="154">LEN(E1219)</f>
        <v>10</v>
      </c>
      <c r="G1219" t="str">
        <f t="shared" ref="G1219:G1282" si="155">IF(F1219=10,E1219,"???")</f>
        <v>3898217098</v>
      </c>
      <c r="H1219" t="str">
        <f t="shared" ref="H1219:H1282" si="156">TEXT(G1219,"(000) 000-0000")</f>
        <v>(389) 821-7098</v>
      </c>
      <c r="I1219">
        <f t="shared" ref="I1219:I1282" si="157">COUNTIF($H$2:$H$2001,H1219)</f>
        <v>1</v>
      </c>
      <c r="J1219" t="str">
        <f t="shared" ref="J1219:J1282" si="158">IF(I1219=1,H1219,"???")</f>
        <v>(389) 821-7098</v>
      </c>
    </row>
    <row r="1220" spans="1:10" x14ac:dyDescent="0.2">
      <c r="A1220">
        <v>2228</v>
      </c>
      <c r="B1220" t="s">
        <v>2319</v>
      </c>
      <c r="C1220" t="str">
        <f t="shared" si="151"/>
        <v>(871) 790-7530</v>
      </c>
      <c r="D1220" t="str">
        <f t="shared" si="152"/>
        <v>871.790.7530</v>
      </c>
      <c r="E1220" t="str">
        <f t="shared" si="153"/>
        <v>8717907530</v>
      </c>
      <c r="F1220">
        <f t="shared" si="154"/>
        <v>10</v>
      </c>
      <c r="G1220" t="str">
        <f t="shared" si="155"/>
        <v>8717907530</v>
      </c>
      <c r="H1220" t="str">
        <f t="shared" si="156"/>
        <v>(871) 790-7530</v>
      </c>
      <c r="I1220">
        <f t="shared" si="157"/>
        <v>1</v>
      </c>
      <c r="J1220" t="str">
        <f t="shared" si="158"/>
        <v>(871) 790-7530</v>
      </c>
    </row>
    <row r="1221" spans="1:10" x14ac:dyDescent="0.2">
      <c r="A1221">
        <v>2229</v>
      </c>
      <c r="B1221" t="s">
        <v>2320</v>
      </c>
      <c r="C1221" t="str">
        <f t="shared" ref="C1221:C1284" si="159">J1221</f>
        <v>(232) 567-0303</v>
      </c>
      <c r="D1221" t="str">
        <f t="shared" si="152"/>
        <v>232.567.0303</v>
      </c>
      <c r="E1221" t="str">
        <f t="shared" si="153"/>
        <v>2325670303</v>
      </c>
      <c r="F1221">
        <f t="shared" si="154"/>
        <v>10</v>
      </c>
      <c r="G1221" t="str">
        <f t="shared" si="155"/>
        <v>2325670303</v>
      </c>
      <c r="H1221" t="str">
        <f t="shared" si="156"/>
        <v>(232) 567-0303</v>
      </c>
      <c r="I1221">
        <f t="shared" si="157"/>
        <v>1</v>
      </c>
      <c r="J1221" t="str">
        <f t="shared" si="158"/>
        <v>(232) 567-0303</v>
      </c>
    </row>
    <row r="1222" spans="1:10" x14ac:dyDescent="0.2">
      <c r="A1222">
        <v>2230</v>
      </c>
      <c r="B1222" t="s">
        <v>2321</v>
      </c>
      <c r="C1222" t="str">
        <f t="shared" si="159"/>
        <v>(414) 906-3000</v>
      </c>
      <c r="D1222" t="str">
        <f t="shared" si="152"/>
        <v>414.906.3000</v>
      </c>
      <c r="E1222" t="str">
        <f t="shared" si="153"/>
        <v>4149063000</v>
      </c>
      <c r="F1222">
        <f t="shared" si="154"/>
        <v>10</v>
      </c>
      <c r="G1222" t="str">
        <f t="shared" si="155"/>
        <v>4149063000</v>
      </c>
      <c r="H1222" t="str">
        <f t="shared" si="156"/>
        <v>(414) 906-3000</v>
      </c>
      <c r="I1222">
        <f t="shared" si="157"/>
        <v>1</v>
      </c>
      <c r="J1222" t="str">
        <f t="shared" si="158"/>
        <v>(414) 906-3000</v>
      </c>
    </row>
    <row r="1223" spans="1:10" x14ac:dyDescent="0.2">
      <c r="A1223">
        <v>2231</v>
      </c>
      <c r="B1223" t="s">
        <v>2322</v>
      </c>
      <c r="C1223" t="str">
        <f t="shared" si="159"/>
        <v>(736) 952-4882</v>
      </c>
      <c r="D1223" t="str">
        <f t="shared" si="152"/>
        <v>736.952.4882</v>
      </c>
      <c r="E1223" t="str">
        <f t="shared" si="153"/>
        <v>7369524882</v>
      </c>
      <c r="F1223">
        <f t="shared" si="154"/>
        <v>10</v>
      </c>
      <c r="G1223" t="str">
        <f t="shared" si="155"/>
        <v>7369524882</v>
      </c>
      <c r="H1223" t="str">
        <f t="shared" si="156"/>
        <v>(736) 952-4882</v>
      </c>
      <c r="I1223">
        <f t="shared" si="157"/>
        <v>1</v>
      </c>
      <c r="J1223" t="str">
        <f t="shared" si="158"/>
        <v>(736) 952-4882</v>
      </c>
    </row>
    <row r="1224" spans="1:10" x14ac:dyDescent="0.2">
      <c r="A1224">
        <v>2232</v>
      </c>
      <c r="B1224" t="s">
        <v>2323</v>
      </c>
      <c r="C1224" t="str">
        <f t="shared" si="159"/>
        <v>(609) 890-5478</v>
      </c>
      <c r="D1224" t="str">
        <f t="shared" si="152"/>
        <v>609.890.5478</v>
      </c>
      <c r="E1224" t="str">
        <f t="shared" si="153"/>
        <v>6098905478</v>
      </c>
      <c r="F1224">
        <f t="shared" si="154"/>
        <v>10</v>
      </c>
      <c r="G1224" t="str">
        <f t="shared" si="155"/>
        <v>6098905478</v>
      </c>
      <c r="H1224" t="str">
        <f t="shared" si="156"/>
        <v>(609) 890-5478</v>
      </c>
      <c r="I1224">
        <f t="shared" si="157"/>
        <v>1</v>
      </c>
      <c r="J1224" t="str">
        <f t="shared" si="158"/>
        <v>(609) 890-5478</v>
      </c>
    </row>
    <row r="1225" spans="1:10" x14ac:dyDescent="0.2">
      <c r="A1225">
        <v>2233</v>
      </c>
      <c r="B1225" t="s">
        <v>2324</v>
      </c>
      <c r="C1225" t="str">
        <f t="shared" si="159"/>
        <v>(700) 216-8403</v>
      </c>
      <c r="D1225" t="str">
        <f t="shared" si="152"/>
        <v>700.216.8403</v>
      </c>
      <c r="E1225" t="str">
        <f t="shared" si="153"/>
        <v>7002168403</v>
      </c>
      <c r="F1225">
        <f t="shared" si="154"/>
        <v>10</v>
      </c>
      <c r="G1225" t="str">
        <f t="shared" si="155"/>
        <v>7002168403</v>
      </c>
      <c r="H1225" t="str">
        <f t="shared" si="156"/>
        <v>(700) 216-8403</v>
      </c>
      <c r="I1225">
        <f t="shared" si="157"/>
        <v>1</v>
      </c>
      <c r="J1225" t="str">
        <f t="shared" si="158"/>
        <v>(700) 216-8403</v>
      </c>
    </row>
    <row r="1226" spans="1:10" x14ac:dyDescent="0.2">
      <c r="A1226">
        <v>2234</v>
      </c>
      <c r="B1226" t="s">
        <v>2325</v>
      </c>
      <c r="C1226" t="str">
        <f t="shared" si="159"/>
        <v>(288) 136-0788</v>
      </c>
      <c r="D1226" t="str">
        <f t="shared" si="152"/>
        <v>288.136.0788</v>
      </c>
      <c r="E1226" t="str">
        <f t="shared" si="153"/>
        <v>2881360788</v>
      </c>
      <c r="F1226">
        <f t="shared" si="154"/>
        <v>10</v>
      </c>
      <c r="G1226" t="str">
        <f t="shared" si="155"/>
        <v>2881360788</v>
      </c>
      <c r="H1226" t="str">
        <f t="shared" si="156"/>
        <v>(288) 136-0788</v>
      </c>
      <c r="I1226">
        <f t="shared" si="157"/>
        <v>1</v>
      </c>
      <c r="J1226" t="str">
        <f t="shared" si="158"/>
        <v>(288) 136-0788</v>
      </c>
    </row>
    <row r="1227" spans="1:10" x14ac:dyDescent="0.2">
      <c r="A1227">
        <v>2235</v>
      </c>
      <c r="B1227" t="s">
        <v>2326</v>
      </c>
      <c r="C1227" t="str">
        <f t="shared" si="159"/>
        <v>(210) 972-8003</v>
      </c>
      <c r="D1227" t="str">
        <f t="shared" si="152"/>
        <v>210.972.8003</v>
      </c>
      <c r="E1227" t="str">
        <f t="shared" si="153"/>
        <v>2109728003</v>
      </c>
      <c r="F1227">
        <f t="shared" si="154"/>
        <v>10</v>
      </c>
      <c r="G1227" t="str">
        <f t="shared" si="155"/>
        <v>2109728003</v>
      </c>
      <c r="H1227" t="str">
        <f t="shared" si="156"/>
        <v>(210) 972-8003</v>
      </c>
      <c r="I1227">
        <f t="shared" si="157"/>
        <v>1</v>
      </c>
      <c r="J1227" t="str">
        <f t="shared" si="158"/>
        <v>(210) 972-8003</v>
      </c>
    </row>
    <row r="1228" spans="1:10" x14ac:dyDescent="0.2">
      <c r="A1228">
        <v>2236</v>
      </c>
      <c r="B1228" t="s">
        <v>2327</v>
      </c>
      <c r="C1228" t="str">
        <f t="shared" si="159"/>
        <v>???</v>
      </c>
      <c r="D1228" t="str">
        <f t="shared" si="152"/>
        <v>158.227.88</v>
      </c>
      <c r="E1228" t="str">
        <f t="shared" si="153"/>
        <v>15822788</v>
      </c>
      <c r="F1228">
        <f t="shared" si="154"/>
        <v>8</v>
      </c>
      <c r="G1228" t="str">
        <f t="shared" si="155"/>
        <v>???</v>
      </c>
      <c r="H1228" t="str">
        <f t="shared" si="156"/>
        <v>???</v>
      </c>
      <c r="I1228">
        <f t="shared" si="157"/>
        <v>30</v>
      </c>
      <c r="J1228" t="str">
        <f t="shared" si="158"/>
        <v>???</v>
      </c>
    </row>
    <row r="1229" spans="1:10" x14ac:dyDescent="0.2">
      <c r="A1229">
        <v>2237</v>
      </c>
      <c r="B1229" t="s">
        <v>2328</v>
      </c>
      <c r="C1229" t="str">
        <f t="shared" si="159"/>
        <v>(961) 467-5279</v>
      </c>
      <c r="D1229" t="str">
        <f t="shared" si="152"/>
        <v>961.467.5279</v>
      </c>
      <c r="E1229" t="str">
        <f t="shared" si="153"/>
        <v>9614675279</v>
      </c>
      <c r="F1229">
        <f t="shared" si="154"/>
        <v>10</v>
      </c>
      <c r="G1229" t="str">
        <f t="shared" si="155"/>
        <v>9614675279</v>
      </c>
      <c r="H1229" t="str">
        <f t="shared" si="156"/>
        <v>(961) 467-5279</v>
      </c>
      <c r="I1229">
        <f t="shared" si="157"/>
        <v>1</v>
      </c>
      <c r="J1229" t="str">
        <f t="shared" si="158"/>
        <v>(961) 467-5279</v>
      </c>
    </row>
    <row r="1230" spans="1:10" x14ac:dyDescent="0.2">
      <c r="A1230">
        <v>2238</v>
      </c>
      <c r="B1230" t="s">
        <v>2329</v>
      </c>
      <c r="C1230" t="str">
        <f t="shared" si="159"/>
        <v>(422) 473-0369</v>
      </c>
      <c r="D1230" t="str">
        <f t="shared" si="152"/>
        <v>422.473.0369</v>
      </c>
      <c r="E1230" t="str">
        <f t="shared" si="153"/>
        <v>4224730369</v>
      </c>
      <c r="F1230">
        <f t="shared" si="154"/>
        <v>10</v>
      </c>
      <c r="G1230" t="str">
        <f t="shared" si="155"/>
        <v>4224730369</v>
      </c>
      <c r="H1230" t="str">
        <f t="shared" si="156"/>
        <v>(422) 473-0369</v>
      </c>
      <c r="I1230">
        <f t="shared" si="157"/>
        <v>1</v>
      </c>
      <c r="J1230" t="str">
        <f t="shared" si="158"/>
        <v>(422) 473-0369</v>
      </c>
    </row>
    <row r="1231" spans="1:10" x14ac:dyDescent="0.2">
      <c r="A1231">
        <v>2239</v>
      </c>
      <c r="B1231" t="s">
        <v>2330</v>
      </c>
      <c r="C1231" t="str">
        <f t="shared" si="159"/>
        <v>(529) 344-7933</v>
      </c>
      <c r="D1231" t="str">
        <f t="shared" si="152"/>
        <v>529.344.7933</v>
      </c>
      <c r="E1231" t="str">
        <f t="shared" si="153"/>
        <v>5293447933</v>
      </c>
      <c r="F1231">
        <f t="shared" si="154"/>
        <v>10</v>
      </c>
      <c r="G1231" t="str">
        <f t="shared" si="155"/>
        <v>5293447933</v>
      </c>
      <c r="H1231" t="str">
        <f t="shared" si="156"/>
        <v>(529) 344-7933</v>
      </c>
      <c r="I1231">
        <f t="shared" si="157"/>
        <v>1</v>
      </c>
      <c r="J1231" t="str">
        <f t="shared" si="158"/>
        <v>(529) 344-7933</v>
      </c>
    </row>
    <row r="1232" spans="1:10" x14ac:dyDescent="0.2">
      <c r="A1232">
        <v>2240</v>
      </c>
      <c r="B1232" t="s">
        <v>2331</v>
      </c>
      <c r="C1232" t="str">
        <f t="shared" si="159"/>
        <v>(452) 661-6779</v>
      </c>
      <c r="D1232" t="str">
        <f t="shared" si="152"/>
        <v>452.661.6779</v>
      </c>
      <c r="E1232" t="str">
        <f t="shared" si="153"/>
        <v>4526616779</v>
      </c>
      <c r="F1232">
        <f t="shared" si="154"/>
        <v>10</v>
      </c>
      <c r="G1232" t="str">
        <f t="shared" si="155"/>
        <v>4526616779</v>
      </c>
      <c r="H1232" t="str">
        <f t="shared" si="156"/>
        <v>(452) 661-6779</v>
      </c>
      <c r="I1232">
        <f t="shared" si="157"/>
        <v>1</v>
      </c>
      <c r="J1232" t="str">
        <f t="shared" si="158"/>
        <v>(452) 661-6779</v>
      </c>
    </row>
    <row r="1233" spans="1:10" x14ac:dyDescent="0.2">
      <c r="A1233">
        <v>2241</v>
      </c>
      <c r="B1233" t="s">
        <v>2332</v>
      </c>
      <c r="C1233" t="str">
        <f t="shared" si="159"/>
        <v>(316) 790-2390</v>
      </c>
      <c r="D1233" t="str">
        <f t="shared" si="152"/>
        <v>316.790.2390</v>
      </c>
      <c r="E1233" t="str">
        <f t="shared" si="153"/>
        <v>3167902390</v>
      </c>
      <c r="F1233">
        <f t="shared" si="154"/>
        <v>10</v>
      </c>
      <c r="G1233" t="str">
        <f t="shared" si="155"/>
        <v>3167902390</v>
      </c>
      <c r="H1233" t="str">
        <f t="shared" si="156"/>
        <v>(316) 790-2390</v>
      </c>
      <c r="I1233">
        <f t="shared" si="157"/>
        <v>1</v>
      </c>
      <c r="J1233" t="str">
        <f t="shared" si="158"/>
        <v>(316) 790-2390</v>
      </c>
    </row>
    <row r="1234" spans="1:10" x14ac:dyDescent="0.2">
      <c r="A1234">
        <v>2242</v>
      </c>
      <c r="B1234" t="s">
        <v>2333</v>
      </c>
      <c r="C1234" t="str">
        <f t="shared" si="159"/>
        <v>(987) 905-8119</v>
      </c>
      <c r="D1234" t="str">
        <f t="shared" si="152"/>
        <v>987.905.8119</v>
      </c>
      <c r="E1234" t="str">
        <f t="shared" si="153"/>
        <v>9879058119</v>
      </c>
      <c r="F1234">
        <f t="shared" si="154"/>
        <v>10</v>
      </c>
      <c r="G1234" t="str">
        <f t="shared" si="155"/>
        <v>9879058119</v>
      </c>
      <c r="H1234" t="str">
        <f t="shared" si="156"/>
        <v>(987) 905-8119</v>
      </c>
      <c r="I1234">
        <f t="shared" si="157"/>
        <v>1</v>
      </c>
      <c r="J1234" t="str">
        <f t="shared" si="158"/>
        <v>(987) 905-8119</v>
      </c>
    </row>
    <row r="1235" spans="1:10" x14ac:dyDescent="0.2">
      <c r="A1235">
        <v>2243</v>
      </c>
      <c r="B1235" t="s">
        <v>2334</v>
      </c>
      <c r="C1235" t="str">
        <f t="shared" si="159"/>
        <v>(145) 444-4739</v>
      </c>
      <c r="D1235" t="str">
        <f t="shared" si="152"/>
        <v>145.444.4739</v>
      </c>
      <c r="E1235" t="str">
        <f t="shared" si="153"/>
        <v>1454444739</v>
      </c>
      <c r="F1235">
        <f t="shared" si="154"/>
        <v>10</v>
      </c>
      <c r="G1235" t="str">
        <f t="shared" si="155"/>
        <v>1454444739</v>
      </c>
      <c r="H1235" t="str">
        <f t="shared" si="156"/>
        <v>(145) 444-4739</v>
      </c>
      <c r="I1235">
        <f t="shared" si="157"/>
        <v>1</v>
      </c>
      <c r="J1235" t="str">
        <f t="shared" si="158"/>
        <v>(145) 444-4739</v>
      </c>
    </row>
    <row r="1236" spans="1:10" x14ac:dyDescent="0.2">
      <c r="A1236">
        <v>2244</v>
      </c>
      <c r="B1236" t="s">
        <v>2335</v>
      </c>
      <c r="C1236" t="str">
        <f t="shared" si="159"/>
        <v>(107) 611-1596</v>
      </c>
      <c r="D1236" t="str">
        <f t="shared" si="152"/>
        <v>107.611.1596</v>
      </c>
      <c r="E1236" t="str">
        <f t="shared" si="153"/>
        <v>1076111596</v>
      </c>
      <c r="F1236">
        <f t="shared" si="154"/>
        <v>10</v>
      </c>
      <c r="G1236" t="str">
        <f t="shared" si="155"/>
        <v>1076111596</v>
      </c>
      <c r="H1236" t="str">
        <f t="shared" si="156"/>
        <v>(107) 611-1596</v>
      </c>
      <c r="I1236">
        <f t="shared" si="157"/>
        <v>1</v>
      </c>
      <c r="J1236" t="str">
        <f t="shared" si="158"/>
        <v>(107) 611-1596</v>
      </c>
    </row>
    <row r="1237" spans="1:10" x14ac:dyDescent="0.2">
      <c r="A1237">
        <v>2245</v>
      </c>
      <c r="B1237" s="1" t="s">
        <v>2336</v>
      </c>
      <c r="C1237" t="str">
        <f t="shared" si="159"/>
        <v>(947) 695-6932</v>
      </c>
      <c r="D1237" t="str">
        <f t="shared" si="152"/>
        <v>947.695.6932</v>
      </c>
      <c r="E1237" t="str">
        <f t="shared" si="153"/>
        <v>9476956932</v>
      </c>
      <c r="F1237">
        <f t="shared" si="154"/>
        <v>10</v>
      </c>
      <c r="G1237" t="str">
        <f t="shared" si="155"/>
        <v>9476956932</v>
      </c>
      <c r="H1237" t="str">
        <f t="shared" si="156"/>
        <v>(947) 695-6932</v>
      </c>
      <c r="I1237">
        <f t="shared" si="157"/>
        <v>1</v>
      </c>
      <c r="J1237" t="str">
        <f t="shared" si="158"/>
        <v>(947) 695-6932</v>
      </c>
    </row>
    <row r="1238" spans="1:10" x14ac:dyDescent="0.2">
      <c r="A1238">
        <v>2246</v>
      </c>
      <c r="B1238" t="s">
        <v>2337</v>
      </c>
      <c r="C1238" t="str">
        <f t="shared" si="159"/>
        <v>(494) 398-5176</v>
      </c>
      <c r="D1238" t="str">
        <f t="shared" si="152"/>
        <v>494.398.5176</v>
      </c>
      <c r="E1238" t="str">
        <f t="shared" si="153"/>
        <v>4943985176</v>
      </c>
      <c r="F1238">
        <f t="shared" si="154"/>
        <v>10</v>
      </c>
      <c r="G1238" t="str">
        <f t="shared" si="155"/>
        <v>4943985176</v>
      </c>
      <c r="H1238" t="str">
        <f t="shared" si="156"/>
        <v>(494) 398-5176</v>
      </c>
      <c r="I1238">
        <f t="shared" si="157"/>
        <v>1</v>
      </c>
      <c r="J1238" t="str">
        <f t="shared" si="158"/>
        <v>(494) 398-5176</v>
      </c>
    </row>
    <row r="1239" spans="1:10" x14ac:dyDescent="0.2">
      <c r="A1239">
        <v>2247</v>
      </c>
      <c r="B1239" t="s">
        <v>2338</v>
      </c>
      <c r="C1239" t="str">
        <f t="shared" si="159"/>
        <v>(963) 816-0208</v>
      </c>
      <c r="D1239" t="str">
        <f t="shared" si="152"/>
        <v>963.816.0208</v>
      </c>
      <c r="E1239" t="str">
        <f t="shared" si="153"/>
        <v>9638160208</v>
      </c>
      <c r="F1239">
        <f t="shared" si="154"/>
        <v>10</v>
      </c>
      <c r="G1239" t="str">
        <f t="shared" si="155"/>
        <v>9638160208</v>
      </c>
      <c r="H1239" t="str">
        <f t="shared" si="156"/>
        <v>(963) 816-0208</v>
      </c>
      <c r="I1239">
        <f t="shared" si="157"/>
        <v>1</v>
      </c>
      <c r="J1239" t="str">
        <f t="shared" si="158"/>
        <v>(963) 816-0208</v>
      </c>
    </row>
    <row r="1240" spans="1:10" x14ac:dyDescent="0.2">
      <c r="A1240">
        <v>2248</v>
      </c>
      <c r="B1240" t="s">
        <v>2339</v>
      </c>
      <c r="C1240" t="str">
        <f t="shared" si="159"/>
        <v>(811) 257-6194</v>
      </c>
      <c r="D1240" t="str">
        <f t="shared" si="152"/>
        <v>811.257.6194</v>
      </c>
      <c r="E1240" t="str">
        <f t="shared" si="153"/>
        <v>8112576194</v>
      </c>
      <c r="F1240">
        <f t="shared" si="154"/>
        <v>10</v>
      </c>
      <c r="G1240" t="str">
        <f t="shared" si="155"/>
        <v>8112576194</v>
      </c>
      <c r="H1240" t="str">
        <f t="shared" si="156"/>
        <v>(811) 257-6194</v>
      </c>
      <c r="I1240">
        <f t="shared" si="157"/>
        <v>1</v>
      </c>
      <c r="J1240" t="str">
        <f t="shared" si="158"/>
        <v>(811) 257-6194</v>
      </c>
    </row>
    <row r="1241" spans="1:10" x14ac:dyDescent="0.2">
      <c r="A1241">
        <v>2249</v>
      </c>
      <c r="B1241" t="s">
        <v>2340</v>
      </c>
      <c r="C1241" t="str">
        <f t="shared" si="159"/>
        <v>(815) 747-0971</v>
      </c>
      <c r="D1241" t="str">
        <f t="shared" si="152"/>
        <v>815.747.0971</v>
      </c>
      <c r="E1241" t="str">
        <f t="shared" si="153"/>
        <v>8157470971</v>
      </c>
      <c r="F1241">
        <f t="shared" si="154"/>
        <v>10</v>
      </c>
      <c r="G1241" t="str">
        <f t="shared" si="155"/>
        <v>8157470971</v>
      </c>
      <c r="H1241" t="str">
        <f t="shared" si="156"/>
        <v>(815) 747-0971</v>
      </c>
      <c r="I1241">
        <f t="shared" si="157"/>
        <v>1</v>
      </c>
      <c r="J1241" t="str">
        <f t="shared" si="158"/>
        <v>(815) 747-0971</v>
      </c>
    </row>
    <row r="1242" spans="1:10" x14ac:dyDescent="0.2">
      <c r="A1242">
        <v>2250</v>
      </c>
      <c r="B1242" t="s">
        <v>2341</v>
      </c>
      <c r="C1242" t="str">
        <f t="shared" si="159"/>
        <v>(771) 630-5593</v>
      </c>
      <c r="D1242" t="str">
        <f t="shared" si="152"/>
        <v>771.630.5593</v>
      </c>
      <c r="E1242" t="str">
        <f t="shared" si="153"/>
        <v>7716305593</v>
      </c>
      <c r="F1242">
        <f t="shared" si="154"/>
        <v>10</v>
      </c>
      <c r="G1242" t="str">
        <f t="shared" si="155"/>
        <v>7716305593</v>
      </c>
      <c r="H1242" t="str">
        <f t="shared" si="156"/>
        <v>(771) 630-5593</v>
      </c>
      <c r="I1242">
        <f t="shared" si="157"/>
        <v>1</v>
      </c>
      <c r="J1242" t="str">
        <f t="shared" si="158"/>
        <v>(771) 630-5593</v>
      </c>
    </row>
    <row r="1243" spans="1:10" x14ac:dyDescent="0.2">
      <c r="A1243">
        <v>2251</v>
      </c>
      <c r="B1243" t="s">
        <v>2342</v>
      </c>
      <c r="C1243" t="str">
        <f t="shared" si="159"/>
        <v>(642) 314-7160</v>
      </c>
      <c r="D1243" t="str">
        <f t="shared" si="152"/>
        <v>642.314.7160</v>
      </c>
      <c r="E1243" t="str">
        <f t="shared" si="153"/>
        <v>6423147160</v>
      </c>
      <c r="F1243">
        <f t="shared" si="154"/>
        <v>10</v>
      </c>
      <c r="G1243" t="str">
        <f t="shared" si="155"/>
        <v>6423147160</v>
      </c>
      <c r="H1243" t="str">
        <f t="shared" si="156"/>
        <v>(642) 314-7160</v>
      </c>
      <c r="I1243">
        <f t="shared" si="157"/>
        <v>1</v>
      </c>
      <c r="J1243" t="str">
        <f t="shared" si="158"/>
        <v>(642) 314-7160</v>
      </c>
    </row>
    <row r="1244" spans="1:10" x14ac:dyDescent="0.2">
      <c r="A1244">
        <v>2252</v>
      </c>
      <c r="B1244" t="s">
        <v>2343</v>
      </c>
      <c r="C1244" t="str">
        <f t="shared" si="159"/>
        <v>(668) 700-2302</v>
      </c>
      <c r="D1244" t="str">
        <f t="shared" si="152"/>
        <v>668.700.2302</v>
      </c>
      <c r="E1244" t="str">
        <f t="shared" si="153"/>
        <v>6687002302</v>
      </c>
      <c r="F1244">
        <f t="shared" si="154"/>
        <v>10</v>
      </c>
      <c r="G1244" t="str">
        <f t="shared" si="155"/>
        <v>6687002302</v>
      </c>
      <c r="H1244" t="str">
        <f t="shared" si="156"/>
        <v>(668) 700-2302</v>
      </c>
      <c r="I1244">
        <f t="shared" si="157"/>
        <v>1</v>
      </c>
      <c r="J1244" t="str">
        <f t="shared" si="158"/>
        <v>(668) 700-2302</v>
      </c>
    </row>
    <row r="1245" spans="1:10" x14ac:dyDescent="0.2">
      <c r="A1245">
        <v>2253</v>
      </c>
      <c r="B1245" t="s">
        <v>2344</v>
      </c>
      <c r="C1245" t="str">
        <f t="shared" si="159"/>
        <v>(908) 569-8807</v>
      </c>
      <c r="D1245" t="str">
        <f t="shared" si="152"/>
        <v>908.569.8807</v>
      </c>
      <c r="E1245" t="str">
        <f t="shared" si="153"/>
        <v>9085698807</v>
      </c>
      <c r="F1245">
        <f t="shared" si="154"/>
        <v>10</v>
      </c>
      <c r="G1245" t="str">
        <f t="shared" si="155"/>
        <v>9085698807</v>
      </c>
      <c r="H1245" t="str">
        <f t="shared" si="156"/>
        <v>(908) 569-8807</v>
      </c>
      <c r="I1245">
        <f t="shared" si="157"/>
        <v>1</v>
      </c>
      <c r="J1245" t="str">
        <f t="shared" si="158"/>
        <v>(908) 569-8807</v>
      </c>
    </row>
    <row r="1246" spans="1:10" x14ac:dyDescent="0.2">
      <c r="A1246">
        <v>2254</v>
      </c>
      <c r="B1246" t="s">
        <v>2345</v>
      </c>
      <c r="C1246" t="str">
        <f t="shared" si="159"/>
        <v>(860) 706-9359</v>
      </c>
      <c r="D1246" t="str">
        <f t="shared" si="152"/>
        <v>860.706.9359</v>
      </c>
      <c r="E1246" t="str">
        <f t="shared" si="153"/>
        <v>8607069359</v>
      </c>
      <c r="F1246">
        <f t="shared" si="154"/>
        <v>10</v>
      </c>
      <c r="G1246" t="str">
        <f t="shared" si="155"/>
        <v>8607069359</v>
      </c>
      <c r="H1246" t="str">
        <f t="shared" si="156"/>
        <v>(860) 706-9359</v>
      </c>
      <c r="I1246">
        <f t="shared" si="157"/>
        <v>1</v>
      </c>
      <c r="J1246" t="str">
        <f t="shared" si="158"/>
        <v>(860) 706-9359</v>
      </c>
    </row>
    <row r="1247" spans="1:10" x14ac:dyDescent="0.2">
      <c r="A1247">
        <v>2255</v>
      </c>
      <c r="B1247" t="s">
        <v>2346</v>
      </c>
      <c r="C1247" t="str">
        <f t="shared" si="159"/>
        <v>(990) 684-3391</v>
      </c>
      <c r="D1247" t="str">
        <f t="shared" si="152"/>
        <v>990.684.3391</v>
      </c>
      <c r="E1247" t="str">
        <f t="shared" si="153"/>
        <v>9906843391</v>
      </c>
      <c r="F1247">
        <f t="shared" si="154"/>
        <v>10</v>
      </c>
      <c r="G1247" t="str">
        <f t="shared" si="155"/>
        <v>9906843391</v>
      </c>
      <c r="H1247" t="str">
        <f t="shared" si="156"/>
        <v>(990) 684-3391</v>
      </c>
      <c r="I1247">
        <f t="shared" si="157"/>
        <v>1</v>
      </c>
      <c r="J1247" t="str">
        <f t="shared" si="158"/>
        <v>(990) 684-3391</v>
      </c>
    </row>
    <row r="1248" spans="1:10" x14ac:dyDescent="0.2">
      <c r="A1248">
        <v>2256</v>
      </c>
      <c r="B1248" t="s">
        <v>2347</v>
      </c>
      <c r="C1248" t="str">
        <f t="shared" si="159"/>
        <v>(774) 631-0625</v>
      </c>
      <c r="D1248" t="str">
        <f t="shared" si="152"/>
        <v>774.631.0625</v>
      </c>
      <c r="E1248" t="str">
        <f t="shared" si="153"/>
        <v>7746310625</v>
      </c>
      <c r="F1248">
        <f t="shared" si="154"/>
        <v>10</v>
      </c>
      <c r="G1248" t="str">
        <f t="shared" si="155"/>
        <v>7746310625</v>
      </c>
      <c r="H1248" t="str">
        <f t="shared" si="156"/>
        <v>(774) 631-0625</v>
      </c>
      <c r="I1248">
        <f t="shared" si="157"/>
        <v>1</v>
      </c>
      <c r="J1248" t="str">
        <f t="shared" si="158"/>
        <v>(774) 631-0625</v>
      </c>
    </row>
    <row r="1249" spans="1:10" x14ac:dyDescent="0.2">
      <c r="A1249">
        <v>2257</v>
      </c>
      <c r="B1249" t="s">
        <v>2348</v>
      </c>
      <c r="C1249" t="str">
        <f t="shared" si="159"/>
        <v>(411) 365-6711</v>
      </c>
      <c r="D1249" t="str">
        <f t="shared" si="152"/>
        <v>411.365.6711</v>
      </c>
      <c r="E1249" t="str">
        <f t="shared" si="153"/>
        <v>4113656711</v>
      </c>
      <c r="F1249">
        <f t="shared" si="154"/>
        <v>10</v>
      </c>
      <c r="G1249" t="str">
        <f t="shared" si="155"/>
        <v>4113656711</v>
      </c>
      <c r="H1249" t="str">
        <f t="shared" si="156"/>
        <v>(411) 365-6711</v>
      </c>
      <c r="I1249">
        <f t="shared" si="157"/>
        <v>1</v>
      </c>
      <c r="J1249" t="str">
        <f t="shared" si="158"/>
        <v>(411) 365-6711</v>
      </c>
    </row>
    <row r="1250" spans="1:10" x14ac:dyDescent="0.2">
      <c r="A1250">
        <v>2258</v>
      </c>
      <c r="B1250" t="s">
        <v>2349</v>
      </c>
      <c r="C1250" t="str">
        <f t="shared" si="159"/>
        <v>(612) 906-3991</v>
      </c>
      <c r="D1250" t="str">
        <f t="shared" si="152"/>
        <v>612.906.3991</v>
      </c>
      <c r="E1250" t="str">
        <f t="shared" si="153"/>
        <v>6129063991</v>
      </c>
      <c r="F1250">
        <f t="shared" si="154"/>
        <v>10</v>
      </c>
      <c r="G1250" t="str">
        <f t="shared" si="155"/>
        <v>6129063991</v>
      </c>
      <c r="H1250" t="str">
        <f t="shared" si="156"/>
        <v>(612) 906-3991</v>
      </c>
      <c r="I1250">
        <f t="shared" si="157"/>
        <v>1</v>
      </c>
      <c r="J1250" t="str">
        <f t="shared" si="158"/>
        <v>(612) 906-3991</v>
      </c>
    </row>
    <row r="1251" spans="1:10" x14ac:dyDescent="0.2">
      <c r="A1251">
        <v>2259</v>
      </c>
      <c r="B1251" t="s">
        <v>2350</v>
      </c>
      <c r="C1251" t="str">
        <f t="shared" si="159"/>
        <v>(619) 782-4396</v>
      </c>
      <c r="D1251" t="str">
        <f t="shared" si="152"/>
        <v>619.782.4396</v>
      </c>
      <c r="E1251" t="str">
        <f t="shared" si="153"/>
        <v>6197824396</v>
      </c>
      <c r="F1251">
        <f t="shared" si="154"/>
        <v>10</v>
      </c>
      <c r="G1251" t="str">
        <f t="shared" si="155"/>
        <v>6197824396</v>
      </c>
      <c r="H1251" t="str">
        <f t="shared" si="156"/>
        <v>(619) 782-4396</v>
      </c>
      <c r="I1251">
        <f t="shared" si="157"/>
        <v>1</v>
      </c>
      <c r="J1251" t="str">
        <f t="shared" si="158"/>
        <v>(619) 782-4396</v>
      </c>
    </row>
    <row r="1252" spans="1:10" x14ac:dyDescent="0.2">
      <c r="A1252">
        <v>2260</v>
      </c>
      <c r="B1252" t="s">
        <v>2351</v>
      </c>
      <c r="C1252" t="str">
        <f t="shared" si="159"/>
        <v>(851) 291-1298</v>
      </c>
      <c r="D1252" t="str">
        <f t="shared" si="152"/>
        <v>851.291.1298</v>
      </c>
      <c r="E1252" t="str">
        <f t="shared" si="153"/>
        <v>8512911298</v>
      </c>
      <c r="F1252">
        <f t="shared" si="154"/>
        <v>10</v>
      </c>
      <c r="G1252" t="str">
        <f t="shared" si="155"/>
        <v>8512911298</v>
      </c>
      <c r="H1252" t="str">
        <f t="shared" si="156"/>
        <v>(851) 291-1298</v>
      </c>
      <c r="I1252">
        <f t="shared" si="157"/>
        <v>1</v>
      </c>
      <c r="J1252" t="str">
        <f t="shared" si="158"/>
        <v>(851) 291-1298</v>
      </c>
    </row>
    <row r="1253" spans="1:10" x14ac:dyDescent="0.2">
      <c r="A1253">
        <v>2261</v>
      </c>
      <c r="B1253" t="s">
        <v>2352</v>
      </c>
      <c r="C1253" t="str">
        <f t="shared" si="159"/>
        <v>(375) 746-8475</v>
      </c>
      <c r="D1253" t="str">
        <f t="shared" si="152"/>
        <v>375.746.8475</v>
      </c>
      <c r="E1253" t="str">
        <f t="shared" si="153"/>
        <v>3757468475</v>
      </c>
      <c r="F1253">
        <f t="shared" si="154"/>
        <v>10</v>
      </c>
      <c r="G1253" t="str">
        <f t="shared" si="155"/>
        <v>3757468475</v>
      </c>
      <c r="H1253" t="str">
        <f t="shared" si="156"/>
        <v>(375) 746-8475</v>
      </c>
      <c r="I1253">
        <f t="shared" si="157"/>
        <v>1</v>
      </c>
      <c r="J1253" t="str">
        <f t="shared" si="158"/>
        <v>(375) 746-8475</v>
      </c>
    </row>
    <row r="1254" spans="1:10" x14ac:dyDescent="0.2">
      <c r="A1254">
        <v>2262</v>
      </c>
      <c r="B1254" t="s">
        <v>2353</v>
      </c>
      <c r="C1254" t="str">
        <f t="shared" si="159"/>
        <v>(594) 953-7681</v>
      </c>
      <c r="D1254" t="str">
        <f t="shared" si="152"/>
        <v>594.953.7681</v>
      </c>
      <c r="E1254" t="str">
        <f t="shared" si="153"/>
        <v>5949537681</v>
      </c>
      <c r="F1254">
        <f t="shared" si="154"/>
        <v>10</v>
      </c>
      <c r="G1254" t="str">
        <f t="shared" si="155"/>
        <v>5949537681</v>
      </c>
      <c r="H1254" t="str">
        <f t="shared" si="156"/>
        <v>(594) 953-7681</v>
      </c>
      <c r="I1254">
        <f t="shared" si="157"/>
        <v>1</v>
      </c>
      <c r="J1254" t="str">
        <f t="shared" si="158"/>
        <v>(594) 953-7681</v>
      </c>
    </row>
    <row r="1255" spans="1:10" x14ac:dyDescent="0.2">
      <c r="A1255">
        <v>2263</v>
      </c>
      <c r="B1255" t="s">
        <v>2354</v>
      </c>
      <c r="C1255" t="str">
        <f t="shared" si="159"/>
        <v>(926) 779-3968</v>
      </c>
      <c r="D1255" t="str">
        <f t="shared" si="152"/>
        <v>926.779.3968</v>
      </c>
      <c r="E1255" t="str">
        <f t="shared" si="153"/>
        <v>9267793968</v>
      </c>
      <c r="F1255">
        <f t="shared" si="154"/>
        <v>10</v>
      </c>
      <c r="G1255" t="str">
        <f t="shared" si="155"/>
        <v>9267793968</v>
      </c>
      <c r="H1255" t="str">
        <f t="shared" si="156"/>
        <v>(926) 779-3968</v>
      </c>
      <c r="I1255">
        <f t="shared" si="157"/>
        <v>1</v>
      </c>
      <c r="J1255" t="str">
        <f t="shared" si="158"/>
        <v>(926) 779-3968</v>
      </c>
    </row>
    <row r="1256" spans="1:10" x14ac:dyDescent="0.2">
      <c r="A1256">
        <v>2264</v>
      </c>
      <c r="B1256" t="s">
        <v>2355</v>
      </c>
      <c r="C1256" t="str">
        <f t="shared" si="159"/>
        <v>(142) 849-4339</v>
      </c>
      <c r="D1256" t="str">
        <f t="shared" si="152"/>
        <v>142.849.4339</v>
      </c>
      <c r="E1256" t="str">
        <f t="shared" si="153"/>
        <v>1428494339</v>
      </c>
      <c r="F1256">
        <f t="shared" si="154"/>
        <v>10</v>
      </c>
      <c r="G1256" t="str">
        <f t="shared" si="155"/>
        <v>1428494339</v>
      </c>
      <c r="H1256" t="str">
        <f t="shared" si="156"/>
        <v>(142) 849-4339</v>
      </c>
      <c r="I1256">
        <f t="shared" si="157"/>
        <v>1</v>
      </c>
      <c r="J1256" t="str">
        <f t="shared" si="158"/>
        <v>(142) 849-4339</v>
      </c>
    </row>
    <row r="1257" spans="1:10" x14ac:dyDescent="0.2">
      <c r="A1257">
        <v>2265</v>
      </c>
      <c r="B1257" t="s">
        <v>2356</v>
      </c>
      <c r="C1257" t="str">
        <f t="shared" si="159"/>
        <v>(289) 465-8349</v>
      </c>
      <c r="D1257" t="str">
        <f t="shared" si="152"/>
        <v>289.465.8349</v>
      </c>
      <c r="E1257" t="str">
        <f t="shared" si="153"/>
        <v>2894658349</v>
      </c>
      <c r="F1257">
        <f t="shared" si="154"/>
        <v>10</v>
      </c>
      <c r="G1257" t="str">
        <f t="shared" si="155"/>
        <v>2894658349</v>
      </c>
      <c r="H1257" t="str">
        <f t="shared" si="156"/>
        <v>(289) 465-8349</v>
      </c>
      <c r="I1257">
        <f t="shared" si="157"/>
        <v>1</v>
      </c>
      <c r="J1257" t="str">
        <f t="shared" si="158"/>
        <v>(289) 465-8349</v>
      </c>
    </row>
    <row r="1258" spans="1:10" x14ac:dyDescent="0.2">
      <c r="A1258">
        <v>2266</v>
      </c>
      <c r="B1258" t="s">
        <v>2357</v>
      </c>
      <c r="C1258" t="str">
        <f t="shared" si="159"/>
        <v>(315) 384-3141</v>
      </c>
      <c r="D1258" t="str">
        <f t="shared" si="152"/>
        <v>315.384.3141</v>
      </c>
      <c r="E1258" t="str">
        <f t="shared" si="153"/>
        <v>3153843141</v>
      </c>
      <c r="F1258">
        <f t="shared" si="154"/>
        <v>10</v>
      </c>
      <c r="G1258" t="str">
        <f t="shared" si="155"/>
        <v>3153843141</v>
      </c>
      <c r="H1258" t="str">
        <f t="shared" si="156"/>
        <v>(315) 384-3141</v>
      </c>
      <c r="I1258">
        <f t="shared" si="157"/>
        <v>1</v>
      </c>
      <c r="J1258" t="str">
        <f t="shared" si="158"/>
        <v>(315) 384-3141</v>
      </c>
    </row>
    <row r="1259" spans="1:10" x14ac:dyDescent="0.2">
      <c r="A1259">
        <v>2267</v>
      </c>
      <c r="B1259" t="s">
        <v>2358</v>
      </c>
      <c r="C1259" t="str">
        <f t="shared" si="159"/>
        <v>(244) 460-3972</v>
      </c>
      <c r="D1259" t="str">
        <f t="shared" si="152"/>
        <v>244.460.3972</v>
      </c>
      <c r="E1259" t="str">
        <f t="shared" si="153"/>
        <v>2444603972</v>
      </c>
      <c r="F1259">
        <f t="shared" si="154"/>
        <v>10</v>
      </c>
      <c r="G1259" t="str">
        <f t="shared" si="155"/>
        <v>2444603972</v>
      </c>
      <c r="H1259" t="str">
        <f t="shared" si="156"/>
        <v>(244) 460-3972</v>
      </c>
      <c r="I1259">
        <f t="shared" si="157"/>
        <v>1</v>
      </c>
      <c r="J1259" t="str">
        <f t="shared" si="158"/>
        <v>(244) 460-3972</v>
      </c>
    </row>
    <row r="1260" spans="1:10" x14ac:dyDescent="0.2">
      <c r="A1260">
        <v>2268</v>
      </c>
      <c r="B1260" t="s">
        <v>2359</v>
      </c>
      <c r="C1260" t="str">
        <f t="shared" si="159"/>
        <v>???</v>
      </c>
      <c r="D1260" t="str">
        <f t="shared" si="152"/>
        <v>901.282.0</v>
      </c>
      <c r="E1260" t="str">
        <f t="shared" si="153"/>
        <v>9012820</v>
      </c>
      <c r="F1260">
        <f t="shared" si="154"/>
        <v>7</v>
      </c>
      <c r="G1260" t="str">
        <f t="shared" si="155"/>
        <v>???</v>
      </c>
      <c r="H1260" t="str">
        <f t="shared" si="156"/>
        <v>???</v>
      </c>
      <c r="I1260">
        <f t="shared" si="157"/>
        <v>30</v>
      </c>
      <c r="J1260" t="str">
        <f t="shared" si="158"/>
        <v>???</v>
      </c>
    </row>
    <row r="1261" spans="1:10" x14ac:dyDescent="0.2">
      <c r="A1261">
        <v>2269</v>
      </c>
      <c r="B1261" t="s">
        <v>2360</v>
      </c>
      <c r="C1261" t="str">
        <f t="shared" si="159"/>
        <v>(280) 503-2038</v>
      </c>
      <c r="D1261" t="str">
        <f t="shared" si="152"/>
        <v>280.503.2038</v>
      </c>
      <c r="E1261" t="str">
        <f t="shared" si="153"/>
        <v>2805032038</v>
      </c>
      <c r="F1261">
        <f t="shared" si="154"/>
        <v>10</v>
      </c>
      <c r="G1261" t="str">
        <f t="shared" si="155"/>
        <v>2805032038</v>
      </c>
      <c r="H1261" t="str">
        <f t="shared" si="156"/>
        <v>(280) 503-2038</v>
      </c>
      <c r="I1261">
        <f t="shared" si="157"/>
        <v>1</v>
      </c>
      <c r="J1261" t="str">
        <f t="shared" si="158"/>
        <v>(280) 503-2038</v>
      </c>
    </row>
    <row r="1262" spans="1:10" x14ac:dyDescent="0.2">
      <c r="A1262">
        <v>2270</v>
      </c>
      <c r="B1262" t="s">
        <v>2361</v>
      </c>
      <c r="C1262" t="str">
        <f t="shared" si="159"/>
        <v>(842) 826-7469</v>
      </c>
      <c r="D1262" t="str">
        <f t="shared" si="152"/>
        <v>842.826.7469</v>
      </c>
      <c r="E1262" t="str">
        <f t="shared" si="153"/>
        <v>8428267469</v>
      </c>
      <c r="F1262">
        <f t="shared" si="154"/>
        <v>10</v>
      </c>
      <c r="G1262" t="str">
        <f t="shared" si="155"/>
        <v>8428267469</v>
      </c>
      <c r="H1262" t="str">
        <f t="shared" si="156"/>
        <v>(842) 826-7469</v>
      </c>
      <c r="I1262">
        <f t="shared" si="157"/>
        <v>1</v>
      </c>
      <c r="J1262" t="str">
        <f t="shared" si="158"/>
        <v>(842) 826-7469</v>
      </c>
    </row>
    <row r="1263" spans="1:10" x14ac:dyDescent="0.2">
      <c r="A1263">
        <v>2271</v>
      </c>
      <c r="B1263" t="s">
        <v>2362</v>
      </c>
      <c r="C1263" t="str">
        <f t="shared" si="159"/>
        <v>(827) 665-2070</v>
      </c>
      <c r="D1263" t="str">
        <f t="shared" si="152"/>
        <v>827.665.2070</v>
      </c>
      <c r="E1263" t="str">
        <f t="shared" si="153"/>
        <v>8276652070</v>
      </c>
      <c r="F1263">
        <f t="shared" si="154"/>
        <v>10</v>
      </c>
      <c r="G1263" t="str">
        <f t="shared" si="155"/>
        <v>8276652070</v>
      </c>
      <c r="H1263" t="str">
        <f t="shared" si="156"/>
        <v>(827) 665-2070</v>
      </c>
      <c r="I1263">
        <f t="shared" si="157"/>
        <v>1</v>
      </c>
      <c r="J1263" t="str">
        <f t="shared" si="158"/>
        <v>(827) 665-2070</v>
      </c>
    </row>
    <row r="1264" spans="1:10" x14ac:dyDescent="0.2">
      <c r="A1264">
        <v>2272</v>
      </c>
      <c r="B1264" t="s">
        <v>2363</v>
      </c>
      <c r="C1264" t="str">
        <f t="shared" si="159"/>
        <v>(249) 804-1927</v>
      </c>
      <c r="D1264" t="str">
        <f t="shared" si="152"/>
        <v>249.804.1927</v>
      </c>
      <c r="E1264" t="str">
        <f t="shared" si="153"/>
        <v>2498041927</v>
      </c>
      <c r="F1264">
        <f t="shared" si="154"/>
        <v>10</v>
      </c>
      <c r="G1264" t="str">
        <f t="shared" si="155"/>
        <v>2498041927</v>
      </c>
      <c r="H1264" t="str">
        <f t="shared" si="156"/>
        <v>(249) 804-1927</v>
      </c>
      <c r="I1264">
        <f t="shared" si="157"/>
        <v>1</v>
      </c>
      <c r="J1264" t="str">
        <f t="shared" si="158"/>
        <v>(249) 804-1927</v>
      </c>
    </row>
    <row r="1265" spans="1:10" x14ac:dyDescent="0.2">
      <c r="A1265">
        <v>2273</v>
      </c>
      <c r="B1265" t="s">
        <v>2364</v>
      </c>
      <c r="C1265" t="str">
        <f t="shared" si="159"/>
        <v>(437) 137-1515</v>
      </c>
      <c r="D1265" t="str">
        <f t="shared" si="152"/>
        <v>437.137.1515</v>
      </c>
      <c r="E1265" t="str">
        <f t="shared" si="153"/>
        <v>4371371515</v>
      </c>
      <c r="F1265">
        <f t="shared" si="154"/>
        <v>10</v>
      </c>
      <c r="G1265" t="str">
        <f t="shared" si="155"/>
        <v>4371371515</v>
      </c>
      <c r="H1265" t="str">
        <f t="shared" si="156"/>
        <v>(437) 137-1515</v>
      </c>
      <c r="I1265">
        <f t="shared" si="157"/>
        <v>1</v>
      </c>
      <c r="J1265" t="str">
        <f t="shared" si="158"/>
        <v>(437) 137-1515</v>
      </c>
    </row>
    <row r="1266" spans="1:10" x14ac:dyDescent="0.2">
      <c r="A1266">
        <v>2274</v>
      </c>
      <c r="B1266" t="s">
        <v>2365</v>
      </c>
      <c r="C1266" t="str">
        <f t="shared" si="159"/>
        <v>(880) 376-2102</v>
      </c>
      <c r="D1266" t="str">
        <f t="shared" si="152"/>
        <v>880.376.2102</v>
      </c>
      <c r="E1266" t="str">
        <f t="shared" si="153"/>
        <v>8803762102</v>
      </c>
      <c r="F1266">
        <f t="shared" si="154"/>
        <v>10</v>
      </c>
      <c r="G1266" t="str">
        <f t="shared" si="155"/>
        <v>8803762102</v>
      </c>
      <c r="H1266" t="str">
        <f t="shared" si="156"/>
        <v>(880) 376-2102</v>
      </c>
      <c r="I1266">
        <f t="shared" si="157"/>
        <v>1</v>
      </c>
      <c r="J1266" t="str">
        <f t="shared" si="158"/>
        <v>(880) 376-2102</v>
      </c>
    </row>
    <row r="1267" spans="1:10" x14ac:dyDescent="0.2">
      <c r="A1267">
        <v>2275</v>
      </c>
      <c r="B1267" t="s">
        <v>2366</v>
      </c>
      <c r="C1267" t="str">
        <f t="shared" si="159"/>
        <v>(826) 188-2695</v>
      </c>
      <c r="D1267" t="str">
        <f t="shared" si="152"/>
        <v>826.188.2695</v>
      </c>
      <c r="E1267" t="str">
        <f t="shared" si="153"/>
        <v>8261882695</v>
      </c>
      <c r="F1267">
        <f t="shared" si="154"/>
        <v>10</v>
      </c>
      <c r="G1267" t="str">
        <f t="shared" si="155"/>
        <v>8261882695</v>
      </c>
      <c r="H1267" t="str">
        <f t="shared" si="156"/>
        <v>(826) 188-2695</v>
      </c>
      <c r="I1267">
        <f t="shared" si="157"/>
        <v>1</v>
      </c>
      <c r="J1267" t="str">
        <f t="shared" si="158"/>
        <v>(826) 188-2695</v>
      </c>
    </row>
    <row r="1268" spans="1:10" x14ac:dyDescent="0.2">
      <c r="A1268">
        <v>2276</v>
      </c>
      <c r="B1268" t="s">
        <v>2367</v>
      </c>
      <c r="C1268" t="str">
        <f t="shared" si="159"/>
        <v>(321) 286-6673</v>
      </c>
      <c r="D1268" t="str">
        <f t="shared" si="152"/>
        <v>321.286.6673</v>
      </c>
      <c r="E1268" t="str">
        <f t="shared" si="153"/>
        <v>3212866673</v>
      </c>
      <c r="F1268">
        <f t="shared" si="154"/>
        <v>10</v>
      </c>
      <c r="G1268" t="str">
        <f t="shared" si="155"/>
        <v>3212866673</v>
      </c>
      <c r="H1268" t="str">
        <f t="shared" si="156"/>
        <v>(321) 286-6673</v>
      </c>
      <c r="I1268">
        <f t="shared" si="157"/>
        <v>1</v>
      </c>
      <c r="J1268" t="str">
        <f t="shared" si="158"/>
        <v>(321) 286-6673</v>
      </c>
    </row>
    <row r="1269" spans="1:10" x14ac:dyDescent="0.2">
      <c r="A1269">
        <v>2277</v>
      </c>
      <c r="B1269" t="s">
        <v>2368</v>
      </c>
      <c r="C1269" t="str">
        <f t="shared" si="159"/>
        <v>(887) 125-8269</v>
      </c>
      <c r="D1269" t="str">
        <f t="shared" si="152"/>
        <v>887.125.8269</v>
      </c>
      <c r="E1269" t="str">
        <f t="shared" si="153"/>
        <v>8871258269</v>
      </c>
      <c r="F1269">
        <f t="shared" si="154"/>
        <v>10</v>
      </c>
      <c r="G1269" t="str">
        <f t="shared" si="155"/>
        <v>8871258269</v>
      </c>
      <c r="H1269" t="str">
        <f t="shared" si="156"/>
        <v>(887) 125-8269</v>
      </c>
      <c r="I1269">
        <f t="shared" si="157"/>
        <v>1</v>
      </c>
      <c r="J1269" t="str">
        <f t="shared" si="158"/>
        <v>(887) 125-8269</v>
      </c>
    </row>
    <row r="1270" spans="1:10" x14ac:dyDescent="0.2">
      <c r="A1270">
        <v>2278</v>
      </c>
      <c r="B1270" t="s">
        <v>2369</v>
      </c>
      <c r="C1270" t="str">
        <f t="shared" si="159"/>
        <v>(651) 517-4783</v>
      </c>
      <c r="D1270" t="str">
        <f t="shared" si="152"/>
        <v>651.517.4783</v>
      </c>
      <c r="E1270" t="str">
        <f t="shared" si="153"/>
        <v>6515174783</v>
      </c>
      <c r="F1270">
        <f t="shared" si="154"/>
        <v>10</v>
      </c>
      <c r="G1270" t="str">
        <f t="shared" si="155"/>
        <v>6515174783</v>
      </c>
      <c r="H1270" t="str">
        <f t="shared" si="156"/>
        <v>(651) 517-4783</v>
      </c>
      <c r="I1270">
        <f t="shared" si="157"/>
        <v>1</v>
      </c>
      <c r="J1270" t="str">
        <f t="shared" si="158"/>
        <v>(651) 517-4783</v>
      </c>
    </row>
    <row r="1271" spans="1:10" x14ac:dyDescent="0.2">
      <c r="A1271">
        <v>2279</v>
      </c>
      <c r="B1271" t="s">
        <v>2370</v>
      </c>
      <c r="C1271" t="str">
        <f t="shared" si="159"/>
        <v>(219) 267-0819</v>
      </c>
      <c r="D1271" t="str">
        <f t="shared" si="152"/>
        <v>219.267.0819</v>
      </c>
      <c r="E1271" t="str">
        <f t="shared" si="153"/>
        <v>2192670819</v>
      </c>
      <c r="F1271">
        <f t="shared" si="154"/>
        <v>10</v>
      </c>
      <c r="G1271" t="str">
        <f t="shared" si="155"/>
        <v>2192670819</v>
      </c>
      <c r="H1271" t="str">
        <f t="shared" si="156"/>
        <v>(219) 267-0819</v>
      </c>
      <c r="I1271">
        <f t="shared" si="157"/>
        <v>1</v>
      </c>
      <c r="J1271" t="str">
        <f t="shared" si="158"/>
        <v>(219) 267-0819</v>
      </c>
    </row>
    <row r="1272" spans="1:10" x14ac:dyDescent="0.2">
      <c r="A1272">
        <v>2280</v>
      </c>
      <c r="B1272" s="1" t="s">
        <v>2371</v>
      </c>
      <c r="C1272" t="str">
        <f t="shared" si="159"/>
        <v>(700) 613-6614</v>
      </c>
      <c r="D1272" t="str">
        <f t="shared" si="152"/>
        <v>700.613.6614</v>
      </c>
      <c r="E1272" t="str">
        <f t="shared" si="153"/>
        <v>7006136614</v>
      </c>
      <c r="F1272">
        <f t="shared" si="154"/>
        <v>10</v>
      </c>
      <c r="G1272" t="str">
        <f t="shared" si="155"/>
        <v>7006136614</v>
      </c>
      <c r="H1272" t="str">
        <f t="shared" si="156"/>
        <v>(700) 613-6614</v>
      </c>
      <c r="I1272">
        <f t="shared" si="157"/>
        <v>1</v>
      </c>
      <c r="J1272" t="str">
        <f t="shared" si="158"/>
        <v>(700) 613-6614</v>
      </c>
    </row>
    <row r="1273" spans="1:10" x14ac:dyDescent="0.2">
      <c r="A1273">
        <v>2281</v>
      </c>
      <c r="B1273" t="s">
        <v>2372</v>
      </c>
      <c r="C1273" t="str">
        <f t="shared" si="159"/>
        <v>(375) 413-6002</v>
      </c>
      <c r="D1273" t="str">
        <f t="shared" si="152"/>
        <v>375.413.6002</v>
      </c>
      <c r="E1273" t="str">
        <f t="shared" si="153"/>
        <v>3754136002</v>
      </c>
      <c r="F1273">
        <f t="shared" si="154"/>
        <v>10</v>
      </c>
      <c r="G1273" t="str">
        <f t="shared" si="155"/>
        <v>3754136002</v>
      </c>
      <c r="H1273" t="str">
        <f t="shared" si="156"/>
        <v>(375) 413-6002</v>
      </c>
      <c r="I1273">
        <f t="shared" si="157"/>
        <v>1</v>
      </c>
      <c r="J1273" t="str">
        <f t="shared" si="158"/>
        <v>(375) 413-6002</v>
      </c>
    </row>
    <row r="1274" spans="1:10" x14ac:dyDescent="0.2">
      <c r="A1274">
        <v>2282</v>
      </c>
      <c r="B1274" t="s">
        <v>2373</v>
      </c>
      <c r="C1274" t="str">
        <f t="shared" si="159"/>
        <v>(447) 986-4514</v>
      </c>
      <c r="D1274" t="str">
        <f t="shared" si="152"/>
        <v>447.986.4514</v>
      </c>
      <c r="E1274" t="str">
        <f t="shared" si="153"/>
        <v>4479864514</v>
      </c>
      <c r="F1274">
        <f t="shared" si="154"/>
        <v>10</v>
      </c>
      <c r="G1274" t="str">
        <f t="shared" si="155"/>
        <v>4479864514</v>
      </c>
      <c r="H1274" t="str">
        <f t="shared" si="156"/>
        <v>(447) 986-4514</v>
      </c>
      <c r="I1274">
        <f t="shared" si="157"/>
        <v>1</v>
      </c>
      <c r="J1274" t="str">
        <f t="shared" si="158"/>
        <v>(447) 986-4514</v>
      </c>
    </row>
    <row r="1275" spans="1:10" x14ac:dyDescent="0.2">
      <c r="A1275">
        <v>2283</v>
      </c>
      <c r="B1275" t="s">
        <v>2374</v>
      </c>
      <c r="C1275" t="str">
        <f t="shared" si="159"/>
        <v>(548) 318-6829</v>
      </c>
      <c r="D1275" t="str">
        <f t="shared" si="152"/>
        <v>548.318.6829</v>
      </c>
      <c r="E1275" t="str">
        <f t="shared" si="153"/>
        <v>5483186829</v>
      </c>
      <c r="F1275">
        <f t="shared" si="154"/>
        <v>10</v>
      </c>
      <c r="G1275" t="str">
        <f t="shared" si="155"/>
        <v>5483186829</v>
      </c>
      <c r="H1275" t="str">
        <f t="shared" si="156"/>
        <v>(548) 318-6829</v>
      </c>
      <c r="I1275">
        <f t="shared" si="157"/>
        <v>1</v>
      </c>
      <c r="J1275" t="str">
        <f t="shared" si="158"/>
        <v>(548) 318-6829</v>
      </c>
    </row>
    <row r="1276" spans="1:10" x14ac:dyDescent="0.2">
      <c r="A1276">
        <v>2284</v>
      </c>
      <c r="B1276" t="s">
        <v>2375</v>
      </c>
      <c r="C1276" t="str">
        <f t="shared" si="159"/>
        <v>(409) 951-4155</v>
      </c>
      <c r="D1276" t="str">
        <f t="shared" si="152"/>
        <v>409.951.4155</v>
      </c>
      <c r="E1276" t="str">
        <f t="shared" si="153"/>
        <v>4099514155</v>
      </c>
      <c r="F1276">
        <f t="shared" si="154"/>
        <v>10</v>
      </c>
      <c r="G1276" t="str">
        <f t="shared" si="155"/>
        <v>4099514155</v>
      </c>
      <c r="H1276" t="str">
        <f t="shared" si="156"/>
        <v>(409) 951-4155</v>
      </c>
      <c r="I1276">
        <f t="shared" si="157"/>
        <v>1</v>
      </c>
      <c r="J1276" t="str">
        <f t="shared" si="158"/>
        <v>(409) 951-4155</v>
      </c>
    </row>
    <row r="1277" spans="1:10" x14ac:dyDescent="0.2">
      <c r="A1277">
        <v>2285</v>
      </c>
      <c r="B1277" t="s">
        <v>2376</v>
      </c>
      <c r="C1277" t="str">
        <f t="shared" si="159"/>
        <v>(677) 356-5003</v>
      </c>
      <c r="D1277" t="str">
        <f t="shared" si="152"/>
        <v>677.356.5003</v>
      </c>
      <c r="E1277" t="str">
        <f t="shared" si="153"/>
        <v>6773565003</v>
      </c>
      <c r="F1277">
        <f t="shared" si="154"/>
        <v>10</v>
      </c>
      <c r="G1277" t="str">
        <f t="shared" si="155"/>
        <v>6773565003</v>
      </c>
      <c r="H1277" t="str">
        <f t="shared" si="156"/>
        <v>(677) 356-5003</v>
      </c>
      <c r="I1277">
        <f t="shared" si="157"/>
        <v>1</v>
      </c>
      <c r="J1277" t="str">
        <f t="shared" si="158"/>
        <v>(677) 356-5003</v>
      </c>
    </row>
    <row r="1278" spans="1:10" x14ac:dyDescent="0.2">
      <c r="A1278">
        <v>2286</v>
      </c>
      <c r="B1278" t="s">
        <v>2377</v>
      </c>
      <c r="C1278" t="str">
        <f t="shared" si="159"/>
        <v>(702) 493-5622</v>
      </c>
      <c r="D1278" t="str">
        <f t="shared" si="152"/>
        <v>702.493.5622</v>
      </c>
      <c r="E1278" t="str">
        <f t="shared" si="153"/>
        <v>7024935622</v>
      </c>
      <c r="F1278">
        <f t="shared" si="154"/>
        <v>10</v>
      </c>
      <c r="G1278" t="str">
        <f t="shared" si="155"/>
        <v>7024935622</v>
      </c>
      <c r="H1278" t="str">
        <f t="shared" si="156"/>
        <v>(702) 493-5622</v>
      </c>
      <c r="I1278">
        <f t="shared" si="157"/>
        <v>1</v>
      </c>
      <c r="J1278" t="str">
        <f t="shared" si="158"/>
        <v>(702) 493-5622</v>
      </c>
    </row>
    <row r="1279" spans="1:10" x14ac:dyDescent="0.2">
      <c r="A1279">
        <v>2287</v>
      </c>
      <c r="B1279" t="s">
        <v>2378</v>
      </c>
      <c r="C1279" t="str">
        <f t="shared" si="159"/>
        <v>(520) 109-3057</v>
      </c>
      <c r="D1279" t="str">
        <f t="shared" si="152"/>
        <v>520.109.3057</v>
      </c>
      <c r="E1279" t="str">
        <f t="shared" si="153"/>
        <v>5201093057</v>
      </c>
      <c r="F1279">
        <f t="shared" si="154"/>
        <v>10</v>
      </c>
      <c r="G1279" t="str">
        <f t="shared" si="155"/>
        <v>5201093057</v>
      </c>
      <c r="H1279" t="str">
        <f t="shared" si="156"/>
        <v>(520) 109-3057</v>
      </c>
      <c r="I1279">
        <f t="shared" si="157"/>
        <v>1</v>
      </c>
      <c r="J1279" t="str">
        <f t="shared" si="158"/>
        <v>(520) 109-3057</v>
      </c>
    </row>
    <row r="1280" spans="1:10" x14ac:dyDescent="0.2">
      <c r="A1280">
        <v>2288</v>
      </c>
      <c r="B1280" t="s">
        <v>2379</v>
      </c>
      <c r="C1280" t="str">
        <f t="shared" si="159"/>
        <v>(941) 870-1644</v>
      </c>
      <c r="D1280" t="str">
        <f t="shared" si="152"/>
        <v>941.870.1644</v>
      </c>
      <c r="E1280" t="str">
        <f t="shared" si="153"/>
        <v>9418701644</v>
      </c>
      <c r="F1280">
        <f t="shared" si="154"/>
        <v>10</v>
      </c>
      <c r="G1280" t="str">
        <f t="shared" si="155"/>
        <v>9418701644</v>
      </c>
      <c r="H1280" t="str">
        <f t="shared" si="156"/>
        <v>(941) 870-1644</v>
      </c>
      <c r="I1280">
        <f t="shared" si="157"/>
        <v>1</v>
      </c>
      <c r="J1280" t="str">
        <f t="shared" si="158"/>
        <v>(941) 870-1644</v>
      </c>
    </row>
    <row r="1281" spans="1:10" x14ac:dyDescent="0.2">
      <c r="A1281">
        <v>2289</v>
      </c>
      <c r="B1281" t="s">
        <v>2380</v>
      </c>
      <c r="C1281" t="str">
        <f t="shared" si="159"/>
        <v>(419) 665-2235</v>
      </c>
      <c r="D1281" t="str">
        <f t="shared" si="152"/>
        <v>419.665.2235</v>
      </c>
      <c r="E1281" t="str">
        <f t="shared" si="153"/>
        <v>4196652235</v>
      </c>
      <c r="F1281">
        <f t="shared" si="154"/>
        <v>10</v>
      </c>
      <c r="G1281" t="str">
        <f t="shared" si="155"/>
        <v>4196652235</v>
      </c>
      <c r="H1281" t="str">
        <f t="shared" si="156"/>
        <v>(419) 665-2235</v>
      </c>
      <c r="I1281">
        <f t="shared" si="157"/>
        <v>1</v>
      </c>
      <c r="J1281" t="str">
        <f t="shared" si="158"/>
        <v>(419) 665-2235</v>
      </c>
    </row>
    <row r="1282" spans="1:10" x14ac:dyDescent="0.2">
      <c r="A1282">
        <v>2290</v>
      </c>
      <c r="B1282" t="s">
        <v>2381</v>
      </c>
      <c r="C1282" t="str">
        <f t="shared" si="159"/>
        <v>(720) 913-9432</v>
      </c>
      <c r="D1282" t="str">
        <f t="shared" si="152"/>
        <v>720.913.9432</v>
      </c>
      <c r="E1282" t="str">
        <f t="shared" si="153"/>
        <v>7209139432</v>
      </c>
      <c r="F1282">
        <f t="shared" si="154"/>
        <v>10</v>
      </c>
      <c r="G1282" t="str">
        <f t="shared" si="155"/>
        <v>7209139432</v>
      </c>
      <c r="H1282" t="str">
        <f t="shared" si="156"/>
        <v>(720) 913-9432</v>
      </c>
      <c r="I1282">
        <f t="shared" si="157"/>
        <v>1</v>
      </c>
      <c r="J1282" t="str">
        <f t="shared" si="158"/>
        <v>(720) 913-9432</v>
      </c>
    </row>
    <row r="1283" spans="1:10" x14ac:dyDescent="0.2">
      <c r="A1283">
        <v>2291</v>
      </c>
      <c r="B1283" t="s">
        <v>2382</v>
      </c>
      <c r="C1283" t="str">
        <f t="shared" si="159"/>
        <v>(225) 191-9333</v>
      </c>
      <c r="D1283" t="str">
        <f t="shared" ref="D1283:D1346" si="160">TRIM(B1283)</f>
        <v>225.191.9333</v>
      </c>
      <c r="E1283" t="str">
        <f t="shared" ref="E1283:E1346" si="161">SUBSTITUTE(D1283,".","")</f>
        <v>2251919333</v>
      </c>
      <c r="F1283">
        <f t="shared" ref="F1283:F1346" si="162">LEN(E1283)</f>
        <v>10</v>
      </c>
      <c r="G1283" t="str">
        <f t="shared" ref="G1283:G1346" si="163">IF(F1283=10,E1283,"???")</f>
        <v>2251919333</v>
      </c>
      <c r="H1283" t="str">
        <f t="shared" ref="H1283:H1346" si="164">TEXT(G1283,"(000) 000-0000")</f>
        <v>(225) 191-9333</v>
      </c>
      <c r="I1283">
        <f t="shared" ref="I1283:I1346" si="165">COUNTIF($H$2:$H$2001,H1283)</f>
        <v>1</v>
      </c>
      <c r="J1283" t="str">
        <f t="shared" ref="J1283:J1346" si="166">IF(I1283=1,H1283,"???")</f>
        <v>(225) 191-9333</v>
      </c>
    </row>
    <row r="1284" spans="1:10" x14ac:dyDescent="0.2">
      <c r="A1284">
        <v>2292</v>
      </c>
      <c r="B1284" t="s">
        <v>2383</v>
      </c>
      <c r="C1284" t="str">
        <f t="shared" si="159"/>
        <v>(997) 937-0700</v>
      </c>
      <c r="D1284" t="str">
        <f t="shared" si="160"/>
        <v>997.937.0700</v>
      </c>
      <c r="E1284" t="str">
        <f t="shared" si="161"/>
        <v>9979370700</v>
      </c>
      <c r="F1284">
        <f t="shared" si="162"/>
        <v>10</v>
      </c>
      <c r="G1284" t="str">
        <f t="shared" si="163"/>
        <v>9979370700</v>
      </c>
      <c r="H1284" t="str">
        <f t="shared" si="164"/>
        <v>(997) 937-0700</v>
      </c>
      <c r="I1284">
        <f t="shared" si="165"/>
        <v>1</v>
      </c>
      <c r="J1284" t="str">
        <f t="shared" si="166"/>
        <v>(997) 937-0700</v>
      </c>
    </row>
    <row r="1285" spans="1:10" x14ac:dyDescent="0.2">
      <c r="A1285">
        <v>2293</v>
      </c>
      <c r="B1285" t="s">
        <v>2384</v>
      </c>
      <c r="C1285" t="str">
        <f t="shared" ref="C1285:C1348" si="167">J1285</f>
        <v>(682) 869-0997</v>
      </c>
      <c r="D1285" t="str">
        <f t="shared" si="160"/>
        <v>682.869.0997</v>
      </c>
      <c r="E1285" t="str">
        <f t="shared" si="161"/>
        <v>6828690997</v>
      </c>
      <c r="F1285">
        <f t="shared" si="162"/>
        <v>10</v>
      </c>
      <c r="G1285" t="str">
        <f t="shared" si="163"/>
        <v>6828690997</v>
      </c>
      <c r="H1285" t="str">
        <f t="shared" si="164"/>
        <v>(682) 869-0997</v>
      </c>
      <c r="I1285">
        <f t="shared" si="165"/>
        <v>1</v>
      </c>
      <c r="J1285" t="str">
        <f t="shared" si="166"/>
        <v>(682) 869-0997</v>
      </c>
    </row>
    <row r="1286" spans="1:10" x14ac:dyDescent="0.2">
      <c r="A1286">
        <v>2294</v>
      </c>
      <c r="B1286" t="s">
        <v>2385</v>
      </c>
      <c r="C1286" t="str">
        <f t="shared" si="167"/>
        <v>(177) 497-0473</v>
      </c>
      <c r="D1286" t="str">
        <f t="shared" si="160"/>
        <v>177.497.0473</v>
      </c>
      <c r="E1286" t="str">
        <f t="shared" si="161"/>
        <v>1774970473</v>
      </c>
      <c r="F1286">
        <f t="shared" si="162"/>
        <v>10</v>
      </c>
      <c r="G1286" t="str">
        <f t="shared" si="163"/>
        <v>1774970473</v>
      </c>
      <c r="H1286" t="str">
        <f t="shared" si="164"/>
        <v>(177) 497-0473</v>
      </c>
      <c r="I1286">
        <f t="shared" si="165"/>
        <v>1</v>
      </c>
      <c r="J1286" t="str">
        <f t="shared" si="166"/>
        <v>(177) 497-0473</v>
      </c>
    </row>
    <row r="1287" spans="1:10" x14ac:dyDescent="0.2">
      <c r="A1287">
        <v>2295</v>
      </c>
      <c r="B1287" t="s">
        <v>2386</v>
      </c>
      <c r="C1287" t="str">
        <f t="shared" si="167"/>
        <v>(369) 295-3588</v>
      </c>
      <c r="D1287" t="str">
        <f t="shared" si="160"/>
        <v>369.295.3588</v>
      </c>
      <c r="E1287" t="str">
        <f t="shared" si="161"/>
        <v>3692953588</v>
      </c>
      <c r="F1287">
        <f t="shared" si="162"/>
        <v>10</v>
      </c>
      <c r="G1287" t="str">
        <f t="shared" si="163"/>
        <v>3692953588</v>
      </c>
      <c r="H1287" t="str">
        <f t="shared" si="164"/>
        <v>(369) 295-3588</v>
      </c>
      <c r="I1287">
        <f t="shared" si="165"/>
        <v>1</v>
      </c>
      <c r="J1287" t="str">
        <f t="shared" si="166"/>
        <v>(369) 295-3588</v>
      </c>
    </row>
    <row r="1288" spans="1:10" x14ac:dyDescent="0.2">
      <c r="A1288">
        <v>2296</v>
      </c>
      <c r="B1288" t="s">
        <v>2387</v>
      </c>
      <c r="C1288" t="str">
        <f t="shared" si="167"/>
        <v>(934) 165-7822</v>
      </c>
      <c r="D1288" t="str">
        <f t="shared" si="160"/>
        <v>934.165.7822</v>
      </c>
      <c r="E1288" t="str">
        <f t="shared" si="161"/>
        <v>9341657822</v>
      </c>
      <c r="F1288">
        <f t="shared" si="162"/>
        <v>10</v>
      </c>
      <c r="G1288" t="str">
        <f t="shared" si="163"/>
        <v>9341657822</v>
      </c>
      <c r="H1288" t="str">
        <f t="shared" si="164"/>
        <v>(934) 165-7822</v>
      </c>
      <c r="I1288">
        <f t="shared" si="165"/>
        <v>1</v>
      </c>
      <c r="J1288" t="str">
        <f t="shared" si="166"/>
        <v>(934) 165-7822</v>
      </c>
    </row>
    <row r="1289" spans="1:10" x14ac:dyDescent="0.2">
      <c r="A1289">
        <v>2297</v>
      </c>
      <c r="B1289" t="s">
        <v>2388</v>
      </c>
      <c r="C1289" t="str">
        <f t="shared" si="167"/>
        <v>(339) 279-6306</v>
      </c>
      <c r="D1289" t="str">
        <f t="shared" si="160"/>
        <v>339.279.6306</v>
      </c>
      <c r="E1289" t="str">
        <f t="shared" si="161"/>
        <v>3392796306</v>
      </c>
      <c r="F1289">
        <f t="shared" si="162"/>
        <v>10</v>
      </c>
      <c r="G1289" t="str">
        <f t="shared" si="163"/>
        <v>3392796306</v>
      </c>
      <c r="H1289" t="str">
        <f t="shared" si="164"/>
        <v>(339) 279-6306</v>
      </c>
      <c r="I1289">
        <f t="shared" si="165"/>
        <v>1</v>
      </c>
      <c r="J1289" t="str">
        <f t="shared" si="166"/>
        <v>(339) 279-6306</v>
      </c>
    </row>
    <row r="1290" spans="1:10" x14ac:dyDescent="0.2">
      <c r="A1290">
        <v>2298</v>
      </c>
      <c r="B1290" t="s">
        <v>2389</v>
      </c>
      <c r="C1290" t="str">
        <f t="shared" si="167"/>
        <v>(594) 423-5796</v>
      </c>
      <c r="D1290" t="str">
        <f t="shared" si="160"/>
        <v>594.423.5796</v>
      </c>
      <c r="E1290" t="str">
        <f t="shared" si="161"/>
        <v>5944235796</v>
      </c>
      <c r="F1290">
        <f t="shared" si="162"/>
        <v>10</v>
      </c>
      <c r="G1290" t="str">
        <f t="shared" si="163"/>
        <v>5944235796</v>
      </c>
      <c r="H1290" t="str">
        <f t="shared" si="164"/>
        <v>(594) 423-5796</v>
      </c>
      <c r="I1290">
        <f t="shared" si="165"/>
        <v>1</v>
      </c>
      <c r="J1290" t="str">
        <f t="shared" si="166"/>
        <v>(594) 423-5796</v>
      </c>
    </row>
    <row r="1291" spans="1:10" x14ac:dyDescent="0.2">
      <c r="A1291">
        <v>2299</v>
      </c>
      <c r="B1291" t="s">
        <v>2390</v>
      </c>
      <c r="C1291" t="str">
        <f t="shared" si="167"/>
        <v>(663) 541-8456</v>
      </c>
      <c r="D1291" t="str">
        <f t="shared" si="160"/>
        <v>663.541.8456</v>
      </c>
      <c r="E1291" t="str">
        <f t="shared" si="161"/>
        <v>6635418456</v>
      </c>
      <c r="F1291">
        <f t="shared" si="162"/>
        <v>10</v>
      </c>
      <c r="G1291" t="str">
        <f t="shared" si="163"/>
        <v>6635418456</v>
      </c>
      <c r="H1291" t="str">
        <f t="shared" si="164"/>
        <v>(663) 541-8456</v>
      </c>
      <c r="I1291">
        <f t="shared" si="165"/>
        <v>1</v>
      </c>
      <c r="J1291" t="str">
        <f t="shared" si="166"/>
        <v>(663) 541-8456</v>
      </c>
    </row>
    <row r="1292" spans="1:10" x14ac:dyDescent="0.2">
      <c r="A1292">
        <v>2300</v>
      </c>
      <c r="B1292" t="s">
        <v>2391</v>
      </c>
      <c r="C1292" t="str">
        <f t="shared" si="167"/>
        <v>(297) 328-9351</v>
      </c>
      <c r="D1292" t="str">
        <f t="shared" si="160"/>
        <v>297.328.9351</v>
      </c>
      <c r="E1292" t="str">
        <f t="shared" si="161"/>
        <v>2973289351</v>
      </c>
      <c r="F1292">
        <f t="shared" si="162"/>
        <v>10</v>
      </c>
      <c r="G1292" t="str">
        <f t="shared" si="163"/>
        <v>2973289351</v>
      </c>
      <c r="H1292" t="str">
        <f t="shared" si="164"/>
        <v>(297) 328-9351</v>
      </c>
      <c r="I1292">
        <f t="shared" si="165"/>
        <v>1</v>
      </c>
      <c r="J1292" t="str">
        <f t="shared" si="166"/>
        <v>(297) 328-9351</v>
      </c>
    </row>
    <row r="1293" spans="1:10" x14ac:dyDescent="0.2">
      <c r="A1293">
        <v>2301</v>
      </c>
      <c r="B1293" t="s">
        <v>2392</v>
      </c>
      <c r="C1293" t="str">
        <f t="shared" si="167"/>
        <v>(671) 967-6232</v>
      </c>
      <c r="D1293" t="str">
        <f t="shared" si="160"/>
        <v>671.967.6232</v>
      </c>
      <c r="E1293" t="str">
        <f t="shared" si="161"/>
        <v>6719676232</v>
      </c>
      <c r="F1293">
        <f t="shared" si="162"/>
        <v>10</v>
      </c>
      <c r="G1293" t="str">
        <f t="shared" si="163"/>
        <v>6719676232</v>
      </c>
      <c r="H1293" t="str">
        <f t="shared" si="164"/>
        <v>(671) 967-6232</v>
      </c>
      <c r="I1293">
        <f t="shared" si="165"/>
        <v>1</v>
      </c>
      <c r="J1293" t="str">
        <f t="shared" si="166"/>
        <v>(671) 967-6232</v>
      </c>
    </row>
    <row r="1294" spans="1:10" x14ac:dyDescent="0.2">
      <c r="A1294">
        <v>2302</v>
      </c>
      <c r="B1294" t="s">
        <v>2393</v>
      </c>
      <c r="C1294" t="str">
        <f t="shared" si="167"/>
        <v>???</v>
      </c>
      <c r="D1294" t="str">
        <f t="shared" si="160"/>
        <v>805.481.877</v>
      </c>
      <c r="E1294" t="str">
        <f t="shared" si="161"/>
        <v>805481877</v>
      </c>
      <c r="F1294">
        <f t="shared" si="162"/>
        <v>9</v>
      </c>
      <c r="G1294" t="str">
        <f t="shared" si="163"/>
        <v>???</v>
      </c>
      <c r="H1294" t="str">
        <f t="shared" si="164"/>
        <v>???</v>
      </c>
      <c r="I1294">
        <f t="shared" si="165"/>
        <v>30</v>
      </c>
      <c r="J1294" t="str">
        <f t="shared" si="166"/>
        <v>???</v>
      </c>
    </row>
    <row r="1295" spans="1:10" x14ac:dyDescent="0.2">
      <c r="A1295">
        <v>2303</v>
      </c>
      <c r="B1295" t="s">
        <v>2394</v>
      </c>
      <c r="C1295" t="str">
        <f t="shared" si="167"/>
        <v>(620) 772-8932</v>
      </c>
      <c r="D1295" t="str">
        <f t="shared" si="160"/>
        <v>620.772.8932</v>
      </c>
      <c r="E1295" t="str">
        <f t="shared" si="161"/>
        <v>6207728932</v>
      </c>
      <c r="F1295">
        <f t="shared" si="162"/>
        <v>10</v>
      </c>
      <c r="G1295" t="str">
        <f t="shared" si="163"/>
        <v>6207728932</v>
      </c>
      <c r="H1295" t="str">
        <f t="shared" si="164"/>
        <v>(620) 772-8932</v>
      </c>
      <c r="I1295">
        <f t="shared" si="165"/>
        <v>1</v>
      </c>
      <c r="J1295" t="str">
        <f t="shared" si="166"/>
        <v>(620) 772-8932</v>
      </c>
    </row>
    <row r="1296" spans="1:10" x14ac:dyDescent="0.2">
      <c r="A1296">
        <v>2304</v>
      </c>
      <c r="B1296" t="s">
        <v>2395</v>
      </c>
      <c r="C1296" t="str">
        <f t="shared" si="167"/>
        <v>(625) 818-3960</v>
      </c>
      <c r="D1296" t="str">
        <f t="shared" si="160"/>
        <v>625.818.3960</v>
      </c>
      <c r="E1296" t="str">
        <f t="shared" si="161"/>
        <v>6258183960</v>
      </c>
      <c r="F1296">
        <f t="shared" si="162"/>
        <v>10</v>
      </c>
      <c r="G1296" t="str">
        <f t="shared" si="163"/>
        <v>6258183960</v>
      </c>
      <c r="H1296" t="str">
        <f t="shared" si="164"/>
        <v>(625) 818-3960</v>
      </c>
      <c r="I1296">
        <f t="shared" si="165"/>
        <v>1</v>
      </c>
      <c r="J1296" t="str">
        <f t="shared" si="166"/>
        <v>(625) 818-3960</v>
      </c>
    </row>
    <row r="1297" spans="1:10" x14ac:dyDescent="0.2">
      <c r="A1297">
        <v>2305</v>
      </c>
      <c r="B1297" t="s">
        <v>2396</v>
      </c>
      <c r="C1297" t="str">
        <f t="shared" si="167"/>
        <v>(458) 757-5124</v>
      </c>
      <c r="D1297" t="str">
        <f t="shared" si="160"/>
        <v>458.757.5124</v>
      </c>
      <c r="E1297" t="str">
        <f t="shared" si="161"/>
        <v>4587575124</v>
      </c>
      <c r="F1297">
        <f t="shared" si="162"/>
        <v>10</v>
      </c>
      <c r="G1297" t="str">
        <f t="shared" si="163"/>
        <v>4587575124</v>
      </c>
      <c r="H1297" t="str">
        <f t="shared" si="164"/>
        <v>(458) 757-5124</v>
      </c>
      <c r="I1297">
        <f t="shared" si="165"/>
        <v>1</v>
      </c>
      <c r="J1297" t="str">
        <f t="shared" si="166"/>
        <v>(458) 757-5124</v>
      </c>
    </row>
    <row r="1298" spans="1:10" x14ac:dyDescent="0.2">
      <c r="A1298">
        <v>2306</v>
      </c>
      <c r="B1298" t="s">
        <v>2397</v>
      </c>
      <c r="C1298" t="str">
        <f t="shared" si="167"/>
        <v>(121) 630-4422</v>
      </c>
      <c r="D1298" t="str">
        <f t="shared" si="160"/>
        <v>121.630.4422</v>
      </c>
      <c r="E1298" t="str">
        <f t="shared" si="161"/>
        <v>1216304422</v>
      </c>
      <c r="F1298">
        <f t="shared" si="162"/>
        <v>10</v>
      </c>
      <c r="G1298" t="str">
        <f t="shared" si="163"/>
        <v>1216304422</v>
      </c>
      <c r="H1298" t="str">
        <f t="shared" si="164"/>
        <v>(121) 630-4422</v>
      </c>
      <c r="I1298">
        <f t="shared" si="165"/>
        <v>1</v>
      </c>
      <c r="J1298" t="str">
        <f t="shared" si="166"/>
        <v>(121) 630-4422</v>
      </c>
    </row>
    <row r="1299" spans="1:10" x14ac:dyDescent="0.2">
      <c r="A1299">
        <v>2307</v>
      </c>
      <c r="B1299" t="s">
        <v>2398</v>
      </c>
      <c r="C1299" t="str">
        <f t="shared" si="167"/>
        <v>(203) 987-2339</v>
      </c>
      <c r="D1299" t="str">
        <f t="shared" si="160"/>
        <v>203.987.2339</v>
      </c>
      <c r="E1299" t="str">
        <f t="shared" si="161"/>
        <v>2039872339</v>
      </c>
      <c r="F1299">
        <f t="shared" si="162"/>
        <v>10</v>
      </c>
      <c r="G1299" t="str">
        <f t="shared" si="163"/>
        <v>2039872339</v>
      </c>
      <c r="H1299" t="str">
        <f t="shared" si="164"/>
        <v>(203) 987-2339</v>
      </c>
      <c r="I1299">
        <f t="shared" si="165"/>
        <v>1</v>
      </c>
      <c r="J1299" t="str">
        <f t="shared" si="166"/>
        <v>(203) 987-2339</v>
      </c>
    </row>
    <row r="1300" spans="1:10" x14ac:dyDescent="0.2">
      <c r="A1300">
        <v>2308</v>
      </c>
      <c r="B1300" t="s">
        <v>2399</v>
      </c>
      <c r="C1300" t="str">
        <f t="shared" si="167"/>
        <v>(319) 119-3345</v>
      </c>
      <c r="D1300" t="str">
        <f t="shared" si="160"/>
        <v>319.119.3345</v>
      </c>
      <c r="E1300" t="str">
        <f t="shared" si="161"/>
        <v>3191193345</v>
      </c>
      <c r="F1300">
        <f t="shared" si="162"/>
        <v>10</v>
      </c>
      <c r="G1300" t="str">
        <f t="shared" si="163"/>
        <v>3191193345</v>
      </c>
      <c r="H1300" t="str">
        <f t="shared" si="164"/>
        <v>(319) 119-3345</v>
      </c>
      <c r="I1300">
        <f t="shared" si="165"/>
        <v>1</v>
      </c>
      <c r="J1300" t="str">
        <f t="shared" si="166"/>
        <v>(319) 119-3345</v>
      </c>
    </row>
    <row r="1301" spans="1:10" x14ac:dyDescent="0.2">
      <c r="A1301">
        <v>2309</v>
      </c>
      <c r="B1301" t="s">
        <v>2400</v>
      </c>
      <c r="C1301" t="str">
        <f t="shared" si="167"/>
        <v>(560) 469-0865</v>
      </c>
      <c r="D1301" t="str">
        <f t="shared" si="160"/>
        <v>560.469.0865</v>
      </c>
      <c r="E1301" t="str">
        <f t="shared" si="161"/>
        <v>5604690865</v>
      </c>
      <c r="F1301">
        <f t="shared" si="162"/>
        <v>10</v>
      </c>
      <c r="G1301" t="str">
        <f t="shared" si="163"/>
        <v>5604690865</v>
      </c>
      <c r="H1301" t="str">
        <f t="shared" si="164"/>
        <v>(560) 469-0865</v>
      </c>
      <c r="I1301">
        <f t="shared" si="165"/>
        <v>1</v>
      </c>
      <c r="J1301" t="str">
        <f t="shared" si="166"/>
        <v>(560) 469-0865</v>
      </c>
    </row>
    <row r="1302" spans="1:10" x14ac:dyDescent="0.2">
      <c r="A1302">
        <v>2310</v>
      </c>
      <c r="B1302" t="s">
        <v>2401</v>
      </c>
      <c r="C1302" t="str">
        <f t="shared" si="167"/>
        <v>(480) 985-9369</v>
      </c>
      <c r="D1302" t="str">
        <f t="shared" si="160"/>
        <v>480.985.9369</v>
      </c>
      <c r="E1302" t="str">
        <f t="shared" si="161"/>
        <v>4809859369</v>
      </c>
      <c r="F1302">
        <f t="shared" si="162"/>
        <v>10</v>
      </c>
      <c r="G1302" t="str">
        <f t="shared" si="163"/>
        <v>4809859369</v>
      </c>
      <c r="H1302" t="str">
        <f t="shared" si="164"/>
        <v>(480) 985-9369</v>
      </c>
      <c r="I1302">
        <f t="shared" si="165"/>
        <v>1</v>
      </c>
      <c r="J1302" t="str">
        <f t="shared" si="166"/>
        <v>(480) 985-9369</v>
      </c>
    </row>
    <row r="1303" spans="1:10" x14ac:dyDescent="0.2">
      <c r="A1303">
        <v>2311</v>
      </c>
      <c r="B1303" t="s">
        <v>2402</v>
      </c>
      <c r="C1303" t="str">
        <f t="shared" si="167"/>
        <v>(836) 634-9067</v>
      </c>
      <c r="D1303" t="str">
        <f t="shared" si="160"/>
        <v>836.634.9067</v>
      </c>
      <c r="E1303" t="str">
        <f t="shared" si="161"/>
        <v>8366349067</v>
      </c>
      <c r="F1303">
        <f t="shared" si="162"/>
        <v>10</v>
      </c>
      <c r="G1303" t="str">
        <f t="shared" si="163"/>
        <v>8366349067</v>
      </c>
      <c r="H1303" t="str">
        <f t="shared" si="164"/>
        <v>(836) 634-9067</v>
      </c>
      <c r="I1303">
        <f t="shared" si="165"/>
        <v>1</v>
      </c>
      <c r="J1303" t="str">
        <f t="shared" si="166"/>
        <v>(836) 634-9067</v>
      </c>
    </row>
    <row r="1304" spans="1:10" x14ac:dyDescent="0.2">
      <c r="A1304">
        <v>2312</v>
      </c>
      <c r="B1304" t="s">
        <v>2403</v>
      </c>
      <c r="C1304" t="str">
        <f t="shared" si="167"/>
        <v>(300) 325-8446</v>
      </c>
      <c r="D1304" t="str">
        <f t="shared" si="160"/>
        <v>300.325.8446</v>
      </c>
      <c r="E1304" t="str">
        <f t="shared" si="161"/>
        <v>3003258446</v>
      </c>
      <c r="F1304">
        <f t="shared" si="162"/>
        <v>10</v>
      </c>
      <c r="G1304" t="str">
        <f t="shared" si="163"/>
        <v>3003258446</v>
      </c>
      <c r="H1304" t="str">
        <f t="shared" si="164"/>
        <v>(300) 325-8446</v>
      </c>
      <c r="I1304">
        <f t="shared" si="165"/>
        <v>1</v>
      </c>
      <c r="J1304" t="str">
        <f t="shared" si="166"/>
        <v>(300) 325-8446</v>
      </c>
    </row>
    <row r="1305" spans="1:10" x14ac:dyDescent="0.2">
      <c r="A1305">
        <v>2313</v>
      </c>
      <c r="B1305" t="s">
        <v>2404</v>
      </c>
      <c r="C1305" t="str">
        <f t="shared" si="167"/>
        <v>(441) 579-0372</v>
      </c>
      <c r="D1305" t="str">
        <f t="shared" si="160"/>
        <v>441.579.0372</v>
      </c>
      <c r="E1305" t="str">
        <f t="shared" si="161"/>
        <v>4415790372</v>
      </c>
      <c r="F1305">
        <f t="shared" si="162"/>
        <v>10</v>
      </c>
      <c r="G1305" t="str">
        <f t="shared" si="163"/>
        <v>4415790372</v>
      </c>
      <c r="H1305" t="str">
        <f t="shared" si="164"/>
        <v>(441) 579-0372</v>
      </c>
      <c r="I1305">
        <f t="shared" si="165"/>
        <v>1</v>
      </c>
      <c r="J1305" t="str">
        <f t="shared" si="166"/>
        <v>(441) 579-0372</v>
      </c>
    </row>
    <row r="1306" spans="1:10" x14ac:dyDescent="0.2">
      <c r="A1306">
        <v>2314</v>
      </c>
      <c r="B1306" t="s">
        <v>2405</v>
      </c>
      <c r="C1306" t="str">
        <f t="shared" si="167"/>
        <v>(905) 372-3152</v>
      </c>
      <c r="D1306" t="str">
        <f t="shared" si="160"/>
        <v>905.372.3152</v>
      </c>
      <c r="E1306" t="str">
        <f t="shared" si="161"/>
        <v>9053723152</v>
      </c>
      <c r="F1306">
        <f t="shared" si="162"/>
        <v>10</v>
      </c>
      <c r="G1306" t="str">
        <f t="shared" si="163"/>
        <v>9053723152</v>
      </c>
      <c r="H1306" t="str">
        <f t="shared" si="164"/>
        <v>(905) 372-3152</v>
      </c>
      <c r="I1306">
        <f t="shared" si="165"/>
        <v>1</v>
      </c>
      <c r="J1306" t="str">
        <f t="shared" si="166"/>
        <v>(905) 372-3152</v>
      </c>
    </row>
    <row r="1307" spans="1:10" x14ac:dyDescent="0.2">
      <c r="A1307">
        <v>2315</v>
      </c>
      <c r="B1307" t="s">
        <v>2406</v>
      </c>
      <c r="C1307" t="str">
        <f t="shared" si="167"/>
        <v>(370) 857-1669</v>
      </c>
      <c r="D1307" t="str">
        <f t="shared" si="160"/>
        <v>370.857.1669</v>
      </c>
      <c r="E1307" t="str">
        <f t="shared" si="161"/>
        <v>3708571669</v>
      </c>
      <c r="F1307">
        <f t="shared" si="162"/>
        <v>10</v>
      </c>
      <c r="G1307" t="str">
        <f t="shared" si="163"/>
        <v>3708571669</v>
      </c>
      <c r="H1307" t="str">
        <f t="shared" si="164"/>
        <v>(370) 857-1669</v>
      </c>
      <c r="I1307">
        <f t="shared" si="165"/>
        <v>1</v>
      </c>
      <c r="J1307" t="str">
        <f t="shared" si="166"/>
        <v>(370) 857-1669</v>
      </c>
    </row>
    <row r="1308" spans="1:10" x14ac:dyDescent="0.2">
      <c r="A1308">
        <v>2316</v>
      </c>
      <c r="B1308" t="s">
        <v>2407</v>
      </c>
      <c r="C1308" t="str">
        <f t="shared" si="167"/>
        <v>(738) 499-8387</v>
      </c>
      <c r="D1308" t="str">
        <f t="shared" si="160"/>
        <v>738.499.8387</v>
      </c>
      <c r="E1308" t="str">
        <f t="shared" si="161"/>
        <v>7384998387</v>
      </c>
      <c r="F1308">
        <f t="shared" si="162"/>
        <v>10</v>
      </c>
      <c r="G1308" t="str">
        <f t="shared" si="163"/>
        <v>7384998387</v>
      </c>
      <c r="H1308" t="str">
        <f t="shared" si="164"/>
        <v>(738) 499-8387</v>
      </c>
      <c r="I1308">
        <f t="shared" si="165"/>
        <v>1</v>
      </c>
      <c r="J1308" t="str">
        <f t="shared" si="166"/>
        <v>(738) 499-8387</v>
      </c>
    </row>
    <row r="1309" spans="1:10" x14ac:dyDescent="0.2">
      <c r="A1309">
        <v>2317</v>
      </c>
      <c r="B1309" t="s">
        <v>2408</v>
      </c>
      <c r="C1309" t="str">
        <f t="shared" si="167"/>
        <v>(549) 463-6920</v>
      </c>
      <c r="D1309" t="str">
        <f t="shared" si="160"/>
        <v>549.463.6920</v>
      </c>
      <c r="E1309" t="str">
        <f t="shared" si="161"/>
        <v>5494636920</v>
      </c>
      <c r="F1309">
        <f t="shared" si="162"/>
        <v>10</v>
      </c>
      <c r="G1309" t="str">
        <f t="shared" si="163"/>
        <v>5494636920</v>
      </c>
      <c r="H1309" t="str">
        <f t="shared" si="164"/>
        <v>(549) 463-6920</v>
      </c>
      <c r="I1309">
        <f t="shared" si="165"/>
        <v>1</v>
      </c>
      <c r="J1309" t="str">
        <f t="shared" si="166"/>
        <v>(549) 463-6920</v>
      </c>
    </row>
    <row r="1310" spans="1:10" x14ac:dyDescent="0.2">
      <c r="A1310">
        <v>2318</v>
      </c>
      <c r="B1310" t="s">
        <v>2409</v>
      </c>
      <c r="C1310" t="str">
        <f t="shared" si="167"/>
        <v>(165) 951-8028</v>
      </c>
      <c r="D1310" t="str">
        <f t="shared" si="160"/>
        <v>165.951.8028</v>
      </c>
      <c r="E1310" t="str">
        <f t="shared" si="161"/>
        <v>1659518028</v>
      </c>
      <c r="F1310">
        <f t="shared" si="162"/>
        <v>10</v>
      </c>
      <c r="G1310" t="str">
        <f t="shared" si="163"/>
        <v>1659518028</v>
      </c>
      <c r="H1310" t="str">
        <f t="shared" si="164"/>
        <v>(165) 951-8028</v>
      </c>
      <c r="I1310">
        <f t="shared" si="165"/>
        <v>1</v>
      </c>
      <c r="J1310" t="str">
        <f t="shared" si="166"/>
        <v>(165) 951-8028</v>
      </c>
    </row>
    <row r="1311" spans="1:10" x14ac:dyDescent="0.2">
      <c r="A1311">
        <v>2319</v>
      </c>
      <c r="B1311" t="s">
        <v>2410</v>
      </c>
      <c r="C1311" t="str">
        <f t="shared" si="167"/>
        <v>(732) 661-4754</v>
      </c>
      <c r="D1311" t="str">
        <f t="shared" si="160"/>
        <v>732.661.4754</v>
      </c>
      <c r="E1311" t="str">
        <f t="shared" si="161"/>
        <v>7326614754</v>
      </c>
      <c r="F1311">
        <f t="shared" si="162"/>
        <v>10</v>
      </c>
      <c r="G1311" t="str">
        <f t="shared" si="163"/>
        <v>7326614754</v>
      </c>
      <c r="H1311" t="str">
        <f t="shared" si="164"/>
        <v>(732) 661-4754</v>
      </c>
      <c r="I1311">
        <f t="shared" si="165"/>
        <v>1</v>
      </c>
      <c r="J1311" t="str">
        <f t="shared" si="166"/>
        <v>(732) 661-4754</v>
      </c>
    </row>
    <row r="1312" spans="1:10" x14ac:dyDescent="0.2">
      <c r="A1312">
        <v>2320</v>
      </c>
      <c r="B1312" t="s">
        <v>2411</v>
      </c>
      <c r="C1312" t="str">
        <f t="shared" si="167"/>
        <v>(927) 552-9992</v>
      </c>
      <c r="D1312" t="str">
        <f t="shared" si="160"/>
        <v>927.552.9992</v>
      </c>
      <c r="E1312" t="str">
        <f t="shared" si="161"/>
        <v>9275529992</v>
      </c>
      <c r="F1312">
        <f t="shared" si="162"/>
        <v>10</v>
      </c>
      <c r="G1312" t="str">
        <f t="shared" si="163"/>
        <v>9275529992</v>
      </c>
      <c r="H1312" t="str">
        <f t="shared" si="164"/>
        <v>(927) 552-9992</v>
      </c>
      <c r="I1312">
        <f t="shared" si="165"/>
        <v>1</v>
      </c>
      <c r="J1312" t="str">
        <f t="shared" si="166"/>
        <v>(927) 552-9992</v>
      </c>
    </row>
    <row r="1313" spans="1:10" x14ac:dyDescent="0.2">
      <c r="A1313">
        <v>2321</v>
      </c>
      <c r="B1313" t="s">
        <v>2412</v>
      </c>
      <c r="C1313" t="str">
        <f t="shared" si="167"/>
        <v>(237) 230-1512</v>
      </c>
      <c r="D1313" t="str">
        <f t="shared" si="160"/>
        <v>237.230.1512</v>
      </c>
      <c r="E1313" t="str">
        <f t="shared" si="161"/>
        <v>2372301512</v>
      </c>
      <c r="F1313">
        <f t="shared" si="162"/>
        <v>10</v>
      </c>
      <c r="G1313" t="str">
        <f t="shared" si="163"/>
        <v>2372301512</v>
      </c>
      <c r="H1313" t="str">
        <f t="shared" si="164"/>
        <v>(237) 230-1512</v>
      </c>
      <c r="I1313">
        <f t="shared" si="165"/>
        <v>1</v>
      </c>
      <c r="J1313" t="str">
        <f t="shared" si="166"/>
        <v>(237) 230-1512</v>
      </c>
    </row>
    <row r="1314" spans="1:10" x14ac:dyDescent="0.2">
      <c r="A1314">
        <v>2322</v>
      </c>
      <c r="B1314" t="s">
        <v>2413</v>
      </c>
      <c r="C1314" t="str">
        <f t="shared" si="167"/>
        <v>(176) 817-2907</v>
      </c>
      <c r="D1314" t="str">
        <f t="shared" si="160"/>
        <v>176.817.2907</v>
      </c>
      <c r="E1314" t="str">
        <f t="shared" si="161"/>
        <v>1768172907</v>
      </c>
      <c r="F1314">
        <f t="shared" si="162"/>
        <v>10</v>
      </c>
      <c r="G1314" t="str">
        <f t="shared" si="163"/>
        <v>1768172907</v>
      </c>
      <c r="H1314" t="str">
        <f t="shared" si="164"/>
        <v>(176) 817-2907</v>
      </c>
      <c r="I1314">
        <f t="shared" si="165"/>
        <v>1</v>
      </c>
      <c r="J1314" t="str">
        <f t="shared" si="166"/>
        <v>(176) 817-2907</v>
      </c>
    </row>
    <row r="1315" spans="1:10" x14ac:dyDescent="0.2">
      <c r="A1315">
        <v>2323</v>
      </c>
      <c r="B1315" t="s">
        <v>2414</v>
      </c>
      <c r="C1315" t="str">
        <f t="shared" si="167"/>
        <v>(192) 167-4816</v>
      </c>
      <c r="D1315" t="str">
        <f t="shared" si="160"/>
        <v>192.167.4816</v>
      </c>
      <c r="E1315" t="str">
        <f t="shared" si="161"/>
        <v>1921674816</v>
      </c>
      <c r="F1315">
        <f t="shared" si="162"/>
        <v>10</v>
      </c>
      <c r="G1315" t="str">
        <f t="shared" si="163"/>
        <v>1921674816</v>
      </c>
      <c r="H1315" t="str">
        <f t="shared" si="164"/>
        <v>(192) 167-4816</v>
      </c>
      <c r="I1315">
        <f t="shared" si="165"/>
        <v>1</v>
      </c>
      <c r="J1315" t="str">
        <f t="shared" si="166"/>
        <v>(192) 167-4816</v>
      </c>
    </row>
    <row r="1316" spans="1:10" x14ac:dyDescent="0.2">
      <c r="A1316">
        <v>2324</v>
      </c>
      <c r="B1316" t="s">
        <v>2415</v>
      </c>
      <c r="C1316" t="str">
        <f t="shared" si="167"/>
        <v>(421) 392-8378</v>
      </c>
      <c r="D1316" t="str">
        <f t="shared" si="160"/>
        <v>421.392.8378</v>
      </c>
      <c r="E1316" t="str">
        <f t="shared" si="161"/>
        <v>4213928378</v>
      </c>
      <c r="F1316">
        <f t="shared" si="162"/>
        <v>10</v>
      </c>
      <c r="G1316" t="str">
        <f t="shared" si="163"/>
        <v>4213928378</v>
      </c>
      <c r="H1316" t="str">
        <f t="shared" si="164"/>
        <v>(421) 392-8378</v>
      </c>
      <c r="I1316">
        <f t="shared" si="165"/>
        <v>1</v>
      </c>
      <c r="J1316" t="str">
        <f t="shared" si="166"/>
        <v>(421) 392-8378</v>
      </c>
    </row>
    <row r="1317" spans="1:10" x14ac:dyDescent="0.2">
      <c r="A1317">
        <v>2325</v>
      </c>
      <c r="B1317" t="s">
        <v>2416</v>
      </c>
      <c r="C1317" t="str">
        <f t="shared" si="167"/>
        <v>(670) 797-5408</v>
      </c>
      <c r="D1317" t="str">
        <f t="shared" si="160"/>
        <v>670.797.5408</v>
      </c>
      <c r="E1317" t="str">
        <f t="shared" si="161"/>
        <v>6707975408</v>
      </c>
      <c r="F1317">
        <f t="shared" si="162"/>
        <v>10</v>
      </c>
      <c r="G1317" t="str">
        <f t="shared" si="163"/>
        <v>6707975408</v>
      </c>
      <c r="H1317" t="str">
        <f t="shared" si="164"/>
        <v>(670) 797-5408</v>
      </c>
      <c r="I1317">
        <f t="shared" si="165"/>
        <v>1</v>
      </c>
      <c r="J1317" t="str">
        <f t="shared" si="166"/>
        <v>(670) 797-5408</v>
      </c>
    </row>
    <row r="1318" spans="1:10" x14ac:dyDescent="0.2">
      <c r="A1318">
        <v>2326</v>
      </c>
      <c r="B1318" t="s">
        <v>2417</v>
      </c>
      <c r="C1318" t="str">
        <f t="shared" si="167"/>
        <v>(455) 336-0538</v>
      </c>
      <c r="D1318" t="str">
        <f t="shared" si="160"/>
        <v>455.336.0538</v>
      </c>
      <c r="E1318" t="str">
        <f t="shared" si="161"/>
        <v>4553360538</v>
      </c>
      <c r="F1318">
        <f t="shared" si="162"/>
        <v>10</v>
      </c>
      <c r="G1318" t="str">
        <f t="shared" si="163"/>
        <v>4553360538</v>
      </c>
      <c r="H1318" t="str">
        <f t="shared" si="164"/>
        <v>(455) 336-0538</v>
      </c>
      <c r="I1318">
        <f t="shared" si="165"/>
        <v>1</v>
      </c>
      <c r="J1318" t="str">
        <f t="shared" si="166"/>
        <v>(455) 336-0538</v>
      </c>
    </row>
    <row r="1319" spans="1:10" x14ac:dyDescent="0.2">
      <c r="A1319">
        <v>2327</v>
      </c>
      <c r="B1319" t="s">
        <v>2418</v>
      </c>
      <c r="C1319" t="str">
        <f t="shared" si="167"/>
        <v>(595) 877-1114</v>
      </c>
      <c r="D1319" t="str">
        <f t="shared" si="160"/>
        <v>595.877.1114</v>
      </c>
      <c r="E1319" t="str">
        <f t="shared" si="161"/>
        <v>5958771114</v>
      </c>
      <c r="F1319">
        <f t="shared" si="162"/>
        <v>10</v>
      </c>
      <c r="G1319" t="str">
        <f t="shared" si="163"/>
        <v>5958771114</v>
      </c>
      <c r="H1319" t="str">
        <f t="shared" si="164"/>
        <v>(595) 877-1114</v>
      </c>
      <c r="I1319">
        <f t="shared" si="165"/>
        <v>1</v>
      </c>
      <c r="J1319" t="str">
        <f t="shared" si="166"/>
        <v>(595) 877-1114</v>
      </c>
    </row>
    <row r="1320" spans="1:10" x14ac:dyDescent="0.2">
      <c r="A1320">
        <v>2328</v>
      </c>
      <c r="B1320" t="s">
        <v>2419</v>
      </c>
      <c r="C1320" t="str">
        <f t="shared" si="167"/>
        <v>(385) 194-7030</v>
      </c>
      <c r="D1320" t="str">
        <f t="shared" si="160"/>
        <v>385.194.7030</v>
      </c>
      <c r="E1320" t="str">
        <f t="shared" si="161"/>
        <v>3851947030</v>
      </c>
      <c r="F1320">
        <f t="shared" si="162"/>
        <v>10</v>
      </c>
      <c r="G1320" t="str">
        <f t="shared" si="163"/>
        <v>3851947030</v>
      </c>
      <c r="H1320" t="str">
        <f t="shared" si="164"/>
        <v>(385) 194-7030</v>
      </c>
      <c r="I1320">
        <f t="shared" si="165"/>
        <v>1</v>
      </c>
      <c r="J1320" t="str">
        <f t="shared" si="166"/>
        <v>(385) 194-7030</v>
      </c>
    </row>
    <row r="1321" spans="1:10" x14ac:dyDescent="0.2">
      <c r="A1321">
        <v>2329</v>
      </c>
      <c r="B1321" t="s">
        <v>2420</v>
      </c>
      <c r="C1321" t="str">
        <f t="shared" si="167"/>
        <v>(314) 971-5560</v>
      </c>
      <c r="D1321" t="str">
        <f t="shared" si="160"/>
        <v>314.971.5560</v>
      </c>
      <c r="E1321" t="str">
        <f t="shared" si="161"/>
        <v>3149715560</v>
      </c>
      <c r="F1321">
        <f t="shared" si="162"/>
        <v>10</v>
      </c>
      <c r="G1321" t="str">
        <f t="shared" si="163"/>
        <v>3149715560</v>
      </c>
      <c r="H1321" t="str">
        <f t="shared" si="164"/>
        <v>(314) 971-5560</v>
      </c>
      <c r="I1321">
        <f t="shared" si="165"/>
        <v>1</v>
      </c>
      <c r="J1321" t="str">
        <f t="shared" si="166"/>
        <v>(314) 971-5560</v>
      </c>
    </row>
    <row r="1322" spans="1:10" x14ac:dyDescent="0.2">
      <c r="A1322">
        <v>2330</v>
      </c>
      <c r="B1322" t="s">
        <v>2421</v>
      </c>
      <c r="C1322" t="str">
        <f t="shared" si="167"/>
        <v>(976) 664-0962</v>
      </c>
      <c r="D1322" t="str">
        <f t="shared" si="160"/>
        <v>976.664.0962</v>
      </c>
      <c r="E1322" t="str">
        <f t="shared" si="161"/>
        <v>9766640962</v>
      </c>
      <c r="F1322">
        <f t="shared" si="162"/>
        <v>10</v>
      </c>
      <c r="G1322" t="str">
        <f t="shared" si="163"/>
        <v>9766640962</v>
      </c>
      <c r="H1322" t="str">
        <f t="shared" si="164"/>
        <v>(976) 664-0962</v>
      </c>
      <c r="I1322">
        <f t="shared" si="165"/>
        <v>1</v>
      </c>
      <c r="J1322" t="str">
        <f t="shared" si="166"/>
        <v>(976) 664-0962</v>
      </c>
    </row>
    <row r="1323" spans="1:10" x14ac:dyDescent="0.2">
      <c r="A1323">
        <v>2331</v>
      </c>
      <c r="B1323" t="s">
        <v>2422</v>
      </c>
      <c r="C1323" t="str">
        <f t="shared" si="167"/>
        <v>(825) 418-4838</v>
      </c>
      <c r="D1323" t="str">
        <f t="shared" si="160"/>
        <v>825.418.4838</v>
      </c>
      <c r="E1323" t="str">
        <f t="shared" si="161"/>
        <v>8254184838</v>
      </c>
      <c r="F1323">
        <f t="shared" si="162"/>
        <v>10</v>
      </c>
      <c r="G1323" t="str">
        <f t="shared" si="163"/>
        <v>8254184838</v>
      </c>
      <c r="H1323" t="str">
        <f t="shared" si="164"/>
        <v>(825) 418-4838</v>
      </c>
      <c r="I1323">
        <f t="shared" si="165"/>
        <v>1</v>
      </c>
      <c r="J1323" t="str">
        <f t="shared" si="166"/>
        <v>(825) 418-4838</v>
      </c>
    </row>
    <row r="1324" spans="1:10" x14ac:dyDescent="0.2">
      <c r="A1324">
        <v>2332</v>
      </c>
      <c r="B1324" t="s">
        <v>2423</v>
      </c>
      <c r="C1324" t="str">
        <f t="shared" si="167"/>
        <v>(438) 824-6737</v>
      </c>
      <c r="D1324" t="str">
        <f t="shared" si="160"/>
        <v>438.824.6737</v>
      </c>
      <c r="E1324" t="str">
        <f t="shared" si="161"/>
        <v>4388246737</v>
      </c>
      <c r="F1324">
        <f t="shared" si="162"/>
        <v>10</v>
      </c>
      <c r="G1324" t="str">
        <f t="shared" si="163"/>
        <v>4388246737</v>
      </c>
      <c r="H1324" t="str">
        <f t="shared" si="164"/>
        <v>(438) 824-6737</v>
      </c>
      <c r="I1324">
        <f t="shared" si="165"/>
        <v>1</v>
      </c>
      <c r="J1324" t="str">
        <f t="shared" si="166"/>
        <v>(438) 824-6737</v>
      </c>
    </row>
    <row r="1325" spans="1:10" x14ac:dyDescent="0.2">
      <c r="A1325">
        <v>2333</v>
      </c>
      <c r="B1325" t="s">
        <v>2424</v>
      </c>
      <c r="C1325" t="str">
        <f t="shared" si="167"/>
        <v>(424) 309-7012</v>
      </c>
      <c r="D1325" t="str">
        <f t="shared" si="160"/>
        <v>424.309.7012</v>
      </c>
      <c r="E1325" t="str">
        <f t="shared" si="161"/>
        <v>4243097012</v>
      </c>
      <c r="F1325">
        <f t="shared" si="162"/>
        <v>10</v>
      </c>
      <c r="G1325" t="str">
        <f t="shared" si="163"/>
        <v>4243097012</v>
      </c>
      <c r="H1325" t="str">
        <f t="shared" si="164"/>
        <v>(424) 309-7012</v>
      </c>
      <c r="I1325">
        <f t="shared" si="165"/>
        <v>1</v>
      </c>
      <c r="J1325" t="str">
        <f t="shared" si="166"/>
        <v>(424) 309-7012</v>
      </c>
    </row>
    <row r="1326" spans="1:10" x14ac:dyDescent="0.2">
      <c r="A1326">
        <v>2334</v>
      </c>
      <c r="B1326" t="s">
        <v>2425</v>
      </c>
      <c r="C1326" t="str">
        <f t="shared" si="167"/>
        <v>(658) 181-2362</v>
      </c>
      <c r="D1326" t="str">
        <f t="shared" si="160"/>
        <v>658.181.2362</v>
      </c>
      <c r="E1326" t="str">
        <f t="shared" si="161"/>
        <v>6581812362</v>
      </c>
      <c r="F1326">
        <f t="shared" si="162"/>
        <v>10</v>
      </c>
      <c r="G1326" t="str">
        <f t="shared" si="163"/>
        <v>6581812362</v>
      </c>
      <c r="H1326" t="str">
        <f t="shared" si="164"/>
        <v>(658) 181-2362</v>
      </c>
      <c r="I1326">
        <f t="shared" si="165"/>
        <v>1</v>
      </c>
      <c r="J1326" t="str">
        <f t="shared" si="166"/>
        <v>(658) 181-2362</v>
      </c>
    </row>
    <row r="1327" spans="1:10" x14ac:dyDescent="0.2">
      <c r="A1327">
        <v>2335</v>
      </c>
      <c r="B1327" t="s">
        <v>2426</v>
      </c>
      <c r="C1327" t="str">
        <f t="shared" si="167"/>
        <v>(919) 277-0324</v>
      </c>
      <c r="D1327" t="str">
        <f t="shared" si="160"/>
        <v>919.277.0324</v>
      </c>
      <c r="E1327" t="str">
        <f t="shared" si="161"/>
        <v>9192770324</v>
      </c>
      <c r="F1327">
        <f t="shared" si="162"/>
        <v>10</v>
      </c>
      <c r="G1327" t="str">
        <f t="shared" si="163"/>
        <v>9192770324</v>
      </c>
      <c r="H1327" t="str">
        <f t="shared" si="164"/>
        <v>(919) 277-0324</v>
      </c>
      <c r="I1327">
        <f t="shared" si="165"/>
        <v>1</v>
      </c>
      <c r="J1327" t="str">
        <f t="shared" si="166"/>
        <v>(919) 277-0324</v>
      </c>
    </row>
    <row r="1328" spans="1:10" x14ac:dyDescent="0.2">
      <c r="A1328">
        <v>2336</v>
      </c>
      <c r="B1328" t="s">
        <v>2427</v>
      </c>
      <c r="C1328" t="str">
        <f t="shared" si="167"/>
        <v>(573) 799-8741</v>
      </c>
      <c r="D1328" t="str">
        <f t="shared" si="160"/>
        <v>573.799.8741</v>
      </c>
      <c r="E1328" t="str">
        <f t="shared" si="161"/>
        <v>5737998741</v>
      </c>
      <c r="F1328">
        <f t="shared" si="162"/>
        <v>10</v>
      </c>
      <c r="G1328" t="str">
        <f t="shared" si="163"/>
        <v>5737998741</v>
      </c>
      <c r="H1328" t="str">
        <f t="shared" si="164"/>
        <v>(573) 799-8741</v>
      </c>
      <c r="I1328">
        <f t="shared" si="165"/>
        <v>1</v>
      </c>
      <c r="J1328" t="str">
        <f t="shared" si="166"/>
        <v>(573) 799-8741</v>
      </c>
    </row>
    <row r="1329" spans="1:10" x14ac:dyDescent="0.2">
      <c r="A1329">
        <v>2337</v>
      </c>
      <c r="B1329" t="s">
        <v>2428</v>
      </c>
      <c r="C1329" t="str">
        <f t="shared" si="167"/>
        <v>(391) 983-7251</v>
      </c>
      <c r="D1329" t="str">
        <f t="shared" si="160"/>
        <v>391.983.7251</v>
      </c>
      <c r="E1329" t="str">
        <f t="shared" si="161"/>
        <v>3919837251</v>
      </c>
      <c r="F1329">
        <f t="shared" si="162"/>
        <v>10</v>
      </c>
      <c r="G1329" t="str">
        <f t="shared" si="163"/>
        <v>3919837251</v>
      </c>
      <c r="H1329" t="str">
        <f t="shared" si="164"/>
        <v>(391) 983-7251</v>
      </c>
      <c r="I1329">
        <f t="shared" si="165"/>
        <v>1</v>
      </c>
      <c r="J1329" t="str">
        <f t="shared" si="166"/>
        <v>(391) 983-7251</v>
      </c>
    </row>
    <row r="1330" spans="1:10" x14ac:dyDescent="0.2">
      <c r="A1330">
        <v>2338</v>
      </c>
      <c r="B1330" t="s">
        <v>2429</v>
      </c>
      <c r="C1330" t="str">
        <f t="shared" si="167"/>
        <v>(488) 367-2071</v>
      </c>
      <c r="D1330" t="str">
        <f t="shared" si="160"/>
        <v>488.367.2071</v>
      </c>
      <c r="E1330" t="str">
        <f t="shared" si="161"/>
        <v>4883672071</v>
      </c>
      <c r="F1330">
        <f t="shared" si="162"/>
        <v>10</v>
      </c>
      <c r="G1330" t="str">
        <f t="shared" si="163"/>
        <v>4883672071</v>
      </c>
      <c r="H1330" t="str">
        <f t="shared" si="164"/>
        <v>(488) 367-2071</v>
      </c>
      <c r="I1330">
        <f t="shared" si="165"/>
        <v>1</v>
      </c>
      <c r="J1330" t="str">
        <f t="shared" si="166"/>
        <v>(488) 367-2071</v>
      </c>
    </row>
    <row r="1331" spans="1:10" x14ac:dyDescent="0.2">
      <c r="A1331">
        <v>2339</v>
      </c>
      <c r="B1331" t="s">
        <v>2430</v>
      </c>
      <c r="C1331" t="str">
        <f t="shared" si="167"/>
        <v>(812) 820-9145</v>
      </c>
      <c r="D1331" t="str">
        <f t="shared" si="160"/>
        <v>812.820.9145</v>
      </c>
      <c r="E1331" t="str">
        <f t="shared" si="161"/>
        <v>8128209145</v>
      </c>
      <c r="F1331">
        <f t="shared" si="162"/>
        <v>10</v>
      </c>
      <c r="G1331" t="str">
        <f t="shared" si="163"/>
        <v>8128209145</v>
      </c>
      <c r="H1331" t="str">
        <f t="shared" si="164"/>
        <v>(812) 820-9145</v>
      </c>
      <c r="I1331">
        <f t="shared" si="165"/>
        <v>1</v>
      </c>
      <c r="J1331" t="str">
        <f t="shared" si="166"/>
        <v>(812) 820-9145</v>
      </c>
    </row>
    <row r="1332" spans="1:10" x14ac:dyDescent="0.2">
      <c r="A1332">
        <v>2340</v>
      </c>
      <c r="B1332" t="s">
        <v>2431</v>
      </c>
      <c r="C1332" t="str">
        <f t="shared" si="167"/>
        <v>(261) 618-5579</v>
      </c>
      <c r="D1332" t="str">
        <f t="shared" si="160"/>
        <v>261.618.5579</v>
      </c>
      <c r="E1332" t="str">
        <f t="shared" si="161"/>
        <v>2616185579</v>
      </c>
      <c r="F1332">
        <f t="shared" si="162"/>
        <v>10</v>
      </c>
      <c r="G1332" t="str">
        <f t="shared" si="163"/>
        <v>2616185579</v>
      </c>
      <c r="H1332" t="str">
        <f t="shared" si="164"/>
        <v>(261) 618-5579</v>
      </c>
      <c r="I1332">
        <f t="shared" si="165"/>
        <v>1</v>
      </c>
      <c r="J1332" t="str">
        <f t="shared" si="166"/>
        <v>(261) 618-5579</v>
      </c>
    </row>
    <row r="1333" spans="1:10" x14ac:dyDescent="0.2">
      <c r="A1333">
        <v>2341</v>
      </c>
      <c r="B1333" t="s">
        <v>2432</v>
      </c>
      <c r="C1333" t="str">
        <f t="shared" si="167"/>
        <v>(266) 365-0848</v>
      </c>
      <c r="D1333" t="str">
        <f t="shared" si="160"/>
        <v>266.365.0848</v>
      </c>
      <c r="E1333" t="str">
        <f t="shared" si="161"/>
        <v>2663650848</v>
      </c>
      <c r="F1333">
        <f t="shared" si="162"/>
        <v>10</v>
      </c>
      <c r="G1333" t="str">
        <f t="shared" si="163"/>
        <v>2663650848</v>
      </c>
      <c r="H1333" t="str">
        <f t="shared" si="164"/>
        <v>(266) 365-0848</v>
      </c>
      <c r="I1333">
        <f t="shared" si="165"/>
        <v>1</v>
      </c>
      <c r="J1333" t="str">
        <f t="shared" si="166"/>
        <v>(266) 365-0848</v>
      </c>
    </row>
    <row r="1334" spans="1:10" x14ac:dyDescent="0.2">
      <c r="A1334">
        <v>2342</v>
      </c>
      <c r="B1334" t="s">
        <v>2433</v>
      </c>
      <c r="C1334" t="str">
        <f t="shared" si="167"/>
        <v>(226) 482-6079</v>
      </c>
      <c r="D1334" t="str">
        <f t="shared" si="160"/>
        <v>226.482.6079</v>
      </c>
      <c r="E1334" t="str">
        <f t="shared" si="161"/>
        <v>2264826079</v>
      </c>
      <c r="F1334">
        <f t="shared" si="162"/>
        <v>10</v>
      </c>
      <c r="G1334" t="str">
        <f t="shared" si="163"/>
        <v>2264826079</v>
      </c>
      <c r="H1334" t="str">
        <f t="shared" si="164"/>
        <v>(226) 482-6079</v>
      </c>
      <c r="I1334">
        <f t="shared" si="165"/>
        <v>1</v>
      </c>
      <c r="J1334" t="str">
        <f t="shared" si="166"/>
        <v>(226) 482-6079</v>
      </c>
    </row>
    <row r="1335" spans="1:10" x14ac:dyDescent="0.2">
      <c r="A1335">
        <v>2343</v>
      </c>
      <c r="B1335" t="s">
        <v>2434</v>
      </c>
      <c r="C1335" t="str">
        <f t="shared" si="167"/>
        <v>(643) 443-4406</v>
      </c>
      <c r="D1335" t="str">
        <f t="shared" si="160"/>
        <v>643.443.4406</v>
      </c>
      <c r="E1335" t="str">
        <f t="shared" si="161"/>
        <v>6434434406</v>
      </c>
      <c r="F1335">
        <f t="shared" si="162"/>
        <v>10</v>
      </c>
      <c r="G1335" t="str">
        <f t="shared" si="163"/>
        <v>6434434406</v>
      </c>
      <c r="H1335" t="str">
        <f t="shared" si="164"/>
        <v>(643) 443-4406</v>
      </c>
      <c r="I1335">
        <f t="shared" si="165"/>
        <v>1</v>
      </c>
      <c r="J1335" t="str">
        <f t="shared" si="166"/>
        <v>(643) 443-4406</v>
      </c>
    </row>
    <row r="1336" spans="1:10" x14ac:dyDescent="0.2">
      <c r="A1336">
        <v>2344</v>
      </c>
      <c r="B1336" t="s">
        <v>2435</v>
      </c>
      <c r="C1336" t="str">
        <f t="shared" si="167"/>
        <v>(201) 703-9648</v>
      </c>
      <c r="D1336" t="str">
        <f t="shared" si="160"/>
        <v>201.703.9648</v>
      </c>
      <c r="E1336" t="str">
        <f t="shared" si="161"/>
        <v>2017039648</v>
      </c>
      <c r="F1336">
        <f t="shared" si="162"/>
        <v>10</v>
      </c>
      <c r="G1336" t="str">
        <f t="shared" si="163"/>
        <v>2017039648</v>
      </c>
      <c r="H1336" t="str">
        <f t="shared" si="164"/>
        <v>(201) 703-9648</v>
      </c>
      <c r="I1336">
        <f t="shared" si="165"/>
        <v>1</v>
      </c>
      <c r="J1336" t="str">
        <f t="shared" si="166"/>
        <v>(201) 703-9648</v>
      </c>
    </row>
    <row r="1337" spans="1:10" x14ac:dyDescent="0.2">
      <c r="A1337">
        <v>2345</v>
      </c>
      <c r="B1337" t="s">
        <v>2436</v>
      </c>
      <c r="C1337" t="str">
        <f t="shared" si="167"/>
        <v>(500) 367-6032</v>
      </c>
      <c r="D1337" t="str">
        <f t="shared" si="160"/>
        <v>500.367.6032</v>
      </c>
      <c r="E1337" t="str">
        <f t="shared" si="161"/>
        <v>5003676032</v>
      </c>
      <c r="F1337">
        <f t="shared" si="162"/>
        <v>10</v>
      </c>
      <c r="G1337" t="str">
        <f t="shared" si="163"/>
        <v>5003676032</v>
      </c>
      <c r="H1337" t="str">
        <f t="shared" si="164"/>
        <v>(500) 367-6032</v>
      </c>
      <c r="I1337">
        <f t="shared" si="165"/>
        <v>1</v>
      </c>
      <c r="J1337" t="str">
        <f t="shared" si="166"/>
        <v>(500) 367-6032</v>
      </c>
    </row>
    <row r="1338" spans="1:10" x14ac:dyDescent="0.2">
      <c r="A1338">
        <v>2346</v>
      </c>
      <c r="B1338" t="s">
        <v>2437</v>
      </c>
      <c r="C1338" t="str">
        <f t="shared" si="167"/>
        <v>(292) 364-3735</v>
      </c>
      <c r="D1338" t="str">
        <f t="shared" si="160"/>
        <v>292.364.3735</v>
      </c>
      <c r="E1338" t="str">
        <f t="shared" si="161"/>
        <v>2923643735</v>
      </c>
      <c r="F1338">
        <f t="shared" si="162"/>
        <v>10</v>
      </c>
      <c r="G1338" t="str">
        <f t="shared" si="163"/>
        <v>2923643735</v>
      </c>
      <c r="H1338" t="str">
        <f t="shared" si="164"/>
        <v>(292) 364-3735</v>
      </c>
      <c r="I1338">
        <f t="shared" si="165"/>
        <v>1</v>
      </c>
      <c r="J1338" t="str">
        <f t="shared" si="166"/>
        <v>(292) 364-3735</v>
      </c>
    </row>
    <row r="1339" spans="1:10" x14ac:dyDescent="0.2">
      <c r="A1339">
        <v>2347</v>
      </c>
      <c r="B1339" t="s">
        <v>2438</v>
      </c>
      <c r="C1339" t="str">
        <f t="shared" si="167"/>
        <v>(793) 595-5377</v>
      </c>
      <c r="D1339" t="str">
        <f t="shared" si="160"/>
        <v>793.595.5377</v>
      </c>
      <c r="E1339" t="str">
        <f t="shared" si="161"/>
        <v>7935955377</v>
      </c>
      <c r="F1339">
        <f t="shared" si="162"/>
        <v>10</v>
      </c>
      <c r="G1339" t="str">
        <f t="shared" si="163"/>
        <v>7935955377</v>
      </c>
      <c r="H1339" t="str">
        <f t="shared" si="164"/>
        <v>(793) 595-5377</v>
      </c>
      <c r="I1339">
        <f t="shared" si="165"/>
        <v>1</v>
      </c>
      <c r="J1339" t="str">
        <f t="shared" si="166"/>
        <v>(793) 595-5377</v>
      </c>
    </row>
    <row r="1340" spans="1:10" x14ac:dyDescent="0.2">
      <c r="A1340">
        <v>2348</v>
      </c>
      <c r="B1340" t="s">
        <v>2439</v>
      </c>
      <c r="C1340" t="str">
        <f t="shared" si="167"/>
        <v>(841) 917-0974</v>
      </c>
      <c r="D1340" t="str">
        <f t="shared" si="160"/>
        <v>841.917.0974</v>
      </c>
      <c r="E1340" t="str">
        <f t="shared" si="161"/>
        <v>8419170974</v>
      </c>
      <c r="F1340">
        <f t="shared" si="162"/>
        <v>10</v>
      </c>
      <c r="G1340" t="str">
        <f t="shared" si="163"/>
        <v>8419170974</v>
      </c>
      <c r="H1340" t="str">
        <f t="shared" si="164"/>
        <v>(841) 917-0974</v>
      </c>
      <c r="I1340">
        <f t="shared" si="165"/>
        <v>1</v>
      </c>
      <c r="J1340" t="str">
        <f t="shared" si="166"/>
        <v>(841) 917-0974</v>
      </c>
    </row>
    <row r="1341" spans="1:10" x14ac:dyDescent="0.2">
      <c r="A1341">
        <v>2349</v>
      </c>
      <c r="B1341" t="s">
        <v>2440</v>
      </c>
      <c r="C1341" t="str">
        <f t="shared" si="167"/>
        <v>(443) 476-1185</v>
      </c>
      <c r="D1341" t="str">
        <f t="shared" si="160"/>
        <v>443.476.1185</v>
      </c>
      <c r="E1341" t="str">
        <f t="shared" si="161"/>
        <v>4434761185</v>
      </c>
      <c r="F1341">
        <f t="shared" si="162"/>
        <v>10</v>
      </c>
      <c r="G1341" t="str">
        <f t="shared" si="163"/>
        <v>4434761185</v>
      </c>
      <c r="H1341" t="str">
        <f t="shared" si="164"/>
        <v>(443) 476-1185</v>
      </c>
      <c r="I1341">
        <f t="shared" si="165"/>
        <v>1</v>
      </c>
      <c r="J1341" t="str">
        <f t="shared" si="166"/>
        <v>(443) 476-1185</v>
      </c>
    </row>
    <row r="1342" spans="1:10" x14ac:dyDescent="0.2">
      <c r="A1342">
        <v>2350</v>
      </c>
      <c r="B1342" t="s">
        <v>2441</v>
      </c>
      <c r="C1342" t="str">
        <f t="shared" si="167"/>
        <v>(968) 841-6032</v>
      </c>
      <c r="D1342" t="str">
        <f t="shared" si="160"/>
        <v>968.841.6032</v>
      </c>
      <c r="E1342" t="str">
        <f t="shared" si="161"/>
        <v>9688416032</v>
      </c>
      <c r="F1342">
        <f t="shared" si="162"/>
        <v>10</v>
      </c>
      <c r="G1342" t="str">
        <f t="shared" si="163"/>
        <v>9688416032</v>
      </c>
      <c r="H1342" t="str">
        <f t="shared" si="164"/>
        <v>(968) 841-6032</v>
      </c>
      <c r="I1342">
        <f t="shared" si="165"/>
        <v>1</v>
      </c>
      <c r="J1342" t="str">
        <f t="shared" si="166"/>
        <v>(968) 841-6032</v>
      </c>
    </row>
    <row r="1343" spans="1:10" x14ac:dyDescent="0.2">
      <c r="A1343">
        <v>2351</v>
      </c>
      <c r="B1343" t="s">
        <v>2442</v>
      </c>
      <c r="C1343" t="str">
        <f t="shared" si="167"/>
        <v>(861) 704-3617</v>
      </c>
      <c r="D1343" t="str">
        <f t="shared" si="160"/>
        <v>861.704.3617</v>
      </c>
      <c r="E1343" t="str">
        <f t="shared" si="161"/>
        <v>8617043617</v>
      </c>
      <c r="F1343">
        <f t="shared" si="162"/>
        <v>10</v>
      </c>
      <c r="G1343" t="str">
        <f t="shared" si="163"/>
        <v>8617043617</v>
      </c>
      <c r="H1343" t="str">
        <f t="shared" si="164"/>
        <v>(861) 704-3617</v>
      </c>
      <c r="I1343">
        <f t="shared" si="165"/>
        <v>1</v>
      </c>
      <c r="J1343" t="str">
        <f t="shared" si="166"/>
        <v>(861) 704-3617</v>
      </c>
    </row>
    <row r="1344" spans="1:10" x14ac:dyDescent="0.2">
      <c r="A1344">
        <v>2352</v>
      </c>
      <c r="B1344" t="s">
        <v>2443</v>
      </c>
      <c r="C1344" t="str">
        <f t="shared" si="167"/>
        <v>(485) 678-6200</v>
      </c>
      <c r="D1344" t="str">
        <f t="shared" si="160"/>
        <v>485.678.6200</v>
      </c>
      <c r="E1344" t="str">
        <f t="shared" si="161"/>
        <v>4856786200</v>
      </c>
      <c r="F1344">
        <f t="shared" si="162"/>
        <v>10</v>
      </c>
      <c r="G1344" t="str">
        <f t="shared" si="163"/>
        <v>4856786200</v>
      </c>
      <c r="H1344" t="str">
        <f t="shared" si="164"/>
        <v>(485) 678-6200</v>
      </c>
      <c r="I1344">
        <f t="shared" si="165"/>
        <v>1</v>
      </c>
      <c r="J1344" t="str">
        <f t="shared" si="166"/>
        <v>(485) 678-6200</v>
      </c>
    </row>
    <row r="1345" spans="1:10" x14ac:dyDescent="0.2">
      <c r="A1345">
        <v>2353</v>
      </c>
      <c r="B1345" t="s">
        <v>2444</v>
      </c>
      <c r="C1345" t="str">
        <f t="shared" si="167"/>
        <v>(407) 556-2270</v>
      </c>
      <c r="D1345" t="str">
        <f t="shared" si="160"/>
        <v>407.556.2270</v>
      </c>
      <c r="E1345" t="str">
        <f t="shared" si="161"/>
        <v>4075562270</v>
      </c>
      <c r="F1345">
        <f t="shared" si="162"/>
        <v>10</v>
      </c>
      <c r="G1345" t="str">
        <f t="shared" si="163"/>
        <v>4075562270</v>
      </c>
      <c r="H1345" t="str">
        <f t="shared" si="164"/>
        <v>(407) 556-2270</v>
      </c>
      <c r="I1345">
        <f t="shared" si="165"/>
        <v>1</v>
      </c>
      <c r="J1345" t="str">
        <f t="shared" si="166"/>
        <v>(407) 556-2270</v>
      </c>
    </row>
    <row r="1346" spans="1:10" x14ac:dyDescent="0.2">
      <c r="A1346">
        <v>2354</v>
      </c>
      <c r="B1346" t="s">
        <v>2445</v>
      </c>
      <c r="C1346" t="str">
        <f t="shared" si="167"/>
        <v>(484) 649-1936</v>
      </c>
      <c r="D1346" t="str">
        <f t="shared" si="160"/>
        <v>484.649.1936</v>
      </c>
      <c r="E1346" t="str">
        <f t="shared" si="161"/>
        <v>4846491936</v>
      </c>
      <c r="F1346">
        <f t="shared" si="162"/>
        <v>10</v>
      </c>
      <c r="G1346" t="str">
        <f t="shared" si="163"/>
        <v>4846491936</v>
      </c>
      <c r="H1346" t="str">
        <f t="shared" si="164"/>
        <v>(484) 649-1936</v>
      </c>
      <c r="I1346">
        <f t="shared" si="165"/>
        <v>1</v>
      </c>
      <c r="J1346" t="str">
        <f t="shared" si="166"/>
        <v>(484) 649-1936</v>
      </c>
    </row>
    <row r="1347" spans="1:10" x14ac:dyDescent="0.2">
      <c r="A1347">
        <v>2355</v>
      </c>
      <c r="B1347" t="s">
        <v>2446</v>
      </c>
      <c r="C1347" t="str">
        <f t="shared" si="167"/>
        <v>(280) 675-0561</v>
      </c>
      <c r="D1347" t="str">
        <f t="shared" ref="D1347:D1410" si="168">TRIM(B1347)</f>
        <v>280.675.0561</v>
      </c>
      <c r="E1347" t="str">
        <f t="shared" ref="E1347:E1410" si="169">SUBSTITUTE(D1347,".","")</f>
        <v>2806750561</v>
      </c>
      <c r="F1347">
        <f t="shared" ref="F1347:F1410" si="170">LEN(E1347)</f>
        <v>10</v>
      </c>
      <c r="G1347" t="str">
        <f t="shared" ref="G1347:G1410" si="171">IF(F1347=10,E1347,"???")</f>
        <v>2806750561</v>
      </c>
      <c r="H1347" t="str">
        <f t="shared" ref="H1347:H1410" si="172">TEXT(G1347,"(000) 000-0000")</f>
        <v>(280) 675-0561</v>
      </c>
      <c r="I1347">
        <f t="shared" ref="I1347:I1410" si="173">COUNTIF($H$2:$H$2001,H1347)</f>
        <v>1</v>
      </c>
      <c r="J1347" t="str">
        <f t="shared" ref="J1347:J1410" si="174">IF(I1347=1,H1347,"???")</f>
        <v>(280) 675-0561</v>
      </c>
    </row>
    <row r="1348" spans="1:10" x14ac:dyDescent="0.2">
      <c r="A1348">
        <v>2356</v>
      </c>
      <c r="B1348" t="s">
        <v>2447</v>
      </c>
      <c r="C1348" t="str">
        <f t="shared" si="167"/>
        <v>(920) 532-0441</v>
      </c>
      <c r="D1348" t="str">
        <f t="shared" si="168"/>
        <v>920.532.0441</v>
      </c>
      <c r="E1348" t="str">
        <f t="shared" si="169"/>
        <v>9205320441</v>
      </c>
      <c r="F1348">
        <f t="shared" si="170"/>
        <v>10</v>
      </c>
      <c r="G1348" t="str">
        <f t="shared" si="171"/>
        <v>9205320441</v>
      </c>
      <c r="H1348" t="str">
        <f t="shared" si="172"/>
        <v>(920) 532-0441</v>
      </c>
      <c r="I1348">
        <f t="shared" si="173"/>
        <v>1</v>
      </c>
      <c r="J1348" t="str">
        <f t="shared" si="174"/>
        <v>(920) 532-0441</v>
      </c>
    </row>
    <row r="1349" spans="1:10" x14ac:dyDescent="0.2">
      <c r="A1349">
        <v>2357</v>
      </c>
      <c r="B1349" t="s">
        <v>2448</v>
      </c>
      <c r="C1349" t="str">
        <f t="shared" ref="C1349:C1412" si="175">J1349</f>
        <v>(893) 298-9260</v>
      </c>
      <c r="D1349" t="str">
        <f t="shared" si="168"/>
        <v>893.298.9260</v>
      </c>
      <c r="E1349" t="str">
        <f t="shared" si="169"/>
        <v>8932989260</v>
      </c>
      <c r="F1349">
        <f t="shared" si="170"/>
        <v>10</v>
      </c>
      <c r="G1349" t="str">
        <f t="shared" si="171"/>
        <v>8932989260</v>
      </c>
      <c r="H1349" t="str">
        <f t="shared" si="172"/>
        <v>(893) 298-9260</v>
      </c>
      <c r="I1349">
        <f t="shared" si="173"/>
        <v>1</v>
      </c>
      <c r="J1349" t="str">
        <f t="shared" si="174"/>
        <v>(893) 298-9260</v>
      </c>
    </row>
    <row r="1350" spans="1:10" x14ac:dyDescent="0.2">
      <c r="A1350">
        <v>2358</v>
      </c>
      <c r="B1350" t="s">
        <v>2449</v>
      </c>
      <c r="C1350" t="str">
        <f t="shared" si="175"/>
        <v>(685) 362-7044</v>
      </c>
      <c r="D1350" t="str">
        <f t="shared" si="168"/>
        <v>685.362.7044</v>
      </c>
      <c r="E1350" t="str">
        <f t="shared" si="169"/>
        <v>6853627044</v>
      </c>
      <c r="F1350">
        <f t="shared" si="170"/>
        <v>10</v>
      </c>
      <c r="G1350" t="str">
        <f t="shared" si="171"/>
        <v>6853627044</v>
      </c>
      <c r="H1350" t="str">
        <f t="shared" si="172"/>
        <v>(685) 362-7044</v>
      </c>
      <c r="I1350">
        <f t="shared" si="173"/>
        <v>1</v>
      </c>
      <c r="J1350" t="str">
        <f t="shared" si="174"/>
        <v>(685) 362-7044</v>
      </c>
    </row>
    <row r="1351" spans="1:10" x14ac:dyDescent="0.2">
      <c r="A1351">
        <v>2359</v>
      </c>
      <c r="B1351" t="s">
        <v>2450</v>
      </c>
      <c r="C1351" t="str">
        <f t="shared" si="175"/>
        <v>(804) 698-2414</v>
      </c>
      <c r="D1351" t="str">
        <f t="shared" si="168"/>
        <v>804.698.2414</v>
      </c>
      <c r="E1351" t="str">
        <f t="shared" si="169"/>
        <v>8046982414</v>
      </c>
      <c r="F1351">
        <f t="shared" si="170"/>
        <v>10</v>
      </c>
      <c r="G1351" t="str">
        <f t="shared" si="171"/>
        <v>8046982414</v>
      </c>
      <c r="H1351" t="str">
        <f t="shared" si="172"/>
        <v>(804) 698-2414</v>
      </c>
      <c r="I1351">
        <f t="shared" si="173"/>
        <v>1</v>
      </c>
      <c r="J1351" t="str">
        <f t="shared" si="174"/>
        <v>(804) 698-2414</v>
      </c>
    </row>
    <row r="1352" spans="1:10" x14ac:dyDescent="0.2">
      <c r="A1352">
        <v>2360</v>
      </c>
      <c r="B1352" t="s">
        <v>2451</v>
      </c>
      <c r="C1352" t="str">
        <f t="shared" si="175"/>
        <v>???</v>
      </c>
      <c r="D1352" t="str">
        <f t="shared" si="168"/>
        <v>233.242.58</v>
      </c>
      <c r="E1352" t="str">
        <f t="shared" si="169"/>
        <v>23324258</v>
      </c>
      <c r="F1352">
        <f t="shared" si="170"/>
        <v>8</v>
      </c>
      <c r="G1352" t="str">
        <f t="shared" si="171"/>
        <v>???</v>
      </c>
      <c r="H1352" t="str">
        <f t="shared" si="172"/>
        <v>???</v>
      </c>
      <c r="I1352">
        <f t="shared" si="173"/>
        <v>30</v>
      </c>
      <c r="J1352" t="str">
        <f t="shared" si="174"/>
        <v>???</v>
      </c>
    </row>
    <row r="1353" spans="1:10" x14ac:dyDescent="0.2">
      <c r="A1353">
        <v>2361</v>
      </c>
      <c r="B1353" t="s">
        <v>2452</v>
      </c>
      <c r="C1353" t="str">
        <f t="shared" si="175"/>
        <v>(274) 850-1966</v>
      </c>
      <c r="D1353" t="str">
        <f t="shared" si="168"/>
        <v>274.850.1966</v>
      </c>
      <c r="E1353" t="str">
        <f t="shared" si="169"/>
        <v>2748501966</v>
      </c>
      <c r="F1353">
        <f t="shared" si="170"/>
        <v>10</v>
      </c>
      <c r="G1353" t="str">
        <f t="shared" si="171"/>
        <v>2748501966</v>
      </c>
      <c r="H1353" t="str">
        <f t="shared" si="172"/>
        <v>(274) 850-1966</v>
      </c>
      <c r="I1353">
        <f t="shared" si="173"/>
        <v>1</v>
      </c>
      <c r="J1353" t="str">
        <f t="shared" si="174"/>
        <v>(274) 850-1966</v>
      </c>
    </row>
    <row r="1354" spans="1:10" x14ac:dyDescent="0.2">
      <c r="A1354">
        <v>2362</v>
      </c>
      <c r="B1354" t="s">
        <v>2453</v>
      </c>
      <c r="C1354" t="str">
        <f t="shared" si="175"/>
        <v>(802) 305-4939</v>
      </c>
      <c r="D1354" t="str">
        <f t="shared" si="168"/>
        <v>802.305.4939</v>
      </c>
      <c r="E1354" t="str">
        <f t="shared" si="169"/>
        <v>8023054939</v>
      </c>
      <c r="F1354">
        <f t="shared" si="170"/>
        <v>10</v>
      </c>
      <c r="G1354" t="str">
        <f t="shared" si="171"/>
        <v>8023054939</v>
      </c>
      <c r="H1354" t="str">
        <f t="shared" si="172"/>
        <v>(802) 305-4939</v>
      </c>
      <c r="I1354">
        <f t="shared" si="173"/>
        <v>1</v>
      </c>
      <c r="J1354" t="str">
        <f t="shared" si="174"/>
        <v>(802) 305-4939</v>
      </c>
    </row>
    <row r="1355" spans="1:10" x14ac:dyDescent="0.2">
      <c r="A1355">
        <v>2363</v>
      </c>
      <c r="B1355" t="s">
        <v>2454</v>
      </c>
      <c r="C1355" t="str">
        <f t="shared" si="175"/>
        <v>(266) 937-8562</v>
      </c>
      <c r="D1355" t="str">
        <f t="shared" si="168"/>
        <v>266.937.8562</v>
      </c>
      <c r="E1355" t="str">
        <f t="shared" si="169"/>
        <v>2669378562</v>
      </c>
      <c r="F1355">
        <f t="shared" si="170"/>
        <v>10</v>
      </c>
      <c r="G1355" t="str">
        <f t="shared" si="171"/>
        <v>2669378562</v>
      </c>
      <c r="H1355" t="str">
        <f t="shared" si="172"/>
        <v>(266) 937-8562</v>
      </c>
      <c r="I1355">
        <f t="shared" si="173"/>
        <v>1</v>
      </c>
      <c r="J1355" t="str">
        <f t="shared" si="174"/>
        <v>(266) 937-8562</v>
      </c>
    </row>
    <row r="1356" spans="1:10" x14ac:dyDescent="0.2">
      <c r="A1356">
        <v>2364</v>
      </c>
      <c r="B1356" t="s">
        <v>2455</v>
      </c>
      <c r="C1356" t="str">
        <f t="shared" si="175"/>
        <v>(561) 704-3408</v>
      </c>
      <c r="D1356" t="str">
        <f t="shared" si="168"/>
        <v>561.704.3408</v>
      </c>
      <c r="E1356" t="str">
        <f t="shared" si="169"/>
        <v>5617043408</v>
      </c>
      <c r="F1356">
        <f t="shared" si="170"/>
        <v>10</v>
      </c>
      <c r="G1356" t="str">
        <f t="shared" si="171"/>
        <v>5617043408</v>
      </c>
      <c r="H1356" t="str">
        <f t="shared" si="172"/>
        <v>(561) 704-3408</v>
      </c>
      <c r="I1356">
        <f t="shared" si="173"/>
        <v>1</v>
      </c>
      <c r="J1356" t="str">
        <f t="shared" si="174"/>
        <v>(561) 704-3408</v>
      </c>
    </row>
    <row r="1357" spans="1:10" x14ac:dyDescent="0.2">
      <c r="A1357">
        <v>2365</v>
      </c>
      <c r="B1357" t="s">
        <v>2456</v>
      </c>
      <c r="C1357" t="str">
        <f t="shared" si="175"/>
        <v>(656) 857-7808</v>
      </c>
      <c r="D1357" t="str">
        <f t="shared" si="168"/>
        <v>656.857.7808</v>
      </c>
      <c r="E1357" t="str">
        <f t="shared" si="169"/>
        <v>6568577808</v>
      </c>
      <c r="F1357">
        <f t="shared" si="170"/>
        <v>10</v>
      </c>
      <c r="G1357" t="str">
        <f t="shared" si="171"/>
        <v>6568577808</v>
      </c>
      <c r="H1357" t="str">
        <f t="shared" si="172"/>
        <v>(656) 857-7808</v>
      </c>
      <c r="I1357">
        <f t="shared" si="173"/>
        <v>1</v>
      </c>
      <c r="J1357" t="str">
        <f t="shared" si="174"/>
        <v>(656) 857-7808</v>
      </c>
    </row>
    <row r="1358" spans="1:10" x14ac:dyDescent="0.2">
      <c r="A1358">
        <v>2366</v>
      </c>
      <c r="B1358" t="s">
        <v>2457</v>
      </c>
      <c r="C1358" t="str">
        <f t="shared" si="175"/>
        <v>(586) 842-2219</v>
      </c>
      <c r="D1358" t="str">
        <f t="shared" si="168"/>
        <v>586.842.2219</v>
      </c>
      <c r="E1358" t="str">
        <f t="shared" si="169"/>
        <v>5868422219</v>
      </c>
      <c r="F1358">
        <f t="shared" si="170"/>
        <v>10</v>
      </c>
      <c r="G1358" t="str">
        <f t="shared" si="171"/>
        <v>5868422219</v>
      </c>
      <c r="H1358" t="str">
        <f t="shared" si="172"/>
        <v>(586) 842-2219</v>
      </c>
      <c r="I1358">
        <f t="shared" si="173"/>
        <v>1</v>
      </c>
      <c r="J1358" t="str">
        <f t="shared" si="174"/>
        <v>(586) 842-2219</v>
      </c>
    </row>
    <row r="1359" spans="1:10" x14ac:dyDescent="0.2">
      <c r="A1359">
        <v>2367</v>
      </c>
      <c r="B1359" t="s">
        <v>2458</v>
      </c>
      <c r="C1359" t="str">
        <f t="shared" si="175"/>
        <v>(293) 515-3146</v>
      </c>
      <c r="D1359" t="str">
        <f t="shared" si="168"/>
        <v>293.515.3146</v>
      </c>
      <c r="E1359" t="str">
        <f t="shared" si="169"/>
        <v>2935153146</v>
      </c>
      <c r="F1359">
        <f t="shared" si="170"/>
        <v>10</v>
      </c>
      <c r="G1359" t="str">
        <f t="shared" si="171"/>
        <v>2935153146</v>
      </c>
      <c r="H1359" t="str">
        <f t="shared" si="172"/>
        <v>(293) 515-3146</v>
      </c>
      <c r="I1359">
        <f t="shared" si="173"/>
        <v>1</v>
      </c>
      <c r="J1359" t="str">
        <f t="shared" si="174"/>
        <v>(293) 515-3146</v>
      </c>
    </row>
    <row r="1360" spans="1:10" x14ac:dyDescent="0.2">
      <c r="A1360">
        <v>2368</v>
      </c>
      <c r="B1360" t="s">
        <v>2459</v>
      </c>
      <c r="C1360" t="str">
        <f t="shared" si="175"/>
        <v>(556) 664-8055</v>
      </c>
      <c r="D1360" t="str">
        <f t="shared" si="168"/>
        <v>556.664.8055</v>
      </c>
      <c r="E1360" t="str">
        <f t="shared" si="169"/>
        <v>5566648055</v>
      </c>
      <c r="F1360">
        <f t="shared" si="170"/>
        <v>10</v>
      </c>
      <c r="G1360" t="str">
        <f t="shared" si="171"/>
        <v>5566648055</v>
      </c>
      <c r="H1360" t="str">
        <f t="shared" si="172"/>
        <v>(556) 664-8055</v>
      </c>
      <c r="I1360">
        <f t="shared" si="173"/>
        <v>1</v>
      </c>
      <c r="J1360" t="str">
        <f t="shared" si="174"/>
        <v>(556) 664-8055</v>
      </c>
    </row>
    <row r="1361" spans="1:10" x14ac:dyDescent="0.2">
      <c r="A1361">
        <v>2369</v>
      </c>
      <c r="B1361" t="s">
        <v>2460</v>
      </c>
      <c r="C1361" t="str">
        <f t="shared" si="175"/>
        <v>(911) 550-3487</v>
      </c>
      <c r="D1361" t="str">
        <f t="shared" si="168"/>
        <v>911.550.3487</v>
      </c>
      <c r="E1361" t="str">
        <f t="shared" si="169"/>
        <v>9115503487</v>
      </c>
      <c r="F1361">
        <f t="shared" si="170"/>
        <v>10</v>
      </c>
      <c r="G1361" t="str">
        <f t="shared" si="171"/>
        <v>9115503487</v>
      </c>
      <c r="H1361" t="str">
        <f t="shared" si="172"/>
        <v>(911) 550-3487</v>
      </c>
      <c r="I1361">
        <f t="shared" si="173"/>
        <v>1</v>
      </c>
      <c r="J1361" t="str">
        <f t="shared" si="174"/>
        <v>(911) 550-3487</v>
      </c>
    </row>
    <row r="1362" spans="1:10" x14ac:dyDescent="0.2">
      <c r="A1362">
        <v>2370</v>
      </c>
      <c r="B1362" t="s">
        <v>2461</v>
      </c>
      <c r="C1362" t="str">
        <f t="shared" si="175"/>
        <v>(315) 427-8621</v>
      </c>
      <c r="D1362" t="str">
        <f t="shared" si="168"/>
        <v>315.427.8621</v>
      </c>
      <c r="E1362" t="str">
        <f t="shared" si="169"/>
        <v>3154278621</v>
      </c>
      <c r="F1362">
        <f t="shared" si="170"/>
        <v>10</v>
      </c>
      <c r="G1362" t="str">
        <f t="shared" si="171"/>
        <v>3154278621</v>
      </c>
      <c r="H1362" t="str">
        <f t="shared" si="172"/>
        <v>(315) 427-8621</v>
      </c>
      <c r="I1362">
        <f t="shared" si="173"/>
        <v>1</v>
      </c>
      <c r="J1362" t="str">
        <f t="shared" si="174"/>
        <v>(315) 427-8621</v>
      </c>
    </row>
    <row r="1363" spans="1:10" x14ac:dyDescent="0.2">
      <c r="A1363">
        <v>2371</v>
      </c>
      <c r="B1363" t="s">
        <v>2462</v>
      </c>
      <c r="C1363" t="str">
        <f t="shared" si="175"/>
        <v>(354) 388-8637</v>
      </c>
      <c r="D1363" t="str">
        <f t="shared" si="168"/>
        <v>354.388.8637</v>
      </c>
      <c r="E1363" t="str">
        <f t="shared" si="169"/>
        <v>3543888637</v>
      </c>
      <c r="F1363">
        <f t="shared" si="170"/>
        <v>10</v>
      </c>
      <c r="G1363" t="str">
        <f t="shared" si="171"/>
        <v>3543888637</v>
      </c>
      <c r="H1363" t="str">
        <f t="shared" si="172"/>
        <v>(354) 388-8637</v>
      </c>
      <c r="I1363">
        <f t="shared" si="173"/>
        <v>1</v>
      </c>
      <c r="J1363" t="str">
        <f t="shared" si="174"/>
        <v>(354) 388-8637</v>
      </c>
    </row>
    <row r="1364" spans="1:10" x14ac:dyDescent="0.2">
      <c r="A1364">
        <v>2372</v>
      </c>
      <c r="B1364" t="s">
        <v>2463</v>
      </c>
      <c r="C1364" t="str">
        <f t="shared" si="175"/>
        <v>(393) 858-5737</v>
      </c>
      <c r="D1364" t="str">
        <f t="shared" si="168"/>
        <v>393.858.5737</v>
      </c>
      <c r="E1364" t="str">
        <f t="shared" si="169"/>
        <v>3938585737</v>
      </c>
      <c r="F1364">
        <f t="shared" si="170"/>
        <v>10</v>
      </c>
      <c r="G1364" t="str">
        <f t="shared" si="171"/>
        <v>3938585737</v>
      </c>
      <c r="H1364" t="str">
        <f t="shared" si="172"/>
        <v>(393) 858-5737</v>
      </c>
      <c r="I1364">
        <f t="shared" si="173"/>
        <v>1</v>
      </c>
      <c r="J1364" t="str">
        <f t="shared" si="174"/>
        <v>(393) 858-5737</v>
      </c>
    </row>
    <row r="1365" spans="1:10" x14ac:dyDescent="0.2">
      <c r="A1365">
        <v>2373</v>
      </c>
      <c r="B1365" t="s">
        <v>2464</v>
      </c>
      <c r="C1365" t="str">
        <f t="shared" si="175"/>
        <v>(762) 898-7093</v>
      </c>
      <c r="D1365" t="str">
        <f t="shared" si="168"/>
        <v>762.898.7093</v>
      </c>
      <c r="E1365" t="str">
        <f t="shared" si="169"/>
        <v>7628987093</v>
      </c>
      <c r="F1365">
        <f t="shared" si="170"/>
        <v>10</v>
      </c>
      <c r="G1365" t="str">
        <f t="shared" si="171"/>
        <v>7628987093</v>
      </c>
      <c r="H1365" t="str">
        <f t="shared" si="172"/>
        <v>(762) 898-7093</v>
      </c>
      <c r="I1365">
        <f t="shared" si="173"/>
        <v>1</v>
      </c>
      <c r="J1365" t="str">
        <f t="shared" si="174"/>
        <v>(762) 898-7093</v>
      </c>
    </row>
    <row r="1366" spans="1:10" x14ac:dyDescent="0.2">
      <c r="A1366">
        <v>2374</v>
      </c>
      <c r="B1366" t="s">
        <v>2465</v>
      </c>
      <c r="C1366" t="str">
        <f t="shared" si="175"/>
        <v>(315) 415-5045</v>
      </c>
      <c r="D1366" t="str">
        <f t="shared" si="168"/>
        <v>315.415.5045</v>
      </c>
      <c r="E1366" t="str">
        <f t="shared" si="169"/>
        <v>3154155045</v>
      </c>
      <c r="F1366">
        <f t="shared" si="170"/>
        <v>10</v>
      </c>
      <c r="G1366" t="str">
        <f t="shared" si="171"/>
        <v>3154155045</v>
      </c>
      <c r="H1366" t="str">
        <f t="shared" si="172"/>
        <v>(315) 415-5045</v>
      </c>
      <c r="I1366">
        <f t="shared" si="173"/>
        <v>1</v>
      </c>
      <c r="J1366" t="str">
        <f t="shared" si="174"/>
        <v>(315) 415-5045</v>
      </c>
    </row>
    <row r="1367" spans="1:10" x14ac:dyDescent="0.2">
      <c r="A1367">
        <v>2375</v>
      </c>
      <c r="B1367" t="s">
        <v>2466</v>
      </c>
      <c r="C1367" t="str">
        <f t="shared" si="175"/>
        <v>(160) 370-6431</v>
      </c>
      <c r="D1367" t="str">
        <f t="shared" si="168"/>
        <v>160.370.6431</v>
      </c>
      <c r="E1367" t="str">
        <f t="shared" si="169"/>
        <v>1603706431</v>
      </c>
      <c r="F1367">
        <f t="shared" si="170"/>
        <v>10</v>
      </c>
      <c r="G1367" t="str">
        <f t="shared" si="171"/>
        <v>1603706431</v>
      </c>
      <c r="H1367" t="str">
        <f t="shared" si="172"/>
        <v>(160) 370-6431</v>
      </c>
      <c r="I1367">
        <f t="shared" si="173"/>
        <v>1</v>
      </c>
      <c r="J1367" t="str">
        <f t="shared" si="174"/>
        <v>(160) 370-6431</v>
      </c>
    </row>
    <row r="1368" spans="1:10" x14ac:dyDescent="0.2">
      <c r="A1368">
        <v>2376</v>
      </c>
      <c r="B1368" t="s">
        <v>2467</v>
      </c>
      <c r="C1368" t="str">
        <f t="shared" si="175"/>
        <v>(430) 631-1459</v>
      </c>
      <c r="D1368" t="str">
        <f t="shared" si="168"/>
        <v>430.631.1459</v>
      </c>
      <c r="E1368" t="str">
        <f t="shared" si="169"/>
        <v>4306311459</v>
      </c>
      <c r="F1368">
        <f t="shared" si="170"/>
        <v>10</v>
      </c>
      <c r="G1368" t="str">
        <f t="shared" si="171"/>
        <v>4306311459</v>
      </c>
      <c r="H1368" t="str">
        <f t="shared" si="172"/>
        <v>(430) 631-1459</v>
      </c>
      <c r="I1368">
        <f t="shared" si="173"/>
        <v>1</v>
      </c>
      <c r="J1368" t="str">
        <f t="shared" si="174"/>
        <v>(430) 631-1459</v>
      </c>
    </row>
    <row r="1369" spans="1:10" x14ac:dyDescent="0.2">
      <c r="A1369">
        <v>2377</v>
      </c>
      <c r="B1369" t="s">
        <v>2468</v>
      </c>
      <c r="C1369" t="str">
        <f t="shared" si="175"/>
        <v>(567) 107-1892</v>
      </c>
      <c r="D1369" t="str">
        <f t="shared" si="168"/>
        <v>567.107.1892</v>
      </c>
      <c r="E1369" t="str">
        <f t="shared" si="169"/>
        <v>5671071892</v>
      </c>
      <c r="F1369">
        <f t="shared" si="170"/>
        <v>10</v>
      </c>
      <c r="G1369" t="str">
        <f t="shared" si="171"/>
        <v>5671071892</v>
      </c>
      <c r="H1369" t="str">
        <f t="shared" si="172"/>
        <v>(567) 107-1892</v>
      </c>
      <c r="I1369">
        <f t="shared" si="173"/>
        <v>1</v>
      </c>
      <c r="J1369" t="str">
        <f t="shared" si="174"/>
        <v>(567) 107-1892</v>
      </c>
    </row>
    <row r="1370" spans="1:10" x14ac:dyDescent="0.2">
      <c r="A1370">
        <v>2378</v>
      </c>
      <c r="B1370" t="s">
        <v>2469</v>
      </c>
      <c r="C1370" t="str">
        <f t="shared" si="175"/>
        <v>(119) 252-7358</v>
      </c>
      <c r="D1370" t="str">
        <f t="shared" si="168"/>
        <v>119.252.7358</v>
      </c>
      <c r="E1370" t="str">
        <f t="shared" si="169"/>
        <v>1192527358</v>
      </c>
      <c r="F1370">
        <f t="shared" si="170"/>
        <v>10</v>
      </c>
      <c r="G1370" t="str">
        <f t="shared" si="171"/>
        <v>1192527358</v>
      </c>
      <c r="H1370" t="str">
        <f t="shared" si="172"/>
        <v>(119) 252-7358</v>
      </c>
      <c r="I1370">
        <f t="shared" si="173"/>
        <v>1</v>
      </c>
      <c r="J1370" t="str">
        <f t="shared" si="174"/>
        <v>(119) 252-7358</v>
      </c>
    </row>
    <row r="1371" spans="1:10" x14ac:dyDescent="0.2">
      <c r="A1371">
        <v>2379</v>
      </c>
      <c r="B1371" t="s">
        <v>2470</v>
      </c>
      <c r="C1371" t="str">
        <f t="shared" si="175"/>
        <v>(274) 642-7184</v>
      </c>
      <c r="D1371" t="str">
        <f t="shared" si="168"/>
        <v>274.642.7184</v>
      </c>
      <c r="E1371" t="str">
        <f t="shared" si="169"/>
        <v>2746427184</v>
      </c>
      <c r="F1371">
        <f t="shared" si="170"/>
        <v>10</v>
      </c>
      <c r="G1371" t="str">
        <f t="shared" si="171"/>
        <v>2746427184</v>
      </c>
      <c r="H1371" t="str">
        <f t="shared" si="172"/>
        <v>(274) 642-7184</v>
      </c>
      <c r="I1371">
        <f t="shared" si="173"/>
        <v>1</v>
      </c>
      <c r="J1371" t="str">
        <f t="shared" si="174"/>
        <v>(274) 642-7184</v>
      </c>
    </row>
    <row r="1372" spans="1:10" x14ac:dyDescent="0.2">
      <c r="A1372">
        <v>2380</v>
      </c>
      <c r="B1372" t="s">
        <v>2471</v>
      </c>
      <c r="C1372" t="str">
        <f t="shared" si="175"/>
        <v>(698) 403-5686</v>
      </c>
      <c r="D1372" t="str">
        <f t="shared" si="168"/>
        <v>698.403.5686</v>
      </c>
      <c r="E1372" t="str">
        <f t="shared" si="169"/>
        <v>6984035686</v>
      </c>
      <c r="F1372">
        <f t="shared" si="170"/>
        <v>10</v>
      </c>
      <c r="G1372" t="str">
        <f t="shared" si="171"/>
        <v>6984035686</v>
      </c>
      <c r="H1372" t="str">
        <f t="shared" si="172"/>
        <v>(698) 403-5686</v>
      </c>
      <c r="I1372">
        <f t="shared" si="173"/>
        <v>1</v>
      </c>
      <c r="J1372" t="str">
        <f t="shared" si="174"/>
        <v>(698) 403-5686</v>
      </c>
    </row>
    <row r="1373" spans="1:10" x14ac:dyDescent="0.2">
      <c r="A1373">
        <v>2381</v>
      </c>
      <c r="B1373" t="s">
        <v>2472</v>
      </c>
      <c r="C1373" t="str">
        <f t="shared" si="175"/>
        <v>(123) 666-5555</v>
      </c>
      <c r="D1373" t="str">
        <f t="shared" si="168"/>
        <v>123.666.5555</v>
      </c>
      <c r="E1373" t="str">
        <f t="shared" si="169"/>
        <v>1236665555</v>
      </c>
      <c r="F1373">
        <f t="shared" si="170"/>
        <v>10</v>
      </c>
      <c r="G1373" t="str">
        <f t="shared" si="171"/>
        <v>1236665555</v>
      </c>
      <c r="H1373" t="str">
        <f t="shared" si="172"/>
        <v>(123) 666-5555</v>
      </c>
      <c r="I1373">
        <f t="shared" si="173"/>
        <v>1</v>
      </c>
      <c r="J1373" t="str">
        <f t="shared" si="174"/>
        <v>(123) 666-5555</v>
      </c>
    </row>
    <row r="1374" spans="1:10" x14ac:dyDescent="0.2">
      <c r="A1374">
        <v>2382</v>
      </c>
      <c r="B1374" t="s">
        <v>2473</v>
      </c>
      <c r="C1374" t="str">
        <f t="shared" si="175"/>
        <v>(487) 417-2357</v>
      </c>
      <c r="D1374" t="str">
        <f t="shared" si="168"/>
        <v>487.417.2357</v>
      </c>
      <c r="E1374" t="str">
        <f t="shared" si="169"/>
        <v>4874172357</v>
      </c>
      <c r="F1374">
        <f t="shared" si="170"/>
        <v>10</v>
      </c>
      <c r="G1374" t="str">
        <f t="shared" si="171"/>
        <v>4874172357</v>
      </c>
      <c r="H1374" t="str">
        <f t="shared" si="172"/>
        <v>(487) 417-2357</v>
      </c>
      <c r="I1374">
        <f t="shared" si="173"/>
        <v>1</v>
      </c>
      <c r="J1374" t="str">
        <f t="shared" si="174"/>
        <v>(487) 417-2357</v>
      </c>
    </row>
    <row r="1375" spans="1:10" x14ac:dyDescent="0.2">
      <c r="A1375">
        <v>2383</v>
      </c>
      <c r="B1375" t="s">
        <v>2474</v>
      </c>
      <c r="C1375" t="str">
        <f t="shared" si="175"/>
        <v>(710) 910-1111</v>
      </c>
      <c r="D1375" t="str">
        <f t="shared" si="168"/>
        <v>710.910.1111</v>
      </c>
      <c r="E1375" t="str">
        <f t="shared" si="169"/>
        <v>7109101111</v>
      </c>
      <c r="F1375">
        <f t="shared" si="170"/>
        <v>10</v>
      </c>
      <c r="G1375" t="str">
        <f t="shared" si="171"/>
        <v>7109101111</v>
      </c>
      <c r="H1375" t="str">
        <f t="shared" si="172"/>
        <v>(710) 910-1111</v>
      </c>
      <c r="I1375">
        <f t="shared" si="173"/>
        <v>1</v>
      </c>
      <c r="J1375" t="str">
        <f t="shared" si="174"/>
        <v>(710) 910-1111</v>
      </c>
    </row>
    <row r="1376" spans="1:10" x14ac:dyDescent="0.2">
      <c r="A1376">
        <v>2384</v>
      </c>
      <c r="B1376" t="s">
        <v>2475</v>
      </c>
      <c r="C1376" t="str">
        <f t="shared" si="175"/>
        <v>(433) 581-2981</v>
      </c>
      <c r="D1376" t="str">
        <f t="shared" si="168"/>
        <v>433.581.2981</v>
      </c>
      <c r="E1376" t="str">
        <f t="shared" si="169"/>
        <v>4335812981</v>
      </c>
      <c r="F1376">
        <f t="shared" si="170"/>
        <v>10</v>
      </c>
      <c r="G1376" t="str">
        <f t="shared" si="171"/>
        <v>4335812981</v>
      </c>
      <c r="H1376" t="str">
        <f t="shared" si="172"/>
        <v>(433) 581-2981</v>
      </c>
      <c r="I1376">
        <f t="shared" si="173"/>
        <v>1</v>
      </c>
      <c r="J1376" t="str">
        <f t="shared" si="174"/>
        <v>(433) 581-2981</v>
      </c>
    </row>
    <row r="1377" spans="1:10" x14ac:dyDescent="0.2">
      <c r="A1377">
        <v>2385</v>
      </c>
      <c r="B1377" t="s">
        <v>2476</v>
      </c>
      <c r="C1377" t="str">
        <f t="shared" si="175"/>
        <v>(575) 742-4524</v>
      </c>
      <c r="D1377" t="str">
        <f t="shared" si="168"/>
        <v>575.742.4524</v>
      </c>
      <c r="E1377" t="str">
        <f t="shared" si="169"/>
        <v>5757424524</v>
      </c>
      <c r="F1377">
        <f t="shared" si="170"/>
        <v>10</v>
      </c>
      <c r="G1377" t="str">
        <f t="shared" si="171"/>
        <v>5757424524</v>
      </c>
      <c r="H1377" t="str">
        <f t="shared" si="172"/>
        <v>(575) 742-4524</v>
      </c>
      <c r="I1377">
        <f t="shared" si="173"/>
        <v>1</v>
      </c>
      <c r="J1377" t="str">
        <f t="shared" si="174"/>
        <v>(575) 742-4524</v>
      </c>
    </row>
    <row r="1378" spans="1:10" x14ac:dyDescent="0.2">
      <c r="A1378">
        <v>2386</v>
      </c>
      <c r="B1378" t="s">
        <v>2477</v>
      </c>
      <c r="C1378" t="str">
        <f t="shared" si="175"/>
        <v>(715) 771-3180</v>
      </c>
      <c r="D1378" t="str">
        <f t="shared" si="168"/>
        <v>715.771.3180</v>
      </c>
      <c r="E1378" t="str">
        <f t="shared" si="169"/>
        <v>7157713180</v>
      </c>
      <c r="F1378">
        <f t="shared" si="170"/>
        <v>10</v>
      </c>
      <c r="G1378" t="str">
        <f t="shared" si="171"/>
        <v>7157713180</v>
      </c>
      <c r="H1378" t="str">
        <f t="shared" si="172"/>
        <v>(715) 771-3180</v>
      </c>
      <c r="I1378">
        <f t="shared" si="173"/>
        <v>1</v>
      </c>
      <c r="J1378" t="str">
        <f t="shared" si="174"/>
        <v>(715) 771-3180</v>
      </c>
    </row>
    <row r="1379" spans="1:10" x14ac:dyDescent="0.2">
      <c r="A1379">
        <v>2387</v>
      </c>
      <c r="B1379" t="s">
        <v>2478</v>
      </c>
      <c r="C1379" t="str">
        <f t="shared" si="175"/>
        <v>(787) 300-5344</v>
      </c>
      <c r="D1379" t="str">
        <f t="shared" si="168"/>
        <v>787.300.5344</v>
      </c>
      <c r="E1379" t="str">
        <f t="shared" si="169"/>
        <v>7873005344</v>
      </c>
      <c r="F1379">
        <f t="shared" si="170"/>
        <v>10</v>
      </c>
      <c r="G1379" t="str">
        <f t="shared" si="171"/>
        <v>7873005344</v>
      </c>
      <c r="H1379" t="str">
        <f t="shared" si="172"/>
        <v>(787) 300-5344</v>
      </c>
      <c r="I1379">
        <f t="shared" si="173"/>
        <v>1</v>
      </c>
      <c r="J1379" t="str">
        <f t="shared" si="174"/>
        <v>(787) 300-5344</v>
      </c>
    </row>
    <row r="1380" spans="1:10" x14ac:dyDescent="0.2">
      <c r="A1380">
        <v>2388</v>
      </c>
      <c r="B1380" t="s">
        <v>2479</v>
      </c>
      <c r="C1380" t="str">
        <f t="shared" si="175"/>
        <v>(713) 478-4425</v>
      </c>
      <c r="D1380" t="str">
        <f t="shared" si="168"/>
        <v>713.478.4425</v>
      </c>
      <c r="E1380" t="str">
        <f t="shared" si="169"/>
        <v>7134784425</v>
      </c>
      <c r="F1380">
        <f t="shared" si="170"/>
        <v>10</v>
      </c>
      <c r="G1380" t="str">
        <f t="shared" si="171"/>
        <v>7134784425</v>
      </c>
      <c r="H1380" t="str">
        <f t="shared" si="172"/>
        <v>(713) 478-4425</v>
      </c>
      <c r="I1380">
        <f t="shared" si="173"/>
        <v>1</v>
      </c>
      <c r="J1380" t="str">
        <f t="shared" si="174"/>
        <v>(713) 478-4425</v>
      </c>
    </row>
    <row r="1381" spans="1:10" x14ac:dyDescent="0.2">
      <c r="A1381">
        <v>2389</v>
      </c>
      <c r="B1381" t="s">
        <v>2480</v>
      </c>
      <c r="C1381" t="str">
        <f t="shared" si="175"/>
        <v>(350) 601-3912</v>
      </c>
      <c r="D1381" t="str">
        <f t="shared" si="168"/>
        <v>350.601.3912</v>
      </c>
      <c r="E1381" t="str">
        <f t="shared" si="169"/>
        <v>3506013912</v>
      </c>
      <c r="F1381">
        <f t="shared" si="170"/>
        <v>10</v>
      </c>
      <c r="G1381" t="str">
        <f t="shared" si="171"/>
        <v>3506013912</v>
      </c>
      <c r="H1381" t="str">
        <f t="shared" si="172"/>
        <v>(350) 601-3912</v>
      </c>
      <c r="I1381">
        <f t="shared" si="173"/>
        <v>1</v>
      </c>
      <c r="J1381" t="str">
        <f t="shared" si="174"/>
        <v>(350) 601-3912</v>
      </c>
    </row>
    <row r="1382" spans="1:10" x14ac:dyDescent="0.2">
      <c r="A1382">
        <v>2390</v>
      </c>
      <c r="B1382" t="s">
        <v>2481</v>
      </c>
      <c r="C1382" t="str">
        <f t="shared" si="175"/>
        <v>(993) 626-4888</v>
      </c>
      <c r="D1382" t="str">
        <f t="shared" si="168"/>
        <v>993.626.4888</v>
      </c>
      <c r="E1382" t="str">
        <f t="shared" si="169"/>
        <v>9936264888</v>
      </c>
      <c r="F1382">
        <f t="shared" si="170"/>
        <v>10</v>
      </c>
      <c r="G1382" t="str">
        <f t="shared" si="171"/>
        <v>9936264888</v>
      </c>
      <c r="H1382" t="str">
        <f t="shared" si="172"/>
        <v>(993) 626-4888</v>
      </c>
      <c r="I1382">
        <f t="shared" si="173"/>
        <v>1</v>
      </c>
      <c r="J1382" t="str">
        <f t="shared" si="174"/>
        <v>(993) 626-4888</v>
      </c>
    </row>
    <row r="1383" spans="1:10" x14ac:dyDescent="0.2">
      <c r="A1383">
        <v>2391</v>
      </c>
      <c r="B1383" t="s">
        <v>2482</v>
      </c>
      <c r="C1383" t="str">
        <f t="shared" si="175"/>
        <v>(191) 844-0158</v>
      </c>
      <c r="D1383" t="str">
        <f t="shared" si="168"/>
        <v>191.844.0158</v>
      </c>
      <c r="E1383" t="str">
        <f t="shared" si="169"/>
        <v>1918440158</v>
      </c>
      <c r="F1383">
        <f t="shared" si="170"/>
        <v>10</v>
      </c>
      <c r="G1383" t="str">
        <f t="shared" si="171"/>
        <v>1918440158</v>
      </c>
      <c r="H1383" t="str">
        <f t="shared" si="172"/>
        <v>(191) 844-0158</v>
      </c>
      <c r="I1383">
        <f t="shared" si="173"/>
        <v>1</v>
      </c>
      <c r="J1383" t="str">
        <f t="shared" si="174"/>
        <v>(191) 844-0158</v>
      </c>
    </row>
    <row r="1384" spans="1:10" x14ac:dyDescent="0.2">
      <c r="A1384">
        <v>2392</v>
      </c>
      <c r="B1384" t="s">
        <v>2483</v>
      </c>
      <c r="C1384" t="str">
        <f t="shared" si="175"/>
        <v>(743) 600-5926</v>
      </c>
      <c r="D1384" t="str">
        <f t="shared" si="168"/>
        <v>743.600.5926</v>
      </c>
      <c r="E1384" t="str">
        <f t="shared" si="169"/>
        <v>7436005926</v>
      </c>
      <c r="F1384">
        <f t="shared" si="170"/>
        <v>10</v>
      </c>
      <c r="G1384" t="str">
        <f t="shared" si="171"/>
        <v>7436005926</v>
      </c>
      <c r="H1384" t="str">
        <f t="shared" si="172"/>
        <v>(743) 600-5926</v>
      </c>
      <c r="I1384">
        <f t="shared" si="173"/>
        <v>1</v>
      </c>
      <c r="J1384" t="str">
        <f t="shared" si="174"/>
        <v>(743) 600-5926</v>
      </c>
    </row>
    <row r="1385" spans="1:10" x14ac:dyDescent="0.2">
      <c r="A1385">
        <v>2393</v>
      </c>
      <c r="B1385" t="s">
        <v>2484</v>
      </c>
      <c r="C1385" t="str">
        <f t="shared" si="175"/>
        <v>(951) 242-1826</v>
      </c>
      <c r="D1385" t="str">
        <f t="shared" si="168"/>
        <v>951.242.1826</v>
      </c>
      <c r="E1385" t="str">
        <f t="shared" si="169"/>
        <v>9512421826</v>
      </c>
      <c r="F1385">
        <f t="shared" si="170"/>
        <v>10</v>
      </c>
      <c r="G1385" t="str">
        <f t="shared" si="171"/>
        <v>9512421826</v>
      </c>
      <c r="H1385" t="str">
        <f t="shared" si="172"/>
        <v>(951) 242-1826</v>
      </c>
      <c r="I1385">
        <f t="shared" si="173"/>
        <v>1</v>
      </c>
      <c r="J1385" t="str">
        <f t="shared" si="174"/>
        <v>(951) 242-1826</v>
      </c>
    </row>
    <row r="1386" spans="1:10" x14ac:dyDescent="0.2">
      <c r="A1386">
        <v>2394</v>
      </c>
      <c r="B1386" t="s">
        <v>2485</v>
      </c>
      <c r="C1386" t="str">
        <f t="shared" si="175"/>
        <v>(976) 623-5617</v>
      </c>
      <c r="D1386" t="str">
        <f t="shared" si="168"/>
        <v>976.623.5617</v>
      </c>
      <c r="E1386" t="str">
        <f t="shared" si="169"/>
        <v>9766235617</v>
      </c>
      <c r="F1386">
        <f t="shared" si="170"/>
        <v>10</v>
      </c>
      <c r="G1386" t="str">
        <f t="shared" si="171"/>
        <v>9766235617</v>
      </c>
      <c r="H1386" t="str">
        <f t="shared" si="172"/>
        <v>(976) 623-5617</v>
      </c>
      <c r="I1386">
        <f t="shared" si="173"/>
        <v>1</v>
      </c>
      <c r="J1386" t="str">
        <f t="shared" si="174"/>
        <v>(976) 623-5617</v>
      </c>
    </row>
    <row r="1387" spans="1:10" x14ac:dyDescent="0.2">
      <c r="A1387">
        <v>2395</v>
      </c>
      <c r="B1387" t="s">
        <v>2486</v>
      </c>
      <c r="C1387" t="str">
        <f t="shared" si="175"/>
        <v>(126) 839-0020</v>
      </c>
      <c r="D1387" t="str">
        <f t="shared" si="168"/>
        <v>126.839.0020</v>
      </c>
      <c r="E1387" t="str">
        <f t="shared" si="169"/>
        <v>1268390020</v>
      </c>
      <c r="F1387">
        <f t="shared" si="170"/>
        <v>10</v>
      </c>
      <c r="G1387" t="str">
        <f t="shared" si="171"/>
        <v>1268390020</v>
      </c>
      <c r="H1387" t="str">
        <f t="shared" si="172"/>
        <v>(126) 839-0020</v>
      </c>
      <c r="I1387">
        <f t="shared" si="173"/>
        <v>1</v>
      </c>
      <c r="J1387" t="str">
        <f t="shared" si="174"/>
        <v>(126) 839-0020</v>
      </c>
    </row>
    <row r="1388" spans="1:10" x14ac:dyDescent="0.2">
      <c r="A1388">
        <v>2396</v>
      </c>
      <c r="B1388" t="s">
        <v>2487</v>
      </c>
      <c r="C1388" t="str">
        <f t="shared" si="175"/>
        <v>(279) 940-7828</v>
      </c>
      <c r="D1388" t="str">
        <f t="shared" si="168"/>
        <v>279.940.7828</v>
      </c>
      <c r="E1388" t="str">
        <f t="shared" si="169"/>
        <v>2799407828</v>
      </c>
      <c r="F1388">
        <f t="shared" si="170"/>
        <v>10</v>
      </c>
      <c r="G1388" t="str">
        <f t="shared" si="171"/>
        <v>2799407828</v>
      </c>
      <c r="H1388" t="str">
        <f t="shared" si="172"/>
        <v>(279) 940-7828</v>
      </c>
      <c r="I1388">
        <f t="shared" si="173"/>
        <v>1</v>
      </c>
      <c r="J1388" t="str">
        <f t="shared" si="174"/>
        <v>(279) 940-7828</v>
      </c>
    </row>
    <row r="1389" spans="1:10" x14ac:dyDescent="0.2">
      <c r="A1389">
        <v>2397</v>
      </c>
      <c r="B1389" t="s">
        <v>2488</v>
      </c>
      <c r="C1389" t="str">
        <f t="shared" si="175"/>
        <v>(445) 888-4865</v>
      </c>
      <c r="D1389" t="str">
        <f t="shared" si="168"/>
        <v>445.888.4865</v>
      </c>
      <c r="E1389" t="str">
        <f t="shared" si="169"/>
        <v>4458884865</v>
      </c>
      <c r="F1389">
        <f t="shared" si="170"/>
        <v>10</v>
      </c>
      <c r="G1389" t="str">
        <f t="shared" si="171"/>
        <v>4458884865</v>
      </c>
      <c r="H1389" t="str">
        <f t="shared" si="172"/>
        <v>(445) 888-4865</v>
      </c>
      <c r="I1389">
        <f t="shared" si="173"/>
        <v>1</v>
      </c>
      <c r="J1389" t="str">
        <f t="shared" si="174"/>
        <v>(445) 888-4865</v>
      </c>
    </row>
    <row r="1390" spans="1:10" x14ac:dyDescent="0.2">
      <c r="A1390">
        <v>2398</v>
      </c>
      <c r="B1390" t="s">
        <v>2489</v>
      </c>
      <c r="C1390" t="str">
        <f t="shared" si="175"/>
        <v>(740) 857-6115</v>
      </c>
      <c r="D1390" t="str">
        <f t="shared" si="168"/>
        <v>740.857.6115</v>
      </c>
      <c r="E1390" t="str">
        <f t="shared" si="169"/>
        <v>7408576115</v>
      </c>
      <c r="F1390">
        <f t="shared" si="170"/>
        <v>10</v>
      </c>
      <c r="G1390" t="str">
        <f t="shared" si="171"/>
        <v>7408576115</v>
      </c>
      <c r="H1390" t="str">
        <f t="shared" si="172"/>
        <v>(740) 857-6115</v>
      </c>
      <c r="I1390">
        <f t="shared" si="173"/>
        <v>1</v>
      </c>
      <c r="J1390" t="str">
        <f t="shared" si="174"/>
        <v>(740) 857-6115</v>
      </c>
    </row>
    <row r="1391" spans="1:10" x14ac:dyDescent="0.2">
      <c r="A1391">
        <v>2399</v>
      </c>
      <c r="B1391" t="s">
        <v>2490</v>
      </c>
      <c r="C1391" t="str">
        <f t="shared" si="175"/>
        <v>(812) 139-2377</v>
      </c>
      <c r="D1391" t="str">
        <f t="shared" si="168"/>
        <v>812.139.2377</v>
      </c>
      <c r="E1391" t="str">
        <f t="shared" si="169"/>
        <v>8121392377</v>
      </c>
      <c r="F1391">
        <f t="shared" si="170"/>
        <v>10</v>
      </c>
      <c r="G1391" t="str">
        <f t="shared" si="171"/>
        <v>8121392377</v>
      </c>
      <c r="H1391" t="str">
        <f t="shared" si="172"/>
        <v>(812) 139-2377</v>
      </c>
      <c r="I1391">
        <f t="shared" si="173"/>
        <v>1</v>
      </c>
      <c r="J1391" t="str">
        <f t="shared" si="174"/>
        <v>(812) 139-2377</v>
      </c>
    </row>
    <row r="1392" spans="1:10" x14ac:dyDescent="0.2">
      <c r="A1392">
        <v>2400</v>
      </c>
      <c r="B1392" t="s">
        <v>2491</v>
      </c>
      <c r="C1392" t="str">
        <f t="shared" si="175"/>
        <v>(421) 464-6907</v>
      </c>
      <c r="D1392" t="str">
        <f t="shared" si="168"/>
        <v>421.464.6907</v>
      </c>
      <c r="E1392" t="str">
        <f t="shared" si="169"/>
        <v>4214646907</v>
      </c>
      <c r="F1392">
        <f t="shared" si="170"/>
        <v>10</v>
      </c>
      <c r="G1392" t="str">
        <f t="shared" si="171"/>
        <v>4214646907</v>
      </c>
      <c r="H1392" t="str">
        <f t="shared" si="172"/>
        <v>(421) 464-6907</v>
      </c>
      <c r="I1392">
        <f t="shared" si="173"/>
        <v>1</v>
      </c>
      <c r="J1392" t="str">
        <f t="shared" si="174"/>
        <v>(421) 464-6907</v>
      </c>
    </row>
    <row r="1393" spans="1:10" x14ac:dyDescent="0.2">
      <c r="A1393">
        <v>2401</v>
      </c>
      <c r="B1393" t="s">
        <v>2492</v>
      </c>
      <c r="C1393" t="str">
        <f t="shared" si="175"/>
        <v>(316) 845-6601</v>
      </c>
      <c r="D1393" t="str">
        <f t="shared" si="168"/>
        <v>316.845.6601</v>
      </c>
      <c r="E1393" t="str">
        <f t="shared" si="169"/>
        <v>3168456601</v>
      </c>
      <c r="F1393">
        <f t="shared" si="170"/>
        <v>10</v>
      </c>
      <c r="G1393" t="str">
        <f t="shared" si="171"/>
        <v>3168456601</v>
      </c>
      <c r="H1393" t="str">
        <f t="shared" si="172"/>
        <v>(316) 845-6601</v>
      </c>
      <c r="I1393">
        <f t="shared" si="173"/>
        <v>1</v>
      </c>
      <c r="J1393" t="str">
        <f t="shared" si="174"/>
        <v>(316) 845-6601</v>
      </c>
    </row>
    <row r="1394" spans="1:10" x14ac:dyDescent="0.2">
      <c r="A1394">
        <v>2402</v>
      </c>
      <c r="B1394" t="s">
        <v>2493</v>
      </c>
      <c r="C1394" t="str">
        <f t="shared" si="175"/>
        <v>(549) 949-9301</v>
      </c>
      <c r="D1394" t="str">
        <f t="shared" si="168"/>
        <v>549.949.9301</v>
      </c>
      <c r="E1394" t="str">
        <f t="shared" si="169"/>
        <v>5499499301</v>
      </c>
      <c r="F1394">
        <f t="shared" si="170"/>
        <v>10</v>
      </c>
      <c r="G1394" t="str">
        <f t="shared" si="171"/>
        <v>5499499301</v>
      </c>
      <c r="H1394" t="str">
        <f t="shared" si="172"/>
        <v>(549) 949-9301</v>
      </c>
      <c r="I1394">
        <f t="shared" si="173"/>
        <v>1</v>
      </c>
      <c r="J1394" t="str">
        <f t="shared" si="174"/>
        <v>(549) 949-9301</v>
      </c>
    </row>
    <row r="1395" spans="1:10" x14ac:dyDescent="0.2">
      <c r="A1395">
        <v>2403</v>
      </c>
      <c r="B1395" t="s">
        <v>2494</v>
      </c>
      <c r="C1395" t="str">
        <f t="shared" si="175"/>
        <v>(701) 478-6931</v>
      </c>
      <c r="D1395" t="str">
        <f t="shared" si="168"/>
        <v>701.478.6931</v>
      </c>
      <c r="E1395" t="str">
        <f t="shared" si="169"/>
        <v>7014786931</v>
      </c>
      <c r="F1395">
        <f t="shared" si="170"/>
        <v>10</v>
      </c>
      <c r="G1395" t="str">
        <f t="shared" si="171"/>
        <v>7014786931</v>
      </c>
      <c r="H1395" t="str">
        <f t="shared" si="172"/>
        <v>(701) 478-6931</v>
      </c>
      <c r="I1395">
        <f t="shared" si="173"/>
        <v>1</v>
      </c>
      <c r="J1395" t="str">
        <f t="shared" si="174"/>
        <v>(701) 478-6931</v>
      </c>
    </row>
    <row r="1396" spans="1:10" x14ac:dyDescent="0.2">
      <c r="A1396">
        <v>2404</v>
      </c>
      <c r="B1396" t="s">
        <v>2495</v>
      </c>
      <c r="C1396" t="str">
        <f t="shared" si="175"/>
        <v>(445) 833-6857</v>
      </c>
      <c r="D1396" t="str">
        <f t="shared" si="168"/>
        <v>445.833.6857</v>
      </c>
      <c r="E1396" t="str">
        <f t="shared" si="169"/>
        <v>4458336857</v>
      </c>
      <c r="F1396">
        <f t="shared" si="170"/>
        <v>10</v>
      </c>
      <c r="G1396" t="str">
        <f t="shared" si="171"/>
        <v>4458336857</v>
      </c>
      <c r="H1396" t="str">
        <f t="shared" si="172"/>
        <v>(445) 833-6857</v>
      </c>
      <c r="I1396">
        <f t="shared" si="173"/>
        <v>1</v>
      </c>
      <c r="J1396" t="str">
        <f t="shared" si="174"/>
        <v>(445) 833-6857</v>
      </c>
    </row>
    <row r="1397" spans="1:10" x14ac:dyDescent="0.2">
      <c r="A1397">
        <v>2405</v>
      </c>
      <c r="B1397" t="s">
        <v>2496</v>
      </c>
      <c r="C1397" t="str">
        <f t="shared" si="175"/>
        <v>(603) 145-8763</v>
      </c>
      <c r="D1397" t="str">
        <f t="shared" si="168"/>
        <v>603.145.8763</v>
      </c>
      <c r="E1397" t="str">
        <f t="shared" si="169"/>
        <v>6031458763</v>
      </c>
      <c r="F1397">
        <f t="shared" si="170"/>
        <v>10</v>
      </c>
      <c r="G1397" t="str">
        <f t="shared" si="171"/>
        <v>6031458763</v>
      </c>
      <c r="H1397" t="str">
        <f t="shared" si="172"/>
        <v>(603) 145-8763</v>
      </c>
      <c r="I1397">
        <f t="shared" si="173"/>
        <v>1</v>
      </c>
      <c r="J1397" t="str">
        <f t="shared" si="174"/>
        <v>(603) 145-8763</v>
      </c>
    </row>
    <row r="1398" spans="1:10" x14ac:dyDescent="0.2">
      <c r="A1398">
        <v>2406</v>
      </c>
      <c r="B1398" t="s">
        <v>2497</v>
      </c>
      <c r="C1398" t="str">
        <f t="shared" si="175"/>
        <v>(593) 858-2811</v>
      </c>
      <c r="D1398" t="str">
        <f t="shared" si="168"/>
        <v>593.858.2811</v>
      </c>
      <c r="E1398" t="str">
        <f t="shared" si="169"/>
        <v>5938582811</v>
      </c>
      <c r="F1398">
        <f t="shared" si="170"/>
        <v>10</v>
      </c>
      <c r="G1398" t="str">
        <f t="shared" si="171"/>
        <v>5938582811</v>
      </c>
      <c r="H1398" t="str">
        <f t="shared" si="172"/>
        <v>(593) 858-2811</v>
      </c>
      <c r="I1398">
        <f t="shared" si="173"/>
        <v>1</v>
      </c>
      <c r="J1398" t="str">
        <f t="shared" si="174"/>
        <v>(593) 858-2811</v>
      </c>
    </row>
    <row r="1399" spans="1:10" x14ac:dyDescent="0.2">
      <c r="A1399">
        <v>2407</v>
      </c>
      <c r="B1399" t="s">
        <v>2498</v>
      </c>
      <c r="C1399" t="str">
        <f t="shared" si="175"/>
        <v>(389) 380-7034</v>
      </c>
      <c r="D1399" t="str">
        <f t="shared" si="168"/>
        <v>389.380.7034</v>
      </c>
      <c r="E1399" t="str">
        <f t="shared" si="169"/>
        <v>3893807034</v>
      </c>
      <c r="F1399">
        <f t="shared" si="170"/>
        <v>10</v>
      </c>
      <c r="G1399" t="str">
        <f t="shared" si="171"/>
        <v>3893807034</v>
      </c>
      <c r="H1399" t="str">
        <f t="shared" si="172"/>
        <v>(389) 380-7034</v>
      </c>
      <c r="I1399">
        <f t="shared" si="173"/>
        <v>1</v>
      </c>
      <c r="J1399" t="str">
        <f t="shared" si="174"/>
        <v>(389) 380-7034</v>
      </c>
    </row>
    <row r="1400" spans="1:10" x14ac:dyDescent="0.2">
      <c r="A1400">
        <v>2408</v>
      </c>
      <c r="B1400" t="s">
        <v>2499</v>
      </c>
      <c r="C1400" t="str">
        <f t="shared" si="175"/>
        <v>(970) 311-8298</v>
      </c>
      <c r="D1400" t="str">
        <f t="shared" si="168"/>
        <v>970.311.8298</v>
      </c>
      <c r="E1400" t="str">
        <f t="shared" si="169"/>
        <v>9703118298</v>
      </c>
      <c r="F1400">
        <f t="shared" si="170"/>
        <v>10</v>
      </c>
      <c r="G1400" t="str">
        <f t="shared" si="171"/>
        <v>9703118298</v>
      </c>
      <c r="H1400" t="str">
        <f t="shared" si="172"/>
        <v>(970) 311-8298</v>
      </c>
      <c r="I1400">
        <f t="shared" si="173"/>
        <v>1</v>
      </c>
      <c r="J1400" t="str">
        <f t="shared" si="174"/>
        <v>(970) 311-8298</v>
      </c>
    </row>
    <row r="1401" spans="1:10" x14ac:dyDescent="0.2">
      <c r="A1401">
        <v>2409</v>
      </c>
      <c r="B1401" t="s">
        <v>2500</v>
      </c>
      <c r="C1401" t="str">
        <f t="shared" si="175"/>
        <v>(934) 244-2685</v>
      </c>
      <c r="D1401" t="str">
        <f t="shared" si="168"/>
        <v>934.244.2685</v>
      </c>
      <c r="E1401" t="str">
        <f t="shared" si="169"/>
        <v>9342442685</v>
      </c>
      <c r="F1401">
        <f t="shared" si="170"/>
        <v>10</v>
      </c>
      <c r="G1401" t="str">
        <f t="shared" si="171"/>
        <v>9342442685</v>
      </c>
      <c r="H1401" t="str">
        <f t="shared" si="172"/>
        <v>(934) 244-2685</v>
      </c>
      <c r="I1401">
        <f t="shared" si="173"/>
        <v>1</v>
      </c>
      <c r="J1401" t="str">
        <f t="shared" si="174"/>
        <v>(934) 244-2685</v>
      </c>
    </row>
    <row r="1402" spans="1:10" x14ac:dyDescent="0.2">
      <c r="A1402">
        <v>2410</v>
      </c>
      <c r="B1402" t="s">
        <v>2501</v>
      </c>
      <c r="C1402" t="str">
        <f t="shared" si="175"/>
        <v>(376) 240-2964</v>
      </c>
      <c r="D1402" t="str">
        <f t="shared" si="168"/>
        <v>376.240.2964</v>
      </c>
      <c r="E1402" t="str">
        <f t="shared" si="169"/>
        <v>3762402964</v>
      </c>
      <c r="F1402">
        <f t="shared" si="170"/>
        <v>10</v>
      </c>
      <c r="G1402" t="str">
        <f t="shared" si="171"/>
        <v>3762402964</v>
      </c>
      <c r="H1402" t="str">
        <f t="shared" si="172"/>
        <v>(376) 240-2964</v>
      </c>
      <c r="I1402">
        <f t="shared" si="173"/>
        <v>1</v>
      </c>
      <c r="J1402" t="str">
        <f t="shared" si="174"/>
        <v>(376) 240-2964</v>
      </c>
    </row>
    <row r="1403" spans="1:10" x14ac:dyDescent="0.2">
      <c r="A1403">
        <v>2411</v>
      </c>
      <c r="B1403" t="s">
        <v>2502</v>
      </c>
      <c r="C1403" t="str">
        <f t="shared" si="175"/>
        <v>(803) 453-3881</v>
      </c>
      <c r="D1403" t="str">
        <f t="shared" si="168"/>
        <v>803.453.3881</v>
      </c>
      <c r="E1403" t="str">
        <f t="shared" si="169"/>
        <v>8034533881</v>
      </c>
      <c r="F1403">
        <f t="shared" si="170"/>
        <v>10</v>
      </c>
      <c r="G1403" t="str">
        <f t="shared" si="171"/>
        <v>8034533881</v>
      </c>
      <c r="H1403" t="str">
        <f t="shared" si="172"/>
        <v>(803) 453-3881</v>
      </c>
      <c r="I1403">
        <f t="shared" si="173"/>
        <v>1</v>
      </c>
      <c r="J1403" t="str">
        <f t="shared" si="174"/>
        <v>(803) 453-3881</v>
      </c>
    </row>
    <row r="1404" spans="1:10" x14ac:dyDescent="0.2">
      <c r="A1404">
        <v>2412</v>
      </c>
      <c r="B1404" t="s">
        <v>2503</v>
      </c>
      <c r="C1404" t="str">
        <f t="shared" si="175"/>
        <v>(599) 673-0498</v>
      </c>
      <c r="D1404" t="str">
        <f t="shared" si="168"/>
        <v>599.673.0498</v>
      </c>
      <c r="E1404" t="str">
        <f t="shared" si="169"/>
        <v>5996730498</v>
      </c>
      <c r="F1404">
        <f t="shared" si="170"/>
        <v>10</v>
      </c>
      <c r="G1404" t="str">
        <f t="shared" si="171"/>
        <v>5996730498</v>
      </c>
      <c r="H1404" t="str">
        <f t="shared" si="172"/>
        <v>(599) 673-0498</v>
      </c>
      <c r="I1404">
        <f t="shared" si="173"/>
        <v>1</v>
      </c>
      <c r="J1404" t="str">
        <f t="shared" si="174"/>
        <v>(599) 673-0498</v>
      </c>
    </row>
    <row r="1405" spans="1:10" x14ac:dyDescent="0.2">
      <c r="A1405">
        <v>2413</v>
      </c>
      <c r="B1405" t="s">
        <v>2504</v>
      </c>
      <c r="C1405" t="str">
        <f t="shared" si="175"/>
        <v>(193) 114-6506</v>
      </c>
      <c r="D1405" t="str">
        <f t="shared" si="168"/>
        <v>193.114.6506</v>
      </c>
      <c r="E1405" t="str">
        <f t="shared" si="169"/>
        <v>1931146506</v>
      </c>
      <c r="F1405">
        <f t="shared" si="170"/>
        <v>10</v>
      </c>
      <c r="G1405" t="str">
        <f t="shared" si="171"/>
        <v>1931146506</v>
      </c>
      <c r="H1405" t="str">
        <f t="shared" si="172"/>
        <v>(193) 114-6506</v>
      </c>
      <c r="I1405">
        <f t="shared" si="173"/>
        <v>1</v>
      </c>
      <c r="J1405" t="str">
        <f t="shared" si="174"/>
        <v>(193) 114-6506</v>
      </c>
    </row>
    <row r="1406" spans="1:10" x14ac:dyDescent="0.2">
      <c r="A1406">
        <v>2414</v>
      </c>
      <c r="B1406" t="s">
        <v>2505</v>
      </c>
      <c r="C1406" t="str">
        <f t="shared" si="175"/>
        <v>(619) 565-1183</v>
      </c>
      <c r="D1406" t="str">
        <f t="shared" si="168"/>
        <v>619.565.1183</v>
      </c>
      <c r="E1406" t="str">
        <f t="shared" si="169"/>
        <v>6195651183</v>
      </c>
      <c r="F1406">
        <f t="shared" si="170"/>
        <v>10</v>
      </c>
      <c r="G1406" t="str">
        <f t="shared" si="171"/>
        <v>6195651183</v>
      </c>
      <c r="H1406" t="str">
        <f t="shared" si="172"/>
        <v>(619) 565-1183</v>
      </c>
      <c r="I1406">
        <f t="shared" si="173"/>
        <v>1</v>
      </c>
      <c r="J1406" t="str">
        <f t="shared" si="174"/>
        <v>(619) 565-1183</v>
      </c>
    </row>
    <row r="1407" spans="1:10" x14ac:dyDescent="0.2">
      <c r="A1407">
        <v>2415</v>
      </c>
      <c r="B1407" t="s">
        <v>2506</v>
      </c>
      <c r="C1407" t="str">
        <f t="shared" si="175"/>
        <v>(696) 890-9724</v>
      </c>
      <c r="D1407" t="str">
        <f t="shared" si="168"/>
        <v>696.890.9724</v>
      </c>
      <c r="E1407" t="str">
        <f t="shared" si="169"/>
        <v>6968909724</v>
      </c>
      <c r="F1407">
        <f t="shared" si="170"/>
        <v>10</v>
      </c>
      <c r="G1407" t="str">
        <f t="shared" si="171"/>
        <v>6968909724</v>
      </c>
      <c r="H1407" t="str">
        <f t="shared" si="172"/>
        <v>(696) 890-9724</v>
      </c>
      <c r="I1407">
        <f t="shared" si="173"/>
        <v>1</v>
      </c>
      <c r="J1407" t="str">
        <f t="shared" si="174"/>
        <v>(696) 890-9724</v>
      </c>
    </row>
    <row r="1408" spans="1:10" x14ac:dyDescent="0.2">
      <c r="A1408">
        <v>2416</v>
      </c>
      <c r="B1408" t="s">
        <v>2507</v>
      </c>
      <c r="C1408" t="str">
        <f t="shared" si="175"/>
        <v>(281) 718-3601</v>
      </c>
      <c r="D1408" t="str">
        <f t="shared" si="168"/>
        <v>281.718.3601</v>
      </c>
      <c r="E1408" t="str">
        <f t="shared" si="169"/>
        <v>2817183601</v>
      </c>
      <c r="F1408">
        <f t="shared" si="170"/>
        <v>10</v>
      </c>
      <c r="G1408" t="str">
        <f t="shared" si="171"/>
        <v>2817183601</v>
      </c>
      <c r="H1408" t="str">
        <f t="shared" si="172"/>
        <v>(281) 718-3601</v>
      </c>
      <c r="I1408">
        <f t="shared" si="173"/>
        <v>1</v>
      </c>
      <c r="J1408" t="str">
        <f t="shared" si="174"/>
        <v>(281) 718-3601</v>
      </c>
    </row>
    <row r="1409" spans="1:10" x14ac:dyDescent="0.2">
      <c r="A1409">
        <v>2417</v>
      </c>
      <c r="B1409" t="s">
        <v>2508</v>
      </c>
      <c r="C1409" t="str">
        <f t="shared" si="175"/>
        <v>(451) 483-3163</v>
      </c>
      <c r="D1409" t="str">
        <f t="shared" si="168"/>
        <v>451.483.3163</v>
      </c>
      <c r="E1409" t="str">
        <f t="shared" si="169"/>
        <v>4514833163</v>
      </c>
      <c r="F1409">
        <f t="shared" si="170"/>
        <v>10</v>
      </c>
      <c r="G1409" t="str">
        <f t="shared" si="171"/>
        <v>4514833163</v>
      </c>
      <c r="H1409" t="str">
        <f t="shared" si="172"/>
        <v>(451) 483-3163</v>
      </c>
      <c r="I1409">
        <f t="shared" si="173"/>
        <v>1</v>
      </c>
      <c r="J1409" t="str">
        <f t="shared" si="174"/>
        <v>(451) 483-3163</v>
      </c>
    </row>
    <row r="1410" spans="1:10" x14ac:dyDescent="0.2">
      <c r="A1410">
        <v>2418</v>
      </c>
      <c r="B1410" t="s">
        <v>2509</v>
      </c>
      <c r="C1410" t="str">
        <f t="shared" si="175"/>
        <v>(289) 315-5761</v>
      </c>
      <c r="D1410" t="str">
        <f t="shared" si="168"/>
        <v>289.315.5761</v>
      </c>
      <c r="E1410" t="str">
        <f t="shared" si="169"/>
        <v>2893155761</v>
      </c>
      <c r="F1410">
        <f t="shared" si="170"/>
        <v>10</v>
      </c>
      <c r="G1410" t="str">
        <f t="shared" si="171"/>
        <v>2893155761</v>
      </c>
      <c r="H1410" t="str">
        <f t="shared" si="172"/>
        <v>(289) 315-5761</v>
      </c>
      <c r="I1410">
        <f t="shared" si="173"/>
        <v>1</v>
      </c>
      <c r="J1410" t="str">
        <f t="shared" si="174"/>
        <v>(289) 315-5761</v>
      </c>
    </row>
    <row r="1411" spans="1:10" x14ac:dyDescent="0.2">
      <c r="A1411">
        <v>2419</v>
      </c>
      <c r="B1411" t="s">
        <v>2510</v>
      </c>
      <c r="C1411" t="str">
        <f t="shared" si="175"/>
        <v>(768) 864-9315</v>
      </c>
      <c r="D1411" t="str">
        <f t="shared" ref="D1411:D1474" si="176">TRIM(B1411)</f>
        <v>768.864.9315</v>
      </c>
      <c r="E1411" t="str">
        <f t="shared" ref="E1411:E1474" si="177">SUBSTITUTE(D1411,".","")</f>
        <v>7688649315</v>
      </c>
      <c r="F1411">
        <f t="shared" ref="F1411:F1474" si="178">LEN(E1411)</f>
        <v>10</v>
      </c>
      <c r="G1411" t="str">
        <f t="shared" ref="G1411:G1474" si="179">IF(F1411=10,E1411,"???")</f>
        <v>7688649315</v>
      </c>
      <c r="H1411" t="str">
        <f t="shared" ref="H1411:H1474" si="180">TEXT(G1411,"(000) 000-0000")</f>
        <v>(768) 864-9315</v>
      </c>
      <c r="I1411">
        <f t="shared" ref="I1411:I1474" si="181">COUNTIF($H$2:$H$2001,H1411)</f>
        <v>1</v>
      </c>
      <c r="J1411" t="str">
        <f t="shared" ref="J1411:J1474" si="182">IF(I1411=1,H1411,"???")</f>
        <v>(768) 864-9315</v>
      </c>
    </row>
    <row r="1412" spans="1:10" x14ac:dyDescent="0.2">
      <c r="A1412">
        <v>2420</v>
      </c>
      <c r="B1412" t="s">
        <v>2511</v>
      </c>
      <c r="C1412" t="str">
        <f t="shared" si="175"/>
        <v>(250) 251-3920</v>
      </c>
      <c r="D1412" t="str">
        <f t="shared" si="176"/>
        <v>250.251.3920</v>
      </c>
      <c r="E1412" t="str">
        <f t="shared" si="177"/>
        <v>2502513920</v>
      </c>
      <c r="F1412">
        <f t="shared" si="178"/>
        <v>10</v>
      </c>
      <c r="G1412" t="str">
        <f t="shared" si="179"/>
        <v>2502513920</v>
      </c>
      <c r="H1412" t="str">
        <f t="shared" si="180"/>
        <v>(250) 251-3920</v>
      </c>
      <c r="I1412">
        <f t="shared" si="181"/>
        <v>1</v>
      </c>
      <c r="J1412" t="str">
        <f t="shared" si="182"/>
        <v>(250) 251-3920</v>
      </c>
    </row>
    <row r="1413" spans="1:10" x14ac:dyDescent="0.2">
      <c r="A1413">
        <v>2421</v>
      </c>
      <c r="B1413" t="s">
        <v>2512</v>
      </c>
      <c r="C1413" t="str">
        <f t="shared" ref="C1413:C1476" si="183">J1413</f>
        <v>(743) 148-6240</v>
      </c>
      <c r="D1413" t="str">
        <f t="shared" si="176"/>
        <v>743.148.6240</v>
      </c>
      <c r="E1413" t="str">
        <f t="shared" si="177"/>
        <v>7431486240</v>
      </c>
      <c r="F1413">
        <f t="shared" si="178"/>
        <v>10</v>
      </c>
      <c r="G1413" t="str">
        <f t="shared" si="179"/>
        <v>7431486240</v>
      </c>
      <c r="H1413" t="str">
        <f t="shared" si="180"/>
        <v>(743) 148-6240</v>
      </c>
      <c r="I1413">
        <f t="shared" si="181"/>
        <v>1</v>
      </c>
      <c r="J1413" t="str">
        <f t="shared" si="182"/>
        <v>(743) 148-6240</v>
      </c>
    </row>
    <row r="1414" spans="1:10" x14ac:dyDescent="0.2">
      <c r="A1414">
        <v>2422</v>
      </c>
      <c r="B1414" t="s">
        <v>2513</v>
      </c>
      <c r="C1414" t="str">
        <f t="shared" si="183"/>
        <v>(390) 948-5162</v>
      </c>
      <c r="D1414" t="str">
        <f t="shared" si="176"/>
        <v>390.948.5162</v>
      </c>
      <c r="E1414" t="str">
        <f t="shared" si="177"/>
        <v>3909485162</v>
      </c>
      <c r="F1414">
        <f t="shared" si="178"/>
        <v>10</v>
      </c>
      <c r="G1414" t="str">
        <f t="shared" si="179"/>
        <v>3909485162</v>
      </c>
      <c r="H1414" t="str">
        <f t="shared" si="180"/>
        <v>(390) 948-5162</v>
      </c>
      <c r="I1414">
        <f t="shared" si="181"/>
        <v>1</v>
      </c>
      <c r="J1414" t="str">
        <f t="shared" si="182"/>
        <v>(390) 948-5162</v>
      </c>
    </row>
    <row r="1415" spans="1:10" x14ac:dyDescent="0.2">
      <c r="A1415">
        <v>2423</v>
      </c>
      <c r="B1415" t="s">
        <v>2514</v>
      </c>
      <c r="C1415" t="str">
        <f t="shared" si="183"/>
        <v>(601) 941-8113</v>
      </c>
      <c r="D1415" t="str">
        <f t="shared" si="176"/>
        <v>601.941.8113</v>
      </c>
      <c r="E1415" t="str">
        <f t="shared" si="177"/>
        <v>6019418113</v>
      </c>
      <c r="F1415">
        <f t="shared" si="178"/>
        <v>10</v>
      </c>
      <c r="G1415" t="str">
        <f t="shared" si="179"/>
        <v>6019418113</v>
      </c>
      <c r="H1415" t="str">
        <f t="shared" si="180"/>
        <v>(601) 941-8113</v>
      </c>
      <c r="I1415">
        <f t="shared" si="181"/>
        <v>1</v>
      </c>
      <c r="J1415" t="str">
        <f t="shared" si="182"/>
        <v>(601) 941-8113</v>
      </c>
    </row>
    <row r="1416" spans="1:10" x14ac:dyDescent="0.2">
      <c r="A1416">
        <v>2424</v>
      </c>
      <c r="B1416" t="s">
        <v>2515</v>
      </c>
      <c r="C1416" t="str">
        <f t="shared" si="183"/>
        <v>(348) 104-1920</v>
      </c>
      <c r="D1416" t="str">
        <f t="shared" si="176"/>
        <v>348.104.1920</v>
      </c>
      <c r="E1416" t="str">
        <f t="shared" si="177"/>
        <v>3481041920</v>
      </c>
      <c r="F1416">
        <f t="shared" si="178"/>
        <v>10</v>
      </c>
      <c r="G1416" t="str">
        <f t="shared" si="179"/>
        <v>3481041920</v>
      </c>
      <c r="H1416" t="str">
        <f t="shared" si="180"/>
        <v>(348) 104-1920</v>
      </c>
      <c r="I1416">
        <f t="shared" si="181"/>
        <v>1</v>
      </c>
      <c r="J1416" t="str">
        <f t="shared" si="182"/>
        <v>(348) 104-1920</v>
      </c>
    </row>
    <row r="1417" spans="1:10" x14ac:dyDescent="0.2">
      <c r="A1417">
        <v>2425</v>
      </c>
      <c r="B1417" t="s">
        <v>2516</v>
      </c>
      <c r="C1417" t="str">
        <f t="shared" si="183"/>
        <v>(872) 323-3016</v>
      </c>
      <c r="D1417" t="str">
        <f t="shared" si="176"/>
        <v>872.323.3016</v>
      </c>
      <c r="E1417" t="str">
        <f t="shared" si="177"/>
        <v>8723233016</v>
      </c>
      <c r="F1417">
        <f t="shared" si="178"/>
        <v>10</v>
      </c>
      <c r="G1417" t="str">
        <f t="shared" si="179"/>
        <v>8723233016</v>
      </c>
      <c r="H1417" t="str">
        <f t="shared" si="180"/>
        <v>(872) 323-3016</v>
      </c>
      <c r="I1417">
        <f t="shared" si="181"/>
        <v>1</v>
      </c>
      <c r="J1417" t="str">
        <f t="shared" si="182"/>
        <v>(872) 323-3016</v>
      </c>
    </row>
    <row r="1418" spans="1:10" x14ac:dyDescent="0.2">
      <c r="A1418">
        <v>2426</v>
      </c>
      <c r="B1418" t="s">
        <v>2517</v>
      </c>
      <c r="C1418" t="str">
        <f t="shared" si="183"/>
        <v>(238) 392-5100</v>
      </c>
      <c r="D1418" t="str">
        <f t="shared" si="176"/>
        <v>238.392.5100</v>
      </c>
      <c r="E1418" t="str">
        <f t="shared" si="177"/>
        <v>2383925100</v>
      </c>
      <c r="F1418">
        <f t="shared" si="178"/>
        <v>10</v>
      </c>
      <c r="G1418" t="str">
        <f t="shared" si="179"/>
        <v>2383925100</v>
      </c>
      <c r="H1418" t="str">
        <f t="shared" si="180"/>
        <v>(238) 392-5100</v>
      </c>
      <c r="I1418">
        <f t="shared" si="181"/>
        <v>1</v>
      </c>
      <c r="J1418" t="str">
        <f t="shared" si="182"/>
        <v>(238) 392-5100</v>
      </c>
    </row>
    <row r="1419" spans="1:10" x14ac:dyDescent="0.2">
      <c r="A1419">
        <v>2427</v>
      </c>
      <c r="B1419" t="s">
        <v>2518</v>
      </c>
      <c r="C1419" t="str">
        <f t="shared" si="183"/>
        <v>(697) 153-2134</v>
      </c>
      <c r="D1419" t="str">
        <f t="shared" si="176"/>
        <v>697.153.2134</v>
      </c>
      <c r="E1419" t="str">
        <f t="shared" si="177"/>
        <v>6971532134</v>
      </c>
      <c r="F1419">
        <f t="shared" si="178"/>
        <v>10</v>
      </c>
      <c r="G1419" t="str">
        <f t="shared" si="179"/>
        <v>6971532134</v>
      </c>
      <c r="H1419" t="str">
        <f t="shared" si="180"/>
        <v>(697) 153-2134</v>
      </c>
      <c r="I1419">
        <f t="shared" si="181"/>
        <v>1</v>
      </c>
      <c r="J1419" t="str">
        <f t="shared" si="182"/>
        <v>(697) 153-2134</v>
      </c>
    </row>
    <row r="1420" spans="1:10" x14ac:dyDescent="0.2">
      <c r="A1420">
        <v>2428</v>
      </c>
      <c r="B1420" t="s">
        <v>2519</v>
      </c>
      <c r="C1420" t="str">
        <f t="shared" si="183"/>
        <v>(704) 665-7875</v>
      </c>
      <c r="D1420" t="str">
        <f t="shared" si="176"/>
        <v>704.665.7875</v>
      </c>
      <c r="E1420" t="str">
        <f t="shared" si="177"/>
        <v>7046657875</v>
      </c>
      <c r="F1420">
        <f t="shared" si="178"/>
        <v>10</v>
      </c>
      <c r="G1420" t="str">
        <f t="shared" si="179"/>
        <v>7046657875</v>
      </c>
      <c r="H1420" t="str">
        <f t="shared" si="180"/>
        <v>(704) 665-7875</v>
      </c>
      <c r="I1420">
        <f t="shared" si="181"/>
        <v>1</v>
      </c>
      <c r="J1420" t="str">
        <f t="shared" si="182"/>
        <v>(704) 665-7875</v>
      </c>
    </row>
    <row r="1421" spans="1:10" x14ac:dyDescent="0.2">
      <c r="A1421">
        <v>2429</v>
      </c>
      <c r="B1421" t="s">
        <v>2520</v>
      </c>
      <c r="C1421" t="str">
        <f t="shared" si="183"/>
        <v>(702) 413-1682</v>
      </c>
      <c r="D1421" t="str">
        <f t="shared" si="176"/>
        <v>702.413.1682</v>
      </c>
      <c r="E1421" t="str">
        <f t="shared" si="177"/>
        <v>7024131682</v>
      </c>
      <c r="F1421">
        <f t="shared" si="178"/>
        <v>10</v>
      </c>
      <c r="G1421" t="str">
        <f t="shared" si="179"/>
        <v>7024131682</v>
      </c>
      <c r="H1421" t="str">
        <f t="shared" si="180"/>
        <v>(702) 413-1682</v>
      </c>
      <c r="I1421">
        <f t="shared" si="181"/>
        <v>1</v>
      </c>
      <c r="J1421" t="str">
        <f t="shared" si="182"/>
        <v>(702) 413-1682</v>
      </c>
    </row>
    <row r="1422" spans="1:10" x14ac:dyDescent="0.2">
      <c r="A1422">
        <v>2430</v>
      </c>
      <c r="B1422" t="s">
        <v>2521</v>
      </c>
      <c r="C1422" t="str">
        <f t="shared" si="183"/>
        <v>(915) 346-2263</v>
      </c>
      <c r="D1422" t="str">
        <f t="shared" si="176"/>
        <v>915.346.2263</v>
      </c>
      <c r="E1422" t="str">
        <f t="shared" si="177"/>
        <v>9153462263</v>
      </c>
      <c r="F1422">
        <f t="shared" si="178"/>
        <v>10</v>
      </c>
      <c r="G1422" t="str">
        <f t="shared" si="179"/>
        <v>9153462263</v>
      </c>
      <c r="H1422" t="str">
        <f t="shared" si="180"/>
        <v>(915) 346-2263</v>
      </c>
      <c r="I1422">
        <f t="shared" si="181"/>
        <v>1</v>
      </c>
      <c r="J1422" t="str">
        <f t="shared" si="182"/>
        <v>(915) 346-2263</v>
      </c>
    </row>
    <row r="1423" spans="1:10" x14ac:dyDescent="0.2">
      <c r="A1423">
        <v>2431</v>
      </c>
      <c r="B1423" t="s">
        <v>2522</v>
      </c>
      <c r="C1423" t="str">
        <f t="shared" si="183"/>
        <v>(641) 483-0809</v>
      </c>
      <c r="D1423" t="str">
        <f t="shared" si="176"/>
        <v>641.483.0809</v>
      </c>
      <c r="E1423" t="str">
        <f t="shared" si="177"/>
        <v>6414830809</v>
      </c>
      <c r="F1423">
        <f t="shared" si="178"/>
        <v>10</v>
      </c>
      <c r="G1423" t="str">
        <f t="shared" si="179"/>
        <v>6414830809</v>
      </c>
      <c r="H1423" t="str">
        <f t="shared" si="180"/>
        <v>(641) 483-0809</v>
      </c>
      <c r="I1423">
        <f t="shared" si="181"/>
        <v>1</v>
      </c>
      <c r="J1423" t="str">
        <f t="shared" si="182"/>
        <v>(641) 483-0809</v>
      </c>
    </row>
    <row r="1424" spans="1:10" x14ac:dyDescent="0.2">
      <c r="A1424">
        <v>2432</v>
      </c>
      <c r="B1424" t="s">
        <v>2523</v>
      </c>
      <c r="C1424" t="str">
        <f t="shared" si="183"/>
        <v>(483) 313-8528</v>
      </c>
      <c r="D1424" t="str">
        <f t="shared" si="176"/>
        <v>483.313.8528</v>
      </c>
      <c r="E1424" t="str">
        <f t="shared" si="177"/>
        <v>4833138528</v>
      </c>
      <c r="F1424">
        <f t="shared" si="178"/>
        <v>10</v>
      </c>
      <c r="G1424" t="str">
        <f t="shared" si="179"/>
        <v>4833138528</v>
      </c>
      <c r="H1424" t="str">
        <f t="shared" si="180"/>
        <v>(483) 313-8528</v>
      </c>
      <c r="I1424">
        <f t="shared" si="181"/>
        <v>1</v>
      </c>
      <c r="J1424" t="str">
        <f t="shared" si="182"/>
        <v>(483) 313-8528</v>
      </c>
    </row>
    <row r="1425" spans="1:10" x14ac:dyDescent="0.2">
      <c r="A1425">
        <v>2433</v>
      </c>
      <c r="B1425" t="s">
        <v>2524</v>
      </c>
      <c r="C1425" t="str">
        <f t="shared" si="183"/>
        <v>(138) 934-8976</v>
      </c>
      <c r="D1425" t="str">
        <f t="shared" si="176"/>
        <v>138.934.8976</v>
      </c>
      <c r="E1425" t="str">
        <f t="shared" si="177"/>
        <v>1389348976</v>
      </c>
      <c r="F1425">
        <f t="shared" si="178"/>
        <v>10</v>
      </c>
      <c r="G1425" t="str">
        <f t="shared" si="179"/>
        <v>1389348976</v>
      </c>
      <c r="H1425" t="str">
        <f t="shared" si="180"/>
        <v>(138) 934-8976</v>
      </c>
      <c r="I1425">
        <f t="shared" si="181"/>
        <v>1</v>
      </c>
      <c r="J1425" t="str">
        <f t="shared" si="182"/>
        <v>(138) 934-8976</v>
      </c>
    </row>
    <row r="1426" spans="1:10" x14ac:dyDescent="0.2">
      <c r="A1426">
        <v>2434</v>
      </c>
      <c r="B1426" t="s">
        <v>2525</v>
      </c>
      <c r="C1426" t="str">
        <f t="shared" si="183"/>
        <v>(682) 698-0263</v>
      </c>
      <c r="D1426" t="str">
        <f t="shared" si="176"/>
        <v>682.698.0263</v>
      </c>
      <c r="E1426" t="str">
        <f t="shared" si="177"/>
        <v>6826980263</v>
      </c>
      <c r="F1426">
        <f t="shared" si="178"/>
        <v>10</v>
      </c>
      <c r="G1426" t="str">
        <f t="shared" si="179"/>
        <v>6826980263</v>
      </c>
      <c r="H1426" t="str">
        <f t="shared" si="180"/>
        <v>(682) 698-0263</v>
      </c>
      <c r="I1426">
        <f t="shared" si="181"/>
        <v>1</v>
      </c>
      <c r="J1426" t="str">
        <f t="shared" si="182"/>
        <v>(682) 698-0263</v>
      </c>
    </row>
    <row r="1427" spans="1:10" x14ac:dyDescent="0.2">
      <c r="A1427">
        <v>2435</v>
      </c>
      <c r="B1427" t="s">
        <v>2526</v>
      </c>
      <c r="C1427" t="str">
        <f t="shared" si="183"/>
        <v>(302) 110-6637</v>
      </c>
      <c r="D1427" t="str">
        <f t="shared" si="176"/>
        <v>302.110.6637</v>
      </c>
      <c r="E1427" t="str">
        <f t="shared" si="177"/>
        <v>3021106637</v>
      </c>
      <c r="F1427">
        <f t="shared" si="178"/>
        <v>10</v>
      </c>
      <c r="G1427" t="str">
        <f t="shared" si="179"/>
        <v>3021106637</v>
      </c>
      <c r="H1427" t="str">
        <f t="shared" si="180"/>
        <v>(302) 110-6637</v>
      </c>
      <c r="I1427">
        <f t="shared" si="181"/>
        <v>1</v>
      </c>
      <c r="J1427" t="str">
        <f t="shared" si="182"/>
        <v>(302) 110-6637</v>
      </c>
    </row>
    <row r="1428" spans="1:10" x14ac:dyDescent="0.2">
      <c r="A1428">
        <v>2436</v>
      </c>
      <c r="B1428" t="s">
        <v>2527</v>
      </c>
      <c r="C1428" t="str">
        <f t="shared" si="183"/>
        <v>(138) 659-4231</v>
      </c>
      <c r="D1428" t="str">
        <f t="shared" si="176"/>
        <v>138.659.4231</v>
      </c>
      <c r="E1428" t="str">
        <f t="shared" si="177"/>
        <v>1386594231</v>
      </c>
      <c r="F1428">
        <f t="shared" si="178"/>
        <v>10</v>
      </c>
      <c r="G1428" t="str">
        <f t="shared" si="179"/>
        <v>1386594231</v>
      </c>
      <c r="H1428" t="str">
        <f t="shared" si="180"/>
        <v>(138) 659-4231</v>
      </c>
      <c r="I1428">
        <f t="shared" si="181"/>
        <v>1</v>
      </c>
      <c r="J1428" t="str">
        <f t="shared" si="182"/>
        <v>(138) 659-4231</v>
      </c>
    </row>
    <row r="1429" spans="1:10" x14ac:dyDescent="0.2">
      <c r="A1429">
        <v>2437</v>
      </c>
      <c r="B1429" t="s">
        <v>2528</v>
      </c>
      <c r="C1429" t="str">
        <f t="shared" si="183"/>
        <v>(116) 513-4526</v>
      </c>
      <c r="D1429" t="str">
        <f t="shared" si="176"/>
        <v>116.513.4526</v>
      </c>
      <c r="E1429" t="str">
        <f t="shared" si="177"/>
        <v>1165134526</v>
      </c>
      <c r="F1429">
        <f t="shared" si="178"/>
        <v>10</v>
      </c>
      <c r="G1429" t="str">
        <f t="shared" si="179"/>
        <v>1165134526</v>
      </c>
      <c r="H1429" t="str">
        <f t="shared" si="180"/>
        <v>(116) 513-4526</v>
      </c>
      <c r="I1429">
        <f t="shared" si="181"/>
        <v>1</v>
      </c>
      <c r="J1429" t="str">
        <f t="shared" si="182"/>
        <v>(116) 513-4526</v>
      </c>
    </row>
    <row r="1430" spans="1:10" x14ac:dyDescent="0.2">
      <c r="A1430">
        <v>2438</v>
      </c>
      <c r="B1430" t="s">
        <v>2529</v>
      </c>
      <c r="C1430" t="str">
        <f t="shared" si="183"/>
        <v>(360) 275-4132</v>
      </c>
      <c r="D1430" t="str">
        <f t="shared" si="176"/>
        <v>360.275.4132</v>
      </c>
      <c r="E1430" t="str">
        <f t="shared" si="177"/>
        <v>3602754132</v>
      </c>
      <c r="F1430">
        <f t="shared" si="178"/>
        <v>10</v>
      </c>
      <c r="G1430" t="str">
        <f t="shared" si="179"/>
        <v>3602754132</v>
      </c>
      <c r="H1430" t="str">
        <f t="shared" si="180"/>
        <v>(360) 275-4132</v>
      </c>
      <c r="I1430">
        <f t="shared" si="181"/>
        <v>1</v>
      </c>
      <c r="J1430" t="str">
        <f t="shared" si="182"/>
        <v>(360) 275-4132</v>
      </c>
    </row>
    <row r="1431" spans="1:10" x14ac:dyDescent="0.2">
      <c r="A1431">
        <v>2439</v>
      </c>
      <c r="B1431" t="s">
        <v>2530</v>
      </c>
      <c r="C1431" t="str">
        <f t="shared" si="183"/>
        <v>(466) 366-7467</v>
      </c>
      <c r="D1431" t="str">
        <f t="shared" si="176"/>
        <v>466.366.7467</v>
      </c>
      <c r="E1431" t="str">
        <f t="shared" si="177"/>
        <v>4663667467</v>
      </c>
      <c r="F1431">
        <f t="shared" si="178"/>
        <v>10</v>
      </c>
      <c r="G1431" t="str">
        <f t="shared" si="179"/>
        <v>4663667467</v>
      </c>
      <c r="H1431" t="str">
        <f t="shared" si="180"/>
        <v>(466) 366-7467</v>
      </c>
      <c r="I1431">
        <f t="shared" si="181"/>
        <v>1</v>
      </c>
      <c r="J1431" t="str">
        <f t="shared" si="182"/>
        <v>(466) 366-7467</v>
      </c>
    </row>
    <row r="1432" spans="1:10" x14ac:dyDescent="0.2">
      <c r="A1432">
        <v>2440</v>
      </c>
      <c r="B1432" t="s">
        <v>2531</v>
      </c>
      <c r="C1432" t="str">
        <f t="shared" si="183"/>
        <v>(595) 985-8924</v>
      </c>
      <c r="D1432" t="str">
        <f t="shared" si="176"/>
        <v>595.985.8924</v>
      </c>
      <c r="E1432" t="str">
        <f t="shared" si="177"/>
        <v>5959858924</v>
      </c>
      <c r="F1432">
        <f t="shared" si="178"/>
        <v>10</v>
      </c>
      <c r="G1432" t="str">
        <f t="shared" si="179"/>
        <v>5959858924</v>
      </c>
      <c r="H1432" t="str">
        <f t="shared" si="180"/>
        <v>(595) 985-8924</v>
      </c>
      <c r="I1432">
        <f t="shared" si="181"/>
        <v>1</v>
      </c>
      <c r="J1432" t="str">
        <f t="shared" si="182"/>
        <v>(595) 985-8924</v>
      </c>
    </row>
    <row r="1433" spans="1:10" x14ac:dyDescent="0.2">
      <c r="A1433">
        <v>2441</v>
      </c>
      <c r="B1433" t="s">
        <v>2532</v>
      </c>
      <c r="C1433" t="str">
        <f t="shared" si="183"/>
        <v>(989) 828-5482</v>
      </c>
      <c r="D1433" t="str">
        <f t="shared" si="176"/>
        <v>989.828.5482</v>
      </c>
      <c r="E1433" t="str">
        <f t="shared" si="177"/>
        <v>9898285482</v>
      </c>
      <c r="F1433">
        <f t="shared" si="178"/>
        <v>10</v>
      </c>
      <c r="G1433" t="str">
        <f t="shared" si="179"/>
        <v>9898285482</v>
      </c>
      <c r="H1433" t="str">
        <f t="shared" si="180"/>
        <v>(989) 828-5482</v>
      </c>
      <c r="I1433">
        <f t="shared" si="181"/>
        <v>1</v>
      </c>
      <c r="J1433" t="str">
        <f t="shared" si="182"/>
        <v>(989) 828-5482</v>
      </c>
    </row>
    <row r="1434" spans="1:10" x14ac:dyDescent="0.2">
      <c r="A1434">
        <v>2442</v>
      </c>
      <c r="B1434" t="s">
        <v>2533</v>
      </c>
      <c r="C1434" t="str">
        <f t="shared" si="183"/>
        <v>(402) 758-0455</v>
      </c>
      <c r="D1434" t="str">
        <f t="shared" si="176"/>
        <v>402.758.0455</v>
      </c>
      <c r="E1434" t="str">
        <f t="shared" si="177"/>
        <v>4027580455</v>
      </c>
      <c r="F1434">
        <f t="shared" si="178"/>
        <v>10</v>
      </c>
      <c r="G1434" t="str">
        <f t="shared" si="179"/>
        <v>4027580455</v>
      </c>
      <c r="H1434" t="str">
        <f t="shared" si="180"/>
        <v>(402) 758-0455</v>
      </c>
      <c r="I1434">
        <f t="shared" si="181"/>
        <v>1</v>
      </c>
      <c r="J1434" t="str">
        <f t="shared" si="182"/>
        <v>(402) 758-0455</v>
      </c>
    </row>
    <row r="1435" spans="1:10" x14ac:dyDescent="0.2">
      <c r="A1435">
        <v>2443</v>
      </c>
      <c r="B1435" t="s">
        <v>2534</v>
      </c>
      <c r="C1435" t="str">
        <f t="shared" si="183"/>
        <v>(799) 482-7829</v>
      </c>
      <c r="D1435" t="str">
        <f t="shared" si="176"/>
        <v>799.482.7829</v>
      </c>
      <c r="E1435" t="str">
        <f t="shared" si="177"/>
        <v>7994827829</v>
      </c>
      <c r="F1435">
        <f t="shared" si="178"/>
        <v>10</v>
      </c>
      <c r="G1435" t="str">
        <f t="shared" si="179"/>
        <v>7994827829</v>
      </c>
      <c r="H1435" t="str">
        <f t="shared" si="180"/>
        <v>(799) 482-7829</v>
      </c>
      <c r="I1435">
        <f t="shared" si="181"/>
        <v>1</v>
      </c>
      <c r="J1435" t="str">
        <f t="shared" si="182"/>
        <v>(799) 482-7829</v>
      </c>
    </row>
    <row r="1436" spans="1:10" x14ac:dyDescent="0.2">
      <c r="A1436">
        <v>2444</v>
      </c>
      <c r="B1436" t="s">
        <v>2535</v>
      </c>
      <c r="C1436" t="str">
        <f t="shared" si="183"/>
        <v>(632) 717-3103</v>
      </c>
      <c r="D1436" t="str">
        <f t="shared" si="176"/>
        <v>632.717.3103</v>
      </c>
      <c r="E1436" t="str">
        <f t="shared" si="177"/>
        <v>6327173103</v>
      </c>
      <c r="F1436">
        <f t="shared" si="178"/>
        <v>10</v>
      </c>
      <c r="G1436" t="str">
        <f t="shared" si="179"/>
        <v>6327173103</v>
      </c>
      <c r="H1436" t="str">
        <f t="shared" si="180"/>
        <v>(632) 717-3103</v>
      </c>
      <c r="I1436">
        <f t="shared" si="181"/>
        <v>1</v>
      </c>
      <c r="J1436" t="str">
        <f t="shared" si="182"/>
        <v>(632) 717-3103</v>
      </c>
    </row>
    <row r="1437" spans="1:10" x14ac:dyDescent="0.2">
      <c r="A1437">
        <v>2445</v>
      </c>
      <c r="B1437" t="s">
        <v>2536</v>
      </c>
      <c r="C1437" t="str">
        <f t="shared" si="183"/>
        <v>(723) 196-7364</v>
      </c>
      <c r="D1437" t="str">
        <f t="shared" si="176"/>
        <v>723.196.7364</v>
      </c>
      <c r="E1437" t="str">
        <f t="shared" si="177"/>
        <v>7231967364</v>
      </c>
      <c r="F1437">
        <f t="shared" si="178"/>
        <v>10</v>
      </c>
      <c r="G1437" t="str">
        <f t="shared" si="179"/>
        <v>7231967364</v>
      </c>
      <c r="H1437" t="str">
        <f t="shared" si="180"/>
        <v>(723) 196-7364</v>
      </c>
      <c r="I1437">
        <f t="shared" si="181"/>
        <v>1</v>
      </c>
      <c r="J1437" t="str">
        <f t="shared" si="182"/>
        <v>(723) 196-7364</v>
      </c>
    </row>
    <row r="1438" spans="1:10" x14ac:dyDescent="0.2">
      <c r="A1438">
        <v>2446</v>
      </c>
      <c r="B1438" t="s">
        <v>2537</v>
      </c>
      <c r="C1438" t="str">
        <f t="shared" si="183"/>
        <v>(856) 599-0871</v>
      </c>
      <c r="D1438" t="str">
        <f t="shared" si="176"/>
        <v>856.599.0871</v>
      </c>
      <c r="E1438" t="str">
        <f t="shared" si="177"/>
        <v>8565990871</v>
      </c>
      <c r="F1438">
        <f t="shared" si="178"/>
        <v>10</v>
      </c>
      <c r="G1438" t="str">
        <f t="shared" si="179"/>
        <v>8565990871</v>
      </c>
      <c r="H1438" t="str">
        <f t="shared" si="180"/>
        <v>(856) 599-0871</v>
      </c>
      <c r="I1438">
        <f t="shared" si="181"/>
        <v>1</v>
      </c>
      <c r="J1438" t="str">
        <f t="shared" si="182"/>
        <v>(856) 599-0871</v>
      </c>
    </row>
    <row r="1439" spans="1:10" x14ac:dyDescent="0.2">
      <c r="A1439">
        <v>2447</v>
      </c>
      <c r="B1439" t="s">
        <v>2538</v>
      </c>
      <c r="C1439" t="str">
        <f t="shared" si="183"/>
        <v>(637) 250-6625</v>
      </c>
      <c r="D1439" t="str">
        <f t="shared" si="176"/>
        <v>637.250.6625</v>
      </c>
      <c r="E1439" t="str">
        <f t="shared" si="177"/>
        <v>6372506625</v>
      </c>
      <c r="F1439">
        <f t="shared" si="178"/>
        <v>10</v>
      </c>
      <c r="G1439" t="str">
        <f t="shared" si="179"/>
        <v>6372506625</v>
      </c>
      <c r="H1439" t="str">
        <f t="shared" si="180"/>
        <v>(637) 250-6625</v>
      </c>
      <c r="I1439">
        <f t="shared" si="181"/>
        <v>1</v>
      </c>
      <c r="J1439" t="str">
        <f t="shared" si="182"/>
        <v>(637) 250-6625</v>
      </c>
    </row>
    <row r="1440" spans="1:10" x14ac:dyDescent="0.2">
      <c r="A1440">
        <v>2448</v>
      </c>
      <c r="B1440" t="s">
        <v>2539</v>
      </c>
      <c r="C1440" t="str">
        <f t="shared" si="183"/>
        <v>(573) 823-9701</v>
      </c>
      <c r="D1440" t="str">
        <f t="shared" si="176"/>
        <v>573.823.9701</v>
      </c>
      <c r="E1440" t="str">
        <f t="shared" si="177"/>
        <v>5738239701</v>
      </c>
      <c r="F1440">
        <f t="shared" si="178"/>
        <v>10</v>
      </c>
      <c r="G1440" t="str">
        <f t="shared" si="179"/>
        <v>5738239701</v>
      </c>
      <c r="H1440" t="str">
        <f t="shared" si="180"/>
        <v>(573) 823-9701</v>
      </c>
      <c r="I1440">
        <f t="shared" si="181"/>
        <v>1</v>
      </c>
      <c r="J1440" t="str">
        <f t="shared" si="182"/>
        <v>(573) 823-9701</v>
      </c>
    </row>
    <row r="1441" spans="1:10" x14ac:dyDescent="0.2">
      <c r="A1441">
        <v>2449</v>
      </c>
      <c r="B1441" t="s">
        <v>2540</v>
      </c>
      <c r="C1441" t="str">
        <f t="shared" si="183"/>
        <v>(604) 242-4874</v>
      </c>
      <c r="D1441" t="str">
        <f t="shared" si="176"/>
        <v>604.242.4874</v>
      </c>
      <c r="E1441" t="str">
        <f t="shared" si="177"/>
        <v>6042424874</v>
      </c>
      <c r="F1441">
        <f t="shared" si="178"/>
        <v>10</v>
      </c>
      <c r="G1441" t="str">
        <f t="shared" si="179"/>
        <v>6042424874</v>
      </c>
      <c r="H1441" t="str">
        <f t="shared" si="180"/>
        <v>(604) 242-4874</v>
      </c>
      <c r="I1441">
        <f t="shared" si="181"/>
        <v>1</v>
      </c>
      <c r="J1441" t="str">
        <f t="shared" si="182"/>
        <v>(604) 242-4874</v>
      </c>
    </row>
    <row r="1442" spans="1:10" x14ac:dyDescent="0.2">
      <c r="A1442">
        <v>2450</v>
      </c>
      <c r="B1442" t="s">
        <v>2541</v>
      </c>
      <c r="C1442" t="str">
        <f t="shared" si="183"/>
        <v>(528) 309-5014</v>
      </c>
      <c r="D1442" t="str">
        <f t="shared" si="176"/>
        <v>528.309.5014</v>
      </c>
      <c r="E1442" t="str">
        <f t="shared" si="177"/>
        <v>5283095014</v>
      </c>
      <c r="F1442">
        <f t="shared" si="178"/>
        <v>10</v>
      </c>
      <c r="G1442" t="str">
        <f t="shared" si="179"/>
        <v>5283095014</v>
      </c>
      <c r="H1442" t="str">
        <f t="shared" si="180"/>
        <v>(528) 309-5014</v>
      </c>
      <c r="I1442">
        <f t="shared" si="181"/>
        <v>1</v>
      </c>
      <c r="J1442" t="str">
        <f t="shared" si="182"/>
        <v>(528) 309-5014</v>
      </c>
    </row>
    <row r="1443" spans="1:10" x14ac:dyDescent="0.2">
      <c r="A1443">
        <v>2451</v>
      </c>
      <c r="B1443" t="s">
        <v>2542</v>
      </c>
      <c r="C1443" t="str">
        <f t="shared" si="183"/>
        <v>(310) 891-8108</v>
      </c>
      <c r="D1443" t="str">
        <f t="shared" si="176"/>
        <v>310.891.8108</v>
      </c>
      <c r="E1443" t="str">
        <f t="shared" si="177"/>
        <v>3108918108</v>
      </c>
      <c r="F1443">
        <f t="shared" si="178"/>
        <v>10</v>
      </c>
      <c r="G1443" t="str">
        <f t="shared" si="179"/>
        <v>3108918108</v>
      </c>
      <c r="H1443" t="str">
        <f t="shared" si="180"/>
        <v>(310) 891-8108</v>
      </c>
      <c r="I1443">
        <f t="shared" si="181"/>
        <v>1</v>
      </c>
      <c r="J1443" t="str">
        <f t="shared" si="182"/>
        <v>(310) 891-8108</v>
      </c>
    </row>
    <row r="1444" spans="1:10" x14ac:dyDescent="0.2">
      <c r="A1444">
        <v>2452</v>
      </c>
      <c r="B1444" t="s">
        <v>2543</v>
      </c>
      <c r="C1444" t="str">
        <f t="shared" si="183"/>
        <v>(664) 508-4370</v>
      </c>
      <c r="D1444" t="str">
        <f t="shared" si="176"/>
        <v>664.508.4370</v>
      </c>
      <c r="E1444" t="str">
        <f t="shared" si="177"/>
        <v>6645084370</v>
      </c>
      <c r="F1444">
        <f t="shared" si="178"/>
        <v>10</v>
      </c>
      <c r="G1444" t="str">
        <f t="shared" si="179"/>
        <v>6645084370</v>
      </c>
      <c r="H1444" t="str">
        <f t="shared" si="180"/>
        <v>(664) 508-4370</v>
      </c>
      <c r="I1444">
        <f t="shared" si="181"/>
        <v>1</v>
      </c>
      <c r="J1444" t="str">
        <f t="shared" si="182"/>
        <v>(664) 508-4370</v>
      </c>
    </row>
    <row r="1445" spans="1:10" x14ac:dyDescent="0.2">
      <c r="A1445">
        <v>2453</v>
      </c>
      <c r="B1445" t="s">
        <v>2544</v>
      </c>
      <c r="C1445" t="str">
        <f t="shared" si="183"/>
        <v>(970) 294-3134</v>
      </c>
      <c r="D1445" t="str">
        <f t="shared" si="176"/>
        <v>970.294.3134</v>
      </c>
      <c r="E1445" t="str">
        <f t="shared" si="177"/>
        <v>9702943134</v>
      </c>
      <c r="F1445">
        <f t="shared" si="178"/>
        <v>10</v>
      </c>
      <c r="G1445" t="str">
        <f t="shared" si="179"/>
        <v>9702943134</v>
      </c>
      <c r="H1445" t="str">
        <f t="shared" si="180"/>
        <v>(970) 294-3134</v>
      </c>
      <c r="I1445">
        <f t="shared" si="181"/>
        <v>1</v>
      </c>
      <c r="J1445" t="str">
        <f t="shared" si="182"/>
        <v>(970) 294-3134</v>
      </c>
    </row>
    <row r="1446" spans="1:10" x14ac:dyDescent="0.2">
      <c r="A1446">
        <v>2454</v>
      </c>
      <c r="B1446" t="s">
        <v>2545</v>
      </c>
      <c r="C1446" t="str">
        <f t="shared" si="183"/>
        <v>(702) 202-4863</v>
      </c>
      <c r="D1446" t="str">
        <f t="shared" si="176"/>
        <v>702.202.4863</v>
      </c>
      <c r="E1446" t="str">
        <f t="shared" si="177"/>
        <v>7022024863</v>
      </c>
      <c r="F1446">
        <f t="shared" si="178"/>
        <v>10</v>
      </c>
      <c r="G1446" t="str">
        <f t="shared" si="179"/>
        <v>7022024863</v>
      </c>
      <c r="H1446" t="str">
        <f t="shared" si="180"/>
        <v>(702) 202-4863</v>
      </c>
      <c r="I1446">
        <f t="shared" si="181"/>
        <v>1</v>
      </c>
      <c r="J1446" t="str">
        <f t="shared" si="182"/>
        <v>(702) 202-4863</v>
      </c>
    </row>
    <row r="1447" spans="1:10" x14ac:dyDescent="0.2">
      <c r="A1447">
        <v>2455</v>
      </c>
      <c r="B1447" t="s">
        <v>2546</v>
      </c>
      <c r="C1447" t="str">
        <f t="shared" si="183"/>
        <v>(891) 658-8332</v>
      </c>
      <c r="D1447" t="str">
        <f t="shared" si="176"/>
        <v>891.658.8332</v>
      </c>
      <c r="E1447" t="str">
        <f t="shared" si="177"/>
        <v>8916588332</v>
      </c>
      <c r="F1447">
        <f t="shared" si="178"/>
        <v>10</v>
      </c>
      <c r="G1447" t="str">
        <f t="shared" si="179"/>
        <v>8916588332</v>
      </c>
      <c r="H1447" t="str">
        <f t="shared" si="180"/>
        <v>(891) 658-8332</v>
      </c>
      <c r="I1447">
        <f t="shared" si="181"/>
        <v>1</v>
      </c>
      <c r="J1447" t="str">
        <f t="shared" si="182"/>
        <v>(891) 658-8332</v>
      </c>
    </row>
    <row r="1448" spans="1:10" x14ac:dyDescent="0.2">
      <c r="A1448">
        <v>2456</v>
      </c>
      <c r="B1448" t="s">
        <v>2547</v>
      </c>
      <c r="C1448" t="str">
        <f t="shared" si="183"/>
        <v>(227) 194-5871</v>
      </c>
      <c r="D1448" t="str">
        <f t="shared" si="176"/>
        <v>227.194.5871</v>
      </c>
      <c r="E1448" t="str">
        <f t="shared" si="177"/>
        <v>2271945871</v>
      </c>
      <c r="F1448">
        <f t="shared" si="178"/>
        <v>10</v>
      </c>
      <c r="G1448" t="str">
        <f t="shared" si="179"/>
        <v>2271945871</v>
      </c>
      <c r="H1448" t="str">
        <f t="shared" si="180"/>
        <v>(227) 194-5871</v>
      </c>
      <c r="I1448">
        <f t="shared" si="181"/>
        <v>1</v>
      </c>
      <c r="J1448" t="str">
        <f t="shared" si="182"/>
        <v>(227) 194-5871</v>
      </c>
    </row>
    <row r="1449" spans="1:10" x14ac:dyDescent="0.2">
      <c r="A1449">
        <v>2457</v>
      </c>
      <c r="B1449" t="s">
        <v>2548</v>
      </c>
      <c r="C1449" t="str">
        <f t="shared" si="183"/>
        <v>(530) 983-8995</v>
      </c>
      <c r="D1449" t="str">
        <f t="shared" si="176"/>
        <v>530.983.8995</v>
      </c>
      <c r="E1449" t="str">
        <f t="shared" si="177"/>
        <v>5309838995</v>
      </c>
      <c r="F1449">
        <f t="shared" si="178"/>
        <v>10</v>
      </c>
      <c r="G1449" t="str">
        <f t="shared" si="179"/>
        <v>5309838995</v>
      </c>
      <c r="H1449" t="str">
        <f t="shared" si="180"/>
        <v>(530) 983-8995</v>
      </c>
      <c r="I1449">
        <f t="shared" si="181"/>
        <v>1</v>
      </c>
      <c r="J1449" t="str">
        <f t="shared" si="182"/>
        <v>(530) 983-8995</v>
      </c>
    </row>
    <row r="1450" spans="1:10" x14ac:dyDescent="0.2">
      <c r="A1450">
        <v>2458</v>
      </c>
      <c r="B1450" t="s">
        <v>2549</v>
      </c>
      <c r="C1450" t="str">
        <f t="shared" si="183"/>
        <v>(252) 805-8151</v>
      </c>
      <c r="D1450" t="str">
        <f t="shared" si="176"/>
        <v>252.805.8151</v>
      </c>
      <c r="E1450" t="str">
        <f t="shared" si="177"/>
        <v>2528058151</v>
      </c>
      <c r="F1450">
        <f t="shared" si="178"/>
        <v>10</v>
      </c>
      <c r="G1450" t="str">
        <f t="shared" si="179"/>
        <v>2528058151</v>
      </c>
      <c r="H1450" t="str">
        <f t="shared" si="180"/>
        <v>(252) 805-8151</v>
      </c>
      <c r="I1450">
        <f t="shared" si="181"/>
        <v>1</v>
      </c>
      <c r="J1450" t="str">
        <f t="shared" si="182"/>
        <v>(252) 805-8151</v>
      </c>
    </row>
    <row r="1451" spans="1:10" x14ac:dyDescent="0.2">
      <c r="A1451">
        <v>2459</v>
      </c>
      <c r="B1451" t="s">
        <v>2550</v>
      </c>
      <c r="C1451" t="str">
        <f t="shared" si="183"/>
        <v>(909) 521-1560</v>
      </c>
      <c r="D1451" t="str">
        <f t="shared" si="176"/>
        <v>909.521.1560</v>
      </c>
      <c r="E1451" t="str">
        <f t="shared" si="177"/>
        <v>9095211560</v>
      </c>
      <c r="F1451">
        <f t="shared" si="178"/>
        <v>10</v>
      </c>
      <c r="G1451" t="str">
        <f t="shared" si="179"/>
        <v>9095211560</v>
      </c>
      <c r="H1451" t="str">
        <f t="shared" si="180"/>
        <v>(909) 521-1560</v>
      </c>
      <c r="I1451">
        <f t="shared" si="181"/>
        <v>1</v>
      </c>
      <c r="J1451" t="str">
        <f t="shared" si="182"/>
        <v>(909) 521-1560</v>
      </c>
    </row>
    <row r="1452" spans="1:10" x14ac:dyDescent="0.2">
      <c r="A1452">
        <v>2460</v>
      </c>
      <c r="B1452" t="s">
        <v>2551</v>
      </c>
      <c r="C1452" t="str">
        <f t="shared" si="183"/>
        <v>(790) 399-7509</v>
      </c>
      <c r="D1452" t="str">
        <f t="shared" si="176"/>
        <v>790.399.7509</v>
      </c>
      <c r="E1452" t="str">
        <f t="shared" si="177"/>
        <v>7903997509</v>
      </c>
      <c r="F1452">
        <f t="shared" si="178"/>
        <v>10</v>
      </c>
      <c r="G1452" t="str">
        <f t="shared" si="179"/>
        <v>7903997509</v>
      </c>
      <c r="H1452" t="str">
        <f t="shared" si="180"/>
        <v>(790) 399-7509</v>
      </c>
      <c r="I1452">
        <f t="shared" si="181"/>
        <v>1</v>
      </c>
      <c r="J1452" t="str">
        <f t="shared" si="182"/>
        <v>(790) 399-7509</v>
      </c>
    </row>
    <row r="1453" spans="1:10" x14ac:dyDescent="0.2">
      <c r="A1453">
        <v>2461</v>
      </c>
      <c r="B1453" t="s">
        <v>2552</v>
      </c>
      <c r="C1453" t="str">
        <f t="shared" si="183"/>
        <v>(149) 416-5872</v>
      </c>
      <c r="D1453" t="str">
        <f t="shared" si="176"/>
        <v>149.416.5872</v>
      </c>
      <c r="E1453" t="str">
        <f t="shared" si="177"/>
        <v>1494165872</v>
      </c>
      <c r="F1453">
        <f t="shared" si="178"/>
        <v>10</v>
      </c>
      <c r="G1453" t="str">
        <f t="shared" si="179"/>
        <v>1494165872</v>
      </c>
      <c r="H1453" t="str">
        <f t="shared" si="180"/>
        <v>(149) 416-5872</v>
      </c>
      <c r="I1453">
        <f t="shared" si="181"/>
        <v>1</v>
      </c>
      <c r="J1453" t="str">
        <f t="shared" si="182"/>
        <v>(149) 416-5872</v>
      </c>
    </row>
    <row r="1454" spans="1:10" x14ac:dyDescent="0.2">
      <c r="A1454">
        <v>2462</v>
      </c>
      <c r="B1454" t="s">
        <v>2553</v>
      </c>
      <c r="C1454" t="str">
        <f t="shared" si="183"/>
        <v>(527) 166-3136</v>
      </c>
      <c r="D1454" t="str">
        <f t="shared" si="176"/>
        <v>527.166.3136</v>
      </c>
      <c r="E1454" t="str">
        <f t="shared" si="177"/>
        <v>5271663136</v>
      </c>
      <c r="F1454">
        <f t="shared" si="178"/>
        <v>10</v>
      </c>
      <c r="G1454" t="str">
        <f t="shared" si="179"/>
        <v>5271663136</v>
      </c>
      <c r="H1454" t="str">
        <f t="shared" si="180"/>
        <v>(527) 166-3136</v>
      </c>
      <c r="I1454">
        <f t="shared" si="181"/>
        <v>1</v>
      </c>
      <c r="J1454" t="str">
        <f t="shared" si="182"/>
        <v>(527) 166-3136</v>
      </c>
    </row>
    <row r="1455" spans="1:10" x14ac:dyDescent="0.2">
      <c r="A1455">
        <v>2463</v>
      </c>
      <c r="B1455" t="s">
        <v>2554</v>
      </c>
      <c r="C1455" t="str">
        <f t="shared" si="183"/>
        <v>(925) 995-7270</v>
      </c>
      <c r="D1455" t="str">
        <f t="shared" si="176"/>
        <v>925.995.7270</v>
      </c>
      <c r="E1455" t="str">
        <f t="shared" si="177"/>
        <v>9259957270</v>
      </c>
      <c r="F1455">
        <f t="shared" si="178"/>
        <v>10</v>
      </c>
      <c r="G1455" t="str">
        <f t="shared" si="179"/>
        <v>9259957270</v>
      </c>
      <c r="H1455" t="str">
        <f t="shared" si="180"/>
        <v>(925) 995-7270</v>
      </c>
      <c r="I1455">
        <f t="shared" si="181"/>
        <v>1</v>
      </c>
      <c r="J1455" t="str">
        <f t="shared" si="182"/>
        <v>(925) 995-7270</v>
      </c>
    </row>
    <row r="1456" spans="1:10" x14ac:dyDescent="0.2">
      <c r="A1456">
        <v>2464</v>
      </c>
      <c r="B1456" t="s">
        <v>2555</v>
      </c>
      <c r="C1456" t="str">
        <f t="shared" si="183"/>
        <v>(597) 529-4925</v>
      </c>
      <c r="D1456" t="str">
        <f t="shared" si="176"/>
        <v>597.529.4925</v>
      </c>
      <c r="E1456" t="str">
        <f t="shared" si="177"/>
        <v>5975294925</v>
      </c>
      <c r="F1456">
        <f t="shared" si="178"/>
        <v>10</v>
      </c>
      <c r="G1456" t="str">
        <f t="shared" si="179"/>
        <v>5975294925</v>
      </c>
      <c r="H1456" t="str">
        <f t="shared" si="180"/>
        <v>(597) 529-4925</v>
      </c>
      <c r="I1456">
        <f t="shared" si="181"/>
        <v>1</v>
      </c>
      <c r="J1456" t="str">
        <f t="shared" si="182"/>
        <v>(597) 529-4925</v>
      </c>
    </row>
    <row r="1457" spans="1:10" x14ac:dyDescent="0.2">
      <c r="A1457">
        <v>2465</v>
      </c>
      <c r="B1457" t="s">
        <v>2556</v>
      </c>
      <c r="C1457" t="str">
        <f t="shared" si="183"/>
        <v>(733) 712-3760</v>
      </c>
      <c r="D1457" t="str">
        <f t="shared" si="176"/>
        <v>733.712.3760</v>
      </c>
      <c r="E1457" t="str">
        <f t="shared" si="177"/>
        <v>7337123760</v>
      </c>
      <c r="F1457">
        <f t="shared" si="178"/>
        <v>10</v>
      </c>
      <c r="G1457" t="str">
        <f t="shared" si="179"/>
        <v>7337123760</v>
      </c>
      <c r="H1457" t="str">
        <f t="shared" si="180"/>
        <v>(733) 712-3760</v>
      </c>
      <c r="I1457">
        <f t="shared" si="181"/>
        <v>1</v>
      </c>
      <c r="J1457" t="str">
        <f t="shared" si="182"/>
        <v>(733) 712-3760</v>
      </c>
    </row>
    <row r="1458" spans="1:10" x14ac:dyDescent="0.2">
      <c r="A1458">
        <v>2466</v>
      </c>
      <c r="B1458" t="s">
        <v>2557</v>
      </c>
      <c r="C1458" t="str">
        <f t="shared" si="183"/>
        <v>(106) 530-5400</v>
      </c>
      <c r="D1458" t="str">
        <f t="shared" si="176"/>
        <v>106.530.5400</v>
      </c>
      <c r="E1458" t="str">
        <f t="shared" si="177"/>
        <v>1065305400</v>
      </c>
      <c r="F1458">
        <f t="shared" si="178"/>
        <v>10</v>
      </c>
      <c r="G1458" t="str">
        <f t="shared" si="179"/>
        <v>1065305400</v>
      </c>
      <c r="H1458" t="str">
        <f t="shared" si="180"/>
        <v>(106) 530-5400</v>
      </c>
      <c r="I1458">
        <f t="shared" si="181"/>
        <v>1</v>
      </c>
      <c r="J1458" t="str">
        <f t="shared" si="182"/>
        <v>(106) 530-5400</v>
      </c>
    </row>
    <row r="1459" spans="1:10" x14ac:dyDescent="0.2">
      <c r="A1459">
        <v>2467</v>
      </c>
      <c r="B1459" t="s">
        <v>2558</v>
      </c>
      <c r="C1459" t="str">
        <f t="shared" si="183"/>
        <v>(847) 275-4063</v>
      </c>
      <c r="D1459" t="str">
        <f t="shared" si="176"/>
        <v>847.275.4063</v>
      </c>
      <c r="E1459" t="str">
        <f t="shared" si="177"/>
        <v>8472754063</v>
      </c>
      <c r="F1459">
        <f t="shared" si="178"/>
        <v>10</v>
      </c>
      <c r="G1459" t="str">
        <f t="shared" si="179"/>
        <v>8472754063</v>
      </c>
      <c r="H1459" t="str">
        <f t="shared" si="180"/>
        <v>(847) 275-4063</v>
      </c>
      <c r="I1459">
        <f t="shared" si="181"/>
        <v>1</v>
      </c>
      <c r="J1459" t="str">
        <f t="shared" si="182"/>
        <v>(847) 275-4063</v>
      </c>
    </row>
    <row r="1460" spans="1:10" x14ac:dyDescent="0.2">
      <c r="A1460">
        <v>2468</v>
      </c>
      <c r="B1460" t="s">
        <v>2559</v>
      </c>
      <c r="C1460" t="str">
        <f t="shared" si="183"/>
        <v>(438) 373-3768</v>
      </c>
      <c r="D1460" t="str">
        <f t="shared" si="176"/>
        <v>438.373.3768</v>
      </c>
      <c r="E1460" t="str">
        <f t="shared" si="177"/>
        <v>4383733768</v>
      </c>
      <c r="F1460">
        <f t="shared" si="178"/>
        <v>10</v>
      </c>
      <c r="G1460" t="str">
        <f t="shared" si="179"/>
        <v>4383733768</v>
      </c>
      <c r="H1460" t="str">
        <f t="shared" si="180"/>
        <v>(438) 373-3768</v>
      </c>
      <c r="I1460">
        <f t="shared" si="181"/>
        <v>1</v>
      </c>
      <c r="J1460" t="str">
        <f t="shared" si="182"/>
        <v>(438) 373-3768</v>
      </c>
    </row>
    <row r="1461" spans="1:10" x14ac:dyDescent="0.2">
      <c r="A1461">
        <v>2469</v>
      </c>
      <c r="B1461" t="s">
        <v>2560</v>
      </c>
      <c r="C1461" t="str">
        <f t="shared" si="183"/>
        <v>(419) 767-9389</v>
      </c>
      <c r="D1461" t="str">
        <f t="shared" si="176"/>
        <v>419.767.9389</v>
      </c>
      <c r="E1461" t="str">
        <f t="shared" si="177"/>
        <v>4197679389</v>
      </c>
      <c r="F1461">
        <f t="shared" si="178"/>
        <v>10</v>
      </c>
      <c r="G1461" t="str">
        <f t="shared" si="179"/>
        <v>4197679389</v>
      </c>
      <c r="H1461" t="str">
        <f t="shared" si="180"/>
        <v>(419) 767-9389</v>
      </c>
      <c r="I1461">
        <f t="shared" si="181"/>
        <v>1</v>
      </c>
      <c r="J1461" t="str">
        <f t="shared" si="182"/>
        <v>(419) 767-9389</v>
      </c>
    </row>
    <row r="1462" spans="1:10" x14ac:dyDescent="0.2">
      <c r="A1462">
        <v>2470</v>
      </c>
      <c r="B1462" t="s">
        <v>2561</v>
      </c>
      <c r="C1462" t="str">
        <f t="shared" si="183"/>
        <v>(714) 429-0001</v>
      </c>
      <c r="D1462" t="str">
        <f t="shared" si="176"/>
        <v>714.429.0001</v>
      </c>
      <c r="E1462" t="str">
        <f t="shared" si="177"/>
        <v>7144290001</v>
      </c>
      <c r="F1462">
        <f t="shared" si="178"/>
        <v>10</v>
      </c>
      <c r="G1462" t="str">
        <f t="shared" si="179"/>
        <v>7144290001</v>
      </c>
      <c r="H1462" t="str">
        <f t="shared" si="180"/>
        <v>(714) 429-0001</v>
      </c>
      <c r="I1462">
        <f t="shared" si="181"/>
        <v>1</v>
      </c>
      <c r="J1462" t="str">
        <f t="shared" si="182"/>
        <v>(714) 429-0001</v>
      </c>
    </row>
    <row r="1463" spans="1:10" x14ac:dyDescent="0.2">
      <c r="A1463">
        <v>2471</v>
      </c>
      <c r="B1463" t="s">
        <v>2562</v>
      </c>
      <c r="C1463" t="str">
        <f t="shared" si="183"/>
        <v>(324) 664-6333</v>
      </c>
      <c r="D1463" t="str">
        <f t="shared" si="176"/>
        <v>324.664.6333</v>
      </c>
      <c r="E1463" t="str">
        <f t="shared" si="177"/>
        <v>3246646333</v>
      </c>
      <c r="F1463">
        <f t="shared" si="178"/>
        <v>10</v>
      </c>
      <c r="G1463" t="str">
        <f t="shared" si="179"/>
        <v>3246646333</v>
      </c>
      <c r="H1463" t="str">
        <f t="shared" si="180"/>
        <v>(324) 664-6333</v>
      </c>
      <c r="I1463">
        <f t="shared" si="181"/>
        <v>1</v>
      </c>
      <c r="J1463" t="str">
        <f t="shared" si="182"/>
        <v>(324) 664-6333</v>
      </c>
    </row>
    <row r="1464" spans="1:10" x14ac:dyDescent="0.2">
      <c r="A1464">
        <v>2472</v>
      </c>
      <c r="B1464" t="s">
        <v>2563</v>
      </c>
      <c r="C1464" t="str">
        <f t="shared" si="183"/>
        <v>(870) 207-6451</v>
      </c>
      <c r="D1464" t="str">
        <f t="shared" si="176"/>
        <v>870.207.6451</v>
      </c>
      <c r="E1464" t="str">
        <f t="shared" si="177"/>
        <v>8702076451</v>
      </c>
      <c r="F1464">
        <f t="shared" si="178"/>
        <v>10</v>
      </c>
      <c r="G1464" t="str">
        <f t="shared" si="179"/>
        <v>8702076451</v>
      </c>
      <c r="H1464" t="str">
        <f t="shared" si="180"/>
        <v>(870) 207-6451</v>
      </c>
      <c r="I1464">
        <f t="shared" si="181"/>
        <v>1</v>
      </c>
      <c r="J1464" t="str">
        <f t="shared" si="182"/>
        <v>(870) 207-6451</v>
      </c>
    </row>
    <row r="1465" spans="1:10" x14ac:dyDescent="0.2">
      <c r="A1465">
        <v>2473</v>
      </c>
      <c r="B1465" t="s">
        <v>2564</v>
      </c>
      <c r="C1465" t="str">
        <f t="shared" si="183"/>
        <v>(857) 198-1054</v>
      </c>
      <c r="D1465" t="str">
        <f t="shared" si="176"/>
        <v>857.198.1054</v>
      </c>
      <c r="E1465" t="str">
        <f t="shared" si="177"/>
        <v>8571981054</v>
      </c>
      <c r="F1465">
        <f t="shared" si="178"/>
        <v>10</v>
      </c>
      <c r="G1465" t="str">
        <f t="shared" si="179"/>
        <v>8571981054</v>
      </c>
      <c r="H1465" t="str">
        <f t="shared" si="180"/>
        <v>(857) 198-1054</v>
      </c>
      <c r="I1465">
        <f t="shared" si="181"/>
        <v>1</v>
      </c>
      <c r="J1465" t="str">
        <f t="shared" si="182"/>
        <v>(857) 198-1054</v>
      </c>
    </row>
    <row r="1466" spans="1:10" x14ac:dyDescent="0.2">
      <c r="A1466">
        <v>2474</v>
      </c>
      <c r="B1466" t="s">
        <v>2565</v>
      </c>
      <c r="C1466" t="str">
        <f t="shared" si="183"/>
        <v>(839) 487-9965</v>
      </c>
      <c r="D1466" t="str">
        <f t="shared" si="176"/>
        <v>839.487.9965</v>
      </c>
      <c r="E1466" t="str">
        <f t="shared" si="177"/>
        <v>8394879965</v>
      </c>
      <c r="F1466">
        <f t="shared" si="178"/>
        <v>10</v>
      </c>
      <c r="G1466" t="str">
        <f t="shared" si="179"/>
        <v>8394879965</v>
      </c>
      <c r="H1466" t="str">
        <f t="shared" si="180"/>
        <v>(839) 487-9965</v>
      </c>
      <c r="I1466">
        <f t="shared" si="181"/>
        <v>1</v>
      </c>
      <c r="J1466" t="str">
        <f t="shared" si="182"/>
        <v>(839) 487-9965</v>
      </c>
    </row>
    <row r="1467" spans="1:10" x14ac:dyDescent="0.2">
      <c r="A1467">
        <v>2475</v>
      </c>
      <c r="B1467" t="s">
        <v>2566</v>
      </c>
      <c r="C1467" t="str">
        <f t="shared" si="183"/>
        <v>(528) 866-9985</v>
      </c>
      <c r="D1467" t="str">
        <f t="shared" si="176"/>
        <v>528.866.9985</v>
      </c>
      <c r="E1467" t="str">
        <f t="shared" si="177"/>
        <v>5288669985</v>
      </c>
      <c r="F1467">
        <f t="shared" si="178"/>
        <v>10</v>
      </c>
      <c r="G1467" t="str">
        <f t="shared" si="179"/>
        <v>5288669985</v>
      </c>
      <c r="H1467" t="str">
        <f t="shared" si="180"/>
        <v>(528) 866-9985</v>
      </c>
      <c r="I1467">
        <f t="shared" si="181"/>
        <v>1</v>
      </c>
      <c r="J1467" t="str">
        <f t="shared" si="182"/>
        <v>(528) 866-9985</v>
      </c>
    </row>
    <row r="1468" spans="1:10" x14ac:dyDescent="0.2">
      <c r="A1468">
        <v>2476</v>
      </c>
      <c r="B1468" t="s">
        <v>2567</v>
      </c>
      <c r="C1468" t="str">
        <f t="shared" si="183"/>
        <v>(733) 968-2238</v>
      </c>
      <c r="D1468" t="str">
        <f t="shared" si="176"/>
        <v>733.968.2238</v>
      </c>
      <c r="E1468" t="str">
        <f t="shared" si="177"/>
        <v>7339682238</v>
      </c>
      <c r="F1468">
        <f t="shared" si="178"/>
        <v>10</v>
      </c>
      <c r="G1468" t="str">
        <f t="shared" si="179"/>
        <v>7339682238</v>
      </c>
      <c r="H1468" t="str">
        <f t="shared" si="180"/>
        <v>(733) 968-2238</v>
      </c>
      <c r="I1468">
        <f t="shared" si="181"/>
        <v>1</v>
      </c>
      <c r="J1468" t="str">
        <f t="shared" si="182"/>
        <v>(733) 968-2238</v>
      </c>
    </row>
    <row r="1469" spans="1:10" x14ac:dyDescent="0.2">
      <c r="A1469">
        <v>2477</v>
      </c>
      <c r="B1469" t="s">
        <v>2568</v>
      </c>
      <c r="C1469" t="str">
        <f t="shared" si="183"/>
        <v>(157) 727-8584</v>
      </c>
      <c r="D1469" t="str">
        <f t="shared" si="176"/>
        <v>157.727.8584</v>
      </c>
      <c r="E1469" t="str">
        <f t="shared" si="177"/>
        <v>1577278584</v>
      </c>
      <c r="F1469">
        <f t="shared" si="178"/>
        <v>10</v>
      </c>
      <c r="G1469" t="str">
        <f t="shared" si="179"/>
        <v>1577278584</v>
      </c>
      <c r="H1469" t="str">
        <f t="shared" si="180"/>
        <v>(157) 727-8584</v>
      </c>
      <c r="I1469">
        <f t="shared" si="181"/>
        <v>1</v>
      </c>
      <c r="J1469" t="str">
        <f t="shared" si="182"/>
        <v>(157) 727-8584</v>
      </c>
    </row>
    <row r="1470" spans="1:10" x14ac:dyDescent="0.2">
      <c r="A1470">
        <v>2478</v>
      </c>
      <c r="B1470" t="s">
        <v>2569</v>
      </c>
      <c r="C1470" t="str">
        <f t="shared" si="183"/>
        <v>(936) 997-2861</v>
      </c>
      <c r="D1470" t="str">
        <f t="shared" si="176"/>
        <v>936.997.2861</v>
      </c>
      <c r="E1470" t="str">
        <f t="shared" si="177"/>
        <v>9369972861</v>
      </c>
      <c r="F1470">
        <f t="shared" si="178"/>
        <v>10</v>
      </c>
      <c r="G1470" t="str">
        <f t="shared" si="179"/>
        <v>9369972861</v>
      </c>
      <c r="H1470" t="str">
        <f t="shared" si="180"/>
        <v>(936) 997-2861</v>
      </c>
      <c r="I1470">
        <f t="shared" si="181"/>
        <v>1</v>
      </c>
      <c r="J1470" t="str">
        <f t="shared" si="182"/>
        <v>(936) 997-2861</v>
      </c>
    </row>
    <row r="1471" spans="1:10" x14ac:dyDescent="0.2">
      <c r="A1471">
        <v>2479</v>
      </c>
      <c r="B1471" t="s">
        <v>2570</v>
      </c>
      <c r="C1471" t="str">
        <f t="shared" si="183"/>
        <v>(544) 303-0577</v>
      </c>
      <c r="D1471" t="str">
        <f t="shared" si="176"/>
        <v>544.303.0577</v>
      </c>
      <c r="E1471" t="str">
        <f t="shared" si="177"/>
        <v>5443030577</v>
      </c>
      <c r="F1471">
        <f t="shared" si="178"/>
        <v>10</v>
      </c>
      <c r="G1471" t="str">
        <f t="shared" si="179"/>
        <v>5443030577</v>
      </c>
      <c r="H1471" t="str">
        <f t="shared" si="180"/>
        <v>(544) 303-0577</v>
      </c>
      <c r="I1471">
        <f t="shared" si="181"/>
        <v>1</v>
      </c>
      <c r="J1471" t="str">
        <f t="shared" si="182"/>
        <v>(544) 303-0577</v>
      </c>
    </row>
    <row r="1472" spans="1:10" x14ac:dyDescent="0.2">
      <c r="A1472">
        <v>2480</v>
      </c>
      <c r="B1472" t="s">
        <v>2571</v>
      </c>
      <c r="C1472" t="str">
        <f t="shared" si="183"/>
        <v>(680) 315-5393</v>
      </c>
      <c r="D1472" t="str">
        <f t="shared" si="176"/>
        <v>680.315.5393</v>
      </c>
      <c r="E1472" t="str">
        <f t="shared" si="177"/>
        <v>6803155393</v>
      </c>
      <c r="F1472">
        <f t="shared" si="178"/>
        <v>10</v>
      </c>
      <c r="G1472" t="str">
        <f t="shared" si="179"/>
        <v>6803155393</v>
      </c>
      <c r="H1472" t="str">
        <f t="shared" si="180"/>
        <v>(680) 315-5393</v>
      </c>
      <c r="I1472">
        <f t="shared" si="181"/>
        <v>1</v>
      </c>
      <c r="J1472" t="str">
        <f t="shared" si="182"/>
        <v>(680) 315-5393</v>
      </c>
    </row>
    <row r="1473" spans="1:10" x14ac:dyDescent="0.2">
      <c r="A1473">
        <v>2481</v>
      </c>
      <c r="B1473" t="s">
        <v>2572</v>
      </c>
      <c r="C1473" t="str">
        <f t="shared" si="183"/>
        <v>(759) 730-5461</v>
      </c>
      <c r="D1473" t="str">
        <f t="shared" si="176"/>
        <v>759.730.5461</v>
      </c>
      <c r="E1473" t="str">
        <f t="shared" si="177"/>
        <v>7597305461</v>
      </c>
      <c r="F1473">
        <f t="shared" si="178"/>
        <v>10</v>
      </c>
      <c r="G1473" t="str">
        <f t="shared" si="179"/>
        <v>7597305461</v>
      </c>
      <c r="H1473" t="str">
        <f t="shared" si="180"/>
        <v>(759) 730-5461</v>
      </c>
      <c r="I1473">
        <f t="shared" si="181"/>
        <v>1</v>
      </c>
      <c r="J1473" t="str">
        <f t="shared" si="182"/>
        <v>(759) 730-5461</v>
      </c>
    </row>
    <row r="1474" spans="1:10" x14ac:dyDescent="0.2">
      <c r="A1474">
        <v>2482</v>
      </c>
      <c r="B1474" t="s">
        <v>2573</v>
      </c>
      <c r="C1474" t="str">
        <f t="shared" si="183"/>
        <v>(258) 234-5467</v>
      </c>
      <c r="D1474" t="str">
        <f t="shared" si="176"/>
        <v>258.234.5467</v>
      </c>
      <c r="E1474" t="str">
        <f t="shared" si="177"/>
        <v>2582345467</v>
      </c>
      <c r="F1474">
        <f t="shared" si="178"/>
        <v>10</v>
      </c>
      <c r="G1474" t="str">
        <f t="shared" si="179"/>
        <v>2582345467</v>
      </c>
      <c r="H1474" t="str">
        <f t="shared" si="180"/>
        <v>(258) 234-5467</v>
      </c>
      <c r="I1474">
        <f t="shared" si="181"/>
        <v>1</v>
      </c>
      <c r="J1474" t="str">
        <f t="shared" si="182"/>
        <v>(258) 234-5467</v>
      </c>
    </row>
    <row r="1475" spans="1:10" x14ac:dyDescent="0.2">
      <c r="A1475">
        <v>2483</v>
      </c>
      <c r="B1475" t="s">
        <v>2574</v>
      </c>
      <c r="C1475" t="str">
        <f t="shared" si="183"/>
        <v>(610) 483-4830</v>
      </c>
      <c r="D1475" t="str">
        <f t="shared" ref="D1475:D1538" si="184">TRIM(B1475)</f>
        <v>610.483.4830</v>
      </c>
      <c r="E1475" t="str">
        <f t="shared" ref="E1475:E1538" si="185">SUBSTITUTE(D1475,".","")</f>
        <v>6104834830</v>
      </c>
      <c r="F1475">
        <f t="shared" ref="F1475:F1538" si="186">LEN(E1475)</f>
        <v>10</v>
      </c>
      <c r="G1475" t="str">
        <f t="shared" ref="G1475:G1538" si="187">IF(F1475=10,E1475,"???")</f>
        <v>6104834830</v>
      </c>
      <c r="H1475" t="str">
        <f t="shared" ref="H1475:H1538" si="188">TEXT(G1475,"(000) 000-0000")</f>
        <v>(610) 483-4830</v>
      </c>
      <c r="I1475">
        <f t="shared" ref="I1475:I1538" si="189">COUNTIF($H$2:$H$2001,H1475)</f>
        <v>1</v>
      </c>
      <c r="J1475" t="str">
        <f t="shared" ref="J1475:J1538" si="190">IF(I1475=1,H1475,"???")</f>
        <v>(610) 483-4830</v>
      </c>
    </row>
    <row r="1476" spans="1:10" x14ac:dyDescent="0.2">
      <c r="A1476">
        <v>2484</v>
      </c>
      <c r="B1476" t="s">
        <v>2575</v>
      </c>
      <c r="C1476" t="str">
        <f t="shared" si="183"/>
        <v>(271) 176-8090</v>
      </c>
      <c r="D1476" t="str">
        <f t="shared" si="184"/>
        <v>271.176.8090</v>
      </c>
      <c r="E1476" t="str">
        <f t="shared" si="185"/>
        <v>2711768090</v>
      </c>
      <c r="F1476">
        <f t="shared" si="186"/>
        <v>10</v>
      </c>
      <c r="G1476" t="str">
        <f t="shared" si="187"/>
        <v>2711768090</v>
      </c>
      <c r="H1476" t="str">
        <f t="shared" si="188"/>
        <v>(271) 176-8090</v>
      </c>
      <c r="I1476">
        <f t="shared" si="189"/>
        <v>1</v>
      </c>
      <c r="J1476" t="str">
        <f t="shared" si="190"/>
        <v>(271) 176-8090</v>
      </c>
    </row>
    <row r="1477" spans="1:10" x14ac:dyDescent="0.2">
      <c r="A1477">
        <v>2485</v>
      </c>
      <c r="B1477" t="s">
        <v>2576</v>
      </c>
      <c r="C1477" t="str">
        <f t="shared" ref="C1477:C1540" si="191">J1477</f>
        <v>(678) 786-2266</v>
      </c>
      <c r="D1477" t="str">
        <f t="shared" si="184"/>
        <v>678.786.2266</v>
      </c>
      <c r="E1477" t="str">
        <f t="shared" si="185"/>
        <v>6787862266</v>
      </c>
      <c r="F1477">
        <f t="shared" si="186"/>
        <v>10</v>
      </c>
      <c r="G1477" t="str">
        <f t="shared" si="187"/>
        <v>6787862266</v>
      </c>
      <c r="H1477" t="str">
        <f t="shared" si="188"/>
        <v>(678) 786-2266</v>
      </c>
      <c r="I1477">
        <f t="shared" si="189"/>
        <v>1</v>
      </c>
      <c r="J1477" t="str">
        <f t="shared" si="190"/>
        <v>(678) 786-2266</v>
      </c>
    </row>
    <row r="1478" spans="1:10" x14ac:dyDescent="0.2">
      <c r="A1478">
        <v>2486</v>
      </c>
      <c r="B1478" t="s">
        <v>2577</v>
      </c>
      <c r="C1478" t="str">
        <f t="shared" si="191"/>
        <v>???</v>
      </c>
      <c r="D1478" t="str">
        <f t="shared" si="184"/>
        <v>439.932.74</v>
      </c>
      <c r="E1478" t="str">
        <f t="shared" si="185"/>
        <v>43993274</v>
      </c>
      <c r="F1478">
        <f t="shared" si="186"/>
        <v>8</v>
      </c>
      <c r="G1478" t="str">
        <f t="shared" si="187"/>
        <v>???</v>
      </c>
      <c r="H1478" t="str">
        <f t="shared" si="188"/>
        <v>???</v>
      </c>
      <c r="I1478">
        <f t="shared" si="189"/>
        <v>30</v>
      </c>
      <c r="J1478" t="str">
        <f t="shared" si="190"/>
        <v>???</v>
      </c>
    </row>
    <row r="1479" spans="1:10" x14ac:dyDescent="0.2">
      <c r="A1479">
        <v>2487</v>
      </c>
      <c r="B1479" t="s">
        <v>2578</v>
      </c>
      <c r="C1479" t="str">
        <f t="shared" si="191"/>
        <v>(120) 729-3104</v>
      </c>
      <c r="D1479" t="str">
        <f t="shared" si="184"/>
        <v>120.729.3104</v>
      </c>
      <c r="E1479" t="str">
        <f t="shared" si="185"/>
        <v>1207293104</v>
      </c>
      <c r="F1479">
        <f t="shared" si="186"/>
        <v>10</v>
      </c>
      <c r="G1479" t="str">
        <f t="shared" si="187"/>
        <v>1207293104</v>
      </c>
      <c r="H1479" t="str">
        <f t="shared" si="188"/>
        <v>(120) 729-3104</v>
      </c>
      <c r="I1479">
        <f t="shared" si="189"/>
        <v>1</v>
      </c>
      <c r="J1479" t="str">
        <f t="shared" si="190"/>
        <v>(120) 729-3104</v>
      </c>
    </row>
    <row r="1480" spans="1:10" x14ac:dyDescent="0.2">
      <c r="A1480">
        <v>2488</v>
      </c>
      <c r="B1480" t="s">
        <v>2579</v>
      </c>
      <c r="C1480" t="str">
        <f t="shared" si="191"/>
        <v>(499) 946-6798</v>
      </c>
      <c r="D1480" t="str">
        <f t="shared" si="184"/>
        <v>499.946.6798</v>
      </c>
      <c r="E1480" t="str">
        <f t="shared" si="185"/>
        <v>4999466798</v>
      </c>
      <c r="F1480">
        <f t="shared" si="186"/>
        <v>10</v>
      </c>
      <c r="G1480" t="str">
        <f t="shared" si="187"/>
        <v>4999466798</v>
      </c>
      <c r="H1480" t="str">
        <f t="shared" si="188"/>
        <v>(499) 946-6798</v>
      </c>
      <c r="I1480">
        <f t="shared" si="189"/>
        <v>1</v>
      </c>
      <c r="J1480" t="str">
        <f t="shared" si="190"/>
        <v>(499) 946-6798</v>
      </c>
    </row>
    <row r="1481" spans="1:10" x14ac:dyDescent="0.2">
      <c r="A1481">
        <v>2489</v>
      </c>
      <c r="B1481" t="s">
        <v>2580</v>
      </c>
      <c r="C1481" t="str">
        <f t="shared" si="191"/>
        <v>(348) 918-0966</v>
      </c>
      <c r="D1481" t="str">
        <f t="shared" si="184"/>
        <v>348.918.0966</v>
      </c>
      <c r="E1481" t="str">
        <f t="shared" si="185"/>
        <v>3489180966</v>
      </c>
      <c r="F1481">
        <f t="shared" si="186"/>
        <v>10</v>
      </c>
      <c r="G1481" t="str">
        <f t="shared" si="187"/>
        <v>3489180966</v>
      </c>
      <c r="H1481" t="str">
        <f t="shared" si="188"/>
        <v>(348) 918-0966</v>
      </c>
      <c r="I1481">
        <f t="shared" si="189"/>
        <v>1</v>
      </c>
      <c r="J1481" t="str">
        <f t="shared" si="190"/>
        <v>(348) 918-0966</v>
      </c>
    </row>
    <row r="1482" spans="1:10" x14ac:dyDescent="0.2">
      <c r="A1482">
        <v>2490</v>
      </c>
      <c r="B1482" t="s">
        <v>2581</v>
      </c>
      <c r="C1482" t="str">
        <f t="shared" si="191"/>
        <v>???</v>
      </c>
      <c r="D1482" t="str">
        <f t="shared" si="184"/>
        <v>777.992.486</v>
      </c>
      <c r="E1482" t="str">
        <f t="shared" si="185"/>
        <v>777992486</v>
      </c>
      <c r="F1482">
        <f t="shared" si="186"/>
        <v>9</v>
      </c>
      <c r="G1482" t="str">
        <f t="shared" si="187"/>
        <v>???</v>
      </c>
      <c r="H1482" t="str">
        <f t="shared" si="188"/>
        <v>???</v>
      </c>
      <c r="I1482">
        <f t="shared" si="189"/>
        <v>30</v>
      </c>
      <c r="J1482" t="str">
        <f t="shared" si="190"/>
        <v>???</v>
      </c>
    </row>
    <row r="1483" spans="1:10" x14ac:dyDescent="0.2">
      <c r="A1483">
        <v>2491</v>
      </c>
      <c r="B1483" t="s">
        <v>2582</v>
      </c>
      <c r="C1483" t="str">
        <f t="shared" si="191"/>
        <v>(968) 542-4207</v>
      </c>
      <c r="D1483" t="str">
        <f t="shared" si="184"/>
        <v>968.542.4207</v>
      </c>
      <c r="E1483" t="str">
        <f t="shared" si="185"/>
        <v>9685424207</v>
      </c>
      <c r="F1483">
        <f t="shared" si="186"/>
        <v>10</v>
      </c>
      <c r="G1483" t="str">
        <f t="shared" si="187"/>
        <v>9685424207</v>
      </c>
      <c r="H1483" t="str">
        <f t="shared" si="188"/>
        <v>(968) 542-4207</v>
      </c>
      <c r="I1483">
        <f t="shared" si="189"/>
        <v>1</v>
      </c>
      <c r="J1483" t="str">
        <f t="shared" si="190"/>
        <v>(968) 542-4207</v>
      </c>
    </row>
    <row r="1484" spans="1:10" x14ac:dyDescent="0.2">
      <c r="A1484">
        <v>2492</v>
      </c>
      <c r="B1484" t="s">
        <v>2583</v>
      </c>
      <c r="C1484" t="str">
        <f t="shared" si="191"/>
        <v>(184) 805-6190</v>
      </c>
      <c r="D1484" t="str">
        <f t="shared" si="184"/>
        <v>184.805.6190</v>
      </c>
      <c r="E1484" t="str">
        <f t="shared" si="185"/>
        <v>1848056190</v>
      </c>
      <c r="F1484">
        <f t="shared" si="186"/>
        <v>10</v>
      </c>
      <c r="G1484" t="str">
        <f t="shared" si="187"/>
        <v>1848056190</v>
      </c>
      <c r="H1484" t="str">
        <f t="shared" si="188"/>
        <v>(184) 805-6190</v>
      </c>
      <c r="I1484">
        <f t="shared" si="189"/>
        <v>1</v>
      </c>
      <c r="J1484" t="str">
        <f t="shared" si="190"/>
        <v>(184) 805-6190</v>
      </c>
    </row>
    <row r="1485" spans="1:10" x14ac:dyDescent="0.2">
      <c r="A1485">
        <v>2493</v>
      </c>
      <c r="B1485" t="s">
        <v>2584</v>
      </c>
      <c r="C1485" t="str">
        <f t="shared" si="191"/>
        <v>(697) 633-2890</v>
      </c>
      <c r="D1485" t="str">
        <f t="shared" si="184"/>
        <v>697.633.2890</v>
      </c>
      <c r="E1485" t="str">
        <f t="shared" si="185"/>
        <v>6976332890</v>
      </c>
      <c r="F1485">
        <f t="shared" si="186"/>
        <v>10</v>
      </c>
      <c r="G1485" t="str">
        <f t="shared" si="187"/>
        <v>6976332890</v>
      </c>
      <c r="H1485" t="str">
        <f t="shared" si="188"/>
        <v>(697) 633-2890</v>
      </c>
      <c r="I1485">
        <f t="shared" si="189"/>
        <v>1</v>
      </c>
      <c r="J1485" t="str">
        <f t="shared" si="190"/>
        <v>(697) 633-2890</v>
      </c>
    </row>
    <row r="1486" spans="1:10" x14ac:dyDescent="0.2">
      <c r="A1486">
        <v>2494</v>
      </c>
      <c r="B1486" t="s">
        <v>2585</v>
      </c>
      <c r="C1486" t="str">
        <f t="shared" si="191"/>
        <v>(255) 808-0684</v>
      </c>
      <c r="D1486" t="str">
        <f t="shared" si="184"/>
        <v>255.808.0684</v>
      </c>
      <c r="E1486" t="str">
        <f t="shared" si="185"/>
        <v>2558080684</v>
      </c>
      <c r="F1486">
        <f t="shared" si="186"/>
        <v>10</v>
      </c>
      <c r="G1486" t="str">
        <f t="shared" si="187"/>
        <v>2558080684</v>
      </c>
      <c r="H1486" t="str">
        <f t="shared" si="188"/>
        <v>(255) 808-0684</v>
      </c>
      <c r="I1486">
        <f t="shared" si="189"/>
        <v>1</v>
      </c>
      <c r="J1486" t="str">
        <f t="shared" si="190"/>
        <v>(255) 808-0684</v>
      </c>
    </row>
    <row r="1487" spans="1:10" x14ac:dyDescent="0.2">
      <c r="A1487">
        <v>2495</v>
      </c>
      <c r="B1487" t="s">
        <v>2586</v>
      </c>
      <c r="C1487" t="str">
        <f t="shared" si="191"/>
        <v>(623) 221-7907</v>
      </c>
      <c r="D1487" t="str">
        <f t="shared" si="184"/>
        <v>623.221.7907</v>
      </c>
      <c r="E1487" t="str">
        <f t="shared" si="185"/>
        <v>6232217907</v>
      </c>
      <c r="F1487">
        <f t="shared" si="186"/>
        <v>10</v>
      </c>
      <c r="G1487" t="str">
        <f t="shared" si="187"/>
        <v>6232217907</v>
      </c>
      <c r="H1487" t="str">
        <f t="shared" si="188"/>
        <v>(623) 221-7907</v>
      </c>
      <c r="I1487">
        <f t="shared" si="189"/>
        <v>1</v>
      </c>
      <c r="J1487" t="str">
        <f t="shared" si="190"/>
        <v>(623) 221-7907</v>
      </c>
    </row>
    <row r="1488" spans="1:10" x14ac:dyDescent="0.2">
      <c r="A1488">
        <v>2496</v>
      </c>
      <c r="B1488" t="s">
        <v>2587</v>
      </c>
      <c r="C1488" t="str">
        <f t="shared" si="191"/>
        <v>(880) 652-1914</v>
      </c>
      <c r="D1488" t="str">
        <f t="shared" si="184"/>
        <v>880.652.1914</v>
      </c>
      <c r="E1488" t="str">
        <f t="shared" si="185"/>
        <v>8806521914</v>
      </c>
      <c r="F1488">
        <f t="shared" si="186"/>
        <v>10</v>
      </c>
      <c r="G1488" t="str">
        <f t="shared" si="187"/>
        <v>8806521914</v>
      </c>
      <c r="H1488" t="str">
        <f t="shared" si="188"/>
        <v>(880) 652-1914</v>
      </c>
      <c r="I1488">
        <f t="shared" si="189"/>
        <v>1</v>
      </c>
      <c r="J1488" t="str">
        <f t="shared" si="190"/>
        <v>(880) 652-1914</v>
      </c>
    </row>
    <row r="1489" spans="1:10" x14ac:dyDescent="0.2">
      <c r="A1489">
        <v>2497</v>
      </c>
      <c r="B1489" t="s">
        <v>2588</v>
      </c>
      <c r="C1489" t="str">
        <f t="shared" si="191"/>
        <v>(661) 292-5256</v>
      </c>
      <c r="D1489" t="str">
        <f t="shared" si="184"/>
        <v>661.292.5256</v>
      </c>
      <c r="E1489" t="str">
        <f t="shared" si="185"/>
        <v>6612925256</v>
      </c>
      <c r="F1489">
        <f t="shared" si="186"/>
        <v>10</v>
      </c>
      <c r="G1489" t="str">
        <f t="shared" si="187"/>
        <v>6612925256</v>
      </c>
      <c r="H1489" t="str">
        <f t="shared" si="188"/>
        <v>(661) 292-5256</v>
      </c>
      <c r="I1489">
        <f t="shared" si="189"/>
        <v>1</v>
      </c>
      <c r="J1489" t="str">
        <f t="shared" si="190"/>
        <v>(661) 292-5256</v>
      </c>
    </row>
    <row r="1490" spans="1:10" x14ac:dyDescent="0.2">
      <c r="A1490">
        <v>2498</v>
      </c>
      <c r="B1490" t="s">
        <v>2589</v>
      </c>
      <c r="C1490" t="str">
        <f t="shared" si="191"/>
        <v>(547) 551-7043</v>
      </c>
      <c r="D1490" t="str">
        <f t="shared" si="184"/>
        <v>547.551.7043</v>
      </c>
      <c r="E1490" t="str">
        <f t="shared" si="185"/>
        <v>5475517043</v>
      </c>
      <c r="F1490">
        <f t="shared" si="186"/>
        <v>10</v>
      </c>
      <c r="G1490" t="str">
        <f t="shared" si="187"/>
        <v>5475517043</v>
      </c>
      <c r="H1490" t="str">
        <f t="shared" si="188"/>
        <v>(547) 551-7043</v>
      </c>
      <c r="I1490">
        <f t="shared" si="189"/>
        <v>1</v>
      </c>
      <c r="J1490" t="str">
        <f t="shared" si="190"/>
        <v>(547) 551-7043</v>
      </c>
    </row>
    <row r="1491" spans="1:10" x14ac:dyDescent="0.2">
      <c r="A1491">
        <v>2499</v>
      </c>
      <c r="B1491" t="s">
        <v>2590</v>
      </c>
      <c r="C1491" t="str">
        <f t="shared" si="191"/>
        <v>(679) 917-2420</v>
      </c>
      <c r="D1491" t="str">
        <f t="shared" si="184"/>
        <v>679.917.2420</v>
      </c>
      <c r="E1491" t="str">
        <f t="shared" si="185"/>
        <v>6799172420</v>
      </c>
      <c r="F1491">
        <f t="shared" si="186"/>
        <v>10</v>
      </c>
      <c r="G1491" t="str">
        <f t="shared" si="187"/>
        <v>6799172420</v>
      </c>
      <c r="H1491" t="str">
        <f t="shared" si="188"/>
        <v>(679) 917-2420</v>
      </c>
      <c r="I1491">
        <f t="shared" si="189"/>
        <v>1</v>
      </c>
      <c r="J1491" t="str">
        <f t="shared" si="190"/>
        <v>(679) 917-2420</v>
      </c>
    </row>
    <row r="1492" spans="1:10" x14ac:dyDescent="0.2">
      <c r="A1492">
        <v>2500</v>
      </c>
      <c r="B1492" t="s">
        <v>2591</v>
      </c>
      <c r="C1492" t="str">
        <f t="shared" si="191"/>
        <v>(918) 387-4514</v>
      </c>
      <c r="D1492" t="str">
        <f t="shared" si="184"/>
        <v>918.387.4514</v>
      </c>
      <c r="E1492" t="str">
        <f t="shared" si="185"/>
        <v>9183874514</v>
      </c>
      <c r="F1492">
        <f t="shared" si="186"/>
        <v>10</v>
      </c>
      <c r="G1492" t="str">
        <f t="shared" si="187"/>
        <v>9183874514</v>
      </c>
      <c r="H1492" t="str">
        <f t="shared" si="188"/>
        <v>(918) 387-4514</v>
      </c>
      <c r="I1492">
        <f t="shared" si="189"/>
        <v>1</v>
      </c>
      <c r="J1492" t="str">
        <f t="shared" si="190"/>
        <v>(918) 387-4514</v>
      </c>
    </row>
    <row r="1493" spans="1:10" x14ac:dyDescent="0.2">
      <c r="A1493">
        <v>2501</v>
      </c>
      <c r="B1493" t="s">
        <v>2592</v>
      </c>
      <c r="C1493" t="str">
        <f t="shared" si="191"/>
        <v>(798) 588-0118</v>
      </c>
      <c r="D1493" t="str">
        <f t="shared" si="184"/>
        <v>798.588.0118</v>
      </c>
      <c r="E1493" t="str">
        <f t="shared" si="185"/>
        <v>7985880118</v>
      </c>
      <c r="F1493">
        <f t="shared" si="186"/>
        <v>10</v>
      </c>
      <c r="G1493" t="str">
        <f t="shared" si="187"/>
        <v>7985880118</v>
      </c>
      <c r="H1493" t="str">
        <f t="shared" si="188"/>
        <v>(798) 588-0118</v>
      </c>
      <c r="I1493">
        <f t="shared" si="189"/>
        <v>1</v>
      </c>
      <c r="J1493" t="str">
        <f t="shared" si="190"/>
        <v>(798) 588-0118</v>
      </c>
    </row>
    <row r="1494" spans="1:10" x14ac:dyDescent="0.2">
      <c r="A1494">
        <v>2502</v>
      </c>
      <c r="B1494" t="s">
        <v>2593</v>
      </c>
      <c r="C1494" t="str">
        <f t="shared" si="191"/>
        <v>(755) 476-8128</v>
      </c>
      <c r="D1494" t="str">
        <f t="shared" si="184"/>
        <v>755.476.8128</v>
      </c>
      <c r="E1494" t="str">
        <f t="shared" si="185"/>
        <v>7554768128</v>
      </c>
      <c r="F1494">
        <f t="shared" si="186"/>
        <v>10</v>
      </c>
      <c r="G1494" t="str">
        <f t="shared" si="187"/>
        <v>7554768128</v>
      </c>
      <c r="H1494" t="str">
        <f t="shared" si="188"/>
        <v>(755) 476-8128</v>
      </c>
      <c r="I1494">
        <f t="shared" si="189"/>
        <v>1</v>
      </c>
      <c r="J1494" t="str">
        <f t="shared" si="190"/>
        <v>(755) 476-8128</v>
      </c>
    </row>
    <row r="1495" spans="1:10" x14ac:dyDescent="0.2">
      <c r="A1495">
        <v>2503</v>
      </c>
      <c r="B1495" t="s">
        <v>2594</v>
      </c>
      <c r="C1495" t="str">
        <f t="shared" si="191"/>
        <v>???</v>
      </c>
      <c r="D1495" t="str">
        <f t="shared" si="184"/>
        <v>793.106.078</v>
      </c>
      <c r="E1495" t="str">
        <f t="shared" si="185"/>
        <v>793106078</v>
      </c>
      <c r="F1495">
        <f t="shared" si="186"/>
        <v>9</v>
      </c>
      <c r="G1495" t="str">
        <f t="shared" si="187"/>
        <v>???</v>
      </c>
      <c r="H1495" t="str">
        <f t="shared" si="188"/>
        <v>???</v>
      </c>
      <c r="I1495">
        <f t="shared" si="189"/>
        <v>30</v>
      </c>
      <c r="J1495" t="str">
        <f t="shared" si="190"/>
        <v>???</v>
      </c>
    </row>
    <row r="1496" spans="1:10" x14ac:dyDescent="0.2">
      <c r="A1496">
        <v>2504</v>
      </c>
      <c r="B1496" t="s">
        <v>2595</v>
      </c>
      <c r="C1496" t="str">
        <f t="shared" si="191"/>
        <v>(712) 507-9722</v>
      </c>
      <c r="D1496" t="str">
        <f t="shared" si="184"/>
        <v>712.507.9722</v>
      </c>
      <c r="E1496" t="str">
        <f t="shared" si="185"/>
        <v>7125079722</v>
      </c>
      <c r="F1496">
        <f t="shared" si="186"/>
        <v>10</v>
      </c>
      <c r="G1496" t="str">
        <f t="shared" si="187"/>
        <v>7125079722</v>
      </c>
      <c r="H1496" t="str">
        <f t="shared" si="188"/>
        <v>(712) 507-9722</v>
      </c>
      <c r="I1496">
        <f t="shared" si="189"/>
        <v>1</v>
      </c>
      <c r="J1496" t="str">
        <f t="shared" si="190"/>
        <v>(712) 507-9722</v>
      </c>
    </row>
    <row r="1497" spans="1:10" x14ac:dyDescent="0.2">
      <c r="A1497">
        <v>2505</v>
      </c>
      <c r="B1497" t="s">
        <v>2596</v>
      </c>
      <c r="C1497" t="str">
        <f t="shared" si="191"/>
        <v>(298) 205-9810</v>
      </c>
      <c r="D1497" t="str">
        <f t="shared" si="184"/>
        <v>298.205.9810</v>
      </c>
      <c r="E1497" t="str">
        <f t="shared" si="185"/>
        <v>2982059810</v>
      </c>
      <c r="F1497">
        <f t="shared" si="186"/>
        <v>10</v>
      </c>
      <c r="G1497" t="str">
        <f t="shared" si="187"/>
        <v>2982059810</v>
      </c>
      <c r="H1497" t="str">
        <f t="shared" si="188"/>
        <v>(298) 205-9810</v>
      </c>
      <c r="I1497">
        <f t="shared" si="189"/>
        <v>1</v>
      </c>
      <c r="J1497" t="str">
        <f t="shared" si="190"/>
        <v>(298) 205-9810</v>
      </c>
    </row>
    <row r="1498" spans="1:10" x14ac:dyDescent="0.2">
      <c r="A1498">
        <v>2506</v>
      </c>
      <c r="B1498" t="s">
        <v>2597</v>
      </c>
      <c r="C1498" t="str">
        <f t="shared" si="191"/>
        <v>(431) 287-2286</v>
      </c>
      <c r="D1498" t="str">
        <f t="shared" si="184"/>
        <v>431.287.2286</v>
      </c>
      <c r="E1498" t="str">
        <f t="shared" si="185"/>
        <v>4312872286</v>
      </c>
      <c r="F1498">
        <f t="shared" si="186"/>
        <v>10</v>
      </c>
      <c r="G1498" t="str">
        <f t="shared" si="187"/>
        <v>4312872286</v>
      </c>
      <c r="H1498" t="str">
        <f t="shared" si="188"/>
        <v>(431) 287-2286</v>
      </c>
      <c r="I1498">
        <f t="shared" si="189"/>
        <v>1</v>
      </c>
      <c r="J1498" t="str">
        <f t="shared" si="190"/>
        <v>(431) 287-2286</v>
      </c>
    </row>
    <row r="1499" spans="1:10" x14ac:dyDescent="0.2">
      <c r="A1499">
        <v>2507</v>
      </c>
      <c r="B1499" t="s">
        <v>2598</v>
      </c>
      <c r="C1499" t="str">
        <f t="shared" si="191"/>
        <v>(853) 341-6015</v>
      </c>
      <c r="D1499" t="str">
        <f t="shared" si="184"/>
        <v>853.341.6015</v>
      </c>
      <c r="E1499" t="str">
        <f t="shared" si="185"/>
        <v>8533416015</v>
      </c>
      <c r="F1499">
        <f t="shared" si="186"/>
        <v>10</v>
      </c>
      <c r="G1499" t="str">
        <f t="shared" si="187"/>
        <v>8533416015</v>
      </c>
      <c r="H1499" t="str">
        <f t="shared" si="188"/>
        <v>(853) 341-6015</v>
      </c>
      <c r="I1499">
        <f t="shared" si="189"/>
        <v>1</v>
      </c>
      <c r="J1499" t="str">
        <f t="shared" si="190"/>
        <v>(853) 341-6015</v>
      </c>
    </row>
    <row r="1500" spans="1:10" x14ac:dyDescent="0.2">
      <c r="A1500">
        <v>2508</v>
      </c>
      <c r="B1500" t="s">
        <v>2599</v>
      </c>
      <c r="C1500" t="str">
        <f t="shared" si="191"/>
        <v>(711) 778-2337</v>
      </c>
      <c r="D1500" t="str">
        <f t="shared" si="184"/>
        <v>711.778.2337</v>
      </c>
      <c r="E1500" t="str">
        <f t="shared" si="185"/>
        <v>7117782337</v>
      </c>
      <c r="F1500">
        <f t="shared" si="186"/>
        <v>10</v>
      </c>
      <c r="G1500" t="str">
        <f t="shared" si="187"/>
        <v>7117782337</v>
      </c>
      <c r="H1500" t="str">
        <f t="shared" si="188"/>
        <v>(711) 778-2337</v>
      </c>
      <c r="I1500">
        <f t="shared" si="189"/>
        <v>1</v>
      </c>
      <c r="J1500" t="str">
        <f t="shared" si="190"/>
        <v>(711) 778-2337</v>
      </c>
    </row>
    <row r="1501" spans="1:10" x14ac:dyDescent="0.2">
      <c r="A1501">
        <v>2509</v>
      </c>
      <c r="B1501" t="s">
        <v>2600</v>
      </c>
      <c r="C1501" t="str">
        <f t="shared" si="191"/>
        <v>(595) 142-5665</v>
      </c>
      <c r="D1501" t="str">
        <f t="shared" si="184"/>
        <v>595.142.5665</v>
      </c>
      <c r="E1501" t="str">
        <f t="shared" si="185"/>
        <v>5951425665</v>
      </c>
      <c r="F1501">
        <f t="shared" si="186"/>
        <v>10</v>
      </c>
      <c r="G1501" t="str">
        <f t="shared" si="187"/>
        <v>5951425665</v>
      </c>
      <c r="H1501" t="str">
        <f t="shared" si="188"/>
        <v>(595) 142-5665</v>
      </c>
      <c r="I1501">
        <f t="shared" si="189"/>
        <v>1</v>
      </c>
      <c r="J1501" t="str">
        <f t="shared" si="190"/>
        <v>(595) 142-5665</v>
      </c>
    </row>
    <row r="1502" spans="1:10" x14ac:dyDescent="0.2">
      <c r="A1502">
        <v>2510</v>
      </c>
      <c r="B1502" t="s">
        <v>2601</v>
      </c>
      <c r="C1502" t="str">
        <f t="shared" si="191"/>
        <v>(246) 326-9720</v>
      </c>
      <c r="D1502" t="str">
        <f t="shared" si="184"/>
        <v>246.326.9720</v>
      </c>
      <c r="E1502" t="str">
        <f t="shared" si="185"/>
        <v>2463269720</v>
      </c>
      <c r="F1502">
        <f t="shared" si="186"/>
        <v>10</v>
      </c>
      <c r="G1502" t="str">
        <f t="shared" si="187"/>
        <v>2463269720</v>
      </c>
      <c r="H1502" t="str">
        <f t="shared" si="188"/>
        <v>(246) 326-9720</v>
      </c>
      <c r="I1502">
        <f t="shared" si="189"/>
        <v>1</v>
      </c>
      <c r="J1502" t="str">
        <f t="shared" si="190"/>
        <v>(246) 326-9720</v>
      </c>
    </row>
    <row r="1503" spans="1:10" x14ac:dyDescent="0.2">
      <c r="A1503">
        <v>2511</v>
      </c>
      <c r="B1503" t="s">
        <v>2602</v>
      </c>
      <c r="C1503" t="str">
        <f t="shared" si="191"/>
        <v>(797) 892-7973</v>
      </c>
      <c r="D1503" t="str">
        <f t="shared" si="184"/>
        <v>797.892.7973</v>
      </c>
      <c r="E1503" t="str">
        <f t="shared" si="185"/>
        <v>7978927973</v>
      </c>
      <c r="F1503">
        <f t="shared" si="186"/>
        <v>10</v>
      </c>
      <c r="G1503" t="str">
        <f t="shared" si="187"/>
        <v>7978927973</v>
      </c>
      <c r="H1503" t="str">
        <f t="shared" si="188"/>
        <v>(797) 892-7973</v>
      </c>
      <c r="I1503">
        <f t="shared" si="189"/>
        <v>1</v>
      </c>
      <c r="J1503" t="str">
        <f t="shared" si="190"/>
        <v>(797) 892-7973</v>
      </c>
    </row>
    <row r="1504" spans="1:10" x14ac:dyDescent="0.2">
      <c r="A1504">
        <v>2512</v>
      </c>
      <c r="B1504" t="s">
        <v>2603</v>
      </c>
      <c r="C1504" t="str">
        <f t="shared" si="191"/>
        <v>(768) 756-9213</v>
      </c>
      <c r="D1504" t="str">
        <f t="shared" si="184"/>
        <v>768.756.9213</v>
      </c>
      <c r="E1504" t="str">
        <f t="shared" si="185"/>
        <v>7687569213</v>
      </c>
      <c r="F1504">
        <f t="shared" si="186"/>
        <v>10</v>
      </c>
      <c r="G1504" t="str">
        <f t="shared" si="187"/>
        <v>7687569213</v>
      </c>
      <c r="H1504" t="str">
        <f t="shared" si="188"/>
        <v>(768) 756-9213</v>
      </c>
      <c r="I1504">
        <f t="shared" si="189"/>
        <v>1</v>
      </c>
      <c r="J1504" t="str">
        <f t="shared" si="190"/>
        <v>(768) 756-9213</v>
      </c>
    </row>
    <row r="1505" spans="1:10" x14ac:dyDescent="0.2">
      <c r="A1505">
        <v>2513</v>
      </c>
      <c r="B1505" t="s">
        <v>2604</v>
      </c>
      <c r="C1505" t="str">
        <f t="shared" si="191"/>
        <v>(186) 446-6066</v>
      </c>
      <c r="D1505" t="str">
        <f t="shared" si="184"/>
        <v>186.446.6066</v>
      </c>
      <c r="E1505" t="str">
        <f t="shared" si="185"/>
        <v>1864466066</v>
      </c>
      <c r="F1505">
        <f t="shared" si="186"/>
        <v>10</v>
      </c>
      <c r="G1505" t="str">
        <f t="shared" si="187"/>
        <v>1864466066</v>
      </c>
      <c r="H1505" t="str">
        <f t="shared" si="188"/>
        <v>(186) 446-6066</v>
      </c>
      <c r="I1505">
        <f t="shared" si="189"/>
        <v>1</v>
      </c>
      <c r="J1505" t="str">
        <f t="shared" si="190"/>
        <v>(186) 446-6066</v>
      </c>
    </row>
    <row r="1506" spans="1:10" x14ac:dyDescent="0.2">
      <c r="A1506">
        <v>2514</v>
      </c>
      <c r="B1506" t="s">
        <v>2605</v>
      </c>
      <c r="C1506" t="str">
        <f t="shared" si="191"/>
        <v>(581) 278-6552</v>
      </c>
      <c r="D1506" t="str">
        <f t="shared" si="184"/>
        <v>581.278.6552</v>
      </c>
      <c r="E1506" t="str">
        <f t="shared" si="185"/>
        <v>5812786552</v>
      </c>
      <c r="F1506">
        <f t="shared" si="186"/>
        <v>10</v>
      </c>
      <c r="G1506" t="str">
        <f t="shared" si="187"/>
        <v>5812786552</v>
      </c>
      <c r="H1506" t="str">
        <f t="shared" si="188"/>
        <v>(581) 278-6552</v>
      </c>
      <c r="I1506">
        <f t="shared" si="189"/>
        <v>1</v>
      </c>
      <c r="J1506" t="str">
        <f t="shared" si="190"/>
        <v>(581) 278-6552</v>
      </c>
    </row>
    <row r="1507" spans="1:10" x14ac:dyDescent="0.2">
      <c r="A1507">
        <v>2515</v>
      </c>
      <c r="B1507" t="s">
        <v>2606</v>
      </c>
      <c r="C1507" t="str">
        <f t="shared" si="191"/>
        <v>(825) 335-9076</v>
      </c>
      <c r="D1507" t="str">
        <f t="shared" si="184"/>
        <v>825.335.9076</v>
      </c>
      <c r="E1507" t="str">
        <f t="shared" si="185"/>
        <v>8253359076</v>
      </c>
      <c r="F1507">
        <f t="shared" si="186"/>
        <v>10</v>
      </c>
      <c r="G1507" t="str">
        <f t="shared" si="187"/>
        <v>8253359076</v>
      </c>
      <c r="H1507" t="str">
        <f t="shared" si="188"/>
        <v>(825) 335-9076</v>
      </c>
      <c r="I1507">
        <f t="shared" si="189"/>
        <v>1</v>
      </c>
      <c r="J1507" t="str">
        <f t="shared" si="190"/>
        <v>(825) 335-9076</v>
      </c>
    </row>
    <row r="1508" spans="1:10" x14ac:dyDescent="0.2">
      <c r="A1508">
        <v>2516</v>
      </c>
      <c r="B1508" t="s">
        <v>2607</v>
      </c>
      <c r="C1508" t="str">
        <f t="shared" si="191"/>
        <v>(531) 753-6327</v>
      </c>
      <c r="D1508" t="str">
        <f t="shared" si="184"/>
        <v>531.753.6327</v>
      </c>
      <c r="E1508" t="str">
        <f t="shared" si="185"/>
        <v>5317536327</v>
      </c>
      <c r="F1508">
        <f t="shared" si="186"/>
        <v>10</v>
      </c>
      <c r="G1508" t="str">
        <f t="shared" si="187"/>
        <v>5317536327</v>
      </c>
      <c r="H1508" t="str">
        <f t="shared" si="188"/>
        <v>(531) 753-6327</v>
      </c>
      <c r="I1508">
        <f t="shared" si="189"/>
        <v>1</v>
      </c>
      <c r="J1508" t="str">
        <f t="shared" si="190"/>
        <v>(531) 753-6327</v>
      </c>
    </row>
    <row r="1509" spans="1:10" x14ac:dyDescent="0.2">
      <c r="A1509">
        <v>2517</v>
      </c>
      <c r="B1509" t="s">
        <v>2608</v>
      </c>
      <c r="C1509" t="str">
        <f t="shared" si="191"/>
        <v>(584) 107-4627</v>
      </c>
      <c r="D1509" t="str">
        <f t="shared" si="184"/>
        <v>584.107.4627</v>
      </c>
      <c r="E1509" t="str">
        <f t="shared" si="185"/>
        <v>5841074627</v>
      </c>
      <c r="F1509">
        <f t="shared" si="186"/>
        <v>10</v>
      </c>
      <c r="G1509" t="str">
        <f t="shared" si="187"/>
        <v>5841074627</v>
      </c>
      <c r="H1509" t="str">
        <f t="shared" si="188"/>
        <v>(584) 107-4627</v>
      </c>
      <c r="I1509">
        <f t="shared" si="189"/>
        <v>1</v>
      </c>
      <c r="J1509" t="str">
        <f t="shared" si="190"/>
        <v>(584) 107-4627</v>
      </c>
    </row>
    <row r="1510" spans="1:10" x14ac:dyDescent="0.2">
      <c r="A1510">
        <v>2518</v>
      </c>
      <c r="B1510" t="s">
        <v>2609</v>
      </c>
      <c r="C1510" t="str">
        <f t="shared" si="191"/>
        <v>(299) 189-7961</v>
      </c>
      <c r="D1510" t="str">
        <f t="shared" si="184"/>
        <v>299.189.7961</v>
      </c>
      <c r="E1510" t="str">
        <f t="shared" si="185"/>
        <v>2991897961</v>
      </c>
      <c r="F1510">
        <f t="shared" si="186"/>
        <v>10</v>
      </c>
      <c r="G1510" t="str">
        <f t="shared" si="187"/>
        <v>2991897961</v>
      </c>
      <c r="H1510" t="str">
        <f t="shared" si="188"/>
        <v>(299) 189-7961</v>
      </c>
      <c r="I1510">
        <f t="shared" si="189"/>
        <v>1</v>
      </c>
      <c r="J1510" t="str">
        <f t="shared" si="190"/>
        <v>(299) 189-7961</v>
      </c>
    </row>
    <row r="1511" spans="1:10" x14ac:dyDescent="0.2">
      <c r="A1511">
        <v>2519</v>
      </c>
      <c r="B1511" t="s">
        <v>2610</v>
      </c>
      <c r="C1511" t="str">
        <f t="shared" si="191"/>
        <v>(982) 203-2578</v>
      </c>
      <c r="D1511" t="str">
        <f t="shared" si="184"/>
        <v>982.203.2578</v>
      </c>
      <c r="E1511" t="str">
        <f t="shared" si="185"/>
        <v>9822032578</v>
      </c>
      <c r="F1511">
        <f t="shared" si="186"/>
        <v>10</v>
      </c>
      <c r="G1511" t="str">
        <f t="shared" si="187"/>
        <v>9822032578</v>
      </c>
      <c r="H1511" t="str">
        <f t="shared" si="188"/>
        <v>(982) 203-2578</v>
      </c>
      <c r="I1511">
        <f t="shared" si="189"/>
        <v>1</v>
      </c>
      <c r="J1511" t="str">
        <f t="shared" si="190"/>
        <v>(982) 203-2578</v>
      </c>
    </row>
    <row r="1512" spans="1:10" x14ac:dyDescent="0.2">
      <c r="A1512">
        <v>2520</v>
      </c>
      <c r="B1512" t="s">
        <v>2611</v>
      </c>
      <c r="C1512" t="str">
        <f t="shared" si="191"/>
        <v>(428) 466-0708</v>
      </c>
      <c r="D1512" t="str">
        <f t="shared" si="184"/>
        <v>428.466.0708</v>
      </c>
      <c r="E1512" t="str">
        <f t="shared" si="185"/>
        <v>4284660708</v>
      </c>
      <c r="F1512">
        <f t="shared" si="186"/>
        <v>10</v>
      </c>
      <c r="G1512" t="str">
        <f t="shared" si="187"/>
        <v>4284660708</v>
      </c>
      <c r="H1512" t="str">
        <f t="shared" si="188"/>
        <v>(428) 466-0708</v>
      </c>
      <c r="I1512">
        <f t="shared" si="189"/>
        <v>1</v>
      </c>
      <c r="J1512" t="str">
        <f t="shared" si="190"/>
        <v>(428) 466-0708</v>
      </c>
    </row>
    <row r="1513" spans="1:10" x14ac:dyDescent="0.2">
      <c r="A1513">
        <v>2521</v>
      </c>
      <c r="B1513" t="s">
        <v>2612</v>
      </c>
      <c r="C1513" t="str">
        <f t="shared" si="191"/>
        <v>(829) 279-9881</v>
      </c>
      <c r="D1513" t="str">
        <f t="shared" si="184"/>
        <v>829.279.9881</v>
      </c>
      <c r="E1513" t="str">
        <f t="shared" si="185"/>
        <v>8292799881</v>
      </c>
      <c r="F1513">
        <f t="shared" si="186"/>
        <v>10</v>
      </c>
      <c r="G1513" t="str">
        <f t="shared" si="187"/>
        <v>8292799881</v>
      </c>
      <c r="H1513" t="str">
        <f t="shared" si="188"/>
        <v>(829) 279-9881</v>
      </c>
      <c r="I1513">
        <f t="shared" si="189"/>
        <v>1</v>
      </c>
      <c r="J1513" t="str">
        <f t="shared" si="190"/>
        <v>(829) 279-9881</v>
      </c>
    </row>
    <row r="1514" spans="1:10" x14ac:dyDescent="0.2">
      <c r="A1514">
        <v>2522</v>
      </c>
      <c r="B1514" t="s">
        <v>2613</v>
      </c>
      <c r="C1514" t="str">
        <f t="shared" si="191"/>
        <v>(775) 372-8993</v>
      </c>
      <c r="D1514" t="str">
        <f t="shared" si="184"/>
        <v>775.372.8993</v>
      </c>
      <c r="E1514" t="str">
        <f t="shared" si="185"/>
        <v>7753728993</v>
      </c>
      <c r="F1514">
        <f t="shared" si="186"/>
        <v>10</v>
      </c>
      <c r="G1514" t="str">
        <f t="shared" si="187"/>
        <v>7753728993</v>
      </c>
      <c r="H1514" t="str">
        <f t="shared" si="188"/>
        <v>(775) 372-8993</v>
      </c>
      <c r="I1514">
        <f t="shared" si="189"/>
        <v>1</v>
      </c>
      <c r="J1514" t="str">
        <f t="shared" si="190"/>
        <v>(775) 372-8993</v>
      </c>
    </row>
    <row r="1515" spans="1:10" x14ac:dyDescent="0.2">
      <c r="A1515">
        <v>2523</v>
      </c>
      <c r="B1515" t="s">
        <v>2614</v>
      </c>
      <c r="C1515" t="str">
        <f t="shared" si="191"/>
        <v>(850) 167-2677</v>
      </c>
      <c r="D1515" t="str">
        <f t="shared" si="184"/>
        <v>850.167.2677</v>
      </c>
      <c r="E1515" t="str">
        <f t="shared" si="185"/>
        <v>8501672677</v>
      </c>
      <c r="F1515">
        <f t="shared" si="186"/>
        <v>10</v>
      </c>
      <c r="G1515" t="str">
        <f t="shared" si="187"/>
        <v>8501672677</v>
      </c>
      <c r="H1515" t="str">
        <f t="shared" si="188"/>
        <v>(850) 167-2677</v>
      </c>
      <c r="I1515">
        <f t="shared" si="189"/>
        <v>1</v>
      </c>
      <c r="J1515" t="str">
        <f t="shared" si="190"/>
        <v>(850) 167-2677</v>
      </c>
    </row>
    <row r="1516" spans="1:10" x14ac:dyDescent="0.2">
      <c r="A1516">
        <v>2524</v>
      </c>
      <c r="B1516" t="s">
        <v>2615</v>
      </c>
      <c r="C1516" t="str">
        <f t="shared" si="191"/>
        <v>(130) 629-8540</v>
      </c>
      <c r="D1516" t="str">
        <f t="shared" si="184"/>
        <v>130.629.8540</v>
      </c>
      <c r="E1516" t="str">
        <f t="shared" si="185"/>
        <v>1306298540</v>
      </c>
      <c r="F1516">
        <f t="shared" si="186"/>
        <v>10</v>
      </c>
      <c r="G1516" t="str">
        <f t="shared" si="187"/>
        <v>1306298540</v>
      </c>
      <c r="H1516" t="str">
        <f t="shared" si="188"/>
        <v>(130) 629-8540</v>
      </c>
      <c r="I1516">
        <f t="shared" si="189"/>
        <v>1</v>
      </c>
      <c r="J1516" t="str">
        <f t="shared" si="190"/>
        <v>(130) 629-8540</v>
      </c>
    </row>
    <row r="1517" spans="1:10" x14ac:dyDescent="0.2">
      <c r="A1517">
        <v>2525</v>
      </c>
      <c r="B1517" t="s">
        <v>2616</v>
      </c>
      <c r="C1517" t="str">
        <f t="shared" si="191"/>
        <v>(812) 814-2037</v>
      </c>
      <c r="D1517" t="str">
        <f t="shared" si="184"/>
        <v>812.814.2037</v>
      </c>
      <c r="E1517" t="str">
        <f t="shared" si="185"/>
        <v>8128142037</v>
      </c>
      <c r="F1517">
        <f t="shared" si="186"/>
        <v>10</v>
      </c>
      <c r="G1517" t="str">
        <f t="shared" si="187"/>
        <v>8128142037</v>
      </c>
      <c r="H1517" t="str">
        <f t="shared" si="188"/>
        <v>(812) 814-2037</v>
      </c>
      <c r="I1517">
        <f t="shared" si="189"/>
        <v>1</v>
      </c>
      <c r="J1517" t="str">
        <f t="shared" si="190"/>
        <v>(812) 814-2037</v>
      </c>
    </row>
    <row r="1518" spans="1:10" x14ac:dyDescent="0.2">
      <c r="A1518">
        <v>2526</v>
      </c>
      <c r="B1518" t="s">
        <v>2617</v>
      </c>
      <c r="C1518" t="str">
        <f t="shared" si="191"/>
        <v>(368) 243-1668</v>
      </c>
      <c r="D1518" t="str">
        <f t="shared" si="184"/>
        <v>368.243.1668</v>
      </c>
      <c r="E1518" t="str">
        <f t="shared" si="185"/>
        <v>3682431668</v>
      </c>
      <c r="F1518">
        <f t="shared" si="186"/>
        <v>10</v>
      </c>
      <c r="G1518" t="str">
        <f t="shared" si="187"/>
        <v>3682431668</v>
      </c>
      <c r="H1518" t="str">
        <f t="shared" si="188"/>
        <v>(368) 243-1668</v>
      </c>
      <c r="I1518">
        <f t="shared" si="189"/>
        <v>1</v>
      </c>
      <c r="J1518" t="str">
        <f t="shared" si="190"/>
        <v>(368) 243-1668</v>
      </c>
    </row>
    <row r="1519" spans="1:10" x14ac:dyDescent="0.2">
      <c r="A1519">
        <v>2527</v>
      </c>
      <c r="B1519" t="s">
        <v>2618</v>
      </c>
      <c r="C1519" t="str">
        <f t="shared" si="191"/>
        <v>(990) 809-8455</v>
      </c>
      <c r="D1519" t="str">
        <f t="shared" si="184"/>
        <v>990.809.8455</v>
      </c>
      <c r="E1519" t="str">
        <f t="shared" si="185"/>
        <v>9908098455</v>
      </c>
      <c r="F1519">
        <f t="shared" si="186"/>
        <v>10</v>
      </c>
      <c r="G1519" t="str">
        <f t="shared" si="187"/>
        <v>9908098455</v>
      </c>
      <c r="H1519" t="str">
        <f t="shared" si="188"/>
        <v>(990) 809-8455</v>
      </c>
      <c r="I1519">
        <f t="shared" si="189"/>
        <v>1</v>
      </c>
      <c r="J1519" t="str">
        <f t="shared" si="190"/>
        <v>(990) 809-8455</v>
      </c>
    </row>
    <row r="1520" spans="1:10" x14ac:dyDescent="0.2">
      <c r="A1520">
        <v>2528</v>
      </c>
      <c r="B1520" t="s">
        <v>2619</v>
      </c>
      <c r="C1520" t="str">
        <f t="shared" si="191"/>
        <v>(227) 498-0359</v>
      </c>
      <c r="D1520" t="str">
        <f t="shared" si="184"/>
        <v>227.498.0359</v>
      </c>
      <c r="E1520" t="str">
        <f t="shared" si="185"/>
        <v>2274980359</v>
      </c>
      <c r="F1520">
        <f t="shared" si="186"/>
        <v>10</v>
      </c>
      <c r="G1520" t="str">
        <f t="shared" si="187"/>
        <v>2274980359</v>
      </c>
      <c r="H1520" t="str">
        <f t="shared" si="188"/>
        <v>(227) 498-0359</v>
      </c>
      <c r="I1520">
        <f t="shared" si="189"/>
        <v>1</v>
      </c>
      <c r="J1520" t="str">
        <f t="shared" si="190"/>
        <v>(227) 498-0359</v>
      </c>
    </row>
    <row r="1521" spans="1:10" x14ac:dyDescent="0.2">
      <c r="A1521">
        <v>2529</v>
      </c>
      <c r="B1521" t="s">
        <v>2620</v>
      </c>
      <c r="C1521" t="str">
        <f t="shared" si="191"/>
        <v>(164) 184-6588</v>
      </c>
      <c r="D1521" t="str">
        <f t="shared" si="184"/>
        <v>164.184.6588</v>
      </c>
      <c r="E1521" t="str">
        <f t="shared" si="185"/>
        <v>1641846588</v>
      </c>
      <c r="F1521">
        <f t="shared" si="186"/>
        <v>10</v>
      </c>
      <c r="G1521" t="str">
        <f t="shared" si="187"/>
        <v>1641846588</v>
      </c>
      <c r="H1521" t="str">
        <f t="shared" si="188"/>
        <v>(164) 184-6588</v>
      </c>
      <c r="I1521">
        <f t="shared" si="189"/>
        <v>1</v>
      </c>
      <c r="J1521" t="str">
        <f t="shared" si="190"/>
        <v>(164) 184-6588</v>
      </c>
    </row>
    <row r="1522" spans="1:10" x14ac:dyDescent="0.2">
      <c r="A1522">
        <v>2530</v>
      </c>
      <c r="B1522" t="s">
        <v>2621</v>
      </c>
      <c r="C1522" t="str">
        <f t="shared" si="191"/>
        <v>(330) 675-1405</v>
      </c>
      <c r="D1522" t="str">
        <f t="shared" si="184"/>
        <v>330.675.1405</v>
      </c>
      <c r="E1522" t="str">
        <f t="shared" si="185"/>
        <v>3306751405</v>
      </c>
      <c r="F1522">
        <f t="shared" si="186"/>
        <v>10</v>
      </c>
      <c r="G1522" t="str">
        <f t="shared" si="187"/>
        <v>3306751405</v>
      </c>
      <c r="H1522" t="str">
        <f t="shared" si="188"/>
        <v>(330) 675-1405</v>
      </c>
      <c r="I1522">
        <f t="shared" si="189"/>
        <v>1</v>
      </c>
      <c r="J1522" t="str">
        <f t="shared" si="190"/>
        <v>(330) 675-1405</v>
      </c>
    </row>
    <row r="1523" spans="1:10" x14ac:dyDescent="0.2">
      <c r="A1523">
        <v>2531</v>
      </c>
      <c r="B1523" t="s">
        <v>2622</v>
      </c>
      <c r="C1523" t="str">
        <f t="shared" si="191"/>
        <v>(481) 838-6435</v>
      </c>
      <c r="D1523" t="str">
        <f t="shared" si="184"/>
        <v>481.838.6435</v>
      </c>
      <c r="E1523" t="str">
        <f t="shared" si="185"/>
        <v>4818386435</v>
      </c>
      <c r="F1523">
        <f t="shared" si="186"/>
        <v>10</v>
      </c>
      <c r="G1523" t="str">
        <f t="shared" si="187"/>
        <v>4818386435</v>
      </c>
      <c r="H1523" t="str">
        <f t="shared" si="188"/>
        <v>(481) 838-6435</v>
      </c>
      <c r="I1523">
        <f t="shared" si="189"/>
        <v>1</v>
      </c>
      <c r="J1523" t="str">
        <f t="shared" si="190"/>
        <v>(481) 838-6435</v>
      </c>
    </row>
    <row r="1524" spans="1:10" x14ac:dyDescent="0.2">
      <c r="A1524">
        <v>2532</v>
      </c>
      <c r="B1524" t="s">
        <v>2623</v>
      </c>
      <c r="C1524" t="str">
        <f t="shared" si="191"/>
        <v>(295) 170-8357</v>
      </c>
      <c r="D1524" t="str">
        <f t="shared" si="184"/>
        <v>295.170.8357</v>
      </c>
      <c r="E1524" t="str">
        <f t="shared" si="185"/>
        <v>2951708357</v>
      </c>
      <c r="F1524">
        <f t="shared" si="186"/>
        <v>10</v>
      </c>
      <c r="G1524" t="str">
        <f t="shared" si="187"/>
        <v>2951708357</v>
      </c>
      <c r="H1524" t="str">
        <f t="shared" si="188"/>
        <v>(295) 170-8357</v>
      </c>
      <c r="I1524">
        <f t="shared" si="189"/>
        <v>1</v>
      </c>
      <c r="J1524" t="str">
        <f t="shared" si="190"/>
        <v>(295) 170-8357</v>
      </c>
    </row>
    <row r="1525" spans="1:10" x14ac:dyDescent="0.2">
      <c r="A1525">
        <v>2533</v>
      </c>
      <c r="B1525" t="s">
        <v>2624</v>
      </c>
      <c r="C1525" t="str">
        <f t="shared" si="191"/>
        <v>(307) 793-8098</v>
      </c>
      <c r="D1525" t="str">
        <f t="shared" si="184"/>
        <v>307.793.8098</v>
      </c>
      <c r="E1525" t="str">
        <f t="shared" si="185"/>
        <v>3077938098</v>
      </c>
      <c r="F1525">
        <f t="shared" si="186"/>
        <v>10</v>
      </c>
      <c r="G1525" t="str">
        <f t="shared" si="187"/>
        <v>3077938098</v>
      </c>
      <c r="H1525" t="str">
        <f t="shared" si="188"/>
        <v>(307) 793-8098</v>
      </c>
      <c r="I1525">
        <f t="shared" si="189"/>
        <v>1</v>
      </c>
      <c r="J1525" t="str">
        <f t="shared" si="190"/>
        <v>(307) 793-8098</v>
      </c>
    </row>
    <row r="1526" spans="1:10" x14ac:dyDescent="0.2">
      <c r="A1526">
        <v>2534</v>
      </c>
      <c r="B1526" t="s">
        <v>2625</v>
      </c>
      <c r="C1526" t="str">
        <f t="shared" si="191"/>
        <v>(204) 393-7271</v>
      </c>
      <c r="D1526" t="str">
        <f t="shared" si="184"/>
        <v>204.393.7271</v>
      </c>
      <c r="E1526" t="str">
        <f t="shared" si="185"/>
        <v>2043937271</v>
      </c>
      <c r="F1526">
        <f t="shared" si="186"/>
        <v>10</v>
      </c>
      <c r="G1526" t="str">
        <f t="shared" si="187"/>
        <v>2043937271</v>
      </c>
      <c r="H1526" t="str">
        <f t="shared" si="188"/>
        <v>(204) 393-7271</v>
      </c>
      <c r="I1526">
        <f t="shared" si="189"/>
        <v>1</v>
      </c>
      <c r="J1526" t="str">
        <f t="shared" si="190"/>
        <v>(204) 393-7271</v>
      </c>
    </row>
    <row r="1527" spans="1:10" x14ac:dyDescent="0.2">
      <c r="A1527">
        <v>2535</v>
      </c>
      <c r="B1527" t="s">
        <v>2626</v>
      </c>
      <c r="C1527" t="str">
        <f t="shared" si="191"/>
        <v>(709) 937-4246</v>
      </c>
      <c r="D1527" t="str">
        <f t="shared" si="184"/>
        <v>709.937.4246</v>
      </c>
      <c r="E1527" t="str">
        <f t="shared" si="185"/>
        <v>7099374246</v>
      </c>
      <c r="F1527">
        <f t="shared" si="186"/>
        <v>10</v>
      </c>
      <c r="G1527" t="str">
        <f t="shared" si="187"/>
        <v>7099374246</v>
      </c>
      <c r="H1527" t="str">
        <f t="shared" si="188"/>
        <v>(709) 937-4246</v>
      </c>
      <c r="I1527">
        <f t="shared" si="189"/>
        <v>1</v>
      </c>
      <c r="J1527" t="str">
        <f t="shared" si="190"/>
        <v>(709) 937-4246</v>
      </c>
    </row>
    <row r="1528" spans="1:10" x14ac:dyDescent="0.2">
      <c r="A1528">
        <v>2536</v>
      </c>
      <c r="B1528" t="s">
        <v>2627</v>
      </c>
      <c r="C1528" t="str">
        <f t="shared" si="191"/>
        <v>(734) 395-6525</v>
      </c>
      <c r="D1528" t="str">
        <f t="shared" si="184"/>
        <v>734.395.6525</v>
      </c>
      <c r="E1528" t="str">
        <f t="shared" si="185"/>
        <v>7343956525</v>
      </c>
      <c r="F1528">
        <f t="shared" si="186"/>
        <v>10</v>
      </c>
      <c r="G1528" t="str">
        <f t="shared" si="187"/>
        <v>7343956525</v>
      </c>
      <c r="H1528" t="str">
        <f t="shared" si="188"/>
        <v>(734) 395-6525</v>
      </c>
      <c r="I1528">
        <f t="shared" si="189"/>
        <v>1</v>
      </c>
      <c r="J1528" t="str">
        <f t="shared" si="190"/>
        <v>(734) 395-6525</v>
      </c>
    </row>
    <row r="1529" spans="1:10" x14ac:dyDescent="0.2">
      <c r="A1529">
        <v>2537</v>
      </c>
      <c r="B1529" t="s">
        <v>2628</v>
      </c>
      <c r="C1529" t="str">
        <f t="shared" si="191"/>
        <v>(988) 403-3116</v>
      </c>
      <c r="D1529" t="str">
        <f t="shared" si="184"/>
        <v>988.403.3116</v>
      </c>
      <c r="E1529" t="str">
        <f t="shared" si="185"/>
        <v>9884033116</v>
      </c>
      <c r="F1529">
        <f t="shared" si="186"/>
        <v>10</v>
      </c>
      <c r="G1529" t="str">
        <f t="shared" si="187"/>
        <v>9884033116</v>
      </c>
      <c r="H1529" t="str">
        <f t="shared" si="188"/>
        <v>(988) 403-3116</v>
      </c>
      <c r="I1529">
        <f t="shared" si="189"/>
        <v>1</v>
      </c>
      <c r="J1529" t="str">
        <f t="shared" si="190"/>
        <v>(988) 403-3116</v>
      </c>
    </row>
    <row r="1530" spans="1:10" x14ac:dyDescent="0.2">
      <c r="A1530">
        <v>2538</v>
      </c>
      <c r="B1530" t="s">
        <v>2629</v>
      </c>
      <c r="C1530" t="str">
        <f t="shared" si="191"/>
        <v>(377) 485-8777</v>
      </c>
      <c r="D1530" t="str">
        <f t="shared" si="184"/>
        <v>377.485.8777</v>
      </c>
      <c r="E1530" t="str">
        <f t="shared" si="185"/>
        <v>3774858777</v>
      </c>
      <c r="F1530">
        <f t="shared" si="186"/>
        <v>10</v>
      </c>
      <c r="G1530" t="str">
        <f t="shared" si="187"/>
        <v>3774858777</v>
      </c>
      <c r="H1530" t="str">
        <f t="shared" si="188"/>
        <v>(377) 485-8777</v>
      </c>
      <c r="I1530">
        <f t="shared" si="189"/>
        <v>1</v>
      </c>
      <c r="J1530" t="str">
        <f t="shared" si="190"/>
        <v>(377) 485-8777</v>
      </c>
    </row>
    <row r="1531" spans="1:10" x14ac:dyDescent="0.2">
      <c r="A1531">
        <v>2539</v>
      </c>
      <c r="B1531" t="s">
        <v>2630</v>
      </c>
      <c r="C1531" t="str">
        <f t="shared" si="191"/>
        <v>(425) 161-5756</v>
      </c>
      <c r="D1531" t="str">
        <f t="shared" si="184"/>
        <v>425.161.5756</v>
      </c>
      <c r="E1531" t="str">
        <f t="shared" si="185"/>
        <v>4251615756</v>
      </c>
      <c r="F1531">
        <f t="shared" si="186"/>
        <v>10</v>
      </c>
      <c r="G1531" t="str">
        <f t="shared" si="187"/>
        <v>4251615756</v>
      </c>
      <c r="H1531" t="str">
        <f t="shared" si="188"/>
        <v>(425) 161-5756</v>
      </c>
      <c r="I1531">
        <f t="shared" si="189"/>
        <v>1</v>
      </c>
      <c r="J1531" t="str">
        <f t="shared" si="190"/>
        <v>(425) 161-5756</v>
      </c>
    </row>
    <row r="1532" spans="1:10" x14ac:dyDescent="0.2">
      <c r="A1532">
        <v>2540</v>
      </c>
      <c r="B1532" t="s">
        <v>2631</v>
      </c>
      <c r="C1532" t="str">
        <f t="shared" si="191"/>
        <v>(386) 121-7832</v>
      </c>
      <c r="D1532" t="str">
        <f t="shared" si="184"/>
        <v>386.121.7832</v>
      </c>
      <c r="E1532" t="str">
        <f t="shared" si="185"/>
        <v>3861217832</v>
      </c>
      <c r="F1532">
        <f t="shared" si="186"/>
        <v>10</v>
      </c>
      <c r="G1532" t="str">
        <f t="shared" si="187"/>
        <v>3861217832</v>
      </c>
      <c r="H1532" t="str">
        <f t="shared" si="188"/>
        <v>(386) 121-7832</v>
      </c>
      <c r="I1532">
        <f t="shared" si="189"/>
        <v>1</v>
      </c>
      <c r="J1532" t="str">
        <f t="shared" si="190"/>
        <v>(386) 121-7832</v>
      </c>
    </row>
    <row r="1533" spans="1:10" x14ac:dyDescent="0.2">
      <c r="A1533">
        <v>2541</v>
      </c>
      <c r="B1533" t="s">
        <v>2632</v>
      </c>
      <c r="C1533" t="str">
        <f t="shared" si="191"/>
        <v>(698) 329-0318</v>
      </c>
      <c r="D1533" t="str">
        <f t="shared" si="184"/>
        <v>698.329.0318</v>
      </c>
      <c r="E1533" t="str">
        <f t="shared" si="185"/>
        <v>6983290318</v>
      </c>
      <c r="F1533">
        <f t="shared" si="186"/>
        <v>10</v>
      </c>
      <c r="G1533" t="str">
        <f t="shared" si="187"/>
        <v>6983290318</v>
      </c>
      <c r="H1533" t="str">
        <f t="shared" si="188"/>
        <v>(698) 329-0318</v>
      </c>
      <c r="I1533">
        <f t="shared" si="189"/>
        <v>1</v>
      </c>
      <c r="J1533" t="str">
        <f t="shared" si="190"/>
        <v>(698) 329-0318</v>
      </c>
    </row>
    <row r="1534" spans="1:10" x14ac:dyDescent="0.2">
      <c r="A1534">
        <v>2542</v>
      </c>
      <c r="B1534" t="s">
        <v>2633</v>
      </c>
      <c r="C1534" t="str">
        <f t="shared" si="191"/>
        <v>(338) 405-5368</v>
      </c>
      <c r="D1534" t="str">
        <f t="shared" si="184"/>
        <v>338.405.5368</v>
      </c>
      <c r="E1534" t="str">
        <f t="shared" si="185"/>
        <v>3384055368</v>
      </c>
      <c r="F1534">
        <f t="shared" si="186"/>
        <v>10</v>
      </c>
      <c r="G1534" t="str">
        <f t="shared" si="187"/>
        <v>3384055368</v>
      </c>
      <c r="H1534" t="str">
        <f t="shared" si="188"/>
        <v>(338) 405-5368</v>
      </c>
      <c r="I1534">
        <f t="shared" si="189"/>
        <v>1</v>
      </c>
      <c r="J1534" t="str">
        <f t="shared" si="190"/>
        <v>(338) 405-5368</v>
      </c>
    </row>
    <row r="1535" spans="1:10" x14ac:dyDescent="0.2">
      <c r="A1535">
        <v>2543</v>
      </c>
      <c r="B1535" t="s">
        <v>2634</v>
      </c>
      <c r="C1535" t="str">
        <f t="shared" si="191"/>
        <v>(972) 137-3579</v>
      </c>
      <c r="D1535" t="str">
        <f t="shared" si="184"/>
        <v>972.137.3579</v>
      </c>
      <c r="E1535" t="str">
        <f t="shared" si="185"/>
        <v>9721373579</v>
      </c>
      <c r="F1535">
        <f t="shared" si="186"/>
        <v>10</v>
      </c>
      <c r="G1535" t="str">
        <f t="shared" si="187"/>
        <v>9721373579</v>
      </c>
      <c r="H1535" t="str">
        <f t="shared" si="188"/>
        <v>(972) 137-3579</v>
      </c>
      <c r="I1535">
        <f t="shared" si="189"/>
        <v>1</v>
      </c>
      <c r="J1535" t="str">
        <f t="shared" si="190"/>
        <v>(972) 137-3579</v>
      </c>
    </row>
    <row r="1536" spans="1:10" x14ac:dyDescent="0.2">
      <c r="A1536">
        <v>2544</v>
      </c>
      <c r="B1536" t="s">
        <v>2635</v>
      </c>
      <c r="C1536" t="str">
        <f t="shared" si="191"/>
        <v>(460) 845-8609</v>
      </c>
      <c r="D1536" t="str">
        <f t="shared" si="184"/>
        <v>460.845.8609</v>
      </c>
      <c r="E1536" t="str">
        <f t="shared" si="185"/>
        <v>4608458609</v>
      </c>
      <c r="F1536">
        <f t="shared" si="186"/>
        <v>10</v>
      </c>
      <c r="G1536" t="str">
        <f t="shared" si="187"/>
        <v>4608458609</v>
      </c>
      <c r="H1536" t="str">
        <f t="shared" si="188"/>
        <v>(460) 845-8609</v>
      </c>
      <c r="I1536">
        <f t="shared" si="189"/>
        <v>1</v>
      </c>
      <c r="J1536" t="str">
        <f t="shared" si="190"/>
        <v>(460) 845-8609</v>
      </c>
    </row>
    <row r="1537" spans="1:10" x14ac:dyDescent="0.2">
      <c r="A1537">
        <v>2545</v>
      </c>
      <c r="B1537" t="s">
        <v>2636</v>
      </c>
      <c r="C1537" t="str">
        <f t="shared" si="191"/>
        <v>(938) 608-1459</v>
      </c>
      <c r="D1537" t="str">
        <f t="shared" si="184"/>
        <v>938.608.1459</v>
      </c>
      <c r="E1537" t="str">
        <f t="shared" si="185"/>
        <v>9386081459</v>
      </c>
      <c r="F1537">
        <f t="shared" si="186"/>
        <v>10</v>
      </c>
      <c r="G1537" t="str">
        <f t="shared" si="187"/>
        <v>9386081459</v>
      </c>
      <c r="H1537" t="str">
        <f t="shared" si="188"/>
        <v>(938) 608-1459</v>
      </c>
      <c r="I1537">
        <f t="shared" si="189"/>
        <v>1</v>
      </c>
      <c r="J1537" t="str">
        <f t="shared" si="190"/>
        <v>(938) 608-1459</v>
      </c>
    </row>
    <row r="1538" spans="1:10" x14ac:dyDescent="0.2">
      <c r="A1538">
        <v>2546</v>
      </c>
      <c r="B1538" t="s">
        <v>2637</v>
      </c>
      <c r="C1538" t="str">
        <f t="shared" si="191"/>
        <v>(706) 330-1523</v>
      </c>
      <c r="D1538" t="str">
        <f t="shared" si="184"/>
        <v>706.330.1523</v>
      </c>
      <c r="E1538" t="str">
        <f t="shared" si="185"/>
        <v>7063301523</v>
      </c>
      <c r="F1538">
        <f t="shared" si="186"/>
        <v>10</v>
      </c>
      <c r="G1538" t="str">
        <f t="shared" si="187"/>
        <v>7063301523</v>
      </c>
      <c r="H1538" t="str">
        <f t="shared" si="188"/>
        <v>(706) 330-1523</v>
      </c>
      <c r="I1538">
        <f t="shared" si="189"/>
        <v>1</v>
      </c>
      <c r="J1538" t="str">
        <f t="shared" si="190"/>
        <v>(706) 330-1523</v>
      </c>
    </row>
    <row r="1539" spans="1:10" x14ac:dyDescent="0.2">
      <c r="A1539">
        <v>2547</v>
      </c>
      <c r="B1539" t="s">
        <v>2638</v>
      </c>
      <c r="C1539" t="str">
        <f t="shared" si="191"/>
        <v>(545) 437-8622</v>
      </c>
      <c r="D1539" t="str">
        <f t="shared" ref="D1539:D1602" si="192">TRIM(B1539)</f>
        <v>545.437.8622</v>
      </c>
      <c r="E1539" t="str">
        <f t="shared" ref="E1539:E1602" si="193">SUBSTITUTE(D1539,".","")</f>
        <v>5454378622</v>
      </c>
      <c r="F1539">
        <f t="shared" ref="F1539:F1602" si="194">LEN(E1539)</f>
        <v>10</v>
      </c>
      <c r="G1539" t="str">
        <f t="shared" ref="G1539:G1602" si="195">IF(F1539=10,E1539,"???")</f>
        <v>5454378622</v>
      </c>
      <c r="H1539" t="str">
        <f t="shared" ref="H1539:H1602" si="196">TEXT(G1539,"(000) 000-0000")</f>
        <v>(545) 437-8622</v>
      </c>
      <c r="I1539">
        <f t="shared" ref="I1539:I1602" si="197">COUNTIF($H$2:$H$2001,H1539)</f>
        <v>1</v>
      </c>
      <c r="J1539" t="str">
        <f t="shared" ref="J1539:J1602" si="198">IF(I1539=1,H1539,"???")</f>
        <v>(545) 437-8622</v>
      </c>
    </row>
    <row r="1540" spans="1:10" x14ac:dyDescent="0.2">
      <c r="A1540">
        <v>2548</v>
      </c>
      <c r="B1540" t="s">
        <v>2639</v>
      </c>
      <c r="C1540" t="str">
        <f t="shared" si="191"/>
        <v>(960) 843-4381</v>
      </c>
      <c r="D1540" t="str">
        <f t="shared" si="192"/>
        <v>960.843.4381</v>
      </c>
      <c r="E1540" t="str">
        <f t="shared" si="193"/>
        <v>9608434381</v>
      </c>
      <c r="F1540">
        <f t="shared" si="194"/>
        <v>10</v>
      </c>
      <c r="G1540" t="str">
        <f t="shared" si="195"/>
        <v>9608434381</v>
      </c>
      <c r="H1540" t="str">
        <f t="shared" si="196"/>
        <v>(960) 843-4381</v>
      </c>
      <c r="I1540">
        <f t="shared" si="197"/>
        <v>1</v>
      </c>
      <c r="J1540" t="str">
        <f t="shared" si="198"/>
        <v>(960) 843-4381</v>
      </c>
    </row>
    <row r="1541" spans="1:10" x14ac:dyDescent="0.2">
      <c r="A1541">
        <v>2549</v>
      </c>
      <c r="B1541" t="s">
        <v>2640</v>
      </c>
      <c r="C1541" t="str">
        <f t="shared" ref="C1541:C1604" si="199">J1541</f>
        <v>(380) 618-7137</v>
      </c>
      <c r="D1541" t="str">
        <f t="shared" si="192"/>
        <v>380.618.7137</v>
      </c>
      <c r="E1541" t="str">
        <f t="shared" si="193"/>
        <v>3806187137</v>
      </c>
      <c r="F1541">
        <f t="shared" si="194"/>
        <v>10</v>
      </c>
      <c r="G1541" t="str">
        <f t="shared" si="195"/>
        <v>3806187137</v>
      </c>
      <c r="H1541" t="str">
        <f t="shared" si="196"/>
        <v>(380) 618-7137</v>
      </c>
      <c r="I1541">
        <f t="shared" si="197"/>
        <v>1</v>
      </c>
      <c r="J1541" t="str">
        <f t="shared" si="198"/>
        <v>(380) 618-7137</v>
      </c>
    </row>
    <row r="1542" spans="1:10" x14ac:dyDescent="0.2">
      <c r="A1542">
        <v>2550</v>
      </c>
      <c r="B1542" t="s">
        <v>2641</v>
      </c>
      <c r="C1542" t="str">
        <f t="shared" si="199"/>
        <v>(821) 742-8885</v>
      </c>
      <c r="D1542" t="str">
        <f t="shared" si="192"/>
        <v>821.742.8885</v>
      </c>
      <c r="E1542" t="str">
        <f t="shared" si="193"/>
        <v>8217428885</v>
      </c>
      <c r="F1542">
        <f t="shared" si="194"/>
        <v>10</v>
      </c>
      <c r="G1542" t="str">
        <f t="shared" si="195"/>
        <v>8217428885</v>
      </c>
      <c r="H1542" t="str">
        <f t="shared" si="196"/>
        <v>(821) 742-8885</v>
      </c>
      <c r="I1542">
        <f t="shared" si="197"/>
        <v>1</v>
      </c>
      <c r="J1542" t="str">
        <f t="shared" si="198"/>
        <v>(821) 742-8885</v>
      </c>
    </row>
    <row r="1543" spans="1:10" x14ac:dyDescent="0.2">
      <c r="A1543">
        <v>2551</v>
      </c>
      <c r="B1543" t="s">
        <v>2642</v>
      </c>
      <c r="C1543" t="str">
        <f t="shared" si="199"/>
        <v>(382) 599-7170</v>
      </c>
      <c r="D1543" t="str">
        <f t="shared" si="192"/>
        <v>382.599.7170</v>
      </c>
      <c r="E1543" t="str">
        <f t="shared" si="193"/>
        <v>3825997170</v>
      </c>
      <c r="F1543">
        <f t="shared" si="194"/>
        <v>10</v>
      </c>
      <c r="G1543" t="str">
        <f t="shared" si="195"/>
        <v>3825997170</v>
      </c>
      <c r="H1543" t="str">
        <f t="shared" si="196"/>
        <v>(382) 599-7170</v>
      </c>
      <c r="I1543">
        <f t="shared" si="197"/>
        <v>1</v>
      </c>
      <c r="J1543" t="str">
        <f t="shared" si="198"/>
        <v>(382) 599-7170</v>
      </c>
    </row>
    <row r="1544" spans="1:10" x14ac:dyDescent="0.2">
      <c r="A1544">
        <v>2552</v>
      </c>
      <c r="B1544" t="s">
        <v>2643</v>
      </c>
      <c r="C1544" t="str">
        <f t="shared" si="199"/>
        <v>(647) 879-7683</v>
      </c>
      <c r="D1544" t="str">
        <f t="shared" si="192"/>
        <v>647.879.7683</v>
      </c>
      <c r="E1544" t="str">
        <f t="shared" si="193"/>
        <v>6478797683</v>
      </c>
      <c r="F1544">
        <f t="shared" si="194"/>
        <v>10</v>
      </c>
      <c r="G1544" t="str">
        <f t="shared" si="195"/>
        <v>6478797683</v>
      </c>
      <c r="H1544" t="str">
        <f t="shared" si="196"/>
        <v>(647) 879-7683</v>
      </c>
      <c r="I1544">
        <f t="shared" si="197"/>
        <v>1</v>
      </c>
      <c r="J1544" t="str">
        <f t="shared" si="198"/>
        <v>(647) 879-7683</v>
      </c>
    </row>
    <row r="1545" spans="1:10" x14ac:dyDescent="0.2">
      <c r="A1545">
        <v>2553</v>
      </c>
      <c r="B1545" t="s">
        <v>2644</v>
      </c>
      <c r="C1545" t="str">
        <f t="shared" si="199"/>
        <v>(472) 240-4703</v>
      </c>
      <c r="D1545" t="str">
        <f t="shared" si="192"/>
        <v>472.240.4703</v>
      </c>
      <c r="E1545" t="str">
        <f t="shared" si="193"/>
        <v>4722404703</v>
      </c>
      <c r="F1545">
        <f t="shared" si="194"/>
        <v>10</v>
      </c>
      <c r="G1545" t="str">
        <f t="shared" si="195"/>
        <v>4722404703</v>
      </c>
      <c r="H1545" t="str">
        <f t="shared" si="196"/>
        <v>(472) 240-4703</v>
      </c>
      <c r="I1545">
        <f t="shared" si="197"/>
        <v>1</v>
      </c>
      <c r="J1545" t="str">
        <f t="shared" si="198"/>
        <v>(472) 240-4703</v>
      </c>
    </row>
    <row r="1546" spans="1:10" x14ac:dyDescent="0.2">
      <c r="A1546">
        <v>2554</v>
      </c>
      <c r="B1546" t="s">
        <v>2645</v>
      </c>
      <c r="C1546" t="str">
        <f t="shared" si="199"/>
        <v>(369) 790-8093</v>
      </c>
      <c r="D1546" t="str">
        <f t="shared" si="192"/>
        <v>369.790.8093</v>
      </c>
      <c r="E1546" t="str">
        <f t="shared" si="193"/>
        <v>3697908093</v>
      </c>
      <c r="F1546">
        <f t="shared" si="194"/>
        <v>10</v>
      </c>
      <c r="G1546" t="str">
        <f t="shared" si="195"/>
        <v>3697908093</v>
      </c>
      <c r="H1546" t="str">
        <f t="shared" si="196"/>
        <v>(369) 790-8093</v>
      </c>
      <c r="I1546">
        <f t="shared" si="197"/>
        <v>1</v>
      </c>
      <c r="J1546" t="str">
        <f t="shared" si="198"/>
        <v>(369) 790-8093</v>
      </c>
    </row>
    <row r="1547" spans="1:10" x14ac:dyDescent="0.2">
      <c r="A1547">
        <v>2555</v>
      </c>
      <c r="B1547" t="s">
        <v>2646</v>
      </c>
      <c r="C1547" t="str">
        <f t="shared" si="199"/>
        <v>(558) 317-4611</v>
      </c>
      <c r="D1547" t="str">
        <f t="shared" si="192"/>
        <v>558.317.4611</v>
      </c>
      <c r="E1547" t="str">
        <f t="shared" si="193"/>
        <v>5583174611</v>
      </c>
      <c r="F1547">
        <f t="shared" si="194"/>
        <v>10</v>
      </c>
      <c r="G1547" t="str">
        <f t="shared" si="195"/>
        <v>5583174611</v>
      </c>
      <c r="H1547" t="str">
        <f t="shared" si="196"/>
        <v>(558) 317-4611</v>
      </c>
      <c r="I1547">
        <f t="shared" si="197"/>
        <v>1</v>
      </c>
      <c r="J1547" t="str">
        <f t="shared" si="198"/>
        <v>(558) 317-4611</v>
      </c>
    </row>
    <row r="1548" spans="1:10" x14ac:dyDescent="0.2">
      <c r="A1548">
        <v>2556</v>
      </c>
      <c r="B1548" t="s">
        <v>2647</v>
      </c>
      <c r="C1548" t="str">
        <f t="shared" si="199"/>
        <v>(309) 482-7157</v>
      </c>
      <c r="D1548" t="str">
        <f t="shared" si="192"/>
        <v>309.482.7157</v>
      </c>
      <c r="E1548" t="str">
        <f t="shared" si="193"/>
        <v>3094827157</v>
      </c>
      <c r="F1548">
        <f t="shared" si="194"/>
        <v>10</v>
      </c>
      <c r="G1548" t="str">
        <f t="shared" si="195"/>
        <v>3094827157</v>
      </c>
      <c r="H1548" t="str">
        <f t="shared" si="196"/>
        <v>(309) 482-7157</v>
      </c>
      <c r="I1548">
        <f t="shared" si="197"/>
        <v>1</v>
      </c>
      <c r="J1548" t="str">
        <f t="shared" si="198"/>
        <v>(309) 482-7157</v>
      </c>
    </row>
    <row r="1549" spans="1:10" x14ac:dyDescent="0.2">
      <c r="A1549">
        <v>2557</v>
      </c>
      <c r="B1549" t="s">
        <v>2648</v>
      </c>
      <c r="C1549" t="str">
        <f t="shared" si="199"/>
        <v>(162) 240-6328</v>
      </c>
      <c r="D1549" t="str">
        <f t="shared" si="192"/>
        <v>162.240.6328</v>
      </c>
      <c r="E1549" t="str">
        <f t="shared" si="193"/>
        <v>1622406328</v>
      </c>
      <c r="F1549">
        <f t="shared" si="194"/>
        <v>10</v>
      </c>
      <c r="G1549" t="str">
        <f t="shared" si="195"/>
        <v>1622406328</v>
      </c>
      <c r="H1549" t="str">
        <f t="shared" si="196"/>
        <v>(162) 240-6328</v>
      </c>
      <c r="I1549">
        <f t="shared" si="197"/>
        <v>1</v>
      </c>
      <c r="J1549" t="str">
        <f t="shared" si="198"/>
        <v>(162) 240-6328</v>
      </c>
    </row>
    <row r="1550" spans="1:10" x14ac:dyDescent="0.2">
      <c r="A1550">
        <v>2558</v>
      </c>
      <c r="B1550" t="s">
        <v>2649</v>
      </c>
      <c r="C1550" t="str">
        <f t="shared" si="199"/>
        <v>(809) 243-5786</v>
      </c>
      <c r="D1550" t="str">
        <f t="shared" si="192"/>
        <v>809.243.5786</v>
      </c>
      <c r="E1550" t="str">
        <f t="shared" si="193"/>
        <v>8092435786</v>
      </c>
      <c r="F1550">
        <f t="shared" si="194"/>
        <v>10</v>
      </c>
      <c r="G1550" t="str">
        <f t="shared" si="195"/>
        <v>8092435786</v>
      </c>
      <c r="H1550" t="str">
        <f t="shared" si="196"/>
        <v>(809) 243-5786</v>
      </c>
      <c r="I1550">
        <f t="shared" si="197"/>
        <v>1</v>
      </c>
      <c r="J1550" t="str">
        <f t="shared" si="198"/>
        <v>(809) 243-5786</v>
      </c>
    </row>
    <row r="1551" spans="1:10" x14ac:dyDescent="0.2">
      <c r="A1551">
        <v>2559</v>
      </c>
      <c r="B1551" t="s">
        <v>2650</v>
      </c>
      <c r="C1551" t="str">
        <f t="shared" si="199"/>
        <v>(417) 676-6553</v>
      </c>
      <c r="D1551" t="str">
        <f t="shared" si="192"/>
        <v>417.676.6553</v>
      </c>
      <c r="E1551" t="str">
        <f t="shared" si="193"/>
        <v>4176766553</v>
      </c>
      <c r="F1551">
        <f t="shared" si="194"/>
        <v>10</v>
      </c>
      <c r="G1551" t="str">
        <f t="shared" si="195"/>
        <v>4176766553</v>
      </c>
      <c r="H1551" t="str">
        <f t="shared" si="196"/>
        <v>(417) 676-6553</v>
      </c>
      <c r="I1551">
        <f t="shared" si="197"/>
        <v>1</v>
      </c>
      <c r="J1551" t="str">
        <f t="shared" si="198"/>
        <v>(417) 676-6553</v>
      </c>
    </row>
    <row r="1552" spans="1:10" x14ac:dyDescent="0.2">
      <c r="A1552">
        <v>2560</v>
      </c>
      <c r="B1552" t="s">
        <v>2651</v>
      </c>
      <c r="C1552" t="str">
        <f t="shared" si="199"/>
        <v>(755) 436-9906</v>
      </c>
      <c r="D1552" t="str">
        <f t="shared" si="192"/>
        <v>755.436.9906</v>
      </c>
      <c r="E1552" t="str">
        <f t="shared" si="193"/>
        <v>7554369906</v>
      </c>
      <c r="F1552">
        <f t="shared" si="194"/>
        <v>10</v>
      </c>
      <c r="G1552" t="str">
        <f t="shared" si="195"/>
        <v>7554369906</v>
      </c>
      <c r="H1552" t="str">
        <f t="shared" si="196"/>
        <v>(755) 436-9906</v>
      </c>
      <c r="I1552">
        <f t="shared" si="197"/>
        <v>1</v>
      </c>
      <c r="J1552" t="str">
        <f t="shared" si="198"/>
        <v>(755) 436-9906</v>
      </c>
    </row>
    <row r="1553" spans="1:10" x14ac:dyDescent="0.2">
      <c r="A1553">
        <v>2561</v>
      </c>
      <c r="B1553" t="s">
        <v>2652</v>
      </c>
      <c r="C1553" t="str">
        <f t="shared" si="199"/>
        <v>(760) 706-5828</v>
      </c>
      <c r="D1553" t="str">
        <f t="shared" si="192"/>
        <v>760.706.5828</v>
      </c>
      <c r="E1553" t="str">
        <f t="shared" si="193"/>
        <v>7607065828</v>
      </c>
      <c r="F1553">
        <f t="shared" si="194"/>
        <v>10</v>
      </c>
      <c r="G1553" t="str">
        <f t="shared" si="195"/>
        <v>7607065828</v>
      </c>
      <c r="H1553" t="str">
        <f t="shared" si="196"/>
        <v>(760) 706-5828</v>
      </c>
      <c r="I1553">
        <f t="shared" si="197"/>
        <v>1</v>
      </c>
      <c r="J1553" t="str">
        <f t="shared" si="198"/>
        <v>(760) 706-5828</v>
      </c>
    </row>
    <row r="1554" spans="1:10" x14ac:dyDescent="0.2">
      <c r="A1554">
        <v>2562</v>
      </c>
      <c r="B1554" t="s">
        <v>2653</v>
      </c>
      <c r="C1554" t="str">
        <f t="shared" si="199"/>
        <v>(618) 826-7746</v>
      </c>
      <c r="D1554" t="str">
        <f t="shared" si="192"/>
        <v>618.826.7746</v>
      </c>
      <c r="E1554" t="str">
        <f t="shared" si="193"/>
        <v>6188267746</v>
      </c>
      <c r="F1554">
        <f t="shared" si="194"/>
        <v>10</v>
      </c>
      <c r="G1554" t="str">
        <f t="shared" si="195"/>
        <v>6188267746</v>
      </c>
      <c r="H1554" t="str">
        <f t="shared" si="196"/>
        <v>(618) 826-7746</v>
      </c>
      <c r="I1554">
        <f t="shared" si="197"/>
        <v>1</v>
      </c>
      <c r="J1554" t="str">
        <f t="shared" si="198"/>
        <v>(618) 826-7746</v>
      </c>
    </row>
    <row r="1555" spans="1:10" x14ac:dyDescent="0.2">
      <c r="A1555">
        <v>2563</v>
      </c>
      <c r="B1555" t="s">
        <v>2654</v>
      </c>
      <c r="C1555" t="str">
        <f t="shared" si="199"/>
        <v>(676) 556-6820</v>
      </c>
      <c r="D1555" t="str">
        <f t="shared" si="192"/>
        <v>676.556.6820</v>
      </c>
      <c r="E1555" t="str">
        <f t="shared" si="193"/>
        <v>6765566820</v>
      </c>
      <c r="F1555">
        <f t="shared" si="194"/>
        <v>10</v>
      </c>
      <c r="G1555" t="str">
        <f t="shared" si="195"/>
        <v>6765566820</v>
      </c>
      <c r="H1555" t="str">
        <f t="shared" si="196"/>
        <v>(676) 556-6820</v>
      </c>
      <c r="I1555">
        <f t="shared" si="197"/>
        <v>1</v>
      </c>
      <c r="J1555" t="str">
        <f t="shared" si="198"/>
        <v>(676) 556-6820</v>
      </c>
    </row>
    <row r="1556" spans="1:10" x14ac:dyDescent="0.2">
      <c r="A1556">
        <v>2564</v>
      </c>
      <c r="B1556" t="s">
        <v>2655</v>
      </c>
      <c r="C1556" t="str">
        <f t="shared" si="199"/>
        <v>(212) 845-2623</v>
      </c>
      <c r="D1556" t="str">
        <f t="shared" si="192"/>
        <v>212.845.2623</v>
      </c>
      <c r="E1556" t="str">
        <f t="shared" si="193"/>
        <v>2128452623</v>
      </c>
      <c r="F1556">
        <f t="shared" si="194"/>
        <v>10</v>
      </c>
      <c r="G1556" t="str">
        <f t="shared" si="195"/>
        <v>2128452623</v>
      </c>
      <c r="H1556" t="str">
        <f t="shared" si="196"/>
        <v>(212) 845-2623</v>
      </c>
      <c r="I1556">
        <f t="shared" si="197"/>
        <v>1</v>
      </c>
      <c r="J1556" t="str">
        <f t="shared" si="198"/>
        <v>(212) 845-2623</v>
      </c>
    </row>
    <row r="1557" spans="1:10" x14ac:dyDescent="0.2">
      <c r="A1557">
        <v>2565</v>
      </c>
      <c r="B1557" t="s">
        <v>2656</v>
      </c>
      <c r="C1557" t="str">
        <f t="shared" si="199"/>
        <v>(901) 965-1977</v>
      </c>
      <c r="D1557" t="str">
        <f t="shared" si="192"/>
        <v>901.965.1977</v>
      </c>
      <c r="E1557" t="str">
        <f t="shared" si="193"/>
        <v>9019651977</v>
      </c>
      <c r="F1557">
        <f t="shared" si="194"/>
        <v>10</v>
      </c>
      <c r="G1557" t="str">
        <f t="shared" si="195"/>
        <v>9019651977</v>
      </c>
      <c r="H1557" t="str">
        <f t="shared" si="196"/>
        <v>(901) 965-1977</v>
      </c>
      <c r="I1557">
        <f t="shared" si="197"/>
        <v>1</v>
      </c>
      <c r="J1557" t="str">
        <f t="shared" si="198"/>
        <v>(901) 965-1977</v>
      </c>
    </row>
    <row r="1558" spans="1:10" x14ac:dyDescent="0.2">
      <c r="A1558">
        <v>2566</v>
      </c>
      <c r="B1558" t="s">
        <v>2657</v>
      </c>
      <c r="C1558" t="str">
        <f t="shared" si="199"/>
        <v>(283) 255-8507</v>
      </c>
      <c r="D1558" t="str">
        <f t="shared" si="192"/>
        <v>283.255.8507</v>
      </c>
      <c r="E1558" t="str">
        <f t="shared" si="193"/>
        <v>2832558507</v>
      </c>
      <c r="F1558">
        <f t="shared" si="194"/>
        <v>10</v>
      </c>
      <c r="G1558" t="str">
        <f t="shared" si="195"/>
        <v>2832558507</v>
      </c>
      <c r="H1558" t="str">
        <f t="shared" si="196"/>
        <v>(283) 255-8507</v>
      </c>
      <c r="I1558">
        <f t="shared" si="197"/>
        <v>1</v>
      </c>
      <c r="J1558" t="str">
        <f t="shared" si="198"/>
        <v>(283) 255-8507</v>
      </c>
    </row>
    <row r="1559" spans="1:10" x14ac:dyDescent="0.2">
      <c r="A1559">
        <v>2567</v>
      </c>
      <c r="B1559" t="s">
        <v>2658</v>
      </c>
      <c r="C1559" t="str">
        <f t="shared" si="199"/>
        <v>(592) 863-5387</v>
      </c>
      <c r="D1559" t="str">
        <f t="shared" si="192"/>
        <v>592.863.5387</v>
      </c>
      <c r="E1559" t="str">
        <f t="shared" si="193"/>
        <v>5928635387</v>
      </c>
      <c r="F1559">
        <f t="shared" si="194"/>
        <v>10</v>
      </c>
      <c r="G1559" t="str">
        <f t="shared" si="195"/>
        <v>5928635387</v>
      </c>
      <c r="H1559" t="str">
        <f t="shared" si="196"/>
        <v>(592) 863-5387</v>
      </c>
      <c r="I1559">
        <f t="shared" si="197"/>
        <v>1</v>
      </c>
      <c r="J1559" t="str">
        <f t="shared" si="198"/>
        <v>(592) 863-5387</v>
      </c>
    </row>
    <row r="1560" spans="1:10" x14ac:dyDescent="0.2">
      <c r="A1560">
        <v>2568</v>
      </c>
      <c r="B1560" t="s">
        <v>2659</v>
      </c>
      <c r="C1560" t="str">
        <f t="shared" si="199"/>
        <v>(824) 219-2306</v>
      </c>
      <c r="D1560" t="str">
        <f t="shared" si="192"/>
        <v>824.219.2306</v>
      </c>
      <c r="E1560" t="str">
        <f t="shared" si="193"/>
        <v>8242192306</v>
      </c>
      <c r="F1560">
        <f t="shared" si="194"/>
        <v>10</v>
      </c>
      <c r="G1560" t="str">
        <f t="shared" si="195"/>
        <v>8242192306</v>
      </c>
      <c r="H1560" t="str">
        <f t="shared" si="196"/>
        <v>(824) 219-2306</v>
      </c>
      <c r="I1560">
        <f t="shared" si="197"/>
        <v>1</v>
      </c>
      <c r="J1560" t="str">
        <f t="shared" si="198"/>
        <v>(824) 219-2306</v>
      </c>
    </row>
    <row r="1561" spans="1:10" x14ac:dyDescent="0.2">
      <c r="A1561">
        <v>2569</v>
      </c>
      <c r="B1561" t="s">
        <v>2660</v>
      </c>
      <c r="C1561" t="str">
        <f t="shared" si="199"/>
        <v>(274) 453-6393</v>
      </c>
      <c r="D1561" t="str">
        <f t="shared" si="192"/>
        <v>274.453.6393</v>
      </c>
      <c r="E1561" t="str">
        <f t="shared" si="193"/>
        <v>2744536393</v>
      </c>
      <c r="F1561">
        <f t="shared" si="194"/>
        <v>10</v>
      </c>
      <c r="G1561" t="str">
        <f t="shared" si="195"/>
        <v>2744536393</v>
      </c>
      <c r="H1561" t="str">
        <f t="shared" si="196"/>
        <v>(274) 453-6393</v>
      </c>
      <c r="I1561">
        <f t="shared" si="197"/>
        <v>1</v>
      </c>
      <c r="J1561" t="str">
        <f t="shared" si="198"/>
        <v>(274) 453-6393</v>
      </c>
    </row>
    <row r="1562" spans="1:10" x14ac:dyDescent="0.2">
      <c r="A1562">
        <v>2570</v>
      </c>
      <c r="B1562" t="s">
        <v>2661</v>
      </c>
      <c r="C1562" t="str">
        <f t="shared" si="199"/>
        <v>(352) 499-9441</v>
      </c>
      <c r="D1562" t="str">
        <f t="shared" si="192"/>
        <v>352.499.9441</v>
      </c>
      <c r="E1562" t="str">
        <f t="shared" si="193"/>
        <v>3524999441</v>
      </c>
      <c r="F1562">
        <f t="shared" si="194"/>
        <v>10</v>
      </c>
      <c r="G1562" t="str">
        <f t="shared" si="195"/>
        <v>3524999441</v>
      </c>
      <c r="H1562" t="str">
        <f t="shared" si="196"/>
        <v>(352) 499-9441</v>
      </c>
      <c r="I1562">
        <f t="shared" si="197"/>
        <v>1</v>
      </c>
      <c r="J1562" t="str">
        <f t="shared" si="198"/>
        <v>(352) 499-9441</v>
      </c>
    </row>
    <row r="1563" spans="1:10" x14ac:dyDescent="0.2">
      <c r="A1563">
        <v>2571</v>
      </c>
      <c r="B1563" t="s">
        <v>2662</v>
      </c>
      <c r="C1563" t="str">
        <f t="shared" si="199"/>
        <v>(896) 838-6488</v>
      </c>
      <c r="D1563" t="str">
        <f t="shared" si="192"/>
        <v>896.838.6488</v>
      </c>
      <c r="E1563" t="str">
        <f t="shared" si="193"/>
        <v>8968386488</v>
      </c>
      <c r="F1563">
        <f t="shared" si="194"/>
        <v>10</v>
      </c>
      <c r="G1563" t="str">
        <f t="shared" si="195"/>
        <v>8968386488</v>
      </c>
      <c r="H1563" t="str">
        <f t="shared" si="196"/>
        <v>(896) 838-6488</v>
      </c>
      <c r="I1563">
        <f t="shared" si="197"/>
        <v>1</v>
      </c>
      <c r="J1563" t="str">
        <f t="shared" si="198"/>
        <v>(896) 838-6488</v>
      </c>
    </row>
    <row r="1564" spans="1:10" x14ac:dyDescent="0.2">
      <c r="A1564">
        <v>2572</v>
      </c>
      <c r="B1564" t="s">
        <v>2663</v>
      </c>
      <c r="C1564" t="str">
        <f t="shared" si="199"/>
        <v>(409) 810-3495</v>
      </c>
      <c r="D1564" t="str">
        <f t="shared" si="192"/>
        <v>409.810.3495</v>
      </c>
      <c r="E1564" t="str">
        <f t="shared" si="193"/>
        <v>4098103495</v>
      </c>
      <c r="F1564">
        <f t="shared" si="194"/>
        <v>10</v>
      </c>
      <c r="G1564" t="str">
        <f t="shared" si="195"/>
        <v>4098103495</v>
      </c>
      <c r="H1564" t="str">
        <f t="shared" si="196"/>
        <v>(409) 810-3495</v>
      </c>
      <c r="I1564">
        <f t="shared" si="197"/>
        <v>1</v>
      </c>
      <c r="J1564" t="str">
        <f t="shared" si="198"/>
        <v>(409) 810-3495</v>
      </c>
    </row>
    <row r="1565" spans="1:10" x14ac:dyDescent="0.2">
      <c r="A1565">
        <v>2573</v>
      </c>
      <c r="B1565" t="s">
        <v>2664</v>
      </c>
      <c r="C1565" t="str">
        <f t="shared" si="199"/>
        <v>(775) 310-1296</v>
      </c>
      <c r="D1565" t="str">
        <f t="shared" si="192"/>
        <v>775.310.1296</v>
      </c>
      <c r="E1565" t="str">
        <f t="shared" si="193"/>
        <v>7753101296</v>
      </c>
      <c r="F1565">
        <f t="shared" si="194"/>
        <v>10</v>
      </c>
      <c r="G1565" t="str">
        <f t="shared" si="195"/>
        <v>7753101296</v>
      </c>
      <c r="H1565" t="str">
        <f t="shared" si="196"/>
        <v>(775) 310-1296</v>
      </c>
      <c r="I1565">
        <f t="shared" si="197"/>
        <v>1</v>
      </c>
      <c r="J1565" t="str">
        <f t="shared" si="198"/>
        <v>(775) 310-1296</v>
      </c>
    </row>
    <row r="1566" spans="1:10" x14ac:dyDescent="0.2">
      <c r="A1566">
        <v>2574</v>
      </c>
      <c r="B1566" t="s">
        <v>2665</v>
      </c>
      <c r="C1566" t="str">
        <f t="shared" si="199"/>
        <v>(528) 433-5060</v>
      </c>
      <c r="D1566" t="str">
        <f t="shared" si="192"/>
        <v>528.433.5060</v>
      </c>
      <c r="E1566" t="str">
        <f t="shared" si="193"/>
        <v>5284335060</v>
      </c>
      <c r="F1566">
        <f t="shared" si="194"/>
        <v>10</v>
      </c>
      <c r="G1566" t="str">
        <f t="shared" si="195"/>
        <v>5284335060</v>
      </c>
      <c r="H1566" t="str">
        <f t="shared" si="196"/>
        <v>(528) 433-5060</v>
      </c>
      <c r="I1566">
        <f t="shared" si="197"/>
        <v>1</v>
      </c>
      <c r="J1566" t="str">
        <f t="shared" si="198"/>
        <v>(528) 433-5060</v>
      </c>
    </row>
    <row r="1567" spans="1:10" x14ac:dyDescent="0.2">
      <c r="A1567">
        <v>2575</v>
      </c>
      <c r="B1567" t="s">
        <v>2666</v>
      </c>
      <c r="C1567" t="str">
        <f t="shared" si="199"/>
        <v>(869) 412-4918</v>
      </c>
      <c r="D1567" t="str">
        <f t="shared" si="192"/>
        <v>869.412.4918</v>
      </c>
      <c r="E1567" t="str">
        <f t="shared" si="193"/>
        <v>8694124918</v>
      </c>
      <c r="F1567">
        <f t="shared" si="194"/>
        <v>10</v>
      </c>
      <c r="G1567" t="str">
        <f t="shared" si="195"/>
        <v>8694124918</v>
      </c>
      <c r="H1567" t="str">
        <f t="shared" si="196"/>
        <v>(869) 412-4918</v>
      </c>
      <c r="I1567">
        <f t="shared" si="197"/>
        <v>1</v>
      </c>
      <c r="J1567" t="str">
        <f t="shared" si="198"/>
        <v>(869) 412-4918</v>
      </c>
    </row>
    <row r="1568" spans="1:10" x14ac:dyDescent="0.2">
      <c r="A1568">
        <v>2576</v>
      </c>
      <c r="B1568" t="s">
        <v>2667</v>
      </c>
      <c r="C1568" t="str">
        <f t="shared" si="199"/>
        <v>(583) 574-7720</v>
      </c>
      <c r="D1568" t="str">
        <f t="shared" si="192"/>
        <v>583.574.7720</v>
      </c>
      <c r="E1568" t="str">
        <f t="shared" si="193"/>
        <v>5835747720</v>
      </c>
      <c r="F1568">
        <f t="shared" si="194"/>
        <v>10</v>
      </c>
      <c r="G1568" t="str">
        <f t="shared" si="195"/>
        <v>5835747720</v>
      </c>
      <c r="H1568" t="str">
        <f t="shared" si="196"/>
        <v>(583) 574-7720</v>
      </c>
      <c r="I1568">
        <f t="shared" si="197"/>
        <v>1</v>
      </c>
      <c r="J1568" t="str">
        <f t="shared" si="198"/>
        <v>(583) 574-7720</v>
      </c>
    </row>
    <row r="1569" spans="1:10" x14ac:dyDescent="0.2">
      <c r="A1569">
        <v>2577</v>
      </c>
      <c r="B1569" t="s">
        <v>2668</v>
      </c>
      <c r="C1569" t="str">
        <f t="shared" si="199"/>
        <v>(736) 246-6983</v>
      </c>
      <c r="D1569" t="str">
        <f t="shared" si="192"/>
        <v>736.246.6983</v>
      </c>
      <c r="E1569" t="str">
        <f t="shared" si="193"/>
        <v>7362466983</v>
      </c>
      <c r="F1569">
        <f t="shared" si="194"/>
        <v>10</v>
      </c>
      <c r="G1569" t="str">
        <f t="shared" si="195"/>
        <v>7362466983</v>
      </c>
      <c r="H1569" t="str">
        <f t="shared" si="196"/>
        <v>(736) 246-6983</v>
      </c>
      <c r="I1569">
        <f t="shared" si="197"/>
        <v>1</v>
      </c>
      <c r="J1569" t="str">
        <f t="shared" si="198"/>
        <v>(736) 246-6983</v>
      </c>
    </row>
    <row r="1570" spans="1:10" x14ac:dyDescent="0.2">
      <c r="A1570">
        <v>2578</v>
      </c>
      <c r="B1570" t="s">
        <v>2669</v>
      </c>
      <c r="C1570" t="str">
        <f t="shared" si="199"/>
        <v>(884) 883-9643</v>
      </c>
      <c r="D1570" t="str">
        <f t="shared" si="192"/>
        <v>884.883.9643</v>
      </c>
      <c r="E1570" t="str">
        <f t="shared" si="193"/>
        <v>8848839643</v>
      </c>
      <c r="F1570">
        <f t="shared" si="194"/>
        <v>10</v>
      </c>
      <c r="G1570" t="str">
        <f t="shared" si="195"/>
        <v>8848839643</v>
      </c>
      <c r="H1570" t="str">
        <f t="shared" si="196"/>
        <v>(884) 883-9643</v>
      </c>
      <c r="I1570">
        <f t="shared" si="197"/>
        <v>1</v>
      </c>
      <c r="J1570" t="str">
        <f t="shared" si="198"/>
        <v>(884) 883-9643</v>
      </c>
    </row>
    <row r="1571" spans="1:10" x14ac:dyDescent="0.2">
      <c r="A1571">
        <v>2579</v>
      </c>
      <c r="B1571" t="s">
        <v>2670</v>
      </c>
      <c r="C1571" t="str">
        <f t="shared" si="199"/>
        <v>(874) 147-1858</v>
      </c>
      <c r="D1571" t="str">
        <f t="shared" si="192"/>
        <v>874.147.1858</v>
      </c>
      <c r="E1571" t="str">
        <f t="shared" si="193"/>
        <v>8741471858</v>
      </c>
      <c r="F1571">
        <f t="shared" si="194"/>
        <v>10</v>
      </c>
      <c r="G1571" t="str">
        <f t="shared" si="195"/>
        <v>8741471858</v>
      </c>
      <c r="H1571" t="str">
        <f t="shared" si="196"/>
        <v>(874) 147-1858</v>
      </c>
      <c r="I1571">
        <f t="shared" si="197"/>
        <v>1</v>
      </c>
      <c r="J1571" t="str">
        <f t="shared" si="198"/>
        <v>(874) 147-1858</v>
      </c>
    </row>
    <row r="1572" spans="1:10" x14ac:dyDescent="0.2">
      <c r="A1572">
        <v>2580</v>
      </c>
      <c r="B1572" t="s">
        <v>2671</v>
      </c>
      <c r="C1572" t="str">
        <f t="shared" si="199"/>
        <v>(234) 938-2684</v>
      </c>
      <c r="D1572" t="str">
        <f t="shared" si="192"/>
        <v>234.938.2684</v>
      </c>
      <c r="E1572" t="str">
        <f t="shared" si="193"/>
        <v>2349382684</v>
      </c>
      <c r="F1572">
        <f t="shared" si="194"/>
        <v>10</v>
      </c>
      <c r="G1572" t="str">
        <f t="shared" si="195"/>
        <v>2349382684</v>
      </c>
      <c r="H1572" t="str">
        <f t="shared" si="196"/>
        <v>(234) 938-2684</v>
      </c>
      <c r="I1572">
        <f t="shared" si="197"/>
        <v>1</v>
      </c>
      <c r="J1572" t="str">
        <f t="shared" si="198"/>
        <v>(234) 938-2684</v>
      </c>
    </row>
    <row r="1573" spans="1:10" x14ac:dyDescent="0.2">
      <c r="A1573">
        <v>2581</v>
      </c>
      <c r="B1573" t="s">
        <v>2672</v>
      </c>
      <c r="C1573" t="str">
        <f t="shared" si="199"/>
        <v>(787) 552-9362</v>
      </c>
      <c r="D1573" t="str">
        <f t="shared" si="192"/>
        <v>787.552.9362</v>
      </c>
      <c r="E1573" t="str">
        <f t="shared" si="193"/>
        <v>7875529362</v>
      </c>
      <c r="F1573">
        <f t="shared" si="194"/>
        <v>10</v>
      </c>
      <c r="G1573" t="str">
        <f t="shared" si="195"/>
        <v>7875529362</v>
      </c>
      <c r="H1573" t="str">
        <f t="shared" si="196"/>
        <v>(787) 552-9362</v>
      </c>
      <c r="I1573">
        <f t="shared" si="197"/>
        <v>1</v>
      </c>
      <c r="J1573" t="str">
        <f t="shared" si="198"/>
        <v>(787) 552-9362</v>
      </c>
    </row>
    <row r="1574" spans="1:10" x14ac:dyDescent="0.2">
      <c r="A1574">
        <v>2582</v>
      </c>
      <c r="B1574" t="s">
        <v>2673</v>
      </c>
      <c r="C1574" t="str">
        <f t="shared" si="199"/>
        <v>(973) 728-0023</v>
      </c>
      <c r="D1574" t="str">
        <f t="shared" si="192"/>
        <v>973.728.0023</v>
      </c>
      <c r="E1574" t="str">
        <f t="shared" si="193"/>
        <v>9737280023</v>
      </c>
      <c r="F1574">
        <f t="shared" si="194"/>
        <v>10</v>
      </c>
      <c r="G1574" t="str">
        <f t="shared" si="195"/>
        <v>9737280023</v>
      </c>
      <c r="H1574" t="str">
        <f t="shared" si="196"/>
        <v>(973) 728-0023</v>
      </c>
      <c r="I1574">
        <f t="shared" si="197"/>
        <v>1</v>
      </c>
      <c r="J1574" t="str">
        <f t="shared" si="198"/>
        <v>(973) 728-0023</v>
      </c>
    </row>
    <row r="1575" spans="1:10" x14ac:dyDescent="0.2">
      <c r="A1575">
        <v>2583</v>
      </c>
      <c r="B1575" t="s">
        <v>2674</v>
      </c>
      <c r="C1575" t="str">
        <f t="shared" si="199"/>
        <v>(845) 705-9447</v>
      </c>
      <c r="D1575" t="str">
        <f t="shared" si="192"/>
        <v>845.705.9447</v>
      </c>
      <c r="E1575" t="str">
        <f t="shared" si="193"/>
        <v>8457059447</v>
      </c>
      <c r="F1575">
        <f t="shared" si="194"/>
        <v>10</v>
      </c>
      <c r="G1575" t="str">
        <f t="shared" si="195"/>
        <v>8457059447</v>
      </c>
      <c r="H1575" t="str">
        <f t="shared" si="196"/>
        <v>(845) 705-9447</v>
      </c>
      <c r="I1575">
        <f t="shared" si="197"/>
        <v>1</v>
      </c>
      <c r="J1575" t="str">
        <f t="shared" si="198"/>
        <v>(845) 705-9447</v>
      </c>
    </row>
    <row r="1576" spans="1:10" x14ac:dyDescent="0.2">
      <c r="A1576">
        <v>2584</v>
      </c>
      <c r="B1576" t="s">
        <v>2675</v>
      </c>
      <c r="C1576" t="str">
        <f t="shared" si="199"/>
        <v>(636) 342-3276</v>
      </c>
      <c r="D1576" t="str">
        <f t="shared" si="192"/>
        <v>636.342.3276</v>
      </c>
      <c r="E1576" t="str">
        <f t="shared" si="193"/>
        <v>6363423276</v>
      </c>
      <c r="F1576">
        <f t="shared" si="194"/>
        <v>10</v>
      </c>
      <c r="G1576" t="str">
        <f t="shared" si="195"/>
        <v>6363423276</v>
      </c>
      <c r="H1576" t="str">
        <f t="shared" si="196"/>
        <v>(636) 342-3276</v>
      </c>
      <c r="I1576">
        <f t="shared" si="197"/>
        <v>1</v>
      </c>
      <c r="J1576" t="str">
        <f t="shared" si="198"/>
        <v>(636) 342-3276</v>
      </c>
    </row>
    <row r="1577" spans="1:10" x14ac:dyDescent="0.2">
      <c r="A1577">
        <v>2585</v>
      </c>
      <c r="B1577" t="s">
        <v>2676</v>
      </c>
      <c r="C1577" t="str">
        <f t="shared" si="199"/>
        <v>(185) 537-7232</v>
      </c>
      <c r="D1577" t="str">
        <f t="shared" si="192"/>
        <v>1.85537.7232</v>
      </c>
      <c r="E1577" t="str">
        <f t="shared" si="193"/>
        <v>1855377232</v>
      </c>
      <c r="F1577">
        <f t="shared" si="194"/>
        <v>10</v>
      </c>
      <c r="G1577" t="str">
        <f t="shared" si="195"/>
        <v>1855377232</v>
      </c>
      <c r="H1577" t="str">
        <f t="shared" si="196"/>
        <v>(185) 537-7232</v>
      </c>
      <c r="I1577">
        <f t="shared" si="197"/>
        <v>1</v>
      </c>
      <c r="J1577" t="str">
        <f t="shared" si="198"/>
        <v>(185) 537-7232</v>
      </c>
    </row>
    <row r="1578" spans="1:10" x14ac:dyDescent="0.2">
      <c r="A1578">
        <v>2586</v>
      </c>
      <c r="B1578" t="s">
        <v>2677</v>
      </c>
      <c r="C1578" t="str">
        <f t="shared" si="199"/>
        <v>(849) 914-6614</v>
      </c>
      <c r="D1578" t="str">
        <f t="shared" si="192"/>
        <v>849.914.6614</v>
      </c>
      <c r="E1578" t="str">
        <f t="shared" si="193"/>
        <v>8499146614</v>
      </c>
      <c r="F1578">
        <f t="shared" si="194"/>
        <v>10</v>
      </c>
      <c r="G1578" t="str">
        <f t="shared" si="195"/>
        <v>8499146614</v>
      </c>
      <c r="H1578" t="str">
        <f t="shared" si="196"/>
        <v>(849) 914-6614</v>
      </c>
      <c r="I1578">
        <f t="shared" si="197"/>
        <v>1</v>
      </c>
      <c r="J1578" t="str">
        <f t="shared" si="198"/>
        <v>(849) 914-6614</v>
      </c>
    </row>
    <row r="1579" spans="1:10" x14ac:dyDescent="0.2">
      <c r="A1579">
        <v>2587</v>
      </c>
      <c r="B1579" t="s">
        <v>2678</v>
      </c>
      <c r="C1579" t="str">
        <f t="shared" si="199"/>
        <v>(443) 577-2014</v>
      </c>
      <c r="D1579" t="str">
        <f t="shared" si="192"/>
        <v>443.577.2014</v>
      </c>
      <c r="E1579" t="str">
        <f t="shared" si="193"/>
        <v>4435772014</v>
      </c>
      <c r="F1579">
        <f t="shared" si="194"/>
        <v>10</v>
      </c>
      <c r="G1579" t="str">
        <f t="shared" si="195"/>
        <v>4435772014</v>
      </c>
      <c r="H1579" t="str">
        <f t="shared" si="196"/>
        <v>(443) 577-2014</v>
      </c>
      <c r="I1579">
        <f t="shared" si="197"/>
        <v>1</v>
      </c>
      <c r="J1579" t="str">
        <f t="shared" si="198"/>
        <v>(443) 577-2014</v>
      </c>
    </row>
    <row r="1580" spans="1:10" x14ac:dyDescent="0.2">
      <c r="A1580">
        <v>2588</v>
      </c>
      <c r="B1580" t="s">
        <v>2679</v>
      </c>
      <c r="C1580" t="str">
        <f t="shared" si="199"/>
        <v>(348) 370-6134</v>
      </c>
      <c r="D1580" t="str">
        <f t="shared" si="192"/>
        <v>348.370.6134</v>
      </c>
      <c r="E1580" t="str">
        <f t="shared" si="193"/>
        <v>3483706134</v>
      </c>
      <c r="F1580">
        <f t="shared" si="194"/>
        <v>10</v>
      </c>
      <c r="G1580" t="str">
        <f t="shared" si="195"/>
        <v>3483706134</v>
      </c>
      <c r="H1580" t="str">
        <f t="shared" si="196"/>
        <v>(348) 370-6134</v>
      </c>
      <c r="I1580">
        <f t="shared" si="197"/>
        <v>1</v>
      </c>
      <c r="J1580" t="str">
        <f t="shared" si="198"/>
        <v>(348) 370-6134</v>
      </c>
    </row>
    <row r="1581" spans="1:10" x14ac:dyDescent="0.2">
      <c r="A1581">
        <v>2589</v>
      </c>
      <c r="B1581" t="s">
        <v>2680</v>
      </c>
      <c r="C1581" t="str">
        <f t="shared" si="199"/>
        <v>(738) 726-3743</v>
      </c>
      <c r="D1581" t="str">
        <f t="shared" si="192"/>
        <v>738.726.3743</v>
      </c>
      <c r="E1581" t="str">
        <f t="shared" si="193"/>
        <v>7387263743</v>
      </c>
      <c r="F1581">
        <f t="shared" si="194"/>
        <v>10</v>
      </c>
      <c r="G1581" t="str">
        <f t="shared" si="195"/>
        <v>7387263743</v>
      </c>
      <c r="H1581" t="str">
        <f t="shared" si="196"/>
        <v>(738) 726-3743</v>
      </c>
      <c r="I1581">
        <f t="shared" si="197"/>
        <v>1</v>
      </c>
      <c r="J1581" t="str">
        <f t="shared" si="198"/>
        <v>(738) 726-3743</v>
      </c>
    </row>
    <row r="1582" spans="1:10" x14ac:dyDescent="0.2">
      <c r="A1582">
        <v>2590</v>
      </c>
      <c r="B1582" t="s">
        <v>2681</v>
      </c>
      <c r="C1582" t="str">
        <f t="shared" si="199"/>
        <v>(937) 617-5621</v>
      </c>
      <c r="D1582" t="str">
        <f t="shared" si="192"/>
        <v>937.617.5621</v>
      </c>
      <c r="E1582" t="str">
        <f t="shared" si="193"/>
        <v>9376175621</v>
      </c>
      <c r="F1582">
        <f t="shared" si="194"/>
        <v>10</v>
      </c>
      <c r="G1582" t="str">
        <f t="shared" si="195"/>
        <v>9376175621</v>
      </c>
      <c r="H1582" t="str">
        <f t="shared" si="196"/>
        <v>(937) 617-5621</v>
      </c>
      <c r="I1582">
        <f t="shared" si="197"/>
        <v>1</v>
      </c>
      <c r="J1582" t="str">
        <f t="shared" si="198"/>
        <v>(937) 617-5621</v>
      </c>
    </row>
    <row r="1583" spans="1:10" x14ac:dyDescent="0.2">
      <c r="A1583">
        <v>2591</v>
      </c>
      <c r="B1583" t="s">
        <v>2682</v>
      </c>
      <c r="C1583" t="str">
        <f t="shared" si="199"/>
        <v>(770) 676-0115</v>
      </c>
      <c r="D1583" t="str">
        <f t="shared" si="192"/>
        <v>770.676.0115</v>
      </c>
      <c r="E1583" t="str">
        <f t="shared" si="193"/>
        <v>7706760115</v>
      </c>
      <c r="F1583">
        <f t="shared" si="194"/>
        <v>10</v>
      </c>
      <c r="G1583" t="str">
        <f t="shared" si="195"/>
        <v>7706760115</v>
      </c>
      <c r="H1583" t="str">
        <f t="shared" si="196"/>
        <v>(770) 676-0115</v>
      </c>
      <c r="I1583">
        <f t="shared" si="197"/>
        <v>1</v>
      </c>
      <c r="J1583" t="str">
        <f t="shared" si="198"/>
        <v>(770) 676-0115</v>
      </c>
    </row>
    <row r="1584" spans="1:10" x14ac:dyDescent="0.2">
      <c r="A1584">
        <v>2592</v>
      </c>
      <c r="B1584" t="s">
        <v>2683</v>
      </c>
      <c r="C1584" t="str">
        <f t="shared" si="199"/>
        <v>(355) 418-4342</v>
      </c>
      <c r="D1584" t="str">
        <f t="shared" si="192"/>
        <v>355.418.4342</v>
      </c>
      <c r="E1584" t="str">
        <f t="shared" si="193"/>
        <v>3554184342</v>
      </c>
      <c r="F1584">
        <f t="shared" si="194"/>
        <v>10</v>
      </c>
      <c r="G1584" t="str">
        <f t="shared" si="195"/>
        <v>3554184342</v>
      </c>
      <c r="H1584" t="str">
        <f t="shared" si="196"/>
        <v>(355) 418-4342</v>
      </c>
      <c r="I1584">
        <f t="shared" si="197"/>
        <v>1</v>
      </c>
      <c r="J1584" t="str">
        <f t="shared" si="198"/>
        <v>(355) 418-4342</v>
      </c>
    </row>
    <row r="1585" spans="1:10" x14ac:dyDescent="0.2">
      <c r="A1585">
        <v>2593</v>
      </c>
      <c r="B1585" t="s">
        <v>2684</v>
      </c>
      <c r="C1585" t="str">
        <f t="shared" si="199"/>
        <v>(573) 119-4933</v>
      </c>
      <c r="D1585" t="str">
        <f t="shared" si="192"/>
        <v>573.119.4933</v>
      </c>
      <c r="E1585" t="str">
        <f t="shared" si="193"/>
        <v>5731194933</v>
      </c>
      <c r="F1585">
        <f t="shared" si="194"/>
        <v>10</v>
      </c>
      <c r="G1585" t="str">
        <f t="shared" si="195"/>
        <v>5731194933</v>
      </c>
      <c r="H1585" t="str">
        <f t="shared" si="196"/>
        <v>(573) 119-4933</v>
      </c>
      <c r="I1585">
        <f t="shared" si="197"/>
        <v>1</v>
      </c>
      <c r="J1585" t="str">
        <f t="shared" si="198"/>
        <v>(573) 119-4933</v>
      </c>
    </row>
    <row r="1586" spans="1:10" x14ac:dyDescent="0.2">
      <c r="A1586">
        <v>2594</v>
      </c>
      <c r="B1586" t="s">
        <v>2685</v>
      </c>
      <c r="C1586" t="str">
        <f t="shared" si="199"/>
        <v>(463) 554-3048</v>
      </c>
      <c r="D1586" t="str">
        <f t="shared" si="192"/>
        <v>463.554.3048</v>
      </c>
      <c r="E1586" t="str">
        <f t="shared" si="193"/>
        <v>4635543048</v>
      </c>
      <c r="F1586">
        <f t="shared" si="194"/>
        <v>10</v>
      </c>
      <c r="G1586" t="str">
        <f t="shared" si="195"/>
        <v>4635543048</v>
      </c>
      <c r="H1586" t="str">
        <f t="shared" si="196"/>
        <v>(463) 554-3048</v>
      </c>
      <c r="I1586">
        <f t="shared" si="197"/>
        <v>1</v>
      </c>
      <c r="J1586" t="str">
        <f t="shared" si="198"/>
        <v>(463) 554-3048</v>
      </c>
    </row>
    <row r="1587" spans="1:10" x14ac:dyDescent="0.2">
      <c r="A1587">
        <v>2595</v>
      </c>
      <c r="B1587" t="s">
        <v>2686</v>
      </c>
      <c r="C1587" t="str">
        <f t="shared" si="199"/>
        <v>(549) 164-0092</v>
      </c>
      <c r="D1587" t="str">
        <f t="shared" si="192"/>
        <v>549.164.0092</v>
      </c>
      <c r="E1587" t="str">
        <f t="shared" si="193"/>
        <v>5491640092</v>
      </c>
      <c r="F1587">
        <f t="shared" si="194"/>
        <v>10</v>
      </c>
      <c r="G1587" t="str">
        <f t="shared" si="195"/>
        <v>5491640092</v>
      </c>
      <c r="H1587" t="str">
        <f t="shared" si="196"/>
        <v>(549) 164-0092</v>
      </c>
      <c r="I1587">
        <f t="shared" si="197"/>
        <v>1</v>
      </c>
      <c r="J1587" t="str">
        <f t="shared" si="198"/>
        <v>(549) 164-0092</v>
      </c>
    </row>
    <row r="1588" spans="1:10" x14ac:dyDescent="0.2">
      <c r="A1588">
        <v>2596</v>
      </c>
      <c r="B1588" t="s">
        <v>2687</v>
      </c>
      <c r="C1588" t="str">
        <f t="shared" si="199"/>
        <v>(524) 882-7150</v>
      </c>
      <c r="D1588" t="str">
        <f t="shared" si="192"/>
        <v>524.882.7150</v>
      </c>
      <c r="E1588" t="str">
        <f t="shared" si="193"/>
        <v>5248827150</v>
      </c>
      <c r="F1588">
        <f t="shared" si="194"/>
        <v>10</v>
      </c>
      <c r="G1588" t="str">
        <f t="shared" si="195"/>
        <v>5248827150</v>
      </c>
      <c r="H1588" t="str">
        <f t="shared" si="196"/>
        <v>(524) 882-7150</v>
      </c>
      <c r="I1588">
        <f t="shared" si="197"/>
        <v>1</v>
      </c>
      <c r="J1588" t="str">
        <f t="shared" si="198"/>
        <v>(524) 882-7150</v>
      </c>
    </row>
    <row r="1589" spans="1:10" x14ac:dyDescent="0.2">
      <c r="A1589">
        <v>2597</v>
      </c>
      <c r="B1589" t="s">
        <v>2688</v>
      </c>
      <c r="C1589" t="str">
        <f t="shared" si="199"/>
        <v>(495) 123-3339</v>
      </c>
      <c r="D1589" t="str">
        <f t="shared" si="192"/>
        <v>495.123.3339</v>
      </c>
      <c r="E1589" t="str">
        <f t="shared" si="193"/>
        <v>4951233339</v>
      </c>
      <c r="F1589">
        <f t="shared" si="194"/>
        <v>10</v>
      </c>
      <c r="G1589" t="str">
        <f t="shared" si="195"/>
        <v>4951233339</v>
      </c>
      <c r="H1589" t="str">
        <f t="shared" si="196"/>
        <v>(495) 123-3339</v>
      </c>
      <c r="I1589">
        <f t="shared" si="197"/>
        <v>1</v>
      </c>
      <c r="J1589" t="str">
        <f t="shared" si="198"/>
        <v>(495) 123-3339</v>
      </c>
    </row>
    <row r="1590" spans="1:10" x14ac:dyDescent="0.2">
      <c r="A1590">
        <v>2598</v>
      </c>
      <c r="B1590" t="s">
        <v>2689</v>
      </c>
      <c r="C1590" t="str">
        <f t="shared" si="199"/>
        <v>(822) 129-7365</v>
      </c>
      <c r="D1590" t="str">
        <f t="shared" si="192"/>
        <v>822.129.7365</v>
      </c>
      <c r="E1590" t="str">
        <f t="shared" si="193"/>
        <v>8221297365</v>
      </c>
      <c r="F1590">
        <f t="shared" si="194"/>
        <v>10</v>
      </c>
      <c r="G1590" t="str">
        <f t="shared" si="195"/>
        <v>8221297365</v>
      </c>
      <c r="H1590" t="str">
        <f t="shared" si="196"/>
        <v>(822) 129-7365</v>
      </c>
      <c r="I1590">
        <f t="shared" si="197"/>
        <v>1</v>
      </c>
      <c r="J1590" t="str">
        <f t="shared" si="198"/>
        <v>(822) 129-7365</v>
      </c>
    </row>
    <row r="1591" spans="1:10" x14ac:dyDescent="0.2">
      <c r="A1591">
        <v>2599</v>
      </c>
      <c r="B1591" t="s">
        <v>2690</v>
      </c>
      <c r="C1591" t="str">
        <f t="shared" si="199"/>
        <v>(146) 355-2333</v>
      </c>
      <c r="D1591" t="str">
        <f t="shared" si="192"/>
        <v>146.355.2333</v>
      </c>
      <c r="E1591" t="str">
        <f t="shared" si="193"/>
        <v>1463552333</v>
      </c>
      <c r="F1591">
        <f t="shared" si="194"/>
        <v>10</v>
      </c>
      <c r="G1591" t="str">
        <f t="shared" si="195"/>
        <v>1463552333</v>
      </c>
      <c r="H1591" t="str">
        <f t="shared" si="196"/>
        <v>(146) 355-2333</v>
      </c>
      <c r="I1591">
        <f t="shared" si="197"/>
        <v>1</v>
      </c>
      <c r="J1591" t="str">
        <f t="shared" si="198"/>
        <v>(146) 355-2333</v>
      </c>
    </row>
    <row r="1592" spans="1:10" x14ac:dyDescent="0.2">
      <c r="A1592">
        <v>2600</v>
      </c>
      <c r="B1592" t="s">
        <v>2691</v>
      </c>
      <c r="C1592" t="str">
        <f t="shared" si="199"/>
        <v>(617) 671-1793</v>
      </c>
      <c r="D1592" t="str">
        <f t="shared" si="192"/>
        <v>617.671.1793</v>
      </c>
      <c r="E1592" t="str">
        <f t="shared" si="193"/>
        <v>6176711793</v>
      </c>
      <c r="F1592">
        <f t="shared" si="194"/>
        <v>10</v>
      </c>
      <c r="G1592" t="str">
        <f t="shared" si="195"/>
        <v>6176711793</v>
      </c>
      <c r="H1592" t="str">
        <f t="shared" si="196"/>
        <v>(617) 671-1793</v>
      </c>
      <c r="I1592">
        <f t="shared" si="197"/>
        <v>1</v>
      </c>
      <c r="J1592" t="str">
        <f t="shared" si="198"/>
        <v>(617) 671-1793</v>
      </c>
    </row>
    <row r="1593" spans="1:10" x14ac:dyDescent="0.2">
      <c r="A1593">
        <v>2601</v>
      </c>
      <c r="B1593" t="s">
        <v>2692</v>
      </c>
      <c r="C1593" t="str">
        <f t="shared" si="199"/>
        <v>(132) 535-2987</v>
      </c>
      <c r="D1593" t="str">
        <f t="shared" si="192"/>
        <v>132.535.2987</v>
      </c>
      <c r="E1593" t="str">
        <f t="shared" si="193"/>
        <v>1325352987</v>
      </c>
      <c r="F1593">
        <f t="shared" si="194"/>
        <v>10</v>
      </c>
      <c r="G1593" t="str">
        <f t="shared" si="195"/>
        <v>1325352987</v>
      </c>
      <c r="H1593" t="str">
        <f t="shared" si="196"/>
        <v>(132) 535-2987</v>
      </c>
      <c r="I1593">
        <f t="shared" si="197"/>
        <v>1</v>
      </c>
      <c r="J1593" t="str">
        <f t="shared" si="198"/>
        <v>(132) 535-2987</v>
      </c>
    </row>
    <row r="1594" spans="1:10" x14ac:dyDescent="0.2">
      <c r="A1594">
        <v>2602</v>
      </c>
      <c r="B1594" t="s">
        <v>2693</v>
      </c>
      <c r="C1594" t="str">
        <f t="shared" si="199"/>
        <v>(263) 425-3586</v>
      </c>
      <c r="D1594" t="str">
        <f t="shared" si="192"/>
        <v>263.425.3586</v>
      </c>
      <c r="E1594" t="str">
        <f t="shared" si="193"/>
        <v>2634253586</v>
      </c>
      <c r="F1594">
        <f t="shared" si="194"/>
        <v>10</v>
      </c>
      <c r="G1594" t="str">
        <f t="shared" si="195"/>
        <v>2634253586</v>
      </c>
      <c r="H1594" t="str">
        <f t="shared" si="196"/>
        <v>(263) 425-3586</v>
      </c>
      <c r="I1594">
        <f t="shared" si="197"/>
        <v>1</v>
      </c>
      <c r="J1594" t="str">
        <f t="shared" si="198"/>
        <v>(263) 425-3586</v>
      </c>
    </row>
    <row r="1595" spans="1:10" x14ac:dyDescent="0.2">
      <c r="A1595">
        <v>2603</v>
      </c>
      <c r="B1595" t="s">
        <v>2694</v>
      </c>
      <c r="C1595" t="str">
        <f t="shared" si="199"/>
        <v>(620) 593-6708</v>
      </c>
      <c r="D1595" t="str">
        <f t="shared" si="192"/>
        <v>620.593.6708</v>
      </c>
      <c r="E1595" t="str">
        <f t="shared" si="193"/>
        <v>6205936708</v>
      </c>
      <c r="F1595">
        <f t="shared" si="194"/>
        <v>10</v>
      </c>
      <c r="G1595" t="str">
        <f t="shared" si="195"/>
        <v>6205936708</v>
      </c>
      <c r="H1595" t="str">
        <f t="shared" si="196"/>
        <v>(620) 593-6708</v>
      </c>
      <c r="I1595">
        <f t="shared" si="197"/>
        <v>1</v>
      </c>
      <c r="J1595" t="str">
        <f t="shared" si="198"/>
        <v>(620) 593-6708</v>
      </c>
    </row>
    <row r="1596" spans="1:10" x14ac:dyDescent="0.2">
      <c r="A1596">
        <v>2604</v>
      </c>
      <c r="B1596" t="s">
        <v>2695</v>
      </c>
      <c r="C1596" t="str">
        <f t="shared" si="199"/>
        <v>(907) 190-7781</v>
      </c>
      <c r="D1596" t="str">
        <f t="shared" si="192"/>
        <v>907.190.7781</v>
      </c>
      <c r="E1596" t="str">
        <f t="shared" si="193"/>
        <v>9071907781</v>
      </c>
      <c r="F1596">
        <f t="shared" si="194"/>
        <v>10</v>
      </c>
      <c r="G1596" t="str">
        <f t="shared" si="195"/>
        <v>9071907781</v>
      </c>
      <c r="H1596" t="str">
        <f t="shared" si="196"/>
        <v>(907) 190-7781</v>
      </c>
      <c r="I1596">
        <f t="shared" si="197"/>
        <v>1</v>
      </c>
      <c r="J1596" t="str">
        <f t="shared" si="198"/>
        <v>(907) 190-7781</v>
      </c>
    </row>
    <row r="1597" spans="1:10" x14ac:dyDescent="0.2">
      <c r="A1597">
        <v>2605</v>
      </c>
      <c r="B1597" t="s">
        <v>2696</v>
      </c>
      <c r="C1597" t="str">
        <f t="shared" si="199"/>
        <v>(866) 116-3952</v>
      </c>
      <c r="D1597" t="str">
        <f t="shared" si="192"/>
        <v>866.116.3952</v>
      </c>
      <c r="E1597" t="str">
        <f t="shared" si="193"/>
        <v>8661163952</v>
      </c>
      <c r="F1597">
        <f t="shared" si="194"/>
        <v>10</v>
      </c>
      <c r="G1597" t="str">
        <f t="shared" si="195"/>
        <v>8661163952</v>
      </c>
      <c r="H1597" t="str">
        <f t="shared" si="196"/>
        <v>(866) 116-3952</v>
      </c>
      <c r="I1597">
        <f t="shared" si="197"/>
        <v>1</v>
      </c>
      <c r="J1597" t="str">
        <f t="shared" si="198"/>
        <v>(866) 116-3952</v>
      </c>
    </row>
    <row r="1598" spans="1:10" x14ac:dyDescent="0.2">
      <c r="A1598">
        <v>2606</v>
      </c>
      <c r="B1598" t="s">
        <v>2697</v>
      </c>
      <c r="C1598" t="str">
        <f t="shared" si="199"/>
        <v>(771) 499-5250</v>
      </c>
      <c r="D1598" t="str">
        <f t="shared" si="192"/>
        <v>771.499.5250</v>
      </c>
      <c r="E1598" t="str">
        <f t="shared" si="193"/>
        <v>7714995250</v>
      </c>
      <c r="F1598">
        <f t="shared" si="194"/>
        <v>10</v>
      </c>
      <c r="G1598" t="str">
        <f t="shared" si="195"/>
        <v>7714995250</v>
      </c>
      <c r="H1598" t="str">
        <f t="shared" si="196"/>
        <v>(771) 499-5250</v>
      </c>
      <c r="I1598">
        <f t="shared" si="197"/>
        <v>1</v>
      </c>
      <c r="J1598" t="str">
        <f t="shared" si="198"/>
        <v>(771) 499-5250</v>
      </c>
    </row>
    <row r="1599" spans="1:10" x14ac:dyDescent="0.2">
      <c r="A1599">
        <v>2607</v>
      </c>
      <c r="B1599" t="s">
        <v>2698</v>
      </c>
      <c r="C1599" t="str">
        <f t="shared" si="199"/>
        <v>(218) 114-8523</v>
      </c>
      <c r="D1599" t="str">
        <f t="shared" si="192"/>
        <v>218.114.8523</v>
      </c>
      <c r="E1599" t="str">
        <f t="shared" si="193"/>
        <v>2181148523</v>
      </c>
      <c r="F1599">
        <f t="shared" si="194"/>
        <v>10</v>
      </c>
      <c r="G1599" t="str">
        <f t="shared" si="195"/>
        <v>2181148523</v>
      </c>
      <c r="H1599" t="str">
        <f t="shared" si="196"/>
        <v>(218) 114-8523</v>
      </c>
      <c r="I1599">
        <f t="shared" si="197"/>
        <v>1</v>
      </c>
      <c r="J1599" t="str">
        <f t="shared" si="198"/>
        <v>(218) 114-8523</v>
      </c>
    </row>
    <row r="1600" spans="1:10" x14ac:dyDescent="0.2">
      <c r="A1600">
        <v>2608</v>
      </c>
      <c r="B1600" t="s">
        <v>2699</v>
      </c>
      <c r="C1600" t="str">
        <f t="shared" si="199"/>
        <v>(154) 381-3032</v>
      </c>
      <c r="D1600" t="str">
        <f t="shared" si="192"/>
        <v>154.381.3032</v>
      </c>
      <c r="E1600" t="str">
        <f t="shared" si="193"/>
        <v>1543813032</v>
      </c>
      <c r="F1600">
        <f t="shared" si="194"/>
        <v>10</v>
      </c>
      <c r="G1600" t="str">
        <f t="shared" si="195"/>
        <v>1543813032</v>
      </c>
      <c r="H1600" t="str">
        <f t="shared" si="196"/>
        <v>(154) 381-3032</v>
      </c>
      <c r="I1600">
        <f t="shared" si="197"/>
        <v>1</v>
      </c>
      <c r="J1600" t="str">
        <f t="shared" si="198"/>
        <v>(154) 381-3032</v>
      </c>
    </row>
    <row r="1601" spans="1:10" x14ac:dyDescent="0.2">
      <c r="A1601">
        <v>2609</v>
      </c>
      <c r="B1601" t="s">
        <v>2700</v>
      </c>
      <c r="C1601" t="str">
        <f t="shared" si="199"/>
        <v>(135) 260-1642</v>
      </c>
      <c r="D1601" t="str">
        <f t="shared" si="192"/>
        <v>135.260.1642</v>
      </c>
      <c r="E1601" t="str">
        <f t="shared" si="193"/>
        <v>1352601642</v>
      </c>
      <c r="F1601">
        <f t="shared" si="194"/>
        <v>10</v>
      </c>
      <c r="G1601" t="str">
        <f t="shared" si="195"/>
        <v>1352601642</v>
      </c>
      <c r="H1601" t="str">
        <f t="shared" si="196"/>
        <v>(135) 260-1642</v>
      </c>
      <c r="I1601">
        <f t="shared" si="197"/>
        <v>1</v>
      </c>
      <c r="J1601" t="str">
        <f t="shared" si="198"/>
        <v>(135) 260-1642</v>
      </c>
    </row>
    <row r="1602" spans="1:10" x14ac:dyDescent="0.2">
      <c r="A1602">
        <v>2610</v>
      </c>
      <c r="B1602" t="s">
        <v>2701</v>
      </c>
      <c r="C1602" t="str">
        <f t="shared" si="199"/>
        <v>(317) 284-7653</v>
      </c>
      <c r="D1602" t="str">
        <f t="shared" si="192"/>
        <v>317.284.7653</v>
      </c>
      <c r="E1602" t="str">
        <f t="shared" si="193"/>
        <v>3172847653</v>
      </c>
      <c r="F1602">
        <f t="shared" si="194"/>
        <v>10</v>
      </c>
      <c r="G1602" t="str">
        <f t="shared" si="195"/>
        <v>3172847653</v>
      </c>
      <c r="H1602" t="str">
        <f t="shared" si="196"/>
        <v>(317) 284-7653</v>
      </c>
      <c r="I1602">
        <f t="shared" si="197"/>
        <v>1</v>
      </c>
      <c r="J1602" t="str">
        <f t="shared" si="198"/>
        <v>(317) 284-7653</v>
      </c>
    </row>
    <row r="1603" spans="1:10" x14ac:dyDescent="0.2">
      <c r="A1603">
        <v>2611</v>
      </c>
      <c r="B1603" t="s">
        <v>2702</v>
      </c>
      <c r="C1603" t="str">
        <f t="shared" si="199"/>
        <v>(423) 598-5846</v>
      </c>
      <c r="D1603" t="str">
        <f t="shared" ref="D1603:D1666" si="200">TRIM(B1603)</f>
        <v>423.598.5846</v>
      </c>
      <c r="E1603" t="str">
        <f t="shared" ref="E1603:E1666" si="201">SUBSTITUTE(D1603,".","")</f>
        <v>4235985846</v>
      </c>
      <c r="F1603">
        <f t="shared" ref="F1603:F1666" si="202">LEN(E1603)</f>
        <v>10</v>
      </c>
      <c r="G1603" t="str">
        <f t="shared" ref="G1603:G1666" si="203">IF(F1603=10,E1603,"???")</f>
        <v>4235985846</v>
      </c>
      <c r="H1603" t="str">
        <f t="shared" ref="H1603:H1666" si="204">TEXT(G1603,"(000) 000-0000")</f>
        <v>(423) 598-5846</v>
      </c>
      <c r="I1603">
        <f t="shared" ref="I1603:I1666" si="205">COUNTIF($H$2:$H$2001,H1603)</f>
        <v>1</v>
      </c>
      <c r="J1603" t="str">
        <f t="shared" ref="J1603:J1666" si="206">IF(I1603=1,H1603,"???")</f>
        <v>(423) 598-5846</v>
      </c>
    </row>
    <row r="1604" spans="1:10" x14ac:dyDescent="0.2">
      <c r="A1604">
        <v>2612</v>
      </c>
      <c r="B1604" t="s">
        <v>2703</v>
      </c>
      <c r="C1604" t="str">
        <f t="shared" si="199"/>
        <v>(833) 536-3914</v>
      </c>
      <c r="D1604" t="str">
        <f t="shared" si="200"/>
        <v>833.536.3914</v>
      </c>
      <c r="E1604" t="str">
        <f t="shared" si="201"/>
        <v>8335363914</v>
      </c>
      <c r="F1604">
        <f t="shared" si="202"/>
        <v>10</v>
      </c>
      <c r="G1604" t="str">
        <f t="shared" si="203"/>
        <v>8335363914</v>
      </c>
      <c r="H1604" t="str">
        <f t="shared" si="204"/>
        <v>(833) 536-3914</v>
      </c>
      <c r="I1604">
        <f t="shared" si="205"/>
        <v>1</v>
      </c>
      <c r="J1604" t="str">
        <f t="shared" si="206"/>
        <v>(833) 536-3914</v>
      </c>
    </row>
    <row r="1605" spans="1:10" x14ac:dyDescent="0.2">
      <c r="A1605">
        <v>2613</v>
      </c>
      <c r="B1605" t="s">
        <v>2704</v>
      </c>
      <c r="C1605" t="str">
        <f t="shared" ref="C1605:C1668" si="207">J1605</f>
        <v>(169) 754-6580</v>
      </c>
      <c r="D1605" t="str">
        <f t="shared" si="200"/>
        <v>169.754.6580</v>
      </c>
      <c r="E1605" t="str">
        <f t="shared" si="201"/>
        <v>1697546580</v>
      </c>
      <c r="F1605">
        <f t="shared" si="202"/>
        <v>10</v>
      </c>
      <c r="G1605" t="str">
        <f t="shared" si="203"/>
        <v>1697546580</v>
      </c>
      <c r="H1605" t="str">
        <f t="shared" si="204"/>
        <v>(169) 754-6580</v>
      </c>
      <c r="I1605">
        <f t="shared" si="205"/>
        <v>1</v>
      </c>
      <c r="J1605" t="str">
        <f t="shared" si="206"/>
        <v>(169) 754-6580</v>
      </c>
    </row>
    <row r="1606" spans="1:10" x14ac:dyDescent="0.2">
      <c r="A1606">
        <v>2614</v>
      </c>
      <c r="B1606" t="s">
        <v>2705</v>
      </c>
      <c r="C1606" t="str">
        <f t="shared" si="207"/>
        <v>(162) 364-2346</v>
      </c>
      <c r="D1606" t="str">
        <f t="shared" si="200"/>
        <v>162.364.2346</v>
      </c>
      <c r="E1606" t="str">
        <f t="shared" si="201"/>
        <v>1623642346</v>
      </c>
      <c r="F1606">
        <f t="shared" si="202"/>
        <v>10</v>
      </c>
      <c r="G1606" t="str">
        <f t="shared" si="203"/>
        <v>1623642346</v>
      </c>
      <c r="H1606" t="str">
        <f t="shared" si="204"/>
        <v>(162) 364-2346</v>
      </c>
      <c r="I1606">
        <f t="shared" si="205"/>
        <v>1</v>
      </c>
      <c r="J1606" t="str">
        <f t="shared" si="206"/>
        <v>(162) 364-2346</v>
      </c>
    </row>
    <row r="1607" spans="1:10" x14ac:dyDescent="0.2">
      <c r="A1607">
        <v>2615</v>
      </c>
      <c r="B1607" t="s">
        <v>2706</v>
      </c>
      <c r="C1607" t="str">
        <f t="shared" si="207"/>
        <v>(772) 799-3657</v>
      </c>
      <c r="D1607" t="str">
        <f t="shared" si="200"/>
        <v>772.799.3657</v>
      </c>
      <c r="E1607" t="str">
        <f t="shared" si="201"/>
        <v>7727993657</v>
      </c>
      <c r="F1607">
        <f t="shared" si="202"/>
        <v>10</v>
      </c>
      <c r="G1607" t="str">
        <f t="shared" si="203"/>
        <v>7727993657</v>
      </c>
      <c r="H1607" t="str">
        <f t="shared" si="204"/>
        <v>(772) 799-3657</v>
      </c>
      <c r="I1607">
        <f t="shared" si="205"/>
        <v>1</v>
      </c>
      <c r="J1607" t="str">
        <f t="shared" si="206"/>
        <v>(772) 799-3657</v>
      </c>
    </row>
    <row r="1608" spans="1:10" x14ac:dyDescent="0.2">
      <c r="A1608">
        <v>2616</v>
      </c>
      <c r="B1608" t="s">
        <v>2707</v>
      </c>
      <c r="C1608" t="str">
        <f t="shared" si="207"/>
        <v>(610) 744-7867</v>
      </c>
      <c r="D1608" t="str">
        <f t="shared" si="200"/>
        <v>610.744.7867</v>
      </c>
      <c r="E1608" t="str">
        <f t="shared" si="201"/>
        <v>6107447867</v>
      </c>
      <c r="F1608">
        <f t="shared" si="202"/>
        <v>10</v>
      </c>
      <c r="G1608" t="str">
        <f t="shared" si="203"/>
        <v>6107447867</v>
      </c>
      <c r="H1608" t="str">
        <f t="shared" si="204"/>
        <v>(610) 744-7867</v>
      </c>
      <c r="I1608">
        <f t="shared" si="205"/>
        <v>1</v>
      </c>
      <c r="J1608" t="str">
        <f t="shared" si="206"/>
        <v>(610) 744-7867</v>
      </c>
    </row>
    <row r="1609" spans="1:10" x14ac:dyDescent="0.2">
      <c r="A1609">
        <v>2617</v>
      </c>
      <c r="B1609" t="s">
        <v>2708</v>
      </c>
      <c r="C1609" t="str">
        <f t="shared" si="207"/>
        <v>(734) 873-9809</v>
      </c>
      <c r="D1609" t="str">
        <f t="shared" si="200"/>
        <v>734.873.9809</v>
      </c>
      <c r="E1609" t="str">
        <f t="shared" si="201"/>
        <v>7348739809</v>
      </c>
      <c r="F1609">
        <f t="shared" si="202"/>
        <v>10</v>
      </c>
      <c r="G1609" t="str">
        <f t="shared" si="203"/>
        <v>7348739809</v>
      </c>
      <c r="H1609" t="str">
        <f t="shared" si="204"/>
        <v>(734) 873-9809</v>
      </c>
      <c r="I1609">
        <f t="shared" si="205"/>
        <v>1</v>
      </c>
      <c r="J1609" t="str">
        <f t="shared" si="206"/>
        <v>(734) 873-9809</v>
      </c>
    </row>
    <row r="1610" spans="1:10" x14ac:dyDescent="0.2">
      <c r="A1610">
        <v>2618</v>
      </c>
      <c r="B1610" t="s">
        <v>2709</v>
      </c>
      <c r="C1610" t="str">
        <f t="shared" si="207"/>
        <v>(408) 688-6554</v>
      </c>
      <c r="D1610" t="str">
        <f t="shared" si="200"/>
        <v>408.688.6554</v>
      </c>
      <c r="E1610" t="str">
        <f t="shared" si="201"/>
        <v>4086886554</v>
      </c>
      <c r="F1610">
        <f t="shared" si="202"/>
        <v>10</v>
      </c>
      <c r="G1610" t="str">
        <f t="shared" si="203"/>
        <v>4086886554</v>
      </c>
      <c r="H1610" t="str">
        <f t="shared" si="204"/>
        <v>(408) 688-6554</v>
      </c>
      <c r="I1610">
        <f t="shared" si="205"/>
        <v>1</v>
      </c>
      <c r="J1610" t="str">
        <f t="shared" si="206"/>
        <v>(408) 688-6554</v>
      </c>
    </row>
    <row r="1611" spans="1:10" x14ac:dyDescent="0.2">
      <c r="A1611">
        <v>2619</v>
      </c>
      <c r="B1611" t="s">
        <v>2710</v>
      </c>
      <c r="C1611" t="str">
        <f t="shared" si="207"/>
        <v>(190) 888-1610</v>
      </c>
      <c r="D1611" t="str">
        <f t="shared" si="200"/>
        <v>190.888.1610</v>
      </c>
      <c r="E1611" t="str">
        <f t="shared" si="201"/>
        <v>1908881610</v>
      </c>
      <c r="F1611">
        <f t="shared" si="202"/>
        <v>10</v>
      </c>
      <c r="G1611" t="str">
        <f t="shared" si="203"/>
        <v>1908881610</v>
      </c>
      <c r="H1611" t="str">
        <f t="shared" si="204"/>
        <v>(190) 888-1610</v>
      </c>
      <c r="I1611">
        <f t="shared" si="205"/>
        <v>1</v>
      </c>
      <c r="J1611" t="str">
        <f t="shared" si="206"/>
        <v>(190) 888-1610</v>
      </c>
    </row>
    <row r="1612" spans="1:10" x14ac:dyDescent="0.2">
      <c r="A1612">
        <v>2620</v>
      </c>
      <c r="B1612" t="s">
        <v>2711</v>
      </c>
      <c r="C1612" t="str">
        <f t="shared" si="207"/>
        <v>(521) 891-7876</v>
      </c>
      <c r="D1612" t="str">
        <f t="shared" si="200"/>
        <v>521.891.7876</v>
      </c>
      <c r="E1612" t="str">
        <f t="shared" si="201"/>
        <v>5218917876</v>
      </c>
      <c r="F1612">
        <f t="shared" si="202"/>
        <v>10</v>
      </c>
      <c r="G1612" t="str">
        <f t="shared" si="203"/>
        <v>5218917876</v>
      </c>
      <c r="H1612" t="str">
        <f t="shared" si="204"/>
        <v>(521) 891-7876</v>
      </c>
      <c r="I1612">
        <f t="shared" si="205"/>
        <v>1</v>
      </c>
      <c r="J1612" t="str">
        <f t="shared" si="206"/>
        <v>(521) 891-7876</v>
      </c>
    </row>
    <row r="1613" spans="1:10" x14ac:dyDescent="0.2">
      <c r="A1613">
        <v>2621</v>
      </c>
      <c r="B1613" t="s">
        <v>2712</v>
      </c>
      <c r="C1613" t="str">
        <f t="shared" si="207"/>
        <v>(740) 900-5736</v>
      </c>
      <c r="D1613" t="str">
        <f t="shared" si="200"/>
        <v>740.900.5736</v>
      </c>
      <c r="E1613" t="str">
        <f t="shared" si="201"/>
        <v>7409005736</v>
      </c>
      <c r="F1613">
        <f t="shared" si="202"/>
        <v>10</v>
      </c>
      <c r="G1613" t="str">
        <f t="shared" si="203"/>
        <v>7409005736</v>
      </c>
      <c r="H1613" t="str">
        <f t="shared" si="204"/>
        <v>(740) 900-5736</v>
      </c>
      <c r="I1613">
        <f t="shared" si="205"/>
        <v>1</v>
      </c>
      <c r="J1613" t="str">
        <f t="shared" si="206"/>
        <v>(740) 900-5736</v>
      </c>
    </row>
    <row r="1614" spans="1:10" x14ac:dyDescent="0.2">
      <c r="A1614">
        <v>2622</v>
      </c>
      <c r="B1614" t="s">
        <v>2713</v>
      </c>
      <c r="C1614" t="str">
        <f t="shared" si="207"/>
        <v>(712) 605-8813</v>
      </c>
      <c r="D1614" t="str">
        <f t="shared" si="200"/>
        <v>712.605.8813</v>
      </c>
      <c r="E1614" t="str">
        <f t="shared" si="201"/>
        <v>7126058813</v>
      </c>
      <c r="F1614">
        <f t="shared" si="202"/>
        <v>10</v>
      </c>
      <c r="G1614" t="str">
        <f t="shared" si="203"/>
        <v>7126058813</v>
      </c>
      <c r="H1614" t="str">
        <f t="shared" si="204"/>
        <v>(712) 605-8813</v>
      </c>
      <c r="I1614">
        <f t="shared" si="205"/>
        <v>1</v>
      </c>
      <c r="J1614" t="str">
        <f t="shared" si="206"/>
        <v>(712) 605-8813</v>
      </c>
    </row>
    <row r="1615" spans="1:10" x14ac:dyDescent="0.2">
      <c r="A1615">
        <v>2623</v>
      </c>
      <c r="B1615" t="s">
        <v>2714</v>
      </c>
      <c r="C1615" t="str">
        <f t="shared" si="207"/>
        <v>(732) 868-7410</v>
      </c>
      <c r="D1615" t="str">
        <f t="shared" si="200"/>
        <v>732.868.7410</v>
      </c>
      <c r="E1615" t="str">
        <f t="shared" si="201"/>
        <v>7328687410</v>
      </c>
      <c r="F1615">
        <f t="shared" si="202"/>
        <v>10</v>
      </c>
      <c r="G1615" t="str">
        <f t="shared" si="203"/>
        <v>7328687410</v>
      </c>
      <c r="H1615" t="str">
        <f t="shared" si="204"/>
        <v>(732) 868-7410</v>
      </c>
      <c r="I1615">
        <f t="shared" si="205"/>
        <v>1</v>
      </c>
      <c r="J1615" t="str">
        <f t="shared" si="206"/>
        <v>(732) 868-7410</v>
      </c>
    </row>
    <row r="1616" spans="1:10" x14ac:dyDescent="0.2">
      <c r="A1616">
        <v>2624</v>
      </c>
      <c r="B1616" t="s">
        <v>2715</v>
      </c>
      <c r="C1616" t="str">
        <f t="shared" si="207"/>
        <v>(918) 429-1613</v>
      </c>
      <c r="D1616" t="str">
        <f t="shared" si="200"/>
        <v>918.429.1613</v>
      </c>
      <c r="E1616" t="str">
        <f t="shared" si="201"/>
        <v>9184291613</v>
      </c>
      <c r="F1616">
        <f t="shared" si="202"/>
        <v>10</v>
      </c>
      <c r="G1616" t="str">
        <f t="shared" si="203"/>
        <v>9184291613</v>
      </c>
      <c r="H1616" t="str">
        <f t="shared" si="204"/>
        <v>(918) 429-1613</v>
      </c>
      <c r="I1616">
        <f t="shared" si="205"/>
        <v>1</v>
      </c>
      <c r="J1616" t="str">
        <f t="shared" si="206"/>
        <v>(918) 429-1613</v>
      </c>
    </row>
    <row r="1617" spans="1:10" x14ac:dyDescent="0.2">
      <c r="A1617">
        <v>2625</v>
      </c>
      <c r="B1617" t="s">
        <v>2716</v>
      </c>
      <c r="C1617" t="str">
        <f t="shared" si="207"/>
        <v>(237) 478-6970</v>
      </c>
      <c r="D1617" t="str">
        <f t="shared" si="200"/>
        <v>237.478.6970</v>
      </c>
      <c r="E1617" t="str">
        <f t="shared" si="201"/>
        <v>2374786970</v>
      </c>
      <c r="F1617">
        <f t="shared" si="202"/>
        <v>10</v>
      </c>
      <c r="G1617" t="str">
        <f t="shared" si="203"/>
        <v>2374786970</v>
      </c>
      <c r="H1617" t="str">
        <f t="shared" si="204"/>
        <v>(237) 478-6970</v>
      </c>
      <c r="I1617">
        <f t="shared" si="205"/>
        <v>1</v>
      </c>
      <c r="J1617" t="str">
        <f t="shared" si="206"/>
        <v>(237) 478-6970</v>
      </c>
    </row>
    <row r="1618" spans="1:10" x14ac:dyDescent="0.2">
      <c r="A1618">
        <v>2626</v>
      </c>
      <c r="B1618" t="s">
        <v>2717</v>
      </c>
      <c r="C1618" t="str">
        <f t="shared" si="207"/>
        <v>(130) 230-5759</v>
      </c>
      <c r="D1618" t="str">
        <f t="shared" si="200"/>
        <v>130.230.5759</v>
      </c>
      <c r="E1618" t="str">
        <f t="shared" si="201"/>
        <v>1302305759</v>
      </c>
      <c r="F1618">
        <f t="shared" si="202"/>
        <v>10</v>
      </c>
      <c r="G1618" t="str">
        <f t="shared" si="203"/>
        <v>1302305759</v>
      </c>
      <c r="H1618" t="str">
        <f t="shared" si="204"/>
        <v>(130) 230-5759</v>
      </c>
      <c r="I1618">
        <f t="shared" si="205"/>
        <v>1</v>
      </c>
      <c r="J1618" t="str">
        <f t="shared" si="206"/>
        <v>(130) 230-5759</v>
      </c>
    </row>
    <row r="1619" spans="1:10" x14ac:dyDescent="0.2">
      <c r="A1619">
        <v>2627</v>
      </c>
      <c r="B1619" t="s">
        <v>2718</v>
      </c>
      <c r="C1619" t="str">
        <f t="shared" si="207"/>
        <v>(501) 306-2071</v>
      </c>
      <c r="D1619" t="str">
        <f t="shared" si="200"/>
        <v>501.306.2071</v>
      </c>
      <c r="E1619" t="str">
        <f t="shared" si="201"/>
        <v>5013062071</v>
      </c>
      <c r="F1619">
        <f t="shared" si="202"/>
        <v>10</v>
      </c>
      <c r="G1619" t="str">
        <f t="shared" si="203"/>
        <v>5013062071</v>
      </c>
      <c r="H1619" t="str">
        <f t="shared" si="204"/>
        <v>(501) 306-2071</v>
      </c>
      <c r="I1619">
        <f t="shared" si="205"/>
        <v>1</v>
      </c>
      <c r="J1619" t="str">
        <f t="shared" si="206"/>
        <v>(501) 306-2071</v>
      </c>
    </row>
    <row r="1620" spans="1:10" x14ac:dyDescent="0.2">
      <c r="A1620">
        <v>2628</v>
      </c>
      <c r="B1620" t="s">
        <v>2719</v>
      </c>
      <c r="C1620" t="str">
        <f t="shared" si="207"/>
        <v>(852) 435-1613</v>
      </c>
      <c r="D1620" t="str">
        <f t="shared" si="200"/>
        <v>852.435.1613</v>
      </c>
      <c r="E1620" t="str">
        <f t="shared" si="201"/>
        <v>8524351613</v>
      </c>
      <c r="F1620">
        <f t="shared" si="202"/>
        <v>10</v>
      </c>
      <c r="G1620" t="str">
        <f t="shared" si="203"/>
        <v>8524351613</v>
      </c>
      <c r="H1620" t="str">
        <f t="shared" si="204"/>
        <v>(852) 435-1613</v>
      </c>
      <c r="I1620">
        <f t="shared" si="205"/>
        <v>1</v>
      </c>
      <c r="J1620" t="str">
        <f t="shared" si="206"/>
        <v>(852) 435-1613</v>
      </c>
    </row>
    <row r="1621" spans="1:10" x14ac:dyDescent="0.2">
      <c r="A1621">
        <v>2629</v>
      </c>
      <c r="B1621" t="s">
        <v>2720</v>
      </c>
      <c r="C1621" t="str">
        <f t="shared" si="207"/>
        <v>(904) 147-9499</v>
      </c>
      <c r="D1621" t="str">
        <f t="shared" si="200"/>
        <v>904.147.9499</v>
      </c>
      <c r="E1621" t="str">
        <f t="shared" si="201"/>
        <v>9041479499</v>
      </c>
      <c r="F1621">
        <f t="shared" si="202"/>
        <v>10</v>
      </c>
      <c r="G1621" t="str">
        <f t="shared" si="203"/>
        <v>9041479499</v>
      </c>
      <c r="H1621" t="str">
        <f t="shared" si="204"/>
        <v>(904) 147-9499</v>
      </c>
      <c r="I1621">
        <f t="shared" si="205"/>
        <v>1</v>
      </c>
      <c r="J1621" t="str">
        <f t="shared" si="206"/>
        <v>(904) 147-9499</v>
      </c>
    </row>
    <row r="1622" spans="1:10" x14ac:dyDescent="0.2">
      <c r="A1622">
        <v>2630</v>
      </c>
      <c r="B1622" t="s">
        <v>2721</v>
      </c>
      <c r="C1622" t="str">
        <f t="shared" si="207"/>
        <v>(334) 573-9635</v>
      </c>
      <c r="D1622" t="str">
        <f t="shared" si="200"/>
        <v>334.573.9635</v>
      </c>
      <c r="E1622" t="str">
        <f t="shared" si="201"/>
        <v>3345739635</v>
      </c>
      <c r="F1622">
        <f t="shared" si="202"/>
        <v>10</v>
      </c>
      <c r="G1622" t="str">
        <f t="shared" si="203"/>
        <v>3345739635</v>
      </c>
      <c r="H1622" t="str">
        <f t="shared" si="204"/>
        <v>(334) 573-9635</v>
      </c>
      <c r="I1622">
        <f t="shared" si="205"/>
        <v>1</v>
      </c>
      <c r="J1622" t="str">
        <f t="shared" si="206"/>
        <v>(334) 573-9635</v>
      </c>
    </row>
    <row r="1623" spans="1:10" x14ac:dyDescent="0.2">
      <c r="A1623">
        <v>2631</v>
      </c>
      <c r="B1623" t="s">
        <v>2722</v>
      </c>
      <c r="C1623" t="str">
        <f t="shared" si="207"/>
        <v>(576) 347-1617</v>
      </c>
      <c r="D1623" t="str">
        <f t="shared" si="200"/>
        <v>576.347.1617</v>
      </c>
      <c r="E1623" t="str">
        <f t="shared" si="201"/>
        <v>5763471617</v>
      </c>
      <c r="F1623">
        <f t="shared" si="202"/>
        <v>10</v>
      </c>
      <c r="G1623" t="str">
        <f t="shared" si="203"/>
        <v>5763471617</v>
      </c>
      <c r="H1623" t="str">
        <f t="shared" si="204"/>
        <v>(576) 347-1617</v>
      </c>
      <c r="I1623">
        <f t="shared" si="205"/>
        <v>1</v>
      </c>
      <c r="J1623" t="str">
        <f t="shared" si="206"/>
        <v>(576) 347-1617</v>
      </c>
    </row>
    <row r="1624" spans="1:10" x14ac:dyDescent="0.2">
      <c r="A1624">
        <v>2632</v>
      </c>
      <c r="B1624" t="s">
        <v>2723</v>
      </c>
      <c r="C1624" t="str">
        <f t="shared" si="207"/>
        <v>(841) 607-7443</v>
      </c>
      <c r="D1624" t="str">
        <f t="shared" si="200"/>
        <v>841.607.7443</v>
      </c>
      <c r="E1624" t="str">
        <f t="shared" si="201"/>
        <v>8416077443</v>
      </c>
      <c r="F1624">
        <f t="shared" si="202"/>
        <v>10</v>
      </c>
      <c r="G1624" t="str">
        <f t="shared" si="203"/>
        <v>8416077443</v>
      </c>
      <c r="H1624" t="str">
        <f t="shared" si="204"/>
        <v>(841) 607-7443</v>
      </c>
      <c r="I1624">
        <f t="shared" si="205"/>
        <v>1</v>
      </c>
      <c r="J1624" t="str">
        <f t="shared" si="206"/>
        <v>(841) 607-7443</v>
      </c>
    </row>
    <row r="1625" spans="1:10" x14ac:dyDescent="0.2">
      <c r="A1625">
        <v>2633</v>
      </c>
      <c r="B1625" t="s">
        <v>2724</v>
      </c>
      <c r="C1625" t="str">
        <f t="shared" si="207"/>
        <v>(751) 661-2049</v>
      </c>
      <c r="D1625" t="str">
        <f t="shared" si="200"/>
        <v>751.661.2049</v>
      </c>
      <c r="E1625" t="str">
        <f t="shared" si="201"/>
        <v>7516612049</v>
      </c>
      <c r="F1625">
        <f t="shared" si="202"/>
        <v>10</v>
      </c>
      <c r="G1625" t="str">
        <f t="shared" si="203"/>
        <v>7516612049</v>
      </c>
      <c r="H1625" t="str">
        <f t="shared" si="204"/>
        <v>(751) 661-2049</v>
      </c>
      <c r="I1625">
        <f t="shared" si="205"/>
        <v>1</v>
      </c>
      <c r="J1625" t="str">
        <f t="shared" si="206"/>
        <v>(751) 661-2049</v>
      </c>
    </row>
    <row r="1626" spans="1:10" x14ac:dyDescent="0.2">
      <c r="A1626">
        <v>2634</v>
      </c>
      <c r="B1626" t="s">
        <v>2725</v>
      </c>
      <c r="C1626" t="str">
        <f t="shared" si="207"/>
        <v>(328) 610-8792</v>
      </c>
      <c r="D1626" t="str">
        <f t="shared" si="200"/>
        <v>328.610.8792</v>
      </c>
      <c r="E1626" t="str">
        <f t="shared" si="201"/>
        <v>3286108792</v>
      </c>
      <c r="F1626">
        <f t="shared" si="202"/>
        <v>10</v>
      </c>
      <c r="G1626" t="str">
        <f t="shared" si="203"/>
        <v>3286108792</v>
      </c>
      <c r="H1626" t="str">
        <f t="shared" si="204"/>
        <v>(328) 610-8792</v>
      </c>
      <c r="I1626">
        <f t="shared" si="205"/>
        <v>1</v>
      </c>
      <c r="J1626" t="str">
        <f t="shared" si="206"/>
        <v>(328) 610-8792</v>
      </c>
    </row>
    <row r="1627" spans="1:10" x14ac:dyDescent="0.2">
      <c r="A1627">
        <v>2635</v>
      </c>
      <c r="B1627" t="s">
        <v>2726</v>
      </c>
      <c r="C1627" t="str">
        <f t="shared" si="207"/>
        <v>(502) 335-0283</v>
      </c>
      <c r="D1627" t="str">
        <f t="shared" si="200"/>
        <v>502.335.0283</v>
      </c>
      <c r="E1627" t="str">
        <f t="shared" si="201"/>
        <v>5023350283</v>
      </c>
      <c r="F1627">
        <f t="shared" si="202"/>
        <v>10</v>
      </c>
      <c r="G1627" t="str">
        <f t="shared" si="203"/>
        <v>5023350283</v>
      </c>
      <c r="H1627" t="str">
        <f t="shared" si="204"/>
        <v>(502) 335-0283</v>
      </c>
      <c r="I1627">
        <f t="shared" si="205"/>
        <v>1</v>
      </c>
      <c r="J1627" t="str">
        <f t="shared" si="206"/>
        <v>(502) 335-0283</v>
      </c>
    </row>
    <row r="1628" spans="1:10" x14ac:dyDescent="0.2">
      <c r="A1628">
        <v>2636</v>
      </c>
      <c r="B1628" t="s">
        <v>2727</v>
      </c>
      <c r="C1628" t="str">
        <f t="shared" si="207"/>
        <v>(260) 353-4942</v>
      </c>
      <c r="D1628" t="str">
        <f t="shared" si="200"/>
        <v>260.353.4942</v>
      </c>
      <c r="E1628" t="str">
        <f t="shared" si="201"/>
        <v>2603534942</v>
      </c>
      <c r="F1628">
        <f t="shared" si="202"/>
        <v>10</v>
      </c>
      <c r="G1628" t="str">
        <f t="shared" si="203"/>
        <v>2603534942</v>
      </c>
      <c r="H1628" t="str">
        <f t="shared" si="204"/>
        <v>(260) 353-4942</v>
      </c>
      <c r="I1628">
        <f t="shared" si="205"/>
        <v>1</v>
      </c>
      <c r="J1628" t="str">
        <f t="shared" si="206"/>
        <v>(260) 353-4942</v>
      </c>
    </row>
    <row r="1629" spans="1:10" x14ac:dyDescent="0.2">
      <c r="A1629">
        <v>2637</v>
      </c>
      <c r="B1629" t="s">
        <v>2728</v>
      </c>
      <c r="C1629" t="str">
        <f t="shared" si="207"/>
        <v>(553) 421-5628</v>
      </c>
      <c r="D1629" t="str">
        <f t="shared" si="200"/>
        <v>553.421.5628</v>
      </c>
      <c r="E1629" t="str">
        <f t="shared" si="201"/>
        <v>5534215628</v>
      </c>
      <c r="F1629">
        <f t="shared" si="202"/>
        <v>10</v>
      </c>
      <c r="G1629" t="str">
        <f t="shared" si="203"/>
        <v>5534215628</v>
      </c>
      <c r="H1629" t="str">
        <f t="shared" si="204"/>
        <v>(553) 421-5628</v>
      </c>
      <c r="I1629">
        <f t="shared" si="205"/>
        <v>1</v>
      </c>
      <c r="J1629" t="str">
        <f t="shared" si="206"/>
        <v>(553) 421-5628</v>
      </c>
    </row>
    <row r="1630" spans="1:10" x14ac:dyDescent="0.2">
      <c r="A1630">
        <v>2638</v>
      </c>
      <c r="B1630" t="s">
        <v>2729</v>
      </c>
      <c r="C1630" t="str">
        <f t="shared" si="207"/>
        <v>(603) 138-9842</v>
      </c>
      <c r="D1630" t="str">
        <f t="shared" si="200"/>
        <v>603.138.9842</v>
      </c>
      <c r="E1630" t="str">
        <f t="shared" si="201"/>
        <v>6031389842</v>
      </c>
      <c r="F1630">
        <f t="shared" si="202"/>
        <v>10</v>
      </c>
      <c r="G1630" t="str">
        <f t="shared" si="203"/>
        <v>6031389842</v>
      </c>
      <c r="H1630" t="str">
        <f t="shared" si="204"/>
        <v>(603) 138-9842</v>
      </c>
      <c r="I1630">
        <f t="shared" si="205"/>
        <v>1</v>
      </c>
      <c r="J1630" t="str">
        <f t="shared" si="206"/>
        <v>(603) 138-9842</v>
      </c>
    </row>
    <row r="1631" spans="1:10" x14ac:dyDescent="0.2">
      <c r="A1631">
        <v>2639</v>
      </c>
      <c r="B1631" t="s">
        <v>2730</v>
      </c>
      <c r="C1631" t="str">
        <f t="shared" si="207"/>
        <v>(108) 856-6263</v>
      </c>
      <c r="D1631" t="str">
        <f t="shared" si="200"/>
        <v>108.856.6263</v>
      </c>
      <c r="E1631" t="str">
        <f t="shared" si="201"/>
        <v>1088566263</v>
      </c>
      <c r="F1631">
        <f t="shared" si="202"/>
        <v>10</v>
      </c>
      <c r="G1631" t="str">
        <f t="shared" si="203"/>
        <v>1088566263</v>
      </c>
      <c r="H1631" t="str">
        <f t="shared" si="204"/>
        <v>(108) 856-6263</v>
      </c>
      <c r="I1631">
        <f t="shared" si="205"/>
        <v>1</v>
      </c>
      <c r="J1631" t="str">
        <f t="shared" si="206"/>
        <v>(108) 856-6263</v>
      </c>
    </row>
    <row r="1632" spans="1:10" x14ac:dyDescent="0.2">
      <c r="A1632">
        <v>2640</v>
      </c>
      <c r="B1632" t="s">
        <v>2731</v>
      </c>
      <c r="C1632" t="str">
        <f t="shared" si="207"/>
        <v>(632) 904-8863</v>
      </c>
      <c r="D1632" t="str">
        <f t="shared" si="200"/>
        <v>632.904.8863</v>
      </c>
      <c r="E1632" t="str">
        <f t="shared" si="201"/>
        <v>6329048863</v>
      </c>
      <c r="F1632">
        <f t="shared" si="202"/>
        <v>10</v>
      </c>
      <c r="G1632" t="str">
        <f t="shared" si="203"/>
        <v>6329048863</v>
      </c>
      <c r="H1632" t="str">
        <f t="shared" si="204"/>
        <v>(632) 904-8863</v>
      </c>
      <c r="I1632">
        <f t="shared" si="205"/>
        <v>1</v>
      </c>
      <c r="J1632" t="str">
        <f t="shared" si="206"/>
        <v>(632) 904-8863</v>
      </c>
    </row>
    <row r="1633" spans="1:10" x14ac:dyDescent="0.2">
      <c r="A1633">
        <v>2641</v>
      </c>
      <c r="B1633" t="s">
        <v>2732</v>
      </c>
      <c r="C1633" t="str">
        <f t="shared" si="207"/>
        <v>(577) 195-3462</v>
      </c>
      <c r="D1633" t="str">
        <f t="shared" si="200"/>
        <v>577.195.3462</v>
      </c>
      <c r="E1633" t="str">
        <f t="shared" si="201"/>
        <v>5771953462</v>
      </c>
      <c r="F1633">
        <f t="shared" si="202"/>
        <v>10</v>
      </c>
      <c r="G1633" t="str">
        <f t="shared" si="203"/>
        <v>5771953462</v>
      </c>
      <c r="H1633" t="str">
        <f t="shared" si="204"/>
        <v>(577) 195-3462</v>
      </c>
      <c r="I1633">
        <f t="shared" si="205"/>
        <v>1</v>
      </c>
      <c r="J1633" t="str">
        <f t="shared" si="206"/>
        <v>(577) 195-3462</v>
      </c>
    </row>
    <row r="1634" spans="1:10" x14ac:dyDescent="0.2">
      <c r="A1634">
        <v>2642</v>
      </c>
      <c r="B1634" t="s">
        <v>2733</v>
      </c>
      <c r="C1634" t="str">
        <f t="shared" si="207"/>
        <v>(324) 475-7942</v>
      </c>
      <c r="D1634" t="str">
        <f t="shared" si="200"/>
        <v>324.475.7942</v>
      </c>
      <c r="E1634" t="str">
        <f t="shared" si="201"/>
        <v>3244757942</v>
      </c>
      <c r="F1634">
        <f t="shared" si="202"/>
        <v>10</v>
      </c>
      <c r="G1634" t="str">
        <f t="shared" si="203"/>
        <v>3244757942</v>
      </c>
      <c r="H1634" t="str">
        <f t="shared" si="204"/>
        <v>(324) 475-7942</v>
      </c>
      <c r="I1634">
        <f t="shared" si="205"/>
        <v>1</v>
      </c>
      <c r="J1634" t="str">
        <f t="shared" si="206"/>
        <v>(324) 475-7942</v>
      </c>
    </row>
    <row r="1635" spans="1:10" x14ac:dyDescent="0.2">
      <c r="A1635">
        <v>2643</v>
      </c>
      <c r="B1635" t="s">
        <v>2734</v>
      </c>
      <c r="C1635" t="str">
        <f t="shared" si="207"/>
        <v>(658) 402-2394</v>
      </c>
      <c r="D1635" t="str">
        <f t="shared" si="200"/>
        <v>65.8402.2394</v>
      </c>
      <c r="E1635" t="str">
        <f t="shared" si="201"/>
        <v>6584022394</v>
      </c>
      <c r="F1635">
        <f t="shared" si="202"/>
        <v>10</v>
      </c>
      <c r="G1635" t="str">
        <f t="shared" si="203"/>
        <v>6584022394</v>
      </c>
      <c r="H1635" t="str">
        <f t="shared" si="204"/>
        <v>(658) 402-2394</v>
      </c>
      <c r="I1635">
        <f t="shared" si="205"/>
        <v>1</v>
      </c>
      <c r="J1635" t="str">
        <f t="shared" si="206"/>
        <v>(658) 402-2394</v>
      </c>
    </row>
    <row r="1636" spans="1:10" x14ac:dyDescent="0.2">
      <c r="A1636">
        <v>2644</v>
      </c>
      <c r="B1636" t="s">
        <v>2735</v>
      </c>
      <c r="C1636" t="str">
        <f t="shared" si="207"/>
        <v>(807) 469-7301</v>
      </c>
      <c r="D1636" t="str">
        <f t="shared" si="200"/>
        <v>807.469.7301</v>
      </c>
      <c r="E1636" t="str">
        <f t="shared" si="201"/>
        <v>8074697301</v>
      </c>
      <c r="F1636">
        <f t="shared" si="202"/>
        <v>10</v>
      </c>
      <c r="G1636" t="str">
        <f t="shared" si="203"/>
        <v>8074697301</v>
      </c>
      <c r="H1636" t="str">
        <f t="shared" si="204"/>
        <v>(807) 469-7301</v>
      </c>
      <c r="I1636">
        <f t="shared" si="205"/>
        <v>1</v>
      </c>
      <c r="J1636" t="str">
        <f t="shared" si="206"/>
        <v>(807) 469-7301</v>
      </c>
    </row>
    <row r="1637" spans="1:10" x14ac:dyDescent="0.2">
      <c r="A1637">
        <v>2645</v>
      </c>
      <c r="B1637" t="s">
        <v>2736</v>
      </c>
      <c r="C1637" t="str">
        <f t="shared" si="207"/>
        <v>(856) 774-2059</v>
      </c>
      <c r="D1637" t="str">
        <f t="shared" si="200"/>
        <v>856.774.2059</v>
      </c>
      <c r="E1637" t="str">
        <f t="shared" si="201"/>
        <v>8567742059</v>
      </c>
      <c r="F1637">
        <f t="shared" si="202"/>
        <v>10</v>
      </c>
      <c r="G1637" t="str">
        <f t="shared" si="203"/>
        <v>8567742059</v>
      </c>
      <c r="H1637" t="str">
        <f t="shared" si="204"/>
        <v>(856) 774-2059</v>
      </c>
      <c r="I1637">
        <f t="shared" si="205"/>
        <v>1</v>
      </c>
      <c r="J1637" t="str">
        <f t="shared" si="206"/>
        <v>(856) 774-2059</v>
      </c>
    </row>
    <row r="1638" spans="1:10" x14ac:dyDescent="0.2">
      <c r="A1638">
        <v>2646</v>
      </c>
      <c r="B1638" t="s">
        <v>2737</v>
      </c>
      <c r="C1638" t="str">
        <f t="shared" si="207"/>
        <v>(186) 311-8230</v>
      </c>
      <c r="D1638" t="str">
        <f t="shared" si="200"/>
        <v>186.311.8230</v>
      </c>
      <c r="E1638" t="str">
        <f t="shared" si="201"/>
        <v>1863118230</v>
      </c>
      <c r="F1638">
        <f t="shared" si="202"/>
        <v>10</v>
      </c>
      <c r="G1638" t="str">
        <f t="shared" si="203"/>
        <v>1863118230</v>
      </c>
      <c r="H1638" t="str">
        <f t="shared" si="204"/>
        <v>(186) 311-8230</v>
      </c>
      <c r="I1638">
        <f t="shared" si="205"/>
        <v>1</v>
      </c>
      <c r="J1638" t="str">
        <f t="shared" si="206"/>
        <v>(186) 311-8230</v>
      </c>
    </row>
    <row r="1639" spans="1:10" x14ac:dyDescent="0.2">
      <c r="A1639">
        <v>2647</v>
      </c>
      <c r="B1639" t="s">
        <v>2738</v>
      </c>
      <c r="C1639" t="str">
        <f t="shared" si="207"/>
        <v>(266) 732-5016</v>
      </c>
      <c r="D1639" t="str">
        <f t="shared" si="200"/>
        <v>266.732.5016</v>
      </c>
      <c r="E1639" t="str">
        <f t="shared" si="201"/>
        <v>2667325016</v>
      </c>
      <c r="F1639">
        <f t="shared" si="202"/>
        <v>10</v>
      </c>
      <c r="G1639" t="str">
        <f t="shared" si="203"/>
        <v>2667325016</v>
      </c>
      <c r="H1639" t="str">
        <f t="shared" si="204"/>
        <v>(266) 732-5016</v>
      </c>
      <c r="I1639">
        <f t="shared" si="205"/>
        <v>1</v>
      </c>
      <c r="J1639" t="str">
        <f t="shared" si="206"/>
        <v>(266) 732-5016</v>
      </c>
    </row>
    <row r="1640" spans="1:10" x14ac:dyDescent="0.2">
      <c r="A1640">
        <v>2648</v>
      </c>
      <c r="B1640" t="s">
        <v>2739</v>
      </c>
      <c r="C1640" t="str">
        <f t="shared" si="207"/>
        <v>(660) 774-4630</v>
      </c>
      <c r="D1640" t="str">
        <f t="shared" si="200"/>
        <v>660.774.4630</v>
      </c>
      <c r="E1640" t="str">
        <f t="shared" si="201"/>
        <v>6607744630</v>
      </c>
      <c r="F1640">
        <f t="shared" si="202"/>
        <v>10</v>
      </c>
      <c r="G1640" t="str">
        <f t="shared" si="203"/>
        <v>6607744630</v>
      </c>
      <c r="H1640" t="str">
        <f t="shared" si="204"/>
        <v>(660) 774-4630</v>
      </c>
      <c r="I1640">
        <f t="shared" si="205"/>
        <v>1</v>
      </c>
      <c r="J1640" t="str">
        <f t="shared" si="206"/>
        <v>(660) 774-4630</v>
      </c>
    </row>
    <row r="1641" spans="1:10" x14ac:dyDescent="0.2">
      <c r="A1641">
        <v>2649</v>
      </c>
      <c r="B1641" t="s">
        <v>2740</v>
      </c>
      <c r="C1641" t="str">
        <f t="shared" si="207"/>
        <v>(790) 578-4088</v>
      </c>
      <c r="D1641" t="str">
        <f t="shared" si="200"/>
        <v>790.578.4088</v>
      </c>
      <c r="E1641" t="str">
        <f t="shared" si="201"/>
        <v>7905784088</v>
      </c>
      <c r="F1641">
        <f t="shared" si="202"/>
        <v>10</v>
      </c>
      <c r="G1641" t="str">
        <f t="shared" si="203"/>
        <v>7905784088</v>
      </c>
      <c r="H1641" t="str">
        <f t="shared" si="204"/>
        <v>(790) 578-4088</v>
      </c>
      <c r="I1641">
        <f t="shared" si="205"/>
        <v>1</v>
      </c>
      <c r="J1641" t="str">
        <f t="shared" si="206"/>
        <v>(790) 578-4088</v>
      </c>
    </row>
    <row r="1642" spans="1:10" x14ac:dyDescent="0.2">
      <c r="A1642">
        <v>2650</v>
      </c>
      <c r="B1642" t="s">
        <v>2741</v>
      </c>
      <c r="C1642" t="str">
        <f t="shared" si="207"/>
        <v>(842) 547-8896</v>
      </c>
      <c r="D1642" t="str">
        <f t="shared" si="200"/>
        <v>842.547.8896</v>
      </c>
      <c r="E1642" t="str">
        <f t="shared" si="201"/>
        <v>8425478896</v>
      </c>
      <c r="F1642">
        <f t="shared" si="202"/>
        <v>10</v>
      </c>
      <c r="G1642" t="str">
        <f t="shared" si="203"/>
        <v>8425478896</v>
      </c>
      <c r="H1642" t="str">
        <f t="shared" si="204"/>
        <v>(842) 547-8896</v>
      </c>
      <c r="I1642">
        <f t="shared" si="205"/>
        <v>1</v>
      </c>
      <c r="J1642" t="str">
        <f t="shared" si="206"/>
        <v>(842) 547-8896</v>
      </c>
    </row>
    <row r="1643" spans="1:10" x14ac:dyDescent="0.2">
      <c r="A1643">
        <v>2651</v>
      </c>
      <c r="B1643" t="s">
        <v>2742</v>
      </c>
      <c r="C1643" t="str">
        <f t="shared" si="207"/>
        <v>(409) 477-3764</v>
      </c>
      <c r="D1643" t="str">
        <f t="shared" si="200"/>
        <v>409.477.3764</v>
      </c>
      <c r="E1643" t="str">
        <f t="shared" si="201"/>
        <v>4094773764</v>
      </c>
      <c r="F1643">
        <f t="shared" si="202"/>
        <v>10</v>
      </c>
      <c r="G1643" t="str">
        <f t="shared" si="203"/>
        <v>4094773764</v>
      </c>
      <c r="H1643" t="str">
        <f t="shared" si="204"/>
        <v>(409) 477-3764</v>
      </c>
      <c r="I1643">
        <f t="shared" si="205"/>
        <v>1</v>
      </c>
      <c r="J1643" t="str">
        <f t="shared" si="206"/>
        <v>(409) 477-3764</v>
      </c>
    </row>
    <row r="1644" spans="1:10" x14ac:dyDescent="0.2">
      <c r="A1644">
        <v>2652</v>
      </c>
      <c r="B1644" t="s">
        <v>2743</v>
      </c>
      <c r="C1644" t="str">
        <f t="shared" si="207"/>
        <v>(296) 255-1405</v>
      </c>
      <c r="D1644" t="str">
        <f t="shared" si="200"/>
        <v>296.255.1405</v>
      </c>
      <c r="E1644" t="str">
        <f t="shared" si="201"/>
        <v>2962551405</v>
      </c>
      <c r="F1644">
        <f t="shared" si="202"/>
        <v>10</v>
      </c>
      <c r="G1644" t="str">
        <f t="shared" si="203"/>
        <v>2962551405</v>
      </c>
      <c r="H1644" t="str">
        <f t="shared" si="204"/>
        <v>(296) 255-1405</v>
      </c>
      <c r="I1644">
        <f t="shared" si="205"/>
        <v>1</v>
      </c>
      <c r="J1644" t="str">
        <f t="shared" si="206"/>
        <v>(296) 255-1405</v>
      </c>
    </row>
    <row r="1645" spans="1:10" x14ac:dyDescent="0.2">
      <c r="A1645">
        <v>2653</v>
      </c>
      <c r="B1645" t="s">
        <v>2744</v>
      </c>
      <c r="C1645" t="str">
        <f t="shared" si="207"/>
        <v>(281) 559-7018</v>
      </c>
      <c r="D1645" t="str">
        <f t="shared" si="200"/>
        <v>281.559.7018</v>
      </c>
      <c r="E1645" t="str">
        <f t="shared" si="201"/>
        <v>2815597018</v>
      </c>
      <c r="F1645">
        <f t="shared" si="202"/>
        <v>10</v>
      </c>
      <c r="G1645" t="str">
        <f t="shared" si="203"/>
        <v>2815597018</v>
      </c>
      <c r="H1645" t="str">
        <f t="shared" si="204"/>
        <v>(281) 559-7018</v>
      </c>
      <c r="I1645">
        <f t="shared" si="205"/>
        <v>1</v>
      </c>
      <c r="J1645" t="str">
        <f t="shared" si="206"/>
        <v>(281) 559-7018</v>
      </c>
    </row>
    <row r="1646" spans="1:10" x14ac:dyDescent="0.2">
      <c r="A1646">
        <v>2654</v>
      </c>
      <c r="B1646" t="s">
        <v>2745</v>
      </c>
      <c r="C1646" t="str">
        <f t="shared" si="207"/>
        <v>(154) 884-5059</v>
      </c>
      <c r="D1646" t="str">
        <f t="shared" si="200"/>
        <v>154.884.5059</v>
      </c>
      <c r="E1646" t="str">
        <f t="shared" si="201"/>
        <v>1548845059</v>
      </c>
      <c r="F1646">
        <f t="shared" si="202"/>
        <v>10</v>
      </c>
      <c r="G1646" t="str">
        <f t="shared" si="203"/>
        <v>1548845059</v>
      </c>
      <c r="H1646" t="str">
        <f t="shared" si="204"/>
        <v>(154) 884-5059</v>
      </c>
      <c r="I1646">
        <f t="shared" si="205"/>
        <v>1</v>
      </c>
      <c r="J1646" t="str">
        <f t="shared" si="206"/>
        <v>(154) 884-5059</v>
      </c>
    </row>
    <row r="1647" spans="1:10" x14ac:dyDescent="0.2">
      <c r="A1647">
        <v>2655</v>
      </c>
      <c r="B1647" t="s">
        <v>2746</v>
      </c>
      <c r="C1647" t="str">
        <f t="shared" si="207"/>
        <v>(332) 444-8508</v>
      </c>
      <c r="D1647" t="str">
        <f t="shared" si="200"/>
        <v>332.444.8508</v>
      </c>
      <c r="E1647" t="str">
        <f t="shared" si="201"/>
        <v>3324448508</v>
      </c>
      <c r="F1647">
        <f t="shared" si="202"/>
        <v>10</v>
      </c>
      <c r="G1647" t="str">
        <f t="shared" si="203"/>
        <v>3324448508</v>
      </c>
      <c r="H1647" t="str">
        <f t="shared" si="204"/>
        <v>(332) 444-8508</v>
      </c>
      <c r="I1647">
        <f t="shared" si="205"/>
        <v>1</v>
      </c>
      <c r="J1647" t="str">
        <f t="shared" si="206"/>
        <v>(332) 444-8508</v>
      </c>
    </row>
    <row r="1648" spans="1:10" x14ac:dyDescent="0.2">
      <c r="A1648">
        <v>2656</v>
      </c>
      <c r="B1648" t="s">
        <v>2747</v>
      </c>
      <c r="C1648" t="str">
        <f t="shared" si="207"/>
        <v>(620) 378-8224</v>
      </c>
      <c r="D1648" t="str">
        <f t="shared" si="200"/>
        <v>620.378.8224</v>
      </c>
      <c r="E1648" t="str">
        <f t="shared" si="201"/>
        <v>6203788224</v>
      </c>
      <c r="F1648">
        <f t="shared" si="202"/>
        <v>10</v>
      </c>
      <c r="G1648" t="str">
        <f t="shared" si="203"/>
        <v>6203788224</v>
      </c>
      <c r="H1648" t="str">
        <f t="shared" si="204"/>
        <v>(620) 378-8224</v>
      </c>
      <c r="I1648">
        <f t="shared" si="205"/>
        <v>1</v>
      </c>
      <c r="J1648" t="str">
        <f t="shared" si="206"/>
        <v>(620) 378-8224</v>
      </c>
    </row>
    <row r="1649" spans="1:10" x14ac:dyDescent="0.2">
      <c r="A1649">
        <v>2657</v>
      </c>
      <c r="B1649" t="s">
        <v>2748</v>
      </c>
      <c r="C1649" t="str">
        <f t="shared" si="207"/>
        <v>(931) 855-0857</v>
      </c>
      <c r="D1649" t="str">
        <f t="shared" si="200"/>
        <v>931.855.0857</v>
      </c>
      <c r="E1649" t="str">
        <f t="shared" si="201"/>
        <v>9318550857</v>
      </c>
      <c r="F1649">
        <f t="shared" si="202"/>
        <v>10</v>
      </c>
      <c r="G1649" t="str">
        <f t="shared" si="203"/>
        <v>9318550857</v>
      </c>
      <c r="H1649" t="str">
        <f t="shared" si="204"/>
        <v>(931) 855-0857</v>
      </c>
      <c r="I1649">
        <f t="shared" si="205"/>
        <v>1</v>
      </c>
      <c r="J1649" t="str">
        <f t="shared" si="206"/>
        <v>(931) 855-0857</v>
      </c>
    </row>
    <row r="1650" spans="1:10" x14ac:dyDescent="0.2">
      <c r="A1650">
        <v>2658</v>
      </c>
      <c r="B1650" t="s">
        <v>2749</v>
      </c>
      <c r="C1650" t="str">
        <f t="shared" si="207"/>
        <v>(131) 497-9786</v>
      </c>
      <c r="D1650" t="str">
        <f t="shared" si="200"/>
        <v>131.497.9786</v>
      </c>
      <c r="E1650" t="str">
        <f t="shared" si="201"/>
        <v>1314979786</v>
      </c>
      <c r="F1650">
        <f t="shared" si="202"/>
        <v>10</v>
      </c>
      <c r="G1650" t="str">
        <f t="shared" si="203"/>
        <v>1314979786</v>
      </c>
      <c r="H1650" t="str">
        <f t="shared" si="204"/>
        <v>(131) 497-9786</v>
      </c>
      <c r="I1650">
        <f t="shared" si="205"/>
        <v>1</v>
      </c>
      <c r="J1650" t="str">
        <f t="shared" si="206"/>
        <v>(131) 497-9786</v>
      </c>
    </row>
    <row r="1651" spans="1:10" x14ac:dyDescent="0.2">
      <c r="A1651">
        <v>2659</v>
      </c>
      <c r="B1651" t="s">
        <v>2750</v>
      </c>
      <c r="C1651" t="str">
        <f t="shared" si="207"/>
        <v>(725) 453-4578</v>
      </c>
      <c r="D1651" t="str">
        <f t="shared" si="200"/>
        <v>725.453.4578</v>
      </c>
      <c r="E1651" t="str">
        <f t="shared" si="201"/>
        <v>7254534578</v>
      </c>
      <c r="F1651">
        <f t="shared" si="202"/>
        <v>10</v>
      </c>
      <c r="G1651" t="str">
        <f t="shared" si="203"/>
        <v>7254534578</v>
      </c>
      <c r="H1651" t="str">
        <f t="shared" si="204"/>
        <v>(725) 453-4578</v>
      </c>
      <c r="I1651">
        <f t="shared" si="205"/>
        <v>1</v>
      </c>
      <c r="J1651" t="str">
        <f t="shared" si="206"/>
        <v>(725) 453-4578</v>
      </c>
    </row>
    <row r="1652" spans="1:10" x14ac:dyDescent="0.2">
      <c r="A1652">
        <v>2660</v>
      </c>
      <c r="B1652" t="s">
        <v>2751</v>
      </c>
      <c r="C1652" t="str">
        <f t="shared" si="207"/>
        <v>(930) 626-0789</v>
      </c>
      <c r="D1652" t="str">
        <f t="shared" si="200"/>
        <v>930.626.0789</v>
      </c>
      <c r="E1652" t="str">
        <f t="shared" si="201"/>
        <v>9306260789</v>
      </c>
      <c r="F1652">
        <f t="shared" si="202"/>
        <v>10</v>
      </c>
      <c r="G1652" t="str">
        <f t="shared" si="203"/>
        <v>9306260789</v>
      </c>
      <c r="H1652" t="str">
        <f t="shared" si="204"/>
        <v>(930) 626-0789</v>
      </c>
      <c r="I1652">
        <f t="shared" si="205"/>
        <v>1</v>
      </c>
      <c r="J1652" t="str">
        <f t="shared" si="206"/>
        <v>(930) 626-0789</v>
      </c>
    </row>
    <row r="1653" spans="1:10" x14ac:dyDescent="0.2">
      <c r="A1653">
        <v>2661</v>
      </c>
      <c r="B1653" t="s">
        <v>2752</v>
      </c>
      <c r="C1653" t="str">
        <f t="shared" si="207"/>
        <v>(133) 599-5516</v>
      </c>
      <c r="D1653" t="str">
        <f t="shared" si="200"/>
        <v>133.599.5516</v>
      </c>
      <c r="E1653" t="str">
        <f t="shared" si="201"/>
        <v>1335995516</v>
      </c>
      <c r="F1653">
        <f t="shared" si="202"/>
        <v>10</v>
      </c>
      <c r="G1653" t="str">
        <f t="shared" si="203"/>
        <v>1335995516</v>
      </c>
      <c r="H1653" t="str">
        <f t="shared" si="204"/>
        <v>(133) 599-5516</v>
      </c>
      <c r="I1653">
        <f t="shared" si="205"/>
        <v>1</v>
      </c>
      <c r="J1653" t="str">
        <f t="shared" si="206"/>
        <v>(133) 599-5516</v>
      </c>
    </row>
    <row r="1654" spans="1:10" x14ac:dyDescent="0.2">
      <c r="A1654">
        <v>2662</v>
      </c>
      <c r="B1654" t="s">
        <v>2753</v>
      </c>
      <c r="C1654" t="str">
        <f t="shared" si="207"/>
        <v>(692) 607-2239</v>
      </c>
      <c r="D1654" t="str">
        <f t="shared" si="200"/>
        <v>692.607.2239</v>
      </c>
      <c r="E1654" t="str">
        <f t="shared" si="201"/>
        <v>6926072239</v>
      </c>
      <c r="F1654">
        <f t="shared" si="202"/>
        <v>10</v>
      </c>
      <c r="G1654" t="str">
        <f t="shared" si="203"/>
        <v>6926072239</v>
      </c>
      <c r="H1654" t="str">
        <f t="shared" si="204"/>
        <v>(692) 607-2239</v>
      </c>
      <c r="I1654">
        <f t="shared" si="205"/>
        <v>1</v>
      </c>
      <c r="J1654" t="str">
        <f t="shared" si="206"/>
        <v>(692) 607-2239</v>
      </c>
    </row>
    <row r="1655" spans="1:10" x14ac:dyDescent="0.2">
      <c r="A1655">
        <v>2663</v>
      </c>
      <c r="B1655" t="s">
        <v>2754</v>
      </c>
      <c r="C1655" t="str">
        <f t="shared" si="207"/>
        <v>(358) 665-5546</v>
      </c>
      <c r="D1655" t="str">
        <f t="shared" si="200"/>
        <v>358.665.5546</v>
      </c>
      <c r="E1655" t="str">
        <f t="shared" si="201"/>
        <v>3586655546</v>
      </c>
      <c r="F1655">
        <f t="shared" si="202"/>
        <v>10</v>
      </c>
      <c r="G1655" t="str">
        <f t="shared" si="203"/>
        <v>3586655546</v>
      </c>
      <c r="H1655" t="str">
        <f t="shared" si="204"/>
        <v>(358) 665-5546</v>
      </c>
      <c r="I1655">
        <f t="shared" si="205"/>
        <v>1</v>
      </c>
      <c r="J1655" t="str">
        <f t="shared" si="206"/>
        <v>(358) 665-5546</v>
      </c>
    </row>
    <row r="1656" spans="1:10" x14ac:dyDescent="0.2">
      <c r="A1656">
        <v>2664</v>
      </c>
      <c r="B1656" t="s">
        <v>2755</v>
      </c>
      <c r="C1656" t="str">
        <f t="shared" si="207"/>
        <v>(695) 299-2224</v>
      </c>
      <c r="D1656" t="str">
        <f t="shared" si="200"/>
        <v>695.299.2224</v>
      </c>
      <c r="E1656" t="str">
        <f t="shared" si="201"/>
        <v>6952992224</v>
      </c>
      <c r="F1656">
        <f t="shared" si="202"/>
        <v>10</v>
      </c>
      <c r="G1656" t="str">
        <f t="shared" si="203"/>
        <v>6952992224</v>
      </c>
      <c r="H1656" t="str">
        <f t="shared" si="204"/>
        <v>(695) 299-2224</v>
      </c>
      <c r="I1656">
        <f t="shared" si="205"/>
        <v>1</v>
      </c>
      <c r="J1656" t="str">
        <f t="shared" si="206"/>
        <v>(695) 299-2224</v>
      </c>
    </row>
    <row r="1657" spans="1:10" x14ac:dyDescent="0.2">
      <c r="A1657">
        <v>2665</v>
      </c>
      <c r="B1657" t="s">
        <v>2756</v>
      </c>
      <c r="C1657" t="str">
        <f t="shared" si="207"/>
        <v>(902) 491-0478</v>
      </c>
      <c r="D1657" t="str">
        <f t="shared" si="200"/>
        <v>902.491.0478</v>
      </c>
      <c r="E1657" t="str">
        <f t="shared" si="201"/>
        <v>9024910478</v>
      </c>
      <c r="F1657">
        <f t="shared" si="202"/>
        <v>10</v>
      </c>
      <c r="G1657" t="str">
        <f t="shared" si="203"/>
        <v>9024910478</v>
      </c>
      <c r="H1657" t="str">
        <f t="shared" si="204"/>
        <v>(902) 491-0478</v>
      </c>
      <c r="I1657">
        <f t="shared" si="205"/>
        <v>1</v>
      </c>
      <c r="J1657" t="str">
        <f t="shared" si="206"/>
        <v>(902) 491-0478</v>
      </c>
    </row>
    <row r="1658" spans="1:10" x14ac:dyDescent="0.2">
      <c r="A1658">
        <v>2666</v>
      </c>
      <c r="B1658" t="s">
        <v>2757</v>
      </c>
      <c r="C1658" t="str">
        <f t="shared" si="207"/>
        <v>(481) 247-1795</v>
      </c>
      <c r="D1658" t="str">
        <f t="shared" si="200"/>
        <v>481.247.1795</v>
      </c>
      <c r="E1658" t="str">
        <f t="shared" si="201"/>
        <v>4812471795</v>
      </c>
      <c r="F1658">
        <f t="shared" si="202"/>
        <v>10</v>
      </c>
      <c r="G1658" t="str">
        <f t="shared" si="203"/>
        <v>4812471795</v>
      </c>
      <c r="H1658" t="str">
        <f t="shared" si="204"/>
        <v>(481) 247-1795</v>
      </c>
      <c r="I1658">
        <f t="shared" si="205"/>
        <v>1</v>
      </c>
      <c r="J1658" t="str">
        <f t="shared" si="206"/>
        <v>(481) 247-1795</v>
      </c>
    </row>
    <row r="1659" spans="1:10" x14ac:dyDescent="0.2">
      <c r="A1659">
        <v>2667</v>
      </c>
      <c r="B1659" t="s">
        <v>2758</v>
      </c>
      <c r="C1659" t="str">
        <f t="shared" si="207"/>
        <v>(328) 885-1273</v>
      </c>
      <c r="D1659" t="str">
        <f t="shared" si="200"/>
        <v>328.885.1273</v>
      </c>
      <c r="E1659" t="str">
        <f t="shared" si="201"/>
        <v>3288851273</v>
      </c>
      <c r="F1659">
        <f t="shared" si="202"/>
        <v>10</v>
      </c>
      <c r="G1659" t="str">
        <f t="shared" si="203"/>
        <v>3288851273</v>
      </c>
      <c r="H1659" t="str">
        <f t="shared" si="204"/>
        <v>(328) 885-1273</v>
      </c>
      <c r="I1659">
        <f t="shared" si="205"/>
        <v>1</v>
      </c>
      <c r="J1659" t="str">
        <f t="shared" si="206"/>
        <v>(328) 885-1273</v>
      </c>
    </row>
    <row r="1660" spans="1:10" x14ac:dyDescent="0.2">
      <c r="A1660">
        <v>2668</v>
      </c>
      <c r="B1660" t="s">
        <v>2759</v>
      </c>
      <c r="C1660" t="str">
        <f t="shared" si="207"/>
        <v>(783) 405-0670</v>
      </c>
      <c r="D1660" t="str">
        <f t="shared" si="200"/>
        <v>783.405.0670</v>
      </c>
      <c r="E1660" t="str">
        <f t="shared" si="201"/>
        <v>7834050670</v>
      </c>
      <c r="F1660">
        <f t="shared" si="202"/>
        <v>10</v>
      </c>
      <c r="G1660" t="str">
        <f t="shared" si="203"/>
        <v>7834050670</v>
      </c>
      <c r="H1660" t="str">
        <f t="shared" si="204"/>
        <v>(783) 405-0670</v>
      </c>
      <c r="I1660">
        <f t="shared" si="205"/>
        <v>1</v>
      </c>
      <c r="J1660" t="str">
        <f t="shared" si="206"/>
        <v>(783) 405-0670</v>
      </c>
    </row>
    <row r="1661" spans="1:10" x14ac:dyDescent="0.2">
      <c r="A1661">
        <v>2669</v>
      </c>
      <c r="B1661" t="s">
        <v>2760</v>
      </c>
      <c r="C1661" t="str">
        <f t="shared" si="207"/>
        <v>(691) 921-4227</v>
      </c>
      <c r="D1661" t="str">
        <f t="shared" si="200"/>
        <v>691.921.4227</v>
      </c>
      <c r="E1661" t="str">
        <f t="shared" si="201"/>
        <v>6919214227</v>
      </c>
      <c r="F1661">
        <f t="shared" si="202"/>
        <v>10</v>
      </c>
      <c r="G1661" t="str">
        <f t="shared" si="203"/>
        <v>6919214227</v>
      </c>
      <c r="H1661" t="str">
        <f t="shared" si="204"/>
        <v>(691) 921-4227</v>
      </c>
      <c r="I1661">
        <f t="shared" si="205"/>
        <v>1</v>
      </c>
      <c r="J1661" t="str">
        <f t="shared" si="206"/>
        <v>(691) 921-4227</v>
      </c>
    </row>
    <row r="1662" spans="1:10" x14ac:dyDescent="0.2">
      <c r="A1662">
        <v>2670</v>
      </c>
      <c r="B1662" t="s">
        <v>2761</v>
      </c>
      <c r="C1662" t="str">
        <f t="shared" si="207"/>
        <v>(782) 653-6777</v>
      </c>
      <c r="D1662" t="str">
        <f t="shared" si="200"/>
        <v>782.653.6777</v>
      </c>
      <c r="E1662" t="str">
        <f t="shared" si="201"/>
        <v>7826536777</v>
      </c>
      <c r="F1662">
        <f t="shared" si="202"/>
        <v>10</v>
      </c>
      <c r="G1662" t="str">
        <f t="shared" si="203"/>
        <v>7826536777</v>
      </c>
      <c r="H1662" t="str">
        <f t="shared" si="204"/>
        <v>(782) 653-6777</v>
      </c>
      <c r="I1662">
        <f t="shared" si="205"/>
        <v>1</v>
      </c>
      <c r="J1662" t="str">
        <f t="shared" si="206"/>
        <v>(782) 653-6777</v>
      </c>
    </row>
    <row r="1663" spans="1:10" x14ac:dyDescent="0.2">
      <c r="A1663">
        <v>2671</v>
      </c>
      <c r="B1663" t="s">
        <v>2762</v>
      </c>
      <c r="C1663" t="str">
        <f t="shared" si="207"/>
        <v>(555) 715-3237</v>
      </c>
      <c r="D1663" t="str">
        <f t="shared" si="200"/>
        <v>555.715.3237</v>
      </c>
      <c r="E1663" t="str">
        <f t="shared" si="201"/>
        <v>5557153237</v>
      </c>
      <c r="F1663">
        <f t="shared" si="202"/>
        <v>10</v>
      </c>
      <c r="G1663" t="str">
        <f t="shared" si="203"/>
        <v>5557153237</v>
      </c>
      <c r="H1663" t="str">
        <f t="shared" si="204"/>
        <v>(555) 715-3237</v>
      </c>
      <c r="I1663">
        <f t="shared" si="205"/>
        <v>1</v>
      </c>
      <c r="J1663" t="str">
        <f t="shared" si="206"/>
        <v>(555) 715-3237</v>
      </c>
    </row>
    <row r="1664" spans="1:10" x14ac:dyDescent="0.2">
      <c r="A1664">
        <v>2672</v>
      </c>
      <c r="B1664" t="s">
        <v>2763</v>
      </c>
      <c r="C1664" t="str">
        <f t="shared" si="207"/>
        <v>(201) 331-0604</v>
      </c>
      <c r="D1664" t="str">
        <f t="shared" si="200"/>
        <v>201.331.0604</v>
      </c>
      <c r="E1664" t="str">
        <f t="shared" si="201"/>
        <v>2013310604</v>
      </c>
      <c r="F1664">
        <f t="shared" si="202"/>
        <v>10</v>
      </c>
      <c r="G1664" t="str">
        <f t="shared" si="203"/>
        <v>2013310604</v>
      </c>
      <c r="H1664" t="str">
        <f t="shared" si="204"/>
        <v>(201) 331-0604</v>
      </c>
      <c r="I1664">
        <f t="shared" si="205"/>
        <v>1</v>
      </c>
      <c r="J1664" t="str">
        <f t="shared" si="206"/>
        <v>(201) 331-0604</v>
      </c>
    </row>
    <row r="1665" spans="1:10" x14ac:dyDescent="0.2">
      <c r="A1665">
        <v>2673</v>
      </c>
      <c r="B1665" t="s">
        <v>2764</v>
      </c>
      <c r="C1665" t="str">
        <f t="shared" si="207"/>
        <v>(356) 387-6052</v>
      </c>
      <c r="D1665" t="str">
        <f t="shared" si="200"/>
        <v>356.387.6052</v>
      </c>
      <c r="E1665" t="str">
        <f t="shared" si="201"/>
        <v>3563876052</v>
      </c>
      <c r="F1665">
        <f t="shared" si="202"/>
        <v>10</v>
      </c>
      <c r="G1665" t="str">
        <f t="shared" si="203"/>
        <v>3563876052</v>
      </c>
      <c r="H1665" t="str">
        <f t="shared" si="204"/>
        <v>(356) 387-6052</v>
      </c>
      <c r="I1665">
        <f t="shared" si="205"/>
        <v>1</v>
      </c>
      <c r="J1665" t="str">
        <f t="shared" si="206"/>
        <v>(356) 387-6052</v>
      </c>
    </row>
    <row r="1666" spans="1:10" x14ac:dyDescent="0.2">
      <c r="A1666">
        <v>2674</v>
      </c>
      <c r="B1666" t="s">
        <v>2765</v>
      </c>
      <c r="C1666" t="str">
        <f t="shared" si="207"/>
        <v>(406) 184-5776</v>
      </c>
      <c r="D1666" t="str">
        <f t="shared" si="200"/>
        <v>406.184.5776</v>
      </c>
      <c r="E1666" t="str">
        <f t="shared" si="201"/>
        <v>4061845776</v>
      </c>
      <c r="F1666">
        <f t="shared" si="202"/>
        <v>10</v>
      </c>
      <c r="G1666" t="str">
        <f t="shared" si="203"/>
        <v>4061845776</v>
      </c>
      <c r="H1666" t="str">
        <f t="shared" si="204"/>
        <v>(406) 184-5776</v>
      </c>
      <c r="I1666">
        <f t="shared" si="205"/>
        <v>1</v>
      </c>
      <c r="J1666" t="str">
        <f t="shared" si="206"/>
        <v>(406) 184-5776</v>
      </c>
    </row>
    <row r="1667" spans="1:10" x14ac:dyDescent="0.2">
      <c r="A1667">
        <v>2675</v>
      </c>
      <c r="B1667" t="s">
        <v>2766</v>
      </c>
      <c r="C1667" t="str">
        <f t="shared" si="207"/>
        <v>(357) 605-3212</v>
      </c>
      <c r="D1667" t="str">
        <f t="shared" ref="D1667:D1730" si="208">TRIM(B1667)</f>
        <v>357.605.3212</v>
      </c>
      <c r="E1667" t="str">
        <f t="shared" ref="E1667:E1730" si="209">SUBSTITUTE(D1667,".","")</f>
        <v>3576053212</v>
      </c>
      <c r="F1667">
        <f t="shared" ref="F1667:F1730" si="210">LEN(E1667)</f>
        <v>10</v>
      </c>
      <c r="G1667" t="str">
        <f t="shared" ref="G1667:G1730" si="211">IF(F1667=10,E1667,"???")</f>
        <v>3576053212</v>
      </c>
      <c r="H1667" t="str">
        <f t="shared" ref="H1667:H1730" si="212">TEXT(G1667,"(000) 000-0000")</f>
        <v>(357) 605-3212</v>
      </c>
      <c r="I1667">
        <f t="shared" ref="I1667:I1730" si="213">COUNTIF($H$2:$H$2001,H1667)</f>
        <v>1</v>
      </c>
      <c r="J1667" t="str">
        <f t="shared" ref="J1667:J1730" si="214">IF(I1667=1,H1667,"???")</f>
        <v>(357) 605-3212</v>
      </c>
    </row>
    <row r="1668" spans="1:10" x14ac:dyDescent="0.2">
      <c r="A1668">
        <v>2676</v>
      </c>
      <c r="B1668" t="s">
        <v>2767</v>
      </c>
      <c r="C1668" t="str">
        <f t="shared" si="207"/>
        <v>(801) 905-9897</v>
      </c>
      <c r="D1668" t="str">
        <f t="shared" si="208"/>
        <v>801.905.9897</v>
      </c>
      <c r="E1668" t="str">
        <f t="shared" si="209"/>
        <v>8019059897</v>
      </c>
      <c r="F1668">
        <f t="shared" si="210"/>
        <v>10</v>
      </c>
      <c r="G1668" t="str">
        <f t="shared" si="211"/>
        <v>8019059897</v>
      </c>
      <c r="H1668" t="str">
        <f t="shared" si="212"/>
        <v>(801) 905-9897</v>
      </c>
      <c r="I1668">
        <f t="shared" si="213"/>
        <v>1</v>
      </c>
      <c r="J1668" t="str">
        <f t="shared" si="214"/>
        <v>(801) 905-9897</v>
      </c>
    </row>
    <row r="1669" spans="1:10" x14ac:dyDescent="0.2">
      <c r="A1669">
        <v>2677</v>
      </c>
      <c r="B1669" t="s">
        <v>2768</v>
      </c>
      <c r="C1669" t="str">
        <f t="shared" ref="C1669:C1732" si="215">J1669</f>
        <v>(640) 292-2101</v>
      </c>
      <c r="D1669" t="str">
        <f t="shared" si="208"/>
        <v>640.292.2101</v>
      </c>
      <c r="E1669" t="str">
        <f t="shared" si="209"/>
        <v>6402922101</v>
      </c>
      <c r="F1669">
        <f t="shared" si="210"/>
        <v>10</v>
      </c>
      <c r="G1669" t="str">
        <f t="shared" si="211"/>
        <v>6402922101</v>
      </c>
      <c r="H1669" t="str">
        <f t="shared" si="212"/>
        <v>(640) 292-2101</v>
      </c>
      <c r="I1669">
        <f t="shared" si="213"/>
        <v>1</v>
      </c>
      <c r="J1669" t="str">
        <f t="shared" si="214"/>
        <v>(640) 292-2101</v>
      </c>
    </row>
    <row r="1670" spans="1:10" x14ac:dyDescent="0.2">
      <c r="A1670">
        <v>2678</v>
      </c>
      <c r="B1670" t="s">
        <v>2769</v>
      </c>
      <c r="C1670" t="str">
        <f t="shared" si="215"/>
        <v>(225) 808-4125</v>
      </c>
      <c r="D1670" t="str">
        <f t="shared" si="208"/>
        <v>225.808.4125</v>
      </c>
      <c r="E1670" t="str">
        <f t="shared" si="209"/>
        <v>2258084125</v>
      </c>
      <c r="F1670">
        <f t="shared" si="210"/>
        <v>10</v>
      </c>
      <c r="G1670" t="str">
        <f t="shared" si="211"/>
        <v>2258084125</v>
      </c>
      <c r="H1670" t="str">
        <f t="shared" si="212"/>
        <v>(225) 808-4125</v>
      </c>
      <c r="I1670">
        <f t="shared" si="213"/>
        <v>1</v>
      </c>
      <c r="J1670" t="str">
        <f t="shared" si="214"/>
        <v>(225) 808-4125</v>
      </c>
    </row>
    <row r="1671" spans="1:10" x14ac:dyDescent="0.2">
      <c r="A1671">
        <v>2679</v>
      </c>
      <c r="B1671" t="s">
        <v>2770</v>
      </c>
      <c r="C1671" t="str">
        <f t="shared" si="215"/>
        <v>(623) 115-3930</v>
      </c>
      <c r="D1671" t="str">
        <f t="shared" si="208"/>
        <v>623.115.3930</v>
      </c>
      <c r="E1671" t="str">
        <f t="shared" si="209"/>
        <v>6231153930</v>
      </c>
      <c r="F1671">
        <f t="shared" si="210"/>
        <v>10</v>
      </c>
      <c r="G1671" t="str">
        <f t="shared" si="211"/>
        <v>6231153930</v>
      </c>
      <c r="H1671" t="str">
        <f t="shared" si="212"/>
        <v>(623) 115-3930</v>
      </c>
      <c r="I1671">
        <f t="shared" si="213"/>
        <v>1</v>
      </c>
      <c r="J1671" t="str">
        <f t="shared" si="214"/>
        <v>(623) 115-3930</v>
      </c>
    </row>
    <row r="1672" spans="1:10" x14ac:dyDescent="0.2">
      <c r="A1672">
        <v>2680</v>
      </c>
      <c r="B1672" t="s">
        <v>2771</v>
      </c>
      <c r="C1672" t="str">
        <f t="shared" si="215"/>
        <v>(841) 936-9009</v>
      </c>
      <c r="D1672" t="str">
        <f t="shared" si="208"/>
        <v>841.936.9009</v>
      </c>
      <c r="E1672" t="str">
        <f t="shared" si="209"/>
        <v>8419369009</v>
      </c>
      <c r="F1672">
        <f t="shared" si="210"/>
        <v>10</v>
      </c>
      <c r="G1672" t="str">
        <f t="shared" si="211"/>
        <v>8419369009</v>
      </c>
      <c r="H1672" t="str">
        <f t="shared" si="212"/>
        <v>(841) 936-9009</v>
      </c>
      <c r="I1672">
        <f t="shared" si="213"/>
        <v>1</v>
      </c>
      <c r="J1672" t="str">
        <f t="shared" si="214"/>
        <v>(841) 936-9009</v>
      </c>
    </row>
    <row r="1673" spans="1:10" x14ac:dyDescent="0.2">
      <c r="A1673">
        <v>2681</v>
      </c>
      <c r="B1673" t="s">
        <v>2772</v>
      </c>
      <c r="C1673" t="str">
        <f t="shared" si="215"/>
        <v>(592) 354-8019</v>
      </c>
      <c r="D1673" t="str">
        <f t="shared" si="208"/>
        <v>592.354.8019</v>
      </c>
      <c r="E1673" t="str">
        <f t="shared" si="209"/>
        <v>5923548019</v>
      </c>
      <c r="F1673">
        <f t="shared" si="210"/>
        <v>10</v>
      </c>
      <c r="G1673" t="str">
        <f t="shared" si="211"/>
        <v>5923548019</v>
      </c>
      <c r="H1673" t="str">
        <f t="shared" si="212"/>
        <v>(592) 354-8019</v>
      </c>
      <c r="I1673">
        <f t="shared" si="213"/>
        <v>1</v>
      </c>
      <c r="J1673" t="str">
        <f t="shared" si="214"/>
        <v>(592) 354-8019</v>
      </c>
    </row>
    <row r="1674" spans="1:10" x14ac:dyDescent="0.2">
      <c r="A1674">
        <v>2682</v>
      </c>
      <c r="B1674" t="s">
        <v>2773</v>
      </c>
      <c r="C1674" t="str">
        <f t="shared" si="215"/>
        <v>(659) 327-7800</v>
      </c>
      <c r="D1674" t="str">
        <f t="shared" si="208"/>
        <v>659.327.7800</v>
      </c>
      <c r="E1674" t="str">
        <f t="shared" si="209"/>
        <v>6593277800</v>
      </c>
      <c r="F1674">
        <f t="shared" si="210"/>
        <v>10</v>
      </c>
      <c r="G1674" t="str">
        <f t="shared" si="211"/>
        <v>6593277800</v>
      </c>
      <c r="H1674" t="str">
        <f t="shared" si="212"/>
        <v>(659) 327-7800</v>
      </c>
      <c r="I1674">
        <f t="shared" si="213"/>
        <v>1</v>
      </c>
      <c r="J1674" t="str">
        <f t="shared" si="214"/>
        <v>(659) 327-7800</v>
      </c>
    </row>
    <row r="1675" spans="1:10" x14ac:dyDescent="0.2">
      <c r="A1675">
        <v>2683</v>
      </c>
      <c r="B1675" t="s">
        <v>2774</v>
      </c>
      <c r="C1675" t="str">
        <f t="shared" si="215"/>
        <v>(863) 994-7482</v>
      </c>
      <c r="D1675" t="str">
        <f t="shared" si="208"/>
        <v>863.994.7482</v>
      </c>
      <c r="E1675" t="str">
        <f t="shared" si="209"/>
        <v>8639947482</v>
      </c>
      <c r="F1675">
        <f t="shared" si="210"/>
        <v>10</v>
      </c>
      <c r="G1675" t="str">
        <f t="shared" si="211"/>
        <v>8639947482</v>
      </c>
      <c r="H1675" t="str">
        <f t="shared" si="212"/>
        <v>(863) 994-7482</v>
      </c>
      <c r="I1675">
        <f t="shared" si="213"/>
        <v>1</v>
      </c>
      <c r="J1675" t="str">
        <f t="shared" si="214"/>
        <v>(863) 994-7482</v>
      </c>
    </row>
    <row r="1676" spans="1:10" x14ac:dyDescent="0.2">
      <c r="A1676">
        <v>2684</v>
      </c>
      <c r="B1676" t="s">
        <v>2775</v>
      </c>
      <c r="C1676" t="str">
        <f t="shared" si="215"/>
        <v>(455) 103-4061</v>
      </c>
      <c r="D1676" t="str">
        <f t="shared" si="208"/>
        <v>455.103.4061</v>
      </c>
      <c r="E1676" t="str">
        <f t="shared" si="209"/>
        <v>4551034061</v>
      </c>
      <c r="F1676">
        <f t="shared" si="210"/>
        <v>10</v>
      </c>
      <c r="G1676" t="str">
        <f t="shared" si="211"/>
        <v>4551034061</v>
      </c>
      <c r="H1676" t="str">
        <f t="shared" si="212"/>
        <v>(455) 103-4061</v>
      </c>
      <c r="I1676">
        <f t="shared" si="213"/>
        <v>1</v>
      </c>
      <c r="J1676" t="str">
        <f t="shared" si="214"/>
        <v>(455) 103-4061</v>
      </c>
    </row>
    <row r="1677" spans="1:10" x14ac:dyDescent="0.2">
      <c r="A1677">
        <v>2685</v>
      </c>
      <c r="B1677" t="s">
        <v>2776</v>
      </c>
      <c r="C1677" t="str">
        <f t="shared" si="215"/>
        <v>(306) 977-2550</v>
      </c>
      <c r="D1677" t="str">
        <f t="shared" si="208"/>
        <v>306.977.2550</v>
      </c>
      <c r="E1677" t="str">
        <f t="shared" si="209"/>
        <v>3069772550</v>
      </c>
      <c r="F1677">
        <f t="shared" si="210"/>
        <v>10</v>
      </c>
      <c r="G1677" t="str">
        <f t="shared" si="211"/>
        <v>3069772550</v>
      </c>
      <c r="H1677" t="str">
        <f t="shared" si="212"/>
        <v>(306) 977-2550</v>
      </c>
      <c r="I1677">
        <f t="shared" si="213"/>
        <v>1</v>
      </c>
      <c r="J1677" t="str">
        <f t="shared" si="214"/>
        <v>(306) 977-2550</v>
      </c>
    </row>
    <row r="1678" spans="1:10" x14ac:dyDescent="0.2">
      <c r="A1678">
        <v>2686</v>
      </c>
      <c r="B1678" t="s">
        <v>2777</v>
      </c>
      <c r="C1678" t="str">
        <f t="shared" si="215"/>
        <v>(927) 280-0016</v>
      </c>
      <c r="D1678" t="str">
        <f t="shared" si="208"/>
        <v>927.280.0016</v>
      </c>
      <c r="E1678" t="str">
        <f t="shared" si="209"/>
        <v>9272800016</v>
      </c>
      <c r="F1678">
        <f t="shared" si="210"/>
        <v>10</v>
      </c>
      <c r="G1678" t="str">
        <f t="shared" si="211"/>
        <v>9272800016</v>
      </c>
      <c r="H1678" t="str">
        <f t="shared" si="212"/>
        <v>(927) 280-0016</v>
      </c>
      <c r="I1678">
        <f t="shared" si="213"/>
        <v>1</v>
      </c>
      <c r="J1678" t="str">
        <f t="shared" si="214"/>
        <v>(927) 280-0016</v>
      </c>
    </row>
    <row r="1679" spans="1:10" x14ac:dyDescent="0.2">
      <c r="A1679">
        <v>2687</v>
      </c>
      <c r="B1679" t="s">
        <v>2778</v>
      </c>
      <c r="C1679" t="str">
        <f t="shared" si="215"/>
        <v>(458) 414-3680</v>
      </c>
      <c r="D1679" t="str">
        <f t="shared" si="208"/>
        <v>458.414.3680</v>
      </c>
      <c r="E1679" t="str">
        <f t="shared" si="209"/>
        <v>4584143680</v>
      </c>
      <c r="F1679">
        <f t="shared" si="210"/>
        <v>10</v>
      </c>
      <c r="G1679" t="str">
        <f t="shared" si="211"/>
        <v>4584143680</v>
      </c>
      <c r="H1679" t="str">
        <f t="shared" si="212"/>
        <v>(458) 414-3680</v>
      </c>
      <c r="I1679">
        <f t="shared" si="213"/>
        <v>1</v>
      </c>
      <c r="J1679" t="str">
        <f t="shared" si="214"/>
        <v>(458) 414-3680</v>
      </c>
    </row>
    <row r="1680" spans="1:10" x14ac:dyDescent="0.2">
      <c r="A1680">
        <v>2688</v>
      </c>
      <c r="B1680" t="s">
        <v>2779</v>
      </c>
      <c r="C1680" t="str">
        <f t="shared" si="215"/>
        <v>(871) 614-3460</v>
      </c>
      <c r="D1680" t="str">
        <f t="shared" si="208"/>
        <v>871.614.3460</v>
      </c>
      <c r="E1680" t="str">
        <f t="shared" si="209"/>
        <v>8716143460</v>
      </c>
      <c r="F1680">
        <f t="shared" si="210"/>
        <v>10</v>
      </c>
      <c r="G1680" t="str">
        <f t="shared" si="211"/>
        <v>8716143460</v>
      </c>
      <c r="H1680" t="str">
        <f t="shared" si="212"/>
        <v>(871) 614-3460</v>
      </c>
      <c r="I1680">
        <f t="shared" si="213"/>
        <v>1</v>
      </c>
      <c r="J1680" t="str">
        <f t="shared" si="214"/>
        <v>(871) 614-3460</v>
      </c>
    </row>
    <row r="1681" spans="1:10" x14ac:dyDescent="0.2">
      <c r="A1681">
        <v>2689</v>
      </c>
      <c r="B1681" t="s">
        <v>2780</v>
      </c>
      <c r="C1681" t="str">
        <f t="shared" si="215"/>
        <v>(977) 121-5591</v>
      </c>
      <c r="D1681" t="str">
        <f t="shared" si="208"/>
        <v>977.121.5591</v>
      </c>
      <c r="E1681" t="str">
        <f t="shared" si="209"/>
        <v>9771215591</v>
      </c>
      <c r="F1681">
        <f t="shared" si="210"/>
        <v>10</v>
      </c>
      <c r="G1681" t="str">
        <f t="shared" si="211"/>
        <v>9771215591</v>
      </c>
      <c r="H1681" t="str">
        <f t="shared" si="212"/>
        <v>(977) 121-5591</v>
      </c>
      <c r="I1681">
        <f t="shared" si="213"/>
        <v>1</v>
      </c>
      <c r="J1681" t="str">
        <f t="shared" si="214"/>
        <v>(977) 121-5591</v>
      </c>
    </row>
    <row r="1682" spans="1:10" x14ac:dyDescent="0.2">
      <c r="A1682">
        <v>2690</v>
      </c>
      <c r="B1682" t="s">
        <v>2781</v>
      </c>
      <c r="C1682" t="str">
        <f t="shared" si="215"/>
        <v>(693) 224-4284</v>
      </c>
      <c r="D1682" t="str">
        <f t="shared" si="208"/>
        <v>693.224.4284</v>
      </c>
      <c r="E1682" t="str">
        <f t="shared" si="209"/>
        <v>6932244284</v>
      </c>
      <c r="F1682">
        <f t="shared" si="210"/>
        <v>10</v>
      </c>
      <c r="G1682" t="str">
        <f t="shared" si="211"/>
        <v>6932244284</v>
      </c>
      <c r="H1682" t="str">
        <f t="shared" si="212"/>
        <v>(693) 224-4284</v>
      </c>
      <c r="I1682">
        <f t="shared" si="213"/>
        <v>1</v>
      </c>
      <c r="J1682" t="str">
        <f t="shared" si="214"/>
        <v>(693) 224-4284</v>
      </c>
    </row>
    <row r="1683" spans="1:10" x14ac:dyDescent="0.2">
      <c r="A1683">
        <v>2691</v>
      </c>
      <c r="B1683" t="s">
        <v>2782</v>
      </c>
      <c r="C1683" t="str">
        <f t="shared" si="215"/>
        <v>(457) 173-6298</v>
      </c>
      <c r="D1683" t="str">
        <f t="shared" si="208"/>
        <v>457.173.6298</v>
      </c>
      <c r="E1683" t="str">
        <f t="shared" si="209"/>
        <v>4571736298</v>
      </c>
      <c r="F1683">
        <f t="shared" si="210"/>
        <v>10</v>
      </c>
      <c r="G1683" t="str">
        <f t="shared" si="211"/>
        <v>4571736298</v>
      </c>
      <c r="H1683" t="str">
        <f t="shared" si="212"/>
        <v>(457) 173-6298</v>
      </c>
      <c r="I1683">
        <f t="shared" si="213"/>
        <v>1</v>
      </c>
      <c r="J1683" t="str">
        <f t="shared" si="214"/>
        <v>(457) 173-6298</v>
      </c>
    </row>
    <row r="1684" spans="1:10" x14ac:dyDescent="0.2">
      <c r="A1684">
        <v>2692</v>
      </c>
      <c r="B1684" t="s">
        <v>2783</v>
      </c>
      <c r="C1684" t="str">
        <f t="shared" si="215"/>
        <v>(571) 581-0279</v>
      </c>
      <c r="D1684" t="str">
        <f t="shared" si="208"/>
        <v>571.581.0279</v>
      </c>
      <c r="E1684" t="str">
        <f t="shared" si="209"/>
        <v>5715810279</v>
      </c>
      <c r="F1684">
        <f t="shared" si="210"/>
        <v>10</v>
      </c>
      <c r="G1684" t="str">
        <f t="shared" si="211"/>
        <v>5715810279</v>
      </c>
      <c r="H1684" t="str">
        <f t="shared" si="212"/>
        <v>(571) 581-0279</v>
      </c>
      <c r="I1684">
        <f t="shared" si="213"/>
        <v>1</v>
      </c>
      <c r="J1684" t="str">
        <f t="shared" si="214"/>
        <v>(571) 581-0279</v>
      </c>
    </row>
    <row r="1685" spans="1:10" x14ac:dyDescent="0.2">
      <c r="A1685">
        <v>2693</v>
      </c>
      <c r="B1685" t="s">
        <v>2784</v>
      </c>
      <c r="C1685" t="str">
        <f t="shared" si="215"/>
        <v>(977) 441-5100</v>
      </c>
      <c r="D1685" t="str">
        <f t="shared" si="208"/>
        <v>977.441.5100</v>
      </c>
      <c r="E1685" t="str">
        <f t="shared" si="209"/>
        <v>9774415100</v>
      </c>
      <c r="F1685">
        <f t="shared" si="210"/>
        <v>10</v>
      </c>
      <c r="G1685" t="str">
        <f t="shared" si="211"/>
        <v>9774415100</v>
      </c>
      <c r="H1685" t="str">
        <f t="shared" si="212"/>
        <v>(977) 441-5100</v>
      </c>
      <c r="I1685">
        <f t="shared" si="213"/>
        <v>1</v>
      </c>
      <c r="J1685" t="str">
        <f t="shared" si="214"/>
        <v>(977) 441-5100</v>
      </c>
    </row>
    <row r="1686" spans="1:10" x14ac:dyDescent="0.2">
      <c r="A1686">
        <v>2694</v>
      </c>
      <c r="B1686" t="s">
        <v>2785</v>
      </c>
      <c r="C1686" t="str">
        <f t="shared" si="215"/>
        <v>(653) 540-3666</v>
      </c>
      <c r="D1686" t="str">
        <f t="shared" si="208"/>
        <v>653.540.3666</v>
      </c>
      <c r="E1686" t="str">
        <f t="shared" si="209"/>
        <v>6535403666</v>
      </c>
      <c r="F1686">
        <f t="shared" si="210"/>
        <v>10</v>
      </c>
      <c r="G1686" t="str">
        <f t="shared" si="211"/>
        <v>6535403666</v>
      </c>
      <c r="H1686" t="str">
        <f t="shared" si="212"/>
        <v>(653) 540-3666</v>
      </c>
      <c r="I1686">
        <f t="shared" si="213"/>
        <v>1</v>
      </c>
      <c r="J1686" t="str">
        <f t="shared" si="214"/>
        <v>(653) 540-3666</v>
      </c>
    </row>
    <row r="1687" spans="1:10" x14ac:dyDescent="0.2">
      <c r="A1687">
        <v>2695</v>
      </c>
      <c r="B1687" t="s">
        <v>2786</v>
      </c>
      <c r="C1687" t="str">
        <f t="shared" si="215"/>
        <v>(240) 451-3894</v>
      </c>
      <c r="D1687" t="str">
        <f t="shared" si="208"/>
        <v>240.451.3894</v>
      </c>
      <c r="E1687" t="str">
        <f t="shared" si="209"/>
        <v>2404513894</v>
      </c>
      <c r="F1687">
        <f t="shared" si="210"/>
        <v>10</v>
      </c>
      <c r="G1687" t="str">
        <f t="shared" si="211"/>
        <v>2404513894</v>
      </c>
      <c r="H1687" t="str">
        <f t="shared" si="212"/>
        <v>(240) 451-3894</v>
      </c>
      <c r="I1687">
        <f t="shared" si="213"/>
        <v>1</v>
      </c>
      <c r="J1687" t="str">
        <f t="shared" si="214"/>
        <v>(240) 451-3894</v>
      </c>
    </row>
    <row r="1688" spans="1:10" x14ac:dyDescent="0.2">
      <c r="A1688">
        <v>2696</v>
      </c>
      <c r="B1688" t="s">
        <v>2787</v>
      </c>
      <c r="C1688" t="str">
        <f t="shared" si="215"/>
        <v>(381) 826-0220</v>
      </c>
      <c r="D1688" t="str">
        <f t="shared" si="208"/>
        <v>381.826.0220</v>
      </c>
      <c r="E1688" t="str">
        <f t="shared" si="209"/>
        <v>3818260220</v>
      </c>
      <c r="F1688">
        <f t="shared" si="210"/>
        <v>10</v>
      </c>
      <c r="G1688" t="str">
        <f t="shared" si="211"/>
        <v>3818260220</v>
      </c>
      <c r="H1688" t="str">
        <f t="shared" si="212"/>
        <v>(381) 826-0220</v>
      </c>
      <c r="I1688">
        <f t="shared" si="213"/>
        <v>1</v>
      </c>
      <c r="J1688" t="str">
        <f t="shared" si="214"/>
        <v>(381) 826-0220</v>
      </c>
    </row>
    <row r="1689" spans="1:10" x14ac:dyDescent="0.2">
      <c r="A1689">
        <v>2697</v>
      </c>
      <c r="B1689" t="s">
        <v>2788</v>
      </c>
      <c r="C1689" t="str">
        <f t="shared" si="215"/>
        <v>???</v>
      </c>
      <c r="D1689" t="str">
        <f t="shared" si="208"/>
        <v>565.695.80</v>
      </c>
      <c r="E1689" t="str">
        <f t="shared" si="209"/>
        <v>56569580</v>
      </c>
      <c r="F1689">
        <f t="shared" si="210"/>
        <v>8</v>
      </c>
      <c r="G1689" t="str">
        <f t="shared" si="211"/>
        <v>???</v>
      </c>
      <c r="H1689" t="str">
        <f t="shared" si="212"/>
        <v>???</v>
      </c>
      <c r="I1689">
        <f t="shared" si="213"/>
        <v>30</v>
      </c>
      <c r="J1689" t="str">
        <f t="shared" si="214"/>
        <v>???</v>
      </c>
    </row>
    <row r="1690" spans="1:10" x14ac:dyDescent="0.2">
      <c r="A1690">
        <v>2698</v>
      </c>
      <c r="B1690" t="s">
        <v>2789</v>
      </c>
      <c r="C1690" t="str">
        <f t="shared" si="215"/>
        <v>(421) 793-7825</v>
      </c>
      <c r="D1690" t="str">
        <f t="shared" si="208"/>
        <v>421.793.7825</v>
      </c>
      <c r="E1690" t="str">
        <f t="shared" si="209"/>
        <v>4217937825</v>
      </c>
      <c r="F1690">
        <f t="shared" si="210"/>
        <v>10</v>
      </c>
      <c r="G1690" t="str">
        <f t="shared" si="211"/>
        <v>4217937825</v>
      </c>
      <c r="H1690" t="str">
        <f t="shared" si="212"/>
        <v>(421) 793-7825</v>
      </c>
      <c r="I1690">
        <f t="shared" si="213"/>
        <v>1</v>
      </c>
      <c r="J1690" t="str">
        <f t="shared" si="214"/>
        <v>(421) 793-7825</v>
      </c>
    </row>
    <row r="1691" spans="1:10" x14ac:dyDescent="0.2">
      <c r="A1691">
        <v>2699</v>
      </c>
      <c r="B1691" t="s">
        <v>2790</v>
      </c>
      <c r="C1691" t="str">
        <f t="shared" si="215"/>
        <v>(723) 400-3833</v>
      </c>
      <c r="D1691" t="str">
        <f t="shared" si="208"/>
        <v>723.400.3833</v>
      </c>
      <c r="E1691" t="str">
        <f t="shared" si="209"/>
        <v>7234003833</v>
      </c>
      <c r="F1691">
        <f t="shared" si="210"/>
        <v>10</v>
      </c>
      <c r="G1691" t="str">
        <f t="shared" si="211"/>
        <v>7234003833</v>
      </c>
      <c r="H1691" t="str">
        <f t="shared" si="212"/>
        <v>(723) 400-3833</v>
      </c>
      <c r="I1691">
        <f t="shared" si="213"/>
        <v>1</v>
      </c>
      <c r="J1691" t="str">
        <f t="shared" si="214"/>
        <v>(723) 400-3833</v>
      </c>
    </row>
    <row r="1692" spans="1:10" x14ac:dyDescent="0.2">
      <c r="A1692">
        <v>2700</v>
      </c>
      <c r="B1692" t="s">
        <v>2791</v>
      </c>
      <c r="C1692" t="str">
        <f t="shared" si="215"/>
        <v>(416) 648-9661</v>
      </c>
      <c r="D1692" t="str">
        <f t="shared" si="208"/>
        <v>416.648.9661</v>
      </c>
      <c r="E1692" t="str">
        <f t="shared" si="209"/>
        <v>4166489661</v>
      </c>
      <c r="F1692">
        <f t="shared" si="210"/>
        <v>10</v>
      </c>
      <c r="G1692" t="str">
        <f t="shared" si="211"/>
        <v>4166489661</v>
      </c>
      <c r="H1692" t="str">
        <f t="shared" si="212"/>
        <v>(416) 648-9661</v>
      </c>
      <c r="I1692">
        <f t="shared" si="213"/>
        <v>1</v>
      </c>
      <c r="J1692" t="str">
        <f t="shared" si="214"/>
        <v>(416) 648-9661</v>
      </c>
    </row>
    <row r="1693" spans="1:10" x14ac:dyDescent="0.2">
      <c r="A1693">
        <v>2701</v>
      </c>
      <c r="B1693" t="s">
        <v>2792</v>
      </c>
      <c r="C1693" t="str">
        <f t="shared" si="215"/>
        <v>(467) 753-8039</v>
      </c>
      <c r="D1693" t="str">
        <f t="shared" si="208"/>
        <v>467.753.8039</v>
      </c>
      <c r="E1693" t="str">
        <f t="shared" si="209"/>
        <v>4677538039</v>
      </c>
      <c r="F1693">
        <f t="shared" si="210"/>
        <v>10</v>
      </c>
      <c r="G1693" t="str">
        <f t="shared" si="211"/>
        <v>4677538039</v>
      </c>
      <c r="H1693" t="str">
        <f t="shared" si="212"/>
        <v>(467) 753-8039</v>
      </c>
      <c r="I1693">
        <f t="shared" si="213"/>
        <v>1</v>
      </c>
      <c r="J1693" t="str">
        <f t="shared" si="214"/>
        <v>(467) 753-8039</v>
      </c>
    </row>
    <row r="1694" spans="1:10" x14ac:dyDescent="0.2">
      <c r="A1694">
        <v>2702</v>
      </c>
      <c r="B1694" t="s">
        <v>2793</v>
      </c>
      <c r="C1694" t="str">
        <f t="shared" si="215"/>
        <v>(987) 131-6356</v>
      </c>
      <c r="D1694" t="str">
        <f t="shared" si="208"/>
        <v>987.131.6356</v>
      </c>
      <c r="E1694" t="str">
        <f t="shared" si="209"/>
        <v>9871316356</v>
      </c>
      <c r="F1694">
        <f t="shared" si="210"/>
        <v>10</v>
      </c>
      <c r="G1694" t="str">
        <f t="shared" si="211"/>
        <v>9871316356</v>
      </c>
      <c r="H1694" t="str">
        <f t="shared" si="212"/>
        <v>(987) 131-6356</v>
      </c>
      <c r="I1694">
        <f t="shared" si="213"/>
        <v>1</v>
      </c>
      <c r="J1694" t="str">
        <f t="shared" si="214"/>
        <v>(987) 131-6356</v>
      </c>
    </row>
    <row r="1695" spans="1:10" x14ac:dyDescent="0.2">
      <c r="A1695">
        <v>2703</v>
      </c>
      <c r="B1695" t="s">
        <v>2794</v>
      </c>
      <c r="C1695" t="str">
        <f t="shared" si="215"/>
        <v>(349) 647-5304</v>
      </c>
      <c r="D1695" t="str">
        <f t="shared" si="208"/>
        <v>349.647.5304</v>
      </c>
      <c r="E1695" t="str">
        <f t="shared" si="209"/>
        <v>3496475304</v>
      </c>
      <c r="F1695">
        <f t="shared" si="210"/>
        <v>10</v>
      </c>
      <c r="G1695" t="str">
        <f t="shared" si="211"/>
        <v>3496475304</v>
      </c>
      <c r="H1695" t="str">
        <f t="shared" si="212"/>
        <v>(349) 647-5304</v>
      </c>
      <c r="I1695">
        <f t="shared" si="213"/>
        <v>1</v>
      </c>
      <c r="J1695" t="str">
        <f t="shared" si="214"/>
        <v>(349) 647-5304</v>
      </c>
    </row>
    <row r="1696" spans="1:10" x14ac:dyDescent="0.2">
      <c r="A1696">
        <v>2704</v>
      </c>
      <c r="B1696" t="s">
        <v>2795</v>
      </c>
      <c r="C1696" t="str">
        <f t="shared" si="215"/>
        <v>(732) 414-8248</v>
      </c>
      <c r="D1696" t="str">
        <f t="shared" si="208"/>
        <v>732.414.8248</v>
      </c>
      <c r="E1696" t="str">
        <f t="shared" si="209"/>
        <v>7324148248</v>
      </c>
      <c r="F1696">
        <f t="shared" si="210"/>
        <v>10</v>
      </c>
      <c r="G1696" t="str">
        <f t="shared" si="211"/>
        <v>7324148248</v>
      </c>
      <c r="H1696" t="str">
        <f t="shared" si="212"/>
        <v>(732) 414-8248</v>
      </c>
      <c r="I1696">
        <f t="shared" si="213"/>
        <v>1</v>
      </c>
      <c r="J1696" t="str">
        <f t="shared" si="214"/>
        <v>(732) 414-8248</v>
      </c>
    </row>
    <row r="1697" spans="1:10" x14ac:dyDescent="0.2">
      <c r="A1697">
        <v>2705</v>
      </c>
      <c r="B1697" t="s">
        <v>2796</v>
      </c>
      <c r="C1697" t="str">
        <f t="shared" si="215"/>
        <v>(701) 713-1562</v>
      </c>
      <c r="D1697" t="str">
        <f t="shared" si="208"/>
        <v>701.713.1562</v>
      </c>
      <c r="E1697" t="str">
        <f t="shared" si="209"/>
        <v>7017131562</v>
      </c>
      <c r="F1697">
        <f t="shared" si="210"/>
        <v>10</v>
      </c>
      <c r="G1697" t="str">
        <f t="shared" si="211"/>
        <v>7017131562</v>
      </c>
      <c r="H1697" t="str">
        <f t="shared" si="212"/>
        <v>(701) 713-1562</v>
      </c>
      <c r="I1697">
        <f t="shared" si="213"/>
        <v>1</v>
      </c>
      <c r="J1697" t="str">
        <f t="shared" si="214"/>
        <v>(701) 713-1562</v>
      </c>
    </row>
    <row r="1698" spans="1:10" x14ac:dyDescent="0.2">
      <c r="A1698">
        <v>2706</v>
      </c>
      <c r="B1698" t="s">
        <v>2797</v>
      </c>
      <c r="C1698" t="str">
        <f t="shared" si="215"/>
        <v>(669) 950-9197</v>
      </c>
      <c r="D1698" t="str">
        <f t="shared" si="208"/>
        <v>669.950.9197</v>
      </c>
      <c r="E1698" t="str">
        <f t="shared" si="209"/>
        <v>6699509197</v>
      </c>
      <c r="F1698">
        <f t="shared" si="210"/>
        <v>10</v>
      </c>
      <c r="G1698" t="str">
        <f t="shared" si="211"/>
        <v>6699509197</v>
      </c>
      <c r="H1698" t="str">
        <f t="shared" si="212"/>
        <v>(669) 950-9197</v>
      </c>
      <c r="I1698">
        <f t="shared" si="213"/>
        <v>1</v>
      </c>
      <c r="J1698" t="str">
        <f t="shared" si="214"/>
        <v>(669) 950-9197</v>
      </c>
    </row>
    <row r="1699" spans="1:10" x14ac:dyDescent="0.2">
      <c r="A1699">
        <v>2707</v>
      </c>
      <c r="B1699" t="s">
        <v>2798</v>
      </c>
      <c r="C1699" t="str">
        <f t="shared" si="215"/>
        <v>(436) 110-1733</v>
      </c>
      <c r="D1699" t="str">
        <f t="shared" si="208"/>
        <v>436.110.1733</v>
      </c>
      <c r="E1699" t="str">
        <f t="shared" si="209"/>
        <v>4361101733</v>
      </c>
      <c r="F1699">
        <f t="shared" si="210"/>
        <v>10</v>
      </c>
      <c r="G1699" t="str">
        <f t="shared" si="211"/>
        <v>4361101733</v>
      </c>
      <c r="H1699" t="str">
        <f t="shared" si="212"/>
        <v>(436) 110-1733</v>
      </c>
      <c r="I1699">
        <f t="shared" si="213"/>
        <v>1</v>
      </c>
      <c r="J1699" t="str">
        <f t="shared" si="214"/>
        <v>(436) 110-1733</v>
      </c>
    </row>
    <row r="1700" spans="1:10" x14ac:dyDescent="0.2">
      <c r="A1700">
        <v>2708</v>
      </c>
      <c r="B1700" t="s">
        <v>2799</v>
      </c>
      <c r="C1700" t="str">
        <f t="shared" si="215"/>
        <v>(996) 852-1951</v>
      </c>
      <c r="D1700" t="str">
        <f t="shared" si="208"/>
        <v>996.852.1951</v>
      </c>
      <c r="E1700" t="str">
        <f t="shared" si="209"/>
        <v>9968521951</v>
      </c>
      <c r="F1700">
        <f t="shared" si="210"/>
        <v>10</v>
      </c>
      <c r="G1700" t="str">
        <f t="shared" si="211"/>
        <v>9968521951</v>
      </c>
      <c r="H1700" t="str">
        <f t="shared" si="212"/>
        <v>(996) 852-1951</v>
      </c>
      <c r="I1700">
        <f t="shared" si="213"/>
        <v>1</v>
      </c>
      <c r="J1700" t="str">
        <f t="shared" si="214"/>
        <v>(996) 852-1951</v>
      </c>
    </row>
    <row r="1701" spans="1:10" x14ac:dyDescent="0.2">
      <c r="A1701">
        <v>2709</v>
      </c>
      <c r="B1701" t="s">
        <v>2800</v>
      </c>
      <c r="C1701" t="str">
        <f t="shared" si="215"/>
        <v>(242) 201-9770</v>
      </c>
      <c r="D1701" t="str">
        <f t="shared" si="208"/>
        <v>242.201.9770</v>
      </c>
      <c r="E1701" t="str">
        <f t="shared" si="209"/>
        <v>2422019770</v>
      </c>
      <c r="F1701">
        <f t="shared" si="210"/>
        <v>10</v>
      </c>
      <c r="G1701" t="str">
        <f t="shared" si="211"/>
        <v>2422019770</v>
      </c>
      <c r="H1701" t="str">
        <f t="shared" si="212"/>
        <v>(242) 201-9770</v>
      </c>
      <c r="I1701">
        <f t="shared" si="213"/>
        <v>1</v>
      </c>
      <c r="J1701" t="str">
        <f t="shared" si="214"/>
        <v>(242) 201-9770</v>
      </c>
    </row>
    <row r="1702" spans="1:10" x14ac:dyDescent="0.2">
      <c r="A1702">
        <v>2710</v>
      </c>
      <c r="B1702" t="s">
        <v>2801</v>
      </c>
      <c r="C1702" t="str">
        <f t="shared" si="215"/>
        <v>(576) 214-2066</v>
      </c>
      <c r="D1702" t="str">
        <f t="shared" si="208"/>
        <v>576.214.2066</v>
      </c>
      <c r="E1702" t="str">
        <f t="shared" si="209"/>
        <v>5762142066</v>
      </c>
      <c r="F1702">
        <f t="shared" si="210"/>
        <v>10</v>
      </c>
      <c r="G1702" t="str">
        <f t="shared" si="211"/>
        <v>5762142066</v>
      </c>
      <c r="H1702" t="str">
        <f t="shared" si="212"/>
        <v>(576) 214-2066</v>
      </c>
      <c r="I1702">
        <f t="shared" si="213"/>
        <v>1</v>
      </c>
      <c r="J1702" t="str">
        <f t="shared" si="214"/>
        <v>(576) 214-2066</v>
      </c>
    </row>
    <row r="1703" spans="1:10" x14ac:dyDescent="0.2">
      <c r="A1703">
        <v>2711</v>
      </c>
      <c r="B1703" t="s">
        <v>2802</v>
      </c>
      <c r="C1703" t="str">
        <f t="shared" si="215"/>
        <v>(915) 360-7966</v>
      </c>
      <c r="D1703" t="str">
        <f t="shared" si="208"/>
        <v>915.360.7966</v>
      </c>
      <c r="E1703" t="str">
        <f t="shared" si="209"/>
        <v>9153607966</v>
      </c>
      <c r="F1703">
        <f t="shared" si="210"/>
        <v>10</v>
      </c>
      <c r="G1703" t="str">
        <f t="shared" si="211"/>
        <v>9153607966</v>
      </c>
      <c r="H1703" t="str">
        <f t="shared" si="212"/>
        <v>(915) 360-7966</v>
      </c>
      <c r="I1703">
        <f t="shared" si="213"/>
        <v>1</v>
      </c>
      <c r="J1703" t="str">
        <f t="shared" si="214"/>
        <v>(915) 360-7966</v>
      </c>
    </row>
    <row r="1704" spans="1:10" x14ac:dyDescent="0.2">
      <c r="A1704">
        <v>2712</v>
      </c>
      <c r="B1704" t="s">
        <v>2803</v>
      </c>
      <c r="C1704" t="str">
        <f t="shared" si="215"/>
        <v>(596) 126-7547</v>
      </c>
      <c r="D1704" t="str">
        <f t="shared" si="208"/>
        <v>596.126.7547</v>
      </c>
      <c r="E1704" t="str">
        <f t="shared" si="209"/>
        <v>5961267547</v>
      </c>
      <c r="F1704">
        <f t="shared" si="210"/>
        <v>10</v>
      </c>
      <c r="G1704" t="str">
        <f t="shared" si="211"/>
        <v>5961267547</v>
      </c>
      <c r="H1704" t="str">
        <f t="shared" si="212"/>
        <v>(596) 126-7547</v>
      </c>
      <c r="I1704">
        <f t="shared" si="213"/>
        <v>1</v>
      </c>
      <c r="J1704" t="str">
        <f t="shared" si="214"/>
        <v>(596) 126-7547</v>
      </c>
    </row>
    <row r="1705" spans="1:10" x14ac:dyDescent="0.2">
      <c r="A1705">
        <v>2713</v>
      </c>
      <c r="B1705" t="s">
        <v>2804</v>
      </c>
      <c r="C1705" t="str">
        <f t="shared" si="215"/>
        <v>(696) 488-9674</v>
      </c>
      <c r="D1705" t="str">
        <f t="shared" si="208"/>
        <v>696.488.9674</v>
      </c>
      <c r="E1705" t="str">
        <f t="shared" si="209"/>
        <v>6964889674</v>
      </c>
      <c r="F1705">
        <f t="shared" si="210"/>
        <v>10</v>
      </c>
      <c r="G1705" t="str">
        <f t="shared" si="211"/>
        <v>6964889674</v>
      </c>
      <c r="H1705" t="str">
        <f t="shared" si="212"/>
        <v>(696) 488-9674</v>
      </c>
      <c r="I1705">
        <f t="shared" si="213"/>
        <v>1</v>
      </c>
      <c r="J1705" t="str">
        <f t="shared" si="214"/>
        <v>(696) 488-9674</v>
      </c>
    </row>
    <row r="1706" spans="1:10" x14ac:dyDescent="0.2">
      <c r="A1706">
        <v>2714</v>
      </c>
      <c r="B1706" t="s">
        <v>2805</v>
      </c>
      <c r="C1706" t="str">
        <f t="shared" si="215"/>
        <v>(915) 699-7877</v>
      </c>
      <c r="D1706" t="str">
        <f t="shared" si="208"/>
        <v>915.699.7877</v>
      </c>
      <c r="E1706" t="str">
        <f t="shared" si="209"/>
        <v>9156997877</v>
      </c>
      <c r="F1706">
        <f t="shared" si="210"/>
        <v>10</v>
      </c>
      <c r="G1706" t="str">
        <f t="shared" si="211"/>
        <v>9156997877</v>
      </c>
      <c r="H1706" t="str">
        <f t="shared" si="212"/>
        <v>(915) 699-7877</v>
      </c>
      <c r="I1706">
        <f t="shared" si="213"/>
        <v>1</v>
      </c>
      <c r="J1706" t="str">
        <f t="shared" si="214"/>
        <v>(915) 699-7877</v>
      </c>
    </row>
    <row r="1707" spans="1:10" x14ac:dyDescent="0.2">
      <c r="A1707">
        <v>2715</v>
      </c>
      <c r="B1707" t="s">
        <v>2806</v>
      </c>
      <c r="C1707" t="str">
        <f t="shared" si="215"/>
        <v>(170) 344-3675</v>
      </c>
      <c r="D1707" t="str">
        <f t="shared" si="208"/>
        <v>170.344.3675</v>
      </c>
      <c r="E1707" t="str">
        <f t="shared" si="209"/>
        <v>1703443675</v>
      </c>
      <c r="F1707">
        <f t="shared" si="210"/>
        <v>10</v>
      </c>
      <c r="G1707" t="str">
        <f t="shared" si="211"/>
        <v>1703443675</v>
      </c>
      <c r="H1707" t="str">
        <f t="shared" si="212"/>
        <v>(170) 344-3675</v>
      </c>
      <c r="I1707">
        <f t="shared" si="213"/>
        <v>1</v>
      </c>
      <c r="J1707" t="str">
        <f t="shared" si="214"/>
        <v>(170) 344-3675</v>
      </c>
    </row>
    <row r="1708" spans="1:10" x14ac:dyDescent="0.2">
      <c r="A1708">
        <v>2716</v>
      </c>
      <c r="B1708" t="s">
        <v>2807</v>
      </c>
      <c r="C1708" t="str">
        <f t="shared" si="215"/>
        <v>(373) 946-6720</v>
      </c>
      <c r="D1708" t="str">
        <f t="shared" si="208"/>
        <v>373.946.6720</v>
      </c>
      <c r="E1708" t="str">
        <f t="shared" si="209"/>
        <v>3739466720</v>
      </c>
      <c r="F1708">
        <f t="shared" si="210"/>
        <v>10</v>
      </c>
      <c r="G1708" t="str">
        <f t="shared" si="211"/>
        <v>3739466720</v>
      </c>
      <c r="H1708" t="str">
        <f t="shared" si="212"/>
        <v>(373) 946-6720</v>
      </c>
      <c r="I1708">
        <f t="shared" si="213"/>
        <v>1</v>
      </c>
      <c r="J1708" t="str">
        <f t="shared" si="214"/>
        <v>(373) 946-6720</v>
      </c>
    </row>
    <row r="1709" spans="1:10" x14ac:dyDescent="0.2">
      <c r="A1709">
        <v>2717</v>
      </c>
      <c r="B1709" t="s">
        <v>2808</v>
      </c>
      <c r="C1709" t="str">
        <f t="shared" si="215"/>
        <v>(108) 692-0836</v>
      </c>
      <c r="D1709" t="str">
        <f t="shared" si="208"/>
        <v>108.692.0836</v>
      </c>
      <c r="E1709" t="str">
        <f t="shared" si="209"/>
        <v>1086920836</v>
      </c>
      <c r="F1709">
        <f t="shared" si="210"/>
        <v>10</v>
      </c>
      <c r="G1709" t="str">
        <f t="shared" si="211"/>
        <v>1086920836</v>
      </c>
      <c r="H1709" t="str">
        <f t="shared" si="212"/>
        <v>(108) 692-0836</v>
      </c>
      <c r="I1709">
        <f t="shared" si="213"/>
        <v>1</v>
      </c>
      <c r="J1709" t="str">
        <f t="shared" si="214"/>
        <v>(108) 692-0836</v>
      </c>
    </row>
    <row r="1710" spans="1:10" x14ac:dyDescent="0.2">
      <c r="A1710">
        <v>2718</v>
      </c>
      <c r="B1710" t="s">
        <v>2809</v>
      </c>
      <c r="C1710" t="str">
        <f t="shared" si="215"/>
        <v>(729) 937-4635</v>
      </c>
      <c r="D1710" t="str">
        <f t="shared" si="208"/>
        <v>729.937.4635</v>
      </c>
      <c r="E1710" t="str">
        <f t="shared" si="209"/>
        <v>7299374635</v>
      </c>
      <c r="F1710">
        <f t="shared" si="210"/>
        <v>10</v>
      </c>
      <c r="G1710" t="str">
        <f t="shared" si="211"/>
        <v>7299374635</v>
      </c>
      <c r="H1710" t="str">
        <f t="shared" si="212"/>
        <v>(729) 937-4635</v>
      </c>
      <c r="I1710">
        <f t="shared" si="213"/>
        <v>1</v>
      </c>
      <c r="J1710" t="str">
        <f t="shared" si="214"/>
        <v>(729) 937-4635</v>
      </c>
    </row>
    <row r="1711" spans="1:10" x14ac:dyDescent="0.2">
      <c r="A1711">
        <v>2719</v>
      </c>
      <c r="B1711" t="s">
        <v>2810</v>
      </c>
      <c r="C1711" t="str">
        <f t="shared" si="215"/>
        <v>(341) 293-1313</v>
      </c>
      <c r="D1711" t="str">
        <f t="shared" si="208"/>
        <v>341.293.1313</v>
      </c>
      <c r="E1711" t="str">
        <f t="shared" si="209"/>
        <v>3412931313</v>
      </c>
      <c r="F1711">
        <f t="shared" si="210"/>
        <v>10</v>
      </c>
      <c r="G1711" t="str">
        <f t="shared" si="211"/>
        <v>3412931313</v>
      </c>
      <c r="H1711" t="str">
        <f t="shared" si="212"/>
        <v>(341) 293-1313</v>
      </c>
      <c r="I1711">
        <f t="shared" si="213"/>
        <v>1</v>
      </c>
      <c r="J1711" t="str">
        <f t="shared" si="214"/>
        <v>(341) 293-1313</v>
      </c>
    </row>
    <row r="1712" spans="1:10" x14ac:dyDescent="0.2">
      <c r="A1712">
        <v>2720</v>
      </c>
      <c r="B1712" t="s">
        <v>2811</v>
      </c>
      <c r="C1712" t="str">
        <f t="shared" si="215"/>
        <v>(998) 804-0111</v>
      </c>
      <c r="D1712" t="str">
        <f t="shared" si="208"/>
        <v>998.804.0111</v>
      </c>
      <c r="E1712" t="str">
        <f t="shared" si="209"/>
        <v>9988040111</v>
      </c>
      <c r="F1712">
        <f t="shared" si="210"/>
        <v>10</v>
      </c>
      <c r="G1712" t="str">
        <f t="shared" si="211"/>
        <v>9988040111</v>
      </c>
      <c r="H1712" t="str">
        <f t="shared" si="212"/>
        <v>(998) 804-0111</v>
      </c>
      <c r="I1712">
        <f t="shared" si="213"/>
        <v>1</v>
      </c>
      <c r="J1712" t="str">
        <f t="shared" si="214"/>
        <v>(998) 804-0111</v>
      </c>
    </row>
    <row r="1713" spans="1:10" x14ac:dyDescent="0.2">
      <c r="A1713">
        <v>2721</v>
      </c>
      <c r="B1713" t="s">
        <v>2812</v>
      </c>
      <c r="C1713" t="str">
        <f t="shared" si="215"/>
        <v>(203) 749-8052</v>
      </c>
      <c r="D1713" t="str">
        <f t="shared" si="208"/>
        <v>203.749.8052</v>
      </c>
      <c r="E1713" t="str">
        <f t="shared" si="209"/>
        <v>2037498052</v>
      </c>
      <c r="F1713">
        <f t="shared" si="210"/>
        <v>10</v>
      </c>
      <c r="G1713" t="str">
        <f t="shared" si="211"/>
        <v>2037498052</v>
      </c>
      <c r="H1713" t="str">
        <f t="shared" si="212"/>
        <v>(203) 749-8052</v>
      </c>
      <c r="I1713">
        <f t="shared" si="213"/>
        <v>1</v>
      </c>
      <c r="J1713" t="str">
        <f t="shared" si="214"/>
        <v>(203) 749-8052</v>
      </c>
    </row>
    <row r="1714" spans="1:10" x14ac:dyDescent="0.2">
      <c r="A1714">
        <v>2722</v>
      </c>
      <c r="B1714" t="s">
        <v>2813</v>
      </c>
      <c r="C1714" t="str">
        <f t="shared" si="215"/>
        <v>(478) 426-0743</v>
      </c>
      <c r="D1714" t="str">
        <f t="shared" si="208"/>
        <v>478.426.0743</v>
      </c>
      <c r="E1714" t="str">
        <f t="shared" si="209"/>
        <v>4784260743</v>
      </c>
      <c r="F1714">
        <f t="shared" si="210"/>
        <v>10</v>
      </c>
      <c r="G1714" t="str">
        <f t="shared" si="211"/>
        <v>4784260743</v>
      </c>
      <c r="H1714" t="str">
        <f t="shared" si="212"/>
        <v>(478) 426-0743</v>
      </c>
      <c r="I1714">
        <f t="shared" si="213"/>
        <v>1</v>
      </c>
      <c r="J1714" t="str">
        <f t="shared" si="214"/>
        <v>(478) 426-0743</v>
      </c>
    </row>
    <row r="1715" spans="1:10" x14ac:dyDescent="0.2">
      <c r="A1715">
        <v>2723</v>
      </c>
      <c r="B1715" t="s">
        <v>2814</v>
      </c>
      <c r="C1715" t="str">
        <f t="shared" si="215"/>
        <v>(685) 839-2217</v>
      </c>
      <c r="D1715" t="str">
        <f t="shared" si="208"/>
        <v>685.839.2217</v>
      </c>
      <c r="E1715" t="str">
        <f t="shared" si="209"/>
        <v>6858392217</v>
      </c>
      <c r="F1715">
        <f t="shared" si="210"/>
        <v>10</v>
      </c>
      <c r="G1715" t="str">
        <f t="shared" si="211"/>
        <v>6858392217</v>
      </c>
      <c r="H1715" t="str">
        <f t="shared" si="212"/>
        <v>(685) 839-2217</v>
      </c>
      <c r="I1715">
        <f t="shared" si="213"/>
        <v>1</v>
      </c>
      <c r="J1715" t="str">
        <f t="shared" si="214"/>
        <v>(685) 839-2217</v>
      </c>
    </row>
    <row r="1716" spans="1:10" x14ac:dyDescent="0.2">
      <c r="A1716">
        <v>2724</v>
      </c>
      <c r="B1716" t="s">
        <v>2815</v>
      </c>
      <c r="C1716" t="str">
        <f t="shared" si="215"/>
        <v>(145) 290-5762</v>
      </c>
      <c r="D1716" t="str">
        <f t="shared" si="208"/>
        <v>145.290.5762</v>
      </c>
      <c r="E1716" t="str">
        <f t="shared" si="209"/>
        <v>1452905762</v>
      </c>
      <c r="F1716">
        <f t="shared" si="210"/>
        <v>10</v>
      </c>
      <c r="G1716" t="str">
        <f t="shared" si="211"/>
        <v>1452905762</v>
      </c>
      <c r="H1716" t="str">
        <f t="shared" si="212"/>
        <v>(145) 290-5762</v>
      </c>
      <c r="I1716">
        <f t="shared" si="213"/>
        <v>1</v>
      </c>
      <c r="J1716" t="str">
        <f t="shared" si="214"/>
        <v>(145) 290-5762</v>
      </c>
    </row>
    <row r="1717" spans="1:10" x14ac:dyDescent="0.2">
      <c r="A1717">
        <v>2725</v>
      </c>
      <c r="B1717" t="s">
        <v>2816</v>
      </c>
      <c r="C1717" t="str">
        <f t="shared" si="215"/>
        <v>(626) 777-9429</v>
      </c>
      <c r="D1717" t="str">
        <f t="shared" si="208"/>
        <v>626.777.9429</v>
      </c>
      <c r="E1717" t="str">
        <f t="shared" si="209"/>
        <v>6267779429</v>
      </c>
      <c r="F1717">
        <f t="shared" si="210"/>
        <v>10</v>
      </c>
      <c r="G1717" t="str">
        <f t="shared" si="211"/>
        <v>6267779429</v>
      </c>
      <c r="H1717" t="str">
        <f t="shared" si="212"/>
        <v>(626) 777-9429</v>
      </c>
      <c r="I1717">
        <f t="shared" si="213"/>
        <v>1</v>
      </c>
      <c r="J1717" t="str">
        <f t="shared" si="214"/>
        <v>(626) 777-9429</v>
      </c>
    </row>
    <row r="1718" spans="1:10" x14ac:dyDescent="0.2">
      <c r="A1718">
        <v>2726</v>
      </c>
      <c r="B1718" t="s">
        <v>2817</v>
      </c>
      <c r="C1718" t="str">
        <f t="shared" si="215"/>
        <v>(611) 764-6093</v>
      </c>
      <c r="D1718" t="str">
        <f t="shared" si="208"/>
        <v>611.764.6093</v>
      </c>
      <c r="E1718" t="str">
        <f t="shared" si="209"/>
        <v>6117646093</v>
      </c>
      <c r="F1718">
        <f t="shared" si="210"/>
        <v>10</v>
      </c>
      <c r="G1718" t="str">
        <f t="shared" si="211"/>
        <v>6117646093</v>
      </c>
      <c r="H1718" t="str">
        <f t="shared" si="212"/>
        <v>(611) 764-6093</v>
      </c>
      <c r="I1718">
        <f t="shared" si="213"/>
        <v>1</v>
      </c>
      <c r="J1718" t="str">
        <f t="shared" si="214"/>
        <v>(611) 764-6093</v>
      </c>
    </row>
    <row r="1719" spans="1:10" x14ac:dyDescent="0.2">
      <c r="A1719">
        <v>2727</v>
      </c>
      <c r="B1719" t="s">
        <v>2818</v>
      </c>
      <c r="C1719" t="str">
        <f t="shared" si="215"/>
        <v>(997) 322-3195</v>
      </c>
      <c r="D1719" t="str">
        <f t="shared" si="208"/>
        <v>997.322.3195</v>
      </c>
      <c r="E1719" t="str">
        <f t="shared" si="209"/>
        <v>9973223195</v>
      </c>
      <c r="F1719">
        <f t="shared" si="210"/>
        <v>10</v>
      </c>
      <c r="G1719" t="str">
        <f t="shared" si="211"/>
        <v>9973223195</v>
      </c>
      <c r="H1719" t="str">
        <f t="shared" si="212"/>
        <v>(997) 322-3195</v>
      </c>
      <c r="I1719">
        <f t="shared" si="213"/>
        <v>1</v>
      </c>
      <c r="J1719" t="str">
        <f t="shared" si="214"/>
        <v>(997) 322-3195</v>
      </c>
    </row>
    <row r="1720" spans="1:10" x14ac:dyDescent="0.2">
      <c r="A1720">
        <v>2728</v>
      </c>
      <c r="B1720" t="s">
        <v>2819</v>
      </c>
      <c r="C1720" t="str">
        <f t="shared" si="215"/>
        <v>(846) 852-6807</v>
      </c>
      <c r="D1720" t="str">
        <f t="shared" si="208"/>
        <v>846.852.6807</v>
      </c>
      <c r="E1720" t="str">
        <f t="shared" si="209"/>
        <v>8468526807</v>
      </c>
      <c r="F1720">
        <f t="shared" si="210"/>
        <v>10</v>
      </c>
      <c r="G1720" t="str">
        <f t="shared" si="211"/>
        <v>8468526807</v>
      </c>
      <c r="H1720" t="str">
        <f t="shared" si="212"/>
        <v>(846) 852-6807</v>
      </c>
      <c r="I1720">
        <f t="shared" si="213"/>
        <v>1</v>
      </c>
      <c r="J1720" t="str">
        <f t="shared" si="214"/>
        <v>(846) 852-6807</v>
      </c>
    </row>
    <row r="1721" spans="1:10" x14ac:dyDescent="0.2">
      <c r="A1721">
        <v>2729</v>
      </c>
      <c r="B1721" t="s">
        <v>2820</v>
      </c>
      <c r="C1721" t="str">
        <f t="shared" si="215"/>
        <v>(393) 183-2548</v>
      </c>
      <c r="D1721" t="str">
        <f t="shared" si="208"/>
        <v>393.183.2548</v>
      </c>
      <c r="E1721" t="str">
        <f t="shared" si="209"/>
        <v>3931832548</v>
      </c>
      <c r="F1721">
        <f t="shared" si="210"/>
        <v>10</v>
      </c>
      <c r="G1721" t="str">
        <f t="shared" si="211"/>
        <v>3931832548</v>
      </c>
      <c r="H1721" t="str">
        <f t="shared" si="212"/>
        <v>(393) 183-2548</v>
      </c>
      <c r="I1721">
        <f t="shared" si="213"/>
        <v>1</v>
      </c>
      <c r="J1721" t="str">
        <f t="shared" si="214"/>
        <v>(393) 183-2548</v>
      </c>
    </row>
    <row r="1722" spans="1:10" x14ac:dyDescent="0.2">
      <c r="A1722">
        <v>2730</v>
      </c>
      <c r="B1722" t="s">
        <v>2821</v>
      </c>
      <c r="C1722" t="str">
        <f t="shared" si="215"/>
        <v>(556) 394-6475</v>
      </c>
      <c r="D1722" t="str">
        <f t="shared" si="208"/>
        <v>556.394.6475</v>
      </c>
      <c r="E1722" t="str">
        <f t="shared" si="209"/>
        <v>5563946475</v>
      </c>
      <c r="F1722">
        <f t="shared" si="210"/>
        <v>10</v>
      </c>
      <c r="G1722" t="str">
        <f t="shared" si="211"/>
        <v>5563946475</v>
      </c>
      <c r="H1722" t="str">
        <f t="shared" si="212"/>
        <v>(556) 394-6475</v>
      </c>
      <c r="I1722">
        <f t="shared" si="213"/>
        <v>1</v>
      </c>
      <c r="J1722" t="str">
        <f t="shared" si="214"/>
        <v>(556) 394-6475</v>
      </c>
    </row>
    <row r="1723" spans="1:10" x14ac:dyDescent="0.2">
      <c r="A1723">
        <v>2731</v>
      </c>
      <c r="B1723" t="s">
        <v>2822</v>
      </c>
      <c r="C1723" t="str">
        <f t="shared" si="215"/>
        <v>(243) 633-7062</v>
      </c>
      <c r="D1723" t="str">
        <f t="shared" si="208"/>
        <v>243.633.7062</v>
      </c>
      <c r="E1723" t="str">
        <f t="shared" si="209"/>
        <v>2436337062</v>
      </c>
      <c r="F1723">
        <f t="shared" si="210"/>
        <v>10</v>
      </c>
      <c r="G1723" t="str">
        <f t="shared" si="211"/>
        <v>2436337062</v>
      </c>
      <c r="H1723" t="str">
        <f t="shared" si="212"/>
        <v>(243) 633-7062</v>
      </c>
      <c r="I1723">
        <f t="shared" si="213"/>
        <v>1</v>
      </c>
      <c r="J1723" t="str">
        <f t="shared" si="214"/>
        <v>(243) 633-7062</v>
      </c>
    </row>
    <row r="1724" spans="1:10" x14ac:dyDescent="0.2">
      <c r="A1724">
        <v>2732</v>
      </c>
      <c r="B1724" t="s">
        <v>2823</v>
      </c>
      <c r="C1724" t="str">
        <f t="shared" si="215"/>
        <v>(136) 304-7017</v>
      </c>
      <c r="D1724" t="str">
        <f t="shared" si="208"/>
        <v>136.304.7017</v>
      </c>
      <c r="E1724" t="str">
        <f t="shared" si="209"/>
        <v>1363047017</v>
      </c>
      <c r="F1724">
        <f t="shared" si="210"/>
        <v>10</v>
      </c>
      <c r="G1724" t="str">
        <f t="shared" si="211"/>
        <v>1363047017</v>
      </c>
      <c r="H1724" t="str">
        <f t="shared" si="212"/>
        <v>(136) 304-7017</v>
      </c>
      <c r="I1724">
        <f t="shared" si="213"/>
        <v>1</v>
      </c>
      <c r="J1724" t="str">
        <f t="shared" si="214"/>
        <v>(136) 304-7017</v>
      </c>
    </row>
    <row r="1725" spans="1:10" x14ac:dyDescent="0.2">
      <c r="A1725">
        <v>2733</v>
      </c>
      <c r="B1725" t="s">
        <v>2824</v>
      </c>
      <c r="C1725" t="str">
        <f t="shared" si="215"/>
        <v>(434) 795-2534</v>
      </c>
      <c r="D1725" t="str">
        <f t="shared" si="208"/>
        <v>434.795.2534</v>
      </c>
      <c r="E1725" t="str">
        <f t="shared" si="209"/>
        <v>4347952534</v>
      </c>
      <c r="F1725">
        <f t="shared" si="210"/>
        <v>10</v>
      </c>
      <c r="G1725" t="str">
        <f t="shared" si="211"/>
        <v>4347952534</v>
      </c>
      <c r="H1725" t="str">
        <f t="shared" si="212"/>
        <v>(434) 795-2534</v>
      </c>
      <c r="I1725">
        <f t="shared" si="213"/>
        <v>1</v>
      </c>
      <c r="J1725" t="str">
        <f t="shared" si="214"/>
        <v>(434) 795-2534</v>
      </c>
    </row>
    <row r="1726" spans="1:10" x14ac:dyDescent="0.2">
      <c r="A1726">
        <v>2734</v>
      </c>
      <c r="B1726" t="s">
        <v>2825</v>
      </c>
      <c r="C1726" t="str">
        <f t="shared" si="215"/>
        <v>(861) 410-1020</v>
      </c>
      <c r="D1726" t="str">
        <f t="shared" si="208"/>
        <v>861.410.1020</v>
      </c>
      <c r="E1726" t="str">
        <f t="shared" si="209"/>
        <v>8614101020</v>
      </c>
      <c r="F1726">
        <f t="shared" si="210"/>
        <v>10</v>
      </c>
      <c r="G1726" t="str">
        <f t="shared" si="211"/>
        <v>8614101020</v>
      </c>
      <c r="H1726" t="str">
        <f t="shared" si="212"/>
        <v>(861) 410-1020</v>
      </c>
      <c r="I1726">
        <f t="shared" si="213"/>
        <v>1</v>
      </c>
      <c r="J1726" t="str">
        <f t="shared" si="214"/>
        <v>(861) 410-1020</v>
      </c>
    </row>
    <row r="1727" spans="1:10" x14ac:dyDescent="0.2">
      <c r="A1727">
        <v>2735</v>
      </c>
      <c r="B1727" t="s">
        <v>2826</v>
      </c>
      <c r="C1727" t="str">
        <f t="shared" si="215"/>
        <v>(176) 333-3463</v>
      </c>
      <c r="D1727" t="str">
        <f t="shared" si="208"/>
        <v>176.333.3463</v>
      </c>
      <c r="E1727" t="str">
        <f t="shared" si="209"/>
        <v>1763333463</v>
      </c>
      <c r="F1727">
        <f t="shared" si="210"/>
        <v>10</v>
      </c>
      <c r="G1727" t="str">
        <f t="shared" si="211"/>
        <v>1763333463</v>
      </c>
      <c r="H1727" t="str">
        <f t="shared" si="212"/>
        <v>(176) 333-3463</v>
      </c>
      <c r="I1727">
        <f t="shared" si="213"/>
        <v>1</v>
      </c>
      <c r="J1727" t="str">
        <f t="shared" si="214"/>
        <v>(176) 333-3463</v>
      </c>
    </row>
    <row r="1728" spans="1:10" x14ac:dyDescent="0.2">
      <c r="A1728">
        <v>2736</v>
      </c>
      <c r="B1728" t="s">
        <v>2827</v>
      </c>
      <c r="C1728" t="str">
        <f t="shared" si="215"/>
        <v>(241) 285-8510</v>
      </c>
      <c r="D1728" t="str">
        <f t="shared" si="208"/>
        <v>241.285.8510</v>
      </c>
      <c r="E1728" t="str">
        <f t="shared" si="209"/>
        <v>2412858510</v>
      </c>
      <c r="F1728">
        <f t="shared" si="210"/>
        <v>10</v>
      </c>
      <c r="G1728" t="str">
        <f t="shared" si="211"/>
        <v>2412858510</v>
      </c>
      <c r="H1728" t="str">
        <f t="shared" si="212"/>
        <v>(241) 285-8510</v>
      </c>
      <c r="I1728">
        <f t="shared" si="213"/>
        <v>1</v>
      </c>
      <c r="J1728" t="str">
        <f t="shared" si="214"/>
        <v>(241) 285-8510</v>
      </c>
    </row>
    <row r="1729" spans="1:10" x14ac:dyDescent="0.2">
      <c r="A1729">
        <v>2737</v>
      </c>
      <c r="B1729" t="s">
        <v>2828</v>
      </c>
      <c r="C1729" t="str">
        <f t="shared" si="215"/>
        <v>(838) 633-4594</v>
      </c>
      <c r="D1729" t="str">
        <f t="shared" si="208"/>
        <v>838.633.4594</v>
      </c>
      <c r="E1729" t="str">
        <f t="shared" si="209"/>
        <v>8386334594</v>
      </c>
      <c r="F1729">
        <f t="shared" si="210"/>
        <v>10</v>
      </c>
      <c r="G1729" t="str">
        <f t="shared" si="211"/>
        <v>8386334594</v>
      </c>
      <c r="H1729" t="str">
        <f t="shared" si="212"/>
        <v>(838) 633-4594</v>
      </c>
      <c r="I1729">
        <f t="shared" si="213"/>
        <v>1</v>
      </c>
      <c r="J1729" t="str">
        <f t="shared" si="214"/>
        <v>(838) 633-4594</v>
      </c>
    </row>
    <row r="1730" spans="1:10" x14ac:dyDescent="0.2">
      <c r="A1730">
        <v>2738</v>
      </c>
      <c r="B1730" t="s">
        <v>2829</v>
      </c>
      <c r="C1730" t="str">
        <f t="shared" si="215"/>
        <v>(199) 782-3743</v>
      </c>
      <c r="D1730" t="str">
        <f t="shared" si="208"/>
        <v>199.782.3743</v>
      </c>
      <c r="E1730" t="str">
        <f t="shared" si="209"/>
        <v>1997823743</v>
      </c>
      <c r="F1730">
        <f t="shared" si="210"/>
        <v>10</v>
      </c>
      <c r="G1730" t="str">
        <f t="shared" si="211"/>
        <v>1997823743</v>
      </c>
      <c r="H1730" t="str">
        <f t="shared" si="212"/>
        <v>(199) 782-3743</v>
      </c>
      <c r="I1730">
        <f t="shared" si="213"/>
        <v>1</v>
      </c>
      <c r="J1730" t="str">
        <f t="shared" si="214"/>
        <v>(199) 782-3743</v>
      </c>
    </row>
    <row r="1731" spans="1:10" x14ac:dyDescent="0.2">
      <c r="A1731">
        <v>2739</v>
      </c>
      <c r="B1731" t="s">
        <v>2830</v>
      </c>
      <c r="C1731" t="str">
        <f t="shared" si="215"/>
        <v>(764) 898-0536</v>
      </c>
      <c r="D1731" t="str">
        <f t="shared" ref="D1731:D1794" si="216">TRIM(B1731)</f>
        <v>764.898.0536</v>
      </c>
      <c r="E1731" t="str">
        <f t="shared" ref="E1731:E1794" si="217">SUBSTITUTE(D1731,".","")</f>
        <v>7648980536</v>
      </c>
      <c r="F1731">
        <f t="shared" ref="F1731:F1794" si="218">LEN(E1731)</f>
        <v>10</v>
      </c>
      <c r="G1731" t="str">
        <f t="shared" ref="G1731:G1794" si="219">IF(F1731=10,E1731,"???")</f>
        <v>7648980536</v>
      </c>
      <c r="H1731" t="str">
        <f t="shared" ref="H1731:H1794" si="220">TEXT(G1731,"(000) 000-0000")</f>
        <v>(764) 898-0536</v>
      </c>
      <c r="I1731">
        <f t="shared" ref="I1731:I1794" si="221">COUNTIF($H$2:$H$2001,H1731)</f>
        <v>1</v>
      </c>
      <c r="J1731" t="str">
        <f t="shared" ref="J1731:J1794" si="222">IF(I1731=1,H1731,"???")</f>
        <v>(764) 898-0536</v>
      </c>
    </row>
    <row r="1732" spans="1:10" x14ac:dyDescent="0.2">
      <c r="A1732">
        <v>2740</v>
      </c>
      <c r="B1732" t="s">
        <v>2831</v>
      </c>
      <c r="C1732" t="str">
        <f t="shared" si="215"/>
        <v>(707) 198-9258</v>
      </c>
      <c r="D1732" t="str">
        <f t="shared" si="216"/>
        <v>707.198.9258</v>
      </c>
      <c r="E1732" t="str">
        <f t="shared" si="217"/>
        <v>7071989258</v>
      </c>
      <c r="F1732">
        <f t="shared" si="218"/>
        <v>10</v>
      </c>
      <c r="G1732" t="str">
        <f t="shared" si="219"/>
        <v>7071989258</v>
      </c>
      <c r="H1732" t="str">
        <f t="shared" si="220"/>
        <v>(707) 198-9258</v>
      </c>
      <c r="I1732">
        <f t="shared" si="221"/>
        <v>1</v>
      </c>
      <c r="J1732" t="str">
        <f t="shared" si="222"/>
        <v>(707) 198-9258</v>
      </c>
    </row>
    <row r="1733" spans="1:10" x14ac:dyDescent="0.2">
      <c r="A1733">
        <v>2741</v>
      </c>
      <c r="B1733" t="s">
        <v>2832</v>
      </c>
      <c r="C1733" t="str">
        <f t="shared" ref="C1733:C1796" si="223">J1733</f>
        <v>(972) 759-4576</v>
      </c>
      <c r="D1733" t="str">
        <f t="shared" si="216"/>
        <v>972.759.4576</v>
      </c>
      <c r="E1733" t="str">
        <f t="shared" si="217"/>
        <v>9727594576</v>
      </c>
      <c r="F1733">
        <f t="shared" si="218"/>
        <v>10</v>
      </c>
      <c r="G1733" t="str">
        <f t="shared" si="219"/>
        <v>9727594576</v>
      </c>
      <c r="H1733" t="str">
        <f t="shared" si="220"/>
        <v>(972) 759-4576</v>
      </c>
      <c r="I1733">
        <f t="shared" si="221"/>
        <v>1</v>
      </c>
      <c r="J1733" t="str">
        <f t="shared" si="222"/>
        <v>(972) 759-4576</v>
      </c>
    </row>
    <row r="1734" spans="1:10" x14ac:dyDescent="0.2">
      <c r="A1734">
        <v>2742</v>
      </c>
      <c r="B1734" t="s">
        <v>2833</v>
      </c>
      <c r="C1734" t="str">
        <f t="shared" si="223"/>
        <v>(167) 464-8899</v>
      </c>
      <c r="D1734" t="str">
        <f t="shared" si="216"/>
        <v>167.464.8899</v>
      </c>
      <c r="E1734" t="str">
        <f t="shared" si="217"/>
        <v>1674648899</v>
      </c>
      <c r="F1734">
        <f t="shared" si="218"/>
        <v>10</v>
      </c>
      <c r="G1734" t="str">
        <f t="shared" si="219"/>
        <v>1674648899</v>
      </c>
      <c r="H1734" t="str">
        <f t="shared" si="220"/>
        <v>(167) 464-8899</v>
      </c>
      <c r="I1734">
        <f t="shared" si="221"/>
        <v>1</v>
      </c>
      <c r="J1734" t="str">
        <f t="shared" si="222"/>
        <v>(167) 464-8899</v>
      </c>
    </row>
    <row r="1735" spans="1:10" x14ac:dyDescent="0.2">
      <c r="A1735">
        <v>2743</v>
      </c>
      <c r="B1735" t="s">
        <v>2834</v>
      </c>
      <c r="C1735" t="str">
        <f t="shared" si="223"/>
        <v>(318) 143-0127</v>
      </c>
      <c r="D1735" t="str">
        <f t="shared" si="216"/>
        <v>318.143.0127</v>
      </c>
      <c r="E1735" t="str">
        <f t="shared" si="217"/>
        <v>3181430127</v>
      </c>
      <c r="F1735">
        <f t="shared" si="218"/>
        <v>10</v>
      </c>
      <c r="G1735" t="str">
        <f t="shared" si="219"/>
        <v>3181430127</v>
      </c>
      <c r="H1735" t="str">
        <f t="shared" si="220"/>
        <v>(318) 143-0127</v>
      </c>
      <c r="I1735">
        <f t="shared" si="221"/>
        <v>1</v>
      </c>
      <c r="J1735" t="str">
        <f t="shared" si="222"/>
        <v>(318) 143-0127</v>
      </c>
    </row>
    <row r="1736" spans="1:10" x14ac:dyDescent="0.2">
      <c r="A1736">
        <v>2744</v>
      </c>
      <c r="B1736" t="s">
        <v>2835</v>
      </c>
      <c r="C1736" t="str">
        <f t="shared" si="223"/>
        <v>(327) 764-5353</v>
      </c>
      <c r="D1736" t="str">
        <f t="shared" si="216"/>
        <v>327.764.5353</v>
      </c>
      <c r="E1736" t="str">
        <f t="shared" si="217"/>
        <v>3277645353</v>
      </c>
      <c r="F1736">
        <f t="shared" si="218"/>
        <v>10</v>
      </c>
      <c r="G1736" t="str">
        <f t="shared" si="219"/>
        <v>3277645353</v>
      </c>
      <c r="H1736" t="str">
        <f t="shared" si="220"/>
        <v>(327) 764-5353</v>
      </c>
      <c r="I1736">
        <f t="shared" si="221"/>
        <v>1</v>
      </c>
      <c r="J1736" t="str">
        <f t="shared" si="222"/>
        <v>(327) 764-5353</v>
      </c>
    </row>
    <row r="1737" spans="1:10" x14ac:dyDescent="0.2">
      <c r="A1737">
        <v>2745</v>
      </c>
      <c r="B1737" t="s">
        <v>2836</v>
      </c>
      <c r="C1737" t="str">
        <f t="shared" si="223"/>
        <v>(228) 220-4952</v>
      </c>
      <c r="D1737" t="str">
        <f t="shared" si="216"/>
        <v>228.220.4952</v>
      </c>
      <c r="E1737" t="str">
        <f t="shared" si="217"/>
        <v>2282204952</v>
      </c>
      <c r="F1737">
        <f t="shared" si="218"/>
        <v>10</v>
      </c>
      <c r="G1737" t="str">
        <f t="shared" si="219"/>
        <v>2282204952</v>
      </c>
      <c r="H1737" t="str">
        <f t="shared" si="220"/>
        <v>(228) 220-4952</v>
      </c>
      <c r="I1737">
        <f t="shared" si="221"/>
        <v>1</v>
      </c>
      <c r="J1737" t="str">
        <f t="shared" si="222"/>
        <v>(228) 220-4952</v>
      </c>
    </row>
    <row r="1738" spans="1:10" x14ac:dyDescent="0.2">
      <c r="A1738">
        <v>2746</v>
      </c>
      <c r="B1738" t="s">
        <v>2837</v>
      </c>
      <c r="C1738" t="str">
        <f t="shared" si="223"/>
        <v>(595) 819-5002</v>
      </c>
      <c r="D1738" t="str">
        <f t="shared" si="216"/>
        <v>595.819.5002</v>
      </c>
      <c r="E1738" t="str">
        <f t="shared" si="217"/>
        <v>5958195002</v>
      </c>
      <c r="F1738">
        <f t="shared" si="218"/>
        <v>10</v>
      </c>
      <c r="G1738" t="str">
        <f t="shared" si="219"/>
        <v>5958195002</v>
      </c>
      <c r="H1738" t="str">
        <f t="shared" si="220"/>
        <v>(595) 819-5002</v>
      </c>
      <c r="I1738">
        <f t="shared" si="221"/>
        <v>1</v>
      </c>
      <c r="J1738" t="str">
        <f t="shared" si="222"/>
        <v>(595) 819-5002</v>
      </c>
    </row>
    <row r="1739" spans="1:10" x14ac:dyDescent="0.2">
      <c r="A1739">
        <v>2747</v>
      </c>
      <c r="B1739" t="s">
        <v>2838</v>
      </c>
      <c r="C1739" t="str">
        <f t="shared" si="223"/>
        <v>(346) 606-0961</v>
      </c>
      <c r="D1739" t="str">
        <f t="shared" si="216"/>
        <v>346.606.0961</v>
      </c>
      <c r="E1739" t="str">
        <f t="shared" si="217"/>
        <v>3466060961</v>
      </c>
      <c r="F1739">
        <f t="shared" si="218"/>
        <v>10</v>
      </c>
      <c r="G1739" t="str">
        <f t="shared" si="219"/>
        <v>3466060961</v>
      </c>
      <c r="H1739" t="str">
        <f t="shared" si="220"/>
        <v>(346) 606-0961</v>
      </c>
      <c r="I1739">
        <f t="shared" si="221"/>
        <v>1</v>
      </c>
      <c r="J1739" t="str">
        <f t="shared" si="222"/>
        <v>(346) 606-0961</v>
      </c>
    </row>
    <row r="1740" spans="1:10" x14ac:dyDescent="0.2">
      <c r="A1740">
        <v>2748</v>
      </c>
      <c r="B1740" t="s">
        <v>2839</v>
      </c>
      <c r="C1740" t="str">
        <f t="shared" si="223"/>
        <v>(200) 891-6795</v>
      </c>
      <c r="D1740" t="str">
        <f t="shared" si="216"/>
        <v>200.891.6795</v>
      </c>
      <c r="E1740" t="str">
        <f t="shared" si="217"/>
        <v>2008916795</v>
      </c>
      <c r="F1740">
        <f t="shared" si="218"/>
        <v>10</v>
      </c>
      <c r="G1740" t="str">
        <f t="shared" si="219"/>
        <v>2008916795</v>
      </c>
      <c r="H1740" t="str">
        <f t="shared" si="220"/>
        <v>(200) 891-6795</v>
      </c>
      <c r="I1740">
        <f t="shared" si="221"/>
        <v>1</v>
      </c>
      <c r="J1740" t="str">
        <f t="shared" si="222"/>
        <v>(200) 891-6795</v>
      </c>
    </row>
    <row r="1741" spans="1:10" x14ac:dyDescent="0.2">
      <c r="A1741">
        <v>2749</v>
      </c>
      <c r="B1741" t="s">
        <v>2840</v>
      </c>
      <c r="C1741" t="str">
        <f t="shared" si="223"/>
        <v>(564) 818-9155</v>
      </c>
      <c r="D1741" t="str">
        <f t="shared" si="216"/>
        <v>564.818.9155</v>
      </c>
      <c r="E1741" t="str">
        <f t="shared" si="217"/>
        <v>5648189155</v>
      </c>
      <c r="F1741">
        <f t="shared" si="218"/>
        <v>10</v>
      </c>
      <c r="G1741" t="str">
        <f t="shared" si="219"/>
        <v>5648189155</v>
      </c>
      <c r="H1741" t="str">
        <f t="shared" si="220"/>
        <v>(564) 818-9155</v>
      </c>
      <c r="I1741">
        <f t="shared" si="221"/>
        <v>1</v>
      </c>
      <c r="J1741" t="str">
        <f t="shared" si="222"/>
        <v>(564) 818-9155</v>
      </c>
    </row>
    <row r="1742" spans="1:10" x14ac:dyDescent="0.2">
      <c r="A1742">
        <v>2750</v>
      </c>
      <c r="B1742" t="s">
        <v>2841</v>
      </c>
      <c r="C1742" t="str">
        <f t="shared" si="223"/>
        <v>(908) 942-2570</v>
      </c>
      <c r="D1742" t="str">
        <f t="shared" si="216"/>
        <v>908.942.2570</v>
      </c>
      <c r="E1742" t="str">
        <f t="shared" si="217"/>
        <v>9089422570</v>
      </c>
      <c r="F1742">
        <f t="shared" si="218"/>
        <v>10</v>
      </c>
      <c r="G1742" t="str">
        <f t="shared" si="219"/>
        <v>9089422570</v>
      </c>
      <c r="H1742" t="str">
        <f t="shared" si="220"/>
        <v>(908) 942-2570</v>
      </c>
      <c r="I1742">
        <f t="shared" si="221"/>
        <v>1</v>
      </c>
      <c r="J1742" t="str">
        <f t="shared" si="222"/>
        <v>(908) 942-2570</v>
      </c>
    </row>
    <row r="1743" spans="1:10" x14ac:dyDescent="0.2">
      <c r="A1743">
        <v>2751</v>
      </c>
      <c r="B1743" t="s">
        <v>2842</v>
      </c>
      <c r="C1743" t="str">
        <f t="shared" si="223"/>
        <v>(634) 214-7736</v>
      </c>
      <c r="D1743" t="str">
        <f t="shared" si="216"/>
        <v>634.214.7736</v>
      </c>
      <c r="E1743" t="str">
        <f t="shared" si="217"/>
        <v>6342147736</v>
      </c>
      <c r="F1743">
        <f t="shared" si="218"/>
        <v>10</v>
      </c>
      <c r="G1743" t="str">
        <f t="shared" si="219"/>
        <v>6342147736</v>
      </c>
      <c r="H1743" t="str">
        <f t="shared" si="220"/>
        <v>(634) 214-7736</v>
      </c>
      <c r="I1743">
        <f t="shared" si="221"/>
        <v>1</v>
      </c>
      <c r="J1743" t="str">
        <f t="shared" si="222"/>
        <v>(634) 214-7736</v>
      </c>
    </row>
    <row r="1744" spans="1:10" x14ac:dyDescent="0.2">
      <c r="A1744">
        <v>2752</v>
      </c>
      <c r="B1744" t="s">
        <v>2843</v>
      </c>
      <c r="C1744" t="str">
        <f t="shared" si="223"/>
        <v>(132) 901-8211</v>
      </c>
      <c r="D1744" t="str">
        <f t="shared" si="216"/>
        <v>132.901.8211</v>
      </c>
      <c r="E1744" t="str">
        <f t="shared" si="217"/>
        <v>1329018211</v>
      </c>
      <c r="F1744">
        <f t="shared" si="218"/>
        <v>10</v>
      </c>
      <c r="G1744" t="str">
        <f t="shared" si="219"/>
        <v>1329018211</v>
      </c>
      <c r="H1744" t="str">
        <f t="shared" si="220"/>
        <v>(132) 901-8211</v>
      </c>
      <c r="I1744">
        <f t="shared" si="221"/>
        <v>1</v>
      </c>
      <c r="J1744" t="str">
        <f t="shared" si="222"/>
        <v>(132) 901-8211</v>
      </c>
    </row>
    <row r="1745" spans="1:10" x14ac:dyDescent="0.2">
      <c r="A1745">
        <v>2753</v>
      </c>
      <c r="B1745" t="s">
        <v>2844</v>
      </c>
      <c r="C1745" t="str">
        <f t="shared" si="223"/>
        <v>(661) 913-8507</v>
      </c>
      <c r="D1745" t="str">
        <f t="shared" si="216"/>
        <v>661.913.8507</v>
      </c>
      <c r="E1745" t="str">
        <f t="shared" si="217"/>
        <v>6619138507</v>
      </c>
      <c r="F1745">
        <f t="shared" si="218"/>
        <v>10</v>
      </c>
      <c r="G1745" t="str">
        <f t="shared" si="219"/>
        <v>6619138507</v>
      </c>
      <c r="H1745" t="str">
        <f t="shared" si="220"/>
        <v>(661) 913-8507</v>
      </c>
      <c r="I1745">
        <f t="shared" si="221"/>
        <v>1</v>
      </c>
      <c r="J1745" t="str">
        <f t="shared" si="222"/>
        <v>(661) 913-8507</v>
      </c>
    </row>
    <row r="1746" spans="1:10" x14ac:dyDescent="0.2">
      <c r="A1746">
        <v>2754</v>
      </c>
      <c r="B1746" t="s">
        <v>2845</v>
      </c>
      <c r="C1746" t="str">
        <f t="shared" si="223"/>
        <v>(858) 644-6997</v>
      </c>
      <c r="D1746" t="str">
        <f t="shared" si="216"/>
        <v>858.644.6997</v>
      </c>
      <c r="E1746" t="str">
        <f t="shared" si="217"/>
        <v>8586446997</v>
      </c>
      <c r="F1746">
        <f t="shared" si="218"/>
        <v>10</v>
      </c>
      <c r="G1746" t="str">
        <f t="shared" si="219"/>
        <v>8586446997</v>
      </c>
      <c r="H1746" t="str">
        <f t="shared" si="220"/>
        <v>(858) 644-6997</v>
      </c>
      <c r="I1746">
        <f t="shared" si="221"/>
        <v>1</v>
      </c>
      <c r="J1746" t="str">
        <f t="shared" si="222"/>
        <v>(858) 644-6997</v>
      </c>
    </row>
    <row r="1747" spans="1:10" x14ac:dyDescent="0.2">
      <c r="A1747">
        <v>2755</v>
      </c>
      <c r="B1747" t="s">
        <v>2846</v>
      </c>
      <c r="C1747" t="str">
        <f t="shared" si="223"/>
        <v>(227) 603-7407</v>
      </c>
      <c r="D1747" t="str">
        <f t="shared" si="216"/>
        <v>227.603.7407</v>
      </c>
      <c r="E1747" t="str">
        <f t="shared" si="217"/>
        <v>2276037407</v>
      </c>
      <c r="F1747">
        <f t="shared" si="218"/>
        <v>10</v>
      </c>
      <c r="G1747" t="str">
        <f t="shared" si="219"/>
        <v>2276037407</v>
      </c>
      <c r="H1747" t="str">
        <f t="shared" si="220"/>
        <v>(227) 603-7407</v>
      </c>
      <c r="I1747">
        <f t="shared" si="221"/>
        <v>1</v>
      </c>
      <c r="J1747" t="str">
        <f t="shared" si="222"/>
        <v>(227) 603-7407</v>
      </c>
    </row>
    <row r="1748" spans="1:10" x14ac:dyDescent="0.2">
      <c r="A1748">
        <v>2756</v>
      </c>
      <c r="B1748" t="s">
        <v>2847</v>
      </c>
      <c r="C1748" t="str">
        <f t="shared" si="223"/>
        <v>(129) 908-8813</v>
      </c>
      <c r="D1748" t="str">
        <f t="shared" si="216"/>
        <v>129.908.8813</v>
      </c>
      <c r="E1748" t="str">
        <f t="shared" si="217"/>
        <v>1299088813</v>
      </c>
      <c r="F1748">
        <f t="shared" si="218"/>
        <v>10</v>
      </c>
      <c r="G1748" t="str">
        <f t="shared" si="219"/>
        <v>1299088813</v>
      </c>
      <c r="H1748" t="str">
        <f t="shared" si="220"/>
        <v>(129) 908-8813</v>
      </c>
      <c r="I1748">
        <f t="shared" si="221"/>
        <v>1</v>
      </c>
      <c r="J1748" t="str">
        <f t="shared" si="222"/>
        <v>(129) 908-8813</v>
      </c>
    </row>
    <row r="1749" spans="1:10" x14ac:dyDescent="0.2">
      <c r="A1749">
        <v>2757</v>
      </c>
      <c r="B1749" t="s">
        <v>2848</v>
      </c>
      <c r="C1749" t="str">
        <f t="shared" si="223"/>
        <v>(124) 470-6956</v>
      </c>
      <c r="D1749" t="str">
        <f t="shared" si="216"/>
        <v>124.470.6956</v>
      </c>
      <c r="E1749" t="str">
        <f t="shared" si="217"/>
        <v>1244706956</v>
      </c>
      <c r="F1749">
        <f t="shared" si="218"/>
        <v>10</v>
      </c>
      <c r="G1749" t="str">
        <f t="shared" si="219"/>
        <v>1244706956</v>
      </c>
      <c r="H1749" t="str">
        <f t="shared" si="220"/>
        <v>(124) 470-6956</v>
      </c>
      <c r="I1749">
        <f t="shared" si="221"/>
        <v>1</v>
      </c>
      <c r="J1749" t="str">
        <f t="shared" si="222"/>
        <v>(124) 470-6956</v>
      </c>
    </row>
    <row r="1750" spans="1:10" x14ac:dyDescent="0.2">
      <c r="A1750">
        <v>2758</v>
      </c>
      <c r="B1750" t="s">
        <v>2849</v>
      </c>
      <c r="C1750" t="str">
        <f t="shared" si="223"/>
        <v>(781) 239-3371</v>
      </c>
      <c r="D1750" t="str">
        <f t="shared" si="216"/>
        <v>781.239.3371</v>
      </c>
      <c r="E1750" t="str">
        <f t="shared" si="217"/>
        <v>7812393371</v>
      </c>
      <c r="F1750">
        <f t="shared" si="218"/>
        <v>10</v>
      </c>
      <c r="G1750" t="str">
        <f t="shared" si="219"/>
        <v>7812393371</v>
      </c>
      <c r="H1750" t="str">
        <f t="shared" si="220"/>
        <v>(781) 239-3371</v>
      </c>
      <c r="I1750">
        <f t="shared" si="221"/>
        <v>1</v>
      </c>
      <c r="J1750" t="str">
        <f t="shared" si="222"/>
        <v>(781) 239-3371</v>
      </c>
    </row>
    <row r="1751" spans="1:10" x14ac:dyDescent="0.2">
      <c r="A1751">
        <v>2759</v>
      </c>
      <c r="B1751" t="s">
        <v>2850</v>
      </c>
      <c r="C1751" t="str">
        <f t="shared" si="223"/>
        <v>(889) 288-9141</v>
      </c>
      <c r="D1751" t="str">
        <f t="shared" si="216"/>
        <v>889.288.9141</v>
      </c>
      <c r="E1751" t="str">
        <f t="shared" si="217"/>
        <v>8892889141</v>
      </c>
      <c r="F1751">
        <f t="shared" si="218"/>
        <v>10</v>
      </c>
      <c r="G1751" t="str">
        <f t="shared" si="219"/>
        <v>8892889141</v>
      </c>
      <c r="H1751" t="str">
        <f t="shared" si="220"/>
        <v>(889) 288-9141</v>
      </c>
      <c r="I1751">
        <f t="shared" si="221"/>
        <v>1</v>
      </c>
      <c r="J1751" t="str">
        <f t="shared" si="222"/>
        <v>(889) 288-9141</v>
      </c>
    </row>
    <row r="1752" spans="1:10" x14ac:dyDescent="0.2">
      <c r="A1752">
        <v>2760</v>
      </c>
      <c r="B1752" t="s">
        <v>2851</v>
      </c>
      <c r="C1752" t="str">
        <f t="shared" si="223"/>
        <v>(464) 209-8624</v>
      </c>
      <c r="D1752" t="str">
        <f t="shared" si="216"/>
        <v>464.209.8624</v>
      </c>
      <c r="E1752" t="str">
        <f t="shared" si="217"/>
        <v>4642098624</v>
      </c>
      <c r="F1752">
        <f t="shared" si="218"/>
        <v>10</v>
      </c>
      <c r="G1752" t="str">
        <f t="shared" si="219"/>
        <v>4642098624</v>
      </c>
      <c r="H1752" t="str">
        <f t="shared" si="220"/>
        <v>(464) 209-8624</v>
      </c>
      <c r="I1752">
        <f t="shared" si="221"/>
        <v>1</v>
      </c>
      <c r="J1752" t="str">
        <f t="shared" si="222"/>
        <v>(464) 209-8624</v>
      </c>
    </row>
    <row r="1753" spans="1:10" x14ac:dyDescent="0.2">
      <c r="A1753">
        <v>2761</v>
      </c>
      <c r="B1753" t="s">
        <v>2852</v>
      </c>
      <c r="C1753" t="str">
        <f t="shared" si="223"/>
        <v>(244) 317-3428</v>
      </c>
      <c r="D1753" t="str">
        <f t="shared" si="216"/>
        <v>244.317.3428</v>
      </c>
      <c r="E1753" t="str">
        <f t="shared" si="217"/>
        <v>2443173428</v>
      </c>
      <c r="F1753">
        <f t="shared" si="218"/>
        <v>10</v>
      </c>
      <c r="G1753" t="str">
        <f t="shared" si="219"/>
        <v>2443173428</v>
      </c>
      <c r="H1753" t="str">
        <f t="shared" si="220"/>
        <v>(244) 317-3428</v>
      </c>
      <c r="I1753">
        <f t="shared" si="221"/>
        <v>1</v>
      </c>
      <c r="J1753" t="str">
        <f t="shared" si="222"/>
        <v>(244) 317-3428</v>
      </c>
    </row>
    <row r="1754" spans="1:10" x14ac:dyDescent="0.2">
      <c r="A1754">
        <v>2762</v>
      </c>
      <c r="B1754" t="s">
        <v>2853</v>
      </c>
      <c r="C1754" t="str">
        <f t="shared" si="223"/>
        <v>(196) 100-2143</v>
      </c>
      <c r="D1754" t="str">
        <f t="shared" si="216"/>
        <v>196.100.2143</v>
      </c>
      <c r="E1754" t="str">
        <f t="shared" si="217"/>
        <v>1961002143</v>
      </c>
      <c r="F1754">
        <f t="shared" si="218"/>
        <v>10</v>
      </c>
      <c r="G1754" t="str">
        <f t="shared" si="219"/>
        <v>1961002143</v>
      </c>
      <c r="H1754" t="str">
        <f t="shared" si="220"/>
        <v>(196) 100-2143</v>
      </c>
      <c r="I1754">
        <f t="shared" si="221"/>
        <v>1</v>
      </c>
      <c r="J1754" t="str">
        <f t="shared" si="222"/>
        <v>(196) 100-2143</v>
      </c>
    </row>
    <row r="1755" spans="1:10" x14ac:dyDescent="0.2">
      <c r="A1755">
        <v>2763</v>
      </c>
      <c r="B1755" t="s">
        <v>2854</v>
      </c>
      <c r="C1755" t="str">
        <f t="shared" si="223"/>
        <v>(258) 391-3805</v>
      </c>
      <c r="D1755" t="str">
        <f t="shared" si="216"/>
        <v>258.391.3805</v>
      </c>
      <c r="E1755" t="str">
        <f t="shared" si="217"/>
        <v>2583913805</v>
      </c>
      <c r="F1755">
        <f t="shared" si="218"/>
        <v>10</v>
      </c>
      <c r="G1755" t="str">
        <f t="shared" si="219"/>
        <v>2583913805</v>
      </c>
      <c r="H1755" t="str">
        <f t="shared" si="220"/>
        <v>(258) 391-3805</v>
      </c>
      <c r="I1755">
        <f t="shared" si="221"/>
        <v>1</v>
      </c>
      <c r="J1755" t="str">
        <f t="shared" si="222"/>
        <v>(258) 391-3805</v>
      </c>
    </row>
    <row r="1756" spans="1:10" x14ac:dyDescent="0.2">
      <c r="A1756">
        <v>2764</v>
      </c>
      <c r="B1756" t="s">
        <v>2855</v>
      </c>
      <c r="C1756" t="str">
        <f t="shared" si="223"/>
        <v>(386) 544-7817</v>
      </c>
      <c r="D1756" t="str">
        <f t="shared" si="216"/>
        <v>386.544.7817</v>
      </c>
      <c r="E1756" t="str">
        <f t="shared" si="217"/>
        <v>3865447817</v>
      </c>
      <c r="F1756">
        <f t="shared" si="218"/>
        <v>10</v>
      </c>
      <c r="G1756" t="str">
        <f t="shared" si="219"/>
        <v>3865447817</v>
      </c>
      <c r="H1756" t="str">
        <f t="shared" si="220"/>
        <v>(386) 544-7817</v>
      </c>
      <c r="I1756">
        <f t="shared" si="221"/>
        <v>1</v>
      </c>
      <c r="J1756" t="str">
        <f t="shared" si="222"/>
        <v>(386) 544-7817</v>
      </c>
    </row>
    <row r="1757" spans="1:10" x14ac:dyDescent="0.2">
      <c r="A1757">
        <v>2765</v>
      </c>
      <c r="B1757" t="s">
        <v>2856</v>
      </c>
      <c r="C1757" t="str">
        <f t="shared" si="223"/>
        <v>(510) 221-9383</v>
      </c>
      <c r="D1757" t="str">
        <f t="shared" si="216"/>
        <v>510.221.9383</v>
      </c>
      <c r="E1757" t="str">
        <f t="shared" si="217"/>
        <v>5102219383</v>
      </c>
      <c r="F1757">
        <f t="shared" si="218"/>
        <v>10</v>
      </c>
      <c r="G1757" t="str">
        <f t="shared" si="219"/>
        <v>5102219383</v>
      </c>
      <c r="H1757" t="str">
        <f t="shared" si="220"/>
        <v>(510) 221-9383</v>
      </c>
      <c r="I1757">
        <f t="shared" si="221"/>
        <v>1</v>
      </c>
      <c r="J1757" t="str">
        <f t="shared" si="222"/>
        <v>(510) 221-9383</v>
      </c>
    </row>
    <row r="1758" spans="1:10" x14ac:dyDescent="0.2">
      <c r="A1758">
        <v>2766</v>
      </c>
      <c r="B1758" t="s">
        <v>2857</v>
      </c>
      <c r="C1758" t="str">
        <f t="shared" si="223"/>
        <v>(205) 640-4121</v>
      </c>
      <c r="D1758" t="str">
        <f t="shared" si="216"/>
        <v>205.640.4121</v>
      </c>
      <c r="E1758" t="str">
        <f t="shared" si="217"/>
        <v>2056404121</v>
      </c>
      <c r="F1758">
        <f t="shared" si="218"/>
        <v>10</v>
      </c>
      <c r="G1758" t="str">
        <f t="shared" si="219"/>
        <v>2056404121</v>
      </c>
      <c r="H1758" t="str">
        <f t="shared" si="220"/>
        <v>(205) 640-4121</v>
      </c>
      <c r="I1758">
        <f t="shared" si="221"/>
        <v>1</v>
      </c>
      <c r="J1758" t="str">
        <f t="shared" si="222"/>
        <v>(205) 640-4121</v>
      </c>
    </row>
    <row r="1759" spans="1:10" x14ac:dyDescent="0.2">
      <c r="A1759">
        <v>2767</v>
      </c>
      <c r="B1759" t="s">
        <v>2858</v>
      </c>
      <c r="C1759" t="str">
        <f t="shared" si="223"/>
        <v>(940) 692-2403</v>
      </c>
      <c r="D1759" t="str">
        <f t="shared" si="216"/>
        <v>940.692.2403</v>
      </c>
      <c r="E1759" t="str">
        <f t="shared" si="217"/>
        <v>9406922403</v>
      </c>
      <c r="F1759">
        <f t="shared" si="218"/>
        <v>10</v>
      </c>
      <c r="G1759" t="str">
        <f t="shared" si="219"/>
        <v>9406922403</v>
      </c>
      <c r="H1759" t="str">
        <f t="shared" si="220"/>
        <v>(940) 692-2403</v>
      </c>
      <c r="I1759">
        <f t="shared" si="221"/>
        <v>1</v>
      </c>
      <c r="J1759" t="str">
        <f t="shared" si="222"/>
        <v>(940) 692-2403</v>
      </c>
    </row>
    <row r="1760" spans="1:10" x14ac:dyDescent="0.2">
      <c r="A1760">
        <v>2768</v>
      </c>
      <c r="B1760" t="s">
        <v>2859</v>
      </c>
      <c r="C1760" t="str">
        <f t="shared" si="223"/>
        <v>(219) 355-4662</v>
      </c>
      <c r="D1760" t="str">
        <f t="shared" si="216"/>
        <v>219.355.4662</v>
      </c>
      <c r="E1760" t="str">
        <f t="shared" si="217"/>
        <v>2193554662</v>
      </c>
      <c r="F1760">
        <f t="shared" si="218"/>
        <v>10</v>
      </c>
      <c r="G1760" t="str">
        <f t="shared" si="219"/>
        <v>2193554662</v>
      </c>
      <c r="H1760" t="str">
        <f t="shared" si="220"/>
        <v>(219) 355-4662</v>
      </c>
      <c r="I1760">
        <f t="shared" si="221"/>
        <v>1</v>
      </c>
      <c r="J1760" t="str">
        <f t="shared" si="222"/>
        <v>(219) 355-4662</v>
      </c>
    </row>
    <row r="1761" spans="1:10" x14ac:dyDescent="0.2">
      <c r="A1761">
        <v>2769</v>
      </c>
      <c r="B1761" t="s">
        <v>2860</v>
      </c>
      <c r="C1761" t="str">
        <f t="shared" si="223"/>
        <v>(694) 314-0979</v>
      </c>
      <c r="D1761" t="str">
        <f t="shared" si="216"/>
        <v>694.314.0979</v>
      </c>
      <c r="E1761" t="str">
        <f t="shared" si="217"/>
        <v>6943140979</v>
      </c>
      <c r="F1761">
        <f t="shared" si="218"/>
        <v>10</v>
      </c>
      <c r="G1761" t="str">
        <f t="shared" si="219"/>
        <v>6943140979</v>
      </c>
      <c r="H1761" t="str">
        <f t="shared" si="220"/>
        <v>(694) 314-0979</v>
      </c>
      <c r="I1761">
        <f t="shared" si="221"/>
        <v>1</v>
      </c>
      <c r="J1761" t="str">
        <f t="shared" si="222"/>
        <v>(694) 314-0979</v>
      </c>
    </row>
    <row r="1762" spans="1:10" x14ac:dyDescent="0.2">
      <c r="A1762">
        <v>2770</v>
      </c>
      <c r="B1762" t="s">
        <v>2861</v>
      </c>
      <c r="C1762" t="str">
        <f t="shared" si="223"/>
        <v>(747) 371-5737</v>
      </c>
      <c r="D1762" t="str">
        <f t="shared" si="216"/>
        <v>747.371.5737</v>
      </c>
      <c r="E1762" t="str">
        <f t="shared" si="217"/>
        <v>7473715737</v>
      </c>
      <c r="F1762">
        <f t="shared" si="218"/>
        <v>10</v>
      </c>
      <c r="G1762" t="str">
        <f t="shared" si="219"/>
        <v>7473715737</v>
      </c>
      <c r="H1762" t="str">
        <f t="shared" si="220"/>
        <v>(747) 371-5737</v>
      </c>
      <c r="I1762">
        <f t="shared" si="221"/>
        <v>1</v>
      </c>
      <c r="J1762" t="str">
        <f t="shared" si="222"/>
        <v>(747) 371-5737</v>
      </c>
    </row>
    <row r="1763" spans="1:10" x14ac:dyDescent="0.2">
      <c r="A1763">
        <v>2771</v>
      </c>
      <c r="B1763" t="s">
        <v>2862</v>
      </c>
      <c r="C1763" t="str">
        <f t="shared" si="223"/>
        <v>(609) 611-5148</v>
      </c>
      <c r="D1763" t="str">
        <f t="shared" si="216"/>
        <v>609.611.5148</v>
      </c>
      <c r="E1763" t="str">
        <f t="shared" si="217"/>
        <v>6096115148</v>
      </c>
      <c r="F1763">
        <f t="shared" si="218"/>
        <v>10</v>
      </c>
      <c r="G1763" t="str">
        <f t="shared" si="219"/>
        <v>6096115148</v>
      </c>
      <c r="H1763" t="str">
        <f t="shared" si="220"/>
        <v>(609) 611-5148</v>
      </c>
      <c r="I1763">
        <f t="shared" si="221"/>
        <v>1</v>
      </c>
      <c r="J1763" t="str">
        <f t="shared" si="222"/>
        <v>(609) 611-5148</v>
      </c>
    </row>
    <row r="1764" spans="1:10" x14ac:dyDescent="0.2">
      <c r="A1764">
        <v>2772</v>
      </c>
      <c r="B1764" t="s">
        <v>2863</v>
      </c>
      <c r="C1764" t="str">
        <f t="shared" si="223"/>
        <v>(540) 130-2109</v>
      </c>
      <c r="D1764" t="str">
        <f t="shared" si="216"/>
        <v>540.130.2109</v>
      </c>
      <c r="E1764" t="str">
        <f t="shared" si="217"/>
        <v>5401302109</v>
      </c>
      <c r="F1764">
        <f t="shared" si="218"/>
        <v>10</v>
      </c>
      <c r="G1764" t="str">
        <f t="shared" si="219"/>
        <v>5401302109</v>
      </c>
      <c r="H1764" t="str">
        <f t="shared" si="220"/>
        <v>(540) 130-2109</v>
      </c>
      <c r="I1764">
        <f t="shared" si="221"/>
        <v>1</v>
      </c>
      <c r="J1764" t="str">
        <f t="shared" si="222"/>
        <v>(540) 130-2109</v>
      </c>
    </row>
    <row r="1765" spans="1:10" x14ac:dyDescent="0.2">
      <c r="A1765">
        <v>2773</v>
      </c>
      <c r="B1765" t="s">
        <v>2864</v>
      </c>
      <c r="C1765" t="str">
        <f t="shared" si="223"/>
        <v>(219) 827-6527</v>
      </c>
      <c r="D1765" t="str">
        <f t="shared" si="216"/>
        <v>219.827.6527</v>
      </c>
      <c r="E1765" t="str">
        <f t="shared" si="217"/>
        <v>2198276527</v>
      </c>
      <c r="F1765">
        <f t="shared" si="218"/>
        <v>10</v>
      </c>
      <c r="G1765" t="str">
        <f t="shared" si="219"/>
        <v>2198276527</v>
      </c>
      <c r="H1765" t="str">
        <f t="shared" si="220"/>
        <v>(219) 827-6527</v>
      </c>
      <c r="I1765">
        <f t="shared" si="221"/>
        <v>1</v>
      </c>
      <c r="J1765" t="str">
        <f t="shared" si="222"/>
        <v>(219) 827-6527</v>
      </c>
    </row>
    <row r="1766" spans="1:10" x14ac:dyDescent="0.2">
      <c r="A1766">
        <v>2774</v>
      </c>
      <c r="B1766" t="s">
        <v>2865</v>
      </c>
      <c r="C1766" t="str">
        <f t="shared" si="223"/>
        <v>(203) 488-9960</v>
      </c>
      <c r="D1766" t="str">
        <f t="shared" si="216"/>
        <v>203.488.9960</v>
      </c>
      <c r="E1766" t="str">
        <f t="shared" si="217"/>
        <v>2034889960</v>
      </c>
      <c r="F1766">
        <f t="shared" si="218"/>
        <v>10</v>
      </c>
      <c r="G1766" t="str">
        <f t="shared" si="219"/>
        <v>2034889960</v>
      </c>
      <c r="H1766" t="str">
        <f t="shared" si="220"/>
        <v>(203) 488-9960</v>
      </c>
      <c r="I1766">
        <f t="shared" si="221"/>
        <v>1</v>
      </c>
      <c r="J1766" t="str">
        <f t="shared" si="222"/>
        <v>(203) 488-9960</v>
      </c>
    </row>
    <row r="1767" spans="1:10" x14ac:dyDescent="0.2">
      <c r="A1767">
        <v>2775</v>
      </c>
      <c r="B1767" t="s">
        <v>2866</v>
      </c>
      <c r="C1767" t="str">
        <f t="shared" si="223"/>
        <v>(547) 526-3345</v>
      </c>
      <c r="D1767" t="str">
        <f t="shared" si="216"/>
        <v>547.526.3345</v>
      </c>
      <c r="E1767" t="str">
        <f t="shared" si="217"/>
        <v>5475263345</v>
      </c>
      <c r="F1767">
        <f t="shared" si="218"/>
        <v>10</v>
      </c>
      <c r="G1767" t="str">
        <f t="shared" si="219"/>
        <v>5475263345</v>
      </c>
      <c r="H1767" t="str">
        <f t="shared" si="220"/>
        <v>(547) 526-3345</v>
      </c>
      <c r="I1767">
        <f t="shared" si="221"/>
        <v>1</v>
      </c>
      <c r="J1767" t="str">
        <f t="shared" si="222"/>
        <v>(547) 526-3345</v>
      </c>
    </row>
    <row r="1768" spans="1:10" x14ac:dyDescent="0.2">
      <c r="A1768">
        <v>2776</v>
      </c>
      <c r="B1768" t="s">
        <v>2867</v>
      </c>
      <c r="C1768" t="str">
        <f t="shared" si="223"/>
        <v>(856) 814-1907</v>
      </c>
      <c r="D1768" t="str">
        <f t="shared" si="216"/>
        <v>856.814.1907</v>
      </c>
      <c r="E1768" t="str">
        <f t="shared" si="217"/>
        <v>8568141907</v>
      </c>
      <c r="F1768">
        <f t="shared" si="218"/>
        <v>10</v>
      </c>
      <c r="G1768" t="str">
        <f t="shared" si="219"/>
        <v>8568141907</v>
      </c>
      <c r="H1768" t="str">
        <f t="shared" si="220"/>
        <v>(856) 814-1907</v>
      </c>
      <c r="I1768">
        <f t="shared" si="221"/>
        <v>1</v>
      </c>
      <c r="J1768" t="str">
        <f t="shared" si="222"/>
        <v>(856) 814-1907</v>
      </c>
    </row>
    <row r="1769" spans="1:10" x14ac:dyDescent="0.2">
      <c r="A1769">
        <v>2777</v>
      </c>
      <c r="B1769" t="s">
        <v>2868</v>
      </c>
      <c r="C1769" t="str">
        <f t="shared" si="223"/>
        <v>(111) 137-1859</v>
      </c>
      <c r="D1769" t="str">
        <f t="shared" si="216"/>
        <v>111.137.1859</v>
      </c>
      <c r="E1769" t="str">
        <f t="shared" si="217"/>
        <v>1111371859</v>
      </c>
      <c r="F1769">
        <f t="shared" si="218"/>
        <v>10</v>
      </c>
      <c r="G1769" t="str">
        <f t="shared" si="219"/>
        <v>1111371859</v>
      </c>
      <c r="H1769" t="str">
        <f t="shared" si="220"/>
        <v>(111) 137-1859</v>
      </c>
      <c r="I1769">
        <f t="shared" si="221"/>
        <v>1</v>
      </c>
      <c r="J1769" t="str">
        <f t="shared" si="222"/>
        <v>(111) 137-1859</v>
      </c>
    </row>
    <row r="1770" spans="1:10" x14ac:dyDescent="0.2">
      <c r="A1770">
        <v>2778</v>
      </c>
      <c r="B1770" t="s">
        <v>2869</v>
      </c>
      <c r="C1770" t="str">
        <f t="shared" si="223"/>
        <v>(534) 448-5912</v>
      </c>
      <c r="D1770" t="str">
        <f t="shared" si="216"/>
        <v>534.448.5912</v>
      </c>
      <c r="E1770" t="str">
        <f t="shared" si="217"/>
        <v>5344485912</v>
      </c>
      <c r="F1770">
        <f t="shared" si="218"/>
        <v>10</v>
      </c>
      <c r="G1770" t="str">
        <f t="shared" si="219"/>
        <v>5344485912</v>
      </c>
      <c r="H1770" t="str">
        <f t="shared" si="220"/>
        <v>(534) 448-5912</v>
      </c>
      <c r="I1770">
        <f t="shared" si="221"/>
        <v>1</v>
      </c>
      <c r="J1770" t="str">
        <f t="shared" si="222"/>
        <v>(534) 448-5912</v>
      </c>
    </row>
    <row r="1771" spans="1:10" x14ac:dyDescent="0.2">
      <c r="A1771">
        <v>2779</v>
      </c>
      <c r="B1771" t="s">
        <v>2870</v>
      </c>
      <c r="C1771" t="str">
        <f t="shared" si="223"/>
        <v>(867) 125-9174</v>
      </c>
      <c r="D1771" t="str">
        <f t="shared" si="216"/>
        <v>867.125.9174</v>
      </c>
      <c r="E1771" t="str">
        <f t="shared" si="217"/>
        <v>8671259174</v>
      </c>
      <c r="F1771">
        <f t="shared" si="218"/>
        <v>10</v>
      </c>
      <c r="G1771" t="str">
        <f t="shared" si="219"/>
        <v>8671259174</v>
      </c>
      <c r="H1771" t="str">
        <f t="shared" si="220"/>
        <v>(867) 125-9174</v>
      </c>
      <c r="I1771">
        <f t="shared" si="221"/>
        <v>1</v>
      </c>
      <c r="J1771" t="str">
        <f t="shared" si="222"/>
        <v>(867) 125-9174</v>
      </c>
    </row>
    <row r="1772" spans="1:10" x14ac:dyDescent="0.2">
      <c r="A1772">
        <v>2780</v>
      </c>
      <c r="B1772" t="s">
        <v>2871</v>
      </c>
      <c r="C1772" t="str">
        <f t="shared" si="223"/>
        <v>(193) 807-0150</v>
      </c>
      <c r="D1772" t="str">
        <f t="shared" si="216"/>
        <v>193.807.0150</v>
      </c>
      <c r="E1772" t="str">
        <f t="shared" si="217"/>
        <v>1938070150</v>
      </c>
      <c r="F1772">
        <f t="shared" si="218"/>
        <v>10</v>
      </c>
      <c r="G1772" t="str">
        <f t="shared" si="219"/>
        <v>1938070150</v>
      </c>
      <c r="H1772" t="str">
        <f t="shared" si="220"/>
        <v>(193) 807-0150</v>
      </c>
      <c r="I1772">
        <f t="shared" si="221"/>
        <v>1</v>
      </c>
      <c r="J1772" t="str">
        <f t="shared" si="222"/>
        <v>(193) 807-0150</v>
      </c>
    </row>
    <row r="1773" spans="1:10" x14ac:dyDescent="0.2">
      <c r="A1773">
        <v>2781</v>
      </c>
      <c r="B1773" t="s">
        <v>2872</v>
      </c>
      <c r="C1773" t="str">
        <f t="shared" si="223"/>
        <v>(396) 433-1782</v>
      </c>
      <c r="D1773" t="str">
        <f t="shared" si="216"/>
        <v>396.433.1782</v>
      </c>
      <c r="E1773" t="str">
        <f t="shared" si="217"/>
        <v>3964331782</v>
      </c>
      <c r="F1773">
        <f t="shared" si="218"/>
        <v>10</v>
      </c>
      <c r="G1773" t="str">
        <f t="shared" si="219"/>
        <v>3964331782</v>
      </c>
      <c r="H1773" t="str">
        <f t="shared" si="220"/>
        <v>(396) 433-1782</v>
      </c>
      <c r="I1773">
        <f t="shared" si="221"/>
        <v>1</v>
      </c>
      <c r="J1773" t="str">
        <f t="shared" si="222"/>
        <v>(396) 433-1782</v>
      </c>
    </row>
    <row r="1774" spans="1:10" x14ac:dyDescent="0.2">
      <c r="A1774">
        <v>2782</v>
      </c>
      <c r="B1774" t="s">
        <v>2873</v>
      </c>
      <c r="C1774" t="str">
        <f t="shared" si="223"/>
        <v>(412) 178-4522</v>
      </c>
      <c r="D1774" t="str">
        <f t="shared" si="216"/>
        <v>412.178.4522</v>
      </c>
      <c r="E1774" t="str">
        <f t="shared" si="217"/>
        <v>4121784522</v>
      </c>
      <c r="F1774">
        <f t="shared" si="218"/>
        <v>10</v>
      </c>
      <c r="G1774" t="str">
        <f t="shared" si="219"/>
        <v>4121784522</v>
      </c>
      <c r="H1774" t="str">
        <f t="shared" si="220"/>
        <v>(412) 178-4522</v>
      </c>
      <c r="I1774">
        <f t="shared" si="221"/>
        <v>1</v>
      </c>
      <c r="J1774" t="str">
        <f t="shared" si="222"/>
        <v>(412) 178-4522</v>
      </c>
    </row>
    <row r="1775" spans="1:10" x14ac:dyDescent="0.2">
      <c r="A1775">
        <v>2783</v>
      </c>
      <c r="B1775" t="s">
        <v>2874</v>
      </c>
      <c r="C1775" t="str">
        <f t="shared" si="223"/>
        <v>(739) 960-4452</v>
      </c>
      <c r="D1775" t="str">
        <f t="shared" si="216"/>
        <v>739.960.4452</v>
      </c>
      <c r="E1775" t="str">
        <f t="shared" si="217"/>
        <v>7399604452</v>
      </c>
      <c r="F1775">
        <f t="shared" si="218"/>
        <v>10</v>
      </c>
      <c r="G1775" t="str">
        <f t="shared" si="219"/>
        <v>7399604452</v>
      </c>
      <c r="H1775" t="str">
        <f t="shared" si="220"/>
        <v>(739) 960-4452</v>
      </c>
      <c r="I1775">
        <f t="shared" si="221"/>
        <v>1</v>
      </c>
      <c r="J1775" t="str">
        <f t="shared" si="222"/>
        <v>(739) 960-4452</v>
      </c>
    </row>
    <row r="1776" spans="1:10" x14ac:dyDescent="0.2">
      <c r="A1776">
        <v>2784</v>
      </c>
      <c r="B1776" t="s">
        <v>2875</v>
      </c>
      <c r="C1776" t="str">
        <f t="shared" si="223"/>
        <v>(482) 767-4973</v>
      </c>
      <c r="D1776" t="str">
        <f t="shared" si="216"/>
        <v>482.767.4973</v>
      </c>
      <c r="E1776" t="str">
        <f t="shared" si="217"/>
        <v>4827674973</v>
      </c>
      <c r="F1776">
        <f t="shared" si="218"/>
        <v>10</v>
      </c>
      <c r="G1776" t="str">
        <f t="shared" si="219"/>
        <v>4827674973</v>
      </c>
      <c r="H1776" t="str">
        <f t="shared" si="220"/>
        <v>(482) 767-4973</v>
      </c>
      <c r="I1776">
        <f t="shared" si="221"/>
        <v>1</v>
      </c>
      <c r="J1776" t="str">
        <f t="shared" si="222"/>
        <v>(482) 767-4973</v>
      </c>
    </row>
    <row r="1777" spans="1:10" x14ac:dyDescent="0.2">
      <c r="A1777">
        <v>2785</v>
      </c>
      <c r="B1777" t="s">
        <v>2876</v>
      </c>
      <c r="C1777" t="str">
        <f t="shared" si="223"/>
        <v>(961) 984-9940</v>
      </c>
      <c r="D1777" t="str">
        <f t="shared" si="216"/>
        <v>961.984.9940</v>
      </c>
      <c r="E1777" t="str">
        <f t="shared" si="217"/>
        <v>9619849940</v>
      </c>
      <c r="F1777">
        <f t="shared" si="218"/>
        <v>10</v>
      </c>
      <c r="G1777" t="str">
        <f t="shared" si="219"/>
        <v>9619849940</v>
      </c>
      <c r="H1777" t="str">
        <f t="shared" si="220"/>
        <v>(961) 984-9940</v>
      </c>
      <c r="I1777">
        <f t="shared" si="221"/>
        <v>1</v>
      </c>
      <c r="J1777" t="str">
        <f t="shared" si="222"/>
        <v>(961) 984-9940</v>
      </c>
    </row>
    <row r="1778" spans="1:10" x14ac:dyDescent="0.2">
      <c r="A1778">
        <v>2786</v>
      </c>
      <c r="B1778" t="s">
        <v>2877</v>
      </c>
      <c r="C1778" t="str">
        <f t="shared" si="223"/>
        <v>(163) 822-0474</v>
      </c>
      <c r="D1778" t="str">
        <f t="shared" si="216"/>
        <v>163.822.0474</v>
      </c>
      <c r="E1778" t="str">
        <f t="shared" si="217"/>
        <v>1638220474</v>
      </c>
      <c r="F1778">
        <f t="shared" si="218"/>
        <v>10</v>
      </c>
      <c r="G1778" t="str">
        <f t="shared" si="219"/>
        <v>1638220474</v>
      </c>
      <c r="H1778" t="str">
        <f t="shared" si="220"/>
        <v>(163) 822-0474</v>
      </c>
      <c r="I1778">
        <f t="shared" si="221"/>
        <v>1</v>
      </c>
      <c r="J1778" t="str">
        <f t="shared" si="222"/>
        <v>(163) 822-0474</v>
      </c>
    </row>
    <row r="1779" spans="1:10" x14ac:dyDescent="0.2">
      <c r="A1779">
        <v>2787</v>
      </c>
      <c r="B1779" t="s">
        <v>2878</v>
      </c>
      <c r="C1779" t="str">
        <f t="shared" si="223"/>
        <v>(230) 180-2116</v>
      </c>
      <c r="D1779" t="str">
        <f t="shared" si="216"/>
        <v>230.180.2116</v>
      </c>
      <c r="E1779" t="str">
        <f t="shared" si="217"/>
        <v>2301802116</v>
      </c>
      <c r="F1779">
        <f t="shared" si="218"/>
        <v>10</v>
      </c>
      <c r="G1779" t="str">
        <f t="shared" si="219"/>
        <v>2301802116</v>
      </c>
      <c r="H1779" t="str">
        <f t="shared" si="220"/>
        <v>(230) 180-2116</v>
      </c>
      <c r="I1779">
        <f t="shared" si="221"/>
        <v>1</v>
      </c>
      <c r="J1779" t="str">
        <f t="shared" si="222"/>
        <v>(230) 180-2116</v>
      </c>
    </row>
    <row r="1780" spans="1:10" x14ac:dyDescent="0.2">
      <c r="A1780">
        <v>2788</v>
      </c>
      <c r="B1780" t="s">
        <v>2879</v>
      </c>
      <c r="C1780" t="str">
        <f t="shared" si="223"/>
        <v>(864) 507-8777</v>
      </c>
      <c r="D1780" t="str">
        <f t="shared" si="216"/>
        <v>864.507.8777</v>
      </c>
      <c r="E1780" t="str">
        <f t="shared" si="217"/>
        <v>8645078777</v>
      </c>
      <c r="F1780">
        <f t="shared" si="218"/>
        <v>10</v>
      </c>
      <c r="G1780" t="str">
        <f t="shared" si="219"/>
        <v>8645078777</v>
      </c>
      <c r="H1780" t="str">
        <f t="shared" si="220"/>
        <v>(864) 507-8777</v>
      </c>
      <c r="I1780">
        <f t="shared" si="221"/>
        <v>1</v>
      </c>
      <c r="J1780" t="str">
        <f t="shared" si="222"/>
        <v>(864) 507-8777</v>
      </c>
    </row>
    <row r="1781" spans="1:10" x14ac:dyDescent="0.2">
      <c r="A1781">
        <v>2789</v>
      </c>
      <c r="B1781" t="s">
        <v>2880</v>
      </c>
      <c r="C1781" t="str">
        <f t="shared" si="223"/>
        <v>(549) 214-7762</v>
      </c>
      <c r="D1781" t="str">
        <f t="shared" si="216"/>
        <v>549.214.7762</v>
      </c>
      <c r="E1781" t="str">
        <f t="shared" si="217"/>
        <v>5492147762</v>
      </c>
      <c r="F1781">
        <f t="shared" si="218"/>
        <v>10</v>
      </c>
      <c r="G1781" t="str">
        <f t="shared" si="219"/>
        <v>5492147762</v>
      </c>
      <c r="H1781" t="str">
        <f t="shared" si="220"/>
        <v>(549) 214-7762</v>
      </c>
      <c r="I1781">
        <f t="shared" si="221"/>
        <v>1</v>
      </c>
      <c r="J1781" t="str">
        <f t="shared" si="222"/>
        <v>(549) 214-7762</v>
      </c>
    </row>
    <row r="1782" spans="1:10" x14ac:dyDescent="0.2">
      <c r="A1782">
        <v>2790</v>
      </c>
      <c r="B1782" t="s">
        <v>2881</v>
      </c>
      <c r="C1782" t="str">
        <f t="shared" si="223"/>
        <v>(147) 954-8905</v>
      </c>
      <c r="D1782" t="str">
        <f t="shared" si="216"/>
        <v>147.954.8905</v>
      </c>
      <c r="E1782" t="str">
        <f t="shared" si="217"/>
        <v>1479548905</v>
      </c>
      <c r="F1782">
        <f t="shared" si="218"/>
        <v>10</v>
      </c>
      <c r="G1782" t="str">
        <f t="shared" si="219"/>
        <v>1479548905</v>
      </c>
      <c r="H1782" t="str">
        <f t="shared" si="220"/>
        <v>(147) 954-8905</v>
      </c>
      <c r="I1782">
        <f t="shared" si="221"/>
        <v>1</v>
      </c>
      <c r="J1782" t="str">
        <f t="shared" si="222"/>
        <v>(147) 954-8905</v>
      </c>
    </row>
    <row r="1783" spans="1:10" x14ac:dyDescent="0.2">
      <c r="A1783">
        <v>2791</v>
      </c>
      <c r="B1783" t="s">
        <v>2882</v>
      </c>
      <c r="C1783" t="str">
        <f t="shared" si="223"/>
        <v>(637) 777-5237</v>
      </c>
      <c r="D1783" t="str">
        <f t="shared" si="216"/>
        <v>637.777.5237</v>
      </c>
      <c r="E1783" t="str">
        <f t="shared" si="217"/>
        <v>6377775237</v>
      </c>
      <c r="F1783">
        <f t="shared" si="218"/>
        <v>10</v>
      </c>
      <c r="G1783" t="str">
        <f t="shared" si="219"/>
        <v>6377775237</v>
      </c>
      <c r="H1783" t="str">
        <f t="shared" si="220"/>
        <v>(637) 777-5237</v>
      </c>
      <c r="I1783">
        <f t="shared" si="221"/>
        <v>1</v>
      </c>
      <c r="J1783" t="str">
        <f t="shared" si="222"/>
        <v>(637) 777-5237</v>
      </c>
    </row>
    <row r="1784" spans="1:10" x14ac:dyDescent="0.2">
      <c r="A1784">
        <v>2792</v>
      </c>
      <c r="B1784" t="s">
        <v>2883</v>
      </c>
      <c r="C1784" t="str">
        <f t="shared" si="223"/>
        <v>(249) 204-5117</v>
      </c>
      <c r="D1784" t="str">
        <f t="shared" si="216"/>
        <v>249.204.5117</v>
      </c>
      <c r="E1784" t="str">
        <f t="shared" si="217"/>
        <v>2492045117</v>
      </c>
      <c r="F1784">
        <f t="shared" si="218"/>
        <v>10</v>
      </c>
      <c r="G1784" t="str">
        <f t="shared" si="219"/>
        <v>2492045117</v>
      </c>
      <c r="H1784" t="str">
        <f t="shared" si="220"/>
        <v>(249) 204-5117</v>
      </c>
      <c r="I1784">
        <f t="shared" si="221"/>
        <v>1</v>
      </c>
      <c r="J1784" t="str">
        <f t="shared" si="222"/>
        <v>(249) 204-5117</v>
      </c>
    </row>
    <row r="1785" spans="1:10" x14ac:dyDescent="0.2">
      <c r="A1785">
        <v>2793</v>
      </c>
      <c r="B1785" t="s">
        <v>2884</v>
      </c>
      <c r="C1785" t="str">
        <f t="shared" si="223"/>
        <v>(957) 400-9559</v>
      </c>
      <c r="D1785" t="str">
        <f t="shared" si="216"/>
        <v>957.400.9559</v>
      </c>
      <c r="E1785" t="str">
        <f t="shared" si="217"/>
        <v>9574009559</v>
      </c>
      <c r="F1785">
        <f t="shared" si="218"/>
        <v>10</v>
      </c>
      <c r="G1785" t="str">
        <f t="shared" si="219"/>
        <v>9574009559</v>
      </c>
      <c r="H1785" t="str">
        <f t="shared" si="220"/>
        <v>(957) 400-9559</v>
      </c>
      <c r="I1785">
        <f t="shared" si="221"/>
        <v>1</v>
      </c>
      <c r="J1785" t="str">
        <f t="shared" si="222"/>
        <v>(957) 400-9559</v>
      </c>
    </row>
    <row r="1786" spans="1:10" x14ac:dyDescent="0.2">
      <c r="A1786">
        <v>2794</v>
      </c>
      <c r="B1786" t="s">
        <v>2885</v>
      </c>
      <c r="C1786" t="str">
        <f t="shared" si="223"/>
        <v>(344) 248-2366</v>
      </c>
      <c r="D1786" t="str">
        <f t="shared" si="216"/>
        <v>344.248.2366</v>
      </c>
      <c r="E1786" t="str">
        <f t="shared" si="217"/>
        <v>3442482366</v>
      </c>
      <c r="F1786">
        <f t="shared" si="218"/>
        <v>10</v>
      </c>
      <c r="G1786" t="str">
        <f t="shared" si="219"/>
        <v>3442482366</v>
      </c>
      <c r="H1786" t="str">
        <f t="shared" si="220"/>
        <v>(344) 248-2366</v>
      </c>
      <c r="I1786">
        <f t="shared" si="221"/>
        <v>1</v>
      </c>
      <c r="J1786" t="str">
        <f t="shared" si="222"/>
        <v>(344) 248-2366</v>
      </c>
    </row>
    <row r="1787" spans="1:10" x14ac:dyDescent="0.2">
      <c r="A1787">
        <v>2795</v>
      </c>
      <c r="B1787" t="s">
        <v>2886</v>
      </c>
      <c r="C1787" t="str">
        <f t="shared" si="223"/>
        <v>(913) 623-5101</v>
      </c>
      <c r="D1787" t="str">
        <f t="shared" si="216"/>
        <v>913.623.5101</v>
      </c>
      <c r="E1787" t="str">
        <f t="shared" si="217"/>
        <v>9136235101</v>
      </c>
      <c r="F1787">
        <f t="shared" si="218"/>
        <v>10</v>
      </c>
      <c r="G1787" t="str">
        <f t="shared" si="219"/>
        <v>9136235101</v>
      </c>
      <c r="H1787" t="str">
        <f t="shared" si="220"/>
        <v>(913) 623-5101</v>
      </c>
      <c r="I1787">
        <f t="shared" si="221"/>
        <v>1</v>
      </c>
      <c r="J1787" t="str">
        <f t="shared" si="222"/>
        <v>(913) 623-5101</v>
      </c>
    </row>
    <row r="1788" spans="1:10" x14ac:dyDescent="0.2">
      <c r="A1788">
        <v>2796</v>
      </c>
      <c r="B1788" t="s">
        <v>2887</v>
      </c>
      <c r="C1788" t="str">
        <f t="shared" si="223"/>
        <v>(498) 653-1179</v>
      </c>
      <c r="D1788" t="str">
        <f t="shared" si="216"/>
        <v>498.653.1179</v>
      </c>
      <c r="E1788" t="str">
        <f t="shared" si="217"/>
        <v>4986531179</v>
      </c>
      <c r="F1788">
        <f t="shared" si="218"/>
        <v>10</v>
      </c>
      <c r="G1788" t="str">
        <f t="shared" si="219"/>
        <v>4986531179</v>
      </c>
      <c r="H1788" t="str">
        <f t="shared" si="220"/>
        <v>(498) 653-1179</v>
      </c>
      <c r="I1788">
        <f t="shared" si="221"/>
        <v>1</v>
      </c>
      <c r="J1788" t="str">
        <f t="shared" si="222"/>
        <v>(498) 653-1179</v>
      </c>
    </row>
    <row r="1789" spans="1:10" x14ac:dyDescent="0.2">
      <c r="A1789">
        <v>2797</v>
      </c>
      <c r="B1789" t="s">
        <v>2888</v>
      </c>
      <c r="C1789" t="str">
        <f t="shared" si="223"/>
        <v>(836) 451-0836</v>
      </c>
      <c r="D1789" t="str">
        <f t="shared" si="216"/>
        <v>836.451.0836</v>
      </c>
      <c r="E1789" t="str">
        <f t="shared" si="217"/>
        <v>8364510836</v>
      </c>
      <c r="F1789">
        <f t="shared" si="218"/>
        <v>10</v>
      </c>
      <c r="G1789" t="str">
        <f t="shared" si="219"/>
        <v>8364510836</v>
      </c>
      <c r="H1789" t="str">
        <f t="shared" si="220"/>
        <v>(836) 451-0836</v>
      </c>
      <c r="I1789">
        <f t="shared" si="221"/>
        <v>1</v>
      </c>
      <c r="J1789" t="str">
        <f t="shared" si="222"/>
        <v>(836) 451-0836</v>
      </c>
    </row>
    <row r="1790" spans="1:10" x14ac:dyDescent="0.2">
      <c r="A1790">
        <v>2798</v>
      </c>
      <c r="B1790" t="s">
        <v>2889</v>
      </c>
      <c r="C1790" t="str">
        <f t="shared" si="223"/>
        <v>(361) 320-5447</v>
      </c>
      <c r="D1790" t="str">
        <f t="shared" si="216"/>
        <v>361.320.5447</v>
      </c>
      <c r="E1790" t="str">
        <f t="shared" si="217"/>
        <v>3613205447</v>
      </c>
      <c r="F1790">
        <f t="shared" si="218"/>
        <v>10</v>
      </c>
      <c r="G1790" t="str">
        <f t="shared" si="219"/>
        <v>3613205447</v>
      </c>
      <c r="H1790" t="str">
        <f t="shared" si="220"/>
        <v>(361) 320-5447</v>
      </c>
      <c r="I1790">
        <f t="shared" si="221"/>
        <v>1</v>
      </c>
      <c r="J1790" t="str">
        <f t="shared" si="222"/>
        <v>(361) 320-5447</v>
      </c>
    </row>
    <row r="1791" spans="1:10" x14ac:dyDescent="0.2">
      <c r="A1791">
        <v>2799</v>
      </c>
      <c r="B1791" t="s">
        <v>2890</v>
      </c>
      <c r="C1791" t="str">
        <f t="shared" si="223"/>
        <v>(156) 471-3736</v>
      </c>
      <c r="D1791" t="str">
        <f t="shared" si="216"/>
        <v>156.471.3736</v>
      </c>
      <c r="E1791" t="str">
        <f t="shared" si="217"/>
        <v>1564713736</v>
      </c>
      <c r="F1791">
        <f t="shared" si="218"/>
        <v>10</v>
      </c>
      <c r="G1791" t="str">
        <f t="shared" si="219"/>
        <v>1564713736</v>
      </c>
      <c r="H1791" t="str">
        <f t="shared" si="220"/>
        <v>(156) 471-3736</v>
      </c>
      <c r="I1791">
        <f t="shared" si="221"/>
        <v>1</v>
      </c>
      <c r="J1791" t="str">
        <f t="shared" si="222"/>
        <v>(156) 471-3736</v>
      </c>
    </row>
    <row r="1792" spans="1:10" x14ac:dyDescent="0.2">
      <c r="A1792">
        <v>2800</v>
      </c>
      <c r="B1792" t="s">
        <v>2891</v>
      </c>
      <c r="C1792" t="str">
        <f t="shared" si="223"/>
        <v>(525) 555-0452</v>
      </c>
      <c r="D1792" t="str">
        <f t="shared" si="216"/>
        <v>525.555.0452</v>
      </c>
      <c r="E1792" t="str">
        <f t="shared" si="217"/>
        <v>5255550452</v>
      </c>
      <c r="F1792">
        <f t="shared" si="218"/>
        <v>10</v>
      </c>
      <c r="G1792" t="str">
        <f t="shared" si="219"/>
        <v>5255550452</v>
      </c>
      <c r="H1792" t="str">
        <f t="shared" si="220"/>
        <v>(525) 555-0452</v>
      </c>
      <c r="I1792">
        <f t="shared" si="221"/>
        <v>1</v>
      </c>
      <c r="J1792" t="str">
        <f t="shared" si="222"/>
        <v>(525) 555-0452</v>
      </c>
    </row>
    <row r="1793" spans="1:10" x14ac:dyDescent="0.2">
      <c r="A1793">
        <v>2801</v>
      </c>
      <c r="B1793" t="s">
        <v>2892</v>
      </c>
      <c r="C1793" t="str">
        <f t="shared" si="223"/>
        <v>(528) 445-7228</v>
      </c>
      <c r="D1793" t="str">
        <f t="shared" si="216"/>
        <v>528.445.7228</v>
      </c>
      <c r="E1793" t="str">
        <f t="shared" si="217"/>
        <v>5284457228</v>
      </c>
      <c r="F1793">
        <f t="shared" si="218"/>
        <v>10</v>
      </c>
      <c r="G1793" t="str">
        <f t="shared" si="219"/>
        <v>5284457228</v>
      </c>
      <c r="H1793" t="str">
        <f t="shared" si="220"/>
        <v>(528) 445-7228</v>
      </c>
      <c r="I1793">
        <f t="shared" si="221"/>
        <v>1</v>
      </c>
      <c r="J1793" t="str">
        <f t="shared" si="222"/>
        <v>(528) 445-7228</v>
      </c>
    </row>
    <row r="1794" spans="1:10" x14ac:dyDescent="0.2">
      <c r="A1794">
        <v>2802</v>
      </c>
      <c r="B1794" t="s">
        <v>2893</v>
      </c>
      <c r="C1794" t="str">
        <f t="shared" si="223"/>
        <v>(286) 652-0541</v>
      </c>
      <c r="D1794" t="str">
        <f t="shared" si="216"/>
        <v>286.652.0541</v>
      </c>
      <c r="E1794" t="str">
        <f t="shared" si="217"/>
        <v>2866520541</v>
      </c>
      <c r="F1794">
        <f t="shared" si="218"/>
        <v>10</v>
      </c>
      <c r="G1794" t="str">
        <f t="shared" si="219"/>
        <v>2866520541</v>
      </c>
      <c r="H1794" t="str">
        <f t="shared" si="220"/>
        <v>(286) 652-0541</v>
      </c>
      <c r="I1794">
        <f t="shared" si="221"/>
        <v>1</v>
      </c>
      <c r="J1794" t="str">
        <f t="shared" si="222"/>
        <v>(286) 652-0541</v>
      </c>
    </row>
    <row r="1795" spans="1:10" x14ac:dyDescent="0.2">
      <c r="A1795">
        <v>2803</v>
      </c>
      <c r="B1795" t="s">
        <v>2894</v>
      </c>
      <c r="C1795" t="str">
        <f t="shared" si="223"/>
        <v>(314) 168-1572</v>
      </c>
      <c r="D1795" t="str">
        <f t="shared" ref="D1795:D1858" si="224">TRIM(B1795)</f>
        <v>314.168.1572</v>
      </c>
      <c r="E1795" t="str">
        <f t="shared" ref="E1795:E1858" si="225">SUBSTITUTE(D1795,".","")</f>
        <v>3141681572</v>
      </c>
      <c r="F1795">
        <f t="shared" ref="F1795:F1858" si="226">LEN(E1795)</f>
        <v>10</v>
      </c>
      <c r="G1795" t="str">
        <f t="shared" ref="G1795:G1858" si="227">IF(F1795=10,E1795,"???")</f>
        <v>3141681572</v>
      </c>
      <c r="H1795" t="str">
        <f t="shared" ref="H1795:H1858" si="228">TEXT(G1795,"(000) 000-0000")</f>
        <v>(314) 168-1572</v>
      </c>
      <c r="I1795">
        <f t="shared" ref="I1795:I1858" si="229">COUNTIF($H$2:$H$2001,H1795)</f>
        <v>1</v>
      </c>
      <c r="J1795" t="str">
        <f t="shared" ref="J1795:J1858" si="230">IF(I1795=1,H1795,"???")</f>
        <v>(314) 168-1572</v>
      </c>
    </row>
    <row r="1796" spans="1:10" x14ac:dyDescent="0.2">
      <c r="A1796">
        <v>2804</v>
      </c>
      <c r="B1796" t="s">
        <v>2895</v>
      </c>
      <c r="C1796" t="str">
        <f t="shared" si="223"/>
        <v>(645) 307-9097</v>
      </c>
      <c r="D1796" t="str">
        <f t="shared" si="224"/>
        <v>645.307.9097</v>
      </c>
      <c r="E1796" t="str">
        <f t="shared" si="225"/>
        <v>6453079097</v>
      </c>
      <c r="F1796">
        <f t="shared" si="226"/>
        <v>10</v>
      </c>
      <c r="G1796" t="str">
        <f t="shared" si="227"/>
        <v>6453079097</v>
      </c>
      <c r="H1796" t="str">
        <f t="shared" si="228"/>
        <v>(645) 307-9097</v>
      </c>
      <c r="I1796">
        <f t="shared" si="229"/>
        <v>1</v>
      </c>
      <c r="J1796" t="str">
        <f t="shared" si="230"/>
        <v>(645) 307-9097</v>
      </c>
    </row>
    <row r="1797" spans="1:10" x14ac:dyDescent="0.2">
      <c r="A1797">
        <v>2805</v>
      </c>
      <c r="B1797" t="s">
        <v>2896</v>
      </c>
      <c r="C1797" t="str">
        <f t="shared" ref="C1797:C1860" si="231">J1797</f>
        <v>(801) 361-0403</v>
      </c>
      <c r="D1797" t="str">
        <f t="shared" si="224"/>
        <v>801.361.0403</v>
      </c>
      <c r="E1797" t="str">
        <f t="shared" si="225"/>
        <v>8013610403</v>
      </c>
      <c r="F1797">
        <f t="shared" si="226"/>
        <v>10</v>
      </c>
      <c r="G1797" t="str">
        <f t="shared" si="227"/>
        <v>8013610403</v>
      </c>
      <c r="H1797" t="str">
        <f t="shared" si="228"/>
        <v>(801) 361-0403</v>
      </c>
      <c r="I1797">
        <f t="shared" si="229"/>
        <v>1</v>
      </c>
      <c r="J1797" t="str">
        <f t="shared" si="230"/>
        <v>(801) 361-0403</v>
      </c>
    </row>
    <row r="1798" spans="1:10" x14ac:dyDescent="0.2">
      <c r="A1798">
        <v>2806</v>
      </c>
      <c r="B1798" t="s">
        <v>2897</v>
      </c>
      <c r="C1798" t="str">
        <f t="shared" si="231"/>
        <v>(458) 732-1339</v>
      </c>
      <c r="D1798" t="str">
        <f t="shared" si="224"/>
        <v>458.732.1339</v>
      </c>
      <c r="E1798" t="str">
        <f t="shared" si="225"/>
        <v>4587321339</v>
      </c>
      <c r="F1798">
        <f t="shared" si="226"/>
        <v>10</v>
      </c>
      <c r="G1798" t="str">
        <f t="shared" si="227"/>
        <v>4587321339</v>
      </c>
      <c r="H1798" t="str">
        <f t="shared" si="228"/>
        <v>(458) 732-1339</v>
      </c>
      <c r="I1798">
        <f t="shared" si="229"/>
        <v>1</v>
      </c>
      <c r="J1798" t="str">
        <f t="shared" si="230"/>
        <v>(458) 732-1339</v>
      </c>
    </row>
    <row r="1799" spans="1:10" x14ac:dyDescent="0.2">
      <c r="A1799">
        <v>2807</v>
      </c>
      <c r="B1799" t="s">
        <v>2898</v>
      </c>
      <c r="C1799" t="str">
        <f t="shared" si="231"/>
        <v>(984) 713-6900</v>
      </c>
      <c r="D1799" t="str">
        <f t="shared" si="224"/>
        <v>984.713.6900</v>
      </c>
      <c r="E1799" t="str">
        <f t="shared" si="225"/>
        <v>9847136900</v>
      </c>
      <c r="F1799">
        <f t="shared" si="226"/>
        <v>10</v>
      </c>
      <c r="G1799" t="str">
        <f t="shared" si="227"/>
        <v>9847136900</v>
      </c>
      <c r="H1799" t="str">
        <f t="shared" si="228"/>
        <v>(984) 713-6900</v>
      </c>
      <c r="I1799">
        <f t="shared" si="229"/>
        <v>1</v>
      </c>
      <c r="J1799" t="str">
        <f t="shared" si="230"/>
        <v>(984) 713-6900</v>
      </c>
    </row>
    <row r="1800" spans="1:10" x14ac:dyDescent="0.2">
      <c r="A1800">
        <v>2808</v>
      </c>
      <c r="B1800" t="s">
        <v>2899</v>
      </c>
      <c r="C1800" t="str">
        <f t="shared" si="231"/>
        <v>(915) 965-4255</v>
      </c>
      <c r="D1800" t="str">
        <f t="shared" si="224"/>
        <v>915.965.4255</v>
      </c>
      <c r="E1800" t="str">
        <f t="shared" si="225"/>
        <v>9159654255</v>
      </c>
      <c r="F1800">
        <f t="shared" si="226"/>
        <v>10</v>
      </c>
      <c r="G1800" t="str">
        <f t="shared" si="227"/>
        <v>9159654255</v>
      </c>
      <c r="H1800" t="str">
        <f t="shared" si="228"/>
        <v>(915) 965-4255</v>
      </c>
      <c r="I1800">
        <f t="shared" si="229"/>
        <v>1</v>
      </c>
      <c r="J1800" t="str">
        <f t="shared" si="230"/>
        <v>(915) 965-4255</v>
      </c>
    </row>
    <row r="1801" spans="1:10" x14ac:dyDescent="0.2">
      <c r="A1801">
        <v>2809</v>
      </c>
      <c r="B1801" t="s">
        <v>2900</v>
      </c>
      <c r="C1801" t="str">
        <f t="shared" si="231"/>
        <v>(492) 838-1434</v>
      </c>
      <c r="D1801" t="str">
        <f t="shared" si="224"/>
        <v>492.838.1434</v>
      </c>
      <c r="E1801" t="str">
        <f t="shared" si="225"/>
        <v>4928381434</v>
      </c>
      <c r="F1801">
        <f t="shared" si="226"/>
        <v>10</v>
      </c>
      <c r="G1801" t="str">
        <f t="shared" si="227"/>
        <v>4928381434</v>
      </c>
      <c r="H1801" t="str">
        <f t="shared" si="228"/>
        <v>(492) 838-1434</v>
      </c>
      <c r="I1801">
        <f t="shared" si="229"/>
        <v>1</v>
      </c>
      <c r="J1801" t="str">
        <f t="shared" si="230"/>
        <v>(492) 838-1434</v>
      </c>
    </row>
    <row r="1802" spans="1:10" x14ac:dyDescent="0.2">
      <c r="A1802">
        <v>2810</v>
      </c>
      <c r="B1802" t="s">
        <v>2901</v>
      </c>
      <c r="C1802" t="str">
        <f t="shared" si="231"/>
        <v>(882) 375-1291</v>
      </c>
      <c r="D1802" t="str">
        <f t="shared" si="224"/>
        <v>882.375.1291</v>
      </c>
      <c r="E1802" t="str">
        <f t="shared" si="225"/>
        <v>8823751291</v>
      </c>
      <c r="F1802">
        <f t="shared" si="226"/>
        <v>10</v>
      </c>
      <c r="G1802" t="str">
        <f t="shared" si="227"/>
        <v>8823751291</v>
      </c>
      <c r="H1802" t="str">
        <f t="shared" si="228"/>
        <v>(882) 375-1291</v>
      </c>
      <c r="I1802">
        <f t="shared" si="229"/>
        <v>1</v>
      </c>
      <c r="J1802" t="str">
        <f t="shared" si="230"/>
        <v>(882) 375-1291</v>
      </c>
    </row>
    <row r="1803" spans="1:10" x14ac:dyDescent="0.2">
      <c r="A1803">
        <v>2811</v>
      </c>
      <c r="B1803" t="s">
        <v>2902</v>
      </c>
      <c r="C1803" t="str">
        <f t="shared" si="231"/>
        <v>(850) 450-7190</v>
      </c>
      <c r="D1803" t="str">
        <f t="shared" si="224"/>
        <v>850.450.7190</v>
      </c>
      <c r="E1803" t="str">
        <f t="shared" si="225"/>
        <v>8504507190</v>
      </c>
      <c r="F1803">
        <f t="shared" si="226"/>
        <v>10</v>
      </c>
      <c r="G1803" t="str">
        <f t="shared" si="227"/>
        <v>8504507190</v>
      </c>
      <c r="H1803" t="str">
        <f t="shared" si="228"/>
        <v>(850) 450-7190</v>
      </c>
      <c r="I1803">
        <f t="shared" si="229"/>
        <v>1</v>
      </c>
      <c r="J1803" t="str">
        <f t="shared" si="230"/>
        <v>(850) 450-7190</v>
      </c>
    </row>
    <row r="1804" spans="1:10" x14ac:dyDescent="0.2">
      <c r="A1804">
        <v>2812</v>
      </c>
      <c r="B1804" t="s">
        <v>2903</v>
      </c>
      <c r="C1804" t="str">
        <f t="shared" si="231"/>
        <v>(752) 749-9077</v>
      </c>
      <c r="D1804" t="str">
        <f t="shared" si="224"/>
        <v>752.749.9077</v>
      </c>
      <c r="E1804" t="str">
        <f t="shared" si="225"/>
        <v>7527499077</v>
      </c>
      <c r="F1804">
        <f t="shared" si="226"/>
        <v>10</v>
      </c>
      <c r="G1804" t="str">
        <f t="shared" si="227"/>
        <v>7527499077</v>
      </c>
      <c r="H1804" t="str">
        <f t="shared" si="228"/>
        <v>(752) 749-9077</v>
      </c>
      <c r="I1804">
        <f t="shared" si="229"/>
        <v>1</v>
      </c>
      <c r="J1804" t="str">
        <f t="shared" si="230"/>
        <v>(752) 749-9077</v>
      </c>
    </row>
    <row r="1805" spans="1:10" x14ac:dyDescent="0.2">
      <c r="A1805">
        <v>2813</v>
      </c>
      <c r="B1805" t="s">
        <v>2904</v>
      </c>
      <c r="C1805" t="str">
        <f t="shared" si="231"/>
        <v>(260) 471-5263</v>
      </c>
      <c r="D1805" t="str">
        <f t="shared" si="224"/>
        <v>260.471.5263</v>
      </c>
      <c r="E1805" t="str">
        <f t="shared" si="225"/>
        <v>2604715263</v>
      </c>
      <c r="F1805">
        <f t="shared" si="226"/>
        <v>10</v>
      </c>
      <c r="G1805" t="str">
        <f t="shared" si="227"/>
        <v>2604715263</v>
      </c>
      <c r="H1805" t="str">
        <f t="shared" si="228"/>
        <v>(260) 471-5263</v>
      </c>
      <c r="I1805">
        <f t="shared" si="229"/>
        <v>1</v>
      </c>
      <c r="J1805" t="str">
        <f t="shared" si="230"/>
        <v>(260) 471-5263</v>
      </c>
    </row>
    <row r="1806" spans="1:10" x14ac:dyDescent="0.2">
      <c r="A1806">
        <v>2814</v>
      </c>
      <c r="B1806" t="s">
        <v>2905</v>
      </c>
      <c r="C1806" t="str">
        <f t="shared" si="231"/>
        <v>(219) 786-2055</v>
      </c>
      <c r="D1806" t="str">
        <f t="shared" si="224"/>
        <v>219.786.2055</v>
      </c>
      <c r="E1806" t="str">
        <f t="shared" si="225"/>
        <v>2197862055</v>
      </c>
      <c r="F1806">
        <f t="shared" si="226"/>
        <v>10</v>
      </c>
      <c r="G1806" t="str">
        <f t="shared" si="227"/>
        <v>2197862055</v>
      </c>
      <c r="H1806" t="str">
        <f t="shared" si="228"/>
        <v>(219) 786-2055</v>
      </c>
      <c r="I1806">
        <f t="shared" si="229"/>
        <v>1</v>
      </c>
      <c r="J1806" t="str">
        <f t="shared" si="230"/>
        <v>(219) 786-2055</v>
      </c>
    </row>
    <row r="1807" spans="1:10" x14ac:dyDescent="0.2">
      <c r="A1807">
        <v>2815</v>
      </c>
      <c r="B1807" t="s">
        <v>2906</v>
      </c>
      <c r="C1807" t="str">
        <f t="shared" si="231"/>
        <v>(650) 227-4117</v>
      </c>
      <c r="D1807" t="str">
        <f t="shared" si="224"/>
        <v>650.227.4117</v>
      </c>
      <c r="E1807" t="str">
        <f t="shared" si="225"/>
        <v>6502274117</v>
      </c>
      <c r="F1807">
        <f t="shared" si="226"/>
        <v>10</v>
      </c>
      <c r="G1807" t="str">
        <f t="shared" si="227"/>
        <v>6502274117</v>
      </c>
      <c r="H1807" t="str">
        <f t="shared" si="228"/>
        <v>(650) 227-4117</v>
      </c>
      <c r="I1807">
        <f t="shared" si="229"/>
        <v>1</v>
      </c>
      <c r="J1807" t="str">
        <f t="shared" si="230"/>
        <v>(650) 227-4117</v>
      </c>
    </row>
    <row r="1808" spans="1:10" x14ac:dyDescent="0.2">
      <c r="A1808">
        <v>2816</v>
      </c>
      <c r="B1808" t="s">
        <v>2907</v>
      </c>
      <c r="C1808" t="str">
        <f t="shared" si="231"/>
        <v>(243) 142-9310</v>
      </c>
      <c r="D1808" t="str">
        <f t="shared" si="224"/>
        <v>243.142.9310</v>
      </c>
      <c r="E1808" t="str">
        <f t="shared" si="225"/>
        <v>2431429310</v>
      </c>
      <c r="F1808">
        <f t="shared" si="226"/>
        <v>10</v>
      </c>
      <c r="G1808" t="str">
        <f t="shared" si="227"/>
        <v>2431429310</v>
      </c>
      <c r="H1808" t="str">
        <f t="shared" si="228"/>
        <v>(243) 142-9310</v>
      </c>
      <c r="I1808">
        <f t="shared" si="229"/>
        <v>1</v>
      </c>
      <c r="J1808" t="str">
        <f t="shared" si="230"/>
        <v>(243) 142-9310</v>
      </c>
    </row>
    <row r="1809" spans="1:10" x14ac:dyDescent="0.2">
      <c r="A1809">
        <v>2817</v>
      </c>
      <c r="B1809" t="s">
        <v>2908</v>
      </c>
      <c r="C1809" t="str">
        <f t="shared" si="231"/>
        <v>(470) 746-8713</v>
      </c>
      <c r="D1809" t="str">
        <f t="shared" si="224"/>
        <v>470.746.8713</v>
      </c>
      <c r="E1809" t="str">
        <f t="shared" si="225"/>
        <v>4707468713</v>
      </c>
      <c r="F1809">
        <f t="shared" si="226"/>
        <v>10</v>
      </c>
      <c r="G1809" t="str">
        <f t="shared" si="227"/>
        <v>4707468713</v>
      </c>
      <c r="H1809" t="str">
        <f t="shared" si="228"/>
        <v>(470) 746-8713</v>
      </c>
      <c r="I1809">
        <f t="shared" si="229"/>
        <v>1</v>
      </c>
      <c r="J1809" t="str">
        <f t="shared" si="230"/>
        <v>(470) 746-8713</v>
      </c>
    </row>
    <row r="1810" spans="1:10" x14ac:dyDescent="0.2">
      <c r="A1810">
        <v>2818</v>
      </c>
      <c r="B1810" t="s">
        <v>2909</v>
      </c>
      <c r="C1810" t="str">
        <f t="shared" si="231"/>
        <v>(358) 878-1562</v>
      </c>
      <c r="D1810" t="str">
        <f t="shared" si="224"/>
        <v>358.878.1562</v>
      </c>
      <c r="E1810" t="str">
        <f t="shared" si="225"/>
        <v>3588781562</v>
      </c>
      <c r="F1810">
        <f t="shared" si="226"/>
        <v>10</v>
      </c>
      <c r="G1810" t="str">
        <f t="shared" si="227"/>
        <v>3588781562</v>
      </c>
      <c r="H1810" t="str">
        <f t="shared" si="228"/>
        <v>(358) 878-1562</v>
      </c>
      <c r="I1810">
        <f t="shared" si="229"/>
        <v>1</v>
      </c>
      <c r="J1810" t="str">
        <f t="shared" si="230"/>
        <v>(358) 878-1562</v>
      </c>
    </row>
    <row r="1811" spans="1:10" x14ac:dyDescent="0.2">
      <c r="A1811">
        <v>2819</v>
      </c>
      <c r="B1811" t="s">
        <v>2910</v>
      </c>
      <c r="C1811" t="str">
        <f t="shared" si="231"/>
        <v>(224) 832-8389</v>
      </c>
      <c r="D1811" t="str">
        <f t="shared" si="224"/>
        <v>224.832.8389</v>
      </c>
      <c r="E1811" t="str">
        <f t="shared" si="225"/>
        <v>2248328389</v>
      </c>
      <c r="F1811">
        <f t="shared" si="226"/>
        <v>10</v>
      </c>
      <c r="G1811" t="str">
        <f t="shared" si="227"/>
        <v>2248328389</v>
      </c>
      <c r="H1811" t="str">
        <f t="shared" si="228"/>
        <v>(224) 832-8389</v>
      </c>
      <c r="I1811">
        <f t="shared" si="229"/>
        <v>1</v>
      </c>
      <c r="J1811" t="str">
        <f t="shared" si="230"/>
        <v>(224) 832-8389</v>
      </c>
    </row>
    <row r="1812" spans="1:10" x14ac:dyDescent="0.2">
      <c r="A1812">
        <v>2820</v>
      </c>
      <c r="B1812" t="s">
        <v>2911</v>
      </c>
      <c r="C1812" t="str">
        <f t="shared" si="231"/>
        <v>(989) 912-8755</v>
      </c>
      <c r="D1812" t="str">
        <f t="shared" si="224"/>
        <v>989.912.8755</v>
      </c>
      <c r="E1812" t="str">
        <f t="shared" si="225"/>
        <v>9899128755</v>
      </c>
      <c r="F1812">
        <f t="shared" si="226"/>
        <v>10</v>
      </c>
      <c r="G1812" t="str">
        <f t="shared" si="227"/>
        <v>9899128755</v>
      </c>
      <c r="H1812" t="str">
        <f t="shared" si="228"/>
        <v>(989) 912-8755</v>
      </c>
      <c r="I1812">
        <f t="shared" si="229"/>
        <v>1</v>
      </c>
      <c r="J1812" t="str">
        <f t="shared" si="230"/>
        <v>(989) 912-8755</v>
      </c>
    </row>
    <row r="1813" spans="1:10" x14ac:dyDescent="0.2">
      <c r="A1813">
        <v>2821</v>
      </c>
      <c r="B1813" t="s">
        <v>2912</v>
      </c>
      <c r="C1813" t="str">
        <f t="shared" si="231"/>
        <v>???</v>
      </c>
      <c r="D1813" t="str">
        <f t="shared" si="224"/>
        <v>899.169.21152</v>
      </c>
      <c r="E1813" t="str">
        <f t="shared" si="225"/>
        <v>89916921152</v>
      </c>
      <c r="F1813">
        <f t="shared" si="226"/>
        <v>11</v>
      </c>
      <c r="G1813" t="str">
        <f t="shared" si="227"/>
        <v>???</v>
      </c>
      <c r="H1813" t="str">
        <f t="shared" si="228"/>
        <v>???</v>
      </c>
      <c r="I1813">
        <f t="shared" si="229"/>
        <v>30</v>
      </c>
      <c r="J1813" t="str">
        <f t="shared" si="230"/>
        <v>???</v>
      </c>
    </row>
    <row r="1814" spans="1:10" x14ac:dyDescent="0.2">
      <c r="A1814">
        <v>2822</v>
      </c>
      <c r="B1814" t="s">
        <v>2913</v>
      </c>
      <c r="C1814" t="str">
        <f t="shared" si="231"/>
        <v>(465) 716-3946</v>
      </c>
      <c r="D1814" t="str">
        <f t="shared" si="224"/>
        <v>465.716.3946</v>
      </c>
      <c r="E1814" t="str">
        <f t="shared" si="225"/>
        <v>4657163946</v>
      </c>
      <c r="F1814">
        <f t="shared" si="226"/>
        <v>10</v>
      </c>
      <c r="G1814" t="str">
        <f t="shared" si="227"/>
        <v>4657163946</v>
      </c>
      <c r="H1814" t="str">
        <f t="shared" si="228"/>
        <v>(465) 716-3946</v>
      </c>
      <c r="I1814">
        <f t="shared" si="229"/>
        <v>1</v>
      </c>
      <c r="J1814" t="str">
        <f t="shared" si="230"/>
        <v>(465) 716-3946</v>
      </c>
    </row>
    <row r="1815" spans="1:10" x14ac:dyDescent="0.2">
      <c r="A1815">
        <v>2823</v>
      </c>
      <c r="B1815" t="s">
        <v>2914</v>
      </c>
      <c r="C1815" t="str">
        <f t="shared" si="231"/>
        <v>(865) 446-2504</v>
      </c>
      <c r="D1815" t="str">
        <f t="shared" si="224"/>
        <v>865.446.2504</v>
      </c>
      <c r="E1815" t="str">
        <f t="shared" si="225"/>
        <v>8654462504</v>
      </c>
      <c r="F1815">
        <f t="shared" si="226"/>
        <v>10</v>
      </c>
      <c r="G1815" t="str">
        <f t="shared" si="227"/>
        <v>8654462504</v>
      </c>
      <c r="H1815" t="str">
        <f t="shared" si="228"/>
        <v>(865) 446-2504</v>
      </c>
      <c r="I1815">
        <f t="shared" si="229"/>
        <v>1</v>
      </c>
      <c r="J1815" t="str">
        <f t="shared" si="230"/>
        <v>(865) 446-2504</v>
      </c>
    </row>
    <row r="1816" spans="1:10" x14ac:dyDescent="0.2">
      <c r="A1816">
        <v>2824</v>
      </c>
      <c r="B1816" t="s">
        <v>2915</v>
      </c>
      <c r="C1816" t="str">
        <f t="shared" si="231"/>
        <v>(653) 950-2001</v>
      </c>
      <c r="D1816" t="str">
        <f t="shared" si="224"/>
        <v>653.950.2001</v>
      </c>
      <c r="E1816" t="str">
        <f t="shared" si="225"/>
        <v>6539502001</v>
      </c>
      <c r="F1816">
        <f t="shared" si="226"/>
        <v>10</v>
      </c>
      <c r="G1816" t="str">
        <f t="shared" si="227"/>
        <v>6539502001</v>
      </c>
      <c r="H1816" t="str">
        <f t="shared" si="228"/>
        <v>(653) 950-2001</v>
      </c>
      <c r="I1816">
        <f t="shared" si="229"/>
        <v>1</v>
      </c>
      <c r="J1816" t="str">
        <f t="shared" si="230"/>
        <v>(653) 950-2001</v>
      </c>
    </row>
    <row r="1817" spans="1:10" x14ac:dyDescent="0.2">
      <c r="A1817">
        <v>2825</v>
      </c>
      <c r="B1817" t="s">
        <v>2916</v>
      </c>
      <c r="C1817" t="str">
        <f t="shared" si="231"/>
        <v>(650) 499-2928</v>
      </c>
      <c r="D1817" t="str">
        <f t="shared" si="224"/>
        <v>650.499.2928</v>
      </c>
      <c r="E1817" t="str">
        <f t="shared" si="225"/>
        <v>6504992928</v>
      </c>
      <c r="F1817">
        <f t="shared" si="226"/>
        <v>10</v>
      </c>
      <c r="G1817" t="str">
        <f t="shared" si="227"/>
        <v>6504992928</v>
      </c>
      <c r="H1817" t="str">
        <f t="shared" si="228"/>
        <v>(650) 499-2928</v>
      </c>
      <c r="I1817">
        <f t="shared" si="229"/>
        <v>1</v>
      </c>
      <c r="J1817" t="str">
        <f t="shared" si="230"/>
        <v>(650) 499-2928</v>
      </c>
    </row>
    <row r="1818" spans="1:10" x14ac:dyDescent="0.2">
      <c r="A1818">
        <v>2826</v>
      </c>
      <c r="B1818" t="s">
        <v>2917</v>
      </c>
      <c r="C1818" t="str">
        <f t="shared" si="231"/>
        <v>(943) 350-1356</v>
      </c>
      <c r="D1818" t="str">
        <f t="shared" si="224"/>
        <v>943.350.1356</v>
      </c>
      <c r="E1818" t="str">
        <f t="shared" si="225"/>
        <v>9433501356</v>
      </c>
      <c r="F1818">
        <f t="shared" si="226"/>
        <v>10</v>
      </c>
      <c r="G1818" t="str">
        <f t="shared" si="227"/>
        <v>9433501356</v>
      </c>
      <c r="H1818" t="str">
        <f t="shared" si="228"/>
        <v>(943) 350-1356</v>
      </c>
      <c r="I1818">
        <f t="shared" si="229"/>
        <v>1</v>
      </c>
      <c r="J1818" t="str">
        <f t="shared" si="230"/>
        <v>(943) 350-1356</v>
      </c>
    </row>
    <row r="1819" spans="1:10" x14ac:dyDescent="0.2">
      <c r="A1819">
        <v>2827</v>
      </c>
      <c r="B1819" t="s">
        <v>2918</v>
      </c>
      <c r="C1819" t="str">
        <f t="shared" si="231"/>
        <v>(874) 218-1491</v>
      </c>
      <c r="D1819" t="str">
        <f t="shared" si="224"/>
        <v>874.218.1491</v>
      </c>
      <c r="E1819" t="str">
        <f t="shared" si="225"/>
        <v>8742181491</v>
      </c>
      <c r="F1819">
        <f t="shared" si="226"/>
        <v>10</v>
      </c>
      <c r="G1819" t="str">
        <f t="shared" si="227"/>
        <v>8742181491</v>
      </c>
      <c r="H1819" t="str">
        <f t="shared" si="228"/>
        <v>(874) 218-1491</v>
      </c>
      <c r="I1819">
        <f t="shared" si="229"/>
        <v>1</v>
      </c>
      <c r="J1819" t="str">
        <f t="shared" si="230"/>
        <v>(874) 218-1491</v>
      </c>
    </row>
    <row r="1820" spans="1:10" x14ac:dyDescent="0.2">
      <c r="A1820">
        <v>2828</v>
      </c>
      <c r="B1820" t="s">
        <v>2919</v>
      </c>
      <c r="C1820" t="str">
        <f t="shared" si="231"/>
        <v>(989) 948-5013</v>
      </c>
      <c r="D1820" t="str">
        <f t="shared" si="224"/>
        <v>989.948.5013</v>
      </c>
      <c r="E1820" t="str">
        <f t="shared" si="225"/>
        <v>9899485013</v>
      </c>
      <c r="F1820">
        <f t="shared" si="226"/>
        <v>10</v>
      </c>
      <c r="G1820" t="str">
        <f t="shared" si="227"/>
        <v>9899485013</v>
      </c>
      <c r="H1820" t="str">
        <f t="shared" si="228"/>
        <v>(989) 948-5013</v>
      </c>
      <c r="I1820">
        <f t="shared" si="229"/>
        <v>1</v>
      </c>
      <c r="J1820" t="str">
        <f t="shared" si="230"/>
        <v>(989) 948-5013</v>
      </c>
    </row>
    <row r="1821" spans="1:10" x14ac:dyDescent="0.2">
      <c r="A1821">
        <v>2829</v>
      </c>
      <c r="B1821" t="s">
        <v>2920</v>
      </c>
      <c r="C1821" t="str">
        <f t="shared" si="231"/>
        <v>(124) 216-0430</v>
      </c>
      <c r="D1821" t="str">
        <f t="shared" si="224"/>
        <v>124.216.0430</v>
      </c>
      <c r="E1821" t="str">
        <f t="shared" si="225"/>
        <v>1242160430</v>
      </c>
      <c r="F1821">
        <f t="shared" si="226"/>
        <v>10</v>
      </c>
      <c r="G1821" t="str">
        <f t="shared" si="227"/>
        <v>1242160430</v>
      </c>
      <c r="H1821" t="str">
        <f t="shared" si="228"/>
        <v>(124) 216-0430</v>
      </c>
      <c r="I1821">
        <f t="shared" si="229"/>
        <v>1</v>
      </c>
      <c r="J1821" t="str">
        <f t="shared" si="230"/>
        <v>(124) 216-0430</v>
      </c>
    </row>
    <row r="1822" spans="1:10" x14ac:dyDescent="0.2">
      <c r="A1822">
        <v>2830</v>
      </c>
      <c r="B1822" t="s">
        <v>2921</v>
      </c>
      <c r="C1822" t="str">
        <f t="shared" si="231"/>
        <v>(919) 849-2130</v>
      </c>
      <c r="D1822" t="str">
        <f t="shared" si="224"/>
        <v>919.849.2130</v>
      </c>
      <c r="E1822" t="str">
        <f t="shared" si="225"/>
        <v>9198492130</v>
      </c>
      <c r="F1822">
        <f t="shared" si="226"/>
        <v>10</v>
      </c>
      <c r="G1822" t="str">
        <f t="shared" si="227"/>
        <v>9198492130</v>
      </c>
      <c r="H1822" t="str">
        <f t="shared" si="228"/>
        <v>(919) 849-2130</v>
      </c>
      <c r="I1822">
        <f t="shared" si="229"/>
        <v>1</v>
      </c>
      <c r="J1822" t="str">
        <f t="shared" si="230"/>
        <v>(919) 849-2130</v>
      </c>
    </row>
    <row r="1823" spans="1:10" x14ac:dyDescent="0.2">
      <c r="A1823">
        <v>2831</v>
      </c>
      <c r="B1823" t="s">
        <v>2922</v>
      </c>
      <c r="C1823" t="str">
        <f t="shared" si="231"/>
        <v>(181) 639-7103</v>
      </c>
      <c r="D1823" t="str">
        <f t="shared" si="224"/>
        <v>181.639.7103</v>
      </c>
      <c r="E1823" t="str">
        <f t="shared" si="225"/>
        <v>1816397103</v>
      </c>
      <c r="F1823">
        <f t="shared" si="226"/>
        <v>10</v>
      </c>
      <c r="G1823" t="str">
        <f t="shared" si="227"/>
        <v>1816397103</v>
      </c>
      <c r="H1823" t="str">
        <f t="shared" si="228"/>
        <v>(181) 639-7103</v>
      </c>
      <c r="I1823">
        <f t="shared" si="229"/>
        <v>1</v>
      </c>
      <c r="J1823" t="str">
        <f t="shared" si="230"/>
        <v>(181) 639-7103</v>
      </c>
    </row>
    <row r="1824" spans="1:10" x14ac:dyDescent="0.2">
      <c r="A1824">
        <v>2832</v>
      </c>
      <c r="B1824" t="s">
        <v>2923</v>
      </c>
      <c r="C1824" t="str">
        <f t="shared" si="231"/>
        <v>(348) 332-7346</v>
      </c>
      <c r="D1824" t="str">
        <f t="shared" si="224"/>
        <v>348.332.7346</v>
      </c>
      <c r="E1824" t="str">
        <f t="shared" si="225"/>
        <v>3483327346</v>
      </c>
      <c r="F1824">
        <f t="shared" si="226"/>
        <v>10</v>
      </c>
      <c r="G1824" t="str">
        <f t="shared" si="227"/>
        <v>3483327346</v>
      </c>
      <c r="H1824" t="str">
        <f t="shared" si="228"/>
        <v>(348) 332-7346</v>
      </c>
      <c r="I1824">
        <f t="shared" si="229"/>
        <v>1</v>
      </c>
      <c r="J1824" t="str">
        <f t="shared" si="230"/>
        <v>(348) 332-7346</v>
      </c>
    </row>
    <row r="1825" spans="1:10" x14ac:dyDescent="0.2">
      <c r="A1825">
        <v>2833</v>
      </c>
      <c r="B1825" t="s">
        <v>2924</v>
      </c>
      <c r="C1825" t="str">
        <f t="shared" si="231"/>
        <v>(775) 105-5832</v>
      </c>
      <c r="D1825" t="str">
        <f t="shared" si="224"/>
        <v>775.105.5832</v>
      </c>
      <c r="E1825" t="str">
        <f t="shared" si="225"/>
        <v>7751055832</v>
      </c>
      <c r="F1825">
        <f t="shared" si="226"/>
        <v>10</v>
      </c>
      <c r="G1825" t="str">
        <f t="shared" si="227"/>
        <v>7751055832</v>
      </c>
      <c r="H1825" t="str">
        <f t="shared" si="228"/>
        <v>(775) 105-5832</v>
      </c>
      <c r="I1825">
        <f t="shared" si="229"/>
        <v>1</v>
      </c>
      <c r="J1825" t="str">
        <f t="shared" si="230"/>
        <v>(775) 105-5832</v>
      </c>
    </row>
    <row r="1826" spans="1:10" x14ac:dyDescent="0.2">
      <c r="A1826">
        <v>2834</v>
      </c>
      <c r="B1826" t="s">
        <v>2925</v>
      </c>
      <c r="C1826" t="str">
        <f t="shared" si="231"/>
        <v>(488) 260-5749</v>
      </c>
      <c r="D1826" t="str">
        <f t="shared" si="224"/>
        <v>488.260.5749</v>
      </c>
      <c r="E1826" t="str">
        <f t="shared" si="225"/>
        <v>4882605749</v>
      </c>
      <c r="F1826">
        <f t="shared" si="226"/>
        <v>10</v>
      </c>
      <c r="G1826" t="str">
        <f t="shared" si="227"/>
        <v>4882605749</v>
      </c>
      <c r="H1826" t="str">
        <f t="shared" si="228"/>
        <v>(488) 260-5749</v>
      </c>
      <c r="I1826">
        <f t="shared" si="229"/>
        <v>1</v>
      </c>
      <c r="J1826" t="str">
        <f t="shared" si="230"/>
        <v>(488) 260-5749</v>
      </c>
    </row>
    <row r="1827" spans="1:10" x14ac:dyDescent="0.2">
      <c r="A1827">
        <v>2835</v>
      </c>
      <c r="B1827" t="s">
        <v>2926</v>
      </c>
      <c r="C1827" t="str">
        <f t="shared" si="231"/>
        <v>(346) 594-6790</v>
      </c>
      <c r="D1827" t="str">
        <f t="shared" si="224"/>
        <v>346.594.6790</v>
      </c>
      <c r="E1827" t="str">
        <f t="shared" si="225"/>
        <v>3465946790</v>
      </c>
      <c r="F1827">
        <f t="shared" si="226"/>
        <v>10</v>
      </c>
      <c r="G1827" t="str">
        <f t="shared" si="227"/>
        <v>3465946790</v>
      </c>
      <c r="H1827" t="str">
        <f t="shared" si="228"/>
        <v>(346) 594-6790</v>
      </c>
      <c r="I1827">
        <f t="shared" si="229"/>
        <v>1</v>
      </c>
      <c r="J1827" t="str">
        <f t="shared" si="230"/>
        <v>(346) 594-6790</v>
      </c>
    </row>
    <row r="1828" spans="1:10" x14ac:dyDescent="0.2">
      <c r="A1828">
        <v>2836</v>
      </c>
      <c r="B1828" t="s">
        <v>2927</v>
      </c>
      <c r="C1828" t="str">
        <f t="shared" si="231"/>
        <v>(342) 937-6298</v>
      </c>
      <c r="D1828" t="str">
        <f t="shared" si="224"/>
        <v>342.937.6298</v>
      </c>
      <c r="E1828" t="str">
        <f t="shared" si="225"/>
        <v>3429376298</v>
      </c>
      <c r="F1828">
        <f t="shared" si="226"/>
        <v>10</v>
      </c>
      <c r="G1828" t="str">
        <f t="shared" si="227"/>
        <v>3429376298</v>
      </c>
      <c r="H1828" t="str">
        <f t="shared" si="228"/>
        <v>(342) 937-6298</v>
      </c>
      <c r="I1828">
        <f t="shared" si="229"/>
        <v>1</v>
      </c>
      <c r="J1828" t="str">
        <f t="shared" si="230"/>
        <v>(342) 937-6298</v>
      </c>
    </row>
    <row r="1829" spans="1:10" x14ac:dyDescent="0.2">
      <c r="A1829">
        <v>2837</v>
      </c>
      <c r="B1829" t="s">
        <v>2928</v>
      </c>
      <c r="C1829" t="str">
        <f t="shared" si="231"/>
        <v>(755) 562-0870</v>
      </c>
      <c r="D1829" t="str">
        <f t="shared" si="224"/>
        <v>755.562.0870</v>
      </c>
      <c r="E1829" t="str">
        <f t="shared" si="225"/>
        <v>7555620870</v>
      </c>
      <c r="F1829">
        <f t="shared" si="226"/>
        <v>10</v>
      </c>
      <c r="G1829" t="str">
        <f t="shared" si="227"/>
        <v>7555620870</v>
      </c>
      <c r="H1829" t="str">
        <f t="shared" si="228"/>
        <v>(755) 562-0870</v>
      </c>
      <c r="I1829">
        <f t="shared" si="229"/>
        <v>1</v>
      </c>
      <c r="J1829" t="str">
        <f t="shared" si="230"/>
        <v>(755) 562-0870</v>
      </c>
    </row>
    <row r="1830" spans="1:10" x14ac:dyDescent="0.2">
      <c r="A1830">
        <v>2838</v>
      </c>
      <c r="B1830" t="s">
        <v>2929</v>
      </c>
      <c r="C1830" t="str">
        <f t="shared" si="231"/>
        <v>(545) 232-2126</v>
      </c>
      <c r="D1830" t="str">
        <f t="shared" si="224"/>
        <v>545.232.2126</v>
      </c>
      <c r="E1830" t="str">
        <f t="shared" si="225"/>
        <v>5452322126</v>
      </c>
      <c r="F1830">
        <f t="shared" si="226"/>
        <v>10</v>
      </c>
      <c r="G1830" t="str">
        <f t="shared" si="227"/>
        <v>5452322126</v>
      </c>
      <c r="H1830" t="str">
        <f t="shared" si="228"/>
        <v>(545) 232-2126</v>
      </c>
      <c r="I1830">
        <f t="shared" si="229"/>
        <v>1</v>
      </c>
      <c r="J1830" t="str">
        <f t="shared" si="230"/>
        <v>(545) 232-2126</v>
      </c>
    </row>
    <row r="1831" spans="1:10" x14ac:dyDescent="0.2">
      <c r="A1831">
        <v>2839</v>
      </c>
      <c r="B1831" t="s">
        <v>2930</v>
      </c>
      <c r="C1831" t="str">
        <f t="shared" si="231"/>
        <v>(350) 951-6867</v>
      </c>
      <c r="D1831" t="str">
        <f t="shared" si="224"/>
        <v>350.951.6867</v>
      </c>
      <c r="E1831" t="str">
        <f t="shared" si="225"/>
        <v>3509516867</v>
      </c>
      <c r="F1831">
        <f t="shared" si="226"/>
        <v>10</v>
      </c>
      <c r="G1831" t="str">
        <f t="shared" si="227"/>
        <v>3509516867</v>
      </c>
      <c r="H1831" t="str">
        <f t="shared" si="228"/>
        <v>(350) 951-6867</v>
      </c>
      <c r="I1831">
        <f t="shared" si="229"/>
        <v>1</v>
      </c>
      <c r="J1831" t="str">
        <f t="shared" si="230"/>
        <v>(350) 951-6867</v>
      </c>
    </row>
    <row r="1832" spans="1:10" x14ac:dyDescent="0.2">
      <c r="A1832">
        <v>2840</v>
      </c>
      <c r="B1832" t="s">
        <v>2931</v>
      </c>
      <c r="C1832" t="str">
        <f t="shared" si="231"/>
        <v>(345) 383-3536</v>
      </c>
      <c r="D1832" t="str">
        <f t="shared" si="224"/>
        <v>345.383.3536</v>
      </c>
      <c r="E1832" t="str">
        <f t="shared" si="225"/>
        <v>3453833536</v>
      </c>
      <c r="F1832">
        <f t="shared" si="226"/>
        <v>10</v>
      </c>
      <c r="G1832" t="str">
        <f t="shared" si="227"/>
        <v>3453833536</v>
      </c>
      <c r="H1832" t="str">
        <f t="shared" si="228"/>
        <v>(345) 383-3536</v>
      </c>
      <c r="I1832">
        <f t="shared" si="229"/>
        <v>1</v>
      </c>
      <c r="J1832" t="str">
        <f t="shared" si="230"/>
        <v>(345) 383-3536</v>
      </c>
    </row>
    <row r="1833" spans="1:10" x14ac:dyDescent="0.2">
      <c r="A1833">
        <v>2841</v>
      </c>
      <c r="B1833" t="s">
        <v>2932</v>
      </c>
      <c r="C1833" t="str">
        <f t="shared" si="231"/>
        <v>(418) 217-7076</v>
      </c>
      <c r="D1833" t="str">
        <f t="shared" si="224"/>
        <v>418.217.7076</v>
      </c>
      <c r="E1833" t="str">
        <f t="shared" si="225"/>
        <v>4182177076</v>
      </c>
      <c r="F1833">
        <f t="shared" si="226"/>
        <v>10</v>
      </c>
      <c r="G1833" t="str">
        <f t="shared" si="227"/>
        <v>4182177076</v>
      </c>
      <c r="H1833" t="str">
        <f t="shared" si="228"/>
        <v>(418) 217-7076</v>
      </c>
      <c r="I1833">
        <f t="shared" si="229"/>
        <v>1</v>
      </c>
      <c r="J1833" t="str">
        <f t="shared" si="230"/>
        <v>(418) 217-7076</v>
      </c>
    </row>
    <row r="1834" spans="1:10" x14ac:dyDescent="0.2">
      <c r="A1834">
        <v>2842</v>
      </c>
      <c r="B1834" t="s">
        <v>2933</v>
      </c>
      <c r="C1834" t="str">
        <f t="shared" si="231"/>
        <v>(124) 192-1228</v>
      </c>
      <c r="D1834" t="str">
        <f t="shared" si="224"/>
        <v>124.192.1228</v>
      </c>
      <c r="E1834" t="str">
        <f t="shared" si="225"/>
        <v>1241921228</v>
      </c>
      <c r="F1834">
        <f t="shared" si="226"/>
        <v>10</v>
      </c>
      <c r="G1834" t="str">
        <f t="shared" si="227"/>
        <v>1241921228</v>
      </c>
      <c r="H1834" t="str">
        <f t="shared" si="228"/>
        <v>(124) 192-1228</v>
      </c>
      <c r="I1834">
        <f t="shared" si="229"/>
        <v>1</v>
      </c>
      <c r="J1834" t="str">
        <f t="shared" si="230"/>
        <v>(124) 192-1228</v>
      </c>
    </row>
    <row r="1835" spans="1:10" x14ac:dyDescent="0.2">
      <c r="A1835">
        <v>2843</v>
      </c>
      <c r="B1835" t="s">
        <v>2934</v>
      </c>
      <c r="C1835" t="str">
        <f t="shared" si="231"/>
        <v>(472) 734-2103</v>
      </c>
      <c r="D1835" t="str">
        <f t="shared" si="224"/>
        <v>472.734.2103</v>
      </c>
      <c r="E1835" t="str">
        <f t="shared" si="225"/>
        <v>4727342103</v>
      </c>
      <c r="F1835">
        <f t="shared" si="226"/>
        <v>10</v>
      </c>
      <c r="G1835" t="str">
        <f t="shared" si="227"/>
        <v>4727342103</v>
      </c>
      <c r="H1835" t="str">
        <f t="shared" si="228"/>
        <v>(472) 734-2103</v>
      </c>
      <c r="I1835">
        <f t="shared" si="229"/>
        <v>1</v>
      </c>
      <c r="J1835" t="str">
        <f t="shared" si="230"/>
        <v>(472) 734-2103</v>
      </c>
    </row>
    <row r="1836" spans="1:10" x14ac:dyDescent="0.2">
      <c r="A1836">
        <v>2844</v>
      </c>
      <c r="B1836" t="s">
        <v>2935</v>
      </c>
      <c r="C1836" t="str">
        <f t="shared" si="231"/>
        <v>(366) 554-5934</v>
      </c>
      <c r="D1836" t="str">
        <f t="shared" si="224"/>
        <v>366.554.5934</v>
      </c>
      <c r="E1836" t="str">
        <f t="shared" si="225"/>
        <v>3665545934</v>
      </c>
      <c r="F1836">
        <f t="shared" si="226"/>
        <v>10</v>
      </c>
      <c r="G1836" t="str">
        <f t="shared" si="227"/>
        <v>3665545934</v>
      </c>
      <c r="H1836" t="str">
        <f t="shared" si="228"/>
        <v>(366) 554-5934</v>
      </c>
      <c r="I1836">
        <f t="shared" si="229"/>
        <v>1</v>
      </c>
      <c r="J1836" t="str">
        <f t="shared" si="230"/>
        <v>(366) 554-5934</v>
      </c>
    </row>
    <row r="1837" spans="1:10" x14ac:dyDescent="0.2">
      <c r="A1837">
        <v>2845</v>
      </c>
      <c r="B1837" t="s">
        <v>2936</v>
      </c>
      <c r="C1837" t="str">
        <f t="shared" si="231"/>
        <v>(991) 794-2283</v>
      </c>
      <c r="D1837" t="str">
        <f t="shared" si="224"/>
        <v>991.794.2283</v>
      </c>
      <c r="E1837" t="str">
        <f t="shared" si="225"/>
        <v>9917942283</v>
      </c>
      <c r="F1837">
        <f t="shared" si="226"/>
        <v>10</v>
      </c>
      <c r="G1837" t="str">
        <f t="shared" si="227"/>
        <v>9917942283</v>
      </c>
      <c r="H1837" t="str">
        <f t="shared" si="228"/>
        <v>(991) 794-2283</v>
      </c>
      <c r="I1837">
        <f t="shared" si="229"/>
        <v>1</v>
      </c>
      <c r="J1837" t="str">
        <f t="shared" si="230"/>
        <v>(991) 794-2283</v>
      </c>
    </row>
    <row r="1838" spans="1:10" x14ac:dyDescent="0.2">
      <c r="A1838">
        <v>2846</v>
      </c>
      <c r="B1838" t="s">
        <v>2937</v>
      </c>
      <c r="C1838" t="str">
        <f t="shared" si="231"/>
        <v>(641) 455-8043</v>
      </c>
      <c r="D1838" t="str">
        <f t="shared" si="224"/>
        <v>641.455.8043</v>
      </c>
      <c r="E1838" t="str">
        <f t="shared" si="225"/>
        <v>6414558043</v>
      </c>
      <c r="F1838">
        <f t="shared" si="226"/>
        <v>10</v>
      </c>
      <c r="G1838" t="str">
        <f t="shared" si="227"/>
        <v>6414558043</v>
      </c>
      <c r="H1838" t="str">
        <f t="shared" si="228"/>
        <v>(641) 455-8043</v>
      </c>
      <c r="I1838">
        <f t="shared" si="229"/>
        <v>1</v>
      </c>
      <c r="J1838" t="str">
        <f t="shared" si="230"/>
        <v>(641) 455-8043</v>
      </c>
    </row>
    <row r="1839" spans="1:10" x14ac:dyDescent="0.2">
      <c r="A1839">
        <v>2847</v>
      </c>
      <c r="B1839" t="s">
        <v>2938</v>
      </c>
      <c r="C1839" t="str">
        <f t="shared" si="231"/>
        <v>(360) 267-3831</v>
      </c>
      <c r="D1839" t="str">
        <f t="shared" si="224"/>
        <v>360.267.3831</v>
      </c>
      <c r="E1839" t="str">
        <f t="shared" si="225"/>
        <v>3602673831</v>
      </c>
      <c r="F1839">
        <f t="shared" si="226"/>
        <v>10</v>
      </c>
      <c r="G1839" t="str">
        <f t="shared" si="227"/>
        <v>3602673831</v>
      </c>
      <c r="H1839" t="str">
        <f t="shared" si="228"/>
        <v>(360) 267-3831</v>
      </c>
      <c r="I1839">
        <f t="shared" si="229"/>
        <v>1</v>
      </c>
      <c r="J1839" t="str">
        <f t="shared" si="230"/>
        <v>(360) 267-3831</v>
      </c>
    </row>
    <row r="1840" spans="1:10" x14ac:dyDescent="0.2">
      <c r="A1840">
        <v>2848</v>
      </c>
      <c r="B1840" t="s">
        <v>2939</v>
      </c>
      <c r="C1840" t="str">
        <f t="shared" si="231"/>
        <v>(307) 151-4960</v>
      </c>
      <c r="D1840" t="str">
        <f t="shared" si="224"/>
        <v>307.151.4960</v>
      </c>
      <c r="E1840" t="str">
        <f t="shared" si="225"/>
        <v>3071514960</v>
      </c>
      <c r="F1840">
        <f t="shared" si="226"/>
        <v>10</v>
      </c>
      <c r="G1840" t="str">
        <f t="shared" si="227"/>
        <v>3071514960</v>
      </c>
      <c r="H1840" t="str">
        <f t="shared" si="228"/>
        <v>(307) 151-4960</v>
      </c>
      <c r="I1840">
        <f t="shared" si="229"/>
        <v>1</v>
      </c>
      <c r="J1840" t="str">
        <f t="shared" si="230"/>
        <v>(307) 151-4960</v>
      </c>
    </row>
    <row r="1841" spans="1:10" x14ac:dyDescent="0.2">
      <c r="A1841">
        <v>2849</v>
      </c>
      <c r="B1841" t="s">
        <v>2940</v>
      </c>
      <c r="C1841" t="str">
        <f t="shared" si="231"/>
        <v>(518) 105-5419</v>
      </c>
      <c r="D1841" t="str">
        <f t="shared" si="224"/>
        <v>518.105.5419</v>
      </c>
      <c r="E1841" t="str">
        <f t="shared" si="225"/>
        <v>5181055419</v>
      </c>
      <c r="F1841">
        <f t="shared" si="226"/>
        <v>10</v>
      </c>
      <c r="G1841" t="str">
        <f t="shared" si="227"/>
        <v>5181055419</v>
      </c>
      <c r="H1841" t="str">
        <f t="shared" si="228"/>
        <v>(518) 105-5419</v>
      </c>
      <c r="I1841">
        <f t="shared" si="229"/>
        <v>1</v>
      </c>
      <c r="J1841" t="str">
        <f t="shared" si="230"/>
        <v>(518) 105-5419</v>
      </c>
    </row>
    <row r="1842" spans="1:10" x14ac:dyDescent="0.2">
      <c r="A1842">
        <v>2850</v>
      </c>
      <c r="B1842" t="s">
        <v>2941</v>
      </c>
      <c r="C1842" t="str">
        <f t="shared" si="231"/>
        <v>(548) 601-8215</v>
      </c>
      <c r="D1842" t="str">
        <f t="shared" si="224"/>
        <v>548.601.8215</v>
      </c>
      <c r="E1842" t="str">
        <f t="shared" si="225"/>
        <v>5486018215</v>
      </c>
      <c r="F1842">
        <f t="shared" si="226"/>
        <v>10</v>
      </c>
      <c r="G1842" t="str">
        <f t="shared" si="227"/>
        <v>5486018215</v>
      </c>
      <c r="H1842" t="str">
        <f t="shared" si="228"/>
        <v>(548) 601-8215</v>
      </c>
      <c r="I1842">
        <f t="shared" si="229"/>
        <v>1</v>
      </c>
      <c r="J1842" t="str">
        <f t="shared" si="230"/>
        <v>(548) 601-8215</v>
      </c>
    </row>
    <row r="1843" spans="1:10" x14ac:dyDescent="0.2">
      <c r="A1843">
        <v>2851</v>
      </c>
      <c r="B1843" t="s">
        <v>2942</v>
      </c>
      <c r="C1843" t="str">
        <f t="shared" si="231"/>
        <v>(616) 880-3018</v>
      </c>
      <c r="D1843" t="str">
        <f t="shared" si="224"/>
        <v>616.880.3018</v>
      </c>
      <c r="E1843" t="str">
        <f t="shared" si="225"/>
        <v>6168803018</v>
      </c>
      <c r="F1843">
        <f t="shared" si="226"/>
        <v>10</v>
      </c>
      <c r="G1843" t="str">
        <f t="shared" si="227"/>
        <v>6168803018</v>
      </c>
      <c r="H1843" t="str">
        <f t="shared" si="228"/>
        <v>(616) 880-3018</v>
      </c>
      <c r="I1843">
        <f t="shared" si="229"/>
        <v>1</v>
      </c>
      <c r="J1843" t="str">
        <f t="shared" si="230"/>
        <v>(616) 880-3018</v>
      </c>
    </row>
    <row r="1844" spans="1:10" x14ac:dyDescent="0.2">
      <c r="A1844">
        <v>2852</v>
      </c>
      <c r="B1844" t="s">
        <v>2943</v>
      </c>
      <c r="C1844" t="str">
        <f t="shared" si="231"/>
        <v>(469) 283-4045</v>
      </c>
      <c r="D1844" t="str">
        <f t="shared" si="224"/>
        <v>469.283.4045</v>
      </c>
      <c r="E1844" t="str">
        <f t="shared" si="225"/>
        <v>4692834045</v>
      </c>
      <c r="F1844">
        <f t="shared" si="226"/>
        <v>10</v>
      </c>
      <c r="G1844" t="str">
        <f t="shared" si="227"/>
        <v>4692834045</v>
      </c>
      <c r="H1844" t="str">
        <f t="shared" si="228"/>
        <v>(469) 283-4045</v>
      </c>
      <c r="I1844">
        <f t="shared" si="229"/>
        <v>1</v>
      </c>
      <c r="J1844" t="str">
        <f t="shared" si="230"/>
        <v>(469) 283-4045</v>
      </c>
    </row>
    <row r="1845" spans="1:10" x14ac:dyDescent="0.2">
      <c r="A1845">
        <v>2853</v>
      </c>
      <c r="B1845" t="s">
        <v>2944</v>
      </c>
      <c r="C1845" t="str">
        <f t="shared" si="231"/>
        <v>(548) 536-2052</v>
      </c>
      <c r="D1845" t="str">
        <f t="shared" si="224"/>
        <v>548.536.2052</v>
      </c>
      <c r="E1845" t="str">
        <f t="shared" si="225"/>
        <v>5485362052</v>
      </c>
      <c r="F1845">
        <f t="shared" si="226"/>
        <v>10</v>
      </c>
      <c r="G1845" t="str">
        <f t="shared" si="227"/>
        <v>5485362052</v>
      </c>
      <c r="H1845" t="str">
        <f t="shared" si="228"/>
        <v>(548) 536-2052</v>
      </c>
      <c r="I1845">
        <f t="shared" si="229"/>
        <v>1</v>
      </c>
      <c r="J1845" t="str">
        <f t="shared" si="230"/>
        <v>(548) 536-2052</v>
      </c>
    </row>
    <row r="1846" spans="1:10" x14ac:dyDescent="0.2">
      <c r="A1846">
        <v>2854</v>
      </c>
      <c r="B1846" t="s">
        <v>2945</v>
      </c>
      <c r="C1846" t="str">
        <f t="shared" si="231"/>
        <v>(874) 797-6125</v>
      </c>
      <c r="D1846" t="str">
        <f t="shared" si="224"/>
        <v>874.797.6125</v>
      </c>
      <c r="E1846" t="str">
        <f t="shared" si="225"/>
        <v>8747976125</v>
      </c>
      <c r="F1846">
        <f t="shared" si="226"/>
        <v>10</v>
      </c>
      <c r="G1846" t="str">
        <f t="shared" si="227"/>
        <v>8747976125</v>
      </c>
      <c r="H1846" t="str">
        <f t="shared" si="228"/>
        <v>(874) 797-6125</v>
      </c>
      <c r="I1846">
        <f t="shared" si="229"/>
        <v>1</v>
      </c>
      <c r="J1846" t="str">
        <f t="shared" si="230"/>
        <v>(874) 797-6125</v>
      </c>
    </row>
    <row r="1847" spans="1:10" x14ac:dyDescent="0.2">
      <c r="A1847">
        <v>2855</v>
      </c>
      <c r="B1847" t="s">
        <v>2946</v>
      </c>
      <c r="C1847" t="str">
        <f t="shared" si="231"/>
        <v>(971) 506-4360</v>
      </c>
      <c r="D1847" t="str">
        <f t="shared" si="224"/>
        <v>971.506.4360</v>
      </c>
      <c r="E1847" t="str">
        <f t="shared" si="225"/>
        <v>9715064360</v>
      </c>
      <c r="F1847">
        <f t="shared" si="226"/>
        <v>10</v>
      </c>
      <c r="G1847" t="str">
        <f t="shared" si="227"/>
        <v>9715064360</v>
      </c>
      <c r="H1847" t="str">
        <f t="shared" si="228"/>
        <v>(971) 506-4360</v>
      </c>
      <c r="I1847">
        <f t="shared" si="229"/>
        <v>1</v>
      </c>
      <c r="J1847" t="str">
        <f t="shared" si="230"/>
        <v>(971) 506-4360</v>
      </c>
    </row>
    <row r="1848" spans="1:10" x14ac:dyDescent="0.2">
      <c r="A1848">
        <v>2856</v>
      </c>
      <c r="B1848" t="s">
        <v>2947</v>
      </c>
      <c r="C1848" t="str">
        <f t="shared" si="231"/>
        <v>(976) 958-6149</v>
      </c>
      <c r="D1848" t="str">
        <f t="shared" si="224"/>
        <v>976.958.6149</v>
      </c>
      <c r="E1848" t="str">
        <f t="shared" si="225"/>
        <v>9769586149</v>
      </c>
      <c r="F1848">
        <f t="shared" si="226"/>
        <v>10</v>
      </c>
      <c r="G1848" t="str">
        <f t="shared" si="227"/>
        <v>9769586149</v>
      </c>
      <c r="H1848" t="str">
        <f t="shared" si="228"/>
        <v>(976) 958-6149</v>
      </c>
      <c r="I1848">
        <f t="shared" si="229"/>
        <v>1</v>
      </c>
      <c r="J1848" t="str">
        <f t="shared" si="230"/>
        <v>(976) 958-6149</v>
      </c>
    </row>
    <row r="1849" spans="1:10" x14ac:dyDescent="0.2">
      <c r="A1849">
        <v>2857</v>
      </c>
      <c r="B1849" t="s">
        <v>2948</v>
      </c>
      <c r="C1849" t="str">
        <f t="shared" si="231"/>
        <v>(883) 621-2008</v>
      </c>
      <c r="D1849" t="str">
        <f t="shared" si="224"/>
        <v>883.621.2008</v>
      </c>
      <c r="E1849" t="str">
        <f t="shared" si="225"/>
        <v>8836212008</v>
      </c>
      <c r="F1849">
        <f t="shared" si="226"/>
        <v>10</v>
      </c>
      <c r="G1849" t="str">
        <f t="shared" si="227"/>
        <v>8836212008</v>
      </c>
      <c r="H1849" t="str">
        <f t="shared" si="228"/>
        <v>(883) 621-2008</v>
      </c>
      <c r="I1849">
        <f t="shared" si="229"/>
        <v>1</v>
      </c>
      <c r="J1849" t="str">
        <f t="shared" si="230"/>
        <v>(883) 621-2008</v>
      </c>
    </row>
    <row r="1850" spans="1:10" x14ac:dyDescent="0.2">
      <c r="A1850">
        <v>2858</v>
      </c>
      <c r="B1850" t="s">
        <v>2949</v>
      </c>
      <c r="C1850" t="str">
        <f t="shared" si="231"/>
        <v>(951) 191-0750</v>
      </c>
      <c r="D1850" t="str">
        <f t="shared" si="224"/>
        <v>951.191.0750</v>
      </c>
      <c r="E1850" t="str">
        <f t="shared" si="225"/>
        <v>9511910750</v>
      </c>
      <c r="F1850">
        <f t="shared" si="226"/>
        <v>10</v>
      </c>
      <c r="G1850" t="str">
        <f t="shared" si="227"/>
        <v>9511910750</v>
      </c>
      <c r="H1850" t="str">
        <f t="shared" si="228"/>
        <v>(951) 191-0750</v>
      </c>
      <c r="I1850">
        <f t="shared" si="229"/>
        <v>1</v>
      </c>
      <c r="J1850" t="str">
        <f t="shared" si="230"/>
        <v>(951) 191-0750</v>
      </c>
    </row>
    <row r="1851" spans="1:10" x14ac:dyDescent="0.2">
      <c r="A1851">
        <v>2859</v>
      </c>
      <c r="B1851" t="s">
        <v>2950</v>
      </c>
      <c r="C1851" t="str">
        <f t="shared" si="231"/>
        <v>(886) 480-0359</v>
      </c>
      <c r="D1851" t="str">
        <f t="shared" si="224"/>
        <v>886.480.0359</v>
      </c>
      <c r="E1851" t="str">
        <f t="shared" si="225"/>
        <v>8864800359</v>
      </c>
      <c r="F1851">
        <f t="shared" si="226"/>
        <v>10</v>
      </c>
      <c r="G1851" t="str">
        <f t="shared" si="227"/>
        <v>8864800359</v>
      </c>
      <c r="H1851" t="str">
        <f t="shared" si="228"/>
        <v>(886) 480-0359</v>
      </c>
      <c r="I1851">
        <f t="shared" si="229"/>
        <v>1</v>
      </c>
      <c r="J1851" t="str">
        <f t="shared" si="230"/>
        <v>(886) 480-0359</v>
      </c>
    </row>
    <row r="1852" spans="1:10" x14ac:dyDescent="0.2">
      <c r="A1852">
        <v>2860</v>
      </c>
      <c r="B1852" t="s">
        <v>2951</v>
      </c>
      <c r="C1852" t="str">
        <f t="shared" si="231"/>
        <v>(139) 498-1114</v>
      </c>
      <c r="D1852" t="str">
        <f t="shared" si="224"/>
        <v>139.498.1114</v>
      </c>
      <c r="E1852" t="str">
        <f t="shared" si="225"/>
        <v>1394981114</v>
      </c>
      <c r="F1852">
        <f t="shared" si="226"/>
        <v>10</v>
      </c>
      <c r="G1852" t="str">
        <f t="shared" si="227"/>
        <v>1394981114</v>
      </c>
      <c r="H1852" t="str">
        <f t="shared" si="228"/>
        <v>(139) 498-1114</v>
      </c>
      <c r="I1852">
        <f t="shared" si="229"/>
        <v>1</v>
      </c>
      <c r="J1852" t="str">
        <f t="shared" si="230"/>
        <v>(139) 498-1114</v>
      </c>
    </row>
    <row r="1853" spans="1:10" x14ac:dyDescent="0.2">
      <c r="A1853">
        <v>2861</v>
      </c>
      <c r="B1853" t="s">
        <v>2952</v>
      </c>
      <c r="C1853" t="str">
        <f t="shared" si="231"/>
        <v>(882) 498-2430</v>
      </c>
      <c r="D1853" t="str">
        <f t="shared" si="224"/>
        <v>882.498.2430</v>
      </c>
      <c r="E1853" t="str">
        <f t="shared" si="225"/>
        <v>8824982430</v>
      </c>
      <c r="F1853">
        <f t="shared" si="226"/>
        <v>10</v>
      </c>
      <c r="G1853" t="str">
        <f t="shared" si="227"/>
        <v>8824982430</v>
      </c>
      <c r="H1853" t="str">
        <f t="shared" si="228"/>
        <v>(882) 498-2430</v>
      </c>
      <c r="I1853">
        <f t="shared" si="229"/>
        <v>1</v>
      </c>
      <c r="J1853" t="str">
        <f t="shared" si="230"/>
        <v>(882) 498-2430</v>
      </c>
    </row>
    <row r="1854" spans="1:10" x14ac:dyDescent="0.2">
      <c r="A1854">
        <v>2862</v>
      </c>
      <c r="B1854" t="s">
        <v>2953</v>
      </c>
      <c r="C1854" t="str">
        <f t="shared" si="231"/>
        <v>(289) 582-5584</v>
      </c>
      <c r="D1854" t="str">
        <f t="shared" si="224"/>
        <v>289.582.5584</v>
      </c>
      <c r="E1854" t="str">
        <f t="shared" si="225"/>
        <v>2895825584</v>
      </c>
      <c r="F1854">
        <f t="shared" si="226"/>
        <v>10</v>
      </c>
      <c r="G1854" t="str">
        <f t="shared" si="227"/>
        <v>2895825584</v>
      </c>
      <c r="H1854" t="str">
        <f t="shared" si="228"/>
        <v>(289) 582-5584</v>
      </c>
      <c r="I1854">
        <f t="shared" si="229"/>
        <v>1</v>
      </c>
      <c r="J1854" t="str">
        <f t="shared" si="230"/>
        <v>(289) 582-5584</v>
      </c>
    </row>
    <row r="1855" spans="1:10" x14ac:dyDescent="0.2">
      <c r="A1855">
        <v>2863</v>
      </c>
      <c r="B1855" t="s">
        <v>2954</v>
      </c>
      <c r="C1855" t="str">
        <f t="shared" si="231"/>
        <v>(749) 234-5675</v>
      </c>
      <c r="D1855" t="str">
        <f t="shared" si="224"/>
        <v>749.234.5675</v>
      </c>
      <c r="E1855" t="str">
        <f t="shared" si="225"/>
        <v>7492345675</v>
      </c>
      <c r="F1855">
        <f t="shared" si="226"/>
        <v>10</v>
      </c>
      <c r="G1855" t="str">
        <f t="shared" si="227"/>
        <v>7492345675</v>
      </c>
      <c r="H1855" t="str">
        <f t="shared" si="228"/>
        <v>(749) 234-5675</v>
      </c>
      <c r="I1855">
        <f t="shared" si="229"/>
        <v>1</v>
      </c>
      <c r="J1855" t="str">
        <f t="shared" si="230"/>
        <v>(749) 234-5675</v>
      </c>
    </row>
    <row r="1856" spans="1:10" x14ac:dyDescent="0.2">
      <c r="A1856">
        <v>2864</v>
      </c>
      <c r="B1856" t="s">
        <v>2955</v>
      </c>
      <c r="C1856" t="str">
        <f t="shared" si="231"/>
        <v>(560) 435-8793</v>
      </c>
      <c r="D1856" t="str">
        <f t="shared" si="224"/>
        <v>560.435.8793</v>
      </c>
      <c r="E1856" t="str">
        <f t="shared" si="225"/>
        <v>5604358793</v>
      </c>
      <c r="F1856">
        <f t="shared" si="226"/>
        <v>10</v>
      </c>
      <c r="G1856" t="str">
        <f t="shared" si="227"/>
        <v>5604358793</v>
      </c>
      <c r="H1856" t="str">
        <f t="shared" si="228"/>
        <v>(560) 435-8793</v>
      </c>
      <c r="I1856">
        <f t="shared" si="229"/>
        <v>1</v>
      </c>
      <c r="J1856" t="str">
        <f t="shared" si="230"/>
        <v>(560) 435-8793</v>
      </c>
    </row>
    <row r="1857" spans="1:10" x14ac:dyDescent="0.2">
      <c r="A1857">
        <v>2865</v>
      </c>
      <c r="B1857" t="s">
        <v>2956</v>
      </c>
      <c r="C1857" t="str">
        <f t="shared" si="231"/>
        <v>(353) 630-2427</v>
      </c>
      <c r="D1857" t="str">
        <f t="shared" si="224"/>
        <v>353.630.2427</v>
      </c>
      <c r="E1857" t="str">
        <f t="shared" si="225"/>
        <v>3536302427</v>
      </c>
      <c r="F1857">
        <f t="shared" si="226"/>
        <v>10</v>
      </c>
      <c r="G1857" t="str">
        <f t="shared" si="227"/>
        <v>3536302427</v>
      </c>
      <c r="H1857" t="str">
        <f t="shared" si="228"/>
        <v>(353) 630-2427</v>
      </c>
      <c r="I1857">
        <f t="shared" si="229"/>
        <v>1</v>
      </c>
      <c r="J1857" t="str">
        <f t="shared" si="230"/>
        <v>(353) 630-2427</v>
      </c>
    </row>
    <row r="1858" spans="1:10" x14ac:dyDescent="0.2">
      <c r="A1858">
        <v>2866</v>
      </c>
      <c r="B1858" t="s">
        <v>2957</v>
      </c>
      <c r="C1858" t="str">
        <f t="shared" si="231"/>
        <v>(693) 350-5847</v>
      </c>
      <c r="D1858" t="str">
        <f t="shared" si="224"/>
        <v>693.350.5847</v>
      </c>
      <c r="E1858" t="str">
        <f t="shared" si="225"/>
        <v>6933505847</v>
      </c>
      <c r="F1858">
        <f t="shared" si="226"/>
        <v>10</v>
      </c>
      <c r="G1858" t="str">
        <f t="shared" si="227"/>
        <v>6933505847</v>
      </c>
      <c r="H1858" t="str">
        <f t="shared" si="228"/>
        <v>(693) 350-5847</v>
      </c>
      <c r="I1858">
        <f t="shared" si="229"/>
        <v>1</v>
      </c>
      <c r="J1858" t="str">
        <f t="shared" si="230"/>
        <v>(693) 350-5847</v>
      </c>
    </row>
    <row r="1859" spans="1:10" x14ac:dyDescent="0.2">
      <c r="A1859">
        <v>2867</v>
      </c>
      <c r="B1859" t="s">
        <v>2958</v>
      </c>
      <c r="C1859" t="str">
        <f t="shared" si="231"/>
        <v>(560) 880-6015</v>
      </c>
      <c r="D1859" t="str">
        <f t="shared" ref="D1859:D1922" si="232">TRIM(B1859)</f>
        <v>560.880.6015</v>
      </c>
      <c r="E1859" t="str">
        <f t="shared" ref="E1859:E1922" si="233">SUBSTITUTE(D1859,".","")</f>
        <v>5608806015</v>
      </c>
      <c r="F1859">
        <f t="shared" ref="F1859:F1922" si="234">LEN(E1859)</f>
        <v>10</v>
      </c>
      <c r="G1859" t="str">
        <f t="shared" ref="G1859:G1922" si="235">IF(F1859=10,E1859,"???")</f>
        <v>5608806015</v>
      </c>
      <c r="H1859" t="str">
        <f t="shared" ref="H1859:H1922" si="236">TEXT(G1859,"(000) 000-0000")</f>
        <v>(560) 880-6015</v>
      </c>
      <c r="I1859">
        <f t="shared" ref="I1859:I1922" si="237">COUNTIF($H$2:$H$2001,H1859)</f>
        <v>1</v>
      </c>
      <c r="J1859" t="str">
        <f t="shared" ref="J1859:J1922" si="238">IF(I1859=1,H1859,"???")</f>
        <v>(560) 880-6015</v>
      </c>
    </row>
    <row r="1860" spans="1:10" x14ac:dyDescent="0.2">
      <c r="A1860">
        <v>2868</v>
      </c>
      <c r="B1860" t="s">
        <v>2959</v>
      </c>
      <c r="C1860" t="str">
        <f t="shared" si="231"/>
        <v>(327) 809-6480</v>
      </c>
      <c r="D1860" t="str">
        <f t="shared" si="232"/>
        <v>327.809.6480</v>
      </c>
      <c r="E1860" t="str">
        <f t="shared" si="233"/>
        <v>3278096480</v>
      </c>
      <c r="F1860">
        <f t="shared" si="234"/>
        <v>10</v>
      </c>
      <c r="G1860" t="str">
        <f t="shared" si="235"/>
        <v>3278096480</v>
      </c>
      <c r="H1860" t="str">
        <f t="shared" si="236"/>
        <v>(327) 809-6480</v>
      </c>
      <c r="I1860">
        <f t="shared" si="237"/>
        <v>1</v>
      </c>
      <c r="J1860" t="str">
        <f t="shared" si="238"/>
        <v>(327) 809-6480</v>
      </c>
    </row>
    <row r="1861" spans="1:10" x14ac:dyDescent="0.2">
      <c r="A1861">
        <v>2869</v>
      </c>
      <c r="B1861" t="s">
        <v>2960</v>
      </c>
      <c r="C1861" t="str">
        <f t="shared" ref="C1861:C1924" si="239">J1861</f>
        <v>(702) 777-0491</v>
      </c>
      <c r="D1861" t="str">
        <f t="shared" si="232"/>
        <v>702.777.0491</v>
      </c>
      <c r="E1861" t="str">
        <f t="shared" si="233"/>
        <v>7027770491</v>
      </c>
      <c r="F1861">
        <f t="shared" si="234"/>
        <v>10</v>
      </c>
      <c r="G1861" t="str">
        <f t="shared" si="235"/>
        <v>7027770491</v>
      </c>
      <c r="H1861" t="str">
        <f t="shared" si="236"/>
        <v>(702) 777-0491</v>
      </c>
      <c r="I1861">
        <f t="shared" si="237"/>
        <v>1</v>
      </c>
      <c r="J1861" t="str">
        <f t="shared" si="238"/>
        <v>(702) 777-0491</v>
      </c>
    </row>
    <row r="1862" spans="1:10" x14ac:dyDescent="0.2">
      <c r="A1862">
        <v>2870</v>
      </c>
      <c r="B1862" t="s">
        <v>2961</v>
      </c>
      <c r="C1862" t="str">
        <f t="shared" si="239"/>
        <v>(382) 820-2955</v>
      </c>
      <c r="D1862" t="str">
        <f t="shared" si="232"/>
        <v>382.820.2955</v>
      </c>
      <c r="E1862" t="str">
        <f t="shared" si="233"/>
        <v>3828202955</v>
      </c>
      <c r="F1862">
        <f t="shared" si="234"/>
        <v>10</v>
      </c>
      <c r="G1862" t="str">
        <f t="shared" si="235"/>
        <v>3828202955</v>
      </c>
      <c r="H1862" t="str">
        <f t="shared" si="236"/>
        <v>(382) 820-2955</v>
      </c>
      <c r="I1862">
        <f t="shared" si="237"/>
        <v>1</v>
      </c>
      <c r="J1862" t="str">
        <f t="shared" si="238"/>
        <v>(382) 820-2955</v>
      </c>
    </row>
    <row r="1863" spans="1:10" x14ac:dyDescent="0.2">
      <c r="A1863">
        <v>2871</v>
      </c>
      <c r="B1863" t="s">
        <v>2962</v>
      </c>
      <c r="C1863" t="str">
        <f t="shared" si="239"/>
        <v>(129) 380-0033</v>
      </c>
      <c r="D1863" t="str">
        <f t="shared" si="232"/>
        <v>129.380.0033</v>
      </c>
      <c r="E1863" t="str">
        <f t="shared" si="233"/>
        <v>1293800033</v>
      </c>
      <c r="F1863">
        <f t="shared" si="234"/>
        <v>10</v>
      </c>
      <c r="G1863" t="str">
        <f t="shared" si="235"/>
        <v>1293800033</v>
      </c>
      <c r="H1863" t="str">
        <f t="shared" si="236"/>
        <v>(129) 380-0033</v>
      </c>
      <c r="I1863">
        <f t="shared" si="237"/>
        <v>1</v>
      </c>
      <c r="J1863" t="str">
        <f t="shared" si="238"/>
        <v>(129) 380-0033</v>
      </c>
    </row>
    <row r="1864" spans="1:10" x14ac:dyDescent="0.2">
      <c r="A1864">
        <v>2872</v>
      </c>
      <c r="B1864" t="s">
        <v>2963</v>
      </c>
      <c r="C1864" t="str">
        <f t="shared" si="239"/>
        <v>(940) 907-4307</v>
      </c>
      <c r="D1864" t="str">
        <f t="shared" si="232"/>
        <v>940.907.4307</v>
      </c>
      <c r="E1864" t="str">
        <f t="shared" si="233"/>
        <v>9409074307</v>
      </c>
      <c r="F1864">
        <f t="shared" si="234"/>
        <v>10</v>
      </c>
      <c r="G1864" t="str">
        <f t="shared" si="235"/>
        <v>9409074307</v>
      </c>
      <c r="H1864" t="str">
        <f t="shared" si="236"/>
        <v>(940) 907-4307</v>
      </c>
      <c r="I1864">
        <f t="shared" si="237"/>
        <v>1</v>
      </c>
      <c r="J1864" t="str">
        <f t="shared" si="238"/>
        <v>(940) 907-4307</v>
      </c>
    </row>
    <row r="1865" spans="1:10" x14ac:dyDescent="0.2">
      <c r="A1865">
        <v>2873</v>
      </c>
      <c r="B1865" t="s">
        <v>2964</v>
      </c>
      <c r="C1865" t="str">
        <f t="shared" si="239"/>
        <v>(644) 674-1751</v>
      </c>
      <c r="D1865" t="str">
        <f t="shared" si="232"/>
        <v>644.674.1751</v>
      </c>
      <c r="E1865" t="str">
        <f t="shared" si="233"/>
        <v>6446741751</v>
      </c>
      <c r="F1865">
        <f t="shared" si="234"/>
        <v>10</v>
      </c>
      <c r="G1865" t="str">
        <f t="shared" si="235"/>
        <v>6446741751</v>
      </c>
      <c r="H1865" t="str">
        <f t="shared" si="236"/>
        <v>(644) 674-1751</v>
      </c>
      <c r="I1865">
        <f t="shared" si="237"/>
        <v>1</v>
      </c>
      <c r="J1865" t="str">
        <f t="shared" si="238"/>
        <v>(644) 674-1751</v>
      </c>
    </row>
    <row r="1866" spans="1:10" x14ac:dyDescent="0.2">
      <c r="A1866">
        <v>2874</v>
      </c>
      <c r="B1866" t="s">
        <v>2965</v>
      </c>
      <c r="C1866" t="str">
        <f t="shared" si="239"/>
        <v>(289) 894-5334</v>
      </c>
      <c r="D1866" t="str">
        <f t="shared" si="232"/>
        <v>289.894.5334</v>
      </c>
      <c r="E1866" t="str">
        <f t="shared" si="233"/>
        <v>2898945334</v>
      </c>
      <c r="F1866">
        <f t="shared" si="234"/>
        <v>10</v>
      </c>
      <c r="G1866" t="str">
        <f t="shared" si="235"/>
        <v>2898945334</v>
      </c>
      <c r="H1866" t="str">
        <f t="shared" si="236"/>
        <v>(289) 894-5334</v>
      </c>
      <c r="I1866">
        <f t="shared" si="237"/>
        <v>1</v>
      </c>
      <c r="J1866" t="str">
        <f t="shared" si="238"/>
        <v>(289) 894-5334</v>
      </c>
    </row>
    <row r="1867" spans="1:10" x14ac:dyDescent="0.2">
      <c r="A1867">
        <v>2875</v>
      </c>
      <c r="B1867" t="s">
        <v>2966</v>
      </c>
      <c r="C1867" t="str">
        <f t="shared" si="239"/>
        <v>(703) 598-3087</v>
      </c>
      <c r="D1867" t="str">
        <f t="shared" si="232"/>
        <v>703.598.3087</v>
      </c>
      <c r="E1867" t="str">
        <f t="shared" si="233"/>
        <v>7035983087</v>
      </c>
      <c r="F1867">
        <f t="shared" si="234"/>
        <v>10</v>
      </c>
      <c r="G1867" t="str">
        <f t="shared" si="235"/>
        <v>7035983087</v>
      </c>
      <c r="H1867" t="str">
        <f t="shared" si="236"/>
        <v>(703) 598-3087</v>
      </c>
      <c r="I1867">
        <f t="shared" si="237"/>
        <v>1</v>
      </c>
      <c r="J1867" t="str">
        <f t="shared" si="238"/>
        <v>(703) 598-3087</v>
      </c>
    </row>
    <row r="1868" spans="1:10" x14ac:dyDescent="0.2">
      <c r="A1868">
        <v>2876</v>
      </c>
      <c r="B1868" t="s">
        <v>2967</v>
      </c>
      <c r="C1868" t="str">
        <f t="shared" si="239"/>
        <v>(757) 121-3394</v>
      </c>
      <c r="D1868" t="str">
        <f t="shared" si="232"/>
        <v>757.121.3394</v>
      </c>
      <c r="E1868" t="str">
        <f t="shared" si="233"/>
        <v>7571213394</v>
      </c>
      <c r="F1868">
        <f t="shared" si="234"/>
        <v>10</v>
      </c>
      <c r="G1868" t="str">
        <f t="shared" si="235"/>
        <v>7571213394</v>
      </c>
      <c r="H1868" t="str">
        <f t="shared" si="236"/>
        <v>(757) 121-3394</v>
      </c>
      <c r="I1868">
        <f t="shared" si="237"/>
        <v>1</v>
      </c>
      <c r="J1868" t="str">
        <f t="shared" si="238"/>
        <v>(757) 121-3394</v>
      </c>
    </row>
    <row r="1869" spans="1:10" x14ac:dyDescent="0.2">
      <c r="A1869">
        <v>2877</v>
      </c>
      <c r="B1869" t="s">
        <v>2968</v>
      </c>
      <c r="C1869" t="str">
        <f t="shared" si="239"/>
        <v>(792) 453-6288</v>
      </c>
      <c r="D1869" t="str">
        <f t="shared" si="232"/>
        <v>792.453.6288</v>
      </c>
      <c r="E1869" t="str">
        <f t="shared" si="233"/>
        <v>7924536288</v>
      </c>
      <c r="F1869">
        <f t="shared" si="234"/>
        <v>10</v>
      </c>
      <c r="G1869" t="str">
        <f t="shared" si="235"/>
        <v>7924536288</v>
      </c>
      <c r="H1869" t="str">
        <f t="shared" si="236"/>
        <v>(792) 453-6288</v>
      </c>
      <c r="I1869">
        <f t="shared" si="237"/>
        <v>1</v>
      </c>
      <c r="J1869" t="str">
        <f t="shared" si="238"/>
        <v>(792) 453-6288</v>
      </c>
    </row>
    <row r="1870" spans="1:10" x14ac:dyDescent="0.2">
      <c r="A1870">
        <v>2878</v>
      </c>
      <c r="B1870" t="s">
        <v>2969</v>
      </c>
      <c r="C1870" t="str">
        <f t="shared" si="239"/>
        <v>(609) 195-2985</v>
      </c>
      <c r="D1870" t="str">
        <f t="shared" si="232"/>
        <v>609.195.2985</v>
      </c>
      <c r="E1870" t="str">
        <f t="shared" si="233"/>
        <v>6091952985</v>
      </c>
      <c r="F1870">
        <f t="shared" si="234"/>
        <v>10</v>
      </c>
      <c r="G1870" t="str">
        <f t="shared" si="235"/>
        <v>6091952985</v>
      </c>
      <c r="H1870" t="str">
        <f t="shared" si="236"/>
        <v>(609) 195-2985</v>
      </c>
      <c r="I1870">
        <f t="shared" si="237"/>
        <v>1</v>
      </c>
      <c r="J1870" t="str">
        <f t="shared" si="238"/>
        <v>(609) 195-2985</v>
      </c>
    </row>
    <row r="1871" spans="1:10" x14ac:dyDescent="0.2">
      <c r="A1871">
        <v>2879</v>
      </c>
      <c r="B1871" t="s">
        <v>2970</v>
      </c>
      <c r="C1871" t="str">
        <f t="shared" si="239"/>
        <v>(837) 256-1087</v>
      </c>
      <c r="D1871" t="str">
        <f t="shared" si="232"/>
        <v>837.256.1087</v>
      </c>
      <c r="E1871" t="str">
        <f t="shared" si="233"/>
        <v>8372561087</v>
      </c>
      <c r="F1871">
        <f t="shared" si="234"/>
        <v>10</v>
      </c>
      <c r="G1871" t="str">
        <f t="shared" si="235"/>
        <v>8372561087</v>
      </c>
      <c r="H1871" t="str">
        <f t="shared" si="236"/>
        <v>(837) 256-1087</v>
      </c>
      <c r="I1871">
        <f t="shared" si="237"/>
        <v>1</v>
      </c>
      <c r="J1871" t="str">
        <f t="shared" si="238"/>
        <v>(837) 256-1087</v>
      </c>
    </row>
    <row r="1872" spans="1:10" x14ac:dyDescent="0.2">
      <c r="A1872">
        <v>2880</v>
      </c>
      <c r="B1872" t="s">
        <v>2971</v>
      </c>
      <c r="C1872" t="str">
        <f t="shared" si="239"/>
        <v>(516) 190-7554</v>
      </c>
      <c r="D1872" t="str">
        <f t="shared" si="232"/>
        <v>516.190.7554</v>
      </c>
      <c r="E1872" t="str">
        <f t="shared" si="233"/>
        <v>5161907554</v>
      </c>
      <c r="F1872">
        <f t="shared" si="234"/>
        <v>10</v>
      </c>
      <c r="G1872" t="str">
        <f t="shared" si="235"/>
        <v>5161907554</v>
      </c>
      <c r="H1872" t="str">
        <f t="shared" si="236"/>
        <v>(516) 190-7554</v>
      </c>
      <c r="I1872">
        <f t="shared" si="237"/>
        <v>1</v>
      </c>
      <c r="J1872" t="str">
        <f t="shared" si="238"/>
        <v>(516) 190-7554</v>
      </c>
    </row>
    <row r="1873" spans="1:10" x14ac:dyDescent="0.2">
      <c r="A1873">
        <v>2881</v>
      </c>
      <c r="B1873" t="s">
        <v>2972</v>
      </c>
      <c r="C1873" t="str">
        <f t="shared" si="239"/>
        <v>(357) 655-7869</v>
      </c>
      <c r="D1873" t="str">
        <f t="shared" si="232"/>
        <v>357.655.7869</v>
      </c>
      <c r="E1873" t="str">
        <f t="shared" si="233"/>
        <v>3576557869</v>
      </c>
      <c r="F1873">
        <f t="shared" si="234"/>
        <v>10</v>
      </c>
      <c r="G1873" t="str">
        <f t="shared" si="235"/>
        <v>3576557869</v>
      </c>
      <c r="H1873" t="str">
        <f t="shared" si="236"/>
        <v>(357) 655-7869</v>
      </c>
      <c r="I1873">
        <f t="shared" si="237"/>
        <v>1</v>
      </c>
      <c r="J1873" t="str">
        <f t="shared" si="238"/>
        <v>(357) 655-7869</v>
      </c>
    </row>
    <row r="1874" spans="1:10" x14ac:dyDescent="0.2">
      <c r="A1874">
        <v>2882</v>
      </c>
      <c r="B1874" t="s">
        <v>2973</v>
      </c>
      <c r="C1874" t="str">
        <f t="shared" si="239"/>
        <v>(277) 174-6378</v>
      </c>
      <c r="D1874" t="str">
        <f t="shared" si="232"/>
        <v>277.174.6378</v>
      </c>
      <c r="E1874" t="str">
        <f t="shared" si="233"/>
        <v>2771746378</v>
      </c>
      <c r="F1874">
        <f t="shared" si="234"/>
        <v>10</v>
      </c>
      <c r="G1874" t="str">
        <f t="shared" si="235"/>
        <v>2771746378</v>
      </c>
      <c r="H1874" t="str">
        <f t="shared" si="236"/>
        <v>(277) 174-6378</v>
      </c>
      <c r="I1874">
        <f t="shared" si="237"/>
        <v>1</v>
      </c>
      <c r="J1874" t="str">
        <f t="shared" si="238"/>
        <v>(277) 174-6378</v>
      </c>
    </row>
    <row r="1875" spans="1:10" x14ac:dyDescent="0.2">
      <c r="A1875">
        <v>2883</v>
      </c>
      <c r="B1875" t="s">
        <v>2974</v>
      </c>
      <c r="C1875" t="str">
        <f t="shared" si="239"/>
        <v>(206) 681-0101</v>
      </c>
      <c r="D1875" t="str">
        <f t="shared" si="232"/>
        <v>206.681.0101</v>
      </c>
      <c r="E1875" t="str">
        <f t="shared" si="233"/>
        <v>2066810101</v>
      </c>
      <c r="F1875">
        <f t="shared" si="234"/>
        <v>10</v>
      </c>
      <c r="G1875" t="str">
        <f t="shared" si="235"/>
        <v>2066810101</v>
      </c>
      <c r="H1875" t="str">
        <f t="shared" si="236"/>
        <v>(206) 681-0101</v>
      </c>
      <c r="I1875">
        <f t="shared" si="237"/>
        <v>1</v>
      </c>
      <c r="J1875" t="str">
        <f t="shared" si="238"/>
        <v>(206) 681-0101</v>
      </c>
    </row>
    <row r="1876" spans="1:10" x14ac:dyDescent="0.2">
      <c r="A1876">
        <v>2884</v>
      </c>
      <c r="B1876" t="s">
        <v>2975</v>
      </c>
      <c r="C1876" t="str">
        <f t="shared" si="239"/>
        <v>(673) 255-0532</v>
      </c>
      <c r="D1876" t="str">
        <f t="shared" si="232"/>
        <v>673.255.0532</v>
      </c>
      <c r="E1876" t="str">
        <f t="shared" si="233"/>
        <v>6732550532</v>
      </c>
      <c r="F1876">
        <f t="shared" si="234"/>
        <v>10</v>
      </c>
      <c r="G1876" t="str">
        <f t="shared" si="235"/>
        <v>6732550532</v>
      </c>
      <c r="H1876" t="str">
        <f t="shared" si="236"/>
        <v>(673) 255-0532</v>
      </c>
      <c r="I1876">
        <f t="shared" si="237"/>
        <v>1</v>
      </c>
      <c r="J1876" t="str">
        <f t="shared" si="238"/>
        <v>(673) 255-0532</v>
      </c>
    </row>
    <row r="1877" spans="1:10" x14ac:dyDescent="0.2">
      <c r="A1877">
        <v>2885</v>
      </c>
      <c r="B1877" t="s">
        <v>2976</v>
      </c>
      <c r="C1877" t="str">
        <f t="shared" si="239"/>
        <v>(877) 512-4524</v>
      </c>
      <c r="D1877" t="str">
        <f t="shared" si="232"/>
        <v>877.512.4524</v>
      </c>
      <c r="E1877" t="str">
        <f t="shared" si="233"/>
        <v>8775124524</v>
      </c>
      <c r="F1877">
        <f t="shared" si="234"/>
        <v>10</v>
      </c>
      <c r="G1877" t="str">
        <f t="shared" si="235"/>
        <v>8775124524</v>
      </c>
      <c r="H1877" t="str">
        <f t="shared" si="236"/>
        <v>(877) 512-4524</v>
      </c>
      <c r="I1877">
        <f t="shared" si="237"/>
        <v>1</v>
      </c>
      <c r="J1877" t="str">
        <f t="shared" si="238"/>
        <v>(877) 512-4524</v>
      </c>
    </row>
    <row r="1878" spans="1:10" x14ac:dyDescent="0.2">
      <c r="A1878">
        <v>2886</v>
      </c>
      <c r="B1878" t="s">
        <v>2977</v>
      </c>
      <c r="C1878" t="str">
        <f t="shared" si="239"/>
        <v>(881) 669-1154</v>
      </c>
      <c r="D1878" t="str">
        <f t="shared" si="232"/>
        <v>881.669.1154</v>
      </c>
      <c r="E1878" t="str">
        <f t="shared" si="233"/>
        <v>8816691154</v>
      </c>
      <c r="F1878">
        <f t="shared" si="234"/>
        <v>10</v>
      </c>
      <c r="G1878" t="str">
        <f t="shared" si="235"/>
        <v>8816691154</v>
      </c>
      <c r="H1878" t="str">
        <f t="shared" si="236"/>
        <v>(881) 669-1154</v>
      </c>
      <c r="I1878">
        <f t="shared" si="237"/>
        <v>1</v>
      </c>
      <c r="J1878" t="str">
        <f t="shared" si="238"/>
        <v>(881) 669-1154</v>
      </c>
    </row>
    <row r="1879" spans="1:10" x14ac:dyDescent="0.2">
      <c r="A1879">
        <v>2887</v>
      </c>
      <c r="B1879" t="s">
        <v>2978</v>
      </c>
      <c r="C1879" t="str">
        <f t="shared" si="239"/>
        <v>(597) 360-4447</v>
      </c>
      <c r="D1879" t="str">
        <f t="shared" si="232"/>
        <v>597.360.4447</v>
      </c>
      <c r="E1879" t="str">
        <f t="shared" si="233"/>
        <v>5973604447</v>
      </c>
      <c r="F1879">
        <f t="shared" si="234"/>
        <v>10</v>
      </c>
      <c r="G1879" t="str">
        <f t="shared" si="235"/>
        <v>5973604447</v>
      </c>
      <c r="H1879" t="str">
        <f t="shared" si="236"/>
        <v>(597) 360-4447</v>
      </c>
      <c r="I1879">
        <f t="shared" si="237"/>
        <v>1</v>
      </c>
      <c r="J1879" t="str">
        <f t="shared" si="238"/>
        <v>(597) 360-4447</v>
      </c>
    </row>
    <row r="1880" spans="1:10" x14ac:dyDescent="0.2">
      <c r="A1880">
        <v>2888</v>
      </c>
      <c r="B1880" t="s">
        <v>2979</v>
      </c>
      <c r="C1880" t="str">
        <f t="shared" si="239"/>
        <v>(377) 874-9296</v>
      </c>
      <c r="D1880" t="str">
        <f t="shared" si="232"/>
        <v>377.874.9296</v>
      </c>
      <c r="E1880" t="str">
        <f t="shared" si="233"/>
        <v>3778749296</v>
      </c>
      <c r="F1880">
        <f t="shared" si="234"/>
        <v>10</v>
      </c>
      <c r="G1880" t="str">
        <f t="shared" si="235"/>
        <v>3778749296</v>
      </c>
      <c r="H1880" t="str">
        <f t="shared" si="236"/>
        <v>(377) 874-9296</v>
      </c>
      <c r="I1880">
        <f t="shared" si="237"/>
        <v>1</v>
      </c>
      <c r="J1880" t="str">
        <f t="shared" si="238"/>
        <v>(377) 874-9296</v>
      </c>
    </row>
    <row r="1881" spans="1:10" x14ac:dyDescent="0.2">
      <c r="A1881">
        <v>2889</v>
      </c>
      <c r="B1881" t="s">
        <v>2980</v>
      </c>
      <c r="C1881" t="str">
        <f t="shared" si="239"/>
        <v>(869) 708-6075</v>
      </c>
      <c r="D1881" t="str">
        <f t="shared" si="232"/>
        <v>869.708.6075</v>
      </c>
      <c r="E1881" t="str">
        <f t="shared" si="233"/>
        <v>8697086075</v>
      </c>
      <c r="F1881">
        <f t="shared" si="234"/>
        <v>10</v>
      </c>
      <c r="G1881" t="str">
        <f t="shared" si="235"/>
        <v>8697086075</v>
      </c>
      <c r="H1881" t="str">
        <f t="shared" si="236"/>
        <v>(869) 708-6075</v>
      </c>
      <c r="I1881">
        <f t="shared" si="237"/>
        <v>1</v>
      </c>
      <c r="J1881" t="str">
        <f t="shared" si="238"/>
        <v>(869) 708-6075</v>
      </c>
    </row>
    <row r="1882" spans="1:10" x14ac:dyDescent="0.2">
      <c r="A1882">
        <v>2890</v>
      </c>
      <c r="B1882" t="s">
        <v>2981</v>
      </c>
      <c r="C1882" t="str">
        <f t="shared" si="239"/>
        <v>(146) 187-8761</v>
      </c>
      <c r="D1882" t="str">
        <f t="shared" si="232"/>
        <v>146.187.8761</v>
      </c>
      <c r="E1882" t="str">
        <f t="shared" si="233"/>
        <v>1461878761</v>
      </c>
      <c r="F1882">
        <f t="shared" si="234"/>
        <v>10</v>
      </c>
      <c r="G1882" t="str">
        <f t="shared" si="235"/>
        <v>1461878761</v>
      </c>
      <c r="H1882" t="str">
        <f t="shared" si="236"/>
        <v>(146) 187-8761</v>
      </c>
      <c r="I1882">
        <f t="shared" si="237"/>
        <v>1</v>
      </c>
      <c r="J1882" t="str">
        <f t="shared" si="238"/>
        <v>(146) 187-8761</v>
      </c>
    </row>
    <row r="1883" spans="1:10" x14ac:dyDescent="0.2">
      <c r="A1883">
        <v>2891</v>
      </c>
      <c r="B1883" t="s">
        <v>2982</v>
      </c>
      <c r="C1883" t="str">
        <f t="shared" si="239"/>
        <v>(982) 826-2506</v>
      </c>
      <c r="D1883" t="str">
        <f t="shared" si="232"/>
        <v>982.826.2506</v>
      </c>
      <c r="E1883" t="str">
        <f t="shared" si="233"/>
        <v>9828262506</v>
      </c>
      <c r="F1883">
        <f t="shared" si="234"/>
        <v>10</v>
      </c>
      <c r="G1883" t="str">
        <f t="shared" si="235"/>
        <v>9828262506</v>
      </c>
      <c r="H1883" t="str">
        <f t="shared" si="236"/>
        <v>(982) 826-2506</v>
      </c>
      <c r="I1883">
        <f t="shared" si="237"/>
        <v>1</v>
      </c>
      <c r="J1883" t="str">
        <f t="shared" si="238"/>
        <v>(982) 826-2506</v>
      </c>
    </row>
    <row r="1884" spans="1:10" x14ac:dyDescent="0.2">
      <c r="A1884">
        <v>2892</v>
      </c>
      <c r="B1884" t="s">
        <v>2983</v>
      </c>
      <c r="C1884" t="str">
        <f t="shared" si="239"/>
        <v>(864) 221-4468</v>
      </c>
      <c r="D1884" t="str">
        <f t="shared" si="232"/>
        <v>864.221.4468</v>
      </c>
      <c r="E1884" t="str">
        <f t="shared" si="233"/>
        <v>8642214468</v>
      </c>
      <c r="F1884">
        <f t="shared" si="234"/>
        <v>10</v>
      </c>
      <c r="G1884" t="str">
        <f t="shared" si="235"/>
        <v>8642214468</v>
      </c>
      <c r="H1884" t="str">
        <f t="shared" si="236"/>
        <v>(864) 221-4468</v>
      </c>
      <c r="I1884">
        <f t="shared" si="237"/>
        <v>1</v>
      </c>
      <c r="J1884" t="str">
        <f t="shared" si="238"/>
        <v>(864) 221-4468</v>
      </c>
    </row>
    <row r="1885" spans="1:10" x14ac:dyDescent="0.2">
      <c r="A1885">
        <v>2893</v>
      </c>
      <c r="B1885" t="s">
        <v>2984</v>
      </c>
      <c r="C1885" t="str">
        <f t="shared" si="239"/>
        <v>(184) 749-0965</v>
      </c>
      <c r="D1885" t="str">
        <f t="shared" si="232"/>
        <v>184.749.0965</v>
      </c>
      <c r="E1885" t="str">
        <f t="shared" si="233"/>
        <v>1847490965</v>
      </c>
      <c r="F1885">
        <f t="shared" si="234"/>
        <v>10</v>
      </c>
      <c r="G1885" t="str">
        <f t="shared" si="235"/>
        <v>1847490965</v>
      </c>
      <c r="H1885" t="str">
        <f t="shared" si="236"/>
        <v>(184) 749-0965</v>
      </c>
      <c r="I1885">
        <f t="shared" si="237"/>
        <v>1</v>
      </c>
      <c r="J1885" t="str">
        <f t="shared" si="238"/>
        <v>(184) 749-0965</v>
      </c>
    </row>
    <row r="1886" spans="1:10" x14ac:dyDescent="0.2">
      <c r="A1886">
        <v>2894</v>
      </c>
      <c r="B1886" t="s">
        <v>2985</v>
      </c>
      <c r="C1886" t="str">
        <f t="shared" si="239"/>
        <v>(590) 121-7345</v>
      </c>
      <c r="D1886" t="str">
        <f t="shared" si="232"/>
        <v>590.121.7345</v>
      </c>
      <c r="E1886" t="str">
        <f t="shared" si="233"/>
        <v>5901217345</v>
      </c>
      <c r="F1886">
        <f t="shared" si="234"/>
        <v>10</v>
      </c>
      <c r="G1886" t="str">
        <f t="shared" si="235"/>
        <v>5901217345</v>
      </c>
      <c r="H1886" t="str">
        <f t="shared" si="236"/>
        <v>(590) 121-7345</v>
      </c>
      <c r="I1886">
        <f t="shared" si="237"/>
        <v>1</v>
      </c>
      <c r="J1886" t="str">
        <f t="shared" si="238"/>
        <v>(590) 121-7345</v>
      </c>
    </row>
    <row r="1887" spans="1:10" x14ac:dyDescent="0.2">
      <c r="A1887">
        <v>2895</v>
      </c>
      <c r="B1887" t="s">
        <v>2986</v>
      </c>
      <c r="C1887" t="str">
        <f t="shared" si="239"/>
        <v>(808) 718-9045</v>
      </c>
      <c r="D1887" t="str">
        <f t="shared" si="232"/>
        <v>808.718.9045</v>
      </c>
      <c r="E1887" t="str">
        <f t="shared" si="233"/>
        <v>8087189045</v>
      </c>
      <c r="F1887">
        <f t="shared" si="234"/>
        <v>10</v>
      </c>
      <c r="G1887" t="str">
        <f t="shared" si="235"/>
        <v>8087189045</v>
      </c>
      <c r="H1887" t="str">
        <f t="shared" si="236"/>
        <v>(808) 718-9045</v>
      </c>
      <c r="I1887">
        <f t="shared" si="237"/>
        <v>1</v>
      </c>
      <c r="J1887" t="str">
        <f t="shared" si="238"/>
        <v>(808) 718-9045</v>
      </c>
    </row>
    <row r="1888" spans="1:10" x14ac:dyDescent="0.2">
      <c r="A1888">
        <v>2896</v>
      </c>
      <c r="B1888" t="s">
        <v>2987</v>
      </c>
      <c r="C1888" t="str">
        <f t="shared" si="239"/>
        <v>(208) 277-3616</v>
      </c>
      <c r="D1888" t="str">
        <f t="shared" si="232"/>
        <v>208.277.3616</v>
      </c>
      <c r="E1888" t="str">
        <f t="shared" si="233"/>
        <v>2082773616</v>
      </c>
      <c r="F1888">
        <f t="shared" si="234"/>
        <v>10</v>
      </c>
      <c r="G1888" t="str">
        <f t="shared" si="235"/>
        <v>2082773616</v>
      </c>
      <c r="H1888" t="str">
        <f t="shared" si="236"/>
        <v>(208) 277-3616</v>
      </c>
      <c r="I1888">
        <f t="shared" si="237"/>
        <v>1</v>
      </c>
      <c r="J1888" t="str">
        <f t="shared" si="238"/>
        <v>(208) 277-3616</v>
      </c>
    </row>
    <row r="1889" spans="1:10" x14ac:dyDescent="0.2">
      <c r="A1889">
        <v>2897</v>
      </c>
      <c r="B1889" t="s">
        <v>2988</v>
      </c>
      <c r="C1889" t="str">
        <f t="shared" si="239"/>
        <v>(106) 728-8597</v>
      </c>
      <c r="D1889" t="str">
        <f t="shared" si="232"/>
        <v>106.728.8597</v>
      </c>
      <c r="E1889" t="str">
        <f t="shared" si="233"/>
        <v>1067288597</v>
      </c>
      <c r="F1889">
        <f t="shared" si="234"/>
        <v>10</v>
      </c>
      <c r="G1889" t="str">
        <f t="shared" si="235"/>
        <v>1067288597</v>
      </c>
      <c r="H1889" t="str">
        <f t="shared" si="236"/>
        <v>(106) 728-8597</v>
      </c>
      <c r="I1889">
        <f t="shared" si="237"/>
        <v>1</v>
      </c>
      <c r="J1889" t="str">
        <f t="shared" si="238"/>
        <v>(106) 728-8597</v>
      </c>
    </row>
    <row r="1890" spans="1:10" x14ac:dyDescent="0.2">
      <c r="A1890">
        <v>2898</v>
      </c>
      <c r="B1890" t="s">
        <v>2989</v>
      </c>
      <c r="C1890" t="str">
        <f t="shared" si="239"/>
        <v>(709) 423-2887</v>
      </c>
      <c r="D1890" t="str">
        <f t="shared" si="232"/>
        <v>709.423.2887</v>
      </c>
      <c r="E1890" t="str">
        <f t="shared" si="233"/>
        <v>7094232887</v>
      </c>
      <c r="F1890">
        <f t="shared" si="234"/>
        <v>10</v>
      </c>
      <c r="G1890" t="str">
        <f t="shared" si="235"/>
        <v>7094232887</v>
      </c>
      <c r="H1890" t="str">
        <f t="shared" si="236"/>
        <v>(709) 423-2887</v>
      </c>
      <c r="I1890">
        <f t="shared" si="237"/>
        <v>1</v>
      </c>
      <c r="J1890" t="str">
        <f t="shared" si="238"/>
        <v>(709) 423-2887</v>
      </c>
    </row>
    <row r="1891" spans="1:10" x14ac:dyDescent="0.2">
      <c r="A1891">
        <v>2899</v>
      </c>
      <c r="B1891" t="s">
        <v>2990</v>
      </c>
      <c r="C1891" t="str">
        <f t="shared" si="239"/>
        <v>(202) 196-3480</v>
      </c>
      <c r="D1891" t="str">
        <f t="shared" si="232"/>
        <v>202.196.3480</v>
      </c>
      <c r="E1891" t="str">
        <f t="shared" si="233"/>
        <v>2021963480</v>
      </c>
      <c r="F1891">
        <f t="shared" si="234"/>
        <v>10</v>
      </c>
      <c r="G1891" t="str">
        <f t="shared" si="235"/>
        <v>2021963480</v>
      </c>
      <c r="H1891" t="str">
        <f t="shared" si="236"/>
        <v>(202) 196-3480</v>
      </c>
      <c r="I1891">
        <f t="shared" si="237"/>
        <v>1</v>
      </c>
      <c r="J1891" t="str">
        <f t="shared" si="238"/>
        <v>(202) 196-3480</v>
      </c>
    </row>
    <row r="1892" spans="1:10" x14ac:dyDescent="0.2">
      <c r="A1892">
        <v>2900</v>
      </c>
      <c r="B1892" t="s">
        <v>2991</v>
      </c>
      <c r="C1892" t="str">
        <f t="shared" si="239"/>
        <v>(487) 935-0282</v>
      </c>
      <c r="D1892" t="str">
        <f t="shared" si="232"/>
        <v>487.935.0282</v>
      </c>
      <c r="E1892" t="str">
        <f t="shared" si="233"/>
        <v>4879350282</v>
      </c>
      <c r="F1892">
        <f t="shared" si="234"/>
        <v>10</v>
      </c>
      <c r="G1892" t="str">
        <f t="shared" si="235"/>
        <v>4879350282</v>
      </c>
      <c r="H1892" t="str">
        <f t="shared" si="236"/>
        <v>(487) 935-0282</v>
      </c>
      <c r="I1892">
        <f t="shared" si="237"/>
        <v>1</v>
      </c>
      <c r="J1892" t="str">
        <f t="shared" si="238"/>
        <v>(487) 935-0282</v>
      </c>
    </row>
    <row r="1893" spans="1:10" x14ac:dyDescent="0.2">
      <c r="A1893">
        <v>2901</v>
      </c>
      <c r="B1893" t="s">
        <v>2992</v>
      </c>
      <c r="C1893" t="str">
        <f t="shared" si="239"/>
        <v>(437) 792-6162</v>
      </c>
      <c r="D1893" t="str">
        <f t="shared" si="232"/>
        <v>437.792.6162</v>
      </c>
      <c r="E1893" t="str">
        <f t="shared" si="233"/>
        <v>4377926162</v>
      </c>
      <c r="F1893">
        <f t="shared" si="234"/>
        <v>10</v>
      </c>
      <c r="G1893" t="str">
        <f t="shared" si="235"/>
        <v>4377926162</v>
      </c>
      <c r="H1893" t="str">
        <f t="shared" si="236"/>
        <v>(437) 792-6162</v>
      </c>
      <c r="I1893">
        <f t="shared" si="237"/>
        <v>1</v>
      </c>
      <c r="J1893" t="str">
        <f t="shared" si="238"/>
        <v>(437) 792-6162</v>
      </c>
    </row>
    <row r="1894" spans="1:10" x14ac:dyDescent="0.2">
      <c r="A1894">
        <v>2902</v>
      </c>
      <c r="B1894" t="s">
        <v>2993</v>
      </c>
      <c r="C1894" t="str">
        <f t="shared" si="239"/>
        <v>(773) 688-4090</v>
      </c>
      <c r="D1894" t="str">
        <f t="shared" si="232"/>
        <v>773.688.4090</v>
      </c>
      <c r="E1894" t="str">
        <f t="shared" si="233"/>
        <v>7736884090</v>
      </c>
      <c r="F1894">
        <f t="shared" si="234"/>
        <v>10</v>
      </c>
      <c r="G1894" t="str">
        <f t="shared" si="235"/>
        <v>7736884090</v>
      </c>
      <c r="H1894" t="str">
        <f t="shared" si="236"/>
        <v>(773) 688-4090</v>
      </c>
      <c r="I1894">
        <f t="shared" si="237"/>
        <v>1</v>
      </c>
      <c r="J1894" t="str">
        <f t="shared" si="238"/>
        <v>(773) 688-4090</v>
      </c>
    </row>
    <row r="1895" spans="1:10" x14ac:dyDescent="0.2">
      <c r="A1895">
        <v>2903</v>
      </c>
      <c r="B1895" s="1" t="s">
        <v>2994</v>
      </c>
      <c r="C1895" t="str">
        <f t="shared" si="239"/>
        <v>(916) 587-8432</v>
      </c>
      <c r="D1895" t="str">
        <f t="shared" si="232"/>
        <v>916.587.8432</v>
      </c>
      <c r="E1895" t="str">
        <f t="shared" si="233"/>
        <v>9165878432</v>
      </c>
      <c r="F1895">
        <f t="shared" si="234"/>
        <v>10</v>
      </c>
      <c r="G1895" t="str">
        <f t="shared" si="235"/>
        <v>9165878432</v>
      </c>
      <c r="H1895" t="str">
        <f t="shared" si="236"/>
        <v>(916) 587-8432</v>
      </c>
      <c r="I1895">
        <f t="shared" si="237"/>
        <v>1</v>
      </c>
      <c r="J1895" t="str">
        <f t="shared" si="238"/>
        <v>(916) 587-8432</v>
      </c>
    </row>
    <row r="1896" spans="1:10" x14ac:dyDescent="0.2">
      <c r="A1896">
        <v>2904</v>
      </c>
      <c r="B1896" t="s">
        <v>2995</v>
      </c>
      <c r="C1896" t="str">
        <f t="shared" si="239"/>
        <v>(439) 744-2780</v>
      </c>
      <c r="D1896" t="str">
        <f t="shared" si="232"/>
        <v>439.744.2780</v>
      </c>
      <c r="E1896" t="str">
        <f t="shared" si="233"/>
        <v>4397442780</v>
      </c>
      <c r="F1896">
        <f t="shared" si="234"/>
        <v>10</v>
      </c>
      <c r="G1896" t="str">
        <f t="shared" si="235"/>
        <v>4397442780</v>
      </c>
      <c r="H1896" t="str">
        <f t="shared" si="236"/>
        <v>(439) 744-2780</v>
      </c>
      <c r="I1896">
        <f t="shared" si="237"/>
        <v>1</v>
      </c>
      <c r="J1896" t="str">
        <f t="shared" si="238"/>
        <v>(439) 744-2780</v>
      </c>
    </row>
    <row r="1897" spans="1:10" x14ac:dyDescent="0.2">
      <c r="A1897">
        <v>2905</v>
      </c>
      <c r="B1897" t="s">
        <v>2996</v>
      </c>
      <c r="C1897" t="str">
        <f t="shared" si="239"/>
        <v>(679) 179-5021</v>
      </c>
      <c r="D1897" t="str">
        <f t="shared" si="232"/>
        <v>679.179.5021</v>
      </c>
      <c r="E1897" t="str">
        <f t="shared" si="233"/>
        <v>6791795021</v>
      </c>
      <c r="F1897">
        <f t="shared" si="234"/>
        <v>10</v>
      </c>
      <c r="G1897" t="str">
        <f t="shared" si="235"/>
        <v>6791795021</v>
      </c>
      <c r="H1897" t="str">
        <f t="shared" si="236"/>
        <v>(679) 179-5021</v>
      </c>
      <c r="I1897">
        <f t="shared" si="237"/>
        <v>1</v>
      </c>
      <c r="J1897" t="str">
        <f t="shared" si="238"/>
        <v>(679) 179-5021</v>
      </c>
    </row>
    <row r="1898" spans="1:10" x14ac:dyDescent="0.2">
      <c r="A1898">
        <v>2906</v>
      </c>
      <c r="B1898" t="s">
        <v>2997</v>
      </c>
      <c r="C1898" t="str">
        <f t="shared" si="239"/>
        <v>(937) 595-9596</v>
      </c>
      <c r="D1898" t="str">
        <f t="shared" si="232"/>
        <v>937.595.9596</v>
      </c>
      <c r="E1898" t="str">
        <f t="shared" si="233"/>
        <v>9375959596</v>
      </c>
      <c r="F1898">
        <f t="shared" si="234"/>
        <v>10</v>
      </c>
      <c r="G1898" t="str">
        <f t="shared" si="235"/>
        <v>9375959596</v>
      </c>
      <c r="H1898" t="str">
        <f t="shared" si="236"/>
        <v>(937) 595-9596</v>
      </c>
      <c r="I1898">
        <f t="shared" si="237"/>
        <v>1</v>
      </c>
      <c r="J1898" t="str">
        <f t="shared" si="238"/>
        <v>(937) 595-9596</v>
      </c>
    </row>
    <row r="1899" spans="1:10" x14ac:dyDescent="0.2">
      <c r="A1899">
        <v>2907</v>
      </c>
      <c r="B1899" t="s">
        <v>2998</v>
      </c>
      <c r="C1899" t="str">
        <f t="shared" si="239"/>
        <v>(253) 168-9207</v>
      </c>
      <c r="D1899" t="str">
        <f t="shared" si="232"/>
        <v>253.168.9207</v>
      </c>
      <c r="E1899" t="str">
        <f t="shared" si="233"/>
        <v>2531689207</v>
      </c>
      <c r="F1899">
        <f t="shared" si="234"/>
        <v>10</v>
      </c>
      <c r="G1899" t="str">
        <f t="shared" si="235"/>
        <v>2531689207</v>
      </c>
      <c r="H1899" t="str">
        <f t="shared" si="236"/>
        <v>(253) 168-9207</v>
      </c>
      <c r="I1899">
        <f t="shared" si="237"/>
        <v>1</v>
      </c>
      <c r="J1899" t="str">
        <f t="shared" si="238"/>
        <v>(253) 168-9207</v>
      </c>
    </row>
    <row r="1900" spans="1:10" x14ac:dyDescent="0.2">
      <c r="A1900">
        <v>2908</v>
      </c>
      <c r="B1900" t="s">
        <v>2999</v>
      </c>
      <c r="C1900" t="str">
        <f t="shared" si="239"/>
        <v>(725) 636-9291</v>
      </c>
      <c r="D1900" t="str">
        <f t="shared" si="232"/>
        <v>725.636.9291</v>
      </c>
      <c r="E1900" t="str">
        <f t="shared" si="233"/>
        <v>7256369291</v>
      </c>
      <c r="F1900">
        <f t="shared" si="234"/>
        <v>10</v>
      </c>
      <c r="G1900" t="str">
        <f t="shared" si="235"/>
        <v>7256369291</v>
      </c>
      <c r="H1900" t="str">
        <f t="shared" si="236"/>
        <v>(725) 636-9291</v>
      </c>
      <c r="I1900">
        <f t="shared" si="237"/>
        <v>1</v>
      </c>
      <c r="J1900" t="str">
        <f t="shared" si="238"/>
        <v>(725) 636-9291</v>
      </c>
    </row>
    <row r="1901" spans="1:10" x14ac:dyDescent="0.2">
      <c r="A1901">
        <v>2909</v>
      </c>
      <c r="B1901" t="s">
        <v>3000</v>
      </c>
      <c r="C1901" t="str">
        <f t="shared" si="239"/>
        <v>(576) 649-8087</v>
      </c>
      <c r="D1901" t="str">
        <f t="shared" si="232"/>
        <v>576.649.8087</v>
      </c>
      <c r="E1901" t="str">
        <f t="shared" si="233"/>
        <v>5766498087</v>
      </c>
      <c r="F1901">
        <f t="shared" si="234"/>
        <v>10</v>
      </c>
      <c r="G1901" t="str">
        <f t="shared" si="235"/>
        <v>5766498087</v>
      </c>
      <c r="H1901" t="str">
        <f t="shared" si="236"/>
        <v>(576) 649-8087</v>
      </c>
      <c r="I1901">
        <f t="shared" si="237"/>
        <v>1</v>
      </c>
      <c r="J1901" t="str">
        <f t="shared" si="238"/>
        <v>(576) 649-8087</v>
      </c>
    </row>
    <row r="1902" spans="1:10" x14ac:dyDescent="0.2">
      <c r="A1902">
        <v>2910</v>
      </c>
      <c r="B1902" t="s">
        <v>3001</v>
      </c>
      <c r="C1902" t="str">
        <f t="shared" si="239"/>
        <v>(885) 807-3928</v>
      </c>
      <c r="D1902" t="str">
        <f t="shared" si="232"/>
        <v>885.807.3928</v>
      </c>
      <c r="E1902" t="str">
        <f t="shared" si="233"/>
        <v>8858073928</v>
      </c>
      <c r="F1902">
        <f t="shared" si="234"/>
        <v>10</v>
      </c>
      <c r="G1902" t="str">
        <f t="shared" si="235"/>
        <v>8858073928</v>
      </c>
      <c r="H1902" t="str">
        <f t="shared" si="236"/>
        <v>(885) 807-3928</v>
      </c>
      <c r="I1902">
        <f t="shared" si="237"/>
        <v>1</v>
      </c>
      <c r="J1902" t="str">
        <f t="shared" si="238"/>
        <v>(885) 807-3928</v>
      </c>
    </row>
    <row r="1903" spans="1:10" x14ac:dyDescent="0.2">
      <c r="A1903">
        <v>2911</v>
      </c>
      <c r="B1903" t="s">
        <v>3002</v>
      </c>
      <c r="C1903" t="str">
        <f t="shared" si="239"/>
        <v>(839) 691-9183</v>
      </c>
      <c r="D1903" t="str">
        <f t="shared" si="232"/>
        <v>839.691.9183</v>
      </c>
      <c r="E1903" t="str">
        <f t="shared" si="233"/>
        <v>8396919183</v>
      </c>
      <c r="F1903">
        <f t="shared" si="234"/>
        <v>10</v>
      </c>
      <c r="G1903" t="str">
        <f t="shared" si="235"/>
        <v>8396919183</v>
      </c>
      <c r="H1903" t="str">
        <f t="shared" si="236"/>
        <v>(839) 691-9183</v>
      </c>
      <c r="I1903">
        <f t="shared" si="237"/>
        <v>1</v>
      </c>
      <c r="J1903" t="str">
        <f t="shared" si="238"/>
        <v>(839) 691-9183</v>
      </c>
    </row>
    <row r="1904" spans="1:10" x14ac:dyDescent="0.2">
      <c r="A1904">
        <v>2912</v>
      </c>
      <c r="B1904" t="s">
        <v>3003</v>
      </c>
      <c r="C1904" t="str">
        <f t="shared" si="239"/>
        <v>(725) 656-9929</v>
      </c>
      <c r="D1904" t="str">
        <f t="shared" si="232"/>
        <v>725.656.9929</v>
      </c>
      <c r="E1904" t="str">
        <f t="shared" si="233"/>
        <v>7256569929</v>
      </c>
      <c r="F1904">
        <f t="shared" si="234"/>
        <v>10</v>
      </c>
      <c r="G1904" t="str">
        <f t="shared" si="235"/>
        <v>7256569929</v>
      </c>
      <c r="H1904" t="str">
        <f t="shared" si="236"/>
        <v>(725) 656-9929</v>
      </c>
      <c r="I1904">
        <f t="shared" si="237"/>
        <v>1</v>
      </c>
      <c r="J1904" t="str">
        <f t="shared" si="238"/>
        <v>(725) 656-9929</v>
      </c>
    </row>
    <row r="1905" spans="1:10" x14ac:dyDescent="0.2">
      <c r="A1905">
        <v>2913</v>
      </c>
      <c r="B1905" t="s">
        <v>3004</v>
      </c>
      <c r="C1905" t="str">
        <f t="shared" si="239"/>
        <v>(376) 616-9213</v>
      </c>
      <c r="D1905" t="str">
        <f t="shared" si="232"/>
        <v>376.616.9213</v>
      </c>
      <c r="E1905" t="str">
        <f t="shared" si="233"/>
        <v>3766169213</v>
      </c>
      <c r="F1905">
        <f t="shared" si="234"/>
        <v>10</v>
      </c>
      <c r="G1905" t="str">
        <f t="shared" si="235"/>
        <v>3766169213</v>
      </c>
      <c r="H1905" t="str">
        <f t="shared" si="236"/>
        <v>(376) 616-9213</v>
      </c>
      <c r="I1905">
        <f t="shared" si="237"/>
        <v>1</v>
      </c>
      <c r="J1905" t="str">
        <f t="shared" si="238"/>
        <v>(376) 616-9213</v>
      </c>
    </row>
    <row r="1906" spans="1:10" x14ac:dyDescent="0.2">
      <c r="A1906">
        <v>2914</v>
      </c>
      <c r="B1906" t="s">
        <v>3005</v>
      </c>
      <c r="C1906" t="str">
        <f t="shared" si="239"/>
        <v>(250) 502-0470</v>
      </c>
      <c r="D1906" t="str">
        <f t="shared" si="232"/>
        <v>250.502.0470</v>
      </c>
      <c r="E1906" t="str">
        <f t="shared" si="233"/>
        <v>2505020470</v>
      </c>
      <c r="F1906">
        <f t="shared" si="234"/>
        <v>10</v>
      </c>
      <c r="G1906" t="str">
        <f t="shared" si="235"/>
        <v>2505020470</v>
      </c>
      <c r="H1906" t="str">
        <f t="shared" si="236"/>
        <v>(250) 502-0470</v>
      </c>
      <c r="I1906">
        <f t="shared" si="237"/>
        <v>1</v>
      </c>
      <c r="J1906" t="str">
        <f t="shared" si="238"/>
        <v>(250) 502-0470</v>
      </c>
    </row>
    <row r="1907" spans="1:10" x14ac:dyDescent="0.2">
      <c r="A1907">
        <v>2915</v>
      </c>
      <c r="B1907" t="s">
        <v>3006</v>
      </c>
      <c r="C1907" t="str">
        <f t="shared" si="239"/>
        <v>(902) 204-4842</v>
      </c>
      <c r="D1907" t="str">
        <f t="shared" si="232"/>
        <v>902.204.4842</v>
      </c>
      <c r="E1907" t="str">
        <f t="shared" si="233"/>
        <v>9022044842</v>
      </c>
      <c r="F1907">
        <f t="shared" si="234"/>
        <v>10</v>
      </c>
      <c r="G1907" t="str">
        <f t="shared" si="235"/>
        <v>9022044842</v>
      </c>
      <c r="H1907" t="str">
        <f t="shared" si="236"/>
        <v>(902) 204-4842</v>
      </c>
      <c r="I1907">
        <f t="shared" si="237"/>
        <v>1</v>
      </c>
      <c r="J1907" t="str">
        <f t="shared" si="238"/>
        <v>(902) 204-4842</v>
      </c>
    </row>
    <row r="1908" spans="1:10" x14ac:dyDescent="0.2">
      <c r="A1908">
        <v>2916</v>
      </c>
      <c r="B1908" t="s">
        <v>3007</v>
      </c>
      <c r="C1908" t="str">
        <f t="shared" si="239"/>
        <v>(296) 294-5778</v>
      </c>
      <c r="D1908" t="str">
        <f t="shared" si="232"/>
        <v>296.294.5778</v>
      </c>
      <c r="E1908" t="str">
        <f t="shared" si="233"/>
        <v>2962945778</v>
      </c>
      <c r="F1908">
        <f t="shared" si="234"/>
        <v>10</v>
      </c>
      <c r="G1908" t="str">
        <f t="shared" si="235"/>
        <v>2962945778</v>
      </c>
      <c r="H1908" t="str">
        <f t="shared" si="236"/>
        <v>(296) 294-5778</v>
      </c>
      <c r="I1908">
        <f t="shared" si="237"/>
        <v>1</v>
      </c>
      <c r="J1908" t="str">
        <f t="shared" si="238"/>
        <v>(296) 294-5778</v>
      </c>
    </row>
    <row r="1909" spans="1:10" x14ac:dyDescent="0.2">
      <c r="A1909">
        <v>2917</v>
      </c>
      <c r="B1909" t="s">
        <v>3008</v>
      </c>
      <c r="C1909" t="str">
        <f t="shared" si="239"/>
        <v>(779) 874-5503</v>
      </c>
      <c r="D1909" t="str">
        <f t="shared" si="232"/>
        <v>779.874.5503</v>
      </c>
      <c r="E1909" t="str">
        <f t="shared" si="233"/>
        <v>7798745503</v>
      </c>
      <c r="F1909">
        <f t="shared" si="234"/>
        <v>10</v>
      </c>
      <c r="G1909" t="str">
        <f t="shared" si="235"/>
        <v>7798745503</v>
      </c>
      <c r="H1909" t="str">
        <f t="shared" si="236"/>
        <v>(779) 874-5503</v>
      </c>
      <c r="I1909">
        <f t="shared" si="237"/>
        <v>1</v>
      </c>
      <c r="J1909" t="str">
        <f t="shared" si="238"/>
        <v>(779) 874-5503</v>
      </c>
    </row>
    <row r="1910" spans="1:10" x14ac:dyDescent="0.2">
      <c r="A1910">
        <v>2918</v>
      </c>
      <c r="B1910" t="s">
        <v>3009</v>
      </c>
      <c r="C1910" t="str">
        <f t="shared" si="239"/>
        <v>(617) 462-2141</v>
      </c>
      <c r="D1910" t="str">
        <f t="shared" si="232"/>
        <v>617.462.2141</v>
      </c>
      <c r="E1910" t="str">
        <f t="shared" si="233"/>
        <v>6174622141</v>
      </c>
      <c r="F1910">
        <f t="shared" si="234"/>
        <v>10</v>
      </c>
      <c r="G1910" t="str">
        <f t="shared" si="235"/>
        <v>6174622141</v>
      </c>
      <c r="H1910" t="str">
        <f t="shared" si="236"/>
        <v>(617) 462-2141</v>
      </c>
      <c r="I1910">
        <f t="shared" si="237"/>
        <v>1</v>
      </c>
      <c r="J1910" t="str">
        <f t="shared" si="238"/>
        <v>(617) 462-2141</v>
      </c>
    </row>
    <row r="1911" spans="1:10" x14ac:dyDescent="0.2">
      <c r="A1911">
        <v>2919</v>
      </c>
      <c r="B1911" t="s">
        <v>3010</v>
      </c>
      <c r="C1911" t="str">
        <f t="shared" si="239"/>
        <v>(493) 363-2791</v>
      </c>
      <c r="D1911" t="str">
        <f t="shared" si="232"/>
        <v>493.363.2791</v>
      </c>
      <c r="E1911" t="str">
        <f t="shared" si="233"/>
        <v>4933632791</v>
      </c>
      <c r="F1911">
        <f t="shared" si="234"/>
        <v>10</v>
      </c>
      <c r="G1911" t="str">
        <f t="shared" si="235"/>
        <v>4933632791</v>
      </c>
      <c r="H1911" t="str">
        <f t="shared" si="236"/>
        <v>(493) 363-2791</v>
      </c>
      <c r="I1911">
        <f t="shared" si="237"/>
        <v>1</v>
      </c>
      <c r="J1911" t="str">
        <f t="shared" si="238"/>
        <v>(493) 363-2791</v>
      </c>
    </row>
    <row r="1912" spans="1:10" x14ac:dyDescent="0.2">
      <c r="A1912">
        <v>2920</v>
      </c>
      <c r="B1912" t="s">
        <v>3011</v>
      </c>
      <c r="C1912" t="str">
        <f t="shared" si="239"/>
        <v>(169) 316-8932</v>
      </c>
      <c r="D1912" t="str">
        <f t="shared" si="232"/>
        <v>169.316.8932</v>
      </c>
      <c r="E1912" t="str">
        <f t="shared" si="233"/>
        <v>1693168932</v>
      </c>
      <c r="F1912">
        <f t="shared" si="234"/>
        <v>10</v>
      </c>
      <c r="G1912" t="str">
        <f t="shared" si="235"/>
        <v>1693168932</v>
      </c>
      <c r="H1912" t="str">
        <f t="shared" si="236"/>
        <v>(169) 316-8932</v>
      </c>
      <c r="I1912">
        <f t="shared" si="237"/>
        <v>1</v>
      </c>
      <c r="J1912" t="str">
        <f t="shared" si="238"/>
        <v>(169) 316-8932</v>
      </c>
    </row>
    <row r="1913" spans="1:10" x14ac:dyDescent="0.2">
      <c r="A1913">
        <v>2921</v>
      </c>
      <c r="B1913" t="s">
        <v>3012</v>
      </c>
      <c r="C1913" t="str">
        <f t="shared" si="239"/>
        <v>(455) 312-6383</v>
      </c>
      <c r="D1913" t="str">
        <f t="shared" si="232"/>
        <v>455.312.6383</v>
      </c>
      <c r="E1913" t="str">
        <f t="shared" si="233"/>
        <v>4553126383</v>
      </c>
      <c r="F1913">
        <f t="shared" si="234"/>
        <v>10</v>
      </c>
      <c r="G1913" t="str">
        <f t="shared" si="235"/>
        <v>4553126383</v>
      </c>
      <c r="H1913" t="str">
        <f t="shared" si="236"/>
        <v>(455) 312-6383</v>
      </c>
      <c r="I1913">
        <f t="shared" si="237"/>
        <v>1</v>
      </c>
      <c r="J1913" t="str">
        <f t="shared" si="238"/>
        <v>(455) 312-6383</v>
      </c>
    </row>
    <row r="1914" spans="1:10" x14ac:dyDescent="0.2">
      <c r="A1914">
        <v>2922</v>
      </c>
      <c r="B1914" t="s">
        <v>3013</v>
      </c>
      <c r="C1914" t="str">
        <f t="shared" si="239"/>
        <v>(840) 111-3095</v>
      </c>
      <c r="D1914" t="str">
        <f t="shared" si="232"/>
        <v>840.111.3095</v>
      </c>
      <c r="E1914" t="str">
        <f t="shared" si="233"/>
        <v>8401113095</v>
      </c>
      <c r="F1914">
        <f t="shared" si="234"/>
        <v>10</v>
      </c>
      <c r="G1914" t="str">
        <f t="shared" si="235"/>
        <v>8401113095</v>
      </c>
      <c r="H1914" t="str">
        <f t="shared" si="236"/>
        <v>(840) 111-3095</v>
      </c>
      <c r="I1914">
        <f t="shared" si="237"/>
        <v>1</v>
      </c>
      <c r="J1914" t="str">
        <f t="shared" si="238"/>
        <v>(840) 111-3095</v>
      </c>
    </row>
    <row r="1915" spans="1:10" x14ac:dyDescent="0.2">
      <c r="A1915">
        <v>2923</v>
      </c>
      <c r="B1915" t="s">
        <v>3014</v>
      </c>
      <c r="C1915" t="str">
        <f t="shared" si="239"/>
        <v>(357) 425-9932</v>
      </c>
      <c r="D1915" t="str">
        <f t="shared" si="232"/>
        <v>357.425.9932</v>
      </c>
      <c r="E1915" t="str">
        <f t="shared" si="233"/>
        <v>3574259932</v>
      </c>
      <c r="F1915">
        <f t="shared" si="234"/>
        <v>10</v>
      </c>
      <c r="G1915" t="str">
        <f t="shared" si="235"/>
        <v>3574259932</v>
      </c>
      <c r="H1915" t="str">
        <f t="shared" si="236"/>
        <v>(357) 425-9932</v>
      </c>
      <c r="I1915">
        <f t="shared" si="237"/>
        <v>1</v>
      </c>
      <c r="J1915" t="str">
        <f t="shared" si="238"/>
        <v>(357) 425-9932</v>
      </c>
    </row>
    <row r="1916" spans="1:10" x14ac:dyDescent="0.2">
      <c r="A1916">
        <v>2924</v>
      </c>
      <c r="B1916" t="s">
        <v>3015</v>
      </c>
      <c r="C1916" t="str">
        <f t="shared" si="239"/>
        <v>(257) 786-8829</v>
      </c>
      <c r="D1916" t="str">
        <f t="shared" si="232"/>
        <v>257.786.8829</v>
      </c>
      <c r="E1916" t="str">
        <f t="shared" si="233"/>
        <v>2577868829</v>
      </c>
      <c r="F1916">
        <f t="shared" si="234"/>
        <v>10</v>
      </c>
      <c r="G1916" t="str">
        <f t="shared" si="235"/>
        <v>2577868829</v>
      </c>
      <c r="H1916" t="str">
        <f t="shared" si="236"/>
        <v>(257) 786-8829</v>
      </c>
      <c r="I1916">
        <f t="shared" si="237"/>
        <v>1</v>
      </c>
      <c r="J1916" t="str">
        <f t="shared" si="238"/>
        <v>(257) 786-8829</v>
      </c>
    </row>
    <row r="1917" spans="1:10" x14ac:dyDescent="0.2">
      <c r="A1917">
        <v>2925</v>
      </c>
      <c r="B1917" t="s">
        <v>3016</v>
      </c>
      <c r="C1917" t="str">
        <f t="shared" si="239"/>
        <v>(693) 552-1171</v>
      </c>
      <c r="D1917" t="str">
        <f t="shared" si="232"/>
        <v>693.552.1171</v>
      </c>
      <c r="E1917" t="str">
        <f t="shared" si="233"/>
        <v>6935521171</v>
      </c>
      <c r="F1917">
        <f t="shared" si="234"/>
        <v>10</v>
      </c>
      <c r="G1917" t="str">
        <f t="shared" si="235"/>
        <v>6935521171</v>
      </c>
      <c r="H1917" t="str">
        <f t="shared" si="236"/>
        <v>(693) 552-1171</v>
      </c>
      <c r="I1917">
        <f t="shared" si="237"/>
        <v>1</v>
      </c>
      <c r="J1917" t="str">
        <f t="shared" si="238"/>
        <v>(693) 552-1171</v>
      </c>
    </row>
    <row r="1918" spans="1:10" x14ac:dyDescent="0.2">
      <c r="A1918">
        <v>2926</v>
      </c>
      <c r="B1918" t="s">
        <v>3017</v>
      </c>
      <c r="C1918" t="str">
        <f t="shared" si="239"/>
        <v>(518) 461-9721</v>
      </c>
      <c r="D1918" t="str">
        <f t="shared" si="232"/>
        <v>518.461.9721</v>
      </c>
      <c r="E1918" t="str">
        <f t="shared" si="233"/>
        <v>5184619721</v>
      </c>
      <c r="F1918">
        <f t="shared" si="234"/>
        <v>10</v>
      </c>
      <c r="G1918" t="str">
        <f t="shared" si="235"/>
        <v>5184619721</v>
      </c>
      <c r="H1918" t="str">
        <f t="shared" si="236"/>
        <v>(518) 461-9721</v>
      </c>
      <c r="I1918">
        <f t="shared" si="237"/>
        <v>1</v>
      </c>
      <c r="J1918" t="str">
        <f t="shared" si="238"/>
        <v>(518) 461-9721</v>
      </c>
    </row>
    <row r="1919" spans="1:10" x14ac:dyDescent="0.2">
      <c r="A1919">
        <v>2927</v>
      </c>
      <c r="B1919" t="s">
        <v>3018</v>
      </c>
      <c r="C1919" t="str">
        <f t="shared" si="239"/>
        <v>(856) 158-5355</v>
      </c>
      <c r="D1919" t="str">
        <f t="shared" si="232"/>
        <v>856.158.5355</v>
      </c>
      <c r="E1919" t="str">
        <f t="shared" si="233"/>
        <v>8561585355</v>
      </c>
      <c r="F1919">
        <f t="shared" si="234"/>
        <v>10</v>
      </c>
      <c r="G1919" t="str">
        <f t="shared" si="235"/>
        <v>8561585355</v>
      </c>
      <c r="H1919" t="str">
        <f t="shared" si="236"/>
        <v>(856) 158-5355</v>
      </c>
      <c r="I1919">
        <f t="shared" si="237"/>
        <v>1</v>
      </c>
      <c r="J1919" t="str">
        <f t="shared" si="238"/>
        <v>(856) 158-5355</v>
      </c>
    </row>
    <row r="1920" spans="1:10" x14ac:dyDescent="0.2">
      <c r="A1920">
        <v>2928</v>
      </c>
      <c r="B1920" t="s">
        <v>3019</v>
      </c>
      <c r="C1920" t="str">
        <f t="shared" si="239"/>
        <v>(245) 667-4978</v>
      </c>
      <c r="D1920" t="str">
        <f t="shared" si="232"/>
        <v>245.667.4978</v>
      </c>
      <c r="E1920" t="str">
        <f t="shared" si="233"/>
        <v>2456674978</v>
      </c>
      <c r="F1920">
        <f t="shared" si="234"/>
        <v>10</v>
      </c>
      <c r="G1920" t="str">
        <f t="shared" si="235"/>
        <v>2456674978</v>
      </c>
      <c r="H1920" t="str">
        <f t="shared" si="236"/>
        <v>(245) 667-4978</v>
      </c>
      <c r="I1920">
        <f t="shared" si="237"/>
        <v>1</v>
      </c>
      <c r="J1920" t="str">
        <f t="shared" si="238"/>
        <v>(245) 667-4978</v>
      </c>
    </row>
    <row r="1921" spans="1:10" x14ac:dyDescent="0.2">
      <c r="A1921">
        <v>2929</v>
      </c>
      <c r="B1921" t="s">
        <v>3020</v>
      </c>
      <c r="C1921" t="str">
        <f t="shared" si="239"/>
        <v>(937) 603-4920</v>
      </c>
      <c r="D1921" t="str">
        <f t="shared" si="232"/>
        <v>937.603.4920</v>
      </c>
      <c r="E1921" t="str">
        <f t="shared" si="233"/>
        <v>9376034920</v>
      </c>
      <c r="F1921">
        <f t="shared" si="234"/>
        <v>10</v>
      </c>
      <c r="G1921" t="str">
        <f t="shared" si="235"/>
        <v>9376034920</v>
      </c>
      <c r="H1921" t="str">
        <f t="shared" si="236"/>
        <v>(937) 603-4920</v>
      </c>
      <c r="I1921">
        <f t="shared" si="237"/>
        <v>1</v>
      </c>
      <c r="J1921" t="str">
        <f t="shared" si="238"/>
        <v>(937) 603-4920</v>
      </c>
    </row>
    <row r="1922" spans="1:10" x14ac:dyDescent="0.2">
      <c r="A1922">
        <v>2930</v>
      </c>
      <c r="B1922" t="s">
        <v>3021</v>
      </c>
      <c r="C1922" t="str">
        <f t="shared" si="239"/>
        <v>(240) 294-4331</v>
      </c>
      <c r="D1922" t="str">
        <f t="shared" si="232"/>
        <v>240.294.4331</v>
      </c>
      <c r="E1922" t="str">
        <f t="shared" si="233"/>
        <v>2402944331</v>
      </c>
      <c r="F1922">
        <f t="shared" si="234"/>
        <v>10</v>
      </c>
      <c r="G1922" t="str">
        <f t="shared" si="235"/>
        <v>2402944331</v>
      </c>
      <c r="H1922" t="str">
        <f t="shared" si="236"/>
        <v>(240) 294-4331</v>
      </c>
      <c r="I1922">
        <f t="shared" si="237"/>
        <v>1</v>
      </c>
      <c r="J1922" t="str">
        <f t="shared" si="238"/>
        <v>(240) 294-4331</v>
      </c>
    </row>
    <row r="1923" spans="1:10" x14ac:dyDescent="0.2">
      <c r="A1923">
        <v>2931</v>
      </c>
      <c r="B1923" t="s">
        <v>3022</v>
      </c>
      <c r="C1923" t="str">
        <f t="shared" si="239"/>
        <v>(842) 691-2497</v>
      </c>
      <c r="D1923" t="str">
        <f t="shared" ref="D1923:D1986" si="240">TRIM(B1923)</f>
        <v>842.691.2497</v>
      </c>
      <c r="E1923" t="str">
        <f t="shared" ref="E1923:E1986" si="241">SUBSTITUTE(D1923,".","")</f>
        <v>8426912497</v>
      </c>
      <c r="F1923">
        <f t="shared" ref="F1923:F1986" si="242">LEN(E1923)</f>
        <v>10</v>
      </c>
      <c r="G1923" t="str">
        <f t="shared" ref="G1923:G1986" si="243">IF(F1923=10,E1923,"???")</f>
        <v>8426912497</v>
      </c>
      <c r="H1923" t="str">
        <f t="shared" ref="H1923:H1986" si="244">TEXT(G1923,"(000) 000-0000")</f>
        <v>(842) 691-2497</v>
      </c>
      <c r="I1923">
        <f t="shared" ref="I1923:I1986" si="245">COUNTIF($H$2:$H$2001,H1923)</f>
        <v>1</v>
      </c>
      <c r="J1923" t="str">
        <f t="shared" ref="J1923:J1986" si="246">IF(I1923=1,H1923,"???")</f>
        <v>(842) 691-2497</v>
      </c>
    </row>
    <row r="1924" spans="1:10" x14ac:dyDescent="0.2">
      <c r="A1924">
        <v>2932</v>
      </c>
      <c r="B1924" t="s">
        <v>3023</v>
      </c>
      <c r="C1924" t="str">
        <f t="shared" si="239"/>
        <v>(254) 115-8600</v>
      </c>
      <c r="D1924" t="str">
        <f t="shared" si="240"/>
        <v>254.115.8600</v>
      </c>
      <c r="E1924" t="str">
        <f t="shared" si="241"/>
        <v>2541158600</v>
      </c>
      <c r="F1924">
        <f t="shared" si="242"/>
        <v>10</v>
      </c>
      <c r="G1924" t="str">
        <f t="shared" si="243"/>
        <v>2541158600</v>
      </c>
      <c r="H1924" t="str">
        <f t="shared" si="244"/>
        <v>(254) 115-8600</v>
      </c>
      <c r="I1924">
        <f t="shared" si="245"/>
        <v>1</v>
      </c>
      <c r="J1924" t="str">
        <f t="shared" si="246"/>
        <v>(254) 115-8600</v>
      </c>
    </row>
    <row r="1925" spans="1:10" x14ac:dyDescent="0.2">
      <c r="A1925">
        <v>2933</v>
      </c>
      <c r="B1925" t="s">
        <v>3024</v>
      </c>
      <c r="C1925" t="str">
        <f t="shared" ref="C1925:C1988" si="247">J1925</f>
        <v>(530) 979-6318</v>
      </c>
      <c r="D1925" t="str">
        <f t="shared" si="240"/>
        <v>530.979.6318</v>
      </c>
      <c r="E1925" t="str">
        <f t="shared" si="241"/>
        <v>5309796318</v>
      </c>
      <c r="F1925">
        <f t="shared" si="242"/>
        <v>10</v>
      </c>
      <c r="G1925" t="str">
        <f t="shared" si="243"/>
        <v>5309796318</v>
      </c>
      <c r="H1925" t="str">
        <f t="shared" si="244"/>
        <v>(530) 979-6318</v>
      </c>
      <c r="I1925">
        <f t="shared" si="245"/>
        <v>1</v>
      </c>
      <c r="J1925" t="str">
        <f t="shared" si="246"/>
        <v>(530) 979-6318</v>
      </c>
    </row>
    <row r="1926" spans="1:10" x14ac:dyDescent="0.2">
      <c r="A1926">
        <v>2934</v>
      </c>
      <c r="B1926" t="s">
        <v>3025</v>
      </c>
      <c r="C1926" t="str">
        <f t="shared" si="247"/>
        <v>(439) 689-1028</v>
      </c>
      <c r="D1926" t="str">
        <f t="shared" si="240"/>
        <v>439.689.1028</v>
      </c>
      <c r="E1926" t="str">
        <f t="shared" si="241"/>
        <v>4396891028</v>
      </c>
      <c r="F1926">
        <f t="shared" si="242"/>
        <v>10</v>
      </c>
      <c r="G1926" t="str">
        <f t="shared" si="243"/>
        <v>4396891028</v>
      </c>
      <c r="H1926" t="str">
        <f t="shared" si="244"/>
        <v>(439) 689-1028</v>
      </c>
      <c r="I1926">
        <f t="shared" si="245"/>
        <v>1</v>
      </c>
      <c r="J1926" t="str">
        <f t="shared" si="246"/>
        <v>(439) 689-1028</v>
      </c>
    </row>
    <row r="1927" spans="1:10" x14ac:dyDescent="0.2">
      <c r="A1927">
        <v>2935</v>
      </c>
      <c r="B1927" t="s">
        <v>3026</v>
      </c>
      <c r="C1927" t="str">
        <f t="shared" si="247"/>
        <v>(328) 971-7090</v>
      </c>
      <c r="D1927" t="str">
        <f t="shared" si="240"/>
        <v>328.971.7090</v>
      </c>
      <c r="E1927" t="str">
        <f t="shared" si="241"/>
        <v>3289717090</v>
      </c>
      <c r="F1927">
        <f t="shared" si="242"/>
        <v>10</v>
      </c>
      <c r="G1927" t="str">
        <f t="shared" si="243"/>
        <v>3289717090</v>
      </c>
      <c r="H1927" t="str">
        <f t="shared" si="244"/>
        <v>(328) 971-7090</v>
      </c>
      <c r="I1927">
        <f t="shared" si="245"/>
        <v>1</v>
      </c>
      <c r="J1927" t="str">
        <f t="shared" si="246"/>
        <v>(328) 971-7090</v>
      </c>
    </row>
    <row r="1928" spans="1:10" x14ac:dyDescent="0.2">
      <c r="A1928">
        <v>2936</v>
      </c>
      <c r="B1928" t="s">
        <v>3027</v>
      </c>
      <c r="C1928" t="str">
        <f t="shared" si="247"/>
        <v>(171) 127-3673</v>
      </c>
      <c r="D1928" t="str">
        <f t="shared" si="240"/>
        <v>171.127.3673</v>
      </c>
      <c r="E1928" t="str">
        <f t="shared" si="241"/>
        <v>1711273673</v>
      </c>
      <c r="F1928">
        <f t="shared" si="242"/>
        <v>10</v>
      </c>
      <c r="G1928" t="str">
        <f t="shared" si="243"/>
        <v>1711273673</v>
      </c>
      <c r="H1928" t="str">
        <f t="shared" si="244"/>
        <v>(171) 127-3673</v>
      </c>
      <c r="I1928">
        <f t="shared" si="245"/>
        <v>1</v>
      </c>
      <c r="J1928" t="str">
        <f t="shared" si="246"/>
        <v>(171) 127-3673</v>
      </c>
    </row>
    <row r="1929" spans="1:10" x14ac:dyDescent="0.2">
      <c r="A1929">
        <v>2937</v>
      </c>
      <c r="B1929" t="s">
        <v>3028</v>
      </c>
      <c r="C1929" t="str">
        <f t="shared" si="247"/>
        <v>(553) 712-3678</v>
      </c>
      <c r="D1929" t="str">
        <f t="shared" si="240"/>
        <v>553.712.3678</v>
      </c>
      <c r="E1929" t="str">
        <f t="shared" si="241"/>
        <v>5537123678</v>
      </c>
      <c r="F1929">
        <f t="shared" si="242"/>
        <v>10</v>
      </c>
      <c r="G1929" t="str">
        <f t="shared" si="243"/>
        <v>5537123678</v>
      </c>
      <c r="H1929" t="str">
        <f t="shared" si="244"/>
        <v>(553) 712-3678</v>
      </c>
      <c r="I1929">
        <f t="shared" si="245"/>
        <v>1</v>
      </c>
      <c r="J1929" t="str">
        <f t="shared" si="246"/>
        <v>(553) 712-3678</v>
      </c>
    </row>
    <row r="1930" spans="1:10" x14ac:dyDescent="0.2">
      <c r="A1930">
        <v>2938</v>
      </c>
      <c r="B1930" t="s">
        <v>3029</v>
      </c>
      <c r="C1930" t="str">
        <f t="shared" si="247"/>
        <v>(682) 418-9295</v>
      </c>
      <c r="D1930" t="str">
        <f t="shared" si="240"/>
        <v>682.418.9295</v>
      </c>
      <c r="E1930" t="str">
        <f t="shared" si="241"/>
        <v>6824189295</v>
      </c>
      <c r="F1930">
        <f t="shared" si="242"/>
        <v>10</v>
      </c>
      <c r="G1930" t="str">
        <f t="shared" si="243"/>
        <v>6824189295</v>
      </c>
      <c r="H1930" t="str">
        <f t="shared" si="244"/>
        <v>(682) 418-9295</v>
      </c>
      <c r="I1930">
        <f t="shared" si="245"/>
        <v>1</v>
      </c>
      <c r="J1930" t="str">
        <f t="shared" si="246"/>
        <v>(682) 418-9295</v>
      </c>
    </row>
    <row r="1931" spans="1:10" x14ac:dyDescent="0.2">
      <c r="A1931">
        <v>2939</v>
      </c>
      <c r="B1931" t="s">
        <v>3030</v>
      </c>
      <c r="C1931" t="str">
        <f t="shared" si="247"/>
        <v>(778) 139-9760</v>
      </c>
      <c r="D1931" t="str">
        <f t="shared" si="240"/>
        <v>778.139.9760</v>
      </c>
      <c r="E1931" t="str">
        <f t="shared" si="241"/>
        <v>7781399760</v>
      </c>
      <c r="F1931">
        <f t="shared" si="242"/>
        <v>10</v>
      </c>
      <c r="G1931" t="str">
        <f t="shared" si="243"/>
        <v>7781399760</v>
      </c>
      <c r="H1931" t="str">
        <f t="shared" si="244"/>
        <v>(778) 139-9760</v>
      </c>
      <c r="I1931">
        <f t="shared" si="245"/>
        <v>1</v>
      </c>
      <c r="J1931" t="str">
        <f t="shared" si="246"/>
        <v>(778) 139-9760</v>
      </c>
    </row>
    <row r="1932" spans="1:10" x14ac:dyDescent="0.2">
      <c r="A1932">
        <v>2940</v>
      </c>
      <c r="B1932" t="s">
        <v>3031</v>
      </c>
      <c r="C1932" t="str">
        <f t="shared" si="247"/>
        <v>(326) 817-7914</v>
      </c>
      <c r="D1932" t="str">
        <f t="shared" si="240"/>
        <v>326.817.7914</v>
      </c>
      <c r="E1932" t="str">
        <f t="shared" si="241"/>
        <v>3268177914</v>
      </c>
      <c r="F1932">
        <f t="shared" si="242"/>
        <v>10</v>
      </c>
      <c r="G1932" t="str">
        <f t="shared" si="243"/>
        <v>3268177914</v>
      </c>
      <c r="H1932" t="str">
        <f t="shared" si="244"/>
        <v>(326) 817-7914</v>
      </c>
      <c r="I1932">
        <f t="shared" si="245"/>
        <v>1</v>
      </c>
      <c r="J1932" t="str">
        <f t="shared" si="246"/>
        <v>(326) 817-7914</v>
      </c>
    </row>
    <row r="1933" spans="1:10" x14ac:dyDescent="0.2">
      <c r="A1933">
        <v>2941</v>
      </c>
      <c r="B1933" t="s">
        <v>3032</v>
      </c>
      <c r="C1933" t="str">
        <f t="shared" si="247"/>
        <v>(661) 501-6644</v>
      </c>
      <c r="D1933" t="str">
        <f t="shared" si="240"/>
        <v>661.501.6644</v>
      </c>
      <c r="E1933" t="str">
        <f t="shared" si="241"/>
        <v>6615016644</v>
      </c>
      <c r="F1933">
        <f t="shared" si="242"/>
        <v>10</v>
      </c>
      <c r="G1933" t="str">
        <f t="shared" si="243"/>
        <v>6615016644</v>
      </c>
      <c r="H1933" t="str">
        <f t="shared" si="244"/>
        <v>(661) 501-6644</v>
      </c>
      <c r="I1933">
        <f t="shared" si="245"/>
        <v>1</v>
      </c>
      <c r="J1933" t="str">
        <f t="shared" si="246"/>
        <v>(661) 501-6644</v>
      </c>
    </row>
    <row r="1934" spans="1:10" x14ac:dyDescent="0.2">
      <c r="A1934">
        <v>2942</v>
      </c>
      <c r="B1934" t="s">
        <v>3033</v>
      </c>
      <c r="C1934" t="str">
        <f t="shared" si="247"/>
        <v>(177) 246-3976</v>
      </c>
      <c r="D1934" t="str">
        <f t="shared" si="240"/>
        <v>177.246.3976</v>
      </c>
      <c r="E1934" t="str">
        <f t="shared" si="241"/>
        <v>1772463976</v>
      </c>
      <c r="F1934">
        <f t="shared" si="242"/>
        <v>10</v>
      </c>
      <c r="G1934" t="str">
        <f t="shared" si="243"/>
        <v>1772463976</v>
      </c>
      <c r="H1934" t="str">
        <f t="shared" si="244"/>
        <v>(177) 246-3976</v>
      </c>
      <c r="I1934">
        <f t="shared" si="245"/>
        <v>1</v>
      </c>
      <c r="J1934" t="str">
        <f t="shared" si="246"/>
        <v>(177) 246-3976</v>
      </c>
    </row>
    <row r="1935" spans="1:10" x14ac:dyDescent="0.2">
      <c r="A1935">
        <v>2943</v>
      </c>
      <c r="B1935" t="s">
        <v>3034</v>
      </c>
      <c r="C1935" t="str">
        <f t="shared" si="247"/>
        <v>(755) 513-3400</v>
      </c>
      <c r="D1935" t="str">
        <f t="shared" si="240"/>
        <v>755.513.3400</v>
      </c>
      <c r="E1935" t="str">
        <f t="shared" si="241"/>
        <v>7555133400</v>
      </c>
      <c r="F1935">
        <f t="shared" si="242"/>
        <v>10</v>
      </c>
      <c r="G1935" t="str">
        <f t="shared" si="243"/>
        <v>7555133400</v>
      </c>
      <c r="H1935" t="str">
        <f t="shared" si="244"/>
        <v>(755) 513-3400</v>
      </c>
      <c r="I1935">
        <f t="shared" si="245"/>
        <v>1</v>
      </c>
      <c r="J1935" t="str">
        <f t="shared" si="246"/>
        <v>(755) 513-3400</v>
      </c>
    </row>
    <row r="1936" spans="1:10" x14ac:dyDescent="0.2">
      <c r="A1936">
        <v>2944</v>
      </c>
      <c r="B1936" t="s">
        <v>3035</v>
      </c>
      <c r="C1936" t="str">
        <f t="shared" si="247"/>
        <v>(273) 683-5909</v>
      </c>
      <c r="D1936" t="str">
        <f t="shared" si="240"/>
        <v>273.683.5909</v>
      </c>
      <c r="E1936" t="str">
        <f t="shared" si="241"/>
        <v>2736835909</v>
      </c>
      <c r="F1936">
        <f t="shared" si="242"/>
        <v>10</v>
      </c>
      <c r="G1936" t="str">
        <f t="shared" si="243"/>
        <v>2736835909</v>
      </c>
      <c r="H1936" t="str">
        <f t="shared" si="244"/>
        <v>(273) 683-5909</v>
      </c>
      <c r="I1936">
        <f t="shared" si="245"/>
        <v>1</v>
      </c>
      <c r="J1936" t="str">
        <f t="shared" si="246"/>
        <v>(273) 683-5909</v>
      </c>
    </row>
    <row r="1937" spans="1:10" x14ac:dyDescent="0.2">
      <c r="A1937">
        <v>2945</v>
      </c>
      <c r="B1937" t="s">
        <v>3036</v>
      </c>
      <c r="C1937" t="str">
        <f t="shared" si="247"/>
        <v>(509) 928-4107</v>
      </c>
      <c r="D1937" t="str">
        <f t="shared" si="240"/>
        <v>509.928.4107</v>
      </c>
      <c r="E1937" t="str">
        <f t="shared" si="241"/>
        <v>5099284107</v>
      </c>
      <c r="F1937">
        <f t="shared" si="242"/>
        <v>10</v>
      </c>
      <c r="G1937" t="str">
        <f t="shared" si="243"/>
        <v>5099284107</v>
      </c>
      <c r="H1937" t="str">
        <f t="shared" si="244"/>
        <v>(509) 928-4107</v>
      </c>
      <c r="I1937">
        <f t="shared" si="245"/>
        <v>1</v>
      </c>
      <c r="J1937" t="str">
        <f t="shared" si="246"/>
        <v>(509) 928-4107</v>
      </c>
    </row>
    <row r="1938" spans="1:10" x14ac:dyDescent="0.2">
      <c r="A1938">
        <v>2946</v>
      </c>
      <c r="B1938" t="s">
        <v>3037</v>
      </c>
      <c r="C1938" t="str">
        <f t="shared" si="247"/>
        <v>(959) 748-6403</v>
      </c>
      <c r="D1938" t="str">
        <f t="shared" si="240"/>
        <v>959.748.6403</v>
      </c>
      <c r="E1938" t="str">
        <f t="shared" si="241"/>
        <v>9597486403</v>
      </c>
      <c r="F1938">
        <f t="shared" si="242"/>
        <v>10</v>
      </c>
      <c r="G1938" t="str">
        <f t="shared" si="243"/>
        <v>9597486403</v>
      </c>
      <c r="H1938" t="str">
        <f t="shared" si="244"/>
        <v>(959) 748-6403</v>
      </c>
      <c r="I1938">
        <f t="shared" si="245"/>
        <v>1</v>
      </c>
      <c r="J1938" t="str">
        <f t="shared" si="246"/>
        <v>(959) 748-6403</v>
      </c>
    </row>
    <row r="1939" spans="1:10" x14ac:dyDescent="0.2">
      <c r="A1939">
        <v>2947</v>
      </c>
      <c r="B1939" t="s">
        <v>3038</v>
      </c>
      <c r="C1939" t="str">
        <f t="shared" si="247"/>
        <v>(887) 411-3201</v>
      </c>
      <c r="D1939" t="str">
        <f t="shared" si="240"/>
        <v>887.411.3201</v>
      </c>
      <c r="E1939" t="str">
        <f t="shared" si="241"/>
        <v>8874113201</v>
      </c>
      <c r="F1939">
        <f t="shared" si="242"/>
        <v>10</v>
      </c>
      <c r="G1939" t="str">
        <f t="shared" si="243"/>
        <v>8874113201</v>
      </c>
      <c r="H1939" t="str">
        <f t="shared" si="244"/>
        <v>(887) 411-3201</v>
      </c>
      <c r="I1939">
        <f t="shared" si="245"/>
        <v>1</v>
      </c>
      <c r="J1939" t="str">
        <f t="shared" si="246"/>
        <v>(887) 411-3201</v>
      </c>
    </row>
    <row r="1940" spans="1:10" x14ac:dyDescent="0.2">
      <c r="A1940">
        <v>2948</v>
      </c>
      <c r="B1940" t="s">
        <v>3039</v>
      </c>
      <c r="C1940" t="str">
        <f t="shared" si="247"/>
        <v>(485) 134-2435</v>
      </c>
      <c r="D1940" t="str">
        <f t="shared" si="240"/>
        <v>485.134.2435</v>
      </c>
      <c r="E1940" t="str">
        <f t="shared" si="241"/>
        <v>4851342435</v>
      </c>
      <c r="F1940">
        <f t="shared" si="242"/>
        <v>10</v>
      </c>
      <c r="G1940" t="str">
        <f t="shared" si="243"/>
        <v>4851342435</v>
      </c>
      <c r="H1940" t="str">
        <f t="shared" si="244"/>
        <v>(485) 134-2435</v>
      </c>
      <c r="I1940">
        <f t="shared" si="245"/>
        <v>1</v>
      </c>
      <c r="J1940" t="str">
        <f t="shared" si="246"/>
        <v>(485) 134-2435</v>
      </c>
    </row>
    <row r="1941" spans="1:10" x14ac:dyDescent="0.2">
      <c r="A1941">
        <v>2949</v>
      </c>
      <c r="B1941" t="s">
        <v>3040</v>
      </c>
      <c r="C1941" t="str">
        <f t="shared" si="247"/>
        <v>(473) 937-7519</v>
      </c>
      <c r="D1941" t="str">
        <f t="shared" si="240"/>
        <v>473.937.7519</v>
      </c>
      <c r="E1941" t="str">
        <f t="shared" si="241"/>
        <v>4739377519</v>
      </c>
      <c r="F1941">
        <f t="shared" si="242"/>
        <v>10</v>
      </c>
      <c r="G1941" t="str">
        <f t="shared" si="243"/>
        <v>4739377519</v>
      </c>
      <c r="H1941" t="str">
        <f t="shared" si="244"/>
        <v>(473) 937-7519</v>
      </c>
      <c r="I1941">
        <f t="shared" si="245"/>
        <v>1</v>
      </c>
      <c r="J1941" t="str">
        <f t="shared" si="246"/>
        <v>(473) 937-7519</v>
      </c>
    </row>
    <row r="1942" spans="1:10" x14ac:dyDescent="0.2">
      <c r="A1942">
        <v>2950</v>
      </c>
      <c r="B1942" t="s">
        <v>3041</v>
      </c>
      <c r="C1942" t="str">
        <f t="shared" si="247"/>
        <v>(871) 431-9713</v>
      </c>
      <c r="D1942" t="str">
        <f t="shared" si="240"/>
        <v>871.431.9713</v>
      </c>
      <c r="E1942" t="str">
        <f t="shared" si="241"/>
        <v>8714319713</v>
      </c>
      <c r="F1942">
        <f t="shared" si="242"/>
        <v>10</v>
      </c>
      <c r="G1942" t="str">
        <f t="shared" si="243"/>
        <v>8714319713</v>
      </c>
      <c r="H1942" t="str">
        <f t="shared" si="244"/>
        <v>(871) 431-9713</v>
      </c>
      <c r="I1942">
        <f t="shared" si="245"/>
        <v>1</v>
      </c>
      <c r="J1942" t="str">
        <f t="shared" si="246"/>
        <v>(871) 431-9713</v>
      </c>
    </row>
    <row r="1943" spans="1:10" x14ac:dyDescent="0.2">
      <c r="A1943">
        <v>2951</v>
      </c>
      <c r="B1943" t="s">
        <v>3042</v>
      </c>
      <c r="C1943" t="str">
        <f t="shared" si="247"/>
        <v>(734) 715-9791</v>
      </c>
      <c r="D1943" t="str">
        <f t="shared" si="240"/>
        <v>734.715.9791</v>
      </c>
      <c r="E1943" t="str">
        <f t="shared" si="241"/>
        <v>7347159791</v>
      </c>
      <c r="F1943">
        <f t="shared" si="242"/>
        <v>10</v>
      </c>
      <c r="G1943" t="str">
        <f t="shared" si="243"/>
        <v>7347159791</v>
      </c>
      <c r="H1943" t="str">
        <f t="shared" si="244"/>
        <v>(734) 715-9791</v>
      </c>
      <c r="I1943">
        <f t="shared" si="245"/>
        <v>1</v>
      </c>
      <c r="J1943" t="str">
        <f t="shared" si="246"/>
        <v>(734) 715-9791</v>
      </c>
    </row>
    <row r="1944" spans="1:10" x14ac:dyDescent="0.2">
      <c r="A1944">
        <v>2952</v>
      </c>
      <c r="B1944" t="s">
        <v>3043</v>
      </c>
      <c r="C1944" t="str">
        <f t="shared" si="247"/>
        <v>(524) 863-5288</v>
      </c>
      <c r="D1944" t="str">
        <f t="shared" si="240"/>
        <v>524.863.5288</v>
      </c>
      <c r="E1944" t="str">
        <f t="shared" si="241"/>
        <v>5248635288</v>
      </c>
      <c r="F1944">
        <f t="shared" si="242"/>
        <v>10</v>
      </c>
      <c r="G1944" t="str">
        <f t="shared" si="243"/>
        <v>5248635288</v>
      </c>
      <c r="H1944" t="str">
        <f t="shared" si="244"/>
        <v>(524) 863-5288</v>
      </c>
      <c r="I1944">
        <f t="shared" si="245"/>
        <v>1</v>
      </c>
      <c r="J1944" t="str">
        <f t="shared" si="246"/>
        <v>(524) 863-5288</v>
      </c>
    </row>
    <row r="1945" spans="1:10" x14ac:dyDescent="0.2">
      <c r="A1945">
        <v>2953</v>
      </c>
      <c r="B1945" t="s">
        <v>3044</v>
      </c>
      <c r="C1945" t="str">
        <f t="shared" si="247"/>
        <v>(134) 191-5332</v>
      </c>
      <c r="D1945" t="str">
        <f t="shared" si="240"/>
        <v>134.191.5332</v>
      </c>
      <c r="E1945" t="str">
        <f t="shared" si="241"/>
        <v>1341915332</v>
      </c>
      <c r="F1945">
        <f t="shared" si="242"/>
        <v>10</v>
      </c>
      <c r="G1945" t="str">
        <f t="shared" si="243"/>
        <v>1341915332</v>
      </c>
      <c r="H1945" t="str">
        <f t="shared" si="244"/>
        <v>(134) 191-5332</v>
      </c>
      <c r="I1945">
        <f t="shared" si="245"/>
        <v>1</v>
      </c>
      <c r="J1945" t="str">
        <f t="shared" si="246"/>
        <v>(134) 191-5332</v>
      </c>
    </row>
    <row r="1946" spans="1:10" x14ac:dyDescent="0.2">
      <c r="A1946">
        <v>2954</v>
      </c>
      <c r="B1946" t="s">
        <v>3045</v>
      </c>
      <c r="C1946" t="str">
        <f t="shared" si="247"/>
        <v>(354) 633-7529</v>
      </c>
      <c r="D1946" t="str">
        <f t="shared" si="240"/>
        <v>354.633.7529</v>
      </c>
      <c r="E1946" t="str">
        <f t="shared" si="241"/>
        <v>3546337529</v>
      </c>
      <c r="F1946">
        <f t="shared" si="242"/>
        <v>10</v>
      </c>
      <c r="G1946" t="str">
        <f t="shared" si="243"/>
        <v>3546337529</v>
      </c>
      <c r="H1946" t="str">
        <f t="shared" si="244"/>
        <v>(354) 633-7529</v>
      </c>
      <c r="I1946">
        <f t="shared" si="245"/>
        <v>1</v>
      </c>
      <c r="J1946" t="str">
        <f t="shared" si="246"/>
        <v>(354) 633-7529</v>
      </c>
    </row>
    <row r="1947" spans="1:10" x14ac:dyDescent="0.2">
      <c r="A1947">
        <v>2955</v>
      </c>
      <c r="B1947" t="s">
        <v>3046</v>
      </c>
      <c r="C1947" t="str">
        <f t="shared" si="247"/>
        <v>(267) 489-0850</v>
      </c>
      <c r="D1947" t="str">
        <f t="shared" si="240"/>
        <v>267.489.0850</v>
      </c>
      <c r="E1947" t="str">
        <f t="shared" si="241"/>
        <v>2674890850</v>
      </c>
      <c r="F1947">
        <f t="shared" si="242"/>
        <v>10</v>
      </c>
      <c r="G1947" t="str">
        <f t="shared" si="243"/>
        <v>2674890850</v>
      </c>
      <c r="H1947" t="str">
        <f t="shared" si="244"/>
        <v>(267) 489-0850</v>
      </c>
      <c r="I1947">
        <f t="shared" si="245"/>
        <v>1</v>
      </c>
      <c r="J1947" t="str">
        <f t="shared" si="246"/>
        <v>(267) 489-0850</v>
      </c>
    </row>
    <row r="1948" spans="1:10" x14ac:dyDescent="0.2">
      <c r="A1948">
        <v>2956</v>
      </c>
      <c r="B1948" t="s">
        <v>3047</v>
      </c>
      <c r="C1948" t="str">
        <f t="shared" si="247"/>
        <v>(229) 374-8371</v>
      </c>
      <c r="D1948" t="str">
        <f t="shared" si="240"/>
        <v>229.374.8371</v>
      </c>
      <c r="E1948" t="str">
        <f t="shared" si="241"/>
        <v>2293748371</v>
      </c>
      <c r="F1948">
        <f t="shared" si="242"/>
        <v>10</v>
      </c>
      <c r="G1948" t="str">
        <f t="shared" si="243"/>
        <v>2293748371</v>
      </c>
      <c r="H1948" t="str">
        <f t="shared" si="244"/>
        <v>(229) 374-8371</v>
      </c>
      <c r="I1948">
        <f t="shared" si="245"/>
        <v>1</v>
      </c>
      <c r="J1948" t="str">
        <f t="shared" si="246"/>
        <v>(229) 374-8371</v>
      </c>
    </row>
    <row r="1949" spans="1:10" x14ac:dyDescent="0.2">
      <c r="A1949">
        <v>2957</v>
      </c>
      <c r="B1949" t="s">
        <v>3048</v>
      </c>
      <c r="C1949" t="str">
        <f t="shared" si="247"/>
        <v>(216) 519-2061</v>
      </c>
      <c r="D1949" t="str">
        <f t="shared" si="240"/>
        <v>216.519.2061</v>
      </c>
      <c r="E1949" t="str">
        <f t="shared" si="241"/>
        <v>2165192061</v>
      </c>
      <c r="F1949">
        <f t="shared" si="242"/>
        <v>10</v>
      </c>
      <c r="G1949" t="str">
        <f t="shared" si="243"/>
        <v>2165192061</v>
      </c>
      <c r="H1949" t="str">
        <f t="shared" si="244"/>
        <v>(216) 519-2061</v>
      </c>
      <c r="I1949">
        <f t="shared" si="245"/>
        <v>1</v>
      </c>
      <c r="J1949" t="str">
        <f t="shared" si="246"/>
        <v>(216) 519-2061</v>
      </c>
    </row>
    <row r="1950" spans="1:10" x14ac:dyDescent="0.2">
      <c r="A1950">
        <v>2958</v>
      </c>
      <c r="B1950" t="s">
        <v>3049</v>
      </c>
      <c r="C1950" t="str">
        <f t="shared" si="247"/>
        <v>(252) 952-4677</v>
      </c>
      <c r="D1950" t="str">
        <f t="shared" si="240"/>
        <v>252.952.4677</v>
      </c>
      <c r="E1950" t="str">
        <f t="shared" si="241"/>
        <v>2529524677</v>
      </c>
      <c r="F1950">
        <f t="shared" si="242"/>
        <v>10</v>
      </c>
      <c r="G1950" t="str">
        <f t="shared" si="243"/>
        <v>2529524677</v>
      </c>
      <c r="H1950" t="str">
        <f t="shared" si="244"/>
        <v>(252) 952-4677</v>
      </c>
      <c r="I1950">
        <f t="shared" si="245"/>
        <v>1</v>
      </c>
      <c r="J1950" t="str">
        <f t="shared" si="246"/>
        <v>(252) 952-4677</v>
      </c>
    </row>
    <row r="1951" spans="1:10" x14ac:dyDescent="0.2">
      <c r="A1951">
        <v>2959</v>
      </c>
      <c r="B1951" t="s">
        <v>3050</v>
      </c>
      <c r="C1951" t="str">
        <f t="shared" si="247"/>
        <v>(986) 510-3151</v>
      </c>
      <c r="D1951" t="str">
        <f t="shared" si="240"/>
        <v>986.510.3151</v>
      </c>
      <c r="E1951" t="str">
        <f t="shared" si="241"/>
        <v>9865103151</v>
      </c>
      <c r="F1951">
        <f t="shared" si="242"/>
        <v>10</v>
      </c>
      <c r="G1951" t="str">
        <f t="shared" si="243"/>
        <v>9865103151</v>
      </c>
      <c r="H1951" t="str">
        <f t="shared" si="244"/>
        <v>(986) 510-3151</v>
      </c>
      <c r="I1951">
        <f t="shared" si="245"/>
        <v>1</v>
      </c>
      <c r="J1951" t="str">
        <f t="shared" si="246"/>
        <v>(986) 510-3151</v>
      </c>
    </row>
    <row r="1952" spans="1:10" x14ac:dyDescent="0.2">
      <c r="A1952">
        <v>2960</v>
      </c>
      <c r="B1952" t="s">
        <v>3051</v>
      </c>
      <c r="C1952" t="str">
        <f t="shared" si="247"/>
        <v>(878) 481-5253</v>
      </c>
      <c r="D1952" t="str">
        <f t="shared" si="240"/>
        <v>878.481.5253</v>
      </c>
      <c r="E1952" t="str">
        <f t="shared" si="241"/>
        <v>8784815253</v>
      </c>
      <c r="F1952">
        <f t="shared" si="242"/>
        <v>10</v>
      </c>
      <c r="G1952" t="str">
        <f t="shared" si="243"/>
        <v>8784815253</v>
      </c>
      <c r="H1952" t="str">
        <f t="shared" si="244"/>
        <v>(878) 481-5253</v>
      </c>
      <c r="I1952">
        <f t="shared" si="245"/>
        <v>1</v>
      </c>
      <c r="J1952" t="str">
        <f t="shared" si="246"/>
        <v>(878) 481-5253</v>
      </c>
    </row>
    <row r="1953" spans="1:10" x14ac:dyDescent="0.2">
      <c r="A1953">
        <v>2961</v>
      </c>
      <c r="B1953" t="s">
        <v>3052</v>
      </c>
      <c r="C1953" t="str">
        <f t="shared" si="247"/>
        <v>(664) 404-3609</v>
      </c>
      <c r="D1953" t="str">
        <f t="shared" si="240"/>
        <v>664.404.3609</v>
      </c>
      <c r="E1953" t="str">
        <f t="shared" si="241"/>
        <v>6644043609</v>
      </c>
      <c r="F1953">
        <f t="shared" si="242"/>
        <v>10</v>
      </c>
      <c r="G1953" t="str">
        <f t="shared" si="243"/>
        <v>6644043609</v>
      </c>
      <c r="H1953" t="str">
        <f t="shared" si="244"/>
        <v>(664) 404-3609</v>
      </c>
      <c r="I1953">
        <f t="shared" si="245"/>
        <v>1</v>
      </c>
      <c r="J1953" t="str">
        <f t="shared" si="246"/>
        <v>(664) 404-3609</v>
      </c>
    </row>
    <row r="1954" spans="1:10" x14ac:dyDescent="0.2">
      <c r="A1954">
        <v>2962</v>
      </c>
      <c r="B1954" t="s">
        <v>3053</v>
      </c>
      <c r="C1954" t="str">
        <f t="shared" si="247"/>
        <v>(446) 650-9615</v>
      </c>
      <c r="D1954" t="str">
        <f t="shared" si="240"/>
        <v>446.650.9615</v>
      </c>
      <c r="E1954" t="str">
        <f t="shared" si="241"/>
        <v>4466509615</v>
      </c>
      <c r="F1954">
        <f t="shared" si="242"/>
        <v>10</v>
      </c>
      <c r="G1954" t="str">
        <f t="shared" si="243"/>
        <v>4466509615</v>
      </c>
      <c r="H1954" t="str">
        <f t="shared" si="244"/>
        <v>(446) 650-9615</v>
      </c>
      <c r="I1954">
        <f t="shared" si="245"/>
        <v>1</v>
      </c>
      <c r="J1954" t="str">
        <f t="shared" si="246"/>
        <v>(446) 650-9615</v>
      </c>
    </row>
    <row r="1955" spans="1:10" x14ac:dyDescent="0.2">
      <c r="A1955">
        <v>2963</v>
      </c>
      <c r="B1955" t="s">
        <v>3054</v>
      </c>
      <c r="C1955" t="str">
        <f t="shared" si="247"/>
        <v>(860) 966-1050</v>
      </c>
      <c r="D1955" t="str">
        <f t="shared" si="240"/>
        <v>860.966.1050</v>
      </c>
      <c r="E1955" t="str">
        <f t="shared" si="241"/>
        <v>8609661050</v>
      </c>
      <c r="F1955">
        <f t="shared" si="242"/>
        <v>10</v>
      </c>
      <c r="G1955" t="str">
        <f t="shared" si="243"/>
        <v>8609661050</v>
      </c>
      <c r="H1955" t="str">
        <f t="shared" si="244"/>
        <v>(860) 966-1050</v>
      </c>
      <c r="I1955">
        <f t="shared" si="245"/>
        <v>1</v>
      </c>
      <c r="J1955" t="str">
        <f t="shared" si="246"/>
        <v>(860) 966-1050</v>
      </c>
    </row>
    <row r="1956" spans="1:10" x14ac:dyDescent="0.2">
      <c r="A1956">
        <v>2964</v>
      </c>
      <c r="B1956" t="s">
        <v>3055</v>
      </c>
      <c r="C1956" t="str">
        <f t="shared" si="247"/>
        <v>(151) 657-8002</v>
      </c>
      <c r="D1956" t="str">
        <f t="shared" si="240"/>
        <v>151.657.8002</v>
      </c>
      <c r="E1956" t="str">
        <f t="shared" si="241"/>
        <v>1516578002</v>
      </c>
      <c r="F1956">
        <f t="shared" si="242"/>
        <v>10</v>
      </c>
      <c r="G1956" t="str">
        <f t="shared" si="243"/>
        <v>1516578002</v>
      </c>
      <c r="H1956" t="str">
        <f t="shared" si="244"/>
        <v>(151) 657-8002</v>
      </c>
      <c r="I1956">
        <f t="shared" si="245"/>
        <v>1</v>
      </c>
      <c r="J1956" t="str">
        <f t="shared" si="246"/>
        <v>(151) 657-8002</v>
      </c>
    </row>
    <row r="1957" spans="1:10" x14ac:dyDescent="0.2">
      <c r="A1957">
        <v>2965</v>
      </c>
      <c r="B1957" t="s">
        <v>3056</v>
      </c>
      <c r="C1957" t="str">
        <f t="shared" si="247"/>
        <v>(661) 106-2715</v>
      </c>
      <c r="D1957" t="str">
        <f t="shared" si="240"/>
        <v>661.106.2715</v>
      </c>
      <c r="E1957" t="str">
        <f t="shared" si="241"/>
        <v>6611062715</v>
      </c>
      <c r="F1957">
        <f t="shared" si="242"/>
        <v>10</v>
      </c>
      <c r="G1957" t="str">
        <f t="shared" si="243"/>
        <v>6611062715</v>
      </c>
      <c r="H1957" t="str">
        <f t="shared" si="244"/>
        <v>(661) 106-2715</v>
      </c>
      <c r="I1957">
        <f t="shared" si="245"/>
        <v>1</v>
      </c>
      <c r="J1957" t="str">
        <f t="shared" si="246"/>
        <v>(661) 106-2715</v>
      </c>
    </row>
    <row r="1958" spans="1:10" x14ac:dyDescent="0.2">
      <c r="A1958">
        <v>2966</v>
      </c>
      <c r="B1958" t="s">
        <v>3057</v>
      </c>
      <c r="C1958" t="str">
        <f t="shared" si="247"/>
        <v>(490) 622-1728</v>
      </c>
      <c r="D1958" t="str">
        <f t="shared" si="240"/>
        <v>490.622.1728</v>
      </c>
      <c r="E1958" t="str">
        <f t="shared" si="241"/>
        <v>4906221728</v>
      </c>
      <c r="F1958">
        <f t="shared" si="242"/>
        <v>10</v>
      </c>
      <c r="G1958" t="str">
        <f t="shared" si="243"/>
        <v>4906221728</v>
      </c>
      <c r="H1958" t="str">
        <f t="shared" si="244"/>
        <v>(490) 622-1728</v>
      </c>
      <c r="I1958">
        <f t="shared" si="245"/>
        <v>1</v>
      </c>
      <c r="J1958" t="str">
        <f t="shared" si="246"/>
        <v>(490) 622-1728</v>
      </c>
    </row>
    <row r="1959" spans="1:10" x14ac:dyDescent="0.2">
      <c r="A1959">
        <v>2967</v>
      </c>
      <c r="B1959" t="s">
        <v>3058</v>
      </c>
      <c r="C1959" t="str">
        <f t="shared" si="247"/>
        <v>(469) 690-6150</v>
      </c>
      <c r="D1959" t="str">
        <f t="shared" si="240"/>
        <v>469.690.6150</v>
      </c>
      <c r="E1959" t="str">
        <f t="shared" si="241"/>
        <v>4696906150</v>
      </c>
      <c r="F1959">
        <f t="shared" si="242"/>
        <v>10</v>
      </c>
      <c r="G1959" t="str">
        <f t="shared" si="243"/>
        <v>4696906150</v>
      </c>
      <c r="H1959" t="str">
        <f t="shared" si="244"/>
        <v>(469) 690-6150</v>
      </c>
      <c r="I1959">
        <f t="shared" si="245"/>
        <v>1</v>
      </c>
      <c r="J1959" t="str">
        <f t="shared" si="246"/>
        <v>(469) 690-6150</v>
      </c>
    </row>
    <row r="1960" spans="1:10" x14ac:dyDescent="0.2">
      <c r="A1960">
        <v>2968</v>
      </c>
      <c r="B1960" t="s">
        <v>3059</v>
      </c>
      <c r="C1960" t="str">
        <f t="shared" si="247"/>
        <v>(182) 146-8626</v>
      </c>
      <c r="D1960" t="str">
        <f t="shared" si="240"/>
        <v>182.146.8626</v>
      </c>
      <c r="E1960" t="str">
        <f t="shared" si="241"/>
        <v>1821468626</v>
      </c>
      <c r="F1960">
        <f t="shared" si="242"/>
        <v>10</v>
      </c>
      <c r="G1960" t="str">
        <f t="shared" si="243"/>
        <v>1821468626</v>
      </c>
      <c r="H1960" t="str">
        <f t="shared" si="244"/>
        <v>(182) 146-8626</v>
      </c>
      <c r="I1960">
        <f t="shared" si="245"/>
        <v>1</v>
      </c>
      <c r="J1960" t="str">
        <f t="shared" si="246"/>
        <v>(182) 146-8626</v>
      </c>
    </row>
    <row r="1961" spans="1:10" x14ac:dyDescent="0.2">
      <c r="A1961">
        <v>2969</v>
      </c>
      <c r="B1961" t="s">
        <v>3060</v>
      </c>
      <c r="C1961" t="str">
        <f t="shared" si="247"/>
        <v>(881) 947-2210</v>
      </c>
      <c r="D1961" t="str">
        <f t="shared" si="240"/>
        <v>881.947.2210</v>
      </c>
      <c r="E1961" t="str">
        <f t="shared" si="241"/>
        <v>8819472210</v>
      </c>
      <c r="F1961">
        <f t="shared" si="242"/>
        <v>10</v>
      </c>
      <c r="G1961" t="str">
        <f t="shared" si="243"/>
        <v>8819472210</v>
      </c>
      <c r="H1961" t="str">
        <f t="shared" si="244"/>
        <v>(881) 947-2210</v>
      </c>
      <c r="I1961">
        <f t="shared" si="245"/>
        <v>1</v>
      </c>
      <c r="J1961" t="str">
        <f t="shared" si="246"/>
        <v>(881) 947-2210</v>
      </c>
    </row>
    <row r="1962" spans="1:10" x14ac:dyDescent="0.2">
      <c r="A1962">
        <v>2970</v>
      </c>
      <c r="B1962" t="s">
        <v>3061</v>
      </c>
      <c r="C1962" t="str">
        <f t="shared" si="247"/>
        <v>(782) 719-9825</v>
      </c>
      <c r="D1962" t="str">
        <f t="shared" si="240"/>
        <v>782.719.9825</v>
      </c>
      <c r="E1962" t="str">
        <f t="shared" si="241"/>
        <v>7827199825</v>
      </c>
      <c r="F1962">
        <f t="shared" si="242"/>
        <v>10</v>
      </c>
      <c r="G1962" t="str">
        <f t="shared" si="243"/>
        <v>7827199825</v>
      </c>
      <c r="H1962" t="str">
        <f t="shared" si="244"/>
        <v>(782) 719-9825</v>
      </c>
      <c r="I1962">
        <f t="shared" si="245"/>
        <v>1</v>
      </c>
      <c r="J1962" t="str">
        <f t="shared" si="246"/>
        <v>(782) 719-9825</v>
      </c>
    </row>
    <row r="1963" spans="1:10" x14ac:dyDescent="0.2">
      <c r="A1963">
        <v>2971</v>
      </c>
      <c r="B1963" t="s">
        <v>3062</v>
      </c>
      <c r="C1963" t="str">
        <f t="shared" si="247"/>
        <v>(205) 169-2846</v>
      </c>
      <c r="D1963" t="str">
        <f t="shared" si="240"/>
        <v>205.169.2846</v>
      </c>
      <c r="E1963" t="str">
        <f t="shared" si="241"/>
        <v>2051692846</v>
      </c>
      <c r="F1963">
        <f t="shared" si="242"/>
        <v>10</v>
      </c>
      <c r="G1963" t="str">
        <f t="shared" si="243"/>
        <v>2051692846</v>
      </c>
      <c r="H1963" t="str">
        <f t="shared" si="244"/>
        <v>(205) 169-2846</v>
      </c>
      <c r="I1963">
        <f t="shared" si="245"/>
        <v>1</v>
      </c>
      <c r="J1963" t="str">
        <f t="shared" si="246"/>
        <v>(205) 169-2846</v>
      </c>
    </row>
    <row r="1964" spans="1:10" x14ac:dyDescent="0.2">
      <c r="A1964">
        <v>2972</v>
      </c>
      <c r="B1964" t="s">
        <v>3063</v>
      </c>
      <c r="C1964" t="str">
        <f t="shared" si="247"/>
        <v>(357) 252-2424</v>
      </c>
      <c r="D1964" t="str">
        <f t="shared" si="240"/>
        <v>357.252.2424</v>
      </c>
      <c r="E1964" t="str">
        <f t="shared" si="241"/>
        <v>3572522424</v>
      </c>
      <c r="F1964">
        <f t="shared" si="242"/>
        <v>10</v>
      </c>
      <c r="G1964" t="str">
        <f t="shared" si="243"/>
        <v>3572522424</v>
      </c>
      <c r="H1964" t="str">
        <f t="shared" si="244"/>
        <v>(357) 252-2424</v>
      </c>
      <c r="I1964">
        <f t="shared" si="245"/>
        <v>1</v>
      </c>
      <c r="J1964" t="str">
        <f t="shared" si="246"/>
        <v>(357) 252-2424</v>
      </c>
    </row>
    <row r="1965" spans="1:10" x14ac:dyDescent="0.2">
      <c r="A1965">
        <v>2973</v>
      </c>
      <c r="B1965" t="s">
        <v>3064</v>
      </c>
      <c r="C1965" t="str">
        <f t="shared" si="247"/>
        <v>(831) 250-3090</v>
      </c>
      <c r="D1965" t="str">
        <f t="shared" si="240"/>
        <v>831.250.3090</v>
      </c>
      <c r="E1965" t="str">
        <f t="shared" si="241"/>
        <v>8312503090</v>
      </c>
      <c r="F1965">
        <f t="shared" si="242"/>
        <v>10</v>
      </c>
      <c r="G1965" t="str">
        <f t="shared" si="243"/>
        <v>8312503090</v>
      </c>
      <c r="H1965" t="str">
        <f t="shared" si="244"/>
        <v>(831) 250-3090</v>
      </c>
      <c r="I1965">
        <f t="shared" si="245"/>
        <v>1</v>
      </c>
      <c r="J1965" t="str">
        <f t="shared" si="246"/>
        <v>(831) 250-3090</v>
      </c>
    </row>
    <row r="1966" spans="1:10" x14ac:dyDescent="0.2">
      <c r="A1966">
        <v>2974</v>
      </c>
      <c r="B1966" t="s">
        <v>3065</v>
      </c>
      <c r="C1966" t="str">
        <f t="shared" si="247"/>
        <v>(482) 933-3847</v>
      </c>
      <c r="D1966" t="str">
        <f t="shared" si="240"/>
        <v>482.933.3847</v>
      </c>
      <c r="E1966" t="str">
        <f t="shared" si="241"/>
        <v>4829333847</v>
      </c>
      <c r="F1966">
        <f t="shared" si="242"/>
        <v>10</v>
      </c>
      <c r="G1966" t="str">
        <f t="shared" si="243"/>
        <v>4829333847</v>
      </c>
      <c r="H1966" t="str">
        <f t="shared" si="244"/>
        <v>(482) 933-3847</v>
      </c>
      <c r="I1966">
        <f t="shared" si="245"/>
        <v>1</v>
      </c>
      <c r="J1966" t="str">
        <f t="shared" si="246"/>
        <v>(482) 933-3847</v>
      </c>
    </row>
    <row r="1967" spans="1:10" x14ac:dyDescent="0.2">
      <c r="A1967">
        <v>2975</v>
      </c>
      <c r="B1967" t="s">
        <v>3066</v>
      </c>
      <c r="C1967" t="str">
        <f t="shared" si="247"/>
        <v>(880) 823-5415</v>
      </c>
      <c r="D1967" t="str">
        <f t="shared" si="240"/>
        <v>880.823.5415</v>
      </c>
      <c r="E1967" t="str">
        <f t="shared" si="241"/>
        <v>8808235415</v>
      </c>
      <c r="F1967">
        <f t="shared" si="242"/>
        <v>10</v>
      </c>
      <c r="G1967" t="str">
        <f t="shared" si="243"/>
        <v>8808235415</v>
      </c>
      <c r="H1967" t="str">
        <f t="shared" si="244"/>
        <v>(880) 823-5415</v>
      </c>
      <c r="I1967">
        <f t="shared" si="245"/>
        <v>1</v>
      </c>
      <c r="J1967" t="str">
        <f t="shared" si="246"/>
        <v>(880) 823-5415</v>
      </c>
    </row>
    <row r="1968" spans="1:10" x14ac:dyDescent="0.2">
      <c r="A1968">
        <v>2976</v>
      </c>
      <c r="B1968" t="s">
        <v>3067</v>
      </c>
      <c r="C1968" t="str">
        <f t="shared" si="247"/>
        <v>(804) 921-1699</v>
      </c>
      <c r="D1968" t="str">
        <f t="shared" si="240"/>
        <v>80.4921.1699</v>
      </c>
      <c r="E1968" t="str">
        <f t="shared" si="241"/>
        <v>8049211699</v>
      </c>
      <c r="F1968">
        <f t="shared" si="242"/>
        <v>10</v>
      </c>
      <c r="G1968" t="str">
        <f t="shared" si="243"/>
        <v>8049211699</v>
      </c>
      <c r="H1968" t="str">
        <f t="shared" si="244"/>
        <v>(804) 921-1699</v>
      </c>
      <c r="I1968">
        <f t="shared" si="245"/>
        <v>1</v>
      </c>
      <c r="J1968" t="str">
        <f t="shared" si="246"/>
        <v>(804) 921-1699</v>
      </c>
    </row>
    <row r="1969" spans="1:10" x14ac:dyDescent="0.2">
      <c r="A1969">
        <v>2977</v>
      </c>
      <c r="B1969" t="s">
        <v>3068</v>
      </c>
      <c r="C1969" t="str">
        <f t="shared" si="247"/>
        <v>(240) 299-3826</v>
      </c>
      <c r="D1969" t="str">
        <f t="shared" si="240"/>
        <v>240.299.3826</v>
      </c>
      <c r="E1969" t="str">
        <f t="shared" si="241"/>
        <v>2402993826</v>
      </c>
      <c r="F1969">
        <f t="shared" si="242"/>
        <v>10</v>
      </c>
      <c r="G1969" t="str">
        <f t="shared" si="243"/>
        <v>2402993826</v>
      </c>
      <c r="H1969" t="str">
        <f t="shared" si="244"/>
        <v>(240) 299-3826</v>
      </c>
      <c r="I1969">
        <f t="shared" si="245"/>
        <v>1</v>
      </c>
      <c r="J1969" t="str">
        <f t="shared" si="246"/>
        <v>(240) 299-3826</v>
      </c>
    </row>
    <row r="1970" spans="1:10" x14ac:dyDescent="0.2">
      <c r="A1970">
        <v>2978</v>
      </c>
      <c r="B1970" t="s">
        <v>3069</v>
      </c>
      <c r="C1970" t="str">
        <f t="shared" si="247"/>
        <v>(281) 466-0696</v>
      </c>
      <c r="D1970" t="str">
        <f t="shared" si="240"/>
        <v>281.466.0696</v>
      </c>
      <c r="E1970" t="str">
        <f t="shared" si="241"/>
        <v>2814660696</v>
      </c>
      <c r="F1970">
        <f t="shared" si="242"/>
        <v>10</v>
      </c>
      <c r="G1970" t="str">
        <f t="shared" si="243"/>
        <v>2814660696</v>
      </c>
      <c r="H1970" t="str">
        <f t="shared" si="244"/>
        <v>(281) 466-0696</v>
      </c>
      <c r="I1970">
        <f t="shared" si="245"/>
        <v>1</v>
      </c>
      <c r="J1970" t="str">
        <f t="shared" si="246"/>
        <v>(281) 466-0696</v>
      </c>
    </row>
    <row r="1971" spans="1:10" x14ac:dyDescent="0.2">
      <c r="A1971">
        <v>2979</v>
      </c>
      <c r="B1971" t="s">
        <v>3070</v>
      </c>
      <c r="C1971" t="str">
        <f t="shared" si="247"/>
        <v>(129) 396-5199</v>
      </c>
      <c r="D1971" t="str">
        <f t="shared" si="240"/>
        <v>129.396.5199</v>
      </c>
      <c r="E1971" t="str">
        <f t="shared" si="241"/>
        <v>1293965199</v>
      </c>
      <c r="F1971">
        <f t="shared" si="242"/>
        <v>10</v>
      </c>
      <c r="G1971" t="str">
        <f t="shared" si="243"/>
        <v>1293965199</v>
      </c>
      <c r="H1971" t="str">
        <f t="shared" si="244"/>
        <v>(129) 396-5199</v>
      </c>
      <c r="I1971">
        <f t="shared" si="245"/>
        <v>1</v>
      </c>
      <c r="J1971" t="str">
        <f t="shared" si="246"/>
        <v>(129) 396-5199</v>
      </c>
    </row>
    <row r="1972" spans="1:10" x14ac:dyDescent="0.2">
      <c r="A1972">
        <v>2980</v>
      </c>
      <c r="B1972" t="s">
        <v>3071</v>
      </c>
      <c r="C1972" t="str">
        <f t="shared" si="247"/>
        <v>(851) 982-0010</v>
      </c>
      <c r="D1972" t="str">
        <f t="shared" si="240"/>
        <v>851.982.0010</v>
      </c>
      <c r="E1972" t="str">
        <f t="shared" si="241"/>
        <v>8519820010</v>
      </c>
      <c r="F1972">
        <f t="shared" si="242"/>
        <v>10</v>
      </c>
      <c r="G1972" t="str">
        <f t="shared" si="243"/>
        <v>8519820010</v>
      </c>
      <c r="H1972" t="str">
        <f t="shared" si="244"/>
        <v>(851) 982-0010</v>
      </c>
      <c r="I1972">
        <f t="shared" si="245"/>
        <v>1</v>
      </c>
      <c r="J1972" t="str">
        <f t="shared" si="246"/>
        <v>(851) 982-0010</v>
      </c>
    </row>
    <row r="1973" spans="1:10" x14ac:dyDescent="0.2">
      <c r="A1973">
        <v>2981</v>
      </c>
      <c r="B1973" t="s">
        <v>3072</v>
      </c>
      <c r="C1973" t="str">
        <f t="shared" si="247"/>
        <v>(214) 167-1147</v>
      </c>
      <c r="D1973" t="str">
        <f t="shared" si="240"/>
        <v>214.167.1147</v>
      </c>
      <c r="E1973" t="str">
        <f t="shared" si="241"/>
        <v>2141671147</v>
      </c>
      <c r="F1973">
        <f t="shared" si="242"/>
        <v>10</v>
      </c>
      <c r="G1973" t="str">
        <f t="shared" si="243"/>
        <v>2141671147</v>
      </c>
      <c r="H1973" t="str">
        <f t="shared" si="244"/>
        <v>(214) 167-1147</v>
      </c>
      <c r="I1973">
        <f t="shared" si="245"/>
        <v>1</v>
      </c>
      <c r="J1973" t="str">
        <f t="shared" si="246"/>
        <v>(214) 167-1147</v>
      </c>
    </row>
    <row r="1974" spans="1:10" x14ac:dyDescent="0.2">
      <c r="A1974">
        <v>2982</v>
      </c>
      <c r="B1974" t="s">
        <v>3073</v>
      </c>
      <c r="C1974" t="str">
        <f t="shared" si="247"/>
        <v>(302) 864-8243</v>
      </c>
      <c r="D1974" t="str">
        <f t="shared" si="240"/>
        <v>302.864.8243</v>
      </c>
      <c r="E1974" t="str">
        <f t="shared" si="241"/>
        <v>3028648243</v>
      </c>
      <c r="F1974">
        <f t="shared" si="242"/>
        <v>10</v>
      </c>
      <c r="G1974" t="str">
        <f t="shared" si="243"/>
        <v>3028648243</v>
      </c>
      <c r="H1974" t="str">
        <f t="shared" si="244"/>
        <v>(302) 864-8243</v>
      </c>
      <c r="I1974">
        <f t="shared" si="245"/>
        <v>1</v>
      </c>
      <c r="J1974" t="str">
        <f t="shared" si="246"/>
        <v>(302) 864-8243</v>
      </c>
    </row>
    <row r="1975" spans="1:10" x14ac:dyDescent="0.2">
      <c r="A1975">
        <v>2983</v>
      </c>
      <c r="B1975" t="s">
        <v>3074</v>
      </c>
      <c r="C1975" t="str">
        <f t="shared" si="247"/>
        <v>(952) 402-7383</v>
      </c>
      <c r="D1975" t="str">
        <f t="shared" si="240"/>
        <v>952.402.7383</v>
      </c>
      <c r="E1975" t="str">
        <f t="shared" si="241"/>
        <v>9524027383</v>
      </c>
      <c r="F1975">
        <f t="shared" si="242"/>
        <v>10</v>
      </c>
      <c r="G1975" t="str">
        <f t="shared" si="243"/>
        <v>9524027383</v>
      </c>
      <c r="H1975" t="str">
        <f t="shared" si="244"/>
        <v>(952) 402-7383</v>
      </c>
      <c r="I1975">
        <f t="shared" si="245"/>
        <v>1</v>
      </c>
      <c r="J1975" t="str">
        <f t="shared" si="246"/>
        <v>(952) 402-7383</v>
      </c>
    </row>
    <row r="1976" spans="1:10" x14ac:dyDescent="0.2">
      <c r="A1976">
        <v>2984</v>
      </c>
      <c r="B1976" t="s">
        <v>3075</v>
      </c>
      <c r="C1976" t="str">
        <f t="shared" si="247"/>
        <v>(661) 182-0942</v>
      </c>
      <c r="D1976" t="str">
        <f t="shared" si="240"/>
        <v>661.182.0942</v>
      </c>
      <c r="E1976" t="str">
        <f t="shared" si="241"/>
        <v>6611820942</v>
      </c>
      <c r="F1976">
        <f t="shared" si="242"/>
        <v>10</v>
      </c>
      <c r="G1976" t="str">
        <f t="shared" si="243"/>
        <v>6611820942</v>
      </c>
      <c r="H1976" t="str">
        <f t="shared" si="244"/>
        <v>(661) 182-0942</v>
      </c>
      <c r="I1976">
        <f t="shared" si="245"/>
        <v>1</v>
      </c>
      <c r="J1976" t="str">
        <f t="shared" si="246"/>
        <v>(661) 182-0942</v>
      </c>
    </row>
    <row r="1977" spans="1:10" x14ac:dyDescent="0.2">
      <c r="A1977">
        <v>2985</v>
      </c>
      <c r="B1977" t="s">
        <v>3076</v>
      </c>
      <c r="C1977" t="str">
        <f t="shared" si="247"/>
        <v>(336) 817-3072</v>
      </c>
      <c r="D1977" t="str">
        <f t="shared" si="240"/>
        <v>336.817.3072</v>
      </c>
      <c r="E1977" t="str">
        <f t="shared" si="241"/>
        <v>3368173072</v>
      </c>
      <c r="F1977">
        <f t="shared" si="242"/>
        <v>10</v>
      </c>
      <c r="G1977" t="str">
        <f t="shared" si="243"/>
        <v>3368173072</v>
      </c>
      <c r="H1977" t="str">
        <f t="shared" si="244"/>
        <v>(336) 817-3072</v>
      </c>
      <c r="I1977">
        <f t="shared" si="245"/>
        <v>1</v>
      </c>
      <c r="J1977" t="str">
        <f t="shared" si="246"/>
        <v>(336) 817-3072</v>
      </c>
    </row>
    <row r="1978" spans="1:10" x14ac:dyDescent="0.2">
      <c r="A1978">
        <v>2986</v>
      </c>
      <c r="B1978" t="s">
        <v>3077</v>
      </c>
      <c r="C1978" t="str">
        <f t="shared" si="247"/>
        <v>(371) 205-1579</v>
      </c>
      <c r="D1978" t="str">
        <f t="shared" si="240"/>
        <v>371.205.1579</v>
      </c>
      <c r="E1978" t="str">
        <f t="shared" si="241"/>
        <v>3712051579</v>
      </c>
      <c r="F1978">
        <f t="shared" si="242"/>
        <v>10</v>
      </c>
      <c r="G1978" t="str">
        <f t="shared" si="243"/>
        <v>3712051579</v>
      </c>
      <c r="H1978" t="str">
        <f t="shared" si="244"/>
        <v>(371) 205-1579</v>
      </c>
      <c r="I1978">
        <f t="shared" si="245"/>
        <v>1</v>
      </c>
      <c r="J1978" t="str">
        <f t="shared" si="246"/>
        <v>(371) 205-1579</v>
      </c>
    </row>
    <row r="1979" spans="1:10" x14ac:dyDescent="0.2">
      <c r="A1979">
        <v>2987</v>
      </c>
      <c r="B1979" t="s">
        <v>3078</v>
      </c>
      <c r="C1979" t="str">
        <f t="shared" si="247"/>
        <v>(550) 855-0129</v>
      </c>
      <c r="D1979" t="str">
        <f t="shared" si="240"/>
        <v>550.855.0129</v>
      </c>
      <c r="E1979" t="str">
        <f t="shared" si="241"/>
        <v>5508550129</v>
      </c>
      <c r="F1979">
        <f t="shared" si="242"/>
        <v>10</v>
      </c>
      <c r="G1979" t="str">
        <f t="shared" si="243"/>
        <v>5508550129</v>
      </c>
      <c r="H1979" t="str">
        <f t="shared" si="244"/>
        <v>(550) 855-0129</v>
      </c>
      <c r="I1979">
        <f t="shared" si="245"/>
        <v>1</v>
      </c>
      <c r="J1979" t="str">
        <f t="shared" si="246"/>
        <v>(550) 855-0129</v>
      </c>
    </row>
    <row r="1980" spans="1:10" x14ac:dyDescent="0.2">
      <c r="A1980">
        <v>2988</v>
      </c>
      <c r="B1980" t="s">
        <v>3079</v>
      </c>
      <c r="C1980" t="str">
        <f t="shared" si="247"/>
        <v>(148) 114-0470</v>
      </c>
      <c r="D1980" t="str">
        <f t="shared" si="240"/>
        <v>148.114.0470</v>
      </c>
      <c r="E1980" t="str">
        <f t="shared" si="241"/>
        <v>1481140470</v>
      </c>
      <c r="F1980">
        <f t="shared" si="242"/>
        <v>10</v>
      </c>
      <c r="G1980" t="str">
        <f t="shared" si="243"/>
        <v>1481140470</v>
      </c>
      <c r="H1980" t="str">
        <f t="shared" si="244"/>
        <v>(148) 114-0470</v>
      </c>
      <c r="I1980">
        <f t="shared" si="245"/>
        <v>1</v>
      </c>
      <c r="J1980" t="str">
        <f t="shared" si="246"/>
        <v>(148) 114-0470</v>
      </c>
    </row>
    <row r="1981" spans="1:10" x14ac:dyDescent="0.2">
      <c r="A1981">
        <v>2989</v>
      </c>
      <c r="B1981" t="s">
        <v>3080</v>
      </c>
      <c r="C1981" t="str">
        <f t="shared" si="247"/>
        <v>(695) 162-8140</v>
      </c>
      <c r="D1981" t="str">
        <f t="shared" si="240"/>
        <v>695.162.8140</v>
      </c>
      <c r="E1981" t="str">
        <f t="shared" si="241"/>
        <v>6951628140</v>
      </c>
      <c r="F1981">
        <f t="shared" si="242"/>
        <v>10</v>
      </c>
      <c r="G1981" t="str">
        <f t="shared" si="243"/>
        <v>6951628140</v>
      </c>
      <c r="H1981" t="str">
        <f t="shared" si="244"/>
        <v>(695) 162-8140</v>
      </c>
      <c r="I1981">
        <f t="shared" si="245"/>
        <v>1</v>
      </c>
      <c r="J1981" t="str">
        <f t="shared" si="246"/>
        <v>(695) 162-8140</v>
      </c>
    </row>
    <row r="1982" spans="1:10" x14ac:dyDescent="0.2">
      <c r="A1982">
        <v>2990</v>
      </c>
      <c r="B1982" t="s">
        <v>3081</v>
      </c>
      <c r="C1982" t="str">
        <f t="shared" si="247"/>
        <v>(730) 875-9222</v>
      </c>
      <c r="D1982" t="str">
        <f t="shared" si="240"/>
        <v>730.875.9222</v>
      </c>
      <c r="E1982" t="str">
        <f t="shared" si="241"/>
        <v>7308759222</v>
      </c>
      <c r="F1982">
        <f t="shared" si="242"/>
        <v>10</v>
      </c>
      <c r="G1982" t="str">
        <f t="shared" si="243"/>
        <v>7308759222</v>
      </c>
      <c r="H1982" t="str">
        <f t="shared" si="244"/>
        <v>(730) 875-9222</v>
      </c>
      <c r="I1982">
        <f t="shared" si="245"/>
        <v>1</v>
      </c>
      <c r="J1982" t="str">
        <f t="shared" si="246"/>
        <v>(730) 875-9222</v>
      </c>
    </row>
    <row r="1983" spans="1:10" x14ac:dyDescent="0.2">
      <c r="A1983">
        <v>2991</v>
      </c>
      <c r="B1983" t="s">
        <v>3082</v>
      </c>
      <c r="C1983" t="str">
        <f t="shared" si="247"/>
        <v>(110) 523-5668</v>
      </c>
      <c r="D1983" t="str">
        <f t="shared" si="240"/>
        <v>110.523.5668</v>
      </c>
      <c r="E1983" t="str">
        <f t="shared" si="241"/>
        <v>1105235668</v>
      </c>
      <c r="F1983">
        <f t="shared" si="242"/>
        <v>10</v>
      </c>
      <c r="G1983" t="str">
        <f t="shared" si="243"/>
        <v>1105235668</v>
      </c>
      <c r="H1983" t="str">
        <f t="shared" si="244"/>
        <v>(110) 523-5668</v>
      </c>
      <c r="I1983">
        <f t="shared" si="245"/>
        <v>1</v>
      </c>
      <c r="J1983" t="str">
        <f t="shared" si="246"/>
        <v>(110) 523-5668</v>
      </c>
    </row>
    <row r="1984" spans="1:10" x14ac:dyDescent="0.2">
      <c r="A1984">
        <v>2992</v>
      </c>
      <c r="B1984" t="s">
        <v>3083</v>
      </c>
      <c r="C1984" t="str">
        <f t="shared" si="247"/>
        <v>(258) 972-9102</v>
      </c>
      <c r="D1984" t="str">
        <f t="shared" si="240"/>
        <v>258.972.9102</v>
      </c>
      <c r="E1984" t="str">
        <f t="shared" si="241"/>
        <v>2589729102</v>
      </c>
      <c r="F1984">
        <f t="shared" si="242"/>
        <v>10</v>
      </c>
      <c r="G1984" t="str">
        <f t="shared" si="243"/>
        <v>2589729102</v>
      </c>
      <c r="H1984" t="str">
        <f t="shared" si="244"/>
        <v>(258) 972-9102</v>
      </c>
      <c r="I1984">
        <f t="shared" si="245"/>
        <v>1</v>
      </c>
      <c r="J1984" t="str">
        <f t="shared" si="246"/>
        <v>(258) 972-9102</v>
      </c>
    </row>
    <row r="1985" spans="1:10" x14ac:dyDescent="0.2">
      <c r="A1985">
        <v>2993</v>
      </c>
      <c r="B1985" t="s">
        <v>3084</v>
      </c>
      <c r="C1985" t="str">
        <f t="shared" si="247"/>
        <v>(767) 357-2805</v>
      </c>
      <c r="D1985" t="str">
        <f t="shared" si="240"/>
        <v>767.357.2805</v>
      </c>
      <c r="E1985" t="str">
        <f t="shared" si="241"/>
        <v>7673572805</v>
      </c>
      <c r="F1985">
        <f t="shared" si="242"/>
        <v>10</v>
      </c>
      <c r="G1985" t="str">
        <f t="shared" si="243"/>
        <v>7673572805</v>
      </c>
      <c r="H1985" t="str">
        <f t="shared" si="244"/>
        <v>(767) 357-2805</v>
      </c>
      <c r="I1985">
        <f t="shared" si="245"/>
        <v>1</v>
      </c>
      <c r="J1985" t="str">
        <f t="shared" si="246"/>
        <v>(767) 357-2805</v>
      </c>
    </row>
    <row r="1986" spans="1:10" x14ac:dyDescent="0.2">
      <c r="A1986">
        <v>2994</v>
      </c>
      <c r="B1986" t="s">
        <v>3085</v>
      </c>
      <c r="C1986" t="str">
        <f t="shared" si="247"/>
        <v>(974) 949-3717</v>
      </c>
      <c r="D1986" t="str">
        <f t="shared" si="240"/>
        <v>974.949.3717</v>
      </c>
      <c r="E1986" t="str">
        <f t="shared" si="241"/>
        <v>9749493717</v>
      </c>
      <c r="F1986">
        <f t="shared" si="242"/>
        <v>10</v>
      </c>
      <c r="G1986" t="str">
        <f t="shared" si="243"/>
        <v>9749493717</v>
      </c>
      <c r="H1986" t="str">
        <f t="shared" si="244"/>
        <v>(974) 949-3717</v>
      </c>
      <c r="I1986">
        <f t="shared" si="245"/>
        <v>1</v>
      </c>
      <c r="J1986" t="str">
        <f t="shared" si="246"/>
        <v>(974) 949-3717</v>
      </c>
    </row>
    <row r="1987" spans="1:10" x14ac:dyDescent="0.2">
      <c r="A1987">
        <v>2995</v>
      </c>
      <c r="B1987" t="s">
        <v>3086</v>
      </c>
      <c r="C1987" t="str">
        <f t="shared" si="247"/>
        <v>(240) 677-0654</v>
      </c>
      <c r="D1987" t="str">
        <f t="shared" ref="D1987:D2001" si="248">TRIM(B1987)</f>
        <v>240.677.0654</v>
      </c>
      <c r="E1987" t="str">
        <f t="shared" ref="E1987:E2001" si="249">SUBSTITUTE(D1987,".","")</f>
        <v>2406770654</v>
      </c>
      <c r="F1987">
        <f t="shared" ref="F1987:F2001" si="250">LEN(E1987)</f>
        <v>10</v>
      </c>
      <c r="G1987" t="str">
        <f t="shared" ref="G1987:G2001" si="251">IF(F1987=10,E1987,"???")</f>
        <v>2406770654</v>
      </c>
      <c r="H1987" t="str">
        <f t="shared" ref="H1987:H2001" si="252">TEXT(G1987,"(000) 000-0000")</f>
        <v>(240) 677-0654</v>
      </c>
      <c r="I1987">
        <f t="shared" ref="I1987:I2001" si="253">COUNTIF($H$2:$H$2001,H1987)</f>
        <v>1</v>
      </c>
      <c r="J1987" t="str">
        <f t="shared" ref="J1987:J2001" si="254">IF(I1987=1,H1987,"???")</f>
        <v>(240) 677-0654</v>
      </c>
    </row>
    <row r="1988" spans="1:10" x14ac:dyDescent="0.2">
      <c r="A1988">
        <v>2996</v>
      </c>
      <c r="B1988" t="s">
        <v>3087</v>
      </c>
      <c r="C1988" t="str">
        <f t="shared" si="247"/>
        <v>(830) 706-1251</v>
      </c>
      <c r="D1988" t="str">
        <f t="shared" si="248"/>
        <v>830.706.1251</v>
      </c>
      <c r="E1988" t="str">
        <f t="shared" si="249"/>
        <v>8307061251</v>
      </c>
      <c r="F1988">
        <f t="shared" si="250"/>
        <v>10</v>
      </c>
      <c r="G1988" t="str">
        <f t="shared" si="251"/>
        <v>8307061251</v>
      </c>
      <c r="H1988" t="str">
        <f t="shared" si="252"/>
        <v>(830) 706-1251</v>
      </c>
      <c r="I1988">
        <f t="shared" si="253"/>
        <v>1</v>
      </c>
      <c r="J1988" t="str">
        <f t="shared" si="254"/>
        <v>(830) 706-1251</v>
      </c>
    </row>
    <row r="1989" spans="1:10" x14ac:dyDescent="0.2">
      <c r="A1989">
        <v>2997</v>
      </c>
      <c r="B1989" t="s">
        <v>3088</v>
      </c>
      <c r="C1989" t="str">
        <f t="shared" ref="C1989:C2001" si="255">J1989</f>
        <v>(413) 223-6123</v>
      </c>
      <c r="D1989" t="str">
        <f t="shared" si="248"/>
        <v>413.223.6123</v>
      </c>
      <c r="E1989" t="str">
        <f t="shared" si="249"/>
        <v>4132236123</v>
      </c>
      <c r="F1989">
        <f t="shared" si="250"/>
        <v>10</v>
      </c>
      <c r="G1989" t="str">
        <f t="shared" si="251"/>
        <v>4132236123</v>
      </c>
      <c r="H1989" t="str">
        <f t="shared" si="252"/>
        <v>(413) 223-6123</v>
      </c>
      <c r="I1989">
        <f t="shared" si="253"/>
        <v>1</v>
      </c>
      <c r="J1989" t="str">
        <f t="shared" si="254"/>
        <v>(413) 223-6123</v>
      </c>
    </row>
    <row r="1990" spans="1:10" x14ac:dyDescent="0.2">
      <c r="A1990">
        <v>2998</v>
      </c>
      <c r="B1990" t="s">
        <v>3089</v>
      </c>
      <c r="C1990" t="str">
        <f t="shared" si="255"/>
        <v>(838) 366-7022</v>
      </c>
      <c r="D1990" t="str">
        <f t="shared" si="248"/>
        <v>838.366.7022</v>
      </c>
      <c r="E1990" t="str">
        <f t="shared" si="249"/>
        <v>8383667022</v>
      </c>
      <c r="F1990">
        <f t="shared" si="250"/>
        <v>10</v>
      </c>
      <c r="G1990" t="str">
        <f t="shared" si="251"/>
        <v>8383667022</v>
      </c>
      <c r="H1990" t="str">
        <f t="shared" si="252"/>
        <v>(838) 366-7022</v>
      </c>
      <c r="I1990">
        <f t="shared" si="253"/>
        <v>1</v>
      </c>
      <c r="J1990" t="str">
        <f t="shared" si="254"/>
        <v>(838) 366-7022</v>
      </c>
    </row>
    <row r="1991" spans="1:10" x14ac:dyDescent="0.2">
      <c r="A1991">
        <v>2999</v>
      </c>
      <c r="B1991" t="s">
        <v>3090</v>
      </c>
      <c r="C1991" t="str">
        <f t="shared" si="255"/>
        <v>(929) 731-1723</v>
      </c>
      <c r="D1991" t="str">
        <f t="shared" si="248"/>
        <v>929.731.1723</v>
      </c>
      <c r="E1991" t="str">
        <f t="shared" si="249"/>
        <v>9297311723</v>
      </c>
      <c r="F1991">
        <f t="shared" si="250"/>
        <v>10</v>
      </c>
      <c r="G1991" t="str">
        <f t="shared" si="251"/>
        <v>9297311723</v>
      </c>
      <c r="H1991" t="str">
        <f t="shared" si="252"/>
        <v>(929) 731-1723</v>
      </c>
      <c r="I1991">
        <f t="shared" si="253"/>
        <v>1</v>
      </c>
      <c r="J1991" t="str">
        <f t="shared" si="254"/>
        <v>(929) 731-1723</v>
      </c>
    </row>
    <row r="1992" spans="1:10" x14ac:dyDescent="0.2">
      <c r="A1992">
        <v>3000</v>
      </c>
      <c r="B1992" t="s">
        <v>3091</v>
      </c>
      <c r="C1992" t="str">
        <f t="shared" si="255"/>
        <v>(274) 149-1029</v>
      </c>
      <c r="D1992" t="str">
        <f t="shared" si="248"/>
        <v>274.149.1029</v>
      </c>
      <c r="E1992" t="str">
        <f t="shared" si="249"/>
        <v>2741491029</v>
      </c>
      <c r="F1992">
        <f t="shared" si="250"/>
        <v>10</v>
      </c>
      <c r="G1992" t="str">
        <f t="shared" si="251"/>
        <v>2741491029</v>
      </c>
      <c r="H1992" t="str">
        <f t="shared" si="252"/>
        <v>(274) 149-1029</v>
      </c>
      <c r="I1992">
        <f t="shared" si="253"/>
        <v>1</v>
      </c>
      <c r="J1992" t="str">
        <f t="shared" si="254"/>
        <v>(274) 149-1029</v>
      </c>
    </row>
    <row r="1993" spans="1:10" x14ac:dyDescent="0.2">
      <c r="A1993">
        <v>3001</v>
      </c>
      <c r="B1993" t="s">
        <v>3092</v>
      </c>
      <c r="C1993" t="str">
        <f t="shared" si="255"/>
        <v>(922) 334-4192</v>
      </c>
      <c r="D1993" t="str">
        <f t="shared" si="248"/>
        <v>922.334.4192</v>
      </c>
      <c r="E1993" t="str">
        <f t="shared" si="249"/>
        <v>9223344192</v>
      </c>
      <c r="F1993">
        <f t="shared" si="250"/>
        <v>10</v>
      </c>
      <c r="G1993" t="str">
        <f t="shared" si="251"/>
        <v>9223344192</v>
      </c>
      <c r="H1993" t="str">
        <f t="shared" si="252"/>
        <v>(922) 334-4192</v>
      </c>
      <c r="I1993">
        <f t="shared" si="253"/>
        <v>1</v>
      </c>
      <c r="J1993" t="str">
        <f t="shared" si="254"/>
        <v>(922) 334-4192</v>
      </c>
    </row>
    <row r="1994" spans="1:10" x14ac:dyDescent="0.2">
      <c r="A1994">
        <v>3002</v>
      </c>
      <c r="B1994" t="s">
        <v>3093</v>
      </c>
      <c r="C1994" t="str">
        <f t="shared" si="255"/>
        <v>(502) 992-4733</v>
      </c>
      <c r="D1994" t="str">
        <f t="shared" si="248"/>
        <v>502.992.4733</v>
      </c>
      <c r="E1994" t="str">
        <f t="shared" si="249"/>
        <v>5029924733</v>
      </c>
      <c r="F1994">
        <f t="shared" si="250"/>
        <v>10</v>
      </c>
      <c r="G1994" t="str">
        <f t="shared" si="251"/>
        <v>5029924733</v>
      </c>
      <c r="H1994" t="str">
        <f t="shared" si="252"/>
        <v>(502) 992-4733</v>
      </c>
      <c r="I1994">
        <f t="shared" si="253"/>
        <v>1</v>
      </c>
      <c r="J1994" t="str">
        <f t="shared" si="254"/>
        <v>(502) 992-4733</v>
      </c>
    </row>
    <row r="1995" spans="1:10" x14ac:dyDescent="0.2">
      <c r="A1995">
        <v>3003</v>
      </c>
      <c r="B1995" t="s">
        <v>3094</v>
      </c>
      <c r="C1995" t="str">
        <f t="shared" si="255"/>
        <v>(297) 397-5308</v>
      </c>
      <c r="D1995" t="str">
        <f t="shared" si="248"/>
        <v>297.397.5308</v>
      </c>
      <c r="E1995" t="str">
        <f t="shared" si="249"/>
        <v>2973975308</v>
      </c>
      <c r="F1995">
        <f t="shared" si="250"/>
        <v>10</v>
      </c>
      <c r="G1995" t="str">
        <f t="shared" si="251"/>
        <v>2973975308</v>
      </c>
      <c r="H1995" t="str">
        <f t="shared" si="252"/>
        <v>(297) 397-5308</v>
      </c>
      <c r="I1995">
        <f t="shared" si="253"/>
        <v>1</v>
      </c>
      <c r="J1995" t="str">
        <f t="shared" si="254"/>
        <v>(297) 397-5308</v>
      </c>
    </row>
    <row r="1996" spans="1:10" x14ac:dyDescent="0.2">
      <c r="A1996">
        <v>3004</v>
      </c>
      <c r="B1996" t="s">
        <v>3095</v>
      </c>
      <c r="C1996" t="str">
        <f t="shared" si="255"/>
        <v>(494) 137-5341</v>
      </c>
      <c r="D1996" t="str">
        <f t="shared" si="248"/>
        <v>494.137.5341</v>
      </c>
      <c r="E1996" t="str">
        <f t="shared" si="249"/>
        <v>4941375341</v>
      </c>
      <c r="F1996">
        <f t="shared" si="250"/>
        <v>10</v>
      </c>
      <c r="G1996" t="str">
        <f t="shared" si="251"/>
        <v>4941375341</v>
      </c>
      <c r="H1996" t="str">
        <f t="shared" si="252"/>
        <v>(494) 137-5341</v>
      </c>
      <c r="I1996">
        <f t="shared" si="253"/>
        <v>1</v>
      </c>
      <c r="J1996" t="str">
        <f t="shared" si="254"/>
        <v>(494) 137-5341</v>
      </c>
    </row>
    <row r="1997" spans="1:10" x14ac:dyDescent="0.2">
      <c r="A1997">
        <v>3005</v>
      </c>
      <c r="B1997" t="s">
        <v>3096</v>
      </c>
      <c r="C1997" t="str">
        <f t="shared" si="255"/>
        <v>(284) 255-2817</v>
      </c>
      <c r="D1997" t="str">
        <f t="shared" si="248"/>
        <v>284.255.2817</v>
      </c>
      <c r="E1997" t="str">
        <f t="shared" si="249"/>
        <v>2842552817</v>
      </c>
      <c r="F1997">
        <f t="shared" si="250"/>
        <v>10</v>
      </c>
      <c r="G1997" t="str">
        <f t="shared" si="251"/>
        <v>2842552817</v>
      </c>
      <c r="H1997" t="str">
        <f t="shared" si="252"/>
        <v>(284) 255-2817</v>
      </c>
      <c r="I1997">
        <f t="shared" si="253"/>
        <v>1</v>
      </c>
      <c r="J1997" t="str">
        <f t="shared" si="254"/>
        <v>(284) 255-2817</v>
      </c>
    </row>
    <row r="1998" spans="1:10" x14ac:dyDescent="0.2">
      <c r="B1998" t="s">
        <v>3097</v>
      </c>
      <c r="C1998" t="str">
        <f t="shared" si="255"/>
        <v>(278) 525-3699</v>
      </c>
      <c r="D1998" t="str">
        <f t="shared" si="248"/>
        <v>278.525.3699</v>
      </c>
      <c r="E1998" t="str">
        <f t="shared" si="249"/>
        <v>2785253699</v>
      </c>
      <c r="F1998">
        <f t="shared" si="250"/>
        <v>10</v>
      </c>
      <c r="G1998" t="str">
        <f t="shared" si="251"/>
        <v>2785253699</v>
      </c>
      <c r="H1998" t="str">
        <f t="shared" si="252"/>
        <v>(278) 525-3699</v>
      </c>
      <c r="I1998">
        <f t="shared" si="253"/>
        <v>1</v>
      </c>
      <c r="J1998" t="str">
        <f t="shared" si="254"/>
        <v>(278) 525-3699</v>
      </c>
    </row>
    <row r="1999" spans="1:10" x14ac:dyDescent="0.2">
      <c r="B1999" t="s">
        <v>3098</v>
      </c>
      <c r="C1999" t="str">
        <f t="shared" si="255"/>
        <v>(399) 168-9554</v>
      </c>
      <c r="D1999" t="str">
        <f t="shared" si="248"/>
        <v>399.168.9554</v>
      </c>
      <c r="E1999" t="str">
        <f t="shared" si="249"/>
        <v>3991689554</v>
      </c>
      <c r="F1999">
        <f t="shared" si="250"/>
        <v>10</v>
      </c>
      <c r="G1999" t="str">
        <f t="shared" si="251"/>
        <v>3991689554</v>
      </c>
      <c r="H1999" t="str">
        <f t="shared" si="252"/>
        <v>(399) 168-9554</v>
      </c>
      <c r="I1999">
        <f t="shared" si="253"/>
        <v>1</v>
      </c>
      <c r="J1999" t="str">
        <f t="shared" si="254"/>
        <v>(399) 168-9554</v>
      </c>
    </row>
    <row r="2000" spans="1:10" x14ac:dyDescent="0.2">
      <c r="B2000" t="s">
        <v>3099</v>
      </c>
      <c r="C2000" t="str">
        <f t="shared" si="255"/>
        <v>(904) 360-9767</v>
      </c>
      <c r="D2000" t="str">
        <f t="shared" si="248"/>
        <v>904.360.9767</v>
      </c>
      <c r="E2000" t="str">
        <f t="shared" si="249"/>
        <v>9043609767</v>
      </c>
      <c r="F2000">
        <f t="shared" si="250"/>
        <v>10</v>
      </c>
      <c r="G2000" t="str">
        <f t="shared" si="251"/>
        <v>9043609767</v>
      </c>
      <c r="H2000" t="str">
        <f t="shared" si="252"/>
        <v>(904) 360-9767</v>
      </c>
      <c r="I2000">
        <f t="shared" si="253"/>
        <v>1</v>
      </c>
      <c r="J2000" t="str">
        <f t="shared" si="254"/>
        <v>(904) 360-9767</v>
      </c>
    </row>
    <row r="2001" spans="2:10" x14ac:dyDescent="0.2">
      <c r="B2001" t="s">
        <v>3100</v>
      </c>
      <c r="C2001" t="str">
        <f t="shared" si="255"/>
        <v>(541) 621-4196</v>
      </c>
      <c r="D2001" t="str">
        <f t="shared" si="248"/>
        <v>541.621.4196</v>
      </c>
      <c r="E2001" t="str">
        <f t="shared" si="249"/>
        <v>5416214196</v>
      </c>
      <c r="F2001">
        <f t="shared" si="250"/>
        <v>10</v>
      </c>
      <c r="G2001" t="str">
        <f t="shared" si="251"/>
        <v>5416214196</v>
      </c>
      <c r="H2001" t="str">
        <f t="shared" si="252"/>
        <v>(541) 621-4196</v>
      </c>
      <c r="I2001">
        <f t="shared" si="253"/>
        <v>1</v>
      </c>
      <c r="J2001" t="str">
        <f t="shared" si="254"/>
        <v>(541) 621-4196</v>
      </c>
    </row>
    <row r="1048575" spans="16369:16369" x14ac:dyDescent="0.2">
      <c r="XEO1048575" s="8"/>
    </row>
  </sheetData>
  <autoFilter ref="A1:J2001" xr:uid="{4780B2D1-245E-4706-BD4E-7BA45415609C}"/>
  <pageMargins left="0.75" right="0.75" top="1" bottom="1" header="0.5" footer="0.5"/>
  <pageSetup orientation="portrait" horizontalDpi="300" verticalDpi="300" copies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XED1048576"/>
  <sheetViews>
    <sheetView workbookViewId="0">
      <selection activeCell="K9" sqref="K9"/>
    </sheetView>
  </sheetViews>
  <sheetFormatPr defaultRowHeight="12.75" x14ac:dyDescent="0.2"/>
  <cols>
    <col min="1" max="1" width="11.85546875" style="4" customWidth="1"/>
    <col min="2" max="2" width="22.42578125" bestFit="1" customWidth="1"/>
    <col min="3" max="3" width="17.42578125" bestFit="1" customWidth="1"/>
    <col min="4" max="4" width="21.85546875" style="2" bestFit="1" customWidth="1"/>
    <col min="5" max="5" width="11" bestFit="1" customWidth="1"/>
    <col min="6" max="6" width="8.5703125" hidden="1" customWidth="1"/>
    <col min="7" max="7" width="7" hidden="1" customWidth="1"/>
    <col min="8" max="8" width="6.5703125" hidden="1" customWidth="1"/>
  </cols>
  <sheetData>
    <row r="1" spans="1:12" ht="69" customHeight="1" x14ac:dyDescent="0.25">
      <c r="A1" s="12" t="s">
        <v>1050</v>
      </c>
      <c r="B1" s="13" t="s">
        <v>1051</v>
      </c>
      <c r="C1" s="12" t="s">
        <v>1052</v>
      </c>
      <c r="D1" s="23" t="s">
        <v>1053</v>
      </c>
      <c r="E1" s="11" t="s">
        <v>1081</v>
      </c>
    </row>
    <row r="2" spans="1:12" x14ac:dyDescent="0.2">
      <c r="A2" s="2">
        <v>10009</v>
      </c>
      <c r="B2" t="s">
        <v>1069</v>
      </c>
      <c r="C2" s="4">
        <v>43812</v>
      </c>
      <c r="D2" s="2">
        <f>H2</f>
        <v>-19</v>
      </c>
      <c r="E2" s="1" t="s">
        <v>1083</v>
      </c>
      <c r="F2" s="45">
        <f>IFERROR(-DATEDIF(C2,"01/01/2020","D"),DATEDIF("01/01/2020",C2,"D"))</f>
        <v>-19</v>
      </c>
      <c r="G2" s="45" t="b">
        <f>ISERROR(F2)</f>
        <v>0</v>
      </c>
      <c r="H2" s="45">
        <f>IF(G2=FALSE,F2,"???")</f>
        <v>-19</v>
      </c>
      <c r="I2" s="45"/>
      <c r="J2" s="45"/>
      <c r="K2" s="45"/>
      <c r="L2" s="45"/>
    </row>
    <row r="3" spans="1:12" x14ac:dyDescent="0.2">
      <c r="A3" s="2">
        <v>10136</v>
      </c>
      <c r="B3" t="s">
        <v>1070</v>
      </c>
      <c r="C3" s="4">
        <v>43882</v>
      </c>
      <c r="D3" s="2">
        <f t="shared" ref="D3:D66" si="0">H3</f>
        <v>51</v>
      </c>
      <c r="E3" s="1" t="s">
        <v>1082</v>
      </c>
      <c r="F3" s="45">
        <f t="shared" ref="F3:F66" si="1">IFERROR(-DATEDIF(C3,"01/01/2020","D"),DATEDIF("01/01/2020",C3,"D"))</f>
        <v>51</v>
      </c>
      <c r="G3" s="45" t="b">
        <f t="shared" ref="G3:G66" si="2">ISERROR(F3)</f>
        <v>0</v>
      </c>
      <c r="H3" s="45">
        <f t="shared" ref="H3:H66" si="3">IF(G3=FALSE,F3,"???")</f>
        <v>51</v>
      </c>
    </row>
    <row r="4" spans="1:12" x14ac:dyDescent="0.2">
      <c r="A4" s="2">
        <v>10250</v>
      </c>
      <c r="B4" t="s">
        <v>1068</v>
      </c>
      <c r="C4" s="4">
        <v>43909</v>
      </c>
      <c r="D4" s="2">
        <f t="shared" si="0"/>
        <v>78</v>
      </c>
      <c r="E4" t="str">
        <f>IF(D4&gt;=0,"No","Yes")</f>
        <v>No</v>
      </c>
      <c r="F4" s="45">
        <f t="shared" si="1"/>
        <v>78</v>
      </c>
      <c r="G4" s="45" t="b">
        <f t="shared" si="2"/>
        <v>0</v>
      </c>
      <c r="H4" s="45">
        <f t="shared" si="3"/>
        <v>78</v>
      </c>
    </row>
    <row r="5" spans="1:12" x14ac:dyDescent="0.2">
      <c r="A5" s="2">
        <v>10325</v>
      </c>
      <c r="B5" t="s">
        <v>1058</v>
      </c>
      <c r="C5" s="4">
        <v>43960</v>
      </c>
      <c r="D5" s="2">
        <f t="shared" si="0"/>
        <v>129</v>
      </c>
      <c r="E5" t="str">
        <f t="shared" ref="E5:E68" si="4">IF(D5&gt;=0,"No","Yes")</f>
        <v>No</v>
      </c>
      <c r="F5" s="45">
        <f t="shared" si="1"/>
        <v>129</v>
      </c>
      <c r="G5" s="45" t="b">
        <f t="shared" si="2"/>
        <v>0</v>
      </c>
      <c r="H5" s="45">
        <f t="shared" si="3"/>
        <v>129</v>
      </c>
    </row>
    <row r="6" spans="1:12" x14ac:dyDescent="0.2">
      <c r="A6" s="2">
        <v>10345</v>
      </c>
      <c r="B6" t="s">
        <v>1063</v>
      </c>
      <c r="C6" s="4">
        <v>43950</v>
      </c>
      <c r="D6" s="2">
        <f t="shared" si="0"/>
        <v>119</v>
      </c>
      <c r="E6" t="str">
        <f t="shared" si="4"/>
        <v>No</v>
      </c>
      <c r="F6" s="45">
        <f t="shared" si="1"/>
        <v>119</v>
      </c>
      <c r="G6" s="45" t="b">
        <f t="shared" si="2"/>
        <v>0</v>
      </c>
      <c r="H6" s="45">
        <f t="shared" si="3"/>
        <v>119</v>
      </c>
    </row>
    <row r="7" spans="1:12" x14ac:dyDescent="0.2">
      <c r="A7" s="2">
        <v>10473</v>
      </c>
      <c r="B7" t="s">
        <v>1061</v>
      </c>
      <c r="C7" s="4">
        <v>43805</v>
      </c>
      <c r="D7" s="2">
        <f t="shared" si="0"/>
        <v>-26</v>
      </c>
      <c r="E7" t="str">
        <f t="shared" si="4"/>
        <v>Yes</v>
      </c>
      <c r="F7" s="45">
        <f t="shared" si="1"/>
        <v>-26</v>
      </c>
      <c r="G7" s="45" t="b">
        <f t="shared" si="2"/>
        <v>0</v>
      </c>
      <c r="H7" s="45">
        <f t="shared" si="3"/>
        <v>-26</v>
      </c>
    </row>
    <row r="8" spans="1:12" x14ac:dyDescent="0.2">
      <c r="A8" s="2">
        <v>10496</v>
      </c>
      <c r="B8" t="s">
        <v>1064</v>
      </c>
      <c r="C8" s="4">
        <v>43879</v>
      </c>
      <c r="D8" s="2">
        <f t="shared" si="0"/>
        <v>48</v>
      </c>
      <c r="E8" t="str">
        <f t="shared" si="4"/>
        <v>No</v>
      </c>
      <c r="F8" s="45">
        <f t="shared" si="1"/>
        <v>48</v>
      </c>
      <c r="G8" s="45" t="b">
        <f t="shared" si="2"/>
        <v>0</v>
      </c>
      <c r="H8" s="45">
        <f t="shared" si="3"/>
        <v>48</v>
      </c>
    </row>
    <row r="9" spans="1:12" x14ac:dyDescent="0.2">
      <c r="A9" s="2">
        <v>10536</v>
      </c>
      <c r="B9" t="s">
        <v>1056</v>
      </c>
      <c r="C9" s="4">
        <v>43928</v>
      </c>
      <c r="D9" s="2">
        <f t="shared" si="0"/>
        <v>97</v>
      </c>
      <c r="E9" t="str">
        <f t="shared" si="4"/>
        <v>No</v>
      </c>
      <c r="F9" s="45">
        <f t="shared" si="1"/>
        <v>97</v>
      </c>
      <c r="G9" s="45" t="b">
        <f t="shared" si="2"/>
        <v>0</v>
      </c>
      <c r="H9" s="45">
        <f t="shared" si="3"/>
        <v>97</v>
      </c>
    </row>
    <row r="10" spans="1:12" x14ac:dyDescent="0.2">
      <c r="A10" s="2">
        <v>10666</v>
      </c>
      <c r="B10" t="s">
        <v>1058</v>
      </c>
      <c r="C10" s="4">
        <v>43911</v>
      </c>
      <c r="D10" s="2">
        <f t="shared" si="0"/>
        <v>80</v>
      </c>
      <c r="E10" t="str">
        <f t="shared" si="4"/>
        <v>No</v>
      </c>
      <c r="F10" s="45">
        <f t="shared" si="1"/>
        <v>80</v>
      </c>
      <c r="G10" s="45" t="b">
        <f t="shared" si="2"/>
        <v>0</v>
      </c>
      <c r="H10" s="45">
        <f t="shared" si="3"/>
        <v>80</v>
      </c>
    </row>
    <row r="11" spans="1:12" x14ac:dyDescent="0.2">
      <c r="A11" s="2">
        <v>10745</v>
      </c>
      <c r="B11" t="s">
        <v>1068</v>
      </c>
      <c r="C11" s="4">
        <v>43885</v>
      </c>
      <c r="D11" s="2">
        <f t="shared" si="0"/>
        <v>54</v>
      </c>
      <c r="E11" t="str">
        <f t="shared" si="4"/>
        <v>No</v>
      </c>
      <c r="F11" s="45">
        <f t="shared" si="1"/>
        <v>54</v>
      </c>
      <c r="G11" s="45" t="b">
        <f t="shared" si="2"/>
        <v>0</v>
      </c>
      <c r="H11" s="45">
        <f t="shared" si="3"/>
        <v>54</v>
      </c>
    </row>
    <row r="12" spans="1:12" x14ac:dyDescent="0.2">
      <c r="A12" s="2">
        <v>10970</v>
      </c>
      <c r="B12" t="s">
        <v>1061</v>
      </c>
      <c r="C12" s="4">
        <v>43811</v>
      </c>
      <c r="D12" s="2">
        <f t="shared" si="0"/>
        <v>-20</v>
      </c>
      <c r="E12" t="str">
        <f t="shared" si="4"/>
        <v>Yes</v>
      </c>
      <c r="F12" s="45">
        <f t="shared" si="1"/>
        <v>-20</v>
      </c>
      <c r="G12" s="45" t="b">
        <f t="shared" si="2"/>
        <v>0</v>
      </c>
      <c r="H12" s="45">
        <f t="shared" si="3"/>
        <v>-20</v>
      </c>
    </row>
    <row r="13" spans="1:12" x14ac:dyDescent="0.2">
      <c r="A13" s="2">
        <v>11111</v>
      </c>
      <c r="B13" t="s">
        <v>1054</v>
      </c>
      <c r="C13" s="4">
        <v>43923</v>
      </c>
      <c r="D13" s="2">
        <f t="shared" si="0"/>
        <v>92</v>
      </c>
      <c r="E13" t="str">
        <f t="shared" si="4"/>
        <v>No</v>
      </c>
      <c r="F13" s="45">
        <f t="shared" si="1"/>
        <v>92</v>
      </c>
      <c r="G13" s="45" t="b">
        <f t="shared" si="2"/>
        <v>0</v>
      </c>
      <c r="H13" s="45">
        <f t="shared" si="3"/>
        <v>92</v>
      </c>
    </row>
    <row r="14" spans="1:12" x14ac:dyDescent="0.2">
      <c r="A14" s="2">
        <v>11490</v>
      </c>
      <c r="B14" t="s">
        <v>1063</v>
      </c>
      <c r="C14" s="4">
        <v>43843</v>
      </c>
      <c r="D14" s="2">
        <f t="shared" si="0"/>
        <v>12</v>
      </c>
      <c r="E14" t="str">
        <f t="shared" si="4"/>
        <v>No</v>
      </c>
      <c r="F14" s="45">
        <f t="shared" si="1"/>
        <v>12</v>
      </c>
      <c r="G14" s="45" t="b">
        <f t="shared" si="2"/>
        <v>0</v>
      </c>
      <c r="H14" s="45">
        <f t="shared" si="3"/>
        <v>12</v>
      </c>
    </row>
    <row r="15" spans="1:12" x14ac:dyDescent="0.2">
      <c r="A15" s="2">
        <v>11507</v>
      </c>
      <c r="B15" t="s">
        <v>1064</v>
      </c>
      <c r="C15" s="4">
        <v>43932</v>
      </c>
      <c r="D15" s="2">
        <f t="shared" si="0"/>
        <v>101</v>
      </c>
      <c r="E15" t="str">
        <f t="shared" si="4"/>
        <v>No</v>
      </c>
      <c r="F15" s="45">
        <f t="shared" si="1"/>
        <v>101</v>
      </c>
      <c r="G15" s="45" t="b">
        <f t="shared" si="2"/>
        <v>0</v>
      </c>
      <c r="H15" s="45">
        <f t="shared" si="3"/>
        <v>101</v>
      </c>
    </row>
    <row r="16" spans="1:12" x14ac:dyDescent="0.2">
      <c r="A16" s="2">
        <v>11531</v>
      </c>
      <c r="B16" t="s">
        <v>1062</v>
      </c>
      <c r="C16" s="4">
        <v>44895</v>
      </c>
      <c r="D16" s="2">
        <f t="shared" si="0"/>
        <v>1064</v>
      </c>
      <c r="E16" t="str">
        <f t="shared" si="4"/>
        <v>No</v>
      </c>
      <c r="F16" s="45">
        <f t="shared" si="1"/>
        <v>1064</v>
      </c>
      <c r="G16" s="45" t="b">
        <f t="shared" si="2"/>
        <v>0</v>
      </c>
      <c r="H16" s="45">
        <f t="shared" si="3"/>
        <v>1064</v>
      </c>
    </row>
    <row r="17" spans="1:8" x14ac:dyDescent="0.2">
      <c r="A17" s="2">
        <v>11790</v>
      </c>
      <c r="B17" t="s">
        <v>1061</v>
      </c>
      <c r="C17" s="4">
        <v>43824</v>
      </c>
      <c r="D17" s="2">
        <f t="shared" si="0"/>
        <v>-7</v>
      </c>
      <c r="E17" t="str">
        <f t="shared" si="4"/>
        <v>Yes</v>
      </c>
      <c r="F17" s="45">
        <f t="shared" si="1"/>
        <v>-7</v>
      </c>
      <c r="G17" s="45" t="b">
        <f t="shared" si="2"/>
        <v>0</v>
      </c>
      <c r="H17" s="45">
        <f t="shared" si="3"/>
        <v>-7</v>
      </c>
    </row>
    <row r="18" spans="1:8" x14ac:dyDescent="0.2">
      <c r="A18" s="2">
        <v>11895</v>
      </c>
      <c r="B18" t="s">
        <v>1062</v>
      </c>
      <c r="C18" s="4">
        <v>43896</v>
      </c>
      <c r="D18" s="2">
        <f t="shared" si="0"/>
        <v>65</v>
      </c>
      <c r="E18" t="str">
        <f t="shared" si="4"/>
        <v>No</v>
      </c>
      <c r="F18" s="45">
        <f t="shared" si="1"/>
        <v>65</v>
      </c>
      <c r="G18" s="45" t="b">
        <f t="shared" si="2"/>
        <v>0</v>
      </c>
      <c r="H18" s="45">
        <f t="shared" si="3"/>
        <v>65</v>
      </c>
    </row>
    <row r="19" spans="1:8" x14ac:dyDescent="0.2">
      <c r="A19" s="2">
        <v>11911</v>
      </c>
      <c r="B19" t="s">
        <v>1068</v>
      </c>
      <c r="C19" s="4">
        <v>43954</v>
      </c>
      <c r="D19" s="2">
        <f t="shared" si="0"/>
        <v>123</v>
      </c>
      <c r="E19" t="str">
        <f t="shared" si="4"/>
        <v>No</v>
      </c>
      <c r="F19" s="45">
        <f t="shared" si="1"/>
        <v>123</v>
      </c>
      <c r="G19" s="45" t="b">
        <f t="shared" si="2"/>
        <v>0</v>
      </c>
      <c r="H19" s="45">
        <f t="shared" si="3"/>
        <v>123</v>
      </c>
    </row>
    <row r="20" spans="1:8" x14ac:dyDescent="0.2">
      <c r="A20" s="2">
        <v>11918</v>
      </c>
      <c r="B20" t="s">
        <v>1063</v>
      </c>
      <c r="C20" s="4">
        <v>43904</v>
      </c>
      <c r="D20" s="2">
        <f t="shared" si="0"/>
        <v>73</v>
      </c>
      <c r="E20" t="str">
        <f t="shared" si="4"/>
        <v>No</v>
      </c>
      <c r="F20" s="45">
        <f t="shared" si="1"/>
        <v>73</v>
      </c>
      <c r="G20" s="45" t="b">
        <f t="shared" si="2"/>
        <v>0</v>
      </c>
      <c r="H20" s="45">
        <f t="shared" si="3"/>
        <v>73</v>
      </c>
    </row>
    <row r="21" spans="1:8" x14ac:dyDescent="0.2">
      <c r="A21" s="2">
        <v>12113</v>
      </c>
      <c r="B21" t="s">
        <v>1062</v>
      </c>
      <c r="C21" s="4">
        <v>43932</v>
      </c>
      <c r="D21" s="2">
        <f t="shared" si="0"/>
        <v>101</v>
      </c>
      <c r="E21" t="str">
        <f t="shared" si="4"/>
        <v>No</v>
      </c>
      <c r="F21" s="45">
        <f t="shared" si="1"/>
        <v>101</v>
      </c>
      <c r="G21" s="45" t="b">
        <f t="shared" si="2"/>
        <v>0</v>
      </c>
      <c r="H21" s="45">
        <f t="shared" si="3"/>
        <v>101</v>
      </c>
    </row>
    <row r="22" spans="1:8" x14ac:dyDescent="0.2">
      <c r="A22" s="2">
        <v>12119</v>
      </c>
      <c r="B22" t="s">
        <v>1063</v>
      </c>
      <c r="C22" s="4">
        <v>43838</v>
      </c>
      <c r="D22" s="2">
        <f t="shared" si="0"/>
        <v>7</v>
      </c>
      <c r="E22" t="str">
        <f t="shared" si="4"/>
        <v>No</v>
      </c>
      <c r="F22" s="45">
        <f t="shared" si="1"/>
        <v>7</v>
      </c>
      <c r="G22" s="45" t="b">
        <f t="shared" si="2"/>
        <v>0</v>
      </c>
      <c r="H22" s="45">
        <f t="shared" si="3"/>
        <v>7</v>
      </c>
    </row>
    <row r="23" spans="1:8" x14ac:dyDescent="0.2">
      <c r="A23" s="2">
        <v>12189</v>
      </c>
      <c r="B23" t="s">
        <v>1066</v>
      </c>
      <c r="C23" s="4">
        <v>43898</v>
      </c>
      <c r="D23" s="2">
        <f t="shared" si="0"/>
        <v>67</v>
      </c>
      <c r="E23" t="str">
        <f t="shared" si="4"/>
        <v>No</v>
      </c>
      <c r="F23" s="45">
        <f t="shared" si="1"/>
        <v>67</v>
      </c>
      <c r="G23" s="45" t="b">
        <f t="shared" si="2"/>
        <v>0</v>
      </c>
      <c r="H23" s="45">
        <f t="shared" si="3"/>
        <v>67</v>
      </c>
    </row>
    <row r="24" spans="1:8" x14ac:dyDescent="0.2">
      <c r="A24" s="2">
        <v>12298</v>
      </c>
      <c r="B24" t="s">
        <v>1067</v>
      </c>
      <c r="C24" s="4">
        <v>43882</v>
      </c>
      <c r="D24" s="2">
        <f t="shared" si="0"/>
        <v>51</v>
      </c>
      <c r="E24" t="str">
        <f t="shared" si="4"/>
        <v>No</v>
      </c>
      <c r="F24" s="45">
        <f t="shared" si="1"/>
        <v>51</v>
      </c>
      <c r="G24" s="45" t="b">
        <f t="shared" si="2"/>
        <v>0</v>
      </c>
      <c r="H24" s="45">
        <f t="shared" si="3"/>
        <v>51</v>
      </c>
    </row>
    <row r="25" spans="1:8" x14ac:dyDescent="0.2">
      <c r="A25" s="2">
        <v>12462</v>
      </c>
      <c r="B25" t="s">
        <v>1058</v>
      </c>
      <c r="C25" s="4">
        <v>43825</v>
      </c>
      <c r="D25" s="2">
        <f t="shared" si="0"/>
        <v>-6</v>
      </c>
      <c r="E25" t="str">
        <f t="shared" si="4"/>
        <v>Yes</v>
      </c>
      <c r="F25" s="45">
        <f t="shared" si="1"/>
        <v>-6</v>
      </c>
      <c r="G25" s="45" t="b">
        <f t="shared" si="2"/>
        <v>0</v>
      </c>
      <c r="H25" s="45">
        <f t="shared" si="3"/>
        <v>-6</v>
      </c>
    </row>
    <row r="26" spans="1:8" x14ac:dyDescent="0.2">
      <c r="A26" s="2">
        <v>12613</v>
      </c>
      <c r="B26" t="s">
        <v>1062</v>
      </c>
      <c r="C26" s="4">
        <v>9999</v>
      </c>
      <c r="D26" s="2">
        <f t="shared" si="0"/>
        <v>-33832</v>
      </c>
      <c r="E26" t="str">
        <f t="shared" si="4"/>
        <v>Yes</v>
      </c>
      <c r="F26" s="45">
        <f t="shared" si="1"/>
        <v>-33832</v>
      </c>
      <c r="G26" s="45" t="b">
        <f t="shared" si="2"/>
        <v>0</v>
      </c>
      <c r="H26" s="45">
        <f t="shared" si="3"/>
        <v>-33832</v>
      </c>
    </row>
    <row r="27" spans="1:8" x14ac:dyDescent="0.2">
      <c r="A27" s="2">
        <v>12709</v>
      </c>
      <c r="B27" t="s">
        <v>1058</v>
      </c>
      <c r="C27" s="4">
        <v>43853</v>
      </c>
      <c r="D27" s="2">
        <f t="shared" si="0"/>
        <v>22</v>
      </c>
      <c r="E27" t="str">
        <f t="shared" si="4"/>
        <v>No</v>
      </c>
      <c r="F27" s="45">
        <f t="shared" si="1"/>
        <v>22</v>
      </c>
      <c r="G27" s="45" t="b">
        <f t="shared" si="2"/>
        <v>0</v>
      </c>
      <c r="H27" s="45">
        <f t="shared" si="3"/>
        <v>22</v>
      </c>
    </row>
    <row r="28" spans="1:8" x14ac:dyDescent="0.2">
      <c r="A28" s="2">
        <v>12714</v>
      </c>
      <c r="B28" t="s">
        <v>1069</v>
      </c>
      <c r="C28" s="4">
        <v>43969</v>
      </c>
      <c r="D28" s="2">
        <f t="shared" si="0"/>
        <v>138</v>
      </c>
      <c r="E28" t="str">
        <f t="shared" si="4"/>
        <v>No</v>
      </c>
      <c r="F28" s="45">
        <f t="shared" si="1"/>
        <v>138</v>
      </c>
      <c r="G28" s="45" t="b">
        <f t="shared" si="2"/>
        <v>0</v>
      </c>
      <c r="H28" s="45">
        <f t="shared" si="3"/>
        <v>138</v>
      </c>
    </row>
    <row r="29" spans="1:8" x14ac:dyDescent="0.2">
      <c r="A29" s="2">
        <v>13286</v>
      </c>
      <c r="B29" t="s">
        <v>1055</v>
      </c>
      <c r="C29" s="4">
        <v>43886</v>
      </c>
      <c r="D29" s="2">
        <f t="shared" si="0"/>
        <v>55</v>
      </c>
      <c r="E29" t="str">
        <f t="shared" si="4"/>
        <v>No</v>
      </c>
      <c r="F29" s="45">
        <f t="shared" si="1"/>
        <v>55</v>
      </c>
      <c r="G29" s="45" t="b">
        <f t="shared" si="2"/>
        <v>0</v>
      </c>
      <c r="H29" s="45">
        <f t="shared" si="3"/>
        <v>55</v>
      </c>
    </row>
    <row r="30" spans="1:8" x14ac:dyDescent="0.2">
      <c r="A30" s="2">
        <v>13356</v>
      </c>
      <c r="B30" t="s">
        <v>1065</v>
      </c>
      <c r="C30" s="4">
        <v>43954</v>
      </c>
      <c r="D30" s="2">
        <f t="shared" si="0"/>
        <v>123</v>
      </c>
      <c r="E30" t="str">
        <f t="shared" si="4"/>
        <v>No</v>
      </c>
      <c r="F30" s="45">
        <f t="shared" si="1"/>
        <v>123</v>
      </c>
      <c r="G30" s="45" t="b">
        <f t="shared" si="2"/>
        <v>0</v>
      </c>
      <c r="H30" s="45">
        <f t="shared" si="3"/>
        <v>123</v>
      </c>
    </row>
    <row r="31" spans="1:8" x14ac:dyDescent="0.2">
      <c r="A31" s="2">
        <v>13382</v>
      </c>
      <c r="B31" t="s">
        <v>1062</v>
      </c>
      <c r="C31" s="4">
        <v>43810</v>
      </c>
      <c r="D31" s="2">
        <f t="shared" si="0"/>
        <v>-21</v>
      </c>
      <c r="E31" t="str">
        <f t="shared" si="4"/>
        <v>Yes</v>
      </c>
      <c r="F31" s="45">
        <f t="shared" si="1"/>
        <v>-21</v>
      </c>
      <c r="G31" s="45" t="b">
        <f t="shared" si="2"/>
        <v>0</v>
      </c>
      <c r="H31" s="45">
        <f t="shared" si="3"/>
        <v>-21</v>
      </c>
    </row>
    <row r="32" spans="1:8" x14ac:dyDescent="0.2">
      <c r="A32" s="2">
        <v>13428</v>
      </c>
      <c r="B32" t="s">
        <v>1064</v>
      </c>
      <c r="C32" s="4">
        <v>43870</v>
      </c>
      <c r="D32" s="2">
        <f t="shared" si="0"/>
        <v>39</v>
      </c>
      <c r="E32" t="str">
        <f t="shared" si="4"/>
        <v>No</v>
      </c>
      <c r="F32" s="45">
        <f t="shared" si="1"/>
        <v>39</v>
      </c>
      <c r="G32" s="45" t="b">
        <f t="shared" si="2"/>
        <v>0</v>
      </c>
      <c r="H32" s="45">
        <f t="shared" si="3"/>
        <v>39</v>
      </c>
    </row>
    <row r="33" spans="1:8" x14ac:dyDescent="0.2">
      <c r="A33" s="2">
        <v>13521</v>
      </c>
      <c r="B33" t="s">
        <v>1064</v>
      </c>
      <c r="C33" s="4">
        <v>43960</v>
      </c>
      <c r="D33" s="2">
        <f t="shared" si="0"/>
        <v>129</v>
      </c>
      <c r="E33" t="str">
        <f t="shared" si="4"/>
        <v>No</v>
      </c>
      <c r="F33" s="45">
        <f t="shared" si="1"/>
        <v>129</v>
      </c>
      <c r="G33" s="45" t="b">
        <f t="shared" si="2"/>
        <v>0</v>
      </c>
      <c r="H33" s="45">
        <f t="shared" si="3"/>
        <v>129</v>
      </c>
    </row>
    <row r="34" spans="1:8" x14ac:dyDescent="0.2">
      <c r="A34" s="2">
        <v>13593</v>
      </c>
      <c r="B34" t="s">
        <v>1064</v>
      </c>
      <c r="C34" s="4">
        <v>43874</v>
      </c>
      <c r="D34" s="2">
        <f t="shared" si="0"/>
        <v>43</v>
      </c>
      <c r="E34" t="str">
        <f t="shared" si="4"/>
        <v>No</v>
      </c>
      <c r="F34" s="45">
        <f t="shared" si="1"/>
        <v>43</v>
      </c>
      <c r="G34" s="45" t="b">
        <f t="shared" si="2"/>
        <v>0</v>
      </c>
      <c r="H34" s="45">
        <f t="shared" si="3"/>
        <v>43</v>
      </c>
    </row>
    <row r="35" spans="1:8" x14ac:dyDescent="0.2">
      <c r="A35" s="2">
        <v>13790</v>
      </c>
      <c r="B35" t="s">
        <v>1063</v>
      </c>
      <c r="C35" s="4">
        <v>43956</v>
      </c>
      <c r="D35" s="2">
        <f t="shared" si="0"/>
        <v>125</v>
      </c>
      <c r="E35" t="str">
        <f t="shared" si="4"/>
        <v>No</v>
      </c>
      <c r="F35" s="45">
        <f t="shared" si="1"/>
        <v>125</v>
      </c>
      <c r="G35" s="45" t="b">
        <f t="shared" si="2"/>
        <v>0</v>
      </c>
      <c r="H35" s="45">
        <f t="shared" si="3"/>
        <v>125</v>
      </c>
    </row>
    <row r="36" spans="1:8" x14ac:dyDescent="0.2">
      <c r="A36" s="2">
        <v>13911</v>
      </c>
      <c r="B36" t="s">
        <v>1058</v>
      </c>
      <c r="C36" s="4">
        <v>43851</v>
      </c>
      <c r="D36" s="2">
        <f t="shared" si="0"/>
        <v>20</v>
      </c>
      <c r="E36" t="str">
        <f t="shared" si="4"/>
        <v>No</v>
      </c>
      <c r="F36" s="45">
        <f t="shared" si="1"/>
        <v>20</v>
      </c>
      <c r="G36" s="45" t="b">
        <f t="shared" si="2"/>
        <v>0</v>
      </c>
      <c r="H36" s="45">
        <f t="shared" si="3"/>
        <v>20</v>
      </c>
    </row>
    <row r="37" spans="1:8" x14ac:dyDescent="0.2">
      <c r="A37" s="2">
        <v>13971</v>
      </c>
      <c r="B37" t="s">
        <v>1064</v>
      </c>
      <c r="C37" s="4">
        <v>43861</v>
      </c>
      <c r="D37" s="2">
        <f t="shared" si="0"/>
        <v>30</v>
      </c>
      <c r="E37" t="str">
        <f t="shared" si="4"/>
        <v>No</v>
      </c>
      <c r="F37" s="45">
        <f t="shared" si="1"/>
        <v>30</v>
      </c>
      <c r="G37" s="45" t="b">
        <f t="shared" si="2"/>
        <v>0</v>
      </c>
      <c r="H37" s="45">
        <f t="shared" si="3"/>
        <v>30</v>
      </c>
    </row>
    <row r="38" spans="1:8" x14ac:dyDescent="0.2">
      <c r="A38" s="2">
        <v>14122</v>
      </c>
      <c r="B38" t="s">
        <v>1063</v>
      </c>
      <c r="C38" s="4">
        <v>43967</v>
      </c>
      <c r="D38" s="2">
        <f t="shared" si="0"/>
        <v>136</v>
      </c>
      <c r="E38" t="str">
        <f t="shared" si="4"/>
        <v>No</v>
      </c>
      <c r="F38" s="45">
        <f t="shared" si="1"/>
        <v>136</v>
      </c>
      <c r="G38" s="45" t="b">
        <f t="shared" si="2"/>
        <v>0</v>
      </c>
      <c r="H38" s="45">
        <f t="shared" si="3"/>
        <v>136</v>
      </c>
    </row>
    <row r="39" spans="1:8" x14ac:dyDescent="0.2">
      <c r="A39" s="2">
        <v>14125</v>
      </c>
      <c r="B39" t="s">
        <v>1069</v>
      </c>
      <c r="C39" s="4">
        <v>43925</v>
      </c>
      <c r="D39" s="2">
        <f t="shared" si="0"/>
        <v>94</v>
      </c>
      <c r="E39" t="str">
        <f t="shared" si="4"/>
        <v>No</v>
      </c>
      <c r="F39" s="45">
        <f t="shared" si="1"/>
        <v>94</v>
      </c>
      <c r="G39" s="45" t="b">
        <f t="shared" si="2"/>
        <v>0</v>
      </c>
      <c r="H39" s="45">
        <f t="shared" si="3"/>
        <v>94</v>
      </c>
    </row>
    <row r="40" spans="1:8" x14ac:dyDescent="0.2">
      <c r="A40" s="2">
        <v>14190</v>
      </c>
      <c r="B40" t="s">
        <v>1075</v>
      </c>
      <c r="C40" s="4">
        <v>43930</v>
      </c>
      <c r="D40" s="2">
        <f t="shared" si="0"/>
        <v>99</v>
      </c>
      <c r="E40" t="str">
        <f t="shared" si="4"/>
        <v>No</v>
      </c>
      <c r="F40" s="45">
        <f t="shared" si="1"/>
        <v>99</v>
      </c>
      <c r="G40" s="45" t="b">
        <f t="shared" si="2"/>
        <v>0</v>
      </c>
      <c r="H40" s="45">
        <f t="shared" si="3"/>
        <v>99</v>
      </c>
    </row>
    <row r="41" spans="1:8" x14ac:dyDescent="0.2">
      <c r="A41" s="2">
        <v>14240</v>
      </c>
      <c r="B41" t="s">
        <v>1064</v>
      </c>
      <c r="C41" s="4">
        <v>43930</v>
      </c>
      <c r="D41" s="2">
        <f t="shared" si="0"/>
        <v>99</v>
      </c>
      <c r="E41" t="str">
        <f t="shared" si="4"/>
        <v>No</v>
      </c>
      <c r="F41" s="45">
        <f t="shared" si="1"/>
        <v>99</v>
      </c>
      <c r="G41" s="45" t="b">
        <f t="shared" si="2"/>
        <v>0</v>
      </c>
      <c r="H41" s="45">
        <f t="shared" si="3"/>
        <v>99</v>
      </c>
    </row>
    <row r="42" spans="1:8" x14ac:dyDescent="0.2">
      <c r="A42" s="2">
        <v>14276</v>
      </c>
      <c r="B42" t="s">
        <v>1068</v>
      </c>
      <c r="C42" s="4">
        <v>43910</v>
      </c>
      <c r="D42" s="2">
        <f t="shared" si="0"/>
        <v>79</v>
      </c>
      <c r="E42" t="str">
        <f t="shared" si="4"/>
        <v>No</v>
      </c>
      <c r="F42" s="45">
        <f t="shared" si="1"/>
        <v>79</v>
      </c>
      <c r="G42" s="45" t="b">
        <f t="shared" si="2"/>
        <v>0</v>
      </c>
      <c r="H42" s="45">
        <f t="shared" si="3"/>
        <v>79</v>
      </c>
    </row>
    <row r="43" spans="1:8" x14ac:dyDescent="0.2">
      <c r="A43" s="2">
        <v>14350</v>
      </c>
      <c r="B43" t="s">
        <v>1063</v>
      </c>
      <c r="C43" s="4">
        <v>43813</v>
      </c>
      <c r="D43" s="2">
        <f t="shared" si="0"/>
        <v>-18</v>
      </c>
      <c r="E43" t="str">
        <f t="shared" si="4"/>
        <v>Yes</v>
      </c>
      <c r="F43" s="45">
        <f t="shared" si="1"/>
        <v>-18</v>
      </c>
      <c r="G43" s="45" t="b">
        <f t="shared" si="2"/>
        <v>0</v>
      </c>
      <c r="H43" s="45">
        <f t="shared" si="3"/>
        <v>-18</v>
      </c>
    </row>
    <row r="44" spans="1:8" x14ac:dyDescent="0.2">
      <c r="A44" s="2">
        <v>14539</v>
      </c>
      <c r="B44" t="s">
        <v>1058</v>
      </c>
      <c r="C44" s="4">
        <v>43895</v>
      </c>
      <c r="D44" s="2">
        <f t="shared" si="0"/>
        <v>64</v>
      </c>
      <c r="E44" t="str">
        <f t="shared" si="4"/>
        <v>No</v>
      </c>
      <c r="F44" s="45">
        <f t="shared" si="1"/>
        <v>64</v>
      </c>
      <c r="G44" s="45" t="b">
        <f t="shared" si="2"/>
        <v>0</v>
      </c>
      <c r="H44" s="45">
        <f t="shared" si="3"/>
        <v>64</v>
      </c>
    </row>
    <row r="45" spans="1:8" x14ac:dyDescent="0.2">
      <c r="A45" s="2">
        <v>14597</v>
      </c>
      <c r="B45" t="s">
        <v>1056</v>
      </c>
      <c r="C45" s="4">
        <v>43823</v>
      </c>
      <c r="D45" s="2">
        <f t="shared" si="0"/>
        <v>-8</v>
      </c>
      <c r="E45" t="str">
        <f t="shared" si="4"/>
        <v>Yes</v>
      </c>
      <c r="F45" s="45">
        <f t="shared" si="1"/>
        <v>-8</v>
      </c>
      <c r="G45" s="45" t="b">
        <f t="shared" si="2"/>
        <v>0</v>
      </c>
      <c r="H45" s="45">
        <f t="shared" si="3"/>
        <v>-8</v>
      </c>
    </row>
    <row r="46" spans="1:8" x14ac:dyDescent="0.2">
      <c r="A46" s="2">
        <v>14626</v>
      </c>
      <c r="B46" t="s">
        <v>1055</v>
      </c>
      <c r="C46" s="4">
        <v>44498</v>
      </c>
      <c r="D46" s="2">
        <f t="shared" si="0"/>
        <v>667</v>
      </c>
      <c r="E46" t="str">
        <f t="shared" si="4"/>
        <v>No</v>
      </c>
      <c r="F46" s="45">
        <f t="shared" si="1"/>
        <v>667</v>
      </c>
      <c r="G46" s="45" t="b">
        <f t="shared" si="2"/>
        <v>0</v>
      </c>
      <c r="H46" s="45">
        <f t="shared" si="3"/>
        <v>667</v>
      </c>
    </row>
    <row r="47" spans="1:8" x14ac:dyDescent="0.2">
      <c r="A47" s="2">
        <v>14675</v>
      </c>
      <c r="B47" t="s">
        <v>1059</v>
      </c>
      <c r="C47" s="4">
        <v>44500</v>
      </c>
      <c r="D47" s="2">
        <f t="shared" si="0"/>
        <v>669</v>
      </c>
      <c r="E47" t="str">
        <f t="shared" si="4"/>
        <v>No</v>
      </c>
      <c r="F47" s="45">
        <f t="shared" si="1"/>
        <v>669</v>
      </c>
      <c r="G47" s="45" t="b">
        <f t="shared" si="2"/>
        <v>0</v>
      </c>
      <c r="H47" s="45">
        <f t="shared" si="3"/>
        <v>669</v>
      </c>
    </row>
    <row r="48" spans="1:8" x14ac:dyDescent="0.2">
      <c r="A48" s="2">
        <v>14687</v>
      </c>
      <c r="B48" t="s">
        <v>1058</v>
      </c>
      <c r="C48" s="4">
        <v>44535</v>
      </c>
      <c r="D48" s="2">
        <f t="shared" si="0"/>
        <v>704</v>
      </c>
      <c r="E48" t="str">
        <f t="shared" si="4"/>
        <v>No</v>
      </c>
      <c r="F48" s="45">
        <f t="shared" si="1"/>
        <v>704</v>
      </c>
      <c r="G48" s="45" t="b">
        <f t="shared" si="2"/>
        <v>0</v>
      </c>
      <c r="H48" s="45">
        <f t="shared" si="3"/>
        <v>704</v>
      </c>
    </row>
    <row r="49" spans="1:8" x14ac:dyDescent="0.2">
      <c r="A49" s="2">
        <v>14870</v>
      </c>
      <c r="B49" t="s">
        <v>1058</v>
      </c>
      <c r="C49" s="4">
        <v>43860</v>
      </c>
      <c r="D49" s="2">
        <f t="shared" si="0"/>
        <v>29</v>
      </c>
      <c r="E49" t="str">
        <f t="shared" si="4"/>
        <v>No</v>
      </c>
      <c r="F49" s="45">
        <f t="shared" si="1"/>
        <v>29</v>
      </c>
      <c r="G49" s="45" t="b">
        <f t="shared" si="2"/>
        <v>0</v>
      </c>
      <c r="H49" s="45">
        <f t="shared" si="3"/>
        <v>29</v>
      </c>
    </row>
    <row r="50" spans="1:8" x14ac:dyDescent="0.2">
      <c r="A50" s="2">
        <v>14965</v>
      </c>
      <c r="B50" t="s">
        <v>1066</v>
      </c>
      <c r="C50" s="4">
        <v>43835</v>
      </c>
      <c r="D50" s="2">
        <f t="shared" si="0"/>
        <v>4</v>
      </c>
      <c r="E50" t="str">
        <f t="shared" si="4"/>
        <v>No</v>
      </c>
      <c r="F50" s="45">
        <f t="shared" si="1"/>
        <v>4</v>
      </c>
      <c r="G50" s="45" t="b">
        <f t="shared" si="2"/>
        <v>0</v>
      </c>
      <c r="H50" s="45">
        <f t="shared" si="3"/>
        <v>4</v>
      </c>
    </row>
    <row r="51" spans="1:8" x14ac:dyDescent="0.2">
      <c r="A51" s="2">
        <v>15069</v>
      </c>
      <c r="B51" t="s">
        <v>1063</v>
      </c>
      <c r="C51" s="4">
        <v>43871</v>
      </c>
      <c r="D51" s="2">
        <f t="shared" si="0"/>
        <v>40</v>
      </c>
      <c r="E51" t="str">
        <f t="shared" si="4"/>
        <v>No</v>
      </c>
      <c r="F51" s="45">
        <f t="shared" si="1"/>
        <v>40</v>
      </c>
      <c r="G51" s="45" t="b">
        <f t="shared" si="2"/>
        <v>0</v>
      </c>
      <c r="H51" s="45">
        <f t="shared" si="3"/>
        <v>40</v>
      </c>
    </row>
    <row r="52" spans="1:8" x14ac:dyDescent="0.2">
      <c r="A52" s="2">
        <v>15202</v>
      </c>
      <c r="B52" t="s">
        <v>1057</v>
      </c>
      <c r="C52" s="4">
        <v>44527</v>
      </c>
      <c r="D52" s="2">
        <f t="shared" si="0"/>
        <v>696</v>
      </c>
      <c r="E52" t="str">
        <f t="shared" si="4"/>
        <v>No</v>
      </c>
      <c r="F52" s="45">
        <f t="shared" si="1"/>
        <v>696</v>
      </c>
      <c r="G52" s="45" t="b">
        <f t="shared" si="2"/>
        <v>0</v>
      </c>
      <c r="H52" s="45">
        <f t="shared" si="3"/>
        <v>696</v>
      </c>
    </row>
    <row r="53" spans="1:8" x14ac:dyDescent="0.2">
      <c r="A53" s="2">
        <v>15210</v>
      </c>
      <c r="B53" t="s">
        <v>1072</v>
      </c>
      <c r="C53" s="4">
        <v>43850</v>
      </c>
      <c r="D53" s="2">
        <f t="shared" si="0"/>
        <v>19</v>
      </c>
      <c r="E53" t="str">
        <f t="shared" si="4"/>
        <v>No</v>
      </c>
      <c r="F53" s="45">
        <f t="shared" si="1"/>
        <v>19</v>
      </c>
      <c r="G53" s="45" t="b">
        <f t="shared" si="2"/>
        <v>0</v>
      </c>
      <c r="H53" s="45">
        <f t="shared" si="3"/>
        <v>19</v>
      </c>
    </row>
    <row r="54" spans="1:8" x14ac:dyDescent="0.2">
      <c r="A54" s="2">
        <v>15234</v>
      </c>
      <c r="B54" t="s">
        <v>1054</v>
      </c>
      <c r="C54" s="4">
        <v>43827</v>
      </c>
      <c r="D54" s="2">
        <f t="shared" si="0"/>
        <v>-4</v>
      </c>
      <c r="E54" t="str">
        <f t="shared" si="4"/>
        <v>Yes</v>
      </c>
      <c r="F54" s="45">
        <f t="shared" si="1"/>
        <v>-4</v>
      </c>
      <c r="G54" s="45" t="b">
        <f t="shared" si="2"/>
        <v>0</v>
      </c>
      <c r="H54" s="45">
        <f t="shared" si="3"/>
        <v>-4</v>
      </c>
    </row>
    <row r="55" spans="1:8" x14ac:dyDescent="0.2">
      <c r="A55" s="2">
        <v>15352</v>
      </c>
      <c r="B55" t="s">
        <v>1074</v>
      </c>
      <c r="C55" s="4">
        <v>44915</v>
      </c>
      <c r="D55" s="2">
        <f t="shared" si="0"/>
        <v>1084</v>
      </c>
      <c r="E55" t="str">
        <f t="shared" si="4"/>
        <v>No</v>
      </c>
      <c r="F55" s="45">
        <f t="shared" si="1"/>
        <v>1084</v>
      </c>
      <c r="G55" s="45" t="b">
        <f t="shared" si="2"/>
        <v>0</v>
      </c>
      <c r="H55" s="45">
        <f t="shared" si="3"/>
        <v>1084</v>
      </c>
    </row>
    <row r="56" spans="1:8" x14ac:dyDescent="0.2">
      <c r="A56" s="2">
        <v>15580</v>
      </c>
      <c r="B56" t="s">
        <v>1063</v>
      </c>
      <c r="C56" s="4">
        <v>43965</v>
      </c>
      <c r="D56" s="2">
        <f t="shared" si="0"/>
        <v>134</v>
      </c>
      <c r="E56" t="str">
        <f t="shared" si="4"/>
        <v>No</v>
      </c>
      <c r="F56" s="45">
        <f t="shared" si="1"/>
        <v>134</v>
      </c>
      <c r="G56" s="45" t="b">
        <f t="shared" si="2"/>
        <v>0</v>
      </c>
      <c r="H56" s="45">
        <f t="shared" si="3"/>
        <v>134</v>
      </c>
    </row>
    <row r="57" spans="1:8" x14ac:dyDescent="0.2">
      <c r="A57" s="2">
        <v>15593</v>
      </c>
      <c r="B57" t="s">
        <v>1071</v>
      </c>
      <c r="C57" s="4">
        <v>43950</v>
      </c>
      <c r="D57" s="2">
        <f t="shared" si="0"/>
        <v>119</v>
      </c>
      <c r="E57" t="str">
        <f t="shared" si="4"/>
        <v>No</v>
      </c>
      <c r="F57" s="45">
        <f t="shared" si="1"/>
        <v>119</v>
      </c>
      <c r="G57" s="45" t="b">
        <f t="shared" si="2"/>
        <v>0</v>
      </c>
      <c r="H57" s="45">
        <f t="shared" si="3"/>
        <v>119</v>
      </c>
    </row>
    <row r="58" spans="1:8" x14ac:dyDescent="0.2">
      <c r="A58" s="2">
        <v>15618</v>
      </c>
      <c r="B58" t="s">
        <v>1068</v>
      </c>
      <c r="C58" s="4">
        <v>43811</v>
      </c>
      <c r="D58" s="2">
        <f t="shared" si="0"/>
        <v>-20</v>
      </c>
      <c r="E58" t="str">
        <f t="shared" si="4"/>
        <v>Yes</v>
      </c>
      <c r="F58" s="45">
        <f t="shared" si="1"/>
        <v>-20</v>
      </c>
      <c r="G58" s="45" t="b">
        <f t="shared" si="2"/>
        <v>0</v>
      </c>
      <c r="H58" s="45">
        <f t="shared" si="3"/>
        <v>-20</v>
      </c>
    </row>
    <row r="59" spans="1:8" x14ac:dyDescent="0.2">
      <c r="A59" s="2">
        <v>15682</v>
      </c>
      <c r="B59" t="s">
        <v>1063</v>
      </c>
      <c r="C59" s="4">
        <v>43821</v>
      </c>
      <c r="D59" s="2">
        <f t="shared" si="0"/>
        <v>-10</v>
      </c>
      <c r="E59" t="str">
        <f t="shared" si="4"/>
        <v>Yes</v>
      </c>
      <c r="F59" s="45">
        <f t="shared" si="1"/>
        <v>-10</v>
      </c>
      <c r="G59" s="45" t="b">
        <f t="shared" si="2"/>
        <v>0</v>
      </c>
      <c r="H59" s="45">
        <f t="shared" si="3"/>
        <v>-10</v>
      </c>
    </row>
    <row r="60" spans="1:8" x14ac:dyDescent="0.2">
      <c r="A60" s="2">
        <v>15832</v>
      </c>
      <c r="B60" t="s">
        <v>1058</v>
      </c>
      <c r="C60" s="4">
        <v>43819</v>
      </c>
      <c r="D60" s="2">
        <f t="shared" si="0"/>
        <v>-12</v>
      </c>
      <c r="E60" t="str">
        <f t="shared" si="4"/>
        <v>Yes</v>
      </c>
      <c r="F60" s="45">
        <f t="shared" si="1"/>
        <v>-12</v>
      </c>
      <c r="G60" s="45" t="b">
        <f t="shared" si="2"/>
        <v>0</v>
      </c>
      <c r="H60" s="45">
        <f t="shared" si="3"/>
        <v>-12</v>
      </c>
    </row>
    <row r="61" spans="1:8" x14ac:dyDescent="0.2">
      <c r="A61" s="2">
        <v>15991</v>
      </c>
      <c r="B61" t="s">
        <v>1058</v>
      </c>
      <c r="C61" s="4">
        <v>43843</v>
      </c>
      <c r="D61" s="2">
        <f t="shared" si="0"/>
        <v>12</v>
      </c>
      <c r="E61" t="str">
        <f t="shared" si="4"/>
        <v>No</v>
      </c>
      <c r="F61" s="45">
        <f t="shared" si="1"/>
        <v>12</v>
      </c>
      <c r="G61" s="45" t="b">
        <f t="shared" si="2"/>
        <v>0</v>
      </c>
      <c r="H61" s="45">
        <f t="shared" si="3"/>
        <v>12</v>
      </c>
    </row>
    <row r="62" spans="1:8" x14ac:dyDescent="0.2">
      <c r="A62" s="2">
        <v>16019</v>
      </c>
      <c r="B62" t="s">
        <v>1057</v>
      </c>
      <c r="C62" s="4">
        <v>43855</v>
      </c>
      <c r="D62" s="2">
        <f t="shared" si="0"/>
        <v>24</v>
      </c>
      <c r="E62" t="str">
        <f t="shared" si="4"/>
        <v>No</v>
      </c>
      <c r="F62" s="45">
        <f t="shared" si="1"/>
        <v>24</v>
      </c>
      <c r="G62" s="45" t="b">
        <f t="shared" si="2"/>
        <v>0</v>
      </c>
      <c r="H62" s="45">
        <f t="shared" si="3"/>
        <v>24</v>
      </c>
    </row>
    <row r="63" spans="1:8" x14ac:dyDescent="0.2">
      <c r="A63" s="2">
        <v>16085</v>
      </c>
      <c r="B63" t="s">
        <v>1069</v>
      </c>
      <c r="C63" s="4">
        <v>43842</v>
      </c>
      <c r="D63" s="2">
        <f t="shared" si="0"/>
        <v>11</v>
      </c>
      <c r="E63" t="str">
        <f t="shared" si="4"/>
        <v>No</v>
      </c>
      <c r="F63" s="45">
        <f t="shared" si="1"/>
        <v>11</v>
      </c>
      <c r="G63" s="45" t="b">
        <f t="shared" si="2"/>
        <v>0</v>
      </c>
      <c r="H63" s="45">
        <f t="shared" si="3"/>
        <v>11</v>
      </c>
    </row>
    <row r="64" spans="1:8" x14ac:dyDescent="0.2">
      <c r="A64" s="2">
        <v>16199</v>
      </c>
      <c r="B64" t="s">
        <v>1062</v>
      </c>
      <c r="C64" s="4">
        <v>43847</v>
      </c>
      <c r="D64" s="2">
        <f t="shared" si="0"/>
        <v>16</v>
      </c>
      <c r="E64" t="str">
        <f t="shared" si="4"/>
        <v>No</v>
      </c>
      <c r="F64" s="45">
        <f t="shared" si="1"/>
        <v>16</v>
      </c>
      <c r="G64" s="45" t="b">
        <f t="shared" si="2"/>
        <v>0</v>
      </c>
      <c r="H64" s="45">
        <f t="shared" si="3"/>
        <v>16</v>
      </c>
    </row>
    <row r="65" spans="1:8" x14ac:dyDescent="0.2">
      <c r="A65" s="2">
        <v>16226</v>
      </c>
      <c r="B65" t="s">
        <v>1062</v>
      </c>
      <c r="C65" s="4">
        <v>43819</v>
      </c>
      <c r="D65" s="2">
        <f t="shared" si="0"/>
        <v>-12</v>
      </c>
      <c r="E65" t="str">
        <f t="shared" si="4"/>
        <v>Yes</v>
      </c>
      <c r="F65" s="45">
        <f t="shared" si="1"/>
        <v>-12</v>
      </c>
      <c r="G65" s="45" t="b">
        <f t="shared" si="2"/>
        <v>0</v>
      </c>
      <c r="H65" s="45">
        <f t="shared" si="3"/>
        <v>-12</v>
      </c>
    </row>
    <row r="66" spans="1:8" x14ac:dyDescent="0.2">
      <c r="A66" s="2">
        <v>16262</v>
      </c>
      <c r="B66" t="s">
        <v>1065</v>
      </c>
      <c r="C66" s="4">
        <v>43907</v>
      </c>
      <c r="D66" s="2">
        <f t="shared" si="0"/>
        <v>76</v>
      </c>
      <c r="E66" t="str">
        <f t="shared" si="4"/>
        <v>No</v>
      </c>
      <c r="F66" s="45">
        <f t="shared" si="1"/>
        <v>76</v>
      </c>
      <c r="G66" s="45" t="b">
        <f t="shared" si="2"/>
        <v>0</v>
      </c>
      <c r="H66" s="45">
        <f t="shared" si="3"/>
        <v>76</v>
      </c>
    </row>
    <row r="67" spans="1:8" x14ac:dyDescent="0.2">
      <c r="A67" s="2">
        <v>16264</v>
      </c>
      <c r="B67" t="s">
        <v>1054</v>
      </c>
      <c r="C67" s="4">
        <v>44546</v>
      </c>
      <c r="D67" s="2">
        <f t="shared" ref="D67:D130" si="5">H67</f>
        <v>715</v>
      </c>
      <c r="E67" t="str">
        <f t="shared" si="4"/>
        <v>No</v>
      </c>
      <c r="F67" s="45">
        <f t="shared" ref="F67:F130" si="6">IFERROR(-DATEDIF(C67,"01/01/2020","D"),DATEDIF("01/01/2020",C67,"D"))</f>
        <v>715</v>
      </c>
      <c r="G67" s="45" t="b">
        <f t="shared" ref="G67:G130" si="7">ISERROR(F67)</f>
        <v>0</v>
      </c>
      <c r="H67" s="45">
        <f t="shared" ref="H67:H130" si="8">IF(G67=FALSE,F67,"???")</f>
        <v>715</v>
      </c>
    </row>
    <row r="68" spans="1:8" x14ac:dyDescent="0.2">
      <c r="A68" s="2">
        <v>16380</v>
      </c>
      <c r="B68" t="s">
        <v>1066</v>
      </c>
      <c r="C68" s="4">
        <v>43923</v>
      </c>
      <c r="D68" s="2">
        <f t="shared" si="5"/>
        <v>92</v>
      </c>
      <c r="E68" t="str">
        <f t="shared" si="4"/>
        <v>No</v>
      </c>
      <c r="F68" s="45">
        <f t="shared" si="6"/>
        <v>92</v>
      </c>
      <c r="G68" s="45" t="b">
        <f t="shared" si="7"/>
        <v>0</v>
      </c>
      <c r="H68" s="45">
        <f t="shared" si="8"/>
        <v>92</v>
      </c>
    </row>
    <row r="69" spans="1:8" x14ac:dyDescent="0.2">
      <c r="A69" s="2">
        <v>16399</v>
      </c>
      <c r="B69" t="s">
        <v>1078</v>
      </c>
      <c r="C69" s="4">
        <v>9999</v>
      </c>
      <c r="D69" s="2">
        <f t="shared" si="5"/>
        <v>-33832</v>
      </c>
      <c r="E69" t="str">
        <f t="shared" ref="E69:E132" si="9">IF(D69&gt;=0,"No","Yes")</f>
        <v>Yes</v>
      </c>
      <c r="F69" s="45">
        <f t="shared" si="6"/>
        <v>-33832</v>
      </c>
      <c r="G69" s="45" t="b">
        <f t="shared" si="7"/>
        <v>0</v>
      </c>
      <c r="H69" s="45">
        <f t="shared" si="8"/>
        <v>-33832</v>
      </c>
    </row>
    <row r="70" spans="1:8" x14ac:dyDescent="0.2">
      <c r="A70" s="2">
        <v>16406</v>
      </c>
      <c r="B70" t="s">
        <v>1068</v>
      </c>
      <c r="C70" s="4">
        <v>43906</v>
      </c>
      <c r="D70" s="2">
        <f t="shared" si="5"/>
        <v>75</v>
      </c>
      <c r="E70" t="str">
        <f t="shared" si="9"/>
        <v>No</v>
      </c>
      <c r="F70" s="45">
        <f t="shared" si="6"/>
        <v>75</v>
      </c>
      <c r="G70" s="45" t="b">
        <f t="shared" si="7"/>
        <v>0</v>
      </c>
      <c r="H70" s="45">
        <f t="shared" si="8"/>
        <v>75</v>
      </c>
    </row>
    <row r="71" spans="1:8" x14ac:dyDescent="0.2">
      <c r="A71" s="2">
        <v>16430</v>
      </c>
      <c r="B71" t="s">
        <v>1062</v>
      </c>
      <c r="C71" s="4">
        <v>44914</v>
      </c>
      <c r="D71" s="2">
        <f t="shared" si="5"/>
        <v>1083</v>
      </c>
      <c r="E71" t="str">
        <f t="shared" si="9"/>
        <v>No</v>
      </c>
      <c r="F71" s="45">
        <f t="shared" si="6"/>
        <v>1083</v>
      </c>
      <c r="G71" s="45" t="b">
        <f t="shared" si="7"/>
        <v>0</v>
      </c>
      <c r="H71" s="45">
        <f t="shared" si="8"/>
        <v>1083</v>
      </c>
    </row>
    <row r="72" spans="1:8" x14ac:dyDescent="0.2">
      <c r="A72" s="2">
        <v>16549</v>
      </c>
      <c r="B72" t="s">
        <v>1062</v>
      </c>
      <c r="C72" s="4">
        <v>43874</v>
      </c>
      <c r="D72" s="2">
        <f t="shared" si="5"/>
        <v>43</v>
      </c>
      <c r="E72" t="str">
        <f t="shared" si="9"/>
        <v>No</v>
      </c>
      <c r="F72" s="45">
        <f t="shared" si="6"/>
        <v>43</v>
      </c>
      <c r="G72" s="45" t="b">
        <f t="shared" si="7"/>
        <v>0</v>
      </c>
      <c r="H72" s="45">
        <f t="shared" si="8"/>
        <v>43</v>
      </c>
    </row>
    <row r="73" spans="1:8" x14ac:dyDescent="0.2">
      <c r="A73" s="2">
        <v>16618</v>
      </c>
      <c r="B73" t="s">
        <v>1063</v>
      </c>
      <c r="C73" s="4">
        <v>43832</v>
      </c>
      <c r="D73" s="2">
        <f t="shared" si="5"/>
        <v>1</v>
      </c>
      <c r="E73" t="str">
        <f t="shared" si="9"/>
        <v>No</v>
      </c>
      <c r="F73" s="45">
        <f t="shared" si="6"/>
        <v>1</v>
      </c>
      <c r="G73" s="45" t="b">
        <f t="shared" si="7"/>
        <v>0</v>
      </c>
      <c r="H73" s="45">
        <f t="shared" si="8"/>
        <v>1</v>
      </c>
    </row>
    <row r="74" spans="1:8" x14ac:dyDescent="0.2">
      <c r="A74" s="2">
        <v>16894</v>
      </c>
      <c r="B74" t="s">
        <v>1077</v>
      </c>
      <c r="C74" s="4">
        <v>43908</v>
      </c>
      <c r="D74" s="2">
        <f t="shared" si="5"/>
        <v>77</v>
      </c>
      <c r="E74" t="str">
        <f t="shared" si="9"/>
        <v>No</v>
      </c>
      <c r="F74" s="45">
        <f t="shared" si="6"/>
        <v>77</v>
      </c>
      <c r="G74" s="45" t="b">
        <f t="shared" si="7"/>
        <v>0</v>
      </c>
      <c r="H74" s="45">
        <f t="shared" si="8"/>
        <v>77</v>
      </c>
    </row>
    <row r="75" spans="1:8" x14ac:dyDescent="0.2">
      <c r="A75" s="2">
        <v>16908</v>
      </c>
      <c r="B75" t="s">
        <v>1058</v>
      </c>
      <c r="C75" s="4">
        <v>43850</v>
      </c>
      <c r="D75" s="2">
        <f t="shared" si="5"/>
        <v>19</v>
      </c>
      <c r="E75" t="str">
        <f t="shared" si="9"/>
        <v>No</v>
      </c>
      <c r="F75" s="45">
        <f t="shared" si="6"/>
        <v>19</v>
      </c>
      <c r="G75" s="45" t="b">
        <f t="shared" si="7"/>
        <v>0</v>
      </c>
      <c r="H75" s="45">
        <f t="shared" si="8"/>
        <v>19</v>
      </c>
    </row>
    <row r="76" spans="1:8" x14ac:dyDescent="0.2">
      <c r="A76" s="2">
        <v>17032</v>
      </c>
      <c r="B76" t="s">
        <v>1067</v>
      </c>
      <c r="C76" s="4">
        <v>43938</v>
      </c>
      <c r="D76" s="2">
        <f t="shared" si="5"/>
        <v>107</v>
      </c>
      <c r="E76" t="str">
        <f t="shared" si="9"/>
        <v>No</v>
      </c>
      <c r="F76" s="45">
        <f t="shared" si="6"/>
        <v>107</v>
      </c>
      <c r="G76" s="45" t="b">
        <f t="shared" si="7"/>
        <v>0</v>
      </c>
      <c r="H76" s="45">
        <f t="shared" si="8"/>
        <v>107</v>
      </c>
    </row>
    <row r="77" spans="1:8" x14ac:dyDescent="0.2">
      <c r="A77" s="2">
        <v>17043</v>
      </c>
      <c r="B77" t="s">
        <v>1062</v>
      </c>
      <c r="C77" s="4">
        <v>43820</v>
      </c>
      <c r="D77" s="2">
        <f t="shared" si="5"/>
        <v>-11</v>
      </c>
      <c r="E77" t="str">
        <f t="shared" si="9"/>
        <v>Yes</v>
      </c>
      <c r="F77" s="45">
        <f t="shared" si="6"/>
        <v>-11</v>
      </c>
      <c r="G77" s="45" t="b">
        <f t="shared" si="7"/>
        <v>0</v>
      </c>
      <c r="H77" s="45">
        <f t="shared" si="8"/>
        <v>-11</v>
      </c>
    </row>
    <row r="78" spans="1:8" x14ac:dyDescent="0.2">
      <c r="A78" s="2">
        <v>17184</v>
      </c>
      <c r="B78" t="s">
        <v>1069</v>
      </c>
      <c r="C78" s="4">
        <v>43963</v>
      </c>
      <c r="D78" s="2">
        <f t="shared" si="5"/>
        <v>132</v>
      </c>
      <c r="E78" t="str">
        <f t="shared" si="9"/>
        <v>No</v>
      </c>
      <c r="F78" s="45">
        <f t="shared" si="6"/>
        <v>132</v>
      </c>
      <c r="G78" s="45" t="b">
        <f t="shared" si="7"/>
        <v>0</v>
      </c>
      <c r="H78" s="45">
        <f t="shared" si="8"/>
        <v>132</v>
      </c>
    </row>
    <row r="79" spans="1:8" x14ac:dyDescent="0.2">
      <c r="A79" s="2">
        <v>17192</v>
      </c>
      <c r="B79" t="s">
        <v>1063</v>
      </c>
      <c r="C79" s="4">
        <v>43860</v>
      </c>
      <c r="D79" s="2">
        <f t="shared" si="5"/>
        <v>29</v>
      </c>
      <c r="E79" t="str">
        <f t="shared" si="9"/>
        <v>No</v>
      </c>
      <c r="F79" s="45">
        <f t="shared" si="6"/>
        <v>29</v>
      </c>
      <c r="G79" s="45" t="b">
        <f t="shared" si="7"/>
        <v>0</v>
      </c>
      <c r="H79" s="45">
        <f t="shared" si="8"/>
        <v>29</v>
      </c>
    </row>
    <row r="80" spans="1:8" x14ac:dyDescent="0.2">
      <c r="A80" s="2">
        <v>17270</v>
      </c>
      <c r="B80" t="s">
        <v>1062</v>
      </c>
      <c r="C80" s="4">
        <v>43818</v>
      </c>
      <c r="D80" s="2">
        <f t="shared" si="5"/>
        <v>-13</v>
      </c>
      <c r="E80" t="str">
        <f t="shared" si="9"/>
        <v>Yes</v>
      </c>
      <c r="F80" s="45">
        <f t="shared" si="6"/>
        <v>-13</v>
      </c>
      <c r="G80" s="45" t="b">
        <f t="shared" si="7"/>
        <v>0</v>
      </c>
      <c r="H80" s="45">
        <f t="shared" si="8"/>
        <v>-13</v>
      </c>
    </row>
    <row r="81" spans="1:8" x14ac:dyDescent="0.2">
      <c r="A81" s="2">
        <v>17384</v>
      </c>
      <c r="B81" t="s">
        <v>1062</v>
      </c>
      <c r="C81" s="4">
        <v>43823</v>
      </c>
      <c r="D81" s="2">
        <f t="shared" si="5"/>
        <v>-8</v>
      </c>
      <c r="E81" t="str">
        <f t="shared" si="9"/>
        <v>Yes</v>
      </c>
      <c r="F81" s="45">
        <f t="shared" si="6"/>
        <v>-8</v>
      </c>
      <c r="G81" s="45" t="b">
        <f t="shared" si="7"/>
        <v>0</v>
      </c>
      <c r="H81" s="45">
        <f t="shared" si="8"/>
        <v>-8</v>
      </c>
    </row>
    <row r="82" spans="1:8" x14ac:dyDescent="0.2">
      <c r="A82" s="2">
        <v>17601</v>
      </c>
      <c r="B82" t="s">
        <v>1062</v>
      </c>
      <c r="C82" s="4">
        <v>43841</v>
      </c>
      <c r="D82" s="2">
        <f t="shared" si="5"/>
        <v>10</v>
      </c>
      <c r="E82" t="str">
        <f t="shared" si="9"/>
        <v>No</v>
      </c>
      <c r="F82" s="45">
        <f t="shared" si="6"/>
        <v>10</v>
      </c>
      <c r="G82" s="45" t="b">
        <f t="shared" si="7"/>
        <v>0</v>
      </c>
      <c r="H82" s="45">
        <f t="shared" si="8"/>
        <v>10</v>
      </c>
    </row>
    <row r="83" spans="1:8" x14ac:dyDescent="0.2">
      <c r="A83" s="2">
        <v>17612</v>
      </c>
      <c r="B83" t="s">
        <v>1068</v>
      </c>
      <c r="C83" s="4">
        <v>43852</v>
      </c>
      <c r="D83" s="2">
        <f t="shared" si="5"/>
        <v>21</v>
      </c>
      <c r="E83" t="str">
        <f t="shared" si="9"/>
        <v>No</v>
      </c>
      <c r="F83" s="45">
        <f t="shared" si="6"/>
        <v>21</v>
      </c>
      <c r="G83" s="45" t="b">
        <f t="shared" si="7"/>
        <v>0</v>
      </c>
      <c r="H83" s="45">
        <f t="shared" si="8"/>
        <v>21</v>
      </c>
    </row>
    <row r="84" spans="1:8" x14ac:dyDescent="0.2">
      <c r="A84" s="2">
        <v>17704</v>
      </c>
      <c r="B84" t="s">
        <v>1058</v>
      </c>
      <c r="C84" s="4">
        <v>43939</v>
      </c>
      <c r="D84" s="2">
        <f t="shared" si="5"/>
        <v>108</v>
      </c>
      <c r="E84" t="str">
        <f t="shared" si="9"/>
        <v>No</v>
      </c>
      <c r="F84" s="45">
        <f t="shared" si="6"/>
        <v>108</v>
      </c>
      <c r="G84" s="45" t="b">
        <f t="shared" si="7"/>
        <v>0</v>
      </c>
      <c r="H84" s="45">
        <f t="shared" si="8"/>
        <v>108</v>
      </c>
    </row>
    <row r="85" spans="1:8" x14ac:dyDescent="0.2">
      <c r="A85" s="2">
        <v>17726</v>
      </c>
      <c r="B85" t="s">
        <v>1058</v>
      </c>
      <c r="C85" s="4">
        <v>43818</v>
      </c>
      <c r="D85" s="2">
        <f t="shared" si="5"/>
        <v>-13</v>
      </c>
      <c r="E85" t="str">
        <f t="shared" si="9"/>
        <v>Yes</v>
      </c>
      <c r="F85" s="45">
        <f t="shared" si="6"/>
        <v>-13</v>
      </c>
      <c r="G85" s="45" t="b">
        <f t="shared" si="7"/>
        <v>0</v>
      </c>
      <c r="H85" s="45">
        <f t="shared" si="8"/>
        <v>-13</v>
      </c>
    </row>
    <row r="86" spans="1:8" x14ac:dyDescent="0.2">
      <c r="A86" s="2">
        <v>17894</v>
      </c>
      <c r="B86" t="s">
        <v>1058</v>
      </c>
      <c r="C86" s="4">
        <v>9999</v>
      </c>
      <c r="D86" s="2">
        <f t="shared" si="5"/>
        <v>-33832</v>
      </c>
      <c r="E86" t="str">
        <f t="shared" si="9"/>
        <v>Yes</v>
      </c>
      <c r="F86" s="45">
        <f t="shared" si="6"/>
        <v>-33832</v>
      </c>
      <c r="G86" s="45" t="b">
        <f t="shared" si="7"/>
        <v>0</v>
      </c>
      <c r="H86" s="45">
        <f t="shared" si="8"/>
        <v>-33832</v>
      </c>
    </row>
    <row r="87" spans="1:8" x14ac:dyDescent="0.2">
      <c r="A87" s="2">
        <v>18054</v>
      </c>
      <c r="B87" t="s">
        <v>1059</v>
      </c>
      <c r="C87" s="4">
        <v>43925</v>
      </c>
      <c r="D87" s="2">
        <f t="shared" si="5"/>
        <v>94</v>
      </c>
      <c r="E87" t="str">
        <f t="shared" si="9"/>
        <v>No</v>
      </c>
      <c r="F87" s="45">
        <f t="shared" si="6"/>
        <v>94</v>
      </c>
      <c r="G87" s="45" t="b">
        <f t="shared" si="7"/>
        <v>0</v>
      </c>
      <c r="H87" s="45">
        <f t="shared" si="8"/>
        <v>94</v>
      </c>
    </row>
    <row r="88" spans="1:8" x14ac:dyDescent="0.2">
      <c r="A88" s="2">
        <v>18065</v>
      </c>
      <c r="B88" t="s">
        <v>1075</v>
      </c>
      <c r="C88" s="4">
        <v>43850</v>
      </c>
      <c r="D88" s="2">
        <f t="shared" si="5"/>
        <v>19</v>
      </c>
      <c r="E88" t="str">
        <f t="shared" si="9"/>
        <v>No</v>
      </c>
      <c r="F88" s="45">
        <f t="shared" si="6"/>
        <v>19</v>
      </c>
      <c r="G88" s="45" t="b">
        <f t="shared" si="7"/>
        <v>0</v>
      </c>
      <c r="H88" s="45">
        <f t="shared" si="8"/>
        <v>19</v>
      </c>
    </row>
    <row r="89" spans="1:8" x14ac:dyDescent="0.2">
      <c r="A89" s="2">
        <v>18169</v>
      </c>
      <c r="B89" t="s">
        <v>1063</v>
      </c>
      <c r="C89" s="4">
        <v>43853</v>
      </c>
      <c r="D89" s="2">
        <f t="shared" si="5"/>
        <v>22</v>
      </c>
      <c r="E89" t="str">
        <f t="shared" si="9"/>
        <v>No</v>
      </c>
      <c r="F89" s="45">
        <f t="shared" si="6"/>
        <v>22</v>
      </c>
      <c r="G89" s="45" t="b">
        <f t="shared" si="7"/>
        <v>0</v>
      </c>
      <c r="H89" s="45">
        <f t="shared" si="8"/>
        <v>22</v>
      </c>
    </row>
    <row r="90" spans="1:8" x14ac:dyDescent="0.2">
      <c r="A90" s="2">
        <v>18540</v>
      </c>
      <c r="B90" t="s">
        <v>1069</v>
      </c>
      <c r="C90" s="4">
        <v>43910</v>
      </c>
      <c r="D90" s="2">
        <f t="shared" si="5"/>
        <v>79</v>
      </c>
      <c r="E90" t="str">
        <f t="shared" si="9"/>
        <v>No</v>
      </c>
      <c r="F90" s="45">
        <f t="shared" si="6"/>
        <v>79</v>
      </c>
      <c r="G90" s="45" t="b">
        <f t="shared" si="7"/>
        <v>0</v>
      </c>
      <c r="H90" s="45">
        <f t="shared" si="8"/>
        <v>79</v>
      </c>
    </row>
    <row r="91" spans="1:8" x14ac:dyDescent="0.2">
      <c r="A91" s="2">
        <v>18652</v>
      </c>
      <c r="B91" t="s">
        <v>1063</v>
      </c>
      <c r="C91" s="4">
        <v>43811</v>
      </c>
      <c r="D91" s="2">
        <f t="shared" si="5"/>
        <v>-20</v>
      </c>
      <c r="E91" t="str">
        <f t="shared" si="9"/>
        <v>Yes</v>
      </c>
      <c r="F91" s="45">
        <f t="shared" si="6"/>
        <v>-20</v>
      </c>
      <c r="G91" s="45" t="b">
        <f t="shared" si="7"/>
        <v>0</v>
      </c>
      <c r="H91" s="45">
        <f t="shared" si="8"/>
        <v>-20</v>
      </c>
    </row>
    <row r="92" spans="1:8" x14ac:dyDescent="0.2">
      <c r="A92" s="2">
        <v>18709</v>
      </c>
      <c r="B92" t="s">
        <v>1063</v>
      </c>
      <c r="C92" s="4">
        <v>43825</v>
      </c>
      <c r="D92" s="2">
        <f t="shared" si="5"/>
        <v>-6</v>
      </c>
      <c r="E92" t="str">
        <f t="shared" si="9"/>
        <v>Yes</v>
      </c>
      <c r="F92" s="45">
        <f t="shared" si="6"/>
        <v>-6</v>
      </c>
      <c r="G92" s="45" t="b">
        <f t="shared" si="7"/>
        <v>0</v>
      </c>
      <c r="H92" s="45">
        <f t="shared" si="8"/>
        <v>-6</v>
      </c>
    </row>
    <row r="93" spans="1:8" x14ac:dyDescent="0.2">
      <c r="A93" s="2">
        <v>18906</v>
      </c>
      <c r="B93" t="s">
        <v>1063</v>
      </c>
      <c r="C93" s="4">
        <v>44529</v>
      </c>
      <c r="D93" s="2">
        <f t="shared" si="5"/>
        <v>698</v>
      </c>
      <c r="E93" t="str">
        <f t="shared" si="9"/>
        <v>No</v>
      </c>
      <c r="F93" s="45">
        <f t="shared" si="6"/>
        <v>698</v>
      </c>
      <c r="G93" s="45" t="b">
        <f t="shared" si="7"/>
        <v>0</v>
      </c>
      <c r="H93" s="45">
        <f t="shared" si="8"/>
        <v>698</v>
      </c>
    </row>
    <row r="94" spans="1:8" x14ac:dyDescent="0.2">
      <c r="A94" s="2">
        <v>18945</v>
      </c>
      <c r="B94" t="s">
        <v>1056</v>
      </c>
      <c r="C94" s="4">
        <v>43939</v>
      </c>
      <c r="D94" s="2">
        <f t="shared" si="5"/>
        <v>108</v>
      </c>
      <c r="E94" t="str">
        <f t="shared" si="9"/>
        <v>No</v>
      </c>
      <c r="F94" s="45">
        <f t="shared" si="6"/>
        <v>108</v>
      </c>
      <c r="G94" s="45" t="b">
        <f t="shared" si="7"/>
        <v>0</v>
      </c>
      <c r="H94" s="45">
        <f t="shared" si="8"/>
        <v>108</v>
      </c>
    </row>
    <row r="95" spans="1:8" x14ac:dyDescent="0.2">
      <c r="A95" s="2">
        <v>18978</v>
      </c>
      <c r="B95" t="s">
        <v>1068</v>
      </c>
      <c r="C95" s="4">
        <v>43967</v>
      </c>
      <c r="D95" s="2">
        <f t="shared" si="5"/>
        <v>136</v>
      </c>
      <c r="E95" t="str">
        <f t="shared" si="9"/>
        <v>No</v>
      </c>
      <c r="F95" s="45">
        <f t="shared" si="6"/>
        <v>136</v>
      </c>
      <c r="G95" s="45" t="b">
        <f t="shared" si="7"/>
        <v>0</v>
      </c>
      <c r="H95" s="45">
        <f t="shared" si="8"/>
        <v>136</v>
      </c>
    </row>
    <row r="96" spans="1:8" x14ac:dyDescent="0.2">
      <c r="A96" s="2">
        <v>18988</v>
      </c>
      <c r="B96" t="s">
        <v>1061</v>
      </c>
      <c r="C96" s="4">
        <v>43866</v>
      </c>
      <c r="D96" s="2">
        <f t="shared" si="5"/>
        <v>35</v>
      </c>
      <c r="E96" t="str">
        <f t="shared" si="9"/>
        <v>No</v>
      </c>
      <c r="F96" s="45">
        <f t="shared" si="6"/>
        <v>35</v>
      </c>
      <c r="G96" s="45" t="b">
        <f t="shared" si="7"/>
        <v>0</v>
      </c>
      <c r="H96" s="45">
        <f t="shared" si="8"/>
        <v>35</v>
      </c>
    </row>
    <row r="97" spans="1:8" x14ac:dyDescent="0.2">
      <c r="A97" s="2">
        <v>19010</v>
      </c>
      <c r="B97" t="s">
        <v>1065</v>
      </c>
      <c r="C97" s="4">
        <v>43870</v>
      </c>
      <c r="D97" s="2">
        <f t="shared" si="5"/>
        <v>39</v>
      </c>
      <c r="E97" t="str">
        <f t="shared" si="9"/>
        <v>No</v>
      </c>
      <c r="F97" s="45">
        <f t="shared" si="6"/>
        <v>39</v>
      </c>
      <c r="G97" s="45" t="b">
        <f t="shared" si="7"/>
        <v>0</v>
      </c>
      <c r="H97" s="45">
        <f t="shared" si="8"/>
        <v>39</v>
      </c>
    </row>
    <row r="98" spans="1:8" x14ac:dyDescent="0.2">
      <c r="A98" s="2">
        <v>19068</v>
      </c>
      <c r="B98" t="s">
        <v>1059</v>
      </c>
      <c r="C98" s="4">
        <v>43860</v>
      </c>
      <c r="D98" s="2">
        <f t="shared" si="5"/>
        <v>29</v>
      </c>
      <c r="E98" t="str">
        <f t="shared" si="9"/>
        <v>No</v>
      </c>
      <c r="F98" s="45">
        <f t="shared" si="6"/>
        <v>29</v>
      </c>
      <c r="G98" s="45" t="b">
        <f t="shared" si="7"/>
        <v>0</v>
      </c>
      <c r="H98" s="45">
        <f t="shared" si="8"/>
        <v>29</v>
      </c>
    </row>
    <row r="99" spans="1:8" x14ac:dyDescent="0.2">
      <c r="A99" s="2">
        <v>19132</v>
      </c>
      <c r="B99" t="s">
        <v>1055</v>
      </c>
      <c r="C99" s="4">
        <v>44913</v>
      </c>
      <c r="D99" s="2">
        <f t="shared" si="5"/>
        <v>1082</v>
      </c>
      <c r="E99" t="str">
        <f t="shared" si="9"/>
        <v>No</v>
      </c>
      <c r="F99" s="45">
        <f t="shared" si="6"/>
        <v>1082</v>
      </c>
      <c r="G99" s="45" t="b">
        <f t="shared" si="7"/>
        <v>0</v>
      </c>
      <c r="H99" s="45">
        <f t="shared" si="8"/>
        <v>1082</v>
      </c>
    </row>
    <row r="100" spans="1:8" x14ac:dyDescent="0.2">
      <c r="A100" s="2">
        <v>19359</v>
      </c>
      <c r="B100" t="s">
        <v>1066</v>
      </c>
      <c r="C100" s="4">
        <v>43909</v>
      </c>
      <c r="D100" s="2">
        <f t="shared" si="5"/>
        <v>78</v>
      </c>
      <c r="E100" t="str">
        <f t="shared" si="9"/>
        <v>No</v>
      </c>
      <c r="F100" s="45">
        <f t="shared" si="6"/>
        <v>78</v>
      </c>
      <c r="G100" s="45" t="b">
        <f t="shared" si="7"/>
        <v>0</v>
      </c>
      <c r="H100" s="45">
        <f t="shared" si="8"/>
        <v>78</v>
      </c>
    </row>
    <row r="101" spans="1:8" x14ac:dyDescent="0.2">
      <c r="A101" s="2">
        <v>19361</v>
      </c>
      <c r="B101" t="s">
        <v>1063</v>
      </c>
      <c r="C101" s="4">
        <v>43825</v>
      </c>
      <c r="D101" s="2">
        <f t="shared" si="5"/>
        <v>-6</v>
      </c>
      <c r="E101" t="str">
        <f t="shared" si="9"/>
        <v>Yes</v>
      </c>
      <c r="F101" s="45">
        <f t="shared" si="6"/>
        <v>-6</v>
      </c>
      <c r="G101" s="45" t="b">
        <f t="shared" si="7"/>
        <v>0</v>
      </c>
      <c r="H101" s="45">
        <f t="shared" si="8"/>
        <v>-6</v>
      </c>
    </row>
    <row r="102" spans="1:8" x14ac:dyDescent="0.2">
      <c r="A102" s="2">
        <v>19428</v>
      </c>
      <c r="B102" t="s">
        <v>1063</v>
      </c>
      <c r="C102" s="4" t="s">
        <v>1100</v>
      </c>
      <c r="D102" s="2" t="str">
        <f t="shared" si="5"/>
        <v>???</v>
      </c>
      <c r="E102" t="str">
        <f t="shared" si="9"/>
        <v>No</v>
      </c>
      <c r="F102" s="45" t="e">
        <f t="shared" si="6"/>
        <v>#VALUE!</v>
      </c>
      <c r="G102" s="45" t="b">
        <f t="shared" si="7"/>
        <v>1</v>
      </c>
      <c r="H102" s="45" t="str">
        <f t="shared" si="8"/>
        <v>???</v>
      </c>
    </row>
    <row r="103" spans="1:8" x14ac:dyDescent="0.2">
      <c r="A103" s="2">
        <v>19586</v>
      </c>
      <c r="B103" t="s">
        <v>1058</v>
      </c>
      <c r="C103" s="4">
        <v>43929</v>
      </c>
      <c r="D103" s="2">
        <f t="shared" si="5"/>
        <v>98</v>
      </c>
      <c r="E103" t="str">
        <f t="shared" si="9"/>
        <v>No</v>
      </c>
      <c r="F103" s="45">
        <f t="shared" si="6"/>
        <v>98</v>
      </c>
      <c r="G103" s="45" t="b">
        <f t="shared" si="7"/>
        <v>0</v>
      </c>
      <c r="H103" s="45">
        <f t="shared" si="8"/>
        <v>98</v>
      </c>
    </row>
    <row r="104" spans="1:8" x14ac:dyDescent="0.2">
      <c r="A104" s="2">
        <v>19609</v>
      </c>
      <c r="B104" t="s">
        <v>1064</v>
      </c>
      <c r="C104" s="4">
        <v>43968</v>
      </c>
      <c r="D104" s="2">
        <f t="shared" si="5"/>
        <v>137</v>
      </c>
      <c r="E104" t="str">
        <f t="shared" si="9"/>
        <v>No</v>
      </c>
      <c r="F104" s="45">
        <f t="shared" si="6"/>
        <v>137</v>
      </c>
      <c r="G104" s="45" t="b">
        <f t="shared" si="7"/>
        <v>0</v>
      </c>
      <c r="H104" s="45">
        <f t="shared" si="8"/>
        <v>137</v>
      </c>
    </row>
    <row r="105" spans="1:8" x14ac:dyDescent="0.2">
      <c r="A105" s="2">
        <v>19709</v>
      </c>
      <c r="B105" t="s">
        <v>1064</v>
      </c>
      <c r="C105" s="4">
        <v>43882</v>
      </c>
      <c r="D105" s="2">
        <f t="shared" si="5"/>
        <v>51</v>
      </c>
      <c r="E105" t="str">
        <f t="shared" si="9"/>
        <v>No</v>
      </c>
      <c r="F105" s="45">
        <f t="shared" si="6"/>
        <v>51</v>
      </c>
      <c r="G105" s="45" t="b">
        <f t="shared" si="7"/>
        <v>0</v>
      </c>
      <c r="H105" s="45">
        <f t="shared" si="8"/>
        <v>51</v>
      </c>
    </row>
    <row r="106" spans="1:8" x14ac:dyDescent="0.2">
      <c r="A106" s="2">
        <v>19745</v>
      </c>
      <c r="B106" t="s">
        <v>1073</v>
      </c>
      <c r="C106" s="4">
        <v>43869</v>
      </c>
      <c r="D106" s="2">
        <f t="shared" si="5"/>
        <v>38</v>
      </c>
      <c r="E106" t="str">
        <f t="shared" si="9"/>
        <v>No</v>
      </c>
      <c r="F106" s="45">
        <f t="shared" si="6"/>
        <v>38</v>
      </c>
      <c r="G106" s="45" t="b">
        <f t="shared" si="7"/>
        <v>0</v>
      </c>
      <c r="H106" s="45">
        <f t="shared" si="8"/>
        <v>38</v>
      </c>
    </row>
    <row r="107" spans="1:8" x14ac:dyDescent="0.2">
      <c r="A107" s="2">
        <v>20009</v>
      </c>
      <c r="B107" t="s">
        <v>1063</v>
      </c>
      <c r="C107" s="4">
        <v>43923</v>
      </c>
      <c r="D107" s="2">
        <f t="shared" si="5"/>
        <v>92</v>
      </c>
      <c r="E107" t="str">
        <f t="shared" si="9"/>
        <v>No</v>
      </c>
      <c r="F107" s="45">
        <f t="shared" si="6"/>
        <v>92</v>
      </c>
      <c r="G107" s="45" t="b">
        <f t="shared" si="7"/>
        <v>0</v>
      </c>
      <c r="H107" s="45">
        <f t="shared" si="8"/>
        <v>92</v>
      </c>
    </row>
    <row r="108" spans="1:8" x14ac:dyDescent="0.2">
      <c r="A108" s="2">
        <v>20192</v>
      </c>
      <c r="B108" t="s">
        <v>1068</v>
      </c>
      <c r="C108" s="4">
        <v>43935</v>
      </c>
      <c r="D108" s="2">
        <f t="shared" si="5"/>
        <v>104</v>
      </c>
      <c r="E108" t="str">
        <f t="shared" si="9"/>
        <v>No</v>
      </c>
      <c r="F108" s="45">
        <f t="shared" si="6"/>
        <v>104</v>
      </c>
      <c r="G108" s="45" t="b">
        <f t="shared" si="7"/>
        <v>0</v>
      </c>
      <c r="H108" s="45">
        <f t="shared" si="8"/>
        <v>104</v>
      </c>
    </row>
    <row r="109" spans="1:8" x14ac:dyDescent="0.2">
      <c r="A109" s="2">
        <v>20209</v>
      </c>
      <c r="B109" t="s">
        <v>1063</v>
      </c>
      <c r="C109" s="4">
        <v>43903</v>
      </c>
      <c r="D109" s="2">
        <f t="shared" si="5"/>
        <v>72</v>
      </c>
      <c r="E109" t="str">
        <f t="shared" si="9"/>
        <v>No</v>
      </c>
      <c r="F109" s="45">
        <f t="shared" si="6"/>
        <v>72</v>
      </c>
      <c r="G109" s="45" t="b">
        <f t="shared" si="7"/>
        <v>0</v>
      </c>
      <c r="H109" s="45">
        <f t="shared" si="8"/>
        <v>72</v>
      </c>
    </row>
    <row r="110" spans="1:8" x14ac:dyDescent="0.2">
      <c r="A110" s="2">
        <v>20532</v>
      </c>
      <c r="B110" t="s">
        <v>1065</v>
      </c>
      <c r="C110" s="4">
        <v>43884</v>
      </c>
      <c r="D110" s="2">
        <f t="shared" si="5"/>
        <v>53</v>
      </c>
      <c r="E110" t="str">
        <f t="shared" si="9"/>
        <v>No</v>
      </c>
      <c r="F110" s="45">
        <f t="shared" si="6"/>
        <v>53</v>
      </c>
      <c r="G110" s="45" t="b">
        <f t="shared" si="7"/>
        <v>0</v>
      </c>
      <c r="H110" s="45">
        <f t="shared" si="8"/>
        <v>53</v>
      </c>
    </row>
    <row r="111" spans="1:8" x14ac:dyDescent="0.2">
      <c r="A111" s="2">
        <v>20624</v>
      </c>
      <c r="B111" t="s">
        <v>1065</v>
      </c>
      <c r="C111" s="4">
        <v>43934</v>
      </c>
      <c r="D111" s="2">
        <f t="shared" si="5"/>
        <v>103</v>
      </c>
      <c r="E111" t="str">
        <f t="shared" si="9"/>
        <v>No</v>
      </c>
      <c r="F111" s="45">
        <f t="shared" si="6"/>
        <v>103</v>
      </c>
      <c r="G111" s="45" t="b">
        <f t="shared" si="7"/>
        <v>0</v>
      </c>
      <c r="H111" s="45">
        <f t="shared" si="8"/>
        <v>103</v>
      </c>
    </row>
    <row r="112" spans="1:8" x14ac:dyDescent="0.2">
      <c r="A112" s="2">
        <v>21001</v>
      </c>
      <c r="B112" t="s">
        <v>1063</v>
      </c>
      <c r="C112" s="4">
        <v>43804</v>
      </c>
      <c r="D112" s="2">
        <f t="shared" si="5"/>
        <v>-27</v>
      </c>
      <c r="E112" t="str">
        <f t="shared" si="9"/>
        <v>Yes</v>
      </c>
      <c r="F112" s="45">
        <f t="shared" si="6"/>
        <v>-27</v>
      </c>
      <c r="G112" s="45" t="b">
        <f t="shared" si="7"/>
        <v>0</v>
      </c>
      <c r="H112" s="45">
        <f t="shared" si="8"/>
        <v>-27</v>
      </c>
    </row>
    <row r="113" spans="1:8" x14ac:dyDescent="0.2">
      <c r="A113" s="2">
        <v>21138</v>
      </c>
      <c r="B113" t="s">
        <v>1058</v>
      </c>
      <c r="C113" s="4">
        <v>43897</v>
      </c>
      <c r="D113" s="2">
        <f t="shared" si="5"/>
        <v>66</v>
      </c>
      <c r="E113" t="str">
        <f t="shared" si="9"/>
        <v>No</v>
      </c>
      <c r="F113" s="45">
        <f t="shared" si="6"/>
        <v>66</v>
      </c>
      <c r="G113" s="45" t="b">
        <f t="shared" si="7"/>
        <v>0</v>
      </c>
      <c r="H113" s="45">
        <f t="shared" si="8"/>
        <v>66</v>
      </c>
    </row>
    <row r="114" spans="1:8" x14ac:dyDescent="0.2">
      <c r="A114" s="2">
        <v>21149</v>
      </c>
      <c r="B114" t="s">
        <v>1065</v>
      </c>
      <c r="C114" s="4">
        <v>43832</v>
      </c>
      <c r="D114" s="2">
        <f t="shared" si="5"/>
        <v>1</v>
      </c>
      <c r="E114" t="str">
        <f t="shared" si="9"/>
        <v>No</v>
      </c>
      <c r="F114" s="45">
        <f t="shared" si="6"/>
        <v>1</v>
      </c>
      <c r="G114" s="45" t="b">
        <f t="shared" si="7"/>
        <v>0</v>
      </c>
      <c r="H114" s="45">
        <f t="shared" si="8"/>
        <v>1</v>
      </c>
    </row>
    <row r="115" spans="1:8" x14ac:dyDescent="0.2">
      <c r="A115" s="2">
        <v>21285</v>
      </c>
      <c r="B115" t="s">
        <v>1062</v>
      </c>
      <c r="C115" s="4">
        <v>43939</v>
      </c>
      <c r="D115" s="2">
        <f t="shared" si="5"/>
        <v>108</v>
      </c>
      <c r="E115" t="str">
        <f t="shared" si="9"/>
        <v>No</v>
      </c>
      <c r="F115" s="45">
        <f t="shared" si="6"/>
        <v>108</v>
      </c>
      <c r="G115" s="45" t="b">
        <f t="shared" si="7"/>
        <v>0</v>
      </c>
      <c r="H115" s="45">
        <f t="shared" si="8"/>
        <v>108</v>
      </c>
    </row>
    <row r="116" spans="1:8" x14ac:dyDescent="0.2">
      <c r="A116" s="2">
        <v>21315</v>
      </c>
      <c r="B116" t="s">
        <v>1057</v>
      </c>
      <c r="C116" s="4">
        <v>43916</v>
      </c>
      <c r="D116" s="2">
        <f t="shared" si="5"/>
        <v>85</v>
      </c>
      <c r="E116" t="str">
        <f t="shared" si="9"/>
        <v>No</v>
      </c>
      <c r="F116" s="45">
        <f t="shared" si="6"/>
        <v>85</v>
      </c>
      <c r="G116" s="45" t="b">
        <f t="shared" si="7"/>
        <v>0</v>
      </c>
      <c r="H116" s="45">
        <f t="shared" si="8"/>
        <v>85</v>
      </c>
    </row>
    <row r="117" spans="1:8" x14ac:dyDescent="0.2">
      <c r="A117" s="2">
        <v>21348</v>
      </c>
      <c r="B117" t="s">
        <v>1060</v>
      </c>
      <c r="C117" s="4">
        <v>43932</v>
      </c>
      <c r="D117" s="2">
        <f t="shared" si="5"/>
        <v>101</v>
      </c>
      <c r="E117" t="str">
        <f t="shared" si="9"/>
        <v>No</v>
      </c>
      <c r="F117" s="45">
        <f t="shared" si="6"/>
        <v>101</v>
      </c>
      <c r="G117" s="45" t="b">
        <f t="shared" si="7"/>
        <v>0</v>
      </c>
      <c r="H117" s="45">
        <f t="shared" si="8"/>
        <v>101</v>
      </c>
    </row>
    <row r="118" spans="1:8" x14ac:dyDescent="0.2">
      <c r="A118" s="2">
        <v>21558</v>
      </c>
      <c r="B118" t="s">
        <v>1058</v>
      </c>
      <c r="C118" s="4">
        <v>43957</v>
      </c>
      <c r="D118" s="2">
        <f t="shared" si="5"/>
        <v>126</v>
      </c>
      <c r="E118" t="str">
        <f t="shared" si="9"/>
        <v>No</v>
      </c>
      <c r="F118" s="45">
        <f t="shared" si="6"/>
        <v>126</v>
      </c>
      <c r="G118" s="45" t="b">
        <f t="shared" si="7"/>
        <v>0</v>
      </c>
      <c r="H118" s="45">
        <f t="shared" si="8"/>
        <v>126</v>
      </c>
    </row>
    <row r="119" spans="1:8" x14ac:dyDescent="0.2">
      <c r="A119" s="2">
        <v>21598</v>
      </c>
      <c r="B119" t="s">
        <v>1064</v>
      </c>
      <c r="C119" s="4">
        <v>43855</v>
      </c>
      <c r="D119" s="2">
        <f t="shared" si="5"/>
        <v>24</v>
      </c>
      <c r="E119" t="str">
        <f t="shared" si="9"/>
        <v>No</v>
      </c>
      <c r="F119" s="45">
        <f t="shared" si="6"/>
        <v>24</v>
      </c>
      <c r="G119" s="45" t="b">
        <f t="shared" si="7"/>
        <v>0</v>
      </c>
      <c r="H119" s="45">
        <f t="shared" si="8"/>
        <v>24</v>
      </c>
    </row>
    <row r="120" spans="1:8" x14ac:dyDescent="0.2">
      <c r="A120" s="2">
        <v>21642</v>
      </c>
      <c r="B120" t="s">
        <v>1057</v>
      </c>
      <c r="C120" s="4">
        <v>43853</v>
      </c>
      <c r="D120" s="2">
        <f t="shared" si="5"/>
        <v>22</v>
      </c>
      <c r="E120" t="str">
        <f t="shared" si="9"/>
        <v>No</v>
      </c>
      <c r="F120" s="45">
        <f t="shared" si="6"/>
        <v>22</v>
      </c>
      <c r="G120" s="45" t="b">
        <f t="shared" si="7"/>
        <v>0</v>
      </c>
      <c r="H120" s="45">
        <f t="shared" si="8"/>
        <v>22</v>
      </c>
    </row>
    <row r="121" spans="1:8" x14ac:dyDescent="0.2">
      <c r="A121" s="2">
        <v>21667</v>
      </c>
      <c r="B121" t="s">
        <v>1064</v>
      </c>
      <c r="C121" s="4">
        <v>43964</v>
      </c>
      <c r="D121" s="2">
        <f t="shared" si="5"/>
        <v>133</v>
      </c>
      <c r="E121" t="str">
        <f t="shared" si="9"/>
        <v>No</v>
      </c>
      <c r="F121" s="45">
        <f t="shared" si="6"/>
        <v>133</v>
      </c>
      <c r="G121" s="45" t="b">
        <f t="shared" si="7"/>
        <v>0</v>
      </c>
      <c r="H121" s="45">
        <f t="shared" si="8"/>
        <v>133</v>
      </c>
    </row>
    <row r="122" spans="1:8" x14ac:dyDescent="0.2">
      <c r="A122" s="2">
        <v>21855</v>
      </c>
      <c r="B122" t="s">
        <v>1067</v>
      </c>
      <c r="C122" s="4">
        <v>44910</v>
      </c>
      <c r="D122" s="2">
        <f t="shared" si="5"/>
        <v>1079</v>
      </c>
      <c r="E122" t="str">
        <f t="shared" si="9"/>
        <v>No</v>
      </c>
      <c r="F122" s="45">
        <f t="shared" si="6"/>
        <v>1079</v>
      </c>
      <c r="G122" s="45" t="b">
        <f t="shared" si="7"/>
        <v>0</v>
      </c>
      <c r="H122" s="45">
        <f t="shared" si="8"/>
        <v>1079</v>
      </c>
    </row>
    <row r="123" spans="1:8" x14ac:dyDescent="0.2">
      <c r="A123" s="2">
        <v>21873</v>
      </c>
      <c r="B123" t="s">
        <v>1063</v>
      </c>
      <c r="C123" s="4">
        <v>43961</v>
      </c>
      <c r="D123" s="2">
        <f t="shared" si="5"/>
        <v>130</v>
      </c>
      <c r="E123" t="str">
        <f t="shared" si="9"/>
        <v>No</v>
      </c>
      <c r="F123" s="45">
        <f t="shared" si="6"/>
        <v>130</v>
      </c>
      <c r="G123" s="45" t="b">
        <f t="shared" si="7"/>
        <v>0</v>
      </c>
      <c r="H123" s="45">
        <f t="shared" si="8"/>
        <v>130</v>
      </c>
    </row>
    <row r="124" spans="1:8" x14ac:dyDescent="0.2">
      <c r="A124" s="2">
        <v>21980</v>
      </c>
      <c r="B124" t="s">
        <v>1063</v>
      </c>
      <c r="C124" s="4">
        <v>43946</v>
      </c>
      <c r="D124" s="2">
        <f t="shared" si="5"/>
        <v>115</v>
      </c>
      <c r="E124" t="str">
        <f t="shared" si="9"/>
        <v>No</v>
      </c>
      <c r="F124" s="45">
        <f t="shared" si="6"/>
        <v>115</v>
      </c>
      <c r="G124" s="45" t="b">
        <f t="shared" si="7"/>
        <v>0</v>
      </c>
      <c r="H124" s="45">
        <f t="shared" si="8"/>
        <v>115</v>
      </c>
    </row>
    <row r="125" spans="1:8" x14ac:dyDescent="0.2">
      <c r="A125" s="2">
        <v>22279</v>
      </c>
      <c r="B125" t="s">
        <v>1059</v>
      </c>
      <c r="C125" s="4">
        <v>43935</v>
      </c>
      <c r="D125" s="2">
        <f t="shared" si="5"/>
        <v>104</v>
      </c>
      <c r="E125" t="str">
        <f t="shared" si="9"/>
        <v>No</v>
      </c>
      <c r="F125" s="45">
        <f t="shared" si="6"/>
        <v>104</v>
      </c>
      <c r="G125" s="45" t="b">
        <f t="shared" si="7"/>
        <v>0</v>
      </c>
      <c r="H125" s="45">
        <f t="shared" si="8"/>
        <v>104</v>
      </c>
    </row>
    <row r="126" spans="1:8" x14ac:dyDescent="0.2">
      <c r="A126" s="2">
        <v>22320</v>
      </c>
      <c r="B126" t="s">
        <v>1065</v>
      </c>
      <c r="C126" s="4">
        <v>43811</v>
      </c>
      <c r="D126" s="2">
        <f t="shared" si="5"/>
        <v>-20</v>
      </c>
      <c r="E126" t="str">
        <f t="shared" si="9"/>
        <v>Yes</v>
      </c>
      <c r="F126" s="45">
        <f t="shared" si="6"/>
        <v>-20</v>
      </c>
      <c r="G126" s="45" t="b">
        <f t="shared" si="7"/>
        <v>0</v>
      </c>
      <c r="H126" s="45">
        <f t="shared" si="8"/>
        <v>-20</v>
      </c>
    </row>
    <row r="127" spans="1:8" x14ac:dyDescent="0.2">
      <c r="A127" s="2">
        <v>22732</v>
      </c>
      <c r="B127" t="s">
        <v>1060</v>
      </c>
      <c r="C127" s="4">
        <v>43868</v>
      </c>
      <c r="D127" s="2">
        <f t="shared" si="5"/>
        <v>37</v>
      </c>
      <c r="E127" t="str">
        <f t="shared" si="9"/>
        <v>No</v>
      </c>
      <c r="F127" s="45">
        <f t="shared" si="6"/>
        <v>37</v>
      </c>
      <c r="G127" s="45" t="b">
        <f t="shared" si="7"/>
        <v>0</v>
      </c>
      <c r="H127" s="45">
        <f t="shared" si="8"/>
        <v>37</v>
      </c>
    </row>
    <row r="128" spans="1:8" x14ac:dyDescent="0.2">
      <c r="A128" s="2">
        <v>22758</v>
      </c>
      <c r="B128" t="s">
        <v>1060</v>
      </c>
      <c r="C128" s="4">
        <v>43837</v>
      </c>
      <c r="D128" s="2">
        <f t="shared" si="5"/>
        <v>6</v>
      </c>
      <c r="E128" t="str">
        <f t="shared" si="9"/>
        <v>No</v>
      </c>
      <c r="F128" s="45">
        <f t="shared" si="6"/>
        <v>6</v>
      </c>
      <c r="G128" s="45" t="b">
        <f t="shared" si="7"/>
        <v>0</v>
      </c>
      <c r="H128" s="45">
        <f t="shared" si="8"/>
        <v>6</v>
      </c>
    </row>
    <row r="129" spans="1:8" x14ac:dyDescent="0.2">
      <c r="A129" s="2">
        <v>22799</v>
      </c>
      <c r="B129" t="s">
        <v>1058</v>
      </c>
      <c r="C129" s="4">
        <v>43808</v>
      </c>
      <c r="D129" s="2">
        <f t="shared" si="5"/>
        <v>-23</v>
      </c>
      <c r="E129" t="str">
        <f t="shared" si="9"/>
        <v>Yes</v>
      </c>
      <c r="F129" s="45">
        <f t="shared" si="6"/>
        <v>-23</v>
      </c>
      <c r="G129" s="45" t="b">
        <f t="shared" si="7"/>
        <v>0</v>
      </c>
      <c r="H129" s="45">
        <f t="shared" si="8"/>
        <v>-23</v>
      </c>
    </row>
    <row r="130" spans="1:8" x14ac:dyDescent="0.2">
      <c r="A130" s="2">
        <v>23038</v>
      </c>
      <c r="B130" t="s">
        <v>1066</v>
      </c>
      <c r="C130" s="4">
        <v>44906</v>
      </c>
      <c r="D130" s="2">
        <f t="shared" si="5"/>
        <v>1075</v>
      </c>
      <c r="E130" t="str">
        <f t="shared" si="9"/>
        <v>No</v>
      </c>
      <c r="F130" s="45">
        <f t="shared" si="6"/>
        <v>1075</v>
      </c>
      <c r="G130" s="45" t="b">
        <f t="shared" si="7"/>
        <v>0</v>
      </c>
      <c r="H130" s="45">
        <f t="shared" si="8"/>
        <v>1075</v>
      </c>
    </row>
    <row r="131" spans="1:8" x14ac:dyDescent="0.2">
      <c r="A131" s="2">
        <v>23068</v>
      </c>
      <c r="B131" t="s">
        <v>1063</v>
      </c>
      <c r="C131" s="4">
        <v>43904</v>
      </c>
      <c r="D131" s="2">
        <f t="shared" ref="D131:D194" si="10">H131</f>
        <v>73</v>
      </c>
      <c r="E131" t="str">
        <f t="shared" si="9"/>
        <v>No</v>
      </c>
      <c r="F131" s="45">
        <f t="shared" ref="F131:F194" si="11">IFERROR(-DATEDIF(C131,"01/01/2020","D"),DATEDIF("01/01/2020",C131,"D"))</f>
        <v>73</v>
      </c>
      <c r="G131" s="45" t="b">
        <f t="shared" ref="G131:G194" si="12">ISERROR(F131)</f>
        <v>0</v>
      </c>
      <c r="H131" s="45">
        <f t="shared" ref="H131:H194" si="13">IF(G131=FALSE,F131,"???")</f>
        <v>73</v>
      </c>
    </row>
    <row r="132" spans="1:8" x14ac:dyDescent="0.2">
      <c r="A132" s="2">
        <v>23087</v>
      </c>
      <c r="B132" t="s">
        <v>1058</v>
      </c>
      <c r="C132" s="4">
        <v>43857</v>
      </c>
      <c r="D132" s="2">
        <f t="shared" si="10"/>
        <v>26</v>
      </c>
      <c r="E132" t="str">
        <f t="shared" si="9"/>
        <v>No</v>
      </c>
      <c r="F132" s="45">
        <f t="shared" si="11"/>
        <v>26</v>
      </c>
      <c r="G132" s="45" t="b">
        <f t="shared" si="12"/>
        <v>0</v>
      </c>
      <c r="H132" s="45">
        <f t="shared" si="13"/>
        <v>26</v>
      </c>
    </row>
    <row r="133" spans="1:8" x14ac:dyDescent="0.2">
      <c r="A133" s="2">
        <v>23233</v>
      </c>
      <c r="B133" t="s">
        <v>1075</v>
      </c>
      <c r="C133" s="4">
        <v>44914</v>
      </c>
      <c r="D133" s="2">
        <f t="shared" si="10"/>
        <v>1083</v>
      </c>
      <c r="E133" t="str">
        <f t="shared" ref="E133:E196" si="14">IF(D133&gt;=0,"No","Yes")</f>
        <v>No</v>
      </c>
      <c r="F133" s="45">
        <f t="shared" si="11"/>
        <v>1083</v>
      </c>
      <c r="G133" s="45" t="b">
        <f t="shared" si="12"/>
        <v>0</v>
      </c>
      <c r="H133" s="45">
        <f t="shared" si="13"/>
        <v>1083</v>
      </c>
    </row>
    <row r="134" spans="1:8" x14ac:dyDescent="0.2">
      <c r="A134" s="2">
        <v>23303</v>
      </c>
      <c r="B134" t="s">
        <v>1060</v>
      </c>
      <c r="C134" s="4">
        <v>43919</v>
      </c>
      <c r="D134" s="2">
        <f t="shared" si="10"/>
        <v>88</v>
      </c>
      <c r="E134" t="str">
        <f t="shared" si="14"/>
        <v>No</v>
      </c>
      <c r="F134" s="45">
        <f t="shared" si="11"/>
        <v>88</v>
      </c>
      <c r="G134" s="45" t="b">
        <f t="shared" si="12"/>
        <v>0</v>
      </c>
      <c r="H134" s="45">
        <f t="shared" si="13"/>
        <v>88</v>
      </c>
    </row>
    <row r="135" spans="1:8" x14ac:dyDescent="0.2">
      <c r="A135" s="2">
        <v>23343</v>
      </c>
      <c r="B135" t="s">
        <v>1058</v>
      </c>
      <c r="C135" s="4">
        <v>43927</v>
      </c>
      <c r="D135" s="2">
        <f t="shared" si="10"/>
        <v>96</v>
      </c>
      <c r="E135" t="str">
        <f t="shared" si="14"/>
        <v>No</v>
      </c>
      <c r="F135" s="45">
        <f t="shared" si="11"/>
        <v>96</v>
      </c>
      <c r="G135" s="45" t="b">
        <f t="shared" si="12"/>
        <v>0</v>
      </c>
      <c r="H135" s="45">
        <f t="shared" si="13"/>
        <v>96</v>
      </c>
    </row>
    <row r="136" spans="1:8" x14ac:dyDescent="0.2">
      <c r="A136" s="2">
        <v>23360</v>
      </c>
      <c r="B136" t="s">
        <v>1064</v>
      </c>
      <c r="C136" s="4">
        <v>43958</v>
      </c>
      <c r="D136" s="2">
        <f t="shared" si="10"/>
        <v>127</v>
      </c>
      <c r="E136" t="str">
        <f t="shared" si="14"/>
        <v>No</v>
      </c>
      <c r="F136" s="45">
        <f t="shared" si="11"/>
        <v>127</v>
      </c>
      <c r="G136" s="45" t="b">
        <f t="shared" si="12"/>
        <v>0</v>
      </c>
      <c r="H136" s="45">
        <f t="shared" si="13"/>
        <v>127</v>
      </c>
    </row>
    <row r="137" spans="1:8" x14ac:dyDescent="0.2">
      <c r="A137" s="2">
        <v>23441</v>
      </c>
      <c r="B137" t="s">
        <v>1068</v>
      </c>
      <c r="C137" s="4">
        <v>43823</v>
      </c>
      <c r="D137" s="2">
        <f t="shared" si="10"/>
        <v>-8</v>
      </c>
      <c r="E137" t="str">
        <f t="shared" si="14"/>
        <v>Yes</v>
      </c>
      <c r="F137" s="45">
        <f t="shared" si="11"/>
        <v>-8</v>
      </c>
      <c r="G137" s="45" t="b">
        <f t="shared" si="12"/>
        <v>0</v>
      </c>
      <c r="H137" s="45">
        <f t="shared" si="13"/>
        <v>-8</v>
      </c>
    </row>
    <row r="138" spans="1:8" x14ac:dyDescent="0.2">
      <c r="A138" s="2">
        <v>23453</v>
      </c>
      <c r="B138" t="s">
        <v>1057</v>
      </c>
      <c r="C138" s="4">
        <v>43918</v>
      </c>
      <c r="D138" s="2">
        <f t="shared" si="10"/>
        <v>87</v>
      </c>
      <c r="E138" t="str">
        <f t="shared" si="14"/>
        <v>No</v>
      </c>
      <c r="F138" s="45">
        <f t="shared" si="11"/>
        <v>87</v>
      </c>
      <c r="G138" s="45" t="b">
        <f t="shared" si="12"/>
        <v>0</v>
      </c>
      <c r="H138" s="45">
        <f t="shared" si="13"/>
        <v>87</v>
      </c>
    </row>
    <row r="139" spans="1:8" x14ac:dyDescent="0.2">
      <c r="A139" s="2">
        <v>23502</v>
      </c>
      <c r="B139" t="s">
        <v>1063</v>
      </c>
      <c r="C139" s="4">
        <v>43913</v>
      </c>
      <c r="D139" s="2">
        <f t="shared" si="10"/>
        <v>82</v>
      </c>
      <c r="E139" t="str">
        <f t="shared" si="14"/>
        <v>No</v>
      </c>
      <c r="F139" s="45">
        <f t="shared" si="11"/>
        <v>82</v>
      </c>
      <c r="G139" s="45" t="b">
        <f t="shared" si="12"/>
        <v>0</v>
      </c>
      <c r="H139" s="45">
        <f t="shared" si="13"/>
        <v>82</v>
      </c>
    </row>
    <row r="140" spans="1:8" x14ac:dyDescent="0.2">
      <c r="A140" s="2">
        <v>23651</v>
      </c>
      <c r="B140" t="s">
        <v>1063</v>
      </c>
      <c r="C140" s="4">
        <v>43823</v>
      </c>
      <c r="D140" s="2">
        <f t="shared" si="10"/>
        <v>-8</v>
      </c>
      <c r="E140" t="str">
        <f t="shared" si="14"/>
        <v>Yes</v>
      </c>
      <c r="F140" s="45">
        <f t="shared" si="11"/>
        <v>-8</v>
      </c>
      <c r="G140" s="45" t="b">
        <f t="shared" si="12"/>
        <v>0</v>
      </c>
      <c r="H140" s="45">
        <f t="shared" si="13"/>
        <v>-8</v>
      </c>
    </row>
    <row r="141" spans="1:8" x14ac:dyDescent="0.2">
      <c r="A141" s="2">
        <v>23766</v>
      </c>
      <c r="B141" t="s">
        <v>1059</v>
      </c>
      <c r="C141" s="4">
        <v>43903</v>
      </c>
      <c r="D141" s="2">
        <f t="shared" si="10"/>
        <v>72</v>
      </c>
      <c r="E141" t="str">
        <f t="shared" si="14"/>
        <v>No</v>
      </c>
      <c r="F141" s="45">
        <f t="shared" si="11"/>
        <v>72</v>
      </c>
      <c r="G141" s="45" t="b">
        <f t="shared" si="12"/>
        <v>0</v>
      </c>
      <c r="H141" s="45">
        <f t="shared" si="13"/>
        <v>72</v>
      </c>
    </row>
    <row r="142" spans="1:8" x14ac:dyDescent="0.2">
      <c r="A142" s="2">
        <v>23826</v>
      </c>
      <c r="B142" t="s">
        <v>1070</v>
      </c>
      <c r="C142" s="4">
        <v>43902</v>
      </c>
      <c r="D142" s="2">
        <f t="shared" si="10"/>
        <v>71</v>
      </c>
      <c r="E142" t="str">
        <f t="shared" si="14"/>
        <v>No</v>
      </c>
      <c r="F142" s="45">
        <f t="shared" si="11"/>
        <v>71</v>
      </c>
      <c r="G142" s="45" t="b">
        <f t="shared" si="12"/>
        <v>0</v>
      </c>
      <c r="H142" s="45">
        <f t="shared" si="13"/>
        <v>71</v>
      </c>
    </row>
    <row r="143" spans="1:8" x14ac:dyDescent="0.2">
      <c r="A143" s="2">
        <v>23924</v>
      </c>
      <c r="B143" t="s">
        <v>1062</v>
      </c>
      <c r="C143" s="4">
        <v>43965</v>
      </c>
      <c r="D143" s="2">
        <f t="shared" si="10"/>
        <v>134</v>
      </c>
      <c r="E143" t="str">
        <f t="shared" si="14"/>
        <v>No</v>
      </c>
      <c r="F143" s="45">
        <f t="shared" si="11"/>
        <v>134</v>
      </c>
      <c r="G143" s="45" t="b">
        <f t="shared" si="12"/>
        <v>0</v>
      </c>
      <c r="H143" s="45">
        <f t="shared" si="13"/>
        <v>134</v>
      </c>
    </row>
    <row r="144" spans="1:8" x14ac:dyDescent="0.2">
      <c r="A144" s="2">
        <v>24051</v>
      </c>
      <c r="B144" t="s">
        <v>1062</v>
      </c>
      <c r="C144" s="4">
        <v>43953</v>
      </c>
      <c r="D144" s="2">
        <f t="shared" si="10"/>
        <v>122</v>
      </c>
      <c r="E144" t="str">
        <f t="shared" si="14"/>
        <v>No</v>
      </c>
      <c r="F144" s="45">
        <f t="shared" si="11"/>
        <v>122</v>
      </c>
      <c r="G144" s="45" t="b">
        <f t="shared" si="12"/>
        <v>0</v>
      </c>
      <c r="H144" s="45">
        <f t="shared" si="13"/>
        <v>122</v>
      </c>
    </row>
    <row r="145" spans="1:8" x14ac:dyDescent="0.2">
      <c r="A145" s="2">
        <v>24405</v>
      </c>
      <c r="B145" t="s">
        <v>1057</v>
      </c>
      <c r="C145" s="4">
        <v>43902</v>
      </c>
      <c r="D145" s="2">
        <f t="shared" si="10"/>
        <v>71</v>
      </c>
      <c r="E145" t="str">
        <f t="shared" si="14"/>
        <v>No</v>
      </c>
      <c r="F145" s="45">
        <f t="shared" si="11"/>
        <v>71</v>
      </c>
      <c r="G145" s="45" t="b">
        <f t="shared" si="12"/>
        <v>0</v>
      </c>
      <c r="H145" s="45">
        <f t="shared" si="13"/>
        <v>71</v>
      </c>
    </row>
    <row r="146" spans="1:8" x14ac:dyDescent="0.2">
      <c r="A146" s="2">
        <v>24588</v>
      </c>
      <c r="B146" t="s">
        <v>1063</v>
      </c>
      <c r="C146" s="4">
        <v>44899</v>
      </c>
      <c r="D146" s="2">
        <f t="shared" si="10"/>
        <v>1068</v>
      </c>
      <c r="E146" t="str">
        <f t="shared" si="14"/>
        <v>No</v>
      </c>
      <c r="F146" s="45">
        <f t="shared" si="11"/>
        <v>1068</v>
      </c>
      <c r="G146" s="45" t="b">
        <f t="shared" si="12"/>
        <v>0</v>
      </c>
      <c r="H146" s="45">
        <f t="shared" si="13"/>
        <v>1068</v>
      </c>
    </row>
    <row r="147" spans="1:8" x14ac:dyDescent="0.2">
      <c r="A147" s="2">
        <v>24684</v>
      </c>
      <c r="B147" t="s">
        <v>1068</v>
      </c>
      <c r="C147" s="4">
        <v>44550</v>
      </c>
      <c r="D147" s="2">
        <f t="shared" si="10"/>
        <v>719</v>
      </c>
      <c r="E147" t="str">
        <f t="shared" si="14"/>
        <v>No</v>
      </c>
      <c r="F147" s="45">
        <f t="shared" si="11"/>
        <v>719</v>
      </c>
      <c r="G147" s="45" t="b">
        <f t="shared" si="12"/>
        <v>0</v>
      </c>
      <c r="H147" s="45">
        <f t="shared" si="13"/>
        <v>719</v>
      </c>
    </row>
    <row r="148" spans="1:8" x14ac:dyDescent="0.2">
      <c r="A148" s="2">
        <v>24792</v>
      </c>
      <c r="B148" t="s">
        <v>1064</v>
      </c>
      <c r="C148" s="4">
        <v>44906</v>
      </c>
      <c r="D148" s="2">
        <f t="shared" si="10"/>
        <v>1075</v>
      </c>
      <c r="E148" t="str">
        <f t="shared" si="14"/>
        <v>No</v>
      </c>
      <c r="F148" s="45">
        <f t="shared" si="11"/>
        <v>1075</v>
      </c>
      <c r="G148" s="45" t="b">
        <f t="shared" si="12"/>
        <v>0</v>
      </c>
      <c r="H148" s="45">
        <f t="shared" si="13"/>
        <v>1075</v>
      </c>
    </row>
    <row r="149" spans="1:8" x14ac:dyDescent="0.2">
      <c r="A149" s="2">
        <v>24845</v>
      </c>
      <c r="B149" t="s">
        <v>1063</v>
      </c>
      <c r="C149" s="4">
        <v>43824</v>
      </c>
      <c r="D149" s="2">
        <f t="shared" si="10"/>
        <v>-7</v>
      </c>
      <c r="E149" t="str">
        <f t="shared" si="14"/>
        <v>Yes</v>
      </c>
      <c r="F149" s="45">
        <f t="shared" si="11"/>
        <v>-7</v>
      </c>
      <c r="G149" s="45" t="b">
        <f t="shared" si="12"/>
        <v>0</v>
      </c>
      <c r="H149" s="45">
        <f t="shared" si="13"/>
        <v>-7</v>
      </c>
    </row>
    <row r="150" spans="1:8" x14ac:dyDescent="0.2">
      <c r="A150" s="2">
        <v>24963</v>
      </c>
      <c r="B150" t="s">
        <v>1057</v>
      </c>
      <c r="C150" s="4">
        <v>43900</v>
      </c>
      <c r="D150" s="2">
        <f t="shared" si="10"/>
        <v>69</v>
      </c>
      <c r="E150" t="str">
        <f t="shared" si="14"/>
        <v>No</v>
      </c>
      <c r="F150" s="45">
        <f t="shared" si="11"/>
        <v>69</v>
      </c>
      <c r="G150" s="45" t="b">
        <f t="shared" si="12"/>
        <v>0</v>
      </c>
      <c r="H150" s="45">
        <f t="shared" si="13"/>
        <v>69</v>
      </c>
    </row>
    <row r="151" spans="1:8" x14ac:dyDescent="0.2">
      <c r="A151" s="2">
        <v>25018</v>
      </c>
      <c r="B151" t="s">
        <v>1058</v>
      </c>
      <c r="C151" s="4">
        <v>44911</v>
      </c>
      <c r="D151" s="2">
        <f t="shared" si="10"/>
        <v>1080</v>
      </c>
      <c r="E151" t="str">
        <f t="shared" si="14"/>
        <v>No</v>
      </c>
      <c r="F151" s="45">
        <f t="shared" si="11"/>
        <v>1080</v>
      </c>
      <c r="G151" s="45" t="b">
        <f t="shared" si="12"/>
        <v>0</v>
      </c>
      <c r="H151" s="45">
        <f t="shared" si="13"/>
        <v>1080</v>
      </c>
    </row>
    <row r="152" spans="1:8" x14ac:dyDescent="0.2">
      <c r="A152" s="2">
        <v>25097</v>
      </c>
      <c r="B152" t="s">
        <v>1067</v>
      </c>
      <c r="C152" s="4">
        <v>43938</v>
      </c>
      <c r="D152" s="2">
        <f t="shared" si="10"/>
        <v>107</v>
      </c>
      <c r="E152" t="str">
        <f t="shared" si="14"/>
        <v>No</v>
      </c>
      <c r="F152" s="45">
        <f t="shared" si="11"/>
        <v>107</v>
      </c>
      <c r="G152" s="45" t="b">
        <f t="shared" si="12"/>
        <v>0</v>
      </c>
      <c r="H152" s="45">
        <f t="shared" si="13"/>
        <v>107</v>
      </c>
    </row>
    <row r="153" spans="1:8" x14ac:dyDescent="0.2">
      <c r="A153" s="2">
        <v>25390</v>
      </c>
      <c r="B153" t="s">
        <v>1064</v>
      </c>
      <c r="C153" s="4">
        <v>43934</v>
      </c>
      <c r="D153" s="2">
        <f t="shared" si="10"/>
        <v>103</v>
      </c>
      <c r="E153" t="str">
        <f t="shared" si="14"/>
        <v>No</v>
      </c>
      <c r="F153" s="45">
        <f t="shared" si="11"/>
        <v>103</v>
      </c>
      <c r="G153" s="45" t="b">
        <f t="shared" si="12"/>
        <v>0</v>
      </c>
      <c r="H153" s="45">
        <f t="shared" si="13"/>
        <v>103</v>
      </c>
    </row>
    <row r="154" spans="1:8" x14ac:dyDescent="0.2">
      <c r="A154" s="2">
        <v>25615</v>
      </c>
      <c r="B154" t="s">
        <v>1077</v>
      </c>
      <c r="C154" s="4">
        <v>43816</v>
      </c>
      <c r="D154" s="2">
        <f t="shared" si="10"/>
        <v>-15</v>
      </c>
      <c r="E154" t="str">
        <f t="shared" si="14"/>
        <v>Yes</v>
      </c>
      <c r="F154" s="45">
        <f t="shared" si="11"/>
        <v>-15</v>
      </c>
      <c r="G154" s="45" t="b">
        <f t="shared" si="12"/>
        <v>0</v>
      </c>
      <c r="H154" s="45">
        <f t="shared" si="13"/>
        <v>-15</v>
      </c>
    </row>
    <row r="155" spans="1:8" x14ac:dyDescent="0.2">
      <c r="A155" s="2">
        <v>25646</v>
      </c>
      <c r="B155" t="s">
        <v>1067</v>
      </c>
      <c r="C155" s="4">
        <v>43821</v>
      </c>
      <c r="D155" s="2">
        <f t="shared" si="10"/>
        <v>-10</v>
      </c>
      <c r="E155" t="str">
        <f t="shared" si="14"/>
        <v>Yes</v>
      </c>
      <c r="F155" s="45">
        <f t="shared" si="11"/>
        <v>-10</v>
      </c>
      <c r="G155" s="45" t="b">
        <f t="shared" si="12"/>
        <v>0</v>
      </c>
      <c r="H155" s="45">
        <f t="shared" si="13"/>
        <v>-10</v>
      </c>
    </row>
    <row r="156" spans="1:8" x14ac:dyDescent="0.2">
      <c r="A156" s="2">
        <v>25851</v>
      </c>
      <c r="B156" t="s">
        <v>1066</v>
      </c>
      <c r="C156" s="4">
        <v>43858</v>
      </c>
      <c r="D156" s="2">
        <f t="shared" si="10"/>
        <v>27</v>
      </c>
      <c r="E156" t="str">
        <f t="shared" si="14"/>
        <v>No</v>
      </c>
      <c r="F156" s="45">
        <f t="shared" si="11"/>
        <v>27</v>
      </c>
      <c r="G156" s="45" t="b">
        <f t="shared" si="12"/>
        <v>0</v>
      </c>
      <c r="H156" s="45">
        <f t="shared" si="13"/>
        <v>27</v>
      </c>
    </row>
    <row r="157" spans="1:8" x14ac:dyDescent="0.2">
      <c r="A157" s="2">
        <v>25854</v>
      </c>
      <c r="B157" t="s">
        <v>1063</v>
      </c>
      <c r="C157" s="4">
        <v>43857</v>
      </c>
      <c r="D157" s="2">
        <f t="shared" si="10"/>
        <v>26</v>
      </c>
      <c r="E157" t="str">
        <f t="shared" si="14"/>
        <v>No</v>
      </c>
      <c r="F157" s="45">
        <f t="shared" si="11"/>
        <v>26</v>
      </c>
      <c r="G157" s="45" t="b">
        <f t="shared" si="12"/>
        <v>0</v>
      </c>
      <c r="H157" s="45">
        <f t="shared" si="13"/>
        <v>26</v>
      </c>
    </row>
    <row r="158" spans="1:8" x14ac:dyDescent="0.2">
      <c r="A158" s="2">
        <v>25943</v>
      </c>
      <c r="B158" t="s">
        <v>1062</v>
      </c>
      <c r="C158" s="4">
        <v>43819</v>
      </c>
      <c r="D158" s="2">
        <f t="shared" si="10"/>
        <v>-12</v>
      </c>
      <c r="E158" t="str">
        <f t="shared" si="14"/>
        <v>Yes</v>
      </c>
      <c r="F158" s="45">
        <f t="shared" si="11"/>
        <v>-12</v>
      </c>
      <c r="G158" s="45" t="b">
        <f t="shared" si="12"/>
        <v>0</v>
      </c>
      <c r="H158" s="45">
        <f t="shared" si="13"/>
        <v>-12</v>
      </c>
    </row>
    <row r="159" spans="1:8" x14ac:dyDescent="0.2">
      <c r="A159" s="2">
        <v>25962</v>
      </c>
      <c r="B159" t="s">
        <v>1062</v>
      </c>
      <c r="C159" s="4">
        <v>43853</v>
      </c>
      <c r="D159" s="2">
        <f t="shared" si="10"/>
        <v>22</v>
      </c>
      <c r="E159" t="str">
        <f t="shared" si="14"/>
        <v>No</v>
      </c>
      <c r="F159" s="45">
        <f t="shared" si="11"/>
        <v>22</v>
      </c>
      <c r="G159" s="45" t="b">
        <f t="shared" si="12"/>
        <v>0</v>
      </c>
      <c r="H159" s="45">
        <f t="shared" si="13"/>
        <v>22</v>
      </c>
    </row>
    <row r="160" spans="1:8" x14ac:dyDescent="0.2">
      <c r="A160" s="2">
        <v>26019</v>
      </c>
      <c r="B160" t="s">
        <v>1063</v>
      </c>
      <c r="C160" s="4">
        <v>43848</v>
      </c>
      <c r="D160" s="2">
        <f t="shared" si="10"/>
        <v>17</v>
      </c>
      <c r="E160" t="str">
        <f t="shared" si="14"/>
        <v>No</v>
      </c>
      <c r="F160" s="45">
        <f t="shared" si="11"/>
        <v>17</v>
      </c>
      <c r="G160" s="45" t="b">
        <f t="shared" si="12"/>
        <v>0</v>
      </c>
      <c r="H160" s="45">
        <f t="shared" si="13"/>
        <v>17</v>
      </c>
    </row>
    <row r="161" spans="1:8" x14ac:dyDescent="0.2">
      <c r="A161" s="2">
        <v>26027</v>
      </c>
      <c r="B161" t="s">
        <v>1062</v>
      </c>
      <c r="C161" s="4">
        <v>43866</v>
      </c>
      <c r="D161" s="2">
        <f t="shared" si="10"/>
        <v>35</v>
      </c>
      <c r="E161" t="str">
        <f t="shared" si="14"/>
        <v>No</v>
      </c>
      <c r="F161" s="45">
        <f t="shared" si="11"/>
        <v>35</v>
      </c>
      <c r="G161" s="45" t="b">
        <f t="shared" si="12"/>
        <v>0</v>
      </c>
      <c r="H161" s="45">
        <f t="shared" si="13"/>
        <v>35</v>
      </c>
    </row>
    <row r="162" spans="1:8" x14ac:dyDescent="0.2">
      <c r="A162" s="2">
        <v>26106</v>
      </c>
      <c r="B162" t="s">
        <v>1069</v>
      </c>
      <c r="C162" s="4">
        <v>43859</v>
      </c>
      <c r="D162" s="2">
        <f t="shared" si="10"/>
        <v>28</v>
      </c>
      <c r="E162" t="str">
        <f t="shared" si="14"/>
        <v>No</v>
      </c>
      <c r="F162" s="45">
        <f t="shared" si="11"/>
        <v>28</v>
      </c>
      <c r="G162" s="45" t="b">
        <f t="shared" si="12"/>
        <v>0</v>
      </c>
      <c r="H162" s="45">
        <f t="shared" si="13"/>
        <v>28</v>
      </c>
    </row>
    <row r="163" spans="1:8" x14ac:dyDescent="0.2">
      <c r="A163" s="2">
        <v>26719</v>
      </c>
      <c r="B163" t="s">
        <v>1059</v>
      </c>
      <c r="C163" s="4">
        <v>43963</v>
      </c>
      <c r="D163" s="2">
        <f t="shared" si="10"/>
        <v>132</v>
      </c>
      <c r="E163" t="str">
        <f t="shared" si="14"/>
        <v>No</v>
      </c>
      <c r="F163" s="45">
        <f t="shared" si="11"/>
        <v>132</v>
      </c>
      <c r="G163" s="45" t="b">
        <f t="shared" si="12"/>
        <v>0</v>
      </c>
      <c r="H163" s="45">
        <f t="shared" si="13"/>
        <v>132</v>
      </c>
    </row>
    <row r="164" spans="1:8" x14ac:dyDescent="0.2">
      <c r="A164" s="2">
        <v>26793</v>
      </c>
      <c r="B164" t="s">
        <v>1066</v>
      </c>
      <c r="C164" s="4">
        <v>43928</v>
      </c>
      <c r="D164" s="2">
        <f t="shared" si="10"/>
        <v>97</v>
      </c>
      <c r="E164" t="str">
        <f t="shared" si="14"/>
        <v>No</v>
      </c>
      <c r="F164" s="45">
        <f t="shared" si="11"/>
        <v>97</v>
      </c>
      <c r="G164" s="45" t="b">
        <f t="shared" si="12"/>
        <v>0</v>
      </c>
      <c r="H164" s="45">
        <f t="shared" si="13"/>
        <v>97</v>
      </c>
    </row>
    <row r="165" spans="1:8" x14ac:dyDescent="0.2">
      <c r="A165" s="2">
        <v>26820</v>
      </c>
      <c r="B165" t="s">
        <v>1067</v>
      </c>
      <c r="C165" s="4">
        <v>43813</v>
      </c>
      <c r="D165" s="2">
        <f t="shared" si="10"/>
        <v>-18</v>
      </c>
      <c r="E165" t="str">
        <f t="shared" si="14"/>
        <v>Yes</v>
      </c>
      <c r="F165" s="45">
        <f t="shared" si="11"/>
        <v>-18</v>
      </c>
      <c r="G165" s="45" t="b">
        <f t="shared" si="12"/>
        <v>0</v>
      </c>
      <c r="H165" s="45">
        <f t="shared" si="13"/>
        <v>-18</v>
      </c>
    </row>
    <row r="166" spans="1:8" x14ac:dyDescent="0.2">
      <c r="A166" s="2">
        <v>26888</v>
      </c>
      <c r="B166" t="s">
        <v>1062</v>
      </c>
      <c r="C166" s="4">
        <v>43823</v>
      </c>
      <c r="D166" s="2">
        <f t="shared" si="10"/>
        <v>-8</v>
      </c>
      <c r="E166" t="str">
        <f t="shared" si="14"/>
        <v>Yes</v>
      </c>
      <c r="F166" s="45">
        <f t="shared" si="11"/>
        <v>-8</v>
      </c>
      <c r="G166" s="45" t="b">
        <f t="shared" si="12"/>
        <v>0</v>
      </c>
      <c r="H166" s="45">
        <f t="shared" si="13"/>
        <v>-8</v>
      </c>
    </row>
    <row r="167" spans="1:8" x14ac:dyDescent="0.2">
      <c r="A167" s="2">
        <v>26963</v>
      </c>
      <c r="B167" t="s">
        <v>1059</v>
      </c>
      <c r="C167" s="4">
        <v>43846</v>
      </c>
      <c r="D167" s="2">
        <f t="shared" si="10"/>
        <v>15</v>
      </c>
      <c r="E167" t="str">
        <f t="shared" si="14"/>
        <v>No</v>
      </c>
      <c r="F167" s="45">
        <f t="shared" si="11"/>
        <v>15</v>
      </c>
      <c r="G167" s="45" t="b">
        <f t="shared" si="12"/>
        <v>0</v>
      </c>
      <c r="H167" s="45">
        <f t="shared" si="13"/>
        <v>15</v>
      </c>
    </row>
    <row r="168" spans="1:8" x14ac:dyDescent="0.2">
      <c r="A168" s="2">
        <v>27002</v>
      </c>
      <c r="B168" t="s">
        <v>1057</v>
      </c>
      <c r="C168" s="4">
        <v>43893</v>
      </c>
      <c r="D168" s="2">
        <f t="shared" si="10"/>
        <v>62</v>
      </c>
      <c r="E168" t="str">
        <f t="shared" si="14"/>
        <v>No</v>
      </c>
      <c r="F168" s="45">
        <f t="shared" si="11"/>
        <v>62</v>
      </c>
      <c r="G168" s="45" t="b">
        <f t="shared" si="12"/>
        <v>0</v>
      </c>
      <c r="H168" s="45">
        <f t="shared" si="13"/>
        <v>62</v>
      </c>
    </row>
    <row r="169" spans="1:8" x14ac:dyDescent="0.2">
      <c r="A169" s="2">
        <v>27154</v>
      </c>
      <c r="B169" t="s">
        <v>1075</v>
      </c>
      <c r="C169" s="4">
        <v>43881</v>
      </c>
      <c r="D169" s="2">
        <f t="shared" si="10"/>
        <v>50</v>
      </c>
      <c r="E169" t="str">
        <f t="shared" si="14"/>
        <v>No</v>
      </c>
      <c r="F169" s="45">
        <f t="shared" si="11"/>
        <v>50</v>
      </c>
      <c r="G169" s="45" t="b">
        <f t="shared" si="12"/>
        <v>0</v>
      </c>
      <c r="H169" s="45">
        <f t="shared" si="13"/>
        <v>50</v>
      </c>
    </row>
    <row r="170" spans="1:8" x14ac:dyDescent="0.2">
      <c r="A170" s="2">
        <v>27315</v>
      </c>
      <c r="B170" t="s">
        <v>1064</v>
      </c>
      <c r="C170" s="4">
        <v>43831</v>
      </c>
      <c r="D170" s="2">
        <f t="shared" si="10"/>
        <v>0</v>
      </c>
      <c r="E170" t="str">
        <f t="shared" si="14"/>
        <v>No</v>
      </c>
      <c r="F170" s="45">
        <f t="shared" si="11"/>
        <v>0</v>
      </c>
      <c r="G170" s="45" t="b">
        <f t="shared" si="12"/>
        <v>0</v>
      </c>
      <c r="H170" s="45">
        <f t="shared" si="13"/>
        <v>0</v>
      </c>
    </row>
    <row r="171" spans="1:8" x14ac:dyDescent="0.2">
      <c r="A171" s="2">
        <v>27654</v>
      </c>
      <c r="B171" t="s">
        <v>1078</v>
      </c>
      <c r="C171" s="4">
        <v>43840</v>
      </c>
      <c r="D171" s="2">
        <f t="shared" si="10"/>
        <v>9</v>
      </c>
      <c r="E171" t="str">
        <f t="shared" si="14"/>
        <v>No</v>
      </c>
      <c r="F171" s="45">
        <f t="shared" si="11"/>
        <v>9</v>
      </c>
      <c r="G171" s="45" t="b">
        <f t="shared" si="12"/>
        <v>0</v>
      </c>
      <c r="H171" s="45">
        <f t="shared" si="13"/>
        <v>9</v>
      </c>
    </row>
    <row r="172" spans="1:8" x14ac:dyDescent="0.2">
      <c r="A172" s="2">
        <v>27686</v>
      </c>
      <c r="B172" t="s">
        <v>1063</v>
      </c>
      <c r="C172" s="4">
        <v>44912</v>
      </c>
      <c r="D172" s="2">
        <f t="shared" si="10"/>
        <v>1081</v>
      </c>
      <c r="E172" t="str">
        <f t="shared" si="14"/>
        <v>No</v>
      </c>
      <c r="F172" s="45">
        <f t="shared" si="11"/>
        <v>1081</v>
      </c>
      <c r="G172" s="45" t="b">
        <f t="shared" si="12"/>
        <v>0</v>
      </c>
      <c r="H172" s="45">
        <f t="shared" si="13"/>
        <v>1081</v>
      </c>
    </row>
    <row r="173" spans="1:8" x14ac:dyDescent="0.2">
      <c r="A173" s="2">
        <v>27736</v>
      </c>
      <c r="B173" t="s">
        <v>1062</v>
      </c>
      <c r="C173" s="4">
        <v>43827</v>
      </c>
      <c r="D173" s="2">
        <f t="shared" si="10"/>
        <v>-4</v>
      </c>
      <c r="E173" t="str">
        <f t="shared" si="14"/>
        <v>Yes</v>
      </c>
      <c r="F173" s="45">
        <f t="shared" si="11"/>
        <v>-4</v>
      </c>
      <c r="G173" s="45" t="b">
        <f t="shared" si="12"/>
        <v>0</v>
      </c>
      <c r="H173" s="45">
        <f t="shared" si="13"/>
        <v>-4</v>
      </c>
    </row>
    <row r="174" spans="1:8" x14ac:dyDescent="0.2">
      <c r="A174" s="2">
        <v>27856</v>
      </c>
      <c r="B174" t="s">
        <v>1068</v>
      </c>
      <c r="C174" s="4">
        <v>43872</v>
      </c>
      <c r="D174" s="2">
        <f t="shared" si="10"/>
        <v>41</v>
      </c>
      <c r="E174" t="str">
        <f t="shared" si="14"/>
        <v>No</v>
      </c>
      <c r="F174" s="45">
        <f t="shared" si="11"/>
        <v>41</v>
      </c>
      <c r="G174" s="45" t="b">
        <f t="shared" si="12"/>
        <v>0</v>
      </c>
      <c r="H174" s="45">
        <f t="shared" si="13"/>
        <v>41</v>
      </c>
    </row>
    <row r="175" spans="1:8" x14ac:dyDescent="0.2">
      <c r="A175" s="2">
        <v>28179</v>
      </c>
      <c r="B175" t="s">
        <v>1058</v>
      </c>
      <c r="C175" s="4">
        <v>43822</v>
      </c>
      <c r="D175" s="2">
        <f t="shared" si="10"/>
        <v>-9</v>
      </c>
      <c r="E175" t="str">
        <f t="shared" si="14"/>
        <v>Yes</v>
      </c>
      <c r="F175" s="45">
        <f t="shared" si="11"/>
        <v>-9</v>
      </c>
      <c r="G175" s="45" t="b">
        <f t="shared" si="12"/>
        <v>0</v>
      </c>
      <c r="H175" s="45">
        <f t="shared" si="13"/>
        <v>-9</v>
      </c>
    </row>
    <row r="176" spans="1:8" x14ac:dyDescent="0.2">
      <c r="A176" s="2">
        <v>28292</v>
      </c>
      <c r="B176" t="s">
        <v>1076</v>
      </c>
      <c r="C176" s="4" t="s">
        <v>1101</v>
      </c>
      <c r="D176" s="2" t="str">
        <f t="shared" si="10"/>
        <v>???</v>
      </c>
      <c r="E176" t="str">
        <f t="shared" si="14"/>
        <v>No</v>
      </c>
      <c r="F176" s="45" t="e">
        <f t="shared" si="11"/>
        <v>#VALUE!</v>
      </c>
      <c r="G176" s="45" t="b">
        <f t="shared" si="12"/>
        <v>1</v>
      </c>
      <c r="H176" s="45" t="str">
        <f t="shared" si="13"/>
        <v>???</v>
      </c>
    </row>
    <row r="177" spans="1:8" x14ac:dyDescent="0.2">
      <c r="A177" s="2">
        <v>28414</v>
      </c>
      <c r="B177" t="s">
        <v>1058</v>
      </c>
      <c r="C177" s="4">
        <v>43864</v>
      </c>
      <c r="D177" s="2">
        <f t="shared" si="10"/>
        <v>33</v>
      </c>
      <c r="E177" t="str">
        <f t="shared" si="14"/>
        <v>No</v>
      </c>
      <c r="F177" s="45">
        <f t="shared" si="11"/>
        <v>33</v>
      </c>
      <c r="G177" s="45" t="b">
        <f t="shared" si="12"/>
        <v>0</v>
      </c>
      <c r="H177" s="45">
        <f t="shared" si="13"/>
        <v>33</v>
      </c>
    </row>
    <row r="178" spans="1:8" x14ac:dyDescent="0.2">
      <c r="A178" s="2">
        <v>28428</v>
      </c>
      <c r="B178" t="s">
        <v>1060</v>
      </c>
      <c r="C178" s="4">
        <v>43828</v>
      </c>
      <c r="D178" s="2">
        <f t="shared" si="10"/>
        <v>-3</v>
      </c>
      <c r="E178" t="str">
        <f t="shared" si="14"/>
        <v>Yes</v>
      </c>
      <c r="F178" s="45">
        <f t="shared" si="11"/>
        <v>-3</v>
      </c>
      <c r="G178" s="45" t="b">
        <f t="shared" si="12"/>
        <v>0</v>
      </c>
      <c r="H178" s="45">
        <f t="shared" si="13"/>
        <v>-3</v>
      </c>
    </row>
    <row r="179" spans="1:8" x14ac:dyDescent="0.2">
      <c r="A179" s="2">
        <v>28531</v>
      </c>
      <c r="B179" t="s">
        <v>1060</v>
      </c>
      <c r="C179" s="4">
        <v>43915</v>
      </c>
      <c r="D179" s="2">
        <f t="shared" si="10"/>
        <v>84</v>
      </c>
      <c r="E179" t="str">
        <f t="shared" si="14"/>
        <v>No</v>
      </c>
      <c r="F179" s="45">
        <f t="shared" si="11"/>
        <v>84</v>
      </c>
      <c r="G179" s="45" t="b">
        <f t="shared" si="12"/>
        <v>0</v>
      </c>
      <c r="H179" s="45">
        <f t="shared" si="13"/>
        <v>84</v>
      </c>
    </row>
    <row r="180" spans="1:8" x14ac:dyDescent="0.2">
      <c r="A180" s="2">
        <v>28660</v>
      </c>
      <c r="B180" t="s">
        <v>1062</v>
      </c>
      <c r="C180" s="4">
        <v>43939</v>
      </c>
      <c r="D180" s="2">
        <f t="shared" si="10"/>
        <v>108</v>
      </c>
      <c r="E180" t="str">
        <f t="shared" si="14"/>
        <v>No</v>
      </c>
      <c r="F180" s="45">
        <f t="shared" si="11"/>
        <v>108</v>
      </c>
      <c r="G180" s="45" t="b">
        <f t="shared" si="12"/>
        <v>0</v>
      </c>
      <c r="H180" s="45">
        <f t="shared" si="13"/>
        <v>108</v>
      </c>
    </row>
    <row r="181" spans="1:8" x14ac:dyDescent="0.2">
      <c r="A181" s="2">
        <v>28703</v>
      </c>
      <c r="B181" t="s">
        <v>1068</v>
      </c>
      <c r="C181" s="4">
        <v>43940</v>
      </c>
      <c r="D181" s="2">
        <f t="shared" si="10"/>
        <v>109</v>
      </c>
      <c r="E181" t="str">
        <f t="shared" si="14"/>
        <v>No</v>
      </c>
      <c r="F181" s="45">
        <f t="shared" si="11"/>
        <v>109</v>
      </c>
      <c r="G181" s="45" t="b">
        <f t="shared" si="12"/>
        <v>0</v>
      </c>
      <c r="H181" s="45">
        <f t="shared" si="13"/>
        <v>109</v>
      </c>
    </row>
    <row r="182" spans="1:8" x14ac:dyDescent="0.2">
      <c r="A182" s="2">
        <v>28704</v>
      </c>
      <c r="B182" t="s">
        <v>1058</v>
      </c>
      <c r="C182" s="4">
        <v>43910</v>
      </c>
      <c r="D182" s="2">
        <f t="shared" si="10"/>
        <v>79</v>
      </c>
      <c r="E182" t="str">
        <f t="shared" si="14"/>
        <v>No</v>
      </c>
      <c r="F182" s="45">
        <f t="shared" si="11"/>
        <v>79</v>
      </c>
      <c r="G182" s="45" t="b">
        <f t="shared" si="12"/>
        <v>0</v>
      </c>
      <c r="H182" s="45">
        <f t="shared" si="13"/>
        <v>79</v>
      </c>
    </row>
    <row r="183" spans="1:8" x14ac:dyDescent="0.2">
      <c r="A183" s="2">
        <v>28714</v>
      </c>
      <c r="B183" t="s">
        <v>1064</v>
      </c>
      <c r="C183" s="4">
        <v>43953</v>
      </c>
      <c r="D183" s="2">
        <f t="shared" si="10"/>
        <v>122</v>
      </c>
      <c r="E183" t="str">
        <f t="shared" si="14"/>
        <v>No</v>
      </c>
      <c r="F183" s="45">
        <f t="shared" si="11"/>
        <v>122</v>
      </c>
      <c r="G183" s="45" t="b">
        <f t="shared" si="12"/>
        <v>0</v>
      </c>
      <c r="H183" s="45">
        <f t="shared" si="13"/>
        <v>122</v>
      </c>
    </row>
    <row r="184" spans="1:8" x14ac:dyDescent="0.2">
      <c r="A184" s="2">
        <v>28785</v>
      </c>
      <c r="B184" t="s">
        <v>1068</v>
      </c>
      <c r="C184" s="4">
        <v>43947</v>
      </c>
      <c r="D184" s="2">
        <f t="shared" si="10"/>
        <v>116</v>
      </c>
      <c r="E184" t="str">
        <f t="shared" si="14"/>
        <v>No</v>
      </c>
      <c r="F184" s="45">
        <f t="shared" si="11"/>
        <v>116</v>
      </c>
      <c r="G184" s="45" t="b">
        <f t="shared" si="12"/>
        <v>0</v>
      </c>
      <c r="H184" s="45">
        <f t="shared" si="13"/>
        <v>116</v>
      </c>
    </row>
    <row r="185" spans="1:8" x14ac:dyDescent="0.2">
      <c r="A185" s="2">
        <v>28839</v>
      </c>
      <c r="B185" t="s">
        <v>1064</v>
      </c>
      <c r="C185" s="4">
        <v>43941</v>
      </c>
      <c r="D185" s="2">
        <f t="shared" si="10"/>
        <v>110</v>
      </c>
      <c r="E185" t="str">
        <f t="shared" si="14"/>
        <v>No</v>
      </c>
      <c r="F185" s="45">
        <f t="shared" si="11"/>
        <v>110</v>
      </c>
      <c r="G185" s="45" t="b">
        <f t="shared" si="12"/>
        <v>0</v>
      </c>
      <c r="H185" s="45">
        <f t="shared" si="13"/>
        <v>110</v>
      </c>
    </row>
    <row r="186" spans="1:8" x14ac:dyDescent="0.2">
      <c r="A186" s="2">
        <v>28863</v>
      </c>
      <c r="B186" t="s">
        <v>1069</v>
      </c>
      <c r="C186" s="4">
        <v>43850</v>
      </c>
      <c r="D186" s="2">
        <f t="shared" si="10"/>
        <v>19</v>
      </c>
      <c r="E186" t="str">
        <f t="shared" si="14"/>
        <v>No</v>
      </c>
      <c r="F186" s="45">
        <f t="shared" si="11"/>
        <v>19</v>
      </c>
      <c r="G186" s="45" t="b">
        <f t="shared" si="12"/>
        <v>0</v>
      </c>
      <c r="H186" s="45">
        <f t="shared" si="13"/>
        <v>19</v>
      </c>
    </row>
    <row r="187" spans="1:8" x14ac:dyDescent="0.2">
      <c r="A187" s="2">
        <v>28888</v>
      </c>
      <c r="B187" t="s">
        <v>1067</v>
      </c>
      <c r="C187" s="4">
        <v>44550</v>
      </c>
      <c r="D187" s="2">
        <f t="shared" si="10"/>
        <v>719</v>
      </c>
      <c r="E187" t="str">
        <f t="shared" si="14"/>
        <v>No</v>
      </c>
      <c r="F187" s="45">
        <f t="shared" si="11"/>
        <v>719</v>
      </c>
      <c r="G187" s="45" t="b">
        <f t="shared" si="12"/>
        <v>0</v>
      </c>
      <c r="H187" s="45">
        <f t="shared" si="13"/>
        <v>719</v>
      </c>
    </row>
    <row r="188" spans="1:8" x14ac:dyDescent="0.2">
      <c r="A188" s="2">
        <v>29062</v>
      </c>
      <c r="B188" t="s">
        <v>1063</v>
      </c>
      <c r="C188" s="4">
        <v>43811</v>
      </c>
      <c r="D188" s="2">
        <f t="shared" si="10"/>
        <v>-20</v>
      </c>
      <c r="E188" t="str">
        <f t="shared" si="14"/>
        <v>Yes</v>
      </c>
      <c r="F188" s="45">
        <f t="shared" si="11"/>
        <v>-20</v>
      </c>
      <c r="G188" s="45" t="b">
        <f t="shared" si="12"/>
        <v>0</v>
      </c>
      <c r="H188" s="45">
        <f t="shared" si="13"/>
        <v>-20</v>
      </c>
    </row>
    <row r="189" spans="1:8" x14ac:dyDescent="0.2">
      <c r="A189" s="2">
        <v>29086</v>
      </c>
      <c r="B189" t="s">
        <v>1063</v>
      </c>
      <c r="C189" s="4">
        <v>43805</v>
      </c>
      <c r="D189" s="2">
        <f t="shared" si="10"/>
        <v>-26</v>
      </c>
      <c r="E189" t="str">
        <f t="shared" si="14"/>
        <v>Yes</v>
      </c>
      <c r="F189" s="45">
        <f t="shared" si="11"/>
        <v>-26</v>
      </c>
      <c r="G189" s="45" t="b">
        <f t="shared" si="12"/>
        <v>0</v>
      </c>
      <c r="H189" s="45">
        <f t="shared" si="13"/>
        <v>-26</v>
      </c>
    </row>
    <row r="190" spans="1:8" x14ac:dyDescent="0.2">
      <c r="A190" s="2">
        <v>29113</v>
      </c>
      <c r="B190" t="s">
        <v>1067</v>
      </c>
      <c r="C190" s="4">
        <v>43825</v>
      </c>
      <c r="D190" s="2">
        <f t="shared" si="10"/>
        <v>-6</v>
      </c>
      <c r="E190" t="str">
        <f t="shared" si="14"/>
        <v>Yes</v>
      </c>
      <c r="F190" s="45">
        <f t="shared" si="11"/>
        <v>-6</v>
      </c>
      <c r="G190" s="45" t="b">
        <f t="shared" si="12"/>
        <v>0</v>
      </c>
      <c r="H190" s="45">
        <f t="shared" si="13"/>
        <v>-6</v>
      </c>
    </row>
    <row r="191" spans="1:8" x14ac:dyDescent="0.2">
      <c r="A191" s="2">
        <v>29135</v>
      </c>
      <c r="B191" t="s">
        <v>1060</v>
      </c>
      <c r="C191" s="4">
        <v>43886</v>
      </c>
      <c r="D191" s="2">
        <f t="shared" si="10"/>
        <v>55</v>
      </c>
      <c r="E191" t="str">
        <f t="shared" si="14"/>
        <v>No</v>
      </c>
      <c r="F191" s="45">
        <f t="shared" si="11"/>
        <v>55</v>
      </c>
      <c r="G191" s="45" t="b">
        <f t="shared" si="12"/>
        <v>0</v>
      </c>
      <c r="H191" s="45">
        <f t="shared" si="13"/>
        <v>55</v>
      </c>
    </row>
    <row r="192" spans="1:8" x14ac:dyDescent="0.2">
      <c r="A192" s="2">
        <v>29185</v>
      </c>
      <c r="B192" t="s">
        <v>1055</v>
      </c>
      <c r="C192" s="4">
        <v>43823</v>
      </c>
      <c r="D192" s="2">
        <f t="shared" si="10"/>
        <v>-8</v>
      </c>
      <c r="E192" t="str">
        <f t="shared" si="14"/>
        <v>Yes</v>
      </c>
      <c r="F192" s="45">
        <f t="shared" si="11"/>
        <v>-8</v>
      </c>
      <c r="G192" s="45" t="b">
        <f t="shared" si="12"/>
        <v>0</v>
      </c>
      <c r="H192" s="45">
        <f t="shared" si="13"/>
        <v>-8</v>
      </c>
    </row>
    <row r="193" spans="1:8" x14ac:dyDescent="0.2">
      <c r="A193" s="2">
        <v>29377</v>
      </c>
      <c r="B193" t="s">
        <v>1070</v>
      </c>
      <c r="C193" s="4">
        <v>43969</v>
      </c>
      <c r="D193" s="2">
        <f t="shared" si="10"/>
        <v>138</v>
      </c>
      <c r="E193" t="str">
        <f t="shared" si="14"/>
        <v>No</v>
      </c>
      <c r="F193" s="45">
        <f t="shared" si="11"/>
        <v>138</v>
      </c>
      <c r="G193" s="45" t="b">
        <f t="shared" si="12"/>
        <v>0</v>
      </c>
      <c r="H193" s="45">
        <f t="shared" si="13"/>
        <v>138</v>
      </c>
    </row>
    <row r="194" spans="1:8" x14ac:dyDescent="0.2">
      <c r="A194" s="2">
        <v>29405</v>
      </c>
      <c r="B194" t="s">
        <v>1061</v>
      </c>
      <c r="C194" s="4">
        <v>43811</v>
      </c>
      <c r="D194" s="2">
        <f t="shared" si="10"/>
        <v>-20</v>
      </c>
      <c r="E194" t="str">
        <f t="shared" si="14"/>
        <v>Yes</v>
      </c>
      <c r="F194" s="45">
        <f t="shared" si="11"/>
        <v>-20</v>
      </c>
      <c r="G194" s="45" t="b">
        <f t="shared" si="12"/>
        <v>0</v>
      </c>
      <c r="H194" s="45">
        <f t="shared" si="13"/>
        <v>-20</v>
      </c>
    </row>
    <row r="195" spans="1:8" x14ac:dyDescent="0.2">
      <c r="A195" s="2">
        <v>29430</v>
      </c>
      <c r="B195" t="s">
        <v>1063</v>
      </c>
      <c r="C195" s="4">
        <v>43863</v>
      </c>
      <c r="D195" s="2">
        <f t="shared" ref="D195:D258" si="15">H195</f>
        <v>32</v>
      </c>
      <c r="E195" t="str">
        <f t="shared" si="14"/>
        <v>No</v>
      </c>
      <c r="F195" s="45">
        <f t="shared" ref="F195:F258" si="16">IFERROR(-DATEDIF(C195,"01/01/2020","D"),DATEDIF("01/01/2020",C195,"D"))</f>
        <v>32</v>
      </c>
      <c r="G195" s="45" t="b">
        <f t="shared" ref="G195:G258" si="17">ISERROR(F195)</f>
        <v>0</v>
      </c>
      <c r="H195" s="45">
        <f t="shared" ref="H195:H258" si="18">IF(G195=FALSE,F195,"???")</f>
        <v>32</v>
      </c>
    </row>
    <row r="196" spans="1:8" x14ac:dyDescent="0.2">
      <c r="A196" s="2">
        <v>29498</v>
      </c>
      <c r="B196" t="s">
        <v>1061</v>
      </c>
      <c r="C196" s="4">
        <v>43812</v>
      </c>
      <c r="D196" s="2">
        <f t="shared" si="15"/>
        <v>-19</v>
      </c>
      <c r="E196" t="str">
        <f t="shared" si="14"/>
        <v>Yes</v>
      </c>
      <c r="F196" s="45">
        <f t="shared" si="16"/>
        <v>-19</v>
      </c>
      <c r="G196" s="45" t="b">
        <f t="shared" si="17"/>
        <v>0</v>
      </c>
      <c r="H196" s="45">
        <f t="shared" si="18"/>
        <v>-19</v>
      </c>
    </row>
    <row r="197" spans="1:8" x14ac:dyDescent="0.2">
      <c r="A197" s="2">
        <v>29900</v>
      </c>
      <c r="B197" t="s">
        <v>1064</v>
      </c>
      <c r="C197" s="4">
        <v>43926</v>
      </c>
      <c r="D197" s="2">
        <f t="shared" si="15"/>
        <v>95</v>
      </c>
      <c r="E197" t="str">
        <f t="shared" ref="E197:E260" si="19">IF(D197&gt;=0,"No","Yes")</f>
        <v>No</v>
      </c>
      <c r="F197" s="45">
        <f t="shared" si="16"/>
        <v>95</v>
      </c>
      <c r="G197" s="45" t="b">
        <f t="shared" si="17"/>
        <v>0</v>
      </c>
      <c r="H197" s="45">
        <f t="shared" si="18"/>
        <v>95</v>
      </c>
    </row>
    <row r="198" spans="1:8" x14ac:dyDescent="0.2">
      <c r="A198" s="2">
        <v>30129</v>
      </c>
      <c r="B198" t="s">
        <v>1063</v>
      </c>
      <c r="C198" s="4">
        <v>43954</v>
      </c>
      <c r="D198" s="2">
        <f t="shared" si="15"/>
        <v>123</v>
      </c>
      <c r="E198" t="str">
        <f t="shared" si="19"/>
        <v>No</v>
      </c>
      <c r="F198" s="45">
        <f t="shared" si="16"/>
        <v>123</v>
      </c>
      <c r="G198" s="45" t="b">
        <f t="shared" si="17"/>
        <v>0</v>
      </c>
      <c r="H198" s="45">
        <f t="shared" si="18"/>
        <v>123</v>
      </c>
    </row>
    <row r="199" spans="1:8" x14ac:dyDescent="0.2">
      <c r="A199" s="2">
        <v>30157</v>
      </c>
      <c r="B199" t="s">
        <v>1076</v>
      </c>
      <c r="C199" s="4">
        <v>43809</v>
      </c>
      <c r="D199" s="2">
        <f t="shared" si="15"/>
        <v>-22</v>
      </c>
      <c r="E199" t="str">
        <f t="shared" si="19"/>
        <v>Yes</v>
      </c>
      <c r="F199" s="45">
        <f t="shared" si="16"/>
        <v>-22</v>
      </c>
      <c r="G199" s="45" t="b">
        <f t="shared" si="17"/>
        <v>0</v>
      </c>
      <c r="H199" s="45">
        <f t="shared" si="18"/>
        <v>-22</v>
      </c>
    </row>
    <row r="200" spans="1:8" x14ac:dyDescent="0.2">
      <c r="A200" s="2">
        <v>30524</v>
      </c>
      <c r="B200" t="s">
        <v>1058</v>
      </c>
      <c r="C200" s="4">
        <v>43943</v>
      </c>
      <c r="D200" s="2">
        <f t="shared" si="15"/>
        <v>112</v>
      </c>
      <c r="E200" t="str">
        <f t="shared" si="19"/>
        <v>No</v>
      </c>
      <c r="F200" s="45">
        <f t="shared" si="16"/>
        <v>112</v>
      </c>
      <c r="G200" s="45" t="b">
        <f t="shared" si="17"/>
        <v>0</v>
      </c>
      <c r="H200" s="45">
        <f t="shared" si="18"/>
        <v>112</v>
      </c>
    </row>
    <row r="201" spans="1:8" x14ac:dyDescent="0.2">
      <c r="A201" s="2">
        <v>30570</v>
      </c>
      <c r="B201" t="s">
        <v>1058</v>
      </c>
      <c r="C201" s="4">
        <v>44551</v>
      </c>
      <c r="D201" s="2">
        <f t="shared" si="15"/>
        <v>720</v>
      </c>
      <c r="E201" t="str">
        <f t="shared" si="19"/>
        <v>No</v>
      </c>
      <c r="F201" s="45">
        <f t="shared" si="16"/>
        <v>720</v>
      </c>
      <c r="G201" s="45" t="b">
        <f t="shared" si="17"/>
        <v>0</v>
      </c>
      <c r="H201" s="45">
        <f t="shared" si="18"/>
        <v>720</v>
      </c>
    </row>
    <row r="202" spans="1:8" x14ac:dyDescent="0.2">
      <c r="A202" s="2">
        <v>30698</v>
      </c>
      <c r="B202" t="s">
        <v>1060</v>
      </c>
      <c r="C202" s="4">
        <v>43851</v>
      </c>
      <c r="D202" s="2">
        <f t="shared" si="15"/>
        <v>20</v>
      </c>
      <c r="E202" t="str">
        <f t="shared" si="19"/>
        <v>No</v>
      </c>
      <c r="F202" s="45">
        <f t="shared" si="16"/>
        <v>20</v>
      </c>
      <c r="G202" s="45" t="b">
        <f t="shared" si="17"/>
        <v>0</v>
      </c>
      <c r="H202" s="45">
        <f t="shared" si="18"/>
        <v>20</v>
      </c>
    </row>
    <row r="203" spans="1:8" x14ac:dyDescent="0.2">
      <c r="A203" s="2">
        <v>30702</v>
      </c>
      <c r="B203" t="s">
        <v>1063</v>
      </c>
      <c r="C203" s="4">
        <v>43938</v>
      </c>
      <c r="D203" s="2">
        <f t="shared" si="15"/>
        <v>107</v>
      </c>
      <c r="E203" t="str">
        <f t="shared" si="19"/>
        <v>No</v>
      </c>
      <c r="F203" s="45">
        <f t="shared" si="16"/>
        <v>107</v>
      </c>
      <c r="G203" s="45" t="b">
        <f t="shared" si="17"/>
        <v>0</v>
      </c>
      <c r="H203" s="45">
        <f t="shared" si="18"/>
        <v>107</v>
      </c>
    </row>
    <row r="204" spans="1:8" x14ac:dyDescent="0.2">
      <c r="A204" s="2">
        <v>30893</v>
      </c>
      <c r="B204" t="s">
        <v>1059</v>
      </c>
      <c r="C204" s="4">
        <v>43883</v>
      </c>
      <c r="D204" s="2">
        <f t="shared" si="15"/>
        <v>52</v>
      </c>
      <c r="E204" t="str">
        <f t="shared" si="19"/>
        <v>No</v>
      </c>
      <c r="F204" s="45">
        <f t="shared" si="16"/>
        <v>52</v>
      </c>
      <c r="G204" s="45" t="b">
        <f t="shared" si="17"/>
        <v>0</v>
      </c>
      <c r="H204" s="45">
        <f t="shared" si="18"/>
        <v>52</v>
      </c>
    </row>
    <row r="205" spans="1:8" x14ac:dyDescent="0.2">
      <c r="A205" s="2">
        <v>30937</v>
      </c>
      <c r="B205" t="s">
        <v>1063</v>
      </c>
      <c r="C205" s="4">
        <v>43871</v>
      </c>
      <c r="D205" s="2">
        <f t="shared" si="15"/>
        <v>40</v>
      </c>
      <c r="E205" t="str">
        <f t="shared" si="19"/>
        <v>No</v>
      </c>
      <c r="F205" s="45">
        <f t="shared" si="16"/>
        <v>40</v>
      </c>
      <c r="G205" s="45" t="b">
        <f t="shared" si="17"/>
        <v>0</v>
      </c>
      <c r="H205" s="45">
        <f t="shared" si="18"/>
        <v>40</v>
      </c>
    </row>
    <row r="206" spans="1:8" x14ac:dyDescent="0.2">
      <c r="A206" s="2">
        <v>31019</v>
      </c>
      <c r="B206" t="s">
        <v>1062</v>
      </c>
      <c r="C206" s="4">
        <v>43868</v>
      </c>
      <c r="D206" s="2">
        <f t="shared" si="15"/>
        <v>37</v>
      </c>
      <c r="E206" t="str">
        <f t="shared" si="19"/>
        <v>No</v>
      </c>
      <c r="F206" s="45">
        <f t="shared" si="16"/>
        <v>37</v>
      </c>
      <c r="G206" s="45" t="b">
        <f t="shared" si="17"/>
        <v>0</v>
      </c>
      <c r="H206" s="45">
        <f t="shared" si="18"/>
        <v>37</v>
      </c>
    </row>
    <row r="207" spans="1:8" x14ac:dyDescent="0.2">
      <c r="A207" s="2">
        <v>31043</v>
      </c>
      <c r="B207" t="s">
        <v>1058</v>
      </c>
      <c r="C207" s="4">
        <v>43946</v>
      </c>
      <c r="D207" s="2">
        <f t="shared" si="15"/>
        <v>115</v>
      </c>
      <c r="E207" t="str">
        <f t="shared" si="19"/>
        <v>No</v>
      </c>
      <c r="F207" s="45">
        <f t="shared" si="16"/>
        <v>115</v>
      </c>
      <c r="G207" s="45" t="b">
        <f t="shared" si="17"/>
        <v>0</v>
      </c>
      <c r="H207" s="45">
        <f t="shared" si="18"/>
        <v>115</v>
      </c>
    </row>
    <row r="208" spans="1:8" x14ac:dyDescent="0.2">
      <c r="A208" s="2">
        <v>31062</v>
      </c>
      <c r="B208" t="s">
        <v>1075</v>
      </c>
      <c r="C208" s="4">
        <v>43858</v>
      </c>
      <c r="D208" s="2">
        <f t="shared" si="15"/>
        <v>27</v>
      </c>
      <c r="E208" t="str">
        <f t="shared" si="19"/>
        <v>No</v>
      </c>
      <c r="F208" s="45">
        <f t="shared" si="16"/>
        <v>27</v>
      </c>
      <c r="G208" s="45" t="b">
        <f t="shared" si="17"/>
        <v>0</v>
      </c>
      <c r="H208" s="45">
        <f t="shared" si="18"/>
        <v>27</v>
      </c>
    </row>
    <row r="209" spans="1:8" x14ac:dyDescent="0.2">
      <c r="A209" s="2">
        <v>31182</v>
      </c>
      <c r="B209" t="s">
        <v>1063</v>
      </c>
      <c r="C209" s="4">
        <v>43897</v>
      </c>
      <c r="D209" s="2">
        <f t="shared" si="15"/>
        <v>66</v>
      </c>
      <c r="E209" t="str">
        <f t="shared" si="19"/>
        <v>No</v>
      </c>
      <c r="F209" s="45">
        <f t="shared" si="16"/>
        <v>66</v>
      </c>
      <c r="G209" s="45" t="b">
        <f t="shared" si="17"/>
        <v>0</v>
      </c>
      <c r="H209" s="45">
        <f t="shared" si="18"/>
        <v>66</v>
      </c>
    </row>
    <row r="210" spans="1:8" x14ac:dyDescent="0.2">
      <c r="A210" s="2">
        <v>31413</v>
      </c>
      <c r="B210" t="s">
        <v>1063</v>
      </c>
      <c r="C210" s="4">
        <v>43882</v>
      </c>
      <c r="D210" s="2">
        <f t="shared" si="15"/>
        <v>51</v>
      </c>
      <c r="E210" t="str">
        <f t="shared" si="19"/>
        <v>No</v>
      </c>
      <c r="F210" s="45">
        <f t="shared" si="16"/>
        <v>51</v>
      </c>
      <c r="G210" s="45" t="b">
        <f t="shared" si="17"/>
        <v>0</v>
      </c>
      <c r="H210" s="45">
        <f t="shared" si="18"/>
        <v>51</v>
      </c>
    </row>
    <row r="211" spans="1:8" x14ac:dyDescent="0.2">
      <c r="A211" s="2">
        <v>31434</v>
      </c>
      <c r="B211" t="s">
        <v>1063</v>
      </c>
      <c r="C211" s="4">
        <v>43934</v>
      </c>
      <c r="D211" s="2">
        <f t="shared" si="15"/>
        <v>103</v>
      </c>
      <c r="E211" t="str">
        <f t="shared" si="19"/>
        <v>No</v>
      </c>
      <c r="F211" s="45">
        <f t="shared" si="16"/>
        <v>103</v>
      </c>
      <c r="G211" s="45" t="b">
        <f t="shared" si="17"/>
        <v>0</v>
      </c>
      <c r="H211" s="45">
        <f t="shared" si="18"/>
        <v>103</v>
      </c>
    </row>
    <row r="212" spans="1:8" x14ac:dyDescent="0.2">
      <c r="A212" s="2">
        <v>31442</v>
      </c>
      <c r="B212" t="s">
        <v>1068</v>
      </c>
      <c r="C212" s="4">
        <v>43817</v>
      </c>
      <c r="D212" s="2">
        <f t="shared" si="15"/>
        <v>-14</v>
      </c>
      <c r="E212" t="str">
        <f t="shared" si="19"/>
        <v>Yes</v>
      </c>
      <c r="F212" s="45">
        <f t="shared" si="16"/>
        <v>-14</v>
      </c>
      <c r="G212" s="45" t="b">
        <f t="shared" si="17"/>
        <v>0</v>
      </c>
      <c r="H212" s="45">
        <f t="shared" si="18"/>
        <v>-14</v>
      </c>
    </row>
    <row r="213" spans="1:8" x14ac:dyDescent="0.2">
      <c r="A213" s="2">
        <v>31613</v>
      </c>
      <c r="B213" t="s">
        <v>1058</v>
      </c>
      <c r="C213" s="4">
        <v>43824</v>
      </c>
      <c r="D213" s="2">
        <f t="shared" si="15"/>
        <v>-7</v>
      </c>
      <c r="E213" t="str">
        <f t="shared" si="19"/>
        <v>Yes</v>
      </c>
      <c r="F213" s="45">
        <f t="shared" si="16"/>
        <v>-7</v>
      </c>
      <c r="G213" s="45" t="b">
        <f t="shared" si="17"/>
        <v>0</v>
      </c>
      <c r="H213" s="45">
        <f t="shared" si="18"/>
        <v>-7</v>
      </c>
    </row>
    <row r="214" spans="1:8" x14ac:dyDescent="0.2">
      <c r="A214" s="2">
        <v>31654</v>
      </c>
      <c r="B214" t="s">
        <v>1063</v>
      </c>
      <c r="C214" s="4">
        <v>43963</v>
      </c>
      <c r="D214" s="2">
        <f t="shared" si="15"/>
        <v>132</v>
      </c>
      <c r="E214" t="str">
        <f t="shared" si="19"/>
        <v>No</v>
      </c>
      <c r="F214" s="45">
        <f t="shared" si="16"/>
        <v>132</v>
      </c>
      <c r="G214" s="45" t="b">
        <f t="shared" si="17"/>
        <v>0</v>
      </c>
      <c r="H214" s="45">
        <f t="shared" si="18"/>
        <v>132</v>
      </c>
    </row>
    <row r="215" spans="1:8" x14ac:dyDescent="0.2">
      <c r="A215" s="2">
        <v>31659</v>
      </c>
      <c r="B215" t="s">
        <v>1058</v>
      </c>
      <c r="C215" s="4">
        <v>43940</v>
      </c>
      <c r="D215" s="2">
        <f t="shared" si="15"/>
        <v>109</v>
      </c>
      <c r="E215" t="str">
        <f t="shared" si="19"/>
        <v>No</v>
      </c>
      <c r="F215" s="45">
        <f t="shared" si="16"/>
        <v>109</v>
      </c>
      <c r="G215" s="45" t="b">
        <f t="shared" si="17"/>
        <v>0</v>
      </c>
      <c r="H215" s="45">
        <f t="shared" si="18"/>
        <v>109</v>
      </c>
    </row>
    <row r="216" spans="1:8" x14ac:dyDescent="0.2">
      <c r="A216" s="2">
        <v>31911</v>
      </c>
      <c r="B216" t="s">
        <v>1054</v>
      </c>
      <c r="C216" s="4">
        <v>43869</v>
      </c>
      <c r="D216" s="2">
        <f t="shared" si="15"/>
        <v>38</v>
      </c>
      <c r="E216" t="str">
        <f t="shared" si="19"/>
        <v>No</v>
      </c>
      <c r="F216" s="45">
        <f t="shared" si="16"/>
        <v>38</v>
      </c>
      <c r="G216" s="45" t="b">
        <f t="shared" si="17"/>
        <v>0</v>
      </c>
      <c r="H216" s="45">
        <f t="shared" si="18"/>
        <v>38</v>
      </c>
    </row>
    <row r="217" spans="1:8" x14ac:dyDescent="0.2">
      <c r="A217" s="2">
        <v>32400</v>
      </c>
      <c r="B217" t="s">
        <v>1058</v>
      </c>
      <c r="C217" s="4">
        <v>43817</v>
      </c>
      <c r="D217" s="2">
        <f t="shared" si="15"/>
        <v>-14</v>
      </c>
      <c r="E217" t="str">
        <f t="shared" si="19"/>
        <v>Yes</v>
      </c>
      <c r="F217" s="45">
        <f t="shared" si="16"/>
        <v>-14</v>
      </c>
      <c r="G217" s="45" t="b">
        <f t="shared" si="17"/>
        <v>0</v>
      </c>
      <c r="H217" s="45">
        <f t="shared" si="18"/>
        <v>-14</v>
      </c>
    </row>
    <row r="218" spans="1:8" x14ac:dyDescent="0.2">
      <c r="A218" s="2">
        <v>32437</v>
      </c>
      <c r="B218" t="s">
        <v>1057</v>
      </c>
      <c r="C218" s="4">
        <v>43873</v>
      </c>
      <c r="D218" s="2">
        <f t="shared" si="15"/>
        <v>42</v>
      </c>
      <c r="E218" t="str">
        <f t="shared" si="19"/>
        <v>No</v>
      </c>
      <c r="F218" s="45">
        <f t="shared" si="16"/>
        <v>42</v>
      </c>
      <c r="G218" s="45" t="b">
        <f t="shared" si="17"/>
        <v>0</v>
      </c>
      <c r="H218" s="45">
        <f t="shared" si="18"/>
        <v>42</v>
      </c>
    </row>
    <row r="219" spans="1:8" x14ac:dyDescent="0.2">
      <c r="A219" s="2">
        <v>32470</v>
      </c>
      <c r="B219" t="s">
        <v>1058</v>
      </c>
      <c r="C219" s="4">
        <v>43810</v>
      </c>
      <c r="D219" s="2">
        <f t="shared" si="15"/>
        <v>-21</v>
      </c>
      <c r="E219" t="str">
        <f t="shared" si="19"/>
        <v>Yes</v>
      </c>
      <c r="F219" s="45">
        <f t="shared" si="16"/>
        <v>-21</v>
      </c>
      <c r="G219" s="45" t="b">
        <f t="shared" si="17"/>
        <v>0</v>
      </c>
      <c r="H219" s="45">
        <f t="shared" si="18"/>
        <v>-21</v>
      </c>
    </row>
    <row r="220" spans="1:8" x14ac:dyDescent="0.2">
      <c r="A220" s="2">
        <v>32520</v>
      </c>
      <c r="B220" t="s">
        <v>1072</v>
      </c>
      <c r="C220" s="4">
        <v>43937</v>
      </c>
      <c r="D220" s="2">
        <f t="shared" si="15"/>
        <v>106</v>
      </c>
      <c r="E220" t="str">
        <f t="shared" si="19"/>
        <v>No</v>
      </c>
      <c r="F220" s="45">
        <f t="shared" si="16"/>
        <v>106</v>
      </c>
      <c r="G220" s="45" t="b">
        <f t="shared" si="17"/>
        <v>0</v>
      </c>
      <c r="H220" s="45">
        <f t="shared" si="18"/>
        <v>106</v>
      </c>
    </row>
    <row r="221" spans="1:8" x14ac:dyDescent="0.2">
      <c r="A221" s="2">
        <v>32739</v>
      </c>
      <c r="B221" t="s">
        <v>1058</v>
      </c>
      <c r="C221" s="4">
        <v>43813</v>
      </c>
      <c r="D221" s="2">
        <f t="shared" si="15"/>
        <v>-18</v>
      </c>
      <c r="E221" t="str">
        <f t="shared" si="19"/>
        <v>Yes</v>
      </c>
      <c r="F221" s="45">
        <f t="shared" si="16"/>
        <v>-18</v>
      </c>
      <c r="G221" s="45" t="b">
        <f t="shared" si="17"/>
        <v>0</v>
      </c>
      <c r="H221" s="45">
        <f t="shared" si="18"/>
        <v>-18</v>
      </c>
    </row>
    <row r="222" spans="1:8" x14ac:dyDescent="0.2">
      <c r="A222" s="2">
        <v>32773</v>
      </c>
      <c r="B222" t="s">
        <v>1062</v>
      </c>
      <c r="C222" s="4">
        <v>43918</v>
      </c>
      <c r="D222" s="2">
        <f t="shared" si="15"/>
        <v>87</v>
      </c>
      <c r="E222" t="str">
        <f t="shared" si="19"/>
        <v>No</v>
      </c>
      <c r="F222" s="45">
        <f t="shared" si="16"/>
        <v>87</v>
      </c>
      <c r="G222" s="45" t="b">
        <f t="shared" si="17"/>
        <v>0</v>
      </c>
      <c r="H222" s="45">
        <f t="shared" si="18"/>
        <v>87</v>
      </c>
    </row>
    <row r="223" spans="1:8" x14ac:dyDescent="0.2">
      <c r="A223" s="2">
        <v>33076</v>
      </c>
      <c r="B223" t="s">
        <v>1058</v>
      </c>
      <c r="C223" s="4">
        <v>43921</v>
      </c>
      <c r="D223" s="2">
        <f t="shared" si="15"/>
        <v>90</v>
      </c>
      <c r="E223" t="str">
        <f t="shared" si="19"/>
        <v>No</v>
      </c>
      <c r="F223" s="45">
        <f t="shared" si="16"/>
        <v>90</v>
      </c>
      <c r="G223" s="45" t="b">
        <f t="shared" si="17"/>
        <v>0</v>
      </c>
      <c r="H223" s="45">
        <f t="shared" si="18"/>
        <v>90</v>
      </c>
    </row>
    <row r="224" spans="1:8" x14ac:dyDescent="0.2">
      <c r="A224" s="2">
        <v>33253</v>
      </c>
      <c r="B224" t="s">
        <v>1063</v>
      </c>
      <c r="C224" s="4">
        <v>43826</v>
      </c>
      <c r="D224" s="2">
        <f t="shared" si="15"/>
        <v>-5</v>
      </c>
      <c r="E224" t="str">
        <f t="shared" si="19"/>
        <v>Yes</v>
      </c>
      <c r="F224" s="45">
        <f t="shared" si="16"/>
        <v>-5</v>
      </c>
      <c r="G224" s="45" t="b">
        <f t="shared" si="17"/>
        <v>0</v>
      </c>
      <c r="H224" s="45">
        <f t="shared" si="18"/>
        <v>-5</v>
      </c>
    </row>
    <row r="225" spans="1:8" x14ac:dyDescent="0.2">
      <c r="A225" s="2">
        <v>33319</v>
      </c>
      <c r="B225" t="s">
        <v>1068</v>
      </c>
      <c r="C225" s="4">
        <v>43839</v>
      </c>
      <c r="D225" s="2">
        <f t="shared" si="15"/>
        <v>8</v>
      </c>
      <c r="E225" t="str">
        <f t="shared" si="19"/>
        <v>No</v>
      </c>
      <c r="F225" s="45">
        <f t="shared" si="16"/>
        <v>8</v>
      </c>
      <c r="G225" s="45" t="b">
        <f t="shared" si="17"/>
        <v>0</v>
      </c>
      <c r="H225" s="45">
        <f t="shared" si="18"/>
        <v>8</v>
      </c>
    </row>
    <row r="226" spans="1:8" x14ac:dyDescent="0.2">
      <c r="A226" s="2">
        <v>33395</v>
      </c>
      <c r="B226" t="s">
        <v>1062</v>
      </c>
      <c r="C226" s="4">
        <v>43818</v>
      </c>
      <c r="D226" s="2">
        <f t="shared" si="15"/>
        <v>-13</v>
      </c>
      <c r="E226" t="str">
        <f t="shared" si="19"/>
        <v>Yes</v>
      </c>
      <c r="F226" s="45">
        <f t="shared" si="16"/>
        <v>-13</v>
      </c>
      <c r="G226" s="45" t="b">
        <f t="shared" si="17"/>
        <v>0</v>
      </c>
      <c r="H226" s="45">
        <f t="shared" si="18"/>
        <v>-13</v>
      </c>
    </row>
    <row r="227" spans="1:8" x14ac:dyDescent="0.2">
      <c r="A227" s="2">
        <v>33411</v>
      </c>
      <c r="B227" t="s">
        <v>1055</v>
      </c>
      <c r="C227" s="4">
        <v>43874</v>
      </c>
      <c r="D227" s="2">
        <f t="shared" si="15"/>
        <v>43</v>
      </c>
      <c r="E227" t="str">
        <f t="shared" si="19"/>
        <v>No</v>
      </c>
      <c r="F227" s="45">
        <f t="shared" si="16"/>
        <v>43</v>
      </c>
      <c r="G227" s="45" t="b">
        <f t="shared" si="17"/>
        <v>0</v>
      </c>
      <c r="H227" s="45">
        <f t="shared" si="18"/>
        <v>43</v>
      </c>
    </row>
    <row r="228" spans="1:8" x14ac:dyDescent="0.2">
      <c r="A228" s="2">
        <v>33422</v>
      </c>
      <c r="B228" t="s">
        <v>1058</v>
      </c>
      <c r="C228" s="4">
        <v>43824</v>
      </c>
      <c r="D228" s="2">
        <f t="shared" si="15"/>
        <v>-7</v>
      </c>
      <c r="E228" t="str">
        <f t="shared" si="19"/>
        <v>Yes</v>
      </c>
      <c r="F228" s="45">
        <f t="shared" si="16"/>
        <v>-7</v>
      </c>
      <c r="G228" s="45" t="b">
        <f t="shared" si="17"/>
        <v>0</v>
      </c>
      <c r="H228" s="45">
        <f t="shared" si="18"/>
        <v>-7</v>
      </c>
    </row>
    <row r="229" spans="1:8" x14ac:dyDescent="0.2">
      <c r="A229" s="2">
        <v>33602</v>
      </c>
      <c r="B229" t="s">
        <v>1062</v>
      </c>
      <c r="C229" s="4">
        <v>44530</v>
      </c>
      <c r="D229" s="2">
        <f t="shared" si="15"/>
        <v>699</v>
      </c>
      <c r="E229" t="str">
        <f t="shared" si="19"/>
        <v>No</v>
      </c>
      <c r="F229" s="45">
        <f t="shared" si="16"/>
        <v>699</v>
      </c>
      <c r="G229" s="45" t="b">
        <f t="shared" si="17"/>
        <v>0</v>
      </c>
      <c r="H229" s="45">
        <f t="shared" si="18"/>
        <v>699</v>
      </c>
    </row>
    <row r="230" spans="1:8" x14ac:dyDescent="0.2">
      <c r="A230" s="2">
        <v>33605</v>
      </c>
      <c r="B230" t="s">
        <v>1063</v>
      </c>
      <c r="C230" s="4">
        <v>43939</v>
      </c>
      <c r="D230" s="2">
        <f t="shared" si="15"/>
        <v>108</v>
      </c>
      <c r="E230" t="str">
        <f t="shared" si="19"/>
        <v>No</v>
      </c>
      <c r="F230" s="45">
        <f t="shared" si="16"/>
        <v>108</v>
      </c>
      <c r="G230" s="45" t="b">
        <f t="shared" si="17"/>
        <v>0</v>
      </c>
      <c r="H230" s="45">
        <f t="shared" si="18"/>
        <v>108</v>
      </c>
    </row>
    <row r="231" spans="1:8" x14ac:dyDescent="0.2">
      <c r="A231" s="2">
        <v>33678</v>
      </c>
      <c r="B231" t="s">
        <v>1057</v>
      </c>
      <c r="C231" s="4">
        <v>43879</v>
      </c>
      <c r="D231" s="2">
        <f t="shared" si="15"/>
        <v>48</v>
      </c>
      <c r="E231" t="str">
        <f t="shared" si="19"/>
        <v>No</v>
      </c>
      <c r="F231" s="45">
        <f t="shared" si="16"/>
        <v>48</v>
      </c>
      <c r="G231" s="45" t="b">
        <f t="shared" si="17"/>
        <v>0</v>
      </c>
      <c r="H231" s="45">
        <f t="shared" si="18"/>
        <v>48</v>
      </c>
    </row>
    <row r="232" spans="1:8" x14ac:dyDescent="0.2">
      <c r="A232" s="2">
        <v>33729</v>
      </c>
      <c r="B232" t="s">
        <v>1063</v>
      </c>
      <c r="C232" s="4">
        <v>43848</v>
      </c>
      <c r="D232" s="2">
        <f t="shared" si="15"/>
        <v>17</v>
      </c>
      <c r="E232" t="str">
        <f t="shared" si="19"/>
        <v>No</v>
      </c>
      <c r="F232" s="45">
        <f t="shared" si="16"/>
        <v>17</v>
      </c>
      <c r="G232" s="45" t="b">
        <f t="shared" si="17"/>
        <v>0</v>
      </c>
      <c r="H232" s="45">
        <f t="shared" si="18"/>
        <v>17</v>
      </c>
    </row>
    <row r="233" spans="1:8" x14ac:dyDescent="0.2">
      <c r="A233" s="2">
        <v>33812</v>
      </c>
      <c r="B233" t="s">
        <v>1067</v>
      </c>
      <c r="C233" s="4">
        <v>43810</v>
      </c>
      <c r="D233" s="2">
        <f t="shared" si="15"/>
        <v>-21</v>
      </c>
      <c r="E233" t="str">
        <f t="shared" si="19"/>
        <v>Yes</v>
      </c>
      <c r="F233" s="45">
        <f t="shared" si="16"/>
        <v>-21</v>
      </c>
      <c r="G233" s="45" t="b">
        <f t="shared" si="17"/>
        <v>0</v>
      </c>
      <c r="H233" s="45">
        <f t="shared" si="18"/>
        <v>-21</v>
      </c>
    </row>
    <row r="234" spans="1:8" x14ac:dyDescent="0.2">
      <c r="A234" s="2">
        <v>33840</v>
      </c>
      <c r="B234" t="s">
        <v>1063</v>
      </c>
      <c r="C234" s="4">
        <v>44911</v>
      </c>
      <c r="D234" s="2">
        <f t="shared" si="15"/>
        <v>1080</v>
      </c>
      <c r="E234" t="str">
        <f t="shared" si="19"/>
        <v>No</v>
      </c>
      <c r="F234" s="45">
        <f t="shared" si="16"/>
        <v>1080</v>
      </c>
      <c r="G234" s="45" t="b">
        <f t="shared" si="17"/>
        <v>0</v>
      </c>
      <c r="H234" s="45">
        <f t="shared" si="18"/>
        <v>1080</v>
      </c>
    </row>
    <row r="235" spans="1:8" x14ac:dyDescent="0.2">
      <c r="A235" s="2">
        <v>33854</v>
      </c>
      <c r="B235" t="s">
        <v>1066</v>
      </c>
      <c r="C235" s="4">
        <v>44542</v>
      </c>
      <c r="D235" s="2">
        <f t="shared" si="15"/>
        <v>711</v>
      </c>
      <c r="E235" t="str">
        <f t="shared" si="19"/>
        <v>No</v>
      </c>
      <c r="F235" s="45">
        <f t="shared" si="16"/>
        <v>711</v>
      </c>
      <c r="G235" s="45" t="b">
        <f t="shared" si="17"/>
        <v>0</v>
      </c>
      <c r="H235" s="45">
        <f t="shared" si="18"/>
        <v>711</v>
      </c>
    </row>
    <row r="236" spans="1:8" x14ac:dyDescent="0.2">
      <c r="A236" s="2">
        <v>33904</v>
      </c>
      <c r="B236" t="s">
        <v>1069</v>
      </c>
      <c r="C236" s="4">
        <v>43875</v>
      </c>
      <c r="D236" s="2">
        <f t="shared" si="15"/>
        <v>44</v>
      </c>
      <c r="E236" t="str">
        <f t="shared" si="19"/>
        <v>No</v>
      </c>
      <c r="F236" s="45">
        <f t="shared" si="16"/>
        <v>44</v>
      </c>
      <c r="G236" s="45" t="b">
        <f t="shared" si="17"/>
        <v>0</v>
      </c>
      <c r="H236" s="45">
        <f t="shared" si="18"/>
        <v>44</v>
      </c>
    </row>
    <row r="237" spans="1:8" x14ac:dyDescent="0.2">
      <c r="A237" s="2">
        <v>33988</v>
      </c>
      <c r="B237" t="s">
        <v>1065</v>
      </c>
      <c r="C237" s="4">
        <v>44910</v>
      </c>
      <c r="D237" s="2">
        <f t="shared" si="15"/>
        <v>1079</v>
      </c>
      <c r="E237" t="str">
        <f t="shared" si="19"/>
        <v>No</v>
      </c>
      <c r="F237" s="45">
        <f t="shared" si="16"/>
        <v>1079</v>
      </c>
      <c r="G237" s="45" t="b">
        <f t="shared" si="17"/>
        <v>0</v>
      </c>
      <c r="H237" s="45">
        <f t="shared" si="18"/>
        <v>1079</v>
      </c>
    </row>
    <row r="238" spans="1:8" x14ac:dyDescent="0.2">
      <c r="A238" s="2">
        <v>34054</v>
      </c>
      <c r="B238" t="s">
        <v>1062</v>
      </c>
      <c r="C238" s="4">
        <v>44913</v>
      </c>
      <c r="D238" s="2">
        <f t="shared" si="15"/>
        <v>1082</v>
      </c>
      <c r="E238" t="str">
        <f t="shared" si="19"/>
        <v>No</v>
      </c>
      <c r="F238" s="45">
        <f t="shared" si="16"/>
        <v>1082</v>
      </c>
      <c r="G238" s="45" t="b">
        <f t="shared" si="17"/>
        <v>0</v>
      </c>
      <c r="H238" s="45">
        <f t="shared" si="18"/>
        <v>1082</v>
      </c>
    </row>
    <row r="239" spans="1:8" x14ac:dyDescent="0.2">
      <c r="A239" s="2">
        <v>34096</v>
      </c>
      <c r="B239" t="s">
        <v>1063</v>
      </c>
      <c r="C239" s="4">
        <v>43966</v>
      </c>
      <c r="D239" s="2">
        <f t="shared" si="15"/>
        <v>135</v>
      </c>
      <c r="E239" t="str">
        <f t="shared" si="19"/>
        <v>No</v>
      </c>
      <c r="F239" s="45">
        <f t="shared" si="16"/>
        <v>135</v>
      </c>
      <c r="G239" s="45" t="b">
        <f t="shared" si="17"/>
        <v>0</v>
      </c>
      <c r="H239" s="45">
        <f t="shared" si="18"/>
        <v>135</v>
      </c>
    </row>
    <row r="240" spans="1:8" x14ac:dyDescent="0.2">
      <c r="A240" s="2">
        <v>34197</v>
      </c>
      <c r="B240" t="s">
        <v>1075</v>
      </c>
      <c r="C240" s="4">
        <v>44898</v>
      </c>
      <c r="D240" s="2">
        <f t="shared" si="15"/>
        <v>1067</v>
      </c>
      <c r="E240" t="str">
        <f t="shared" si="19"/>
        <v>No</v>
      </c>
      <c r="F240" s="45">
        <f t="shared" si="16"/>
        <v>1067</v>
      </c>
      <c r="G240" s="45" t="b">
        <f t="shared" si="17"/>
        <v>0</v>
      </c>
      <c r="H240" s="45">
        <f t="shared" si="18"/>
        <v>1067</v>
      </c>
    </row>
    <row r="241" spans="1:8" x14ac:dyDescent="0.2">
      <c r="A241" s="2">
        <v>34209</v>
      </c>
      <c r="B241" t="s">
        <v>1058</v>
      </c>
      <c r="C241" s="4">
        <v>43838</v>
      </c>
      <c r="D241" s="2">
        <f t="shared" si="15"/>
        <v>7</v>
      </c>
      <c r="E241" t="str">
        <f t="shared" si="19"/>
        <v>No</v>
      </c>
      <c r="F241" s="45">
        <f t="shared" si="16"/>
        <v>7</v>
      </c>
      <c r="G241" s="45" t="b">
        <f t="shared" si="17"/>
        <v>0</v>
      </c>
      <c r="H241" s="45">
        <f t="shared" si="18"/>
        <v>7</v>
      </c>
    </row>
    <row r="242" spans="1:8" x14ac:dyDescent="0.2">
      <c r="A242" s="2">
        <v>34752</v>
      </c>
      <c r="B242" t="s">
        <v>1055</v>
      </c>
      <c r="C242" s="4">
        <v>43826</v>
      </c>
      <c r="D242" s="2">
        <f t="shared" si="15"/>
        <v>-5</v>
      </c>
      <c r="E242" t="str">
        <f t="shared" si="19"/>
        <v>Yes</v>
      </c>
      <c r="F242" s="45">
        <f t="shared" si="16"/>
        <v>-5</v>
      </c>
      <c r="G242" s="45" t="b">
        <f t="shared" si="17"/>
        <v>0</v>
      </c>
      <c r="H242" s="45">
        <f t="shared" si="18"/>
        <v>-5</v>
      </c>
    </row>
    <row r="243" spans="1:8" x14ac:dyDescent="0.2">
      <c r="A243" s="2">
        <v>34762</v>
      </c>
      <c r="B243" t="s">
        <v>1059</v>
      </c>
      <c r="C243" s="4">
        <v>43822</v>
      </c>
      <c r="D243" s="2">
        <f t="shared" si="15"/>
        <v>-9</v>
      </c>
      <c r="E243" t="str">
        <f t="shared" si="19"/>
        <v>Yes</v>
      </c>
      <c r="F243" s="45">
        <f t="shared" si="16"/>
        <v>-9</v>
      </c>
      <c r="G243" s="45" t="b">
        <f t="shared" si="17"/>
        <v>0</v>
      </c>
      <c r="H243" s="45">
        <f t="shared" si="18"/>
        <v>-9</v>
      </c>
    </row>
    <row r="244" spans="1:8" x14ac:dyDescent="0.2">
      <c r="A244" s="2">
        <v>34841</v>
      </c>
      <c r="B244" t="s">
        <v>1067</v>
      </c>
      <c r="C244" s="4">
        <v>43948</v>
      </c>
      <c r="D244" s="2">
        <f t="shared" si="15"/>
        <v>117</v>
      </c>
      <c r="E244" t="str">
        <f t="shared" si="19"/>
        <v>No</v>
      </c>
      <c r="F244" s="45">
        <f t="shared" si="16"/>
        <v>117</v>
      </c>
      <c r="G244" s="45" t="b">
        <f t="shared" si="17"/>
        <v>0</v>
      </c>
      <c r="H244" s="45">
        <f t="shared" si="18"/>
        <v>117</v>
      </c>
    </row>
    <row r="245" spans="1:8" x14ac:dyDescent="0.2">
      <c r="A245" s="2">
        <v>35089</v>
      </c>
      <c r="B245" t="s">
        <v>1062</v>
      </c>
      <c r="C245" s="4">
        <v>43805</v>
      </c>
      <c r="D245" s="2">
        <f t="shared" si="15"/>
        <v>-26</v>
      </c>
      <c r="E245" t="str">
        <f t="shared" si="19"/>
        <v>Yes</v>
      </c>
      <c r="F245" s="45">
        <f t="shared" si="16"/>
        <v>-26</v>
      </c>
      <c r="G245" s="45" t="b">
        <f t="shared" si="17"/>
        <v>0</v>
      </c>
      <c r="H245" s="45">
        <f t="shared" si="18"/>
        <v>-26</v>
      </c>
    </row>
    <row r="246" spans="1:8" x14ac:dyDescent="0.2">
      <c r="A246" s="2">
        <v>35144</v>
      </c>
      <c r="B246" t="s">
        <v>1063</v>
      </c>
      <c r="C246" s="4">
        <v>43905</v>
      </c>
      <c r="D246" s="2">
        <f t="shared" si="15"/>
        <v>74</v>
      </c>
      <c r="E246" t="str">
        <f t="shared" si="19"/>
        <v>No</v>
      </c>
      <c r="F246" s="45">
        <f t="shared" si="16"/>
        <v>74</v>
      </c>
      <c r="G246" s="45" t="b">
        <f t="shared" si="17"/>
        <v>0</v>
      </c>
      <c r="H246" s="45">
        <f t="shared" si="18"/>
        <v>74</v>
      </c>
    </row>
    <row r="247" spans="1:8" x14ac:dyDescent="0.2">
      <c r="A247" s="2">
        <v>35154</v>
      </c>
      <c r="B247" t="s">
        <v>1054</v>
      </c>
      <c r="C247" s="4">
        <v>43885</v>
      </c>
      <c r="D247" s="2">
        <f t="shared" si="15"/>
        <v>54</v>
      </c>
      <c r="E247" t="str">
        <f t="shared" si="19"/>
        <v>No</v>
      </c>
      <c r="F247" s="45">
        <f t="shared" si="16"/>
        <v>54</v>
      </c>
      <c r="G247" s="45" t="b">
        <f t="shared" si="17"/>
        <v>0</v>
      </c>
      <c r="H247" s="45">
        <f t="shared" si="18"/>
        <v>54</v>
      </c>
    </row>
    <row r="248" spans="1:8" x14ac:dyDescent="0.2">
      <c r="A248" s="2">
        <v>35547</v>
      </c>
      <c r="B248" t="s">
        <v>1062</v>
      </c>
      <c r="C248" s="4">
        <v>43925</v>
      </c>
      <c r="D248" s="2">
        <f t="shared" si="15"/>
        <v>94</v>
      </c>
      <c r="E248" t="str">
        <f t="shared" si="19"/>
        <v>No</v>
      </c>
      <c r="F248" s="45">
        <f t="shared" si="16"/>
        <v>94</v>
      </c>
      <c r="G248" s="45" t="b">
        <f t="shared" si="17"/>
        <v>0</v>
      </c>
      <c r="H248" s="45">
        <f t="shared" si="18"/>
        <v>94</v>
      </c>
    </row>
    <row r="249" spans="1:8" x14ac:dyDescent="0.2">
      <c r="A249" s="2">
        <v>35660</v>
      </c>
      <c r="B249" t="s">
        <v>1066</v>
      </c>
      <c r="C249" s="4">
        <v>43904</v>
      </c>
      <c r="D249" s="2">
        <f t="shared" si="15"/>
        <v>73</v>
      </c>
      <c r="E249" t="str">
        <f t="shared" si="19"/>
        <v>No</v>
      </c>
      <c r="F249" s="45">
        <f t="shared" si="16"/>
        <v>73</v>
      </c>
      <c r="G249" s="45" t="b">
        <f t="shared" si="17"/>
        <v>0</v>
      </c>
      <c r="H249" s="45">
        <f t="shared" si="18"/>
        <v>73</v>
      </c>
    </row>
    <row r="250" spans="1:8" x14ac:dyDescent="0.2">
      <c r="A250" s="2">
        <v>35667</v>
      </c>
      <c r="B250" t="s">
        <v>1058</v>
      </c>
      <c r="C250" s="4">
        <v>43810</v>
      </c>
      <c r="D250" s="2">
        <f t="shared" si="15"/>
        <v>-21</v>
      </c>
      <c r="E250" t="str">
        <f t="shared" si="19"/>
        <v>Yes</v>
      </c>
      <c r="F250" s="45">
        <f t="shared" si="16"/>
        <v>-21</v>
      </c>
      <c r="G250" s="45" t="b">
        <f t="shared" si="17"/>
        <v>0</v>
      </c>
      <c r="H250" s="45">
        <f t="shared" si="18"/>
        <v>-21</v>
      </c>
    </row>
    <row r="251" spans="1:8" x14ac:dyDescent="0.2">
      <c r="A251" s="2">
        <v>35700</v>
      </c>
      <c r="B251" t="s">
        <v>1063</v>
      </c>
      <c r="C251" s="4">
        <v>43876</v>
      </c>
      <c r="D251" s="2">
        <f t="shared" si="15"/>
        <v>45</v>
      </c>
      <c r="E251" t="str">
        <f t="shared" si="19"/>
        <v>No</v>
      </c>
      <c r="F251" s="45">
        <f t="shared" si="16"/>
        <v>45</v>
      </c>
      <c r="G251" s="45" t="b">
        <f t="shared" si="17"/>
        <v>0</v>
      </c>
      <c r="H251" s="45">
        <f t="shared" si="18"/>
        <v>45</v>
      </c>
    </row>
    <row r="252" spans="1:8" x14ac:dyDescent="0.2">
      <c r="A252" s="2">
        <v>35734</v>
      </c>
      <c r="B252" t="s">
        <v>1058</v>
      </c>
      <c r="C252" s="4">
        <v>43891</v>
      </c>
      <c r="D252" s="2">
        <f t="shared" si="15"/>
        <v>60</v>
      </c>
      <c r="E252" t="str">
        <f t="shared" si="19"/>
        <v>No</v>
      </c>
      <c r="F252" s="45">
        <f t="shared" si="16"/>
        <v>60</v>
      </c>
      <c r="G252" s="45" t="b">
        <f t="shared" si="17"/>
        <v>0</v>
      </c>
      <c r="H252" s="45">
        <f t="shared" si="18"/>
        <v>60</v>
      </c>
    </row>
    <row r="253" spans="1:8" x14ac:dyDescent="0.2">
      <c r="A253" s="2">
        <v>35751</v>
      </c>
      <c r="B253" t="s">
        <v>1062</v>
      </c>
      <c r="C253" s="4">
        <v>43842</v>
      </c>
      <c r="D253" s="2">
        <f t="shared" si="15"/>
        <v>11</v>
      </c>
      <c r="E253" t="str">
        <f t="shared" si="19"/>
        <v>No</v>
      </c>
      <c r="F253" s="45">
        <f t="shared" si="16"/>
        <v>11</v>
      </c>
      <c r="G253" s="45" t="b">
        <f t="shared" si="17"/>
        <v>0</v>
      </c>
      <c r="H253" s="45">
        <f t="shared" si="18"/>
        <v>11</v>
      </c>
    </row>
    <row r="254" spans="1:8" x14ac:dyDescent="0.2">
      <c r="A254" s="2">
        <v>35787</v>
      </c>
      <c r="B254" t="s">
        <v>1062</v>
      </c>
      <c r="C254" s="4">
        <v>43899</v>
      </c>
      <c r="D254" s="2">
        <f t="shared" si="15"/>
        <v>68</v>
      </c>
      <c r="E254" t="str">
        <f t="shared" si="19"/>
        <v>No</v>
      </c>
      <c r="F254" s="45">
        <f t="shared" si="16"/>
        <v>68</v>
      </c>
      <c r="G254" s="45" t="b">
        <f t="shared" si="17"/>
        <v>0</v>
      </c>
      <c r="H254" s="45">
        <f t="shared" si="18"/>
        <v>68</v>
      </c>
    </row>
    <row r="255" spans="1:8" x14ac:dyDescent="0.2">
      <c r="A255" s="2">
        <v>35832</v>
      </c>
      <c r="B255" t="s">
        <v>1065</v>
      </c>
      <c r="C255" s="4" t="s">
        <v>1099</v>
      </c>
      <c r="D255" s="2" t="str">
        <f t="shared" si="15"/>
        <v>???</v>
      </c>
      <c r="E255" t="str">
        <f t="shared" si="19"/>
        <v>No</v>
      </c>
      <c r="F255" s="45" t="e">
        <f t="shared" si="16"/>
        <v>#VALUE!</v>
      </c>
      <c r="G255" s="45" t="b">
        <f t="shared" si="17"/>
        <v>1</v>
      </c>
      <c r="H255" s="45" t="str">
        <f t="shared" si="18"/>
        <v>???</v>
      </c>
    </row>
    <row r="256" spans="1:8" x14ac:dyDescent="0.2">
      <c r="A256" s="2">
        <v>36216</v>
      </c>
      <c r="B256" t="s">
        <v>1070</v>
      </c>
      <c r="C256" s="4">
        <v>43940</v>
      </c>
      <c r="D256" s="2">
        <f t="shared" si="15"/>
        <v>109</v>
      </c>
      <c r="E256" t="str">
        <f t="shared" si="19"/>
        <v>No</v>
      </c>
      <c r="F256" s="45">
        <f t="shared" si="16"/>
        <v>109</v>
      </c>
      <c r="G256" s="45" t="b">
        <f t="shared" si="17"/>
        <v>0</v>
      </c>
      <c r="H256" s="45">
        <f t="shared" si="18"/>
        <v>109</v>
      </c>
    </row>
    <row r="257" spans="1:8" x14ac:dyDescent="0.2">
      <c r="A257" s="2">
        <v>36370</v>
      </c>
      <c r="B257" t="s">
        <v>1068</v>
      </c>
      <c r="C257" s="4">
        <v>43928</v>
      </c>
      <c r="D257" s="2">
        <f t="shared" si="15"/>
        <v>97</v>
      </c>
      <c r="E257" t="str">
        <f t="shared" si="19"/>
        <v>No</v>
      </c>
      <c r="F257" s="45">
        <f t="shared" si="16"/>
        <v>97</v>
      </c>
      <c r="G257" s="45" t="b">
        <f t="shared" si="17"/>
        <v>0</v>
      </c>
      <c r="H257" s="45">
        <f t="shared" si="18"/>
        <v>97</v>
      </c>
    </row>
    <row r="258" spans="1:8" x14ac:dyDescent="0.2">
      <c r="A258" s="2">
        <v>36538</v>
      </c>
      <c r="B258" t="s">
        <v>1062</v>
      </c>
      <c r="C258" s="4">
        <v>43906</v>
      </c>
      <c r="D258" s="2">
        <f t="shared" si="15"/>
        <v>75</v>
      </c>
      <c r="E258" t="str">
        <f t="shared" si="19"/>
        <v>No</v>
      </c>
      <c r="F258" s="45">
        <f t="shared" si="16"/>
        <v>75</v>
      </c>
      <c r="G258" s="45" t="b">
        <f t="shared" si="17"/>
        <v>0</v>
      </c>
      <c r="H258" s="45">
        <f t="shared" si="18"/>
        <v>75</v>
      </c>
    </row>
    <row r="259" spans="1:8" x14ac:dyDescent="0.2">
      <c r="A259" s="2">
        <v>36540</v>
      </c>
      <c r="B259" t="s">
        <v>1058</v>
      </c>
      <c r="C259" s="4">
        <v>43894</v>
      </c>
      <c r="D259" s="2">
        <f t="shared" ref="D259:D322" si="20">H259</f>
        <v>63</v>
      </c>
      <c r="E259" t="str">
        <f t="shared" si="19"/>
        <v>No</v>
      </c>
      <c r="F259" s="45">
        <f t="shared" ref="F259:F322" si="21">IFERROR(-DATEDIF(C259,"01/01/2020","D"),DATEDIF("01/01/2020",C259,"D"))</f>
        <v>63</v>
      </c>
      <c r="G259" s="45" t="b">
        <f t="shared" ref="G259:G322" si="22">ISERROR(F259)</f>
        <v>0</v>
      </c>
      <c r="H259" s="45">
        <f t="shared" ref="H259:H322" si="23">IF(G259=FALSE,F259,"???")</f>
        <v>63</v>
      </c>
    </row>
    <row r="260" spans="1:8" x14ac:dyDescent="0.2">
      <c r="A260" s="2">
        <v>36558</v>
      </c>
      <c r="B260" t="s">
        <v>1062</v>
      </c>
      <c r="C260" s="4">
        <v>43840</v>
      </c>
      <c r="D260" s="2">
        <f t="shared" si="20"/>
        <v>9</v>
      </c>
      <c r="E260" t="str">
        <f t="shared" si="19"/>
        <v>No</v>
      </c>
      <c r="F260" s="45">
        <f t="shared" si="21"/>
        <v>9</v>
      </c>
      <c r="G260" s="45" t="b">
        <f t="shared" si="22"/>
        <v>0</v>
      </c>
      <c r="H260" s="45">
        <f t="shared" si="23"/>
        <v>9</v>
      </c>
    </row>
    <row r="261" spans="1:8" x14ac:dyDescent="0.2">
      <c r="A261" s="2">
        <v>36610</v>
      </c>
      <c r="B261" t="s">
        <v>1058</v>
      </c>
      <c r="C261" s="4">
        <v>43936</v>
      </c>
      <c r="D261" s="2">
        <f t="shared" si="20"/>
        <v>105</v>
      </c>
      <c r="E261" t="str">
        <f t="shared" ref="E261:E324" si="24">IF(D261&gt;=0,"No","Yes")</f>
        <v>No</v>
      </c>
      <c r="F261" s="45">
        <f t="shared" si="21"/>
        <v>105</v>
      </c>
      <c r="G261" s="45" t="b">
        <f t="shared" si="22"/>
        <v>0</v>
      </c>
      <c r="H261" s="45">
        <f t="shared" si="23"/>
        <v>105</v>
      </c>
    </row>
    <row r="262" spans="1:8" x14ac:dyDescent="0.2">
      <c r="A262" s="2">
        <v>36696</v>
      </c>
      <c r="B262" t="s">
        <v>1059</v>
      </c>
      <c r="C262" s="4">
        <v>43929</v>
      </c>
      <c r="D262" s="2">
        <f t="shared" si="20"/>
        <v>98</v>
      </c>
      <c r="E262" t="str">
        <f t="shared" si="24"/>
        <v>No</v>
      </c>
      <c r="F262" s="45">
        <f t="shared" si="21"/>
        <v>98</v>
      </c>
      <c r="G262" s="45" t="b">
        <f t="shared" si="22"/>
        <v>0</v>
      </c>
      <c r="H262" s="45">
        <f t="shared" si="23"/>
        <v>98</v>
      </c>
    </row>
    <row r="263" spans="1:8" x14ac:dyDescent="0.2">
      <c r="A263" s="2">
        <v>36737</v>
      </c>
      <c r="B263" t="s">
        <v>1063</v>
      </c>
      <c r="C263" s="4">
        <v>43805</v>
      </c>
      <c r="D263" s="2">
        <f t="shared" si="20"/>
        <v>-26</v>
      </c>
      <c r="E263" t="str">
        <f t="shared" si="24"/>
        <v>Yes</v>
      </c>
      <c r="F263" s="45">
        <f t="shared" si="21"/>
        <v>-26</v>
      </c>
      <c r="G263" s="45" t="b">
        <f t="shared" si="22"/>
        <v>0</v>
      </c>
      <c r="H263" s="45">
        <f t="shared" si="23"/>
        <v>-26</v>
      </c>
    </row>
    <row r="264" spans="1:8" x14ac:dyDescent="0.2">
      <c r="A264" s="2">
        <v>36812</v>
      </c>
      <c r="B264" t="s">
        <v>1060</v>
      </c>
      <c r="C264" s="4">
        <v>43909</v>
      </c>
      <c r="D264" s="2">
        <f t="shared" si="20"/>
        <v>78</v>
      </c>
      <c r="E264" t="str">
        <f t="shared" si="24"/>
        <v>No</v>
      </c>
      <c r="F264" s="45">
        <f t="shared" si="21"/>
        <v>78</v>
      </c>
      <c r="G264" s="45" t="b">
        <f t="shared" si="22"/>
        <v>0</v>
      </c>
      <c r="H264" s="45">
        <f t="shared" si="23"/>
        <v>78</v>
      </c>
    </row>
    <row r="265" spans="1:8" x14ac:dyDescent="0.2">
      <c r="A265" s="2">
        <v>37030</v>
      </c>
      <c r="B265" t="s">
        <v>1062</v>
      </c>
      <c r="C265" s="4">
        <v>43946</v>
      </c>
      <c r="D265" s="2">
        <f t="shared" si="20"/>
        <v>115</v>
      </c>
      <c r="E265" t="str">
        <f t="shared" si="24"/>
        <v>No</v>
      </c>
      <c r="F265" s="45">
        <f t="shared" si="21"/>
        <v>115</v>
      </c>
      <c r="G265" s="45" t="b">
        <f t="shared" si="22"/>
        <v>0</v>
      </c>
      <c r="H265" s="45">
        <f t="shared" si="23"/>
        <v>115</v>
      </c>
    </row>
    <row r="266" spans="1:8" x14ac:dyDescent="0.2">
      <c r="A266" s="2">
        <v>37038</v>
      </c>
      <c r="B266" t="s">
        <v>1069</v>
      </c>
      <c r="C266" s="4">
        <v>44896</v>
      </c>
      <c r="D266" s="2">
        <f t="shared" si="20"/>
        <v>1065</v>
      </c>
      <c r="E266" t="str">
        <f t="shared" si="24"/>
        <v>No</v>
      </c>
      <c r="F266" s="45">
        <f t="shared" si="21"/>
        <v>1065</v>
      </c>
      <c r="G266" s="45" t="b">
        <f t="shared" si="22"/>
        <v>0</v>
      </c>
      <c r="H266" s="45">
        <f t="shared" si="23"/>
        <v>1065</v>
      </c>
    </row>
    <row r="267" spans="1:8" x14ac:dyDescent="0.2">
      <c r="A267" s="2">
        <v>37057</v>
      </c>
      <c r="B267" t="s">
        <v>1059</v>
      </c>
      <c r="C267" s="4">
        <v>43839</v>
      </c>
      <c r="D267" s="2">
        <f t="shared" si="20"/>
        <v>8</v>
      </c>
      <c r="E267" t="str">
        <f t="shared" si="24"/>
        <v>No</v>
      </c>
      <c r="F267" s="45">
        <f t="shared" si="21"/>
        <v>8</v>
      </c>
      <c r="G267" s="45" t="b">
        <f t="shared" si="22"/>
        <v>0</v>
      </c>
      <c r="H267" s="45">
        <f t="shared" si="23"/>
        <v>8</v>
      </c>
    </row>
    <row r="268" spans="1:8" x14ac:dyDescent="0.2">
      <c r="A268" s="2">
        <v>37140</v>
      </c>
      <c r="B268" t="s">
        <v>1068</v>
      </c>
      <c r="C268" s="4">
        <v>43943</v>
      </c>
      <c r="D268" s="2">
        <f t="shared" si="20"/>
        <v>112</v>
      </c>
      <c r="E268" t="str">
        <f t="shared" si="24"/>
        <v>No</v>
      </c>
      <c r="F268" s="45">
        <f t="shared" si="21"/>
        <v>112</v>
      </c>
      <c r="G268" s="45" t="b">
        <f t="shared" si="22"/>
        <v>0</v>
      </c>
      <c r="H268" s="45">
        <f t="shared" si="23"/>
        <v>112</v>
      </c>
    </row>
    <row r="269" spans="1:8" x14ac:dyDescent="0.2">
      <c r="A269" s="2">
        <v>37388</v>
      </c>
      <c r="B269" t="s">
        <v>1064</v>
      </c>
      <c r="C269" s="4">
        <v>43896</v>
      </c>
      <c r="D269" s="2">
        <f t="shared" si="20"/>
        <v>65</v>
      </c>
      <c r="E269" t="str">
        <f t="shared" si="24"/>
        <v>No</v>
      </c>
      <c r="F269" s="45">
        <f t="shared" si="21"/>
        <v>65</v>
      </c>
      <c r="G269" s="45" t="b">
        <f t="shared" si="22"/>
        <v>0</v>
      </c>
      <c r="H269" s="45">
        <f t="shared" si="23"/>
        <v>65</v>
      </c>
    </row>
    <row r="270" spans="1:8" x14ac:dyDescent="0.2">
      <c r="A270" s="2">
        <v>37579</v>
      </c>
      <c r="B270" t="s">
        <v>1074</v>
      </c>
      <c r="C270" s="4">
        <v>43934</v>
      </c>
      <c r="D270" s="2">
        <f t="shared" si="20"/>
        <v>103</v>
      </c>
      <c r="E270" t="str">
        <f t="shared" si="24"/>
        <v>No</v>
      </c>
      <c r="F270" s="45">
        <f t="shared" si="21"/>
        <v>103</v>
      </c>
      <c r="G270" s="45" t="b">
        <f t="shared" si="22"/>
        <v>0</v>
      </c>
      <c r="H270" s="45">
        <f t="shared" si="23"/>
        <v>103</v>
      </c>
    </row>
    <row r="271" spans="1:8" x14ac:dyDescent="0.2">
      <c r="A271" s="2">
        <v>37614</v>
      </c>
      <c r="B271" t="s">
        <v>1058</v>
      </c>
      <c r="C271" s="4">
        <v>43881</v>
      </c>
      <c r="D271" s="2">
        <f t="shared" si="20"/>
        <v>50</v>
      </c>
      <c r="E271" t="str">
        <f t="shared" si="24"/>
        <v>No</v>
      </c>
      <c r="F271" s="45">
        <f t="shared" si="21"/>
        <v>50</v>
      </c>
      <c r="G271" s="45" t="b">
        <f t="shared" si="22"/>
        <v>0</v>
      </c>
      <c r="H271" s="45">
        <f t="shared" si="23"/>
        <v>50</v>
      </c>
    </row>
    <row r="272" spans="1:8" x14ac:dyDescent="0.2">
      <c r="A272" s="2">
        <v>37742</v>
      </c>
      <c r="B272" t="s">
        <v>1062</v>
      </c>
      <c r="C272" s="4">
        <v>43938</v>
      </c>
      <c r="D272" s="2">
        <f t="shared" si="20"/>
        <v>107</v>
      </c>
      <c r="E272" t="str">
        <f t="shared" si="24"/>
        <v>No</v>
      </c>
      <c r="F272" s="45">
        <f t="shared" si="21"/>
        <v>107</v>
      </c>
      <c r="G272" s="45" t="b">
        <f t="shared" si="22"/>
        <v>0</v>
      </c>
      <c r="H272" s="45">
        <f t="shared" si="23"/>
        <v>107</v>
      </c>
    </row>
    <row r="273" spans="1:8" x14ac:dyDescent="0.2">
      <c r="A273" s="2">
        <v>37743</v>
      </c>
      <c r="B273" t="s">
        <v>1064</v>
      </c>
      <c r="C273" s="4">
        <v>43891</v>
      </c>
      <c r="D273" s="2">
        <f t="shared" si="20"/>
        <v>60</v>
      </c>
      <c r="E273" t="str">
        <f t="shared" si="24"/>
        <v>No</v>
      </c>
      <c r="F273" s="45">
        <f t="shared" si="21"/>
        <v>60</v>
      </c>
      <c r="G273" s="45" t="b">
        <f t="shared" si="22"/>
        <v>0</v>
      </c>
      <c r="H273" s="45">
        <f t="shared" si="23"/>
        <v>60</v>
      </c>
    </row>
    <row r="274" spans="1:8" x14ac:dyDescent="0.2">
      <c r="A274" s="2">
        <v>37785</v>
      </c>
      <c r="B274" t="s">
        <v>1062</v>
      </c>
      <c r="C274" s="4">
        <v>43946</v>
      </c>
      <c r="D274" s="2">
        <f t="shared" si="20"/>
        <v>115</v>
      </c>
      <c r="E274" t="str">
        <f t="shared" si="24"/>
        <v>No</v>
      </c>
      <c r="F274" s="45">
        <f t="shared" si="21"/>
        <v>115</v>
      </c>
      <c r="G274" s="45" t="b">
        <f t="shared" si="22"/>
        <v>0</v>
      </c>
      <c r="H274" s="45">
        <f t="shared" si="23"/>
        <v>115</v>
      </c>
    </row>
    <row r="275" spans="1:8" x14ac:dyDescent="0.2">
      <c r="A275" s="2">
        <v>38038</v>
      </c>
      <c r="B275" t="s">
        <v>1060</v>
      </c>
      <c r="C275" s="4">
        <v>43803</v>
      </c>
      <c r="D275" s="2">
        <f t="shared" si="20"/>
        <v>-28</v>
      </c>
      <c r="E275" t="str">
        <f t="shared" si="24"/>
        <v>Yes</v>
      </c>
      <c r="F275" s="45">
        <f t="shared" si="21"/>
        <v>-28</v>
      </c>
      <c r="G275" s="45" t="b">
        <f t="shared" si="22"/>
        <v>0</v>
      </c>
      <c r="H275" s="45">
        <f t="shared" si="23"/>
        <v>-28</v>
      </c>
    </row>
    <row r="276" spans="1:8" x14ac:dyDescent="0.2">
      <c r="A276" s="2">
        <v>38049</v>
      </c>
      <c r="B276" t="s">
        <v>1062</v>
      </c>
      <c r="C276" s="4">
        <v>43804</v>
      </c>
      <c r="D276" s="2">
        <f t="shared" si="20"/>
        <v>-27</v>
      </c>
      <c r="E276" t="str">
        <f t="shared" si="24"/>
        <v>Yes</v>
      </c>
      <c r="F276" s="45">
        <f t="shared" si="21"/>
        <v>-27</v>
      </c>
      <c r="G276" s="45" t="b">
        <f t="shared" si="22"/>
        <v>0</v>
      </c>
      <c r="H276" s="45">
        <f t="shared" si="23"/>
        <v>-27</v>
      </c>
    </row>
    <row r="277" spans="1:8" x14ac:dyDescent="0.2">
      <c r="A277" s="2">
        <v>38064</v>
      </c>
      <c r="B277" t="s">
        <v>1059</v>
      </c>
      <c r="C277" s="4">
        <v>43930</v>
      </c>
      <c r="D277" s="2">
        <f t="shared" si="20"/>
        <v>99</v>
      </c>
      <c r="E277" t="str">
        <f t="shared" si="24"/>
        <v>No</v>
      </c>
      <c r="F277" s="45">
        <f t="shared" si="21"/>
        <v>99</v>
      </c>
      <c r="G277" s="45" t="b">
        <f t="shared" si="22"/>
        <v>0</v>
      </c>
      <c r="H277" s="45">
        <f t="shared" si="23"/>
        <v>99</v>
      </c>
    </row>
    <row r="278" spans="1:8" x14ac:dyDescent="0.2">
      <c r="A278" s="2">
        <v>38116</v>
      </c>
      <c r="B278" t="s">
        <v>1062</v>
      </c>
      <c r="C278" s="4">
        <v>44527</v>
      </c>
      <c r="D278" s="2">
        <f t="shared" si="20"/>
        <v>696</v>
      </c>
      <c r="E278" t="str">
        <f t="shared" si="24"/>
        <v>No</v>
      </c>
      <c r="F278" s="45">
        <f t="shared" si="21"/>
        <v>696</v>
      </c>
      <c r="G278" s="45" t="b">
        <f t="shared" si="22"/>
        <v>0</v>
      </c>
      <c r="H278" s="45">
        <f t="shared" si="23"/>
        <v>696</v>
      </c>
    </row>
    <row r="279" spans="1:8" x14ac:dyDescent="0.2">
      <c r="A279" s="2">
        <v>38277</v>
      </c>
      <c r="B279" t="s">
        <v>1059</v>
      </c>
      <c r="C279" s="4">
        <v>43931</v>
      </c>
      <c r="D279" s="2">
        <f t="shared" si="20"/>
        <v>100</v>
      </c>
      <c r="E279" t="str">
        <f t="shared" si="24"/>
        <v>No</v>
      </c>
      <c r="F279" s="45">
        <f t="shared" si="21"/>
        <v>100</v>
      </c>
      <c r="G279" s="45" t="b">
        <f t="shared" si="22"/>
        <v>0</v>
      </c>
      <c r="H279" s="45">
        <f t="shared" si="23"/>
        <v>100</v>
      </c>
    </row>
    <row r="280" spans="1:8" x14ac:dyDescent="0.2">
      <c r="A280" s="2">
        <v>38329</v>
      </c>
      <c r="B280" t="s">
        <v>1061</v>
      </c>
      <c r="C280" s="4">
        <v>43854</v>
      </c>
      <c r="D280" s="2">
        <f t="shared" si="20"/>
        <v>23</v>
      </c>
      <c r="E280" t="str">
        <f t="shared" si="24"/>
        <v>No</v>
      </c>
      <c r="F280" s="45">
        <f t="shared" si="21"/>
        <v>23</v>
      </c>
      <c r="G280" s="45" t="b">
        <f t="shared" si="22"/>
        <v>0</v>
      </c>
      <c r="H280" s="45">
        <f t="shared" si="23"/>
        <v>23</v>
      </c>
    </row>
    <row r="281" spans="1:8" x14ac:dyDescent="0.2">
      <c r="A281" s="2">
        <v>38383</v>
      </c>
      <c r="B281" t="s">
        <v>1057</v>
      </c>
      <c r="C281" s="4">
        <v>43922</v>
      </c>
      <c r="D281" s="2">
        <f t="shared" si="20"/>
        <v>91</v>
      </c>
      <c r="E281" t="str">
        <f t="shared" si="24"/>
        <v>No</v>
      </c>
      <c r="F281" s="45">
        <f t="shared" si="21"/>
        <v>91</v>
      </c>
      <c r="G281" s="45" t="b">
        <f t="shared" si="22"/>
        <v>0</v>
      </c>
      <c r="H281" s="45">
        <f t="shared" si="23"/>
        <v>91</v>
      </c>
    </row>
    <row r="282" spans="1:8" x14ac:dyDescent="0.2">
      <c r="A282" s="2">
        <v>38616</v>
      </c>
      <c r="B282" t="s">
        <v>1061</v>
      </c>
      <c r="C282" s="4">
        <v>43863</v>
      </c>
      <c r="D282" s="2">
        <f t="shared" si="20"/>
        <v>32</v>
      </c>
      <c r="E282" t="str">
        <f t="shared" si="24"/>
        <v>No</v>
      </c>
      <c r="F282" s="45">
        <f t="shared" si="21"/>
        <v>32</v>
      </c>
      <c r="G282" s="45" t="b">
        <f t="shared" si="22"/>
        <v>0</v>
      </c>
      <c r="H282" s="45">
        <f t="shared" si="23"/>
        <v>32</v>
      </c>
    </row>
    <row r="283" spans="1:8" x14ac:dyDescent="0.2">
      <c r="A283" s="2">
        <v>38960</v>
      </c>
      <c r="B283" t="s">
        <v>1064</v>
      </c>
      <c r="C283" s="4">
        <v>43858</v>
      </c>
      <c r="D283" s="2">
        <f t="shared" si="20"/>
        <v>27</v>
      </c>
      <c r="E283" t="str">
        <f t="shared" si="24"/>
        <v>No</v>
      </c>
      <c r="F283" s="45">
        <f t="shared" si="21"/>
        <v>27</v>
      </c>
      <c r="G283" s="45" t="b">
        <f t="shared" si="22"/>
        <v>0</v>
      </c>
      <c r="H283" s="45">
        <f t="shared" si="23"/>
        <v>27</v>
      </c>
    </row>
    <row r="284" spans="1:8" x14ac:dyDescent="0.2">
      <c r="A284" s="2">
        <v>38961</v>
      </c>
      <c r="B284" t="s">
        <v>1080</v>
      </c>
      <c r="C284" s="4">
        <v>43923</v>
      </c>
      <c r="D284" s="2">
        <f t="shared" si="20"/>
        <v>92</v>
      </c>
      <c r="E284" t="str">
        <f t="shared" si="24"/>
        <v>No</v>
      </c>
      <c r="F284" s="45">
        <f t="shared" si="21"/>
        <v>92</v>
      </c>
      <c r="G284" s="45" t="b">
        <f t="shared" si="22"/>
        <v>0</v>
      </c>
      <c r="H284" s="45">
        <f t="shared" si="23"/>
        <v>92</v>
      </c>
    </row>
    <row r="285" spans="1:8" x14ac:dyDescent="0.2">
      <c r="A285" s="2">
        <v>38963</v>
      </c>
      <c r="B285" t="s">
        <v>1057</v>
      </c>
      <c r="C285" s="4">
        <v>43953</v>
      </c>
      <c r="D285" s="2">
        <f t="shared" si="20"/>
        <v>122</v>
      </c>
      <c r="E285" t="str">
        <f t="shared" si="24"/>
        <v>No</v>
      </c>
      <c r="F285" s="45">
        <f t="shared" si="21"/>
        <v>122</v>
      </c>
      <c r="G285" s="45" t="b">
        <f t="shared" si="22"/>
        <v>0</v>
      </c>
      <c r="H285" s="45">
        <f t="shared" si="23"/>
        <v>122</v>
      </c>
    </row>
    <row r="286" spans="1:8" x14ac:dyDescent="0.2">
      <c r="A286" s="2">
        <v>38987</v>
      </c>
      <c r="B286" t="s">
        <v>1070</v>
      </c>
      <c r="C286" s="4">
        <v>43824</v>
      </c>
      <c r="D286" s="2">
        <f t="shared" si="20"/>
        <v>-7</v>
      </c>
      <c r="E286" t="str">
        <f t="shared" si="24"/>
        <v>Yes</v>
      </c>
      <c r="F286" s="45">
        <f t="shared" si="21"/>
        <v>-7</v>
      </c>
      <c r="G286" s="45" t="b">
        <f t="shared" si="22"/>
        <v>0</v>
      </c>
      <c r="H286" s="45">
        <f t="shared" si="23"/>
        <v>-7</v>
      </c>
    </row>
    <row r="287" spans="1:8" x14ac:dyDescent="0.2">
      <c r="A287" s="2">
        <v>39187</v>
      </c>
      <c r="B287" t="s">
        <v>1079</v>
      </c>
      <c r="C287" s="4">
        <v>43844</v>
      </c>
      <c r="D287" s="2">
        <f t="shared" si="20"/>
        <v>13</v>
      </c>
      <c r="E287" t="str">
        <f t="shared" si="24"/>
        <v>No</v>
      </c>
      <c r="F287" s="45">
        <f t="shared" si="21"/>
        <v>13</v>
      </c>
      <c r="G287" s="45" t="b">
        <f t="shared" si="22"/>
        <v>0</v>
      </c>
      <c r="H287" s="45">
        <f t="shared" si="23"/>
        <v>13</v>
      </c>
    </row>
    <row r="288" spans="1:8" x14ac:dyDescent="0.2">
      <c r="A288" s="2">
        <v>39279</v>
      </c>
      <c r="B288" t="s">
        <v>1068</v>
      </c>
      <c r="C288" s="4">
        <v>44901</v>
      </c>
      <c r="D288" s="2">
        <f t="shared" si="20"/>
        <v>1070</v>
      </c>
      <c r="E288" t="str">
        <f t="shared" si="24"/>
        <v>No</v>
      </c>
      <c r="F288" s="45">
        <f t="shared" si="21"/>
        <v>1070</v>
      </c>
      <c r="G288" s="45" t="b">
        <f t="shared" si="22"/>
        <v>0</v>
      </c>
      <c r="H288" s="45">
        <f t="shared" si="23"/>
        <v>1070</v>
      </c>
    </row>
    <row r="289" spans="1:8" x14ac:dyDescent="0.2">
      <c r="A289" s="2">
        <v>39323</v>
      </c>
      <c r="B289" t="s">
        <v>1080</v>
      </c>
      <c r="C289" s="4">
        <v>44907</v>
      </c>
      <c r="D289" s="2">
        <f t="shared" si="20"/>
        <v>1076</v>
      </c>
      <c r="E289" t="str">
        <f t="shared" si="24"/>
        <v>No</v>
      </c>
      <c r="F289" s="45">
        <f t="shared" si="21"/>
        <v>1076</v>
      </c>
      <c r="G289" s="45" t="b">
        <f t="shared" si="22"/>
        <v>0</v>
      </c>
      <c r="H289" s="45">
        <f t="shared" si="23"/>
        <v>1076</v>
      </c>
    </row>
    <row r="290" spans="1:8" x14ac:dyDescent="0.2">
      <c r="A290" s="2">
        <v>39389</v>
      </c>
      <c r="B290" t="s">
        <v>1056</v>
      </c>
      <c r="C290" s="4">
        <v>43928</v>
      </c>
      <c r="D290" s="2">
        <f t="shared" si="20"/>
        <v>97</v>
      </c>
      <c r="E290" t="str">
        <f t="shared" si="24"/>
        <v>No</v>
      </c>
      <c r="F290" s="45">
        <f t="shared" si="21"/>
        <v>97</v>
      </c>
      <c r="G290" s="45" t="b">
        <f t="shared" si="22"/>
        <v>0</v>
      </c>
      <c r="H290" s="45">
        <f t="shared" si="23"/>
        <v>97</v>
      </c>
    </row>
    <row r="291" spans="1:8" x14ac:dyDescent="0.2">
      <c r="A291" s="2">
        <v>39506</v>
      </c>
      <c r="B291" t="s">
        <v>1068</v>
      </c>
      <c r="C291" s="4">
        <v>43965</v>
      </c>
      <c r="D291" s="2">
        <f t="shared" si="20"/>
        <v>134</v>
      </c>
      <c r="E291" t="str">
        <f t="shared" si="24"/>
        <v>No</v>
      </c>
      <c r="F291" s="45">
        <f t="shared" si="21"/>
        <v>134</v>
      </c>
      <c r="G291" s="45" t="b">
        <f t="shared" si="22"/>
        <v>0</v>
      </c>
      <c r="H291" s="45">
        <f t="shared" si="23"/>
        <v>134</v>
      </c>
    </row>
    <row r="292" spans="1:8" x14ac:dyDescent="0.2">
      <c r="A292" s="2">
        <v>39517</v>
      </c>
      <c r="B292" t="s">
        <v>1063</v>
      </c>
      <c r="C292" s="4">
        <v>43865</v>
      </c>
      <c r="D292" s="2">
        <f t="shared" si="20"/>
        <v>34</v>
      </c>
      <c r="E292" t="str">
        <f t="shared" si="24"/>
        <v>No</v>
      </c>
      <c r="F292" s="45">
        <f t="shared" si="21"/>
        <v>34</v>
      </c>
      <c r="G292" s="45" t="b">
        <f t="shared" si="22"/>
        <v>0</v>
      </c>
      <c r="H292" s="45">
        <f t="shared" si="23"/>
        <v>34</v>
      </c>
    </row>
    <row r="293" spans="1:8" x14ac:dyDescent="0.2">
      <c r="A293" s="2">
        <v>39632</v>
      </c>
      <c r="B293" t="s">
        <v>1064</v>
      </c>
      <c r="C293" s="4">
        <v>43960</v>
      </c>
      <c r="D293" s="2">
        <f t="shared" si="20"/>
        <v>129</v>
      </c>
      <c r="E293" t="str">
        <f t="shared" si="24"/>
        <v>No</v>
      </c>
      <c r="F293" s="45">
        <f t="shared" si="21"/>
        <v>129</v>
      </c>
      <c r="G293" s="45" t="b">
        <f t="shared" si="22"/>
        <v>0</v>
      </c>
      <c r="H293" s="45">
        <f t="shared" si="23"/>
        <v>129</v>
      </c>
    </row>
    <row r="294" spans="1:8" x14ac:dyDescent="0.2">
      <c r="A294" s="2">
        <v>39673</v>
      </c>
      <c r="B294" t="s">
        <v>1063</v>
      </c>
      <c r="C294" s="4">
        <v>43927</v>
      </c>
      <c r="D294" s="2">
        <f t="shared" si="20"/>
        <v>96</v>
      </c>
      <c r="E294" t="str">
        <f t="shared" si="24"/>
        <v>No</v>
      </c>
      <c r="F294" s="45">
        <f t="shared" si="21"/>
        <v>96</v>
      </c>
      <c r="G294" s="45" t="b">
        <f t="shared" si="22"/>
        <v>0</v>
      </c>
      <c r="H294" s="45">
        <f t="shared" si="23"/>
        <v>96</v>
      </c>
    </row>
    <row r="295" spans="1:8" x14ac:dyDescent="0.2">
      <c r="A295" s="2">
        <v>39689</v>
      </c>
      <c r="B295" t="s">
        <v>1058</v>
      </c>
      <c r="C295" s="4">
        <v>43885</v>
      </c>
      <c r="D295" s="2">
        <f t="shared" si="20"/>
        <v>54</v>
      </c>
      <c r="E295" t="str">
        <f t="shared" si="24"/>
        <v>No</v>
      </c>
      <c r="F295" s="45">
        <f t="shared" si="21"/>
        <v>54</v>
      </c>
      <c r="G295" s="45" t="b">
        <f t="shared" si="22"/>
        <v>0</v>
      </c>
      <c r="H295" s="45">
        <f t="shared" si="23"/>
        <v>54</v>
      </c>
    </row>
    <row r="296" spans="1:8" x14ac:dyDescent="0.2">
      <c r="A296" s="2">
        <v>39897</v>
      </c>
      <c r="B296" t="s">
        <v>1059</v>
      </c>
      <c r="C296" s="4">
        <v>43808</v>
      </c>
      <c r="D296" s="2">
        <f t="shared" si="20"/>
        <v>-23</v>
      </c>
      <c r="E296" t="str">
        <f t="shared" si="24"/>
        <v>Yes</v>
      </c>
      <c r="F296" s="45">
        <f t="shared" si="21"/>
        <v>-23</v>
      </c>
      <c r="G296" s="45" t="b">
        <f t="shared" si="22"/>
        <v>0</v>
      </c>
      <c r="H296" s="45">
        <f t="shared" si="23"/>
        <v>-23</v>
      </c>
    </row>
    <row r="297" spans="1:8" x14ac:dyDescent="0.2">
      <c r="A297" s="2">
        <v>39938</v>
      </c>
      <c r="B297" t="s">
        <v>1057</v>
      </c>
      <c r="C297" s="4">
        <v>43944</v>
      </c>
      <c r="D297" s="2">
        <f t="shared" si="20"/>
        <v>113</v>
      </c>
      <c r="E297" t="str">
        <f t="shared" si="24"/>
        <v>No</v>
      </c>
      <c r="F297" s="45">
        <f t="shared" si="21"/>
        <v>113</v>
      </c>
      <c r="G297" s="45" t="b">
        <f t="shared" si="22"/>
        <v>0</v>
      </c>
      <c r="H297" s="45">
        <f t="shared" si="23"/>
        <v>113</v>
      </c>
    </row>
    <row r="298" spans="1:8" x14ac:dyDescent="0.2">
      <c r="A298" s="2">
        <v>40090</v>
      </c>
      <c r="B298" t="s">
        <v>1062</v>
      </c>
      <c r="C298" s="4">
        <v>43825</v>
      </c>
      <c r="D298" s="2">
        <f t="shared" si="20"/>
        <v>-6</v>
      </c>
      <c r="E298" t="str">
        <f t="shared" si="24"/>
        <v>Yes</v>
      </c>
      <c r="F298" s="45">
        <f t="shared" si="21"/>
        <v>-6</v>
      </c>
      <c r="G298" s="45" t="b">
        <f t="shared" si="22"/>
        <v>0</v>
      </c>
      <c r="H298" s="45">
        <f t="shared" si="23"/>
        <v>-6</v>
      </c>
    </row>
    <row r="299" spans="1:8" x14ac:dyDescent="0.2">
      <c r="A299" s="2">
        <v>40349</v>
      </c>
      <c r="B299" t="s">
        <v>1063</v>
      </c>
      <c r="C299" s="4">
        <v>43951</v>
      </c>
      <c r="D299" s="2">
        <f t="shared" si="20"/>
        <v>120</v>
      </c>
      <c r="E299" t="str">
        <f t="shared" si="24"/>
        <v>No</v>
      </c>
      <c r="F299" s="45">
        <f t="shared" si="21"/>
        <v>120</v>
      </c>
      <c r="G299" s="45" t="b">
        <f t="shared" si="22"/>
        <v>0</v>
      </c>
      <c r="H299" s="45">
        <f t="shared" si="23"/>
        <v>120</v>
      </c>
    </row>
    <row r="300" spans="1:8" x14ac:dyDescent="0.2">
      <c r="A300" s="2">
        <v>40352</v>
      </c>
      <c r="B300" t="s">
        <v>1056</v>
      </c>
      <c r="C300" s="4">
        <v>43834</v>
      </c>
      <c r="D300" s="2">
        <f t="shared" si="20"/>
        <v>3</v>
      </c>
      <c r="E300" t="str">
        <f t="shared" si="24"/>
        <v>No</v>
      </c>
      <c r="F300" s="45">
        <f t="shared" si="21"/>
        <v>3</v>
      </c>
      <c r="G300" s="45" t="b">
        <f t="shared" si="22"/>
        <v>0</v>
      </c>
      <c r="H300" s="45">
        <f t="shared" si="23"/>
        <v>3</v>
      </c>
    </row>
    <row r="301" spans="1:8" x14ac:dyDescent="0.2">
      <c r="A301" s="2">
        <v>40355</v>
      </c>
      <c r="B301" t="s">
        <v>1058</v>
      </c>
      <c r="C301" s="4">
        <v>43949</v>
      </c>
      <c r="D301" s="2">
        <f t="shared" si="20"/>
        <v>118</v>
      </c>
      <c r="E301" t="str">
        <f t="shared" si="24"/>
        <v>No</v>
      </c>
      <c r="F301" s="45">
        <f t="shared" si="21"/>
        <v>118</v>
      </c>
      <c r="G301" s="45" t="b">
        <f t="shared" si="22"/>
        <v>0</v>
      </c>
      <c r="H301" s="45">
        <f t="shared" si="23"/>
        <v>118</v>
      </c>
    </row>
    <row r="302" spans="1:8" x14ac:dyDescent="0.2">
      <c r="A302" s="2">
        <v>40374</v>
      </c>
      <c r="B302" t="s">
        <v>1073</v>
      </c>
      <c r="C302" s="4">
        <v>43875</v>
      </c>
      <c r="D302" s="2">
        <f t="shared" si="20"/>
        <v>44</v>
      </c>
      <c r="E302" t="str">
        <f t="shared" si="24"/>
        <v>No</v>
      </c>
      <c r="F302" s="45">
        <f t="shared" si="21"/>
        <v>44</v>
      </c>
      <c r="G302" s="45" t="b">
        <f t="shared" si="22"/>
        <v>0</v>
      </c>
      <c r="H302" s="45">
        <f t="shared" si="23"/>
        <v>44</v>
      </c>
    </row>
    <row r="303" spans="1:8" x14ac:dyDescent="0.2">
      <c r="A303" s="2">
        <v>40394</v>
      </c>
      <c r="B303" t="s">
        <v>1068</v>
      </c>
      <c r="C303" s="4">
        <v>43823</v>
      </c>
      <c r="D303" s="2">
        <f t="shared" si="20"/>
        <v>-8</v>
      </c>
      <c r="E303" t="str">
        <f t="shared" si="24"/>
        <v>Yes</v>
      </c>
      <c r="F303" s="45">
        <f t="shared" si="21"/>
        <v>-8</v>
      </c>
      <c r="G303" s="45" t="b">
        <f t="shared" si="22"/>
        <v>0</v>
      </c>
      <c r="H303" s="45">
        <f t="shared" si="23"/>
        <v>-8</v>
      </c>
    </row>
    <row r="304" spans="1:8" x14ac:dyDescent="0.2">
      <c r="A304" s="2">
        <v>40413</v>
      </c>
      <c r="B304" t="s">
        <v>1063</v>
      </c>
      <c r="C304" s="4">
        <v>43813</v>
      </c>
      <c r="D304" s="2">
        <f t="shared" si="20"/>
        <v>-18</v>
      </c>
      <c r="E304" t="str">
        <f t="shared" si="24"/>
        <v>Yes</v>
      </c>
      <c r="F304" s="45">
        <f t="shared" si="21"/>
        <v>-18</v>
      </c>
      <c r="G304" s="45" t="b">
        <f t="shared" si="22"/>
        <v>0</v>
      </c>
      <c r="H304" s="45">
        <f t="shared" si="23"/>
        <v>-18</v>
      </c>
    </row>
    <row r="305" spans="1:8" x14ac:dyDescent="0.2">
      <c r="A305" s="2">
        <v>40549</v>
      </c>
      <c r="B305" t="s">
        <v>1058</v>
      </c>
      <c r="C305" s="4">
        <v>43918</v>
      </c>
      <c r="D305" s="2">
        <f t="shared" si="20"/>
        <v>87</v>
      </c>
      <c r="E305" t="str">
        <f t="shared" si="24"/>
        <v>No</v>
      </c>
      <c r="F305" s="45">
        <f t="shared" si="21"/>
        <v>87</v>
      </c>
      <c r="G305" s="45" t="b">
        <f t="shared" si="22"/>
        <v>0</v>
      </c>
      <c r="H305" s="45">
        <f t="shared" si="23"/>
        <v>87</v>
      </c>
    </row>
    <row r="306" spans="1:8" x14ac:dyDescent="0.2">
      <c r="A306" s="2">
        <v>40599</v>
      </c>
      <c r="B306" t="s">
        <v>1068</v>
      </c>
      <c r="C306" s="4">
        <v>43842</v>
      </c>
      <c r="D306" s="2">
        <f t="shared" si="20"/>
        <v>11</v>
      </c>
      <c r="E306" t="str">
        <f t="shared" si="24"/>
        <v>No</v>
      </c>
      <c r="F306" s="45">
        <f t="shared" si="21"/>
        <v>11</v>
      </c>
      <c r="G306" s="45" t="b">
        <f t="shared" si="22"/>
        <v>0</v>
      </c>
      <c r="H306" s="45">
        <f t="shared" si="23"/>
        <v>11</v>
      </c>
    </row>
    <row r="307" spans="1:8" x14ac:dyDescent="0.2">
      <c r="A307" s="2">
        <v>40644</v>
      </c>
      <c r="B307" t="s">
        <v>1058</v>
      </c>
      <c r="C307" s="4">
        <v>43813</v>
      </c>
      <c r="D307" s="2">
        <f t="shared" si="20"/>
        <v>-18</v>
      </c>
      <c r="E307" t="str">
        <f t="shared" si="24"/>
        <v>Yes</v>
      </c>
      <c r="F307" s="45">
        <f t="shared" si="21"/>
        <v>-18</v>
      </c>
      <c r="G307" s="45" t="b">
        <f t="shared" si="22"/>
        <v>0</v>
      </c>
      <c r="H307" s="45">
        <f t="shared" si="23"/>
        <v>-18</v>
      </c>
    </row>
    <row r="308" spans="1:8" x14ac:dyDescent="0.2">
      <c r="A308" s="2">
        <v>40701</v>
      </c>
      <c r="B308" t="s">
        <v>1064</v>
      </c>
      <c r="C308" s="4">
        <v>43884</v>
      </c>
      <c r="D308" s="2">
        <f t="shared" si="20"/>
        <v>53</v>
      </c>
      <c r="E308" t="str">
        <f t="shared" si="24"/>
        <v>No</v>
      </c>
      <c r="F308" s="45">
        <f t="shared" si="21"/>
        <v>53</v>
      </c>
      <c r="G308" s="45" t="b">
        <f t="shared" si="22"/>
        <v>0</v>
      </c>
      <c r="H308" s="45">
        <f t="shared" si="23"/>
        <v>53</v>
      </c>
    </row>
    <row r="309" spans="1:8" x14ac:dyDescent="0.2">
      <c r="A309" s="2">
        <v>40707</v>
      </c>
      <c r="B309" t="s">
        <v>1064</v>
      </c>
      <c r="C309" s="4">
        <v>44522</v>
      </c>
      <c r="D309" s="2">
        <f t="shared" si="20"/>
        <v>691</v>
      </c>
      <c r="E309" t="str">
        <f t="shared" si="24"/>
        <v>No</v>
      </c>
      <c r="F309" s="45">
        <f t="shared" si="21"/>
        <v>691</v>
      </c>
      <c r="G309" s="45" t="b">
        <f t="shared" si="22"/>
        <v>0</v>
      </c>
      <c r="H309" s="45">
        <f t="shared" si="23"/>
        <v>691</v>
      </c>
    </row>
    <row r="310" spans="1:8" x14ac:dyDescent="0.2">
      <c r="A310" s="2">
        <v>40844</v>
      </c>
      <c r="B310" t="s">
        <v>1060</v>
      </c>
      <c r="C310" s="4">
        <v>43957</v>
      </c>
      <c r="D310" s="2">
        <f t="shared" si="20"/>
        <v>126</v>
      </c>
      <c r="E310" t="str">
        <f t="shared" si="24"/>
        <v>No</v>
      </c>
      <c r="F310" s="45">
        <f t="shared" si="21"/>
        <v>126</v>
      </c>
      <c r="G310" s="45" t="b">
        <f t="shared" si="22"/>
        <v>0</v>
      </c>
      <c r="H310" s="45">
        <f t="shared" si="23"/>
        <v>126</v>
      </c>
    </row>
    <row r="311" spans="1:8" x14ac:dyDescent="0.2">
      <c r="A311" s="2">
        <v>41004</v>
      </c>
      <c r="B311" t="s">
        <v>1058</v>
      </c>
      <c r="C311" s="4">
        <v>43818</v>
      </c>
      <c r="D311" s="2">
        <f t="shared" si="20"/>
        <v>-13</v>
      </c>
      <c r="E311" t="str">
        <f t="shared" si="24"/>
        <v>Yes</v>
      </c>
      <c r="F311" s="45">
        <f t="shared" si="21"/>
        <v>-13</v>
      </c>
      <c r="G311" s="45" t="b">
        <f t="shared" si="22"/>
        <v>0</v>
      </c>
      <c r="H311" s="45">
        <f t="shared" si="23"/>
        <v>-13</v>
      </c>
    </row>
    <row r="312" spans="1:8" x14ac:dyDescent="0.2">
      <c r="A312" s="2">
        <v>41007</v>
      </c>
      <c r="B312" t="s">
        <v>1064</v>
      </c>
      <c r="C312" s="4">
        <v>43934</v>
      </c>
      <c r="D312" s="2">
        <f t="shared" si="20"/>
        <v>103</v>
      </c>
      <c r="E312" t="str">
        <f t="shared" si="24"/>
        <v>No</v>
      </c>
      <c r="F312" s="45">
        <f t="shared" si="21"/>
        <v>103</v>
      </c>
      <c r="G312" s="45" t="b">
        <f t="shared" si="22"/>
        <v>0</v>
      </c>
      <c r="H312" s="45">
        <f t="shared" si="23"/>
        <v>103</v>
      </c>
    </row>
    <row r="313" spans="1:8" x14ac:dyDescent="0.2">
      <c r="A313" s="2">
        <v>41130</v>
      </c>
      <c r="B313" t="s">
        <v>1068</v>
      </c>
      <c r="C313" s="4">
        <v>43854</v>
      </c>
      <c r="D313" s="2">
        <f t="shared" si="20"/>
        <v>23</v>
      </c>
      <c r="E313" t="str">
        <f t="shared" si="24"/>
        <v>No</v>
      </c>
      <c r="F313" s="45">
        <f t="shared" si="21"/>
        <v>23</v>
      </c>
      <c r="G313" s="45" t="b">
        <f t="shared" si="22"/>
        <v>0</v>
      </c>
      <c r="H313" s="45">
        <f t="shared" si="23"/>
        <v>23</v>
      </c>
    </row>
    <row r="314" spans="1:8" x14ac:dyDescent="0.2">
      <c r="A314" s="2">
        <v>41159</v>
      </c>
      <c r="B314" t="s">
        <v>1060</v>
      </c>
      <c r="C314" s="4">
        <v>43901</v>
      </c>
      <c r="D314" s="2">
        <f t="shared" si="20"/>
        <v>70</v>
      </c>
      <c r="E314" t="str">
        <f t="shared" si="24"/>
        <v>No</v>
      </c>
      <c r="F314" s="45">
        <f t="shared" si="21"/>
        <v>70</v>
      </c>
      <c r="G314" s="45" t="b">
        <f t="shared" si="22"/>
        <v>0</v>
      </c>
      <c r="H314" s="45">
        <f t="shared" si="23"/>
        <v>70</v>
      </c>
    </row>
    <row r="315" spans="1:8" x14ac:dyDescent="0.2">
      <c r="A315" s="2">
        <v>41172</v>
      </c>
      <c r="B315" t="s">
        <v>1067</v>
      </c>
      <c r="C315" s="4">
        <v>43879</v>
      </c>
      <c r="D315" s="2">
        <f t="shared" si="20"/>
        <v>48</v>
      </c>
      <c r="E315" t="str">
        <f t="shared" si="24"/>
        <v>No</v>
      </c>
      <c r="F315" s="45">
        <f t="shared" si="21"/>
        <v>48</v>
      </c>
      <c r="G315" s="45" t="b">
        <f t="shared" si="22"/>
        <v>0</v>
      </c>
      <c r="H315" s="45">
        <f t="shared" si="23"/>
        <v>48</v>
      </c>
    </row>
    <row r="316" spans="1:8" x14ac:dyDescent="0.2">
      <c r="A316" s="2">
        <v>41184</v>
      </c>
      <c r="B316" t="s">
        <v>1055</v>
      </c>
      <c r="C316" s="4">
        <v>43961</v>
      </c>
      <c r="D316" s="2">
        <f t="shared" si="20"/>
        <v>130</v>
      </c>
      <c r="E316" t="str">
        <f t="shared" si="24"/>
        <v>No</v>
      </c>
      <c r="F316" s="45">
        <f t="shared" si="21"/>
        <v>130</v>
      </c>
      <c r="G316" s="45" t="b">
        <f t="shared" si="22"/>
        <v>0</v>
      </c>
      <c r="H316" s="45">
        <f t="shared" si="23"/>
        <v>130</v>
      </c>
    </row>
    <row r="317" spans="1:8" x14ac:dyDescent="0.2">
      <c r="A317" s="2">
        <v>41192</v>
      </c>
      <c r="B317" t="s">
        <v>1063</v>
      </c>
      <c r="C317" s="4">
        <v>43871</v>
      </c>
      <c r="D317" s="2">
        <f t="shared" si="20"/>
        <v>40</v>
      </c>
      <c r="E317" t="str">
        <f t="shared" si="24"/>
        <v>No</v>
      </c>
      <c r="F317" s="45">
        <f t="shared" si="21"/>
        <v>40</v>
      </c>
      <c r="G317" s="45" t="b">
        <f t="shared" si="22"/>
        <v>0</v>
      </c>
      <c r="H317" s="45">
        <f t="shared" si="23"/>
        <v>40</v>
      </c>
    </row>
    <row r="318" spans="1:8" x14ac:dyDescent="0.2">
      <c r="A318" s="2">
        <v>41277</v>
      </c>
      <c r="B318" t="s">
        <v>1068</v>
      </c>
      <c r="C318" s="4">
        <v>43856</v>
      </c>
      <c r="D318" s="2">
        <f t="shared" si="20"/>
        <v>25</v>
      </c>
      <c r="E318" t="str">
        <f t="shared" si="24"/>
        <v>No</v>
      </c>
      <c r="F318" s="45">
        <f t="shared" si="21"/>
        <v>25</v>
      </c>
      <c r="G318" s="45" t="b">
        <f t="shared" si="22"/>
        <v>0</v>
      </c>
      <c r="H318" s="45">
        <f t="shared" si="23"/>
        <v>25</v>
      </c>
    </row>
    <row r="319" spans="1:8" x14ac:dyDescent="0.2">
      <c r="A319" s="2">
        <v>41438</v>
      </c>
      <c r="B319" t="s">
        <v>1061</v>
      </c>
      <c r="C319" s="4">
        <v>43823</v>
      </c>
      <c r="D319" s="2">
        <f t="shared" si="20"/>
        <v>-8</v>
      </c>
      <c r="E319" t="str">
        <f t="shared" si="24"/>
        <v>Yes</v>
      </c>
      <c r="F319" s="45">
        <f t="shared" si="21"/>
        <v>-8</v>
      </c>
      <c r="G319" s="45" t="b">
        <f t="shared" si="22"/>
        <v>0</v>
      </c>
      <c r="H319" s="45">
        <f t="shared" si="23"/>
        <v>-8</v>
      </c>
    </row>
    <row r="320" spans="1:8" x14ac:dyDescent="0.2">
      <c r="A320" s="2">
        <v>41554</v>
      </c>
      <c r="B320" t="s">
        <v>1071</v>
      </c>
      <c r="C320" s="4">
        <v>43811</v>
      </c>
      <c r="D320" s="2">
        <f t="shared" si="20"/>
        <v>-20</v>
      </c>
      <c r="E320" t="str">
        <f t="shared" si="24"/>
        <v>Yes</v>
      </c>
      <c r="F320" s="45">
        <f t="shared" si="21"/>
        <v>-20</v>
      </c>
      <c r="G320" s="45" t="b">
        <f t="shared" si="22"/>
        <v>0</v>
      </c>
      <c r="H320" s="45">
        <f t="shared" si="23"/>
        <v>-20</v>
      </c>
    </row>
    <row r="321" spans="1:8" x14ac:dyDescent="0.2">
      <c r="A321" s="2">
        <v>41724</v>
      </c>
      <c r="B321" t="s">
        <v>1063</v>
      </c>
      <c r="C321" s="4">
        <v>44541</v>
      </c>
      <c r="D321" s="2">
        <f t="shared" si="20"/>
        <v>710</v>
      </c>
      <c r="E321" t="str">
        <f t="shared" si="24"/>
        <v>No</v>
      </c>
      <c r="F321" s="45">
        <f t="shared" si="21"/>
        <v>710</v>
      </c>
      <c r="G321" s="45" t="b">
        <f t="shared" si="22"/>
        <v>0</v>
      </c>
      <c r="H321" s="45">
        <f t="shared" si="23"/>
        <v>710</v>
      </c>
    </row>
    <row r="322" spans="1:8" x14ac:dyDescent="0.2">
      <c r="A322" s="2">
        <v>41767</v>
      </c>
      <c r="B322" t="s">
        <v>1057</v>
      </c>
      <c r="C322" s="4">
        <v>43885</v>
      </c>
      <c r="D322" s="2">
        <f t="shared" si="20"/>
        <v>54</v>
      </c>
      <c r="E322" t="str">
        <f t="shared" si="24"/>
        <v>No</v>
      </c>
      <c r="F322" s="45">
        <f t="shared" si="21"/>
        <v>54</v>
      </c>
      <c r="G322" s="45" t="b">
        <f t="shared" si="22"/>
        <v>0</v>
      </c>
      <c r="H322" s="45">
        <f t="shared" si="23"/>
        <v>54</v>
      </c>
    </row>
    <row r="323" spans="1:8" x14ac:dyDescent="0.2">
      <c r="A323" s="2">
        <v>42192</v>
      </c>
      <c r="B323" t="s">
        <v>1062</v>
      </c>
      <c r="C323" s="4">
        <v>43956</v>
      </c>
      <c r="D323" s="2">
        <f t="shared" ref="D323:D386" si="25">H323</f>
        <v>125</v>
      </c>
      <c r="E323" t="str">
        <f t="shared" si="24"/>
        <v>No</v>
      </c>
      <c r="F323" s="45">
        <f t="shared" ref="F323:F386" si="26">IFERROR(-DATEDIF(C323,"01/01/2020","D"),DATEDIF("01/01/2020",C323,"D"))</f>
        <v>125</v>
      </c>
      <c r="G323" s="45" t="b">
        <f t="shared" ref="G323:G386" si="27">ISERROR(F323)</f>
        <v>0</v>
      </c>
      <c r="H323" s="45">
        <f t="shared" ref="H323:H386" si="28">IF(G323=FALSE,F323,"???")</f>
        <v>125</v>
      </c>
    </row>
    <row r="324" spans="1:8" x14ac:dyDescent="0.2">
      <c r="A324" s="2">
        <v>42235</v>
      </c>
      <c r="B324" t="s">
        <v>1060</v>
      </c>
      <c r="C324" s="4">
        <v>43935</v>
      </c>
      <c r="D324" s="2">
        <f t="shared" si="25"/>
        <v>104</v>
      </c>
      <c r="E324" t="str">
        <f t="shared" si="24"/>
        <v>No</v>
      </c>
      <c r="F324" s="45">
        <f t="shared" si="26"/>
        <v>104</v>
      </c>
      <c r="G324" s="45" t="b">
        <f t="shared" si="27"/>
        <v>0</v>
      </c>
      <c r="H324" s="45">
        <f t="shared" si="28"/>
        <v>104</v>
      </c>
    </row>
    <row r="325" spans="1:8" x14ac:dyDescent="0.2">
      <c r="A325" s="2">
        <v>42316</v>
      </c>
      <c r="B325" t="s">
        <v>1058</v>
      </c>
      <c r="C325" s="4">
        <v>44517</v>
      </c>
      <c r="D325" s="2">
        <f t="shared" si="25"/>
        <v>686</v>
      </c>
      <c r="E325" t="str">
        <f t="shared" ref="E325:E388" si="29">IF(D325&gt;=0,"No","Yes")</f>
        <v>No</v>
      </c>
      <c r="F325" s="45">
        <f t="shared" si="26"/>
        <v>686</v>
      </c>
      <c r="G325" s="45" t="b">
        <f t="shared" si="27"/>
        <v>0</v>
      </c>
      <c r="H325" s="45">
        <f t="shared" si="28"/>
        <v>686</v>
      </c>
    </row>
    <row r="326" spans="1:8" x14ac:dyDescent="0.2">
      <c r="A326" s="2">
        <v>42450</v>
      </c>
      <c r="B326" t="s">
        <v>1064</v>
      </c>
      <c r="C326" s="4">
        <v>43962</v>
      </c>
      <c r="D326" s="2">
        <f t="shared" si="25"/>
        <v>131</v>
      </c>
      <c r="E326" t="str">
        <f t="shared" si="29"/>
        <v>No</v>
      </c>
      <c r="F326" s="45">
        <f t="shared" si="26"/>
        <v>131</v>
      </c>
      <c r="G326" s="45" t="b">
        <f t="shared" si="27"/>
        <v>0</v>
      </c>
      <c r="H326" s="45">
        <f t="shared" si="28"/>
        <v>131</v>
      </c>
    </row>
    <row r="327" spans="1:8" x14ac:dyDescent="0.2">
      <c r="A327" s="2">
        <v>42691</v>
      </c>
      <c r="B327" t="s">
        <v>1068</v>
      </c>
      <c r="C327" s="4">
        <v>43844</v>
      </c>
      <c r="D327" s="2">
        <f t="shared" si="25"/>
        <v>13</v>
      </c>
      <c r="E327" t="str">
        <f t="shared" si="29"/>
        <v>No</v>
      </c>
      <c r="F327" s="45">
        <f t="shared" si="26"/>
        <v>13</v>
      </c>
      <c r="G327" s="45" t="b">
        <f t="shared" si="27"/>
        <v>0</v>
      </c>
      <c r="H327" s="45">
        <f t="shared" si="28"/>
        <v>13</v>
      </c>
    </row>
    <row r="328" spans="1:8" x14ac:dyDescent="0.2">
      <c r="A328" s="2">
        <v>42759</v>
      </c>
      <c r="B328" t="s">
        <v>1069</v>
      </c>
      <c r="C328" s="4">
        <v>43897</v>
      </c>
      <c r="D328" s="2">
        <f t="shared" si="25"/>
        <v>66</v>
      </c>
      <c r="E328" t="str">
        <f t="shared" si="29"/>
        <v>No</v>
      </c>
      <c r="F328" s="45">
        <f t="shared" si="26"/>
        <v>66</v>
      </c>
      <c r="G328" s="45" t="b">
        <f t="shared" si="27"/>
        <v>0</v>
      </c>
      <c r="H328" s="45">
        <f t="shared" si="28"/>
        <v>66</v>
      </c>
    </row>
    <row r="329" spans="1:8" x14ac:dyDescent="0.2">
      <c r="A329" s="2">
        <v>42902</v>
      </c>
      <c r="B329" t="s">
        <v>1061</v>
      </c>
      <c r="C329" s="4">
        <v>43819</v>
      </c>
      <c r="D329" s="2">
        <f t="shared" si="25"/>
        <v>-12</v>
      </c>
      <c r="E329" t="str">
        <f t="shared" si="29"/>
        <v>Yes</v>
      </c>
      <c r="F329" s="45">
        <f t="shared" si="26"/>
        <v>-12</v>
      </c>
      <c r="G329" s="45" t="b">
        <f t="shared" si="27"/>
        <v>0</v>
      </c>
      <c r="H329" s="45">
        <f t="shared" si="28"/>
        <v>-12</v>
      </c>
    </row>
    <row r="330" spans="1:8" x14ac:dyDescent="0.2">
      <c r="A330" s="2">
        <v>42950</v>
      </c>
      <c r="B330" t="s">
        <v>1064</v>
      </c>
      <c r="C330" s="4">
        <v>43820</v>
      </c>
      <c r="D330" s="2">
        <f t="shared" si="25"/>
        <v>-11</v>
      </c>
      <c r="E330" t="str">
        <f t="shared" si="29"/>
        <v>Yes</v>
      </c>
      <c r="F330" s="45">
        <f t="shared" si="26"/>
        <v>-11</v>
      </c>
      <c r="G330" s="45" t="b">
        <f t="shared" si="27"/>
        <v>0</v>
      </c>
      <c r="H330" s="45">
        <f t="shared" si="28"/>
        <v>-11</v>
      </c>
    </row>
    <row r="331" spans="1:8" x14ac:dyDescent="0.2">
      <c r="A331" s="2">
        <v>43016</v>
      </c>
      <c r="B331" t="s">
        <v>1063</v>
      </c>
      <c r="C331" s="4">
        <v>9999</v>
      </c>
      <c r="D331" s="2">
        <f t="shared" si="25"/>
        <v>-33832</v>
      </c>
      <c r="E331" t="str">
        <f t="shared" si="29"/>
        <v>Yes</v>
      </c>
      <c r="F331" s="45">
        <f t="shared" si="26"/>
        <v>-33832</v>
      </c>
      <c r="G331" s="45" t="b">
        <f t="shared" si="27"/>
        <v>0</v>
      </c>
      <c r="H331" s="45">
        <f t="shared" si="28"/>
        <v>-33832</v>
      </c>
    </row>
    <row r="332" spans="1:8" x14ac:dyDescent="0.2">
      <c r="A332" s="2">
        <v>43745</v>
      </c>
      <c r="B332" t="s">
        <v>1069</v>
      </c>
      <c r="C332" s="4">
        <v>43888</v>
      </c>
      <c r="D332" s="2">
        <f t="shared" si="25"/>
        <v>57</v>
      </c>
      <c r="E332" t="str">
        <f t="shared" si="29"/>
        <v>No</v>
      </c>
      <c r="F332" s="45">
        <f t="shared" si="26"/>
        <v>57</v>
      </c>
      <c r="G332" s="45" t="b">
        <f t="shared" si="27"/>
        <v>0</v>
      </c>
      <c r="H332" s="45">
        <f t="shared" si="28"/>
        <v>57</v>
      </c>
    </row>
    <row r="333" spans="1:8" x14ac:dyDescent="0.2">
      <c r="A333" s="2">
        <v>43764</v>
      </c>
      <c r="B333" t="s">
        <v>1058</v>
      </c>
      <c r="C333" s="4">
        <v>43809</v>
      </c>
      <c r="D333" s="2">
        <f t="shared" si="25"/>
        <v>-22</v>
      </c>
      <c r="E333" t="str">
        <f t="shared" si="29"/>
        <v>Yes</v>
      </c>
      <c r="F333" s="45">
        <f t="shared" si="26"/>
        <v>-22</v>
      </c>
      <c r="G333" s="45" t="b">
        <f t="shared" si="27"/>
        <v>0</v>
      </c>
      <c r="H333" s="45">
        <f t="shared" si="28"/>
        <v>-22</v>
      </c>
    </row>
    <row r="334" spans="1:8" x14ac:dyDescent="0.2">
      <c r="A334" s="2">
        <v>43856</v>
      </c>
      <c r="B334" t="s">
        <v>1074</v>
      </c>
      <c r="C334" s="4">
        <v>43809</v>
      </c>
      <c r="D334" s="2">
        <f t="shared" si="25"/>
        <v>-22</v>
      </c>
      <c r="E334" t="str">
        <f t="shared" si="29"/>
        <v>Yes</v>
      </c>
      <c r="F334" s="45">
        <f t="shared" si="26"/>
        <v>-22</v>
      </c>
      <c r="G334" s="45" t="b">
        <f t="shared" si="27"/>
        <v>0</v>
      </c>
      <c r="H334" s="45">
        <f t="shared" si="28"/>
        <v>-22</v>
      </c>
    </row>
    <row r="335" spans="1:8" x14ac:dyDescent="0.2">
      <c r="A335" s="2">
        <v>43976</v>
      </c>
      <c r="B335" t="s">
        <v>1058</v>
      </c>
      <c r="C335" s="4">
        <v>43824</v>
      </c>
      <c r="D335" s="2">
        <f t="shared" si="25"/>
        <v>-7</v>
      </c>
      <c r="E335" t="str">
        <f t="shared" si="29"/>
        <v>Yes</v>
      </c>
      <c r="F335" s="45">
        <f t="shared" si="26"/>
        <v>-7</v>
      </c>
      <c r="G335" s="45" t="b">
        <f t="shared" si="27"/>
        <v>0</v>
      </c>
      <c r="H335" s="45">
        <f t="shared" si="28"/>
        <v>-7</v>
      </c>
    </row>
    <row r="336" spans="1:8" x14ac:dyDescent="0.2">
      <c r="A336" s="2">
        <v>44223</v>
      </c>
      <c r="B336" t="s">
        <v>1068</v>
      </c>
      <c r="C336" s="4">
        <v>43845</v>
      </c>
      <c r="D336" s="2">
        <f t="shared" si="25"/>
        <v>14</v>
      </c>
      <c r="E336" t="str">
        <f t="shared" si="29"/>
        <v>No</v>
      </c>
      <c r="F336" s="45">
        <f t="shared" si="26"/>
        <v>14</v>
      </c>
      <c r="G336" s="45" t="b">
        <f t="shared" si="27"/>
        <v>0</v>
      </c>
      <c r="H336" s="45">
        <f t="shared" si="28"/>
        <v>14</v>
      </c>
    </row>
    <row r="337" spans="1:8" x14ac:dyDescent="0.2">
      <c r="A337" s="2">
        <v>44362</v>
      </c>
      <c r="B337" t="s">
        <v>1057</v>
      </c>
      <c r="C337" s="4">
        <v>43803</v>
      </c>
      <c r="D337" s="2">
        <f t="shared" si="25"/>
        <v>-28</v>
      </c>
      <c r="E337" t="str">
        <f t="shared" si="29"/>
        <v>Yes</v>
      </c>
      <c r="F337" s="45">
        <f t="shared" si="26"/>
        <v>-28</v>
      </c>
      <c r="G337" s="45" t="b">
        <f t="shared" si="27"/>
        <v>0</v>
      </c>
      <c r="H337" s="45">
        <f t="shared" si="28"/>
        <v>-28</v>
      </c>
    </row>
    <row r="338" spans="1:8" x14ac:dyDescent="0.2">
      <c r="A338" s="2">
        <v>44374</v>
      </c>
      <c r="B338" t="s">
        <v>1072</v>
      </c>
      <c r="C338" s="4">
        <v>43938</v>
      </c>
      <c r="D338" s="2">
        <f t="shared" si="25"/>
        <v>107</v>
      </c>
      <c r="E338" t="str">
        <f t="shared" si="29"/>
        <v>No</v>
      </c>
      <c r="F338" s="45">
        <f t="shared" si="26"/>
        <v>107</v>
      </c>
      <c r="G338" s="45" t="b">
        <f t="shared" si="27"/>
        <v>0</v>
      </c>
      <c r="H338" s="45">
        <f t="shared" si="28"/>
        <v>107</v>
      </c>
    </row>
    <row r="339" spans="1:8" x14ac:dyDescent="0.2">
      <c r="A339" s="2">
        <v>44386</v>
      </c>
      <c r="B339" t="s">
        <v>1071</v>
      </c>
      <c r="C339" s="4">
        <v>44909</v>
      </c>
      <c r="D339" s="2">
        <f t="shared" si="25"/>
        <v>1078</v>
      </c>
      <c r="E339" t="str">
        <f t="shared" si="29"/>
        <v>No</v>
      </c>
      <c r="F339" s="45">
        <f t="shared" si="26"/>
        <v>1078</v>
      </c>
      <c r="G339" s="45" t="b">
        <f t="shared" si="27"/>
        <v>0</v>
      </c>
      <c r="H339" s="45">
        <f t="shared" si="28"/>
        <v>1078</v>
      </c>
    </row>
    <row r="340" spans="1:8" x14ac:dyDescent="0.2">
      <c r="A340" s="2">
        <v>44584</v>
      </c>
      <c r="B340" t="s">
        <v>1062</v>
      </c>
      <c r="C340" s="4">
        <v>9999</v>
      </c>
      <c r="D340" s="2">
        <f t="shared" si="25"/>
        <v>-33832</v>
      </c>
      <c r="E340" t="str">
        <f t="shared" si="29"/>
        <v>Yes</v>
      </c>
      <c r="F340" s="45">
        <f t="shared" si="26"/>
        <v>-33832</v>
      </c>
      <c r="G340" s="45" t="b">
        <f t="shared" si="27"/>
        <v>0</v>
      </c>
      <c r="H340" s="45">
        <f t="shared" si="28"/>
        <v>-33832</v>
      </c>
    </row>
    <row r="341" spans="1:8" x14ac:dyDescent="0.2">
      <c r="A341" s="2">
        <v>44614</v>
      </c>
      <c r="B341" t="s">
        <v>1058</v>
      </c>
      <c r="C341" s="4">
        <v>43892</v>
      </c>
      <c r="D341" s="2">
        <f t="shared" si="25"/>
        <v>61</v>
      </c>
      <c r="E341" t="str">
        <f t="shared" si="29"/>
        <v>No</v>
      </c>
      <c r="F341" s="45">
        <f t="shared" si="26"/>
        <v>61</v>
      </c>
      <c r="G341" s="45" t="b">
        <f t="shared" si="27"/>
        <v>0</v>
      </c>
      <c r="H341" s="45">
        <f t="shared" si="28"/>
        <v>61</v>
      </c>
    </row>
    <row r="342" spans="1:8" x14ac:dyDescent="0.2">
      <c r="A342" s="2">
        <v>44907</v>
      </c>
      <c r="B342" t="s">
        <v>1064</v>
      </c>
      <c r="C342" s="4">
        <v>43921</v>
      </c>
      <c r="D342" s="2">
        <f t="shared" si="25"/>
        <v>90</v>
      </c>
      <c r="E342" t="str">
        <f t="shared" si="29"/>
        <v>No</v>
      </c>
      <c r="F342" s="45">
        <f t="shared" si="26"/>
        <v>90</v>
      </c>
      <c r="G342" s="45" t="b">
        <f t="shared" si="27"/>
        <v>0</v>
      </c>
      <c r="H342" s="45">
        <f t="shared" si="28"/>
        <v>90</v>
      </c>
    </row>
    <row r="343" spans="1:8" x14ac:dyDescent="0.2">
      <c r="A343" s="2">
        <v>45013</v>
      </c>
      <c r="B343" t="s">
        <v>1058</v>
      </c>
      <c r="C343" s="4">
        <v>44902</v>
      </c>
      <c r="D343" s="2">
        <f t="shared" si="25"/>
        <v>1071</v>
      </c>
      <c r="E343" t="str">
        <f t="shared" si="29"/>
        <v>No</v>
      </c>
      <c r="F343" s="45">
        <f t="shared" si="26"/>
        <v>1071</v>
      </c>
      <c r="G343" s="45" t="b">
        <f t="shared" si="27"/>
        <v>0</v>
      </c>
      <c r="H343" s="45">
        <f t="shared" si="28"/>
        <v>1071</v>
      </c>
    </row>
    <row r="344" spans="1:8" x14ac:dyDescent="0.2">
      <c r="A344" s="2">
        <v>45228</v>
      </c>
      <c r="B344" t="s">
        <v>1064</v>
      </c>
      <c r="C344" s="4">
        <v>43962</v>
      </c>
      <c r="D344" s="2">
        <f t="shared" si="25"/>
        <v>131</v>
      </c>
      <c r="E344" t="str">
        <f t="shared" si="29"/>
        <v>No</v>
      </c>
      <c r="F344" s="45">
        <f t="shared" si="26"/>
        <v>131</v>
      </c>
      <c r="G344" s="45" t="b">
        <f t="shared" si="27"/>
        <v>0</v>
      </c>
      <c r="H344" s="45">
        <f t="shared" si="28"/>
        <v>131</v>
      </c>
    </row>
    <row r="345" spans="1:8" x14ac:dyDescent="0.2">
      <c r="A345" s="2">
        <v>45361</v>
      </c>
      <c r="B345" t="s">
        <v>1077</v>
      </c>
      <c r="C345" s="4">
        <v>43827</v>
      </c>
      <c r="D345" s="2">
        <f t="shared" si="25"/>
        <v>-4</v>
      </c>
      <c r="E345" t="str">
        <f t="shared" si="29"/>
        <v>Yes</v>
      </c>
      <c r="F345" s="45">
        <f t="shared" si="26"/>
        <v>-4</v>
      </c>
      <c r="G345" s="45" t="b">
        <f t="shared" si="27"/>
        <v>0</v>
      </c>
      <c r="H345" s="45">
        <f t="shared" si="28"/>
        <v>-4</v>
      </c>
    </row>
    <row r="346" spans="1:8" x14ac:dyDescent="0.2">
      <c r="A346" s="2">
        <v>45385</v>
      </c>
      <c r="B346" t="s">
        <v>1058</v>
      </c>
      <c r="C346" s="4">
        <v>43911</v>
      </c>
      <c r="D346" s="2">
        <f t="shared" si="25"/>
        <v>80</v>
      </c>
      <c r="E346" t="str">
        <f t="shared" si="29"/>
        <v>No</v>
      </c>
      <c r="F346" s="45">
        <f t="shared" si="26"/>
        <v>80</v>
      </c>
      <c r="G346" s="45" t="b">
        <f t="shared" si="27"/>
        <v>0</v>
      </c>
      <c r="H346" s="45">
        <f t="shared" si="28"/>
        <v>80</v>
      </c>
    </row>
    <row r="347" spans="1:8" x14ac:dyDescent="0.2">
      <c r="A347" s="2">
        <v>45413</v>
      </c>
      <c r="B347" t="s">
        <v>1063</v>
      </c>
      <c r="C347" s="4">
        <v>43884</v>
      </c>
      <c r="D347" s="2">
        <f t="shared" si="25"/>
        <v>53</v>
      </c>
      <c r="E347" t="str">
        <f t="shared" si="29"/>
        <v>No</v>
      </c>
      <c r="F347" s="45">
        <f t="shared" si="26"/>
        <v>53</v>
      </c>
      <c r="G347" s="45" t="b">
        <f t="shared" si="27"/>
        <v>0</v>
      </c>
      <c r="H347" s="45">
        <f t="shared" si="28"/>
        <v>53</v>
      </c>
    </row>
    <row r="348" spans="1:8" x14ac:dyDescent="0.2">
      <c r="A348" s="2">
        <v>45498</v>
      </c>
      <c r="B348" t="s">
        <v>1063</v>
      </c>
      <c r="C348" s="4">
        <v>43839</v>
      </c>
      <c r="D348" s="2">
        <f t="shared" si="25"/>
        <v>8</v>
      </c>
      <c r="E348" t="str">
        <f t="shared" si="29"/>
        <v>No</v>
      </c>
      <c r="F348" s="45">
        <f t="shared" si="26"/>
        <v>8</v>
      </c>
      <c r="G348" s="45" t="b">
        <f t="shared" si="27"/>
        <v>0</v>
      </c>
      <c r="H348" s="45">
        <f t="shared" si="28"/>
        <v>8</v>
      </c>
    </row>
    <row r="349" spans="1:8" x14ac:dyDescent="0.2">
      <c r="A349" s="2">
        <v>45521</v>
      </c>
      <c r="B349" t="s">
        <v>1058</v>
      </c>
      <c r="C349" s="4">
        <v>43905</v>
      </c>
      <c r="D349" s="2">
        <f t="shared" si="25"/>
        <v>74</v>
      </c>
      <c r="E349" t="str">
        <f t="shared" si="29"/>
        <v>No</v>
      </c>
      <c r="F349" s="45">
        <f t="shared" si="26"/>
        <v>74</v>
      </c>
      <c r="G349" s="45" t="b">
        <f t="shared" si="27"/>
        <v>0</v>
      </c>
      <c r="H349" s="45">
        <f t="shared" si="28"/>
        <v>74</v>
      </c>
    </row>
    <row r="350" spans="1:8" x14ac:dyDescent="0.2">
      <c r="A350" s="2">
        <v>46006</v>
      </c>
      <c r="B350" t="s">
        <v>1064</v>
      </c>
      <c r="C350" s="4">
        <v>43960</v>
      </c>
      <c r="D350" s="2">
        <f t="shared" si="25"/>
        <v>129</v>
      </c>
      <c r="E350" t="str">
        <f t="shared" si="29"/>
        <v>No</v>
      </c>
      <c r="F350" s="45">
        <f t="shared" si="26"/>
        <v>129</v>
      </c>
      <c r="G350" s="45" t="b">
        <f t="shared" si="27"/>
        <v>0</v>
      </c>
      <c r="H350" s="45">
        <f t="shared" si="28"/>
        <v>129</v>
      </c>
    </row>
    <row r="351" spans="1:8" x14ac:dyDescent="0.2">
      <c r="A351" s="2">
        <v>46169</v>
      </c>
      <c r="B351" t="s">
        <v>1063</v>
      </c>
      <c r="C351" s="4">
        <v>43956</v>
      </c>
      <c r="D351" s="2">
        <f t="shared" si="25"/>
        <v>125</v>
      </c>
      <c r="E351" t="str">
        <f t="shared" si="29"/>
        <v>No</v>
      </c>
      <c r="F351" s="45">
        <f t="shared" si="26"/>
        <v>125</v>
      </c>
      <c r="G351" s="45" t="b">
        <f t="shared" si="27"/>
        <v>0</v>
      </c>
      <c r="H351" s="45">
        <f t="shared" si="28"/>
        <v>125</v>
      </c>
    </row>
    <row r="352" spans="1:8" x14ac:dyDescent="0.2">
      <c r="A352" s="2">
        <v>46190</v>
      </c>
      <c r="B352" t="s">
        <v>1058</v>
      </c>
      <c r="C352" s="4">
        <v>43962</v>
      </c>
      <c r="D352" s="2">
        <f t="shared" si="25"/>
        <v>131</v>
      </c>
      <c r="E352" t="str">
        <f t="shared" si="29"/>
        <v>No</v>
      </c>
      <c r="F352" s="45">
        <f t="shared" si="26"/>
        <v>131</v>
      </c>
      <c r="G352" s="45" t="b">
        <f t="shared" si="27"/>
        <v>0</v>
      </c>
      <c r="H352" s="45">
        <f t="shared" si="28"/>
        <v>131</v>
      </c>
    </row>
    <row r="353" spans="1:8" x14ac:dyDescent="0.2">
      <c r="A353" s="2">
        <v>46222</v>
      </c>
      <c r="B353" t="s">
        <v>1057</v>
      </c>
      <c r="C353" s="4">
        <v>43941</v>
      </c>
      <c r="D353" s="2">
        <f t="shared" si="25"/>
        <v>110</v>
      </c>
      <c r="E353" t="str">
        <f t="shared" si="29"/>
        <v>No</v>
      </c>
      <c r="F353" s="45">
        <f t="shared" si="26"/>
        <v>110</v>
      </c>
      <c r="G353" s="45" t="b">
        <f t="shared" si="27"/>
        <v>0</v>
      </c>
      <c r="H353" s="45">
        <f t="shared" si="28"/>
        <v>110</v>
      </c>
    </row>
    <row r="354" spans="1:8" x14ac:dyDescent="0.2">
      <c r="A354" s="2">
        <v>46238</v>
      </c>
      <c r="B354" t="s">
        <v>1063</v>
      </c>
      <c r="C354" s="4">
        <v>43911</v>
      </c>
      <c r="D354" s="2">
        <f t="shared" si="25"/>
        <v>80</v>
      </c>
      <c r="E354" t="str">
        <f t="shared" si="29"/>
        <v>No</v>
      </c>
      <c r="F354" s="45">
        <f t="shared" si="26"/>
        <v>80</v>
      </c>
      <c r="G354" s="45" t="b">
        <f t="shared" si="27"/>
        <v>0</v>
      </c>
      <c r="H354" s="45">
        <f t="shared" si="28"/>
        <v>80</v>
      </c>
    </row>
    <row r="355" spans="1:8" x14ac:dyDescent="0.2">
      <c r="A355" s="2">
        <v>46324</v>
      </c>
      <c r="B355" t="s">
        <v>1063</v>
      </c>
      <c r="C355" s="4">
        <v>43963</v>
      </c>
      <c r="D355" s="2">
        <f t="shared" si="25"/>
        <v>132</v>
      </c>
      <c r="E355" t="str">
        <f t="shared" si="29"/>
        <v>No</v>
      </c>
      <c r="F355" s="45">
        <f t="shared" si="26"/>
        <v>132</v>
      </c>
      <c r="G355" s="45" t="b">
        <f t="shared" si="27"/>
        <v>0</v>
      </c>
      <c r="H355" s="45">
        <f t="shared" si="28"/>
        <v>132</v>
      </c>
    </row>
    <row r="356" spans="1:8" x14ac:dyDescent="0.2">
      <c r="A356" s="2">
        <v>46441</v>
      </c>
      <c r="B356" t="s">
        <v>1068</v>
      </c>
      <c r="C356" s="4">
        <v>43868</v>
      </c>
      <c r="D356" s="2">
        <f t="shared" si="25"/>
        <v>37</v>
      </c>
      <c r="E356" t="str">
        <f t="shared" si="29"/>
        <v>No</v>
      </c>
      <c r="F356" s="45">
        <f t="shared" si="26"/>
        <v>37</v>
      </c>
      <c r="G356" s="45" t="b">
        <f t="shared" si="27"/>
        <v>0</v>
      </c>
      <c r="H356" s="45">
        <f t="shared" si="28"/>
        <v>37</v>
      </c>
    </row>
    <row r="357" spans="1:8" x14ac:dyDescent="0.2">
      <c r="A357" s="2">
        <v>46496</v>
      </c>
      <c r="B357" t="s">
        <v>1064</v>
      </c>
      <c r="C357" s="4">
        <v>43901</v>
      </c>
      <c r="D357" s="2">
        <f t="shared" si="25"/>
        <v>70</v>
      </c>
      <c r="E357" t="str">
        <f t="shared" si="29"/>
        <v>No</v>
      </c>
      <c r="F357" s="45">
        <f t="shared" si="26"/>
        <v>70</v>
      </c>
      <c r="G357" s="45" t="b">
        <f t="shared" si="27"/>
        <v>0</v>
      </c>
      <c r="H357" s="45">
        <f t="shared" si="28"/>
        <v>70</v>
      </c>
    </row>
    <row r="358" spans="1:8" x14ac:dyDescent="0.2">
      <c r="A358" s="2">
        <v>46502</v>
      </c>
      <c r="B358" t="s">
        <v>1071</v>
      </c>
      <c r="C358" s="4">
        <v>43901</v>
      </c>
      <c r="D358" s="2">
        <f t="shared" si="25"/>
        <v>70</v>
      </c>
      <c r="E358" t="str">
        <f t="shared" si="29"/>
        <v>No</v>
      </c>
      <c r="F358" s="45">
        <f t="shared" si="26"/>
        <v>70</v>
      </c>
      <c r="G358" s="45" t="b">
        <f t="shared" si="27"/>
        <v>0</v>
      </c>
      <c r="H358" s="45">
        <f t="shared" si="28"/>
        <v>70</v>
      </c>
    </row>
    <row r="359" spans="1:8" x14ac:dyDescent="0.2">
      <c r="A359" s="2">
        <v>46885</v>
      </c>
      <c r="B359" t="s">
        <v>1065</v>
      </c>
      <c r="C359" s="4">
        <v>43882</v>
      </c>
      <c r="D359" s="2">
        <f t="shared" si="25"/>
        <v>51</v>
      </c>
      <c r="E359" t="str">
        <f t="shared" si="29"/>
        <v>No</v>
      </c>
      <c r="F359" s="45">
        <f t="shared" si="26"/>
        <v>51</v>
      </c>
      <c r="G359" s="45" t="b">
        <f t="shared" si="27"/>
        <v>0</v>
      </c>
      <c r="H359" s="45">
        <f t="shared" si="28"/>
        <v>51</v>
      </c>
    </row>
    <row r="360" spans="1:8" x14ac:dyDescent="0.2">
      <c r="A360" s="2">
        <v>47170</v>
      </c>
      <c r="B360" t="s">
        <v>1058</v>
      </c>
      <c r="C360" s="4">
        <v>43908</v>
      </c>
      <c r="D360" s="2">
        <f t="shared" si="25"/>
        <v>77</v>
      </c>
      <c r="E360" t="str">
        <f t="shared" si="29"/>
        <v>No</v>
      </c>
      <c r="F360" s="45">
        <f t="shared" si="26"/>
        <v>77</v>
      </c>
      <c r="G360" s="45" t="b">
        <f t="shared" si="27"/>
        <v>0</v>
      </c>
      <c r="H360" s="45">
        <f t="shared" si="28"/>
        <v>77</v>
      </c>
    </row>
    <row r="361" spans="1:8" x14ac:dyDescent="0.2">
      <c r="A361" s="2">
        <v>47329</v>
      </c>
      <c r="B361" t="s">
        <v>1077</v>
      </c>
      <c r="C361" s="4">
        <v>43957</v>
      </c>
      <c r="D361" s="2">
        <f t="shared" si="25"/>
        <v>126</v>
      </c>
      <c r="E361" t="str">
        <f t="shared" si="29"/>
        <v>No</v>
      </c>
      <c r="F361" s="45">
        <f t="shared" si="26"/>
        <v>126</v>
      </c>
      <c r="G361" s="45" t="b">
        <f t="shared" si="27"/>
        <v>0</v>
      </c>
      <c r="H361" s="45">
        <f t="shared" si="28"/>
        <v>126</v>
      </c>
    </row>
    <row r="362" spans="1:8" x14ac:dyDescent="0.2">
      <c r="A362" s="2">
        <v>47376</v>
      </c>
      <c r="B362" t="s">
        <v>1062</v>
      </c>
      <c r="C362" s="4">
        <v>44497</v>
      </c>
      <c r="D362" s="2">
        <f t="shared" si="25"/>
        <v>666</v>
      </c>
      <c r="E362" t="str">
        <f t="shared" si="29"/>
        <v>No</v>
      </c>
      <c r="F362" s="45">
        <f t="shared" si="26"/>
        <v>666</v>
      </c>
      <c r="G362" s="45" t="b">
        <f t="shared" si="27"/>
        <v>0</v>
      </c>
      <c r="H362" s="45">
        <f t="shared" si="28"/>
        <v>666</v>
      </c>
    </row>
    <row r="363" spans="1:8" x14ac:dyDescent="0.2">
      <c r="A363" s="2">
        <v>47417</v>
      </c>
      <c r="B363" t="s">
        <v>1062</v>
      </c>
      <c r="C363" s="4">
        <v>43841</v>
      </c>
      <c r="D363" s="2">
        <f t="shared" si="25"/>
        <v>10</v>
      </c>
      <c r="E363" t="str">
        <f t="shared" si="29"/>
        <v>No</v>
      </c>
      <c r="F363" s="45">
        <f t="shared" si="26"/>
        <v>10</v>
      </c>
      <c r="G363" s="45" t="b">
        <f t="shared" si="27"/>
        <v>0</v>
      </c>
      <c r="H363" s="45">
        <f t="shared" si="28"/>
        <v>10</v>
      </c>
    </row>
    <row r="364" spans="1:8" x14ac:dyDescent="0.2">
      <c r="A364" s="2">
        <v>47932</v>
      </c>
      <c r="B364" t="s">
        <v>1069</v>
      </c>
      <c r="C364" s="4">
        <v>43904</v>
      </c>
      <c r="D364" s="2">
        <f t="shared" si="25"/>
        <v>73</v>
      </c>
      <c r="E364" t="str">
        <f t="shared" si="29"/>
        <v>No</v>
      </c>
      <c r="F364" s="45">
        <f t="shared" si="26"/>
        <v>73</v>
      </c>
      <c r="G364" s="45" t="b">
        <f t="shared" si="27"/>
        <v>0</v>
      </c>
      <c r="H364" s="45">
        <f t="shared" si="28"/>
        <v>73</v>
      </c>
    </row>
    <row r="365" spans="1:8" x14ac:dyDescent="0.2">
      <c r="A365" s="2">
        <v>48109</v>
      </c>
      <c r="B365" t="s">
        <v>1063</v>
      </c>
      <c r="C365" s="4">
        <v>43858</v>
      </c>
      <c r="D365" s="2">
        <f t="shared" si="25"/>
        <v>27</v>
      </c>
      <c r="E365" t="str">
        <f t="shared" si="29"/>
        <v>No</v>
      </c>
      <c r="F365" s="45">
        <f t="shared" si="26"/>
        <v>27</v>
      </c>
      <c r="G365" s="45" t="b">
        <f t="shared" si="27"/>
        <v>0</v>
      </c>
      <c r="H365" s="45">
        <f t="shared" si="28"/>
        <v>27</v>
      </c>
    </row>
    <row r="366" spans="1:8" x14ac:dyDescent="0.2">
      <c r="A366" s="2">
        <v>48166</v>
      </c>
      <c r="B366" t="s">
        <v>1061</v>
      </c>
      <c r="C366" s="4">
        <v>43954</v>
      </c>
      <c r="D366" s="2">
        <f t="shared" si="25"/>
        <v>123</v>
      </c>
      <c r="E366" t="str">
        <f t="shared" si="29"/>
        <v>No</v>
      </c>
      <c r="F366" s="45">
        <f t="shared" si="26"/>
        <v>123</v>
      </c>
      <c r="G366" s="45" t="b">
        <f t="shared" si="27"/>
        <v>0</v>
      </c>
      <c r="H366" s="45">
        <f t="shared" si="28"/>
        <v>123</v>
      </c>
    </row>
    <row r="367" spans="1:8" x14ac:dyDescent="0.2">
      <c r="A367" s="2">
        <v>48183</v>
      </c>
      <c r="B367" t="s">
        <v>1062</v>
      </c>
      <c r="C367" s="4">
        <v>44915</v>
      </c>
      <c r="D367" s="2">
        <f t="shared" si="25"/>
        <v>1084</v>
      </c>
      <c r="E367" t="str">
        <f t="shared" si="29"/>
        <v>No</v>
      </c>
      <c r="F367" s="45">
        <f t="shared" si="26"/>
        <v>1084</v>
      </c>
      <c r="G367" s="45" t="b">
        <f t="shared" si="27"/>
        <v>0</v>
      </c>
      <c r="H367" s="45">
        <f t="shared" si="28"/>
        <v>1084</v>
      </c>
    </row>
    <row r="368" spans="1:8" x14ac:dyDescent="0.2">
      <c r="A368" s="2">
        <v>48200</v>
      </c>
      <c r="B368" t="s">
        <v>1068</v>
      </c>
      <c r="C368" s="4">
        <v>43900</v>
      </c>
      <c r="D368" s="2">
        <f t="shared" si="25"/>
        <v>69</v>
      </c>
      <c r="E368" t="str">
        <f t="shared" si="29"/>
        <v>No</v>
      </c>
      <c r="F368" s="45">
        <f t="shared" si="26"/>
        <v>69</v>
      </c>
      <c r="G368" s="45" t="b">
        <f t="shared" si="27"/>
        <v>0</v>
      </c>
      <c r="H368" s="45">
        <f t="shared" si="28"/>
        <v>69</v>
      </c>
    </row>
    <row r="369" spans="1:8" x14ac:dyDescent="0.2">
      <c r="A369" s="2">
        <v>48212</v>
      </c>
      <c r="B369" t="s">
        <v>1063</v>
      </c>
      <c r="C369" s="4">
        <v>43811</v>
      </c>
      <c r="D369" s="2">
        <f t="shared" si="25"/>
        <v>-20</v>
      </c>
      <c r="E369" t="str">
        <f t="shared" si="29"/>
        <v>Yes</v>
      </c>
      <c r="F369" s="45">
        <f t="shared" si="26"/>
        <v>-20</v>
      </c>
      <c r="G369" s="45" t="b">
        <f t="shared" si="27"/>
        <v>0</v>
      </c>
      <c r="H369" s="45">
        <f t="shared" si="28"/>
        <v>-20</v>
      </c>
    </row>
    <row r="370" spans="1:8" x14ac:dyDescent="0.2">
      <c r="A370" s="2">
        <v>48488</v>
      </c>
      <c r="B370" t="s">
        <v>1057</v>
      </c>
      <c r="C370" s="4">
        <v>43901</v>
      </c>
      <c r="D370" s="2">
        <f t="shared" si="25"/>
        <v>70</v>
      </c>
      <c r="E370" t="str">
        <f t="shared" si="29"/>
        <v>No</v>
      </c>
      <c r="F370" s="45">
        <f t="shared" si="26"/>
        <v>70</v>
      </c>
      <c r="G370" s="45" t="b">
        <f t="shared" si="27"/>
        <v>0</v>
      </c>
      <c r="H370" s="45">
        <f t="shared" si="28"/>
        <v>70</v>
      </c>
    </row>
    <row r="371" spans="1:8" x14ac:dyDescent="0.2">
      <c r="A371" s="2">
        <v>49041</v>
      </c>
      <c r="B371" t="s">
        <v>1063</v>
      </c>
      <c r="C371" s="4">
        <v>43855</v>
      </c>
      <c r="D371" s="2">
        <f t="shared" si="25"/>
        <v>24</v>
      </c>
      <c r="E371" t="str">
        <f t="shared" si="29"/>
        <v>No</v>
      </c>
      <c r="F371" s="45">
        <f t="shared" si="26"/>
        <v>24</v>
      </c>
      <c r="G371" s="45" t="b">
        <f t="shared" si="27"/>
        <v>0</v>
      </c>
      <c r="H371" s="45">
        <f t="shared" si="28"/>
        <v>24</v>
      </c>
    </row>
    <row r="372" spans="1:8" x14ac:dyDescent="0.2">
      <c r="A372" s="2">
        <v>49127</v>
      </c>
      <c r="B372" t="s">
        <v>1056</v>
      </c>
      <c r="C372" s="4">
        <v>43842</v>
      </c>
      <c r="D372" s="2">
        <f t="shared" si="25"/>
        <v>11</v>
      </c>
      <c r="E372" t="str">
        <f t="shared" si="29"/>
        <v>No</v>
      </c>
      <c r="F372" s="45">
        <f t="shared" si="26"/>
        <v>11</v>
      </c>
      <c r="G372" s="45" t="b">
        <f t="shared" si="27"/>
        <v>0</v>
      </c>
      <c r="H372" s="45">
        <f t="shared" si="28"/>
        <v>11</v>
      </c>
    </row>
    <row r="373" spans="1:8" x14ac:dyDescent="0.2">
      <c r="A373" s="2">
        <v>49399</v>
      </c>
      <c r="B373" t="s">
        <v>1057</v>
      </c>
      <c r="C373" s="4">
        <v>44907</v>
      </c>
      <c r="D373" s="2">
        <f t="shared" si="25"/>
        <v>1076</v>
      </c>
      <c r="E373" t="str">
        <f t="shared" si="29"/>
        <v>No</v>
      </c>
      <c r="F373" s="45">
        <f t="shared" si="26"/>
        <v>1076</v>
      </c>
      <c r="G373" s="45" t="b">
        <f t="shared" si="27"/>
        <v>0</v>
      </c>
      <c r="H373" s="45">
        <f t="shared" si="28"/>
        <v>1076</v>
      </c>
    </row>
    <row r="374" spans="1:8" x14ac:dyDescent="0.2">
      <c r="A374" s="2">
        <v>49476</v>
      </c>
      <c r="B374" t="s">
        <v>1058</v>
      </c>
      <c r="C374" s="4">
        <v>43951</v>
      </c>
      <c r="D374" s="2">
        <f t="shared" si="25"/>
        <v>120</v>
      </c>
      <c r="E374" t="str">
        <f t="shared" si="29"/>
        <v>No</v>
      </c>
      <c r="F374" s="45">
        <f t="shared" si="26"/>
        <v>120</v>
      </c>
      <c r="G374" s="45" t="b">
        <f t="shared" si="27"/>
        <v>0</v>
      </c>
      <c r="H374" s="45">
        <f t="shared" si="28"/>
        <v>120</v>
      </c>
    </row>
    <row r="375" spans="1:8" x14ac:dyDescent="0.2">
      <c r="A375" s="2">
        <v>49611</v>
      </c>
      <c r="B375" t="s">
        <v>1055</v>
      </c>
      <c r="C375" s="4">
        <v>43798</v>
      </c>
      <c r="D375" s="2">
        <f t="shared" si="25"/>
        <v>-33</v>
      </c>
      <c r="E375" t="str">
        <f t="shared" si="29"/>
        <v>Yes</v>
      </c>
      <c r="F375" s="45">
        <f t="shared" si="26"/>
        <v>-33</v>
      </c>
      <c r="G375" s="45" t="b">
        <f t="shared" si="27"/>
        <v>0</v>
      </c>
      <c r="H375" s="45">
        <f t="shared" si="28"/>
        <v>-33</v>
      </c>
    </row>
    <row r="376" spans="1:8" x14ac:dyDescent="0.2">
      <c r="A376" s="2">
        <v>49672</v>
      </c>
      <c r="B376" t="s">
        <v>1074</v>
      </c>
      <c r="C376" s="4">
        <v>43931</v>
      </c>
      <c r="D376" s="2">
        <f t="shared" si="25"/>
        <v>100</v>
      </c>
      <c r="E376" t="str">
        <f t="shared" si="29"/>
        <v>No</v>
      </c>
      <c r="F376" s="45">
        <f t="shared" si="26"/>
        <v>100</v>
      </c>
      <c r="G376" s="45" t="b">
        <f t="shared" si="27"/>
        <v>0</v>
      </c>
      <c r="H376" s="45">
        <f t="shared" si="28"/>
        <v>100</v>
      </c>
    </row>
    <row r="377" spans="1:8" x14ac:dyDescent="0.2">
      <c r="A377" s="2">
        <v>49693</v>
      </c>
      <c r="B377" t="s">
        <v>1068</v>
      </c>
      <c r="C377" s="4">
        <v>43886</v>
      </c>
      <c r="D377" s="2">
        <f t="shared" si="25"/>
        <v>55</v>
      </c>
      <c r="E377" t="str">
        <f t="shared" si="29"/>
        <v>No</v>
      </c>
      <c r="F377" s="45">
        <f t="shared" si="26"/>
        <v>55</v>
      </c>
      <c r="G377" s="45" t="b">
        <f t="shared" si="27"/>
        <v>0</v>
      </c>
      <c r="H377" s="45">
        <f t="shared" si="28"/>
        <v>55</v>
      </c>
    </row>
    <row r="378" spans="1:8" x14ac:dyDescent="0.2">
      <c r="A378" s="2">
        <v>49853</v>
      </c>
      <c r="B378" t="s">
        <v>1066</v>
      </c>
      <c r="C378" s="4">
        <v>43871</v>
      </c>
      <c r="D378" s="2">
        <f t="shared" si="25"/>
        <v>40</v>
      </c>
      <c r="E378" t="str">
        <f t="shared" si="29"/>
        <v>No</v>
      </c>
      <c r="F378" s="45">
        <f t="shared" si="26"/>
        <v>40</v>
      </c>
      <c r="G378" s="45" t="b">
        <f t="shared" si="27"/>
        <v>0</v>
      </c>
      <c r="H378" s="45">
        <f t="shared" si="28"/>
        <v>40</v>
      </c>
    </row>
    <row r="379" spans="1:8" x14ac:dyDescent="0.2">
      <c r="A379" s="2">
        <v>49956</v>
      </c>
      <c r="B379" t="s">
        <v>1064</v>
      </c>
      <c r="C379" s="4">
        <v>44522</v>
      </c>
      <c r="D379" s="2">
        <f t="shared" si="25"/>
        <v>691</v>
      </c>
      <c r="E379" t="str">
        <f t="shared" si="29"/>
        <v>No</v>
      </c>
      <c r="F379" s="45">
        <f t="shared" si="26"/>
        <v>691</v>
      </c>
      <c r="G379" s="45" t="b">
        <f t="shared" si="27"/>
        <v>0</v>
      </c>
      <c r="H379" s="45">
        <f t="shared" si="28"/>
        <v>691</v>
      </c>
    </row>
    <row r="380" spans="1:8" x14ac:dyDescent="0.2">
      <c r="A380" s="2">
        <v>50485</v>
      </c>
      <c r="B380" t="s">
        <v>1060</v>
      </c>
      <c r="C380" s="4">
        <v>43817</v>
      </c>
      <c r="D380" s="2">
        <f t="shared" si="25"/>
        <v>-14</v>
      </c>
      <c r="E380" t="str">
        <f t="shared" si="29"/>
        <v>Yes</v>
      </c>
      <c r="F380" s="45">
        <f t="shared" si="26"/>
        <v>-14</v>
      </c>
      <c r="G380" s="45" t="b">
        <f t="shared" si="27"/>
        <v>0</v>
      </c>
      <c r="H380" s="45">
        <f t="shared" si="28"/>
        <v>-14</v>
      </c>
    </row>
    <row r="381" spans="1:8" x14ac:dyDescent="0.2">
      <c r="A381" s="2">
        <v>50528</v>
      </c>
      <c r="B381" t="s">
        <v>1062</v>
      </c>
      <c r="C381" s="4">
        <v>43837</v>
      </c>
      <c r="D381" s="2">
        <f t="shared" si="25"/>
        <v>6</v>
      </c>
      <c r="E381" t="str">
        <f t="shared" si="29"/>
        <v>No</v>
      </c>
      <c r="F381" s="45">
        <f t="shared" si="26"/>
        <v>6</v>
      </c>
      <c r="G381" s="45" t="b">
        <f t="shared" si="27"/>
        <v>0</v>
      </c>
      <c r="H381" s="45">
        <f t="shared" si="28"/>
        <v>6</v>
      </c>
    </row>
    <row r="382" spans="1:8" x14ac:dyDescent="0.2">
      <c r="A382" s="2">
        <v>50704</v>
      </c>
      <c r="B382" t="s">
        <v>1059</v>
      </c>
      <c r="C382" s="4">
        <v>43810</v>
      </c>
      <c r="D382" s="2">
        <f t="shared" si="25"/>
        <v>-21</v>
      </c>
      <c r="E382" t="str">
        <f t="shared" si="29"/>
        <v>Yes</v>
      </c>
      <c r="F382" s="45">
        <f t="shared" si="26"/>
        <v>-21</v>
      </c>
      <c r="G382" s="45" t="b">
        <f t="shared" si="27"/>
        <v>0</v>
      </c>
      <c r="H382" s="45">
        <f t="shared" si="28"/>
        <v>-21</v>
      </c>
    </row>
    <row r="383" spans="1:8" x14ac:dyDescent="0.2">
      <c r="A383" s="2">
        <v>50858</v>
      </c>
      <c r="B383" t="s">
        <v>1063</v>
      </c>
      <c r="C383" s="4">
        <v>43944</v>
      </c>
      <c r="D383" s="2">
        <f t="shared" si="25"/>
        <v>113</v>
      </c>
      <c r="E383" t="str">
        <f t="shared" si="29"/>
        <v>No</v>
      </c>
      <c r="F383" s="45">
        <f t="shared" si="26"/>
        <v>113</v>
      </c>
      <c r="G383" s="45" t="b">
        <f t="shared" si="27"/>
        <v>0</v>
      </c>
      <c r="H383" s="45">
        <f t="shared" si="28"/>
        <v>113</v>
      </c>
    </row>
    <row r="384" spans="1:8" x14ac:dyDescent="0.2">
      <c r="A384" s="2">
        <v>50877</v>
      </c>
      <c r="B384" t="s">
        <v>1068</v>
      </c>
      <c r="C384" s="4">
        <v>43881</v>
      </c>
      <c r="D384" s="2">
        <f t="shared" si="25"/>
        <v>50</v>
      </c>
      <c r="E384" t="str">
        <f t="shared" si="29"/>
        <v>No</v>
      </c>
      <c r="F384" s="45">
        <f t="shared" si="26"/>
        <v>50</v>
      </c>
      <c r="G384" s="45" t="b">
        <f t="shared" si="27"/>
        <v>0</v>
      </c>
      <c r="H384" s="45">
        <f t="shared" si="28"/>
        <v>50</v>
      </c>
    </row>
    <row r="385" spans="1:8" x14ac:dyDescent="0.2">
      <c r="A385" s="2">
        <v>51190</v>
      </c>
      <c r="B385" t="s">
        <v>1070</v>
      </c>
      <c r="C385" s="4">
        <v>9999</v>
      </c>
      <c r="D385" s="2">
        <f t="shared" si="25"/>
        <v>-33832</v>
      </c>
      <c r="E385" t="str">
        <f t="shared" si="29"/>
        <v>Yes</v>
      </c>
      <c r="F385" s="45">
        <f t="shared" si="26"/>
        <v>-33832</v>
      </c>
      <c r="G385" s="45" t="b">
        <f t="shared" si="27"/>
        <v>0</v>
      </c>
      <c r="H385" s="45">
        <f t="shared" si="28"/>
        <v>-33832</v>
      </c>
    </row>
    <row r="386" spans="1:8" x14ac:dyDescent="0.2">
      <c r="A386" s="2">
        <v>51329</v>
      </c>
      <c r="B386" t="s">
        <v>1058</v>
      </c>
      <c r="C386" s="4">
        <v>44904</v>
      </c>
      <c r="D386" s="2">
        <f t="shared" si="25"/>
        <v>1073</v>
      </c>
      <c r="E386" t="str">
        <f t="shared" si="29"/>
        <v>No</v>
      </c>
      <c r="F386" s="45">
        <f t="shared" si="26"/>
        <v>1073</v>
      </c>
      <c r="G386" s="45" t="b">
        <f t="shared" si="27"/>
        <v>0</v>
      </c>
      <c r="H386" s="45">
        <f t="shared" si="28"/>
        <v>1073</v>
      </c>
    </row>
    <row r="387" spans="1:8" x14ac:dyDescent="0.2">
      <c r="A387" s="2">
        <v>51390</v>
      </c>
      <c r="B387" t="s">
        <v>1064</v>
      </c>
      <c r="C387" s="4">
        <v>43902</v>
      </c>
      <c r="D387" s="2">
        <f t="shared" ref="D387:D450" si="30">H387</f>
        <v>71</v>
      </c>
      <c r="E387" t="str">
        <f t="shared" si="29"/>
        <v>No</v>
      </c>
      <c r="F387" s="45">
        <f t="shared" ref="F387:F450" si="31">IFERROR(-DATEDIF(C387,"01/01/2020","D"),DATEDIF("01/01/2020",C387,"D"))</f>
        <v>71</v>
      </c>
      <c r="G387" s="45" t="b">
        <f t="shared" ref="G387:G450" si="32">ISERROR(F387)</f>
        <v>0</v>
      </c>
      <c r="H387" s="45">
        <f t="shared" ref="H387:H450" si="33">IF(G387=FALSE,F387,"???")</f>
        <v>71</v>
      </c>
    </row>
    <row r="388" spans="1:8" x14ac:dyDescent="0.2">
      <c r="A388" s="2">
        <v>51577</v>
      </c>
      <c r="B388" t="s">
        <v>1068</v>
      </c>
      <c r="C388" s="4">
        <v>43898</v>
      </c>
      <c r="D388" s="2">
        <f t="shared" si="30"/>
        <v>67</v>
      </c>
      <c r="E388" t="str">
        <f t="shared" si="29"/>
        <v>No</v>
      </c>
      <c r="F388" s="45">
        <f t="shared" si="31"/>
        <v>67</v>
      </c>
      <c r="G388" s="45" t="b">
        <f t="shared" si="32"/>
        <v>0</v>
      </c>
      <c r="H388" s="45">
        <f t="shared" si="33"/>
        <v>67</v>
      </c>
    </row>
    <row r="389" spans="1:8" x14ac:dyDescent="0.2">
      <c r="A389" s="2">
        <v>51606</v>
      </c>
      <c r="B389" t="s">
        <v>1057</v>
      </c>
      <c r="C389" s="4">
        <v>43803</v>
      </c>
      <c r="D389" s="2">
        <f t="shared" si="30"/>
        <v>-28</v>
      </c>
      <c r="E389" t="str">
        <f t="shared" ref="E389:E452" si="34">IF(D389&gt;=0,"No","Yes")</f>
        <v>Yes</v>
      </c>
      <c r="F389" s="45">
        <f t="shared" si="31"/>
        <v>-28</v>
      </c>
      <c r="G389" s="45" t="b">
        <f t="shared" si="32"/>
        <v>0</v>
      </c>
      <c r="H389" s="45">
        <f t="shared" si="33"/>
        <v>-28</v>
      </c>
    </row>
    <row r="390" spans="1:8" x14ac:dyDescent="0.2">
      <c r="A390" s="2">
        <v>51898</v>
      </c>
      <c r="B390" t="s">
        <v>1069</v>
      </c>
      <c r="C390" s="4">
        <v>43804</v>
      </c>
      <c r="D390" s="2">
        <f t="shared" si="30"/>
        <v>-27</v>
      </c>
      <c r="E390" t="str">
        <f t="shared" si="34"/>
        <v>Yes</v>
      </c>
      <c r="F390" s="45">
        <f t="shared" si="31"/>
        <v>-27</v>
      </c>
      <c r="G390" s="45" t="b">
        <f t="shared" si="32"/>
        <v>0</v>
      </c>
      <c r="H390" s="45">
        <f t="shared" si="33"/>
        <v>-27</v>
      </c>
    </row>
    <row r="391" spans="1:8" x14ac:dyDescent="0.2">
      <c r="A391" s="2">
        <v>51954</v>
      </c>
      <c r="B391" t="s">
        <v>1057</v>
      </c>
      <c r="C391" s="4">
        <v>43817</v>
      </c>
      <c r="D391" s="2">
        <f t="shared" si="30"/>
        <v>-14</v>
      </c>
      <c r="E391" t="str">
        <f t="shared" si="34"/>
        <v>Yes</v>
      </c>
      <c r="F391" s="45">
        <f t="shared" si="31"/>
        <v>-14</v>
      </c>
      <c r="G391" s="45" t="b">
        <f t="shared" si="32"/>
        <v>0</v>
      </c>
      <c r="H391" s="45">
        <f t="shared" si="33"/>
        <v>-14</v>
      </c>
    </row>
    <row r="392" spans="1:8" x14ac:dyDescent="0.2">
      <c r="A392" s="2">
        <v>52294</v>
      </c>
      <c r="B392" t="s">
        <v>1059</v>
      </c>
      <c r="C392" s="4">
        <v>43830</v>
      </c>
      <c r="D392" s="2">
        <f t="shared" si="30"/>
        <v>-1</v>
      </c>
      <c r="E392" t="str">
        <f t="shared" si="34"/>
        <v>Yes</v>
      </c>
      <c r="F392" s="45">
        <f t="shared" si="31"/>
        <v>-1</v>
      </c>
      <c r="G392" s="45" t="b">
        <f t="shared" si="32"/>
        <v>0</v>
      </c>
      <c r="H392" s="45">
        <f t="shared" si="33"/>
        <v>-1</v>
      </c>
    </row>
    <row r="393" spans="1:8" x14ac:dyDescent="0.2">
      <c r="A393" s="2">
        <v>52295</v>
      </c>
      <c r="B393" t="s">
        <v>1060</v>
      </c>
      <c r="C393" s="4">
        <v>43866</v>
      </c>
      <c r="D393" s="2">
        <f t="shared" si="30"/>
        <v>35</v>
      </c>
      <c r="E393" t="str">
        <f t="shared" si="34"/>
        <v>No</v>
      </c>
      <c r="F393" s="45">
        <f t="shared" si="31"/>
        <v>35</v>
      </c>
      <c r="G393" s="45" t="b">
        <f t="shared" si="32"/>
        <v>0</v>
      </c>
      <c r="H393" s="45">
        <f t="shared" si="33"/>
        <v>35</v>
      </c>
    </row>
    <row r="394" spans="1:8" x14ac:dyDescent="0.2">
      <c r="A394" s="2">
        <v>52520</v>
      </c>
      <c r="B394" t="s">
        <v>1062</v>
      </c>
      <c r="C394" s="4">
        <v>43837</v>
      </c>
      <c r="D394" s="2">
        <f t="shared" si="30"/>
        <v>6</v>
      </c>
      <c r="E394" t="str">
        <f t="shared" si="34"/>
        <v>No</v>
      </c>
      <c r="F394" s="45">
        <f t="shared" si="31"/>
        <v>6</v>
      </c>
      <c r="G394" s="45" t="b">
        <f t="shared" si="32"/>
        <v>0</v>
      </c>
      <c r="H394" s="45">
        <f t="shared" si="33"/>
        <v>6</v>
      </c>
    </row>
    <row r="395" spans="1:8" x14ac:dyDescent="0.2">
      <c r="A395" s="2">
        <v>52697</v>
      </c>
      <c r="B395" t="s">
        <v>1058</v>
      </c>
      <c r="C395" s="4">
        <v>44514</v>
      </c>
      <c r="D395" s="2">
        <f t="shared" si="30"/>
        <v>683</v>
      </c>
      <c r="E395" t="str">
        <f t="shared" si="34"/>
        <v>No</v>
      </c>
      <c r="F395" s="45">
        <f t="shared" si="31"/>
        <v>683</v>
      </c>
      <c r="G395" s="45" t="b">
        <f t="shared" si="32"/>
        <v>0</v>
      </c>
      <c r="H395" s="45">
        <f t="shared" si="33"/>
        <v>683</v>
      </c>
    </row>
    <row r="396" spans="1:8" x14ac:dyDescent="0.2">
      <c r="A396" s="2">
        <v>52926</v>
      </c>
      <c r="B396" t="s">
        <v>1061</v>
      </c>
      <c r="C396" s="4">
        <v>43848</v>
      </c>
      <c r="D396" s="2">
        <f t="shared" si="30"/>
        <v>17</v>
      </c>
      <c r="E396" t="str">
        <f t="shared" si="34"/>
        <v>No</v>
      </c>
      <c r="F396" s="45">
        <f t="shared" si="31"/>
        <v>17</v>
      </c>
      <c r="G396" s="45" t="b">
        <f t="shared" si="32"/>
        <v>0</v>
      </c>
      <c r="H396" s="45">
        <f t="shared" si="33"/>
        <v>17</v>
      </c>
    </row>
    <row r="397" spans="1:8" x14ac:dyDescent="0.2">
      <c r="A397" s="2">
        <v>53026</v>
      </c>
      <c r="B397" t="s">
        <v>1063</v>
      </c>
      <c r="C397" s="4">
        <v>43830</v>
      </c>
      <c r="D397" s="2">
        <f t="shared" si="30"/>
        <v>-1</v>
      </c>
      <c r="E397" t="str">
        <f t="shared" si="34"/>
        <v>Yes</v>
      </c>
      <c r="F397" s="45">
        <f t="shared" si="31"/>
        <v>-1</v>
      </c>
      <c r="G397" s="45" t="b">
        <f t="shared" si="32"/>
        <v>0</v>
      </c>
      <c r="H397" s="45">
        <f t="shared" si="33"/>
        <v>-1</v>
      </c>
    </row>
    <row r="398" spans="1:8" x14ac:dyDescent="0.2">
      <c r="A398" s="2">
        <v>53031</v>
      </c>
      <c r="B398" t="s">
        <v>1063</v>
      </c>
      <c r="C398" s="4">
        <v>44915</v>
      </c>
      <c r="D398" s="2">
        <f t="shared" si="30"/>
        <v>1084</v>
      </c>
      <c r="E398" t="str">
        <f t="shared" si="34"/>
        <v>No</v>
      </c>
      <c r="F398" s="45">
        <f t="shared" si="31"/>
        <v>1084</v>
      </c>
      <c r="G398" s="45" t="b">
        <f t="shared" si="32"/>
        <v>0</v>
      </c>
      <c r="H398" s="45">
        <f t="shared" si="33"/>
        <v>1084</v>
      </c>
    </row>
    <row r="399" spans="1:8" x14ac:dyDescent="0.2">
      <c r="A399" s="2">
        <v>53440</v>
      </c>
      <c r="B399" t="s">
        <v>1063</v>
      </c>
      <c r="C399" s="4">
        <v>43929</v>
      </c>
      <c r="D399" s="2">
        <f t="shared" si="30"/>
        <v>98</v>
      </c>
      <c r="E399" t="str">
        <f t="shared" si="34"/>
        <v>No</v>
      </c>
      <c r="F399" s="45">
        <f t="shared" si="31"/>
        <v>98</v>
      </c>
      <c r="G399" s="45" t="b">
        <f t="shared" si="32"/>
        <v>0</v>
      </c>
      <c r="H399" s="45">
        <f t="shared" si="33"/>
        <v>98</v>
      </c>
    </row>
    <row r="400" spans="1:8" x14ac:dyDescent="0.2">
      <c r="A400" s="2">
        <v>53553</v>
      </c>
      <c r="B400" t="s">
        <v>1056</v>
      </c>
      <c r="C400" s="4">
        <v>43969</v>
      </c>
      <c r="D400" s="2">
        <f t="shared" si="30"/>
        <v>138</v>
      </c>
      <c r="E400" t="str">
        <f t="shared" si="34"/>
        <v>No</v>
      </c>
      <c r="F400" s="45">
        <f t="shared" si="31"/>
        <v>138</v>
      </c>
      <c r="G400" s="45" t="b">
        <f t="shared" si="32"/>
        <v>0</v>
      </c>
      <c r="H400" s="45">
        <f t="shared" si="33"/>
        <v>138</v>
      </c>
    </row>
    <row r="401" spans="1:8" x14ac:dyDescent="0.2">
      <c r="A401" s="2">
        <v>53706</v>
      </c>
      <c r="B401" t="s">
        <v>1072</v>
      </c>
      <c r="C401" s="4">
        <v>43818</v>
      </c>
      <c r="D401" s="2">
        <f t="shared" si="30"/>
        <v>-13</v>
      </c>
      <c r="E401" t="str">
        <f t="shared" si="34"/>
        <v>Yes</v>
      </c>
      <c r="F401" s="45">
        <f t="shared" si="31"/>
        <v>-13</v>
      </c>
      <c r="G401" s="45" t="b">
        <f t="shared" si="32"/>
        <v>0</v>
      </c>
      <c r="H401" s="45">
        <f t="shared" si="33"/>
        <v>-13</v>
      </c>
    </row>
    <row r="402" spans="1:8" x14ac:dyDescent="0.2">
      <c r="A402" s="2">
        <v>53905</v>
      </c>
      <c r="B402" t="s">
        <v>1061</v>
      </c>
      <c r="C402" s="4">
        <v>43812</v>
      </c>
      <c r="D402" s="2">
        <f t="shared" si="30"/>
        <v>-19</v>
      </c>
      <c r="E402" t="str">
        <f t="shared" si="34"/>
        <v>Yes</v>
      </c>
      <c r="F402" s="45">
        <f t="shared" si="31"/>
        <v>-19</v>
      </c>
      <c r="G402" s="45" t="b">
        <f t="shared" si="32"/>
        <v>0</v>
      </c>
      <c r="H402" s="45">
        <f t="shared" si="33"/>
        <v>-19</v>
      </c>
    </row>
    <row r="403" spans="1:8" x14ac:dyDescent="0.2">
      <c r="A403" s="2">
        <v>53919</v>
      </c>
      <c r="B403" t="s">
        <v>1063</v>
      </c>
      <c r="C403" s="4">
        <v>43882</v>
      </c>
      <c r="D403" s="2">
        <f t="shared" si="30"/>
        <v>51</v>
      </c>
      <c r="E403" t="str">
        <f t="shared" si="34"/>
        <v>No</v>
      </c>
      <c r="F403" s="45">
        <f t="shared" si="31"/>
        <v>51</v>
      </c>
      <c r="G403" s="45" t="b">
        <f t="shared" si="32"/>
        <v>0</v>
      </c>
      <c r="H403" s="45">
        <f t="shared" si="33"/>
        <v>51</v>
      </c>
    </row>
    <row r="404" spans="1:8" x14ac:dyDescent="0.2">
      <c r="A404" s="2">
        <v>53978</v>
      </c>
      <c r="B404" t="s">
        <v>1062</v>
      </c>
      <c r="C404" s="4">
        <v>43951</v>
      </c>
      <c r="D404" s="2">
        <f t="shared" si="30"/>
        <v>120</v>
      </c>
      <c r="E404" t="str">
        <f t="shared" si="34"/>
        <v>No</v>
      </c>
      <c r="F404" s="45">
        <f t="shared" si="31"/>
        <v>120</v>
      </c>
      <c r="G404" s="45" t="b">
        <f t="shared" si="32"/>
        <v>0</v>
      </c>
      <c r="H404" s="45">
        <f t="shared" si="33"/>
        <v>120</v>
      </c>
    </row>
    <row r="405" spans="1:8" x14ac:dyDescent="0.2">
      <c r="A405" s="2">
        <v>54094</v>
      </c>
      <c r="B405" t="s">
        <v>1054</v>
      </c>
      <c r="C405" s="4">
        <v>44907</v>
      </c>
      <c r="D405" s="2">
        <f t="shared" si="30"/>
        <v>1076</v>
      </c>
      <c r="E405" t="str">
        <f t="shared" si="34"/>
        <v>No</v>
      </c>
      <c r="F405" s="45">
        <f t="shared" si="31"/>
        <v>1076</v>
      </c>
      <c r="G405" s="45" t="b">
        <f t="shared" si="32"/>
        <v>0</v>
      </c>
      <c r="H405" s="45">
        <f t="shared" si="33"/>
        <v>1076</v>
      </c>
    </row>
    <row r="406" spans="1:8" x14ac:dyDescent="0.2">
      <c r="A406" s="2">
        <v>54369</v>
      </c>
      <c r="B406" t="s">
        <v>1064</v>
      </c>
      <c r="C406" s="4">
        <v>43829</v>
      </c>
      <c r="D406" s="2">
        <f t="shared" si="30"/>
        <v>-2</v>
      </c>
      <c r="E406" t="str">
        <f t="shared" si="34"/>
        <v>Yes</v>
      </c>
      <c r="F406" s="45">
        <f t="shared" si="31"/>
        <v>-2</v>
      </c>
      <c r="G406" s="45" t="b">
        <f t="shared" si="32"/>
        <v>0</v>
      </c>
      <c r="H406" s="45">
        <f t="shared" si="33"/>
        <v>-2</v>
      </c>
    </row>
    <row r="407" spans="1:8" x14ac:dyDescent="0.2">
      <c r="A407" s="2">
        <v>54499</v>
      </c>
      <c r="B407" t="s">
        <v>1063</v>
      </c>
      <c r="C407" s="4">
        <v>43868</v>
      </c>
      <c r="D407" s="2">
        <f t="shared" si="30"/>
        <v>37</v>
      </c>
      <c r="E407" t="str">
        <f t="shared" si="34"/>
        <v>No</v>
      </c>
      <c r="F407" s="45">
        <f t="shared" si="31"/>
        <v>37</v>
      </c>
      <c r="G407" s="45" t="b">
        <f t="shared" si="32"/>
        <v>0</v>
      </c>
      <c r="H407" s="45">
        <f t="shared" si="33"/>
        <v>37</v>
      </c>
    </row>
    <row r="408" spans="1:8" x14ac:dyDescent="0.2">
      <c r="A408" s="2">
        <v>54570</v>
      </c>
      <c r="B408" t="s">
        <v>1068</v>
      </c>
      <c r="C408" s="4">
        <v>43875</v>
      </c>
      <c r="D408" s="2">
        <f t="shared" si="30"/>
        <v>44</v>
      </c>
      <c r="E408" t="str">
        <f t="shared" si="34"/>
        <v>No</v>
      </c>
      <c r="F408" s="45">
        <f t="shared" si="31"/>
        <v>44</v>
      </c>
      <c r="G408" s="45" t="b">
        <f t="shared" si="32"/>
        <v>0</v>
      </c>
      <c r="H408" s="45">
        <f t="shared" si="33"/>
        <v>44</v>
      </c>
    </row>
    <row r="409" spans="1:8" x14ac:dyDescent="0.2">
      <c r="A409" s="2">
        <v>54575</v>
      </c>
      <c r="B409" t="s">
        <v>1067</v>
      </c>
      <c r="C409" s="4">
        <v>43954</v>
      </c>
      <c r="D409" s="2">
        <f t="shared" si="30"/>
        <v>123</v>
      </c>
      <c r="E409" t="str">
        <f t="shared" si="34"/>
        <v>No</v>
      </c>
      <c r="F409" s="45">
        <f t="shared" si="31"/>
        <v>123</v>
      </c>
      <c r="G409" s="45" t="b">
        <f t="shared" si="32"/>
        <v>0</v>
      </c>
      <c r="H409" s="45">
        <f t="shared" si="33"/>
        <v>123</v>
      </c>
    </row>
    <row r="410" spans="1:8" x14ac:dyDescent="0.2">
      <c r="A410" s="2">
        <v>54683</v>
      </c>
      <c r="B410" t="s">
        <v>1066</v>
      </c>
      <c r="C410" s="4">
        <v>43891</v>
      </c>
      <c r="D410" s="2">
        <f t="shared" si="30"/>
        <v>60</v>
      </c>
      <c r="E410" t="str">
        <f t="shared" si="34"/>
        <v>No</v>
      </c>
      <c r="F410" s="45">
        <f t="shared" si="31"/>
        <v>60</v>
      </c>
      <c r="G410" s="45" t="b">
        <f t="shared" si="32"/>
        <v>0</v>
      </c>
      <c r="H410" s="45">
        <f t="shared" si="33"/>
        <v>60</v>
      </c>
    </row>
    <row r="411" spans="1:8" x14ac:dyDescent="0.2">
      <c r="A411" s="2">
        <v>54736</v>
      </c>
      <c r="B411" t="s">
        <v>1063</v>
      </c>
      <c r="C411" s="4">
        <v>43811</v>
      </c>
      <c r="D411" s="2">
        <f t="shared" si="30"/>
        <v>-20</v>
      </c>
      <c r="E411" t="str">
        <f t="shared" si="34"/>
        <v>Yes</v>
      </c>
      <c r="F411" s="45">
        <f t="shared" si="31"/>
        <v>-20</v>
      </c>
      <c r="G411" s="45" t="b">
        <f t="shared" si="32"/>
        <v>0</v>
      </c>
      <c r="H411" s="45">
        <f t="shared" si="33"/>
        <v>-20</v>
      </c>
    </row>
    <row r="412" spans="1:8" x14ac:dyDescent="0.2">
      <c r="A412" s="2">
        <v>54779</v>
      </c>
      <c r="B412" t="s">
        <v>1058</v>
      </c>
      <c r="C412" s="4">
        <v>43819</v>
      </c>
      <c r="D412" s="2">
        <f t="shared" si="30"/>
        <v>-12</v>
      </c>
      <c r="E412" t="str">
        <f t="shared" si="34"/>
        <v>Yes</v>
      </c>
      <c r="F412" s="45">
        <f t="shared" si="31"/>
        <v>-12</v>
      </c>
      <c r="G412" s="45" t="b">
        <f t="shared" si="32"/>
        <v>0</v>
      </c>
      <c r="H412" s="45">
        <f t="shared" si="33"/>
        <v>-12</v>
      </c>
    </row>
    <row r="413" spans="1:8" x14ac:dyDescent="0.2">
      <c r="A413" s="2">
        <v>55113</v>
      </c>
      <c r="B413" t="s">
        <v>1069</v>
      </c>
      <c r="C413" s="4">
        <v>43827</v>
      </c>
      <c r="D413" s="2">
        <f t="shared" si="30"/>
        <v>-4</v>
      </c>
      <c r="E413" t="str">
        <f t="shared" si="34"/>
        <v>Yes</v>
      </c>
      <c r="F413" s="45">
        <f t="shared" si="31"/>
        <v>-4</v>
      </c>
      <c r="G413" s="45" t="b">
        <f t="shared" si="32"/>
        <v>0</v>
      </c>
      <c r="H413" s="45">
        <f t="shared" si="33"/>
        <v>-4</v>
      </c>
    </row>
    <row r="414" spans="1:8" x14ac:dyDescent="0.2">
      <c r="A414" s="2">
        <v>55332</v>
      </c>
      <c r="B414" t="s">
        <v>1062</v>
      </c>
      <c r="C414" s="4">
        <v>43923</v>
      </c>
      <c r="D414" s="2">
        <f t="shared" si="30"/>
        <v>92</v>
      </c>
      <c r="E414" t="str">
        <f t="shared" si="34"/>
        <v>No</v>
      </c>
      <c r="F414" s="45">
        <f t="shared" si="31"/>
        <v>92</v>
      </c>
      <c r="G414" s="45" t="b">
        <f t="shared" si="32"/>
        <v>0</v>
      </c>
      <c r="H414" s="45">
        <f t="shared" si="33"/>
        <v>92</v>
      </c>
    </row>
    <row r="415" spans="1:8" x14ac:dyDescent="0.2">
      <c r="A415" s="2">
        <v>55507</v>
      </c>
      <c r="B415" t="s">
        <v>1057</v>
      </c>
      <c r="C415" s="4">
        <v>43895</v>
      </c>
      <c r="D415" s="2">
        <f t="shared" si="30"/>
        <v>64</v>
      </c>
      <c r="E415" t="str">
        <f t="shared" si="34"/>
        <v>No</v>
      </c>
      <c r="F415" s="45">
        <f t="shared" si="31"/>
        <v>64</v>
      </c>
      <c r="G415" s="45" t="b">
        <f t="shared" si="32"/>
        <v>0</v>
      </c>
      <c r="H415" s="45">
        <f t="shared" si="33"/>
        <v>64</v>
      </c>
    </row>
    <row r="416" spans="1:8" x14ac:dyDescent="0.2">
      <c r="A416" s="2">
        <v>55548</v>
      </c>
      <c r="B416" t="s">
        <v>1067</v>
      </c>
      <c r="C416" s="4">
        <v>43902</v>
      </c>
      <c r="D416" s="2">
        <f t="shared" si="30"/>
        <v>71</v>
      </c>
      <c r="E416" t="str">
        <f t="shared" si="34"/>
        <v>No</v>
      </c>
      <c r="F416" s="45">
        <f t="shared" si="31"/>
        <v>71</v>
      </c>
      <c r="G416" s="45" t="b">
        <f t="shared" si="32"/>
        <v>0</v>
      </c>
      <c r="H416" s="45">
        <f t="shared" si="33"/>
        <v>71</v>
      </c>
    </row>
    <row r="417" spans="1:8" x14ac:dyDescent="0.2">
      <c r="A417" s="2">
        <v>56082</v>
      </c>
      <c r="B417" t="s">
        <v>1062</v>
      </c>
      <c r="C417" s="4">
        <v>43909</v>
      </c>
      <c r="D417" s="2">
        <f t="shared" si="30"/>
        <v>78</v>
      </c>
      <c r="E417" t="str">
        <f t="shared" si="34"/>
        <v>No</v>
      </c>
      <c r="F417" s="45">
        <f t="shared" si="31"/>
        <v>78</v>
      </c>
      <c r="G417" s="45" t="b">
        <f t="shared" si="32"/>
        <v>0</v>
      </c>
      <c r="H417" s="45">
        <f t="shared" si="33"/>
        <v>78</v>
      </c>
    </row>
    <row r="418" spans="1:8" x14ac:dyDescent="0.2">
      <c r="A418" s="2">
        <v>56091</v>
      </c>
      <c r="B418" t="s">
        <v>1078</v>
      </c>
      <c r="C418" s="4">
        <v>43824</v>
      </c>
      <c r="D418" s="2">
        <f t="shared" si="30"/>
        <v>-7</v>
      </c>
      <c r="E418" t="str">
        <f t="shared" si="34"/>
        <v>Yes</v>
      </c>
      <c r="F418" s="45">
        <f t="shared" si="31"/>
        <v>-7</v>
      </c>
      <c r="G418" s="45" t="b">
        <f t="shared" si="32"/>
        <v>0</v>
      </c>
      <c r="H418" s="45">
        <f t="shared" si="33"/>
        <v>-7</v>
      </c>
    </row>
    <row r="419" spans="1:8" x14ac:dyDescent="0.2">
      <c r="A419" s="2">
        <v>56491</v>
      </c>
      <c r="B419" t="s">
        <v>1062</v>
      </c>
      <c r="C419" s="4">
        <v>44545</v>
      </c>
      <c r="D419" s="2">
        <f t="shared" si="30"/>
        <v>714</v>
      </c>
      <c r="E419" t="str">
        <f t="shared" si="34"/>
        <v>No</v>
      </c>
      <c r="F419" s="45">
        <f t="shared" si="31"/>
        <v>714</v>
      </c>
      <c r="G419" s="45" t="b">
        <f t="shared" si="32"/>
        <v>0</v>
      </c>
      <c r="H419" s="45">
        <f t="shared" si="33"/>
        <v>714</v>
      </c>
    </row>
    <row r="420" spans="1:8" x14ac:dyDescent="0.2">
      <c r="A420" s="2">
        <v>56543</v>
      </c>
      <c r="B420" t="s">
        <v>1058</v>
      </c>
      <c r="C420" s="4">
        <v>43965</v>
      </c>
      <c r="D420" s="2">
        <f t="shared" si="30"/>
        <v>134</v>
      </c>
      <c r="E420" t="str">
        <f t="shared" si="34"/>
        <v>No</v>
      </c>
      <c r="F420" s="45">
        <f t="shared" si="31"/>
        <v>134</v>
      </c>
      <c r="G420" s="45" t="b">
        <f t="shared" si="32"/>
        <v>0</v>
      </c>
      <c r="H420" s="45">
        <f t="shared" si="33"/>
        <v>134</v>
      </c>
    </row>
    <row r="421" spans="1:8" x14ac:dyDescent="0.2">
      <c r="A421" s="2">
        <v>56625</v>
      </c>
      <c r="B421" t="s">
        <v>1072</v>
      </c>
      <c r="C421" s="4">
        <v>43857</v>
      </c>
      <c r="D421" s="2">
        <f t="shared" si="30"/>
        <v>26</v>
      </c>
      <c r="E421" t="str">
        <f t="shared" si="34"/>
        <v>No</v>
      </c>
      <c r="F421" s="45">
        <f t="shared" si="31"/>
        <v>26</v>
      </c>
      <c r="G421" s="45" t="b">
        <f t="shared" si="32"/>
        <v>0</v>
      </c>
      <c r="H421" s="45">
        <f t="shared" si="33"/>
        <v>26</v>
      </c>
    </row>
    <row r="422" spans="1:8" x14ac:dyDescent="0.2">
      <c r="A422" s="2">
        <v>56692</v>
      </c>
      <c r="B422" t="s">
        <v>1063</v>
      </c>
      <c r="C422" s="4">
        <v>43811</v>
      </c>
      <c r="D422" s="2">
        <f t="shared" si="30"/>
        <v>-20</v>
      </c>
      <c r="E422" t="str">
        <f t="shared" si="34"/>
        <v>Yes</v>
      </c>
      <c r="F422" s="45">
        <f t="shared" si="31"/>
        <v>-20</v>
      </c>
      <c r="G422" s="45" t="b">
        <f t="shared" si="32"/>
        <v>0</v>
      </c>
      <c r="H422" s="45">
        <f t="shared" si="33"/>
        <v>-20</v>
      </c>
    </row>
    <row r="423" spans="1:8" x14ac:dyDescent="0.2">
      <c r="A423" s="2">
        <v>56903</v>
      </c>
      <c r="B423" t="s">
        <v>1059</v>
      </c>
      <c r="C423" s="4">
        <v>43880</v>
      </c>
      <c r="D423" s="2">
        <f t="shared" si="30"/>
        <v>49</v>
      </c>
      <c r="E423" t="str">
        <f t="shared" si="34"/>
        <v>No</v>
      </c>
      <c r="F423" s="45">
        <f t="shared" si="31"/>
        <v>49</v>
      </c>
      <c r="G423" s="45" t="b">
        <f t="shared" si="32"/>
        <v>0</v>
      </c>
      <c r="H423" s="45">
        <f t="shared" si="33"/>
        <v>49</v>
      </c>
    </row>
    <row r="424" spans="1:8" x14ac:dyDescent="0.2">
      <c r="A424" s="2">
        <v>57221</v>
      </c>
      <c r="B424" t="s">
        <v>1063</v>
      </c>
      <c r="C424" s="4">
        <v>43866</v>
      </c>
      <c r="D424" s="2">
        <f t="shared" si="30"/>
        <v>35</v>
      </c>
      <c r="E424" t="str">
        <f t="shared" si="34"/>
        <v>No</v>
      </c>
      <c r="F424" s="45">
        <f t="shared" si="31"/>
        <v>35</v>
      </c>
      <c r="G424" s="45" t="b">
        <f t="shared" si="32"/>
        <v>0</v>
      </c>
      <c r="H424" s="45">
        <f t="shared" si="33"/>
        <v>35</v>
      </c>
    </row>
    <row r="425" spans="1:8" x14ac:dyDescent="0.2">
      <c r="A425" s="2">
        <v>57427</v>
      </c>
      <c r="B425" t="s">
        <v>1064</v>
      </c>
      <c r="C425" s="4">
        <v>44548</v>
      </c>
      <c r="D425" s="2">
        <f t="shared" si="30"/>
        <v>717</v>
      </c>
      <c r="E425" t="str">
        <f t="shared" si="34"/>
        <v>No</v>
      </c>
      <c r="F425" s="45">
        <f t="shared" si="31"/>
        <v>717</v>
      </c>
      <c r="G425" s="45" t="b">
        <f t="shared" si="32"/>
        <v>0</v>
      </c>
      <c r="H425" s="45">
        <f t="shared" si="33"/>
        <v>717</v>
      </c>
    </row>
    <row r="426" spans="1:8" x14ac:dyDescent="0.2">
      <c r="A426" s="2">
        <v>57863</v>
      </c>
      <c r="B426" t="s">
        <v>1061</v>
      </c>
      <c r="C426" s="4">
        <v>43826</v>
      </c>
      <c r="D426" s="2">
        <f t="shared" si="30"/>
        <v>-5</v>
      </c>
      <c r="E426" t="str">
        <f t="shared" si="34"/>
        <v>Yes</v>
      </c>
      <c r="F426" s="45">
        <f t="shared" si="31"/>
        <v>-5</v>
      </c>
      <c r="G426" s="45" t="b">
        <f t="shared" si="32"/>
        <v>0</v>
      </c>
      <c r="H426" s="45">
        <f t="shared" si="33"/>
        <v>-5</v>
      </c>
    </row>
    <row r="427" spans="1:8" x14ac:dyDescent="0.2">
      <c r="A427" s="2">
        <v>57936</v>
      </c>
      <c r="B427" t="s">
        <v>1069</v>
      </c>
      <c r="C427" s="4">
        <v>43966</v>
      </c>
      <c r="D427" s="2">
        <f t="shared" si="30"/>
        <v>135</v>
      </c>
      <c r="E427" t="str">
        <f t="shared" si="34"/>
        <v>No</v>
      </c>
      <c r="F427" s="45">
        <f t="shared" si="31"/>
        <v>135</v>
      </c>
      <c r="G427" s="45" t="b">
        <f t="shared" si="32"/>
        <v>0</v>
      </c>
      <c r="H427" s="45">
        <f t="shared" si="33"/>
        <v>135</v>
      </c>
    </row>
    <row r="428" spans="1:8" x14ac:dyDescent="0.2">
      <c r="A428" s="2">
        <v>58040</v>
      </c>
      <c r="B428" t="s">
        <v>1058</v>
      </c>
      <c r="C428" s="4">
        <v>44900</v>
      </c>
      <c r="D428" s="2">
        <f t="shared" si="30"/>
        <v>1069</v>
      </c>
      <c r="E428" t="str">
        <f t="shared" si="34"/>
        <v>No</v>
      </c>
      <c r="F428" s="45">
        <f t="shared" si="31"/>
        <v>1069</v>
      </c>
      <c r="G428" s="45" t="b">
        <f t="shared" si="32"/>
        <v>0</v>
      </c>
      <c r="H428" s="45">
        <f t="shared" si="33"/>
        <v>1069</v>
      </c>
    </row>
    <row r="429" spans="1:8" x14ac:dyDescent="0.2">
      <c r="A429" s="2">
        <v>58185</v>
      </c>
      <c r="B429" t="s">
        <v>1079</v>
      </c>
      <c r="C429" s="4">
        <v>43941</v>
      </c>
      <c r="D429" s="2">
        <f t="shared" si="30"/>
        <v>110</v>
      </c>
      <c r="E429" t="str">
        <f t="shared" si="34"/>
        <v>No</v>
      </c>
      <c r="F429" s="45">
        <f t="shared" si="31"/>
        <v>110</v>
      </c>
      <c r="G429" s="45" t="b">
        <f t="shared" si="32"/>
        <v>0</v>
      </c>
      <c r="H429" s="45">
        <f t="shared" si="33"/>
        <v>110</v>
      </c>
    </row>
    <row r="430" spans="1:8" x14ac:dyDescent="0.2">
      <c r="A430" s="2">
        <v>58220</v>
      </c>
      <c r="B430" t="s">
        <v>1074</v>
      </c>
      <c r="C430" s="4">
        <v>43827</v>
      </c>
      <c r="D430" s="2">
        <f t="shared" si="30"/>
        <v>-4</v>
      </c>
      <c r="E430" t="str">
        <f t="shared" si="34"/>
        <v>Yes</v>
      </c>
      <c r="F430" s="45">
        <f t="shared" si="31"/>
        <v>-4</v>
      </c>
      <c r="G430" s="45" t="b">
        <f t="shared" si="32"/>
        <v>0</v>
      </c>
      <c r="H430" s="45">
        <f t="shared" si="33"/>
        <v>-4</v>
      </c>
    </row>
    <row r="431" spans="1:8" x14ac:dyDescent="0.2">
      <c r="A431" s="2">
        <v>58599</v>
      </c>
      <c r="B431" t="s">
        <v>1062</v>
      </c>
      <c r="C431" s="4">
        <v>43940</v>
      </c>
      <c r="D431" s="2">
        <f t="shared" si="30"/>
        <v>109</v>
      </c>
      <c r="E431" t="str">
        <f t="shared" si="34"/>
        <v>No</v>
      </c>
      <c r="F431" s="45">
        <f t="shared" si="31"/>
        <v>109</v>
      </c>
      <c r="G431" s="45" t="b">
        <f t="shared" si="32"/>
        <v>0</v>
      </c>
      <c r="H431" s="45">
        <f t="shared" si="33"/>
        <v>109</v>
      </c>
    </row>
    <row r="432" spans="1:8" x14ac:dyDescent="0.2">
      <c r="A432" s="2">
        <v>58740</v>
      </c>
      <c r="B432" t="s">
        <v>1056</v>
      </c>
      <c r="C432" s="4">
        <v>43825</v>
      </c>
      <c r="D432" s="2">
        <f t="shared" si="30"/>
        <v>-6</v>
      </c>
      <c r="E432" t="str">
        <f t="shared" si="34"/>
        <v>Yes</v>
      </c>
      <c r="F432" s="45">
        <f t="shared" si="31"/>
        <v>-6</v>
      </c>
      <c r="G432" s="45" t="b">
        <f t="shared" si="32"/>
        <v>0</v>
      </c>
      <c r="H432" s="45">
        <f t="shared" si="33"/>
        <v>-6</v>
      </c>
    </row>
    <row r="433" spans="1:8" x14ac:dyDescent="0.2">
      <c r="A433" s="2">
        <v>59043</v>
      </c>
      <c r="B433" t="s">
        <v>1057</v>
      </c>
      <c r="C433" s="4">
        <v>43812</v>
      </c>
      <c r="D433" s="2">
        <f t="shared" si="30"/>
        <v>-19</v>
      </c>
      <c r="E433" t="str">
        <f t="shared" si="34"/>
        <v>Yes</v>
      </c>
      <c r="F433" s="45">
        <f t="shared" si="31"/>
        <v>-19</v>
      </c>
      <c r="G433" s="45" t="b">
        <f t="shared" si="32"/>
        <v>0</v>
      </c>
      <c r="H433" s="45">
        <f t="shared" si="33"/>
        <v>-19</v>
      </c>
    </row>
    <row r="434" spans="1:8" x14ac:dyDescent="0.2">
      <c r="A434" s="2">
        <v>59258</v>
      </c>
      <c r="B434" t="s">
        <v>1062</v>
      </c>
      <c r="C434" s="4">
        <v>43918</v>
      </c>
      <c r="D434" s="2">
        <f t="shared" si="30"/>
        <v>87</v>
      </c>
      <c r="E434" t="str">
        <f t="shared" si="34"/>
        <v>No</v>
      </c>
      <c r="F434" s="45">
        <f t="shared" si="31"/>
        <v>87</v>
      </c>
      <c r="G434" s="45" t="b">
        <f t="shared" si="32"/>
        <v>0</v>
      </c>
      <c r="H434" s="45">
        <f t="shared" si="33"/>
        <v>87</v>
      </c>
    </row>
    <row r="435" spans="1:8" x14ac:dyDescent="0.2">
      <c r="A435" s="2">
        <v>59515</v>
      </c>
      <c r="B435" t="s">
        <v>1056</v>
      </c>
      <c r="C435" s="4">
        <v>43867</v>
      </c>
      <c r="D435" s="2">
        <f t="shared" si="30"/>
        <v>36</v>
      </c>
      <c r="E435" t="str">
        <f t="shared" si="34"/>
        <v>No</v>
      </c>
      <c r="F435" s="45">
        <f t="shared" si="31"/>
        <v>36</v>
      </c>
      <c r="G435" s="45" t="b">
        <f t="shared" si="32"/>
        <v>0</v>
      </c>
      <c r="H435" s="45">
        <f t="shared" si="33"/>
        <v>36</v>
      </c>
    </row>
    <row r="436" spans="1:8" x14ac:dyDescent="0.2">
      <c r="A436" s="2">
        <v>59616</v>
      </c>
      <c r="B436" t="s">
        <v>1074</v>
      </c>
      <c r="C436" s="4">
        <v>43829</v>
      </c>
      <c r="D436" s="2">
        <f t="shared" si="30"/>
        <v>-2</v>
      </c>
      <c r="E436" t="str">
        <f t="shared" si="34"/>
        <v>Yes</v>
      </c>
      <c r="F436" s="45">
        <f t="shared" si="31"/>
        <v>-2</v>
      </c>
      <c r="G436" s="45" t="b">
        <f t="shared" si="32"/>
        <v>0</v>
      </c>
      <c r="H436" s="45">
        <f t="shared" si="33"/>
        <v>-2</v>
      </c>
    </row>
    <row r="437" spans="1:8" x14ac:dyDescent="0.2">
      <c r="A437" s="2">
        <v>59984</v>
      </c>
      <c r="B437" t="s">
        <v>1058</v>
      </c>
      <c r="C437" s="4">
        <v>43892</v>
      </c>
      <c r="D437" s="2">
        <f t="shared" si="30"/>
        <v>61</v>
      </c>
      <c r="E437" t="str">
        <f t="shared" si="34"/>
        <v>No</v>
      </c>
      <c r="F437" s="45">
        <f t="shared" si="31"/>
        <v>61</v>
      </c>
      <c r="G437" s="45" t="b">
        <f t="shared" si="32"/>
        <v>0</v>
      </c>
      <c r="H437" s="45">
        <f t="shared" si="33"/>
        <v>61</v>
      </c>
    </row>
    <row r="438" spans="1:8" x14ac:dyDescent="0.2">
      <c r="A438" s="2">
        <v>60002</v>
      </c>
      <c r="B438" t="s">
        <v>1067</v>
      </c>
      <c r="C438" s="4">
        <v>43809</v>
      </c>
      <c r="D438" s="2">
        <f t="shared" si="30"/>
        <v>-22</v>
      </c>
      <c r="E438" t="str">
        <f t="shared" si="34"/>
        <v>Yes</v>
      </c>
      <c r="F438" s="45">
        <f t="shared" si="31"/>
        <v>-22</v>
      </c>
      <c r="G438" s="45" t="b">
        <f t="shared" si="32"/>
        <v>0</v>
      </c>
      <c r="H438" s="45">
        <f t="shared" si="33"/>
        <v>-22</v>
      </c>
    </row>
    <row r="439" spans="1:8" x14ac:dyDescent="0.2">
      <c r="A439" s="2">
        <v>60151</v>
      </c>
      <c r="B439" t="s">
        <v>1063</v>
      </c>
      <c r="C439" s="4">
        <v>43946</v>
      </c>
      <c r="D439" s="2">
        <f t="shared" si="30"/>
        <v>115</v>
      </c>
      <c r="E439" t="str">
        <f t="shared" si="34"/>
        <v>No</v>
      </c>
      <c r="F439" s="45">
        <f t="shared" si="31"/>
        <v>115</v>
      </c>
      <c r="G439" s="45" t="b">
        <f t="shared" si="32"/>
        <v>0</v>
      </c>
      <c r="H439" s="45">
        <f t="shared" si="33"/>
        <v>115</v>
      </c>
    </row>
    <row r="440" spans="1:8" x14ac:dyDescent="0.2">
      <c r="A440" s="2">
        <v>60217</v>
      </c>
      <c r="B440" t="s">
        <v>1062</v>
      </c>
      <c r="C440" s="4">
        <v>43847</v>
      </c>
      <c r="D440" s="2">
        <f t="shared" si="30"/>
        <v>16</v>
      </c>
      <c r="E440" t="str">
        <f t="shared" si="34"/>
        <v>No</v>
      </c>
      <c r="F440" s="45">
        <f t="shared" si="31"/>
        <v>16</v>
      </c>
      <c r="G440" s="45" t="b">
        <f t="shared" si="32"/>
        <v>0</v>
      </c>
      <c r="H440" s="45">
        <f t="shared" si="33"/>
        <v>16</v>
      </c>
    </row>
    <row r="441" spans="1:8" x14ac:dyDescent="0.2">
      <c r="A441" s="2">
        <v>60243</v>
      </c>
      <c r="B441" t="s">
        <v>1080</v>
      </c>
      <c r="C441" s="4">
        <v>43882</v>
      </c>
      <c r="D441" s="2">
        <f t="shared" si="30"/>
        <v>51</v>
      </c>
      <c r="E441" t="str">
        <f t="shared" si="34"/>
        <v>No</v>
      </c>
      <c r="F441" s="45">
        <f t="shared" si="31"/>
        <v>51</v>
      </c>
      <c r="G441" s="45" t="b">
        <f t="shared" si="32"/>
        <v>0</v>
      </c>
      <c r="H441" s="45">
        <f t="shared" si="33"/>
        <v>51</v>
      </c>
    </row>
    <row r="442" spans="1:8" x14ac:dyDescent="0.2">
      <c r="A442" s="2">
        <v>60280</v>
      </c>
      <c r="B442" t="s">
        <v>1059</v>
      </c>
      <c r="C442" s="4">
        <v>43963</v>
      </c>
      <c r="D442" s="2">
        <f t="shared" si="30"/>
        <v>132</v>
      </c>
      <c r="E442" t="str">
        <f t="shared" si="34"/>
        <v>No</v>
      </c>
      <c r="F442" s="45">
        <f t="shared" si="31"/>
        <v>132</v>
      </c>
      <c r="G442" s="45" t="b">
        <f t="shared" si="32"/>
        <v>0</v>
      </c>
      <c r="H442" s="45">
        <f t="shared" si="33"/>
        <v>132</v>
      </c>
    </row>
    <row r="443" spans="1:8" x14ac:dyDescent="0.2">
      <c r="A443" s="2">
        <v>60365</v>
      </c>
      <c r="B443" t="s">
        <v>1063</v>
      </c>
      <c r="C443" s="4">
        <v>43920</v>
      </c>
      <c r="D443" s="2">
        <f t="shared" si="30"/>
        <v>89</v>
      </c>
      <c r="E443" t="str">
        <f t="shared" si="34"/>
        <v>No</v>
      </c>
      <c r="F443" s="45">
        <f t="shared" si="31"/>
        <v>89</v>
      </c>
      <c r="G443" s="45" t="b">
        <f t="shared" si="32"/>
        <v>0</v>
      </c>
      <c r="H443" s="45">
        <f t="shared" si="33"/>
        <v>89</v>
      </c>
    </row>
    <row r="444" spans="1:8" x14ac:dyDescent="0.2">
      <c r="A444" s="2">
        <v>60947</v>
      </c>
      <c r="B444" t="s">
        <v>1063</v>
      </c>
      <c r="C444" s="4">
        <v>43854</v>
      </c>
      <c r="D444" s="2">
        <f t="shared" si="30"/>
        <v>23</v>
      </c>
      <c r="E444" t="str">
        <f t="shared" si="34"/>
        <v>No</v>
      </c>
      <c r="F444" s="45">
        <f t="shared" si="31"/>
        <v>23</v>
      </c>
      <c r="G444" s="45" t="b">
        <f t="shared" si="32"/>
        <v>0</v>
      </c>
      <c r="H444" s="45">
        <f t="shared" si="33"/>
        <v>23</v>
      </c>
    </row>
    <row r="445" spans="1:8" x14ac:dyDescent="0.2">
      <c r="A445" s="2">
        <v>61047</v>
      </c>
      <c r="B445" t="s">
        <v>1068</v>
      </c>
      <c r="C445" s="4">
        <v>43837</v>
      </c>
      <c r="D445" s="2">
        <f t="shared" si="30"/>
        <v>6</v>
      </c>
      <c r="E445" t="str">
        <f t="shared" si="34"/>
        <v>No</v>
      </c>
      <c r="F445" s="45">
        <f t="shared" si="31"/>
        <v>6</v>
      </c>
      <c r="G445" s="45" t="b">
        <f t="shared" si="32"/>
        <v>0</v>
      </c>
      <c r="H445" s="45">
        <f t="shared" si="33"/>
        <v>6</v>
      </c>
    </row>
    <row r="446" spans="1:8" x14ac:dyDescent="0.2">
      <c r="A446" s="2">
        <v>61185</v>
      </c>
      <c r="B446" t="s">
        <v>1058</v>
      </c>
      <c r="C446" s="4">
        <v>43861</v>
      </c>
      <c r="D446" s="2">
        <f t="shared" si="30"/>
        <v>30</v>
      </c>
      <c r="E446" t="str">
        <f t="shared" si="34"/>
        <v>No</v>
      </c>
      <c r="F446" s="45">
        <f t="shared" si="31"/>
        <v>30</v>
      </c>
      <c r="G446" s="45" t="b">
        <f t="shared" si="32"/>
        <v>0</v>
      </c>
      <c r="H446" s="45">
        <f t="shared" si="33"/>
        <v>30</v>
      </c>
    </row>
    <row r="447" spans="1:8" x14ac:dyDescent="0.2">
      <c r="A447" s="2">
        <v>61469</v>
      </c>
      <c r="B447" t="s">
        <v>1064</v>
      </c>
      <c r="C447" s="4">
        <v>43908</v>
      </c>
      <c r="D447" s="2">
        <f t="shared" si="30"/>
        <v>77</v>
      </c>
      <c r="E447" t="str">
        <f t="shared" si="34"/>
        <v>No</v>
      </c>
      <c r="F447" s="45">
        <f t="shared" si="31"/>
        <v>77</v>
      </c>
      <c r="G447" s="45" t="b">
        <f t="shared" si="32"/>
        <v>0</v>
      </c>
      <c r="H447" s="45">
        <f t="shared" si="33"/>
        <v>77</v>
      </c>
    </row>
    <row r="448" spans="1:8" x14ac:dyDescent="0.2">
      <c r="A448" s="2">
        <v>61509</v>
      </c>
      <c r="B448" t="s">
        <v>1058</v>
      </c>
      <c r="C448" s="4">
        <v>43955</v>
      </c>
      <c r="D448" s="2">
        <f t="shared" si="30"/>
        <v>124</v>
      </c>
      <c r="E448" t="str">
        <f t="shared" si="34"/>
        <v>No</v>
      </c>
      <c r="F448" s="45">
        <f t="shared" si="31"/>
        <v>124</v>
      </c>
      <c r="G448" s="45" t="b">
        <f t="shared" si="32"/>
        <v>0</v>
      </c>
      <c r="H448" s="45">
        <f t="shared" si="33"/>
        <v>124</v>
      </c>
    </row>
    <row r="449" spans="1:8" x14ac:dyDescent="0.2">
      <c r="A449" s="2">
        <v>61537</v>
      </c>
      <c r="B449" t="s">
        <v>1060</v>
      </c>
      <c r="C449" s="4">
        <v>43818</v>
      </c>
      <c r="D449" s="2">
        <f t="shared" si="30"/>
        <v>-13</v>
      </c>
      <c r="E449" t="str">
        <f t="shared" si="34"/>
        <v>Yes</v>
      </c>
      <c r="F449" s="45">
        <f t="shared" si="31"/>
        <v>-13</v>
      </c>
      <c r="G449" s="45" t="b">
        <f t="shared" si="32"/>
        <v>0</v>
      </c>
      <c r="H449" s="45">
        <f t="shared" si="33"/>
        <v>-13</v>
      </c>
    </row>
    <row r="450" spans="1:8" x14ac:dyDescent="0.2">
      <c r="A450" s="2">
        <v>61601</v>
      </c>
      <c r="B450" t="s">
        <v>1062</v>
      </c>
      <c r="C450" s="4">
        <v>43905</v>
      </c>
      <c r="D450" s="2">
        <f t="shared" si="30"/>
        <v>74</v>
      </c>
      <c r="E450" t="str">
        <f t="shared" si="34"/>
        <v>No</v>
      </c>
      <c r="F450" s="45">
        <f t="shared" si="31"/>
        <v>74</v>
      </c>
      <c r="G450" s="45" t="b">
        <f t="shared" si="32"/>
        <v>0</v>
      </c>
      <c r="H450" s="45">
        <f t="shared" si="33"/>
        <v>74</v>
      </c>
    </row>
    <row r="451" spans="1:8" x14ac:dyDescent="0.2">
      <c r="A451" s="2">
        <v>61617</v>
      </c>
      <c r="B451" t="s">
        <v>1080</v>
      </c>
      <c r="C451" s="4">
        <v>43955</v>
      </c>
      <c r="D451" s="2">
        <f t="shared" ref="D451:D514" si="35">H451</f>
        <v>124</v>
      </c>
      <c r="E451" t="str">
        <f t="shared" si="34"/>
        <v>No</v>
      </c>
      <c r="F451" s="45">
        <f t="shared" ref="F451:F514" si="36">IFERROR(-DATEDIF(C451,"01/01/2020","D"),DATEDIF("01/01/2020",C451,"D"))</f>
        <v>124</v>
      </c>
      <c r="G451" s="45" t="b">
        <f t="shared" ref="G451:G514" si="37">ISERROR(F451)</f>
        <v>0</v>
      </c>
      <c r="H451" s="45">
        <f t="shared" ref="H451:H514" si="38">IF(G451=FALSE,F451,"???")</f>
        <v>124</v>
      </c>
    </row>
    <row r="452" spans="1:8" x14ac:dyDescent="0.2">
      <c r="A452" s="2">
        <v>61873</v>
      </c>
      <c r="B452" t="s">
        <v>1060</v>
      </c>
      <c r="C452" s="4">
        <v>43874</v>
      </c>
      <c r="D452" s="2">
        <f t="shared" si="35"/>
        <v>43</v>
      </c>
      <c r="E452" t="str">
        <f t="shared" si="34"/>
        <v>No</v>
      </c>
      <c r="F452" s="45">
        <f t="shared" si="36"/>
        <v>43</v>
      </c>
      <c r="G452" s="45" t="b">
        <f t="shared" si="37"/>
        <v>0</v>
      </c>
      <c r="H452" s="45">
        <f t="shared" si="38"/>
        <v>43</v>
      </c>
    </row>
    <row r="453" spans="1:8" x14ac:dyDescent="0.2">
      <c r="A453" s="2">
        <v>61977</v>
      </c>
      <c r="B453" t="s">
        <v>1065</v>
      </c>
      <c r="C453" s="4">
        <v>43812</v>
      </c>
      <c r="D453" s="2">
        <f t="shared" si="35"/>
        <v>-19</v>
      </c>
      <c r="E453" t="str">
        <f t="shared" ref="E453:E516" si="39">IF(D453&gt;=0,"No","Yes")</f>
        <v>Yes</v>
      </c>
      <c r="F453" s="45">
        <f t="shared" si="36"/>
        <v>-19</v>
      </c>
      <c r="G453" s="45" t="b">
        <f t="shared" si="37"/>
        <v>0</v>
      </c>
      <c r="H453" s="45">
        <f t="shared" si="38"/>
        <v>-19</v>
      </c>
    </row>
    <row r="454" spans="1:8" x14ac:dyDescent="0.2">
      <c r="A454" s="2">
        <v>61983</v>
      </c>
      <c r="B454" t="s">
        <v>1055</v>
      </c>
      <c r="C454" s="4">
        <v>43877</v>
      </c>
      <c r="D454" s="2">
        <f t="shared" si="35"/>
        <v>46</v>
      </c>
      <c r="E454" t="str">
        <f t="shared" si="39"/>
        <v>No</v>
      </c>
      <c r="F454" s="45">
        <f t="shared" si="36"/>
        <v>46</v>
      </c>
      <c r="G454" s="45" t="b">
        <f t="shared" si="37"/>
        <v>0</v>
      </c>
      <c r="H454" s="45">
        <f t="shared" si="38"/>
        <v>46</v>
      </c>
    </row>
    <row r="455" spans="1:8" x14ac:dyDescent="0.2">
      <c r="A455" s="2">
        <v>62037</v>
      </c>
      <c r="B455" t="s">
        <v>1064</v>
      </c>
      <c r="C455" s="4">
        <v>43953</v>
      </c>
      <c r="D455" s="2">
        <f t="shared" si="35"/>
        <v>122</v>
      </c>
      <c r="E455" t="str">
        <f t="shared" si="39"/>
        <v>No</v>
      </c>
      <c r="F455" s="45">
        <f t="shared" si="36"/>
        <v>122</v>
      </c>
      <c r="G455" s="45" t="b">
        <f t="shared" si="37"/>
        <v>0</v>
      </c>
      <c r="H455" s="45">
        <f t="shared" si="38"/>
        <v>122</v>
      </c>
    </row>
    <row r="456" spans="1:8" x14ac:dyDescent="0.2">
      <c r="A456" s="2">
        <v>62319</v>
      </c>
      <c r="B456" t="s">
        <v>1064</v>
      </c>
      <c r="C456" s="4">
        <v>43851</v>
      </c>
      <c r="D456" s="2">
        <f t="shared" si="35"/>
        <v>20</v>
      </c>
      <c r="E456" t="str">
        <f t="shared" si="39"/>
        <v>No</v>
      </c>
      <c r="F456" s="45">
        <f t="shared" si="36"/>
        <v>20</v>
      </c>
      <c r="G456" s="45" t="b">
        <f t="shared" si="37"/>
        <v>0</v>
      </c>
      <c r="H456" s="45">
        <f t="shared" si="38"/>
        <v>20</v>
      </c>
    </row>
    <row r="457" spans="1:8" x14ac:dyDescent="0.2">
      <c r="A457" s="2">
        <v>62389</v>
      </c>
      <c r="B457" t="s">
        <v>1062</v>
      </c>
      <c r="C457" s="4">
        <v>43910</v>
      </c>
      <c r="D457" s="2">
        <f t="shared" si="35"/>
        <v>79</v>
      </c>
      <c r="E457" t="str">
        <f t="shared" si="39"/>
        <v>No</v>
      </c>
      <c r="F457" s="45">
        <f t="shared" si="36"/>
        <v>79</v>
      </c>
      <c r="G457" s="45" t="b">
        <f t="shared" si="37"/>
        <v>0</v>
      </c>
      <c r="H457" s="45">
        <f t="shared" si="38"/>
        <v>79</v>
      </c>
    </row>
    <row r="458" spans="1:8" x14ac:dyDescent="0.2">
      <c r="A458" s="2">
        <v>62579</v>
      </c>
      <c r="B458" t="s">
        <v>1066</v>
      </c>
      <c r="C458" s="4">
        <v>43845</v>
      </c>
      <c r="D458" s="2">
        <f t="shared" si="35"/>
        <v>14</v>
      </c>
      <c r="E458" t="str">
        <f t="shared" si="39"/>
        <v>No</v>
      </c>
      <c r="F458" s="45">
        <f t="shared" si="36"/>
        <v>14</v>
      </c>
      <c r="G458" s="45" t="b">
        <f t="shared" si="37"/>
        <v>0</v>
      </c>
      <c r="H458" s="45">
        <f t="shared" si="38"/>
        <v>14</v>
      </c>
    </row>
    <row r="459" spans="1:8" x14ac:dyDescent="0.2">
      <c r="A459" s="2">
        <v>62665</v>
      </c>
      <c r="B459" t="s">
        <v>1070</v>
      </c>
      <c r="C459" s="4">
        <v>43827</v>
      </c>
      <c r="D459" s="2">
        <f t="shared" si="35"/>
        <v>-4</v>
      </c>
      <c r="E459" t="str">
        <f t="shared" si="39"/>
        <v>Yes</v>
      </c>
      <c r="F459" s="45">
        <f t="shared" si="36"/>
        <v>-4</v>
      </c>
      <c r="G459" s="45" t="b">
        <f t="shared" si="37"/>
        <v>0</v>
      </c>
      <c r="H459" s="45">
        <f t="shared" si="38"/>
        <v>-4</v>
      </c>
    </row>
    <row r="460" spans="1:8" x14ac:dyDescent="0.2">
      <c r="A460" s="2">
        <v>62804</v>
      </c>
      <c r="B460" t="s">
        <v>1063</v>
      </c>
      <c r="C460" s="4">
        <v>43917</v>
      </c>
      <c r="D460" s="2">
        <f t="shared" si="35"/>
        <v>86</v>
      </c>
      <c r="E460" t="str">
        <f t="shared" si="39"/>
        <v>No</v>
      </c>
      <c r="F460" s="45">
        <f t="shared" si="36"/>
        <v>86</v>
      </c>
      <c r="G460" s="45" t="b">
        <f t="shared" si="37"/>
        <v>0</v>
      </c>
      <c r="H460" s="45">
        <f t="shared" si="38"/>
        <v>86</v>
      </c>
    </row>
    <row r="461" spans="1:8" x14ac:dyDescent="0.2">
      <c r="A461" s="2">
        <v>62840</v>
      </c>
      <c r="B461" t="s">
        <v>1058</v>
      </c>
      <c r="C461" s="4">
        <v>44551</v>
      </c>
      <c r="D461" s="2">
        <f t="shared" si="35"/>
        <v>720</v>
      </c>
      <c r="E461" t="str">
        <f t="shared" si="39"/>
        <v>No</v>
      </c>
      <c r="F461" s="45">
        <f t="shared" si="36"/>
        <v>720</v>
      </c>
      <c r="G461" s="45" t="b">
        <f t="shared" si="37"/>
        <v>0</v>
      </c>
      <c r="H461" s="45">
        <f t="shared" si="38"/>
        <v>720</v>
      </c>
    </row>
    <row r="462" spans="1:8" x14ac:dyDescent="0.2">
      <c r="A462" s="2">
        <v>63056</v>
      </c>
      <c r="B462" t="s">
        <v>1061</v>
      </c>
      <c r="C462" s="4">
        <v>9999</v>
      </c>
      <c r="D462" s="2">
        <f t="shared" si="35"/>
        <v>-33832</v>
      </c>
      <c r="E462" t="str">
        <f t="shared" si="39"/>
        <v>Yes</v>
      </c>
      <c r="F462" s="45">
        <f t="shared" si="36"/>
        <v>-33832</v>
      </c>
      <c r="G462" s="45" t="b">
        <f t="shared" si="37"/>
        <v>0</v>
      </c>
      <c r="H462" s="45">
        <f t="shared" si="38"/>
        <v>-33832</v>
      </c>
    </row>
    <row r="463" spans="1:8" x14ac:dyDescent="0.2">
      <c r="A463" s="2">
        <v>63097</v>
      </c>
      <c r="B463" t="s">
        <v>1060</v>
      </c>
      <c r="C463" s="4">
        <v>43925</v>
      </c>
      <c r="D463" s="2">
        <f t="shared" si="35"/>
        <v>94</v>
      </c>
      <c r="E463" t="str">
        <f t="shared" si="39"/>
        <v>No</v>
      </c>
      <c r="F463" s="45">
        <f t="shared" si="36"/>
        <v>94</v>
      </c>
      <c r="G463" s="45" t="b">
        <f t="shared" si="37"/>
        <v>0</v>
      </c>
      <c r="H463" s="45">
        <f t="shared" si="38"/>
        <v>94</v>
      </c>
    </row>
    <row r="464" spans="1:8" x14ac:dyDescent="0.2">
      <c r="A464" s="2">
        <v>63259</v>
      </c>
      <c r="B464" t="s">
        <v>1058</v>
      </c>
      <c r="C464" s="4">
        <v>43836</v>
      </c>
      <c r="D464" s="2">
        <f t="shared" si="35"/>
        <v>5</v>
      </c>
      <c r="E464" t="str">
        <f t="shared" si="39"/>
        <v>No</v>
      </c>
      <c r="F464" s="45">
        <f t="shared" si="36"/>
        <v>5</v>
      </c>
      <c r="G464" s="45" t="b">
        <f t="shared" si="37"/>
        <v>0</v>
      </c>
      <c r="H464" s="45">
        <f t="shared" si="38"/>
        <v>5</v>
      </c>
    </row>
    <row r="465" spans="1:8" x14ac:dyDescent="0.2">
      <c r="A465" s="2">
        <v>63334</v>
      </c>
      <c r="B465" t="s">
        <v>1066</v>
      </c>
      <c r="C465" s="4">
        <v>43931</v>
      </c>
      <c r="D465" s="2">
        <f t="shared" si="35"/>
        <v>100</v>
      </c>
      <c r="E465" t="str">
        <f t="shared" si="39"/>
        <v>No</v>
      </c>
      <c r="F465" s="45">
        <f t="shared" si="36"/>
        <v>100</v>
      </c>
      <c r="G465" s="45" t="b">
        <f t="shared" si="37"/>
        <v>0</v>
      </c>
      <c r="H465" s="45">
        <f t="shared" si="38"/>
        <v>100</v>
      </c>
    </row>
    <row r="466" spans="1:8" x14ac:dyDescent="0.2">
      <c r="A466" s="2">
        <v>63614</v>
      </c>
      <c r="B466" t="s">
        <v>1068</v>
      </c>
      <c r="C466" s="4">
        <v>43849</v>
      </c>
      <c r="D466" s="2">
        <f t="shared" si="35"/>
        <v>18</v>
      </c>
      <c r="E466" t="str">
        <f t="shared" si="39"/>
        <v>No</v>
      </c>
      <c r="F466" s="45">
        <f t="shared" si="36"/>
        <v>18</v>
      </c>
      <c r="G466" s="45" t="b">
        <f t="shared" si="37"/>
        <v>0</v>
      </c>
      <c r="H466" s="45">
        <f t="shared" si="38"/>
        <v>18</v>
      </c>
    </row>
    <row r="467" spans="1:8" x14ac:dyDescent="0.2">
      <c r="A467" s="2">
        <v>63677</v>
      </c>
      <c r="B467" t="s">
        <v>1075</v>
      </c>
      <c r="C467" s="4">
        <v>43823</v>
      </c>
      <c r="D467" s="2">
        <f t="shared" si="35"/>
        <v>-8</v>
      </c>
      <c r="E467" t="str">
        <f t="shared" si="39"/>
        <v>Yes</v>
      </c>
      <c r="F467" s="45">
        <f t="shared" si="36"/>
        <v>-8</v>
      </c>
      <c r="G467" s="45" t="b">
        <f t="shared" si="37"/>
        <v>0</v>
      </c>
      <c r="H467" s="45">
        <f t="shared" si="38"/>
        <v>-8</v>
      </c>
    </row>
    <row r="468" spans="1:8" x14ac:dyDescent="0.2">
      <c r="A468" s="2">
        <v>63832</v>
      </c>
      <c r="B468" t="s">
        <v>1058</v>
      </c>
      <c r="C468" s="4">
        <v>43898</v>
      </c>
      <c r="D468" s="2">
        <f t="shared" si="35"/>
        <v>67</v>
      </c>
      <c r="E468" t="str">
        <f t="shared" si="39"/>
        <v>No</v>
      </c>
      <c r="F468" s="45">
        <f t="shared" si="36"/>
        <v>67</v>
      </c>
      <c r="G468" s="45" t="b">
        <f t="shared" si="37"/>
        <v>0</v>
      </c>
      <c r="H468" s="45">
        <f t="shared" si="38"/>
        <v>67</v>
      </c>
    </row>
    <row r="469" spans="1:8" x14ac:dyDescent="0.2">
      <c r="A469" s="2">
        <v>63861</v>
      </c>
      <c r="B469" t="s">
        <v>1064</v>
      </c>
      <c r="C469" s="4">
        <v>43805</v>
      </c>
      <c r="D469" s="2">
        <f t="shared" si="35"/>
        <v>-26</v>
      </c>
      <c r="E469" t="str">
        <f t="shared" si="39"/>
        <v>Yes</v>
      </c>
      <c r="F469" s="45">
        <f t="shared" si="36"/>
        <v>-26</v>
      </c>
      <c r="G469" s="45" t="b">
        <f t="shared" si="37"/>
        <v>0</v>
      </c>
      <c r="H469" s="45">
        <f t="shared" si="38"/>
        <v>-26</v>
      </c>
    </row>
    <row r="470" spans="1:8" x14ac:dyDescent="0.2">
      <c r="A470" s="2">
        <v>63890</v>
      </c>
      <c r="B470" t="s">
        <v>1067</v>
      </c>
      <c r="C470" s="4">
        <v>43824</v>
      </c>
      <c r="D470" s="2">
        <f t="shared" si="35"/>
        <v>-7</v>
      </c>
      <c r="E470" t="str">
        <f t="shared" si="39"/>
        <v>Yes</v>
      </c>
      <c r="F470" s="45">
        <f t="shared" si="36"/>
        <v>-7</v>
      </c>
      <c r="G470" s="45" t="b">
        <f t="shared" si="37"/>
        <v>0</v>
      </c>
      <c r="H470" s="45">
        <f t="shared" si="38"/>
        <v>-7</v>
      </c>
    </row>
    <row r="471" spans="1:8" x14ac:dyDescent="0.2">
      <c r="A471" s="2">
        <v>64003</v>
      </c>
      <c r="B471" t="s">
        <v>1063</v>
      </c>
      <c r="C471" s="4">
        <v>43858</v>
      </c>
      <c r="D471" s="2">
        <f t="shared" si="35"/>
        <v>27</v>
      </c>
      <c r="E471" t="str">
        <f t="shared" si="39"/>
        <v>No</v>
      </c>
      <c r="F471" s="45">
        <f t="shared" si="36"/>
        <v>27</v>
      </c>
      <c r="G471" s="45" t="b">
        <f t="shared" si="37"/>
        <v>0</v>
      </c>
      <c r="H471" s="45">
        <f t="shared" si="38"/>
        <v>27</v>
      </c>
    </row>
    <row r="472" spans="1:8" x14ac:dyDescent="0.2">
      <c r="A472" s="2">
        <v>64044</v>
      </c>
      <c r="B472" t="s">
        <v>1062</v>
      </c>
      <c r="C472" s="4">
        <v>43963</v>
      </c>
      <c r="D472" s="2">
        <f t="shared" si="35"/>
        <v>132</v>
      </c>
      <c r="E472" t="str">
        <f t="shared" si="39"/>
        <v>No</v>
      </c>
      <c r="F472" s="45">
        <f t="shared" si="36"/>
        <v>132</v>
      </c>
      <c r="G472" s="45" t="b">
        <f t="shared" si="37"/>
        <v>0</v>
      </c>
      <c r="H472" s="45">
        <f t="shared" si="38"/>
        <v>132</v>
      </c>
    </row>
    <row r="473" spans="1:8" x14ac:dyDescent="0.2">
      <c r="A473" s="2">
        <v>64296</v>
      </c>
      <c r="B473" t="s">
        <v>1061</v>
      </c>
      <c r="C473" s="4">
        <v>43868</v>
      </c>
      <c r="D473" s="2">
        <f t="shared" si="35"/>
        <v>37</v>
      </c>
      <c r="E473" t="str">
        <f t="shared" si="39"/>
        <v>No</v>
      </c>
      <c r="F473" s="45">
        <f t="shared" si="36"/>
        <v>37</v>
      </c>
      <c r="G473" s="45" t="b">
        <f t="shared" si="37"/>
        <v>0</v>
      </c>
      <c r="H473" s="45">
        <f t="shared" si="38"/>
        <v>37</v>
      </c>
    </row>
    <row r="474" spans="1:8" x14ac:dyDescent="0.2">
      <c r="A474" s="2">
        <v>64499</v>
      </c>
      <c r="B474" t="s">
        <v>1058</v>
      </c>
      <c r="C474" s="4">
        <v>43875</v>
      </c>
      <c r="D474" s="2">
        <f t="shared" si="35"/>
        <v>44</v>
      </c>
      <c r="E474" t="str">
        <f t="shared" si="39"/>
        <v>No</v>
      </c>
      <c r="F474" s="45">
        <f t="shared" si="36"/>
        <v>44</v>
      </c>
      <c r="G474" s="45" t="b">
        <f t="shared" si="37"/>
        <v>0</v>
      </c>
      <c r="H474" s="45">
        <f t="shared" si="38"/>
        <v>44</v>
      </c>
    </row>
    <row r="475" spans="1:8" x14ac:dyDescent="0.2">
      <c r="A475" s="2">
        <v>64576</v>
      </c>
      <c r="B475" t="s">
        <v>1061</v>
      </c>
      <c r="C475" s="4">
        <v>43889</v>
      </c>
      <c r="D475" s="2">
        <f t="shared" si="35"/>
        <v>58</v>
      </c>
      <c r="E475" t="str">
        <f t="shared" si="39"/>
        <v>No</v>
      </c>
      <c r="F475" s="45">
        <f t="shared" si="36"/>
        <v>58</v>
      </c>
      <c r="G475" s="45" t="b">
        <f t="shared" si="37"/>
        <v>0</v>
      </c>
      <c r="H475" s="45">
        <f t="shared" si="38"/>
        <v>58</v>
      </c>
    </row>
    <row r="476" spans="1:8" x14ac:dyDescent="0.2">
      <c r="A476" s="2">
        <v>64610</v>
      </c>
      <c r="B476" t="s">
        <v>1055</v>
      </c>
      <c r="C476" s="4">
        <v>43857</v>
      </c>
      <c r="D476" s="2">
        <f t="shared" si="35"/>
        <v>26</v>
      </c>
      <c r="E476" t="str">
        <f t="shared" si="39"/>
        <v>No</v>
      </c>
      <c r="F476" s="45">
        <f t="shared" si="36"/>
        <v>26</v>
      </c>
      <c r="G476" s="45" t="b">
        <f t="shared" si="37"/>
        <v>0</v>
      </c>
      <c r="H476" s="45">
        <f t="shared" si="38"/>
        <v>26</v>
      </c>
    </row>
    <row r="477" spans="1:8" x14ac:dyDescent="0.2">
      <c r="A477" s="2">
        <v>64621</v>
      </c>
      <c r="B477" t="s">
        <v>1059</v>
      </c>
      <c r="C477" s="4">
        <v>43934</v>
      </c>
      <c r="D477" s="2">
        <f t="shared" si="35"/>
        <v>103</v>
      </c>
      <c r="E477" t="str">
        <f t="shared" si="39"/>
        <v>No</v>
      </c>
      <c r="F477" s="45">
        <f t="shared" si="36"/>
        <v>103</v>
      </c>
      <c r="G477" s="45" t="b">
        <f t="shared" si="37"/>
        <v>0</v>
      </c>
      <c r="H477" s="45">
        <f t="shared" si="38"/>
        <v>103</v>
      </c>
    </row>
    <row r="478" spans="1:8" x14ac:dyDescent="0.2">
      <c r="A478" s="2">
        <v>64678</v>
      </c>
      <c r="B478" t="s">
        <v>1068</v>
      </c>
      <c r="C478" s="4">
        <v>43851</v>
      </c>
      <c r="D478" s="2">
        <f t="shared" si="35"/>
        <v>20</v>
      </c>
      <c r="E478" t="str">
        <f t="shared" si="39"/>
        <v>No</v>
      </c>
      <c r="F478" s="45">
        <f t="shared" si="36"/>
        <v>20</v>
      </c>
      <c r="G478" s="45" t="b">
        <f t="shared" si="37"/>
        <v>0</v>
      </c>
      <c r="H478" s="45">
        <f t="shared" si="38"/>
        <v>20</v>
      </c>
    </row>
    <row r="479" spans="1:8" x14ac:dyDescent="0.2">
      <c r="A479" s="2">
        <v>64755</v>
      </c>
      <c r="B479" t="s">
        <v>1059</v>
      </c>
      <c r="C479" s="4">
        <v>43819</v>
      </c>
      <c r="D479" s="2">
        <f t="shared" si="35"/>
        <v>-12</v>
      </c>
      <c r="E479" t="str">
        <f t="shared" si="39"/>
        <v>Yes</v>
      </c>
      <c r="F479" s="45">
        <f t="shared" si="36"/>
        <v>-12</v>
      </c>
      <c r="G479" s="45" t="b">
        <f t="shared" si="37"/>
        <v>0</v>
      </c>
      <c r="H479" s="45">
        <f t="shared" si="38"/>
        <v>-12</v>
      </c>
    </row>
    <row r="480" spans="1:8" x14ac:dyDescent="0.2">
      <c r="A480" s="2">
        <v>64904</v>
      </c>
      <c r="B480" t="s">
        <v>1062</v>
      </c>
      <c r="C480" s="4">
        <v>43833</v>
      </c>
      <c r="D480" s="2">
        <f t="shared" si="35"/>
        <v>2</v>
      </c>
      <c r="E480" t="str">
        <f t="shared" si="39"/>
        <v>No</v>
      </c>
      <c r="F480" s="45">
        <f t="shared" si="36"/>
        <v>2</v>
      </c>
      <c r="G480" s="45" t="b">
        <f t="shared" si="37"/>
        <v>0</v>
      </c>
      <c r="H480" s="45">
        <f t="shared" si="38"/>
        <v>2</v>
      </c>
    </row>
    <row r="481" spans="1:8" x14ac:dyDescent="0.2">
      <c r="A481" s="2">
        <v>64906</v>
      </c>
      <c r="B481" t="s">
        <v>1054</v>
      </c>
      <c r="C481" s="4">
        <v>44913</v>
      </c>
      <c r="D481" s="2">
        <f t="shared" si="35"/>
        <v>1082</v>
      </c>
      <c r="E481" t="str">
        <f t="shared" si="39"/>
        <v>No</v>
      </c>
      <c r="F481" s="45">
        <f t="shared" si="36"/>
        <v>1082</v>
      </c>
      <c r="G481" s="45" t="b">
        <f t="shared" si="37"/>
        <v>0</v>
      </c>
      <c r="H481" s="45">
        <f t="shared" si="38"/>
        <v>1082</v>
      </c>
    </row>
    <row r="482" spans="1:8" x14ac:dyDescent="0.2">
      <c r="A482" s="2">
        <v>64943</v>
      </c>
      <c r="B482" t="s">
        <v>1058</v>
      </c>
      <c r="C482" s="4">
        <v>43945</v>
      </c>
      <c r="D482" s="2">
        <f t="shared" si="35"/>
        <v>114</v>
      </c>
      <c r="E482" t="str">
        <f t="shared" si="39"/>
        <v>No</v>
      </c>
      <c r="F482" s="45">
        <f t="shared" si="36"/>
        <v>114</v>
      </c>
      <c r="G482" s="45" t="b">
        <f t="shared" si="37"/>
        <v>0</v>
      </c>
      <c r="H482" s="45">
        <f t="shared" si="38"/>
        <v>114</v>
      </c>
    </row>
    <row r="483" spans="1:8" x14ac:dyDescent="0.2">
      <c r="A483" s="2">
        <v>64978</v>
      </c>
      <c r="B483" t="s">
        <v>1061</v>
      </c>
      <c r="C483" s="4">
        <v>43943</v>
      </c>
      <c r="D483" s="2">
        <f t="shared" si="35"/>
        <v>112</v>
      </c>
      <c r="E483" t="str">
        <f t="shared" si="39"/>
        <v>No</v>
      </c>
      <c r="F483" s="45">
        <f t="shared" si="36"/>
        <v>112</v>
      </c>
      <c r="G483" s="45" t="b">
        <f t="shared" si="37"/>
        <v>0</v>
      </c>
      <c r="H483" s="45">
        <f t="shared" si="38"/>
        <v>112</v>
      </c>
    </row>
    <row r="484" spans="1:8" x14ac:dyDescent="0.2">
      <c r="A484" s="2">
        <v>65127</v>
      </c>
      <c r="B484" t="s">
        <v>1065</v>
      </c>
      <c r="C484" s="4">
        <v>43874</v>
      </c>
      <c r="D484" s="2">
        <f t="shared" si="35"/>
        <v>43</v>
      </c>
      <c r="E484" t="str">
        <f t="shared" si="39"/>
        <v>No</v>
      </c>
      <c r="F484" s="45">
        <f t="shared" si="36"/>
        <v>43</v>
      </c>
      <c r="G484" s="45" t="b">
        <f t="shared" si="37"/>
        <v>0</v>
      </c>
      <c r="H484" s="45">
        <f t="shared" si="38"/>
        <v>43</v>
      </c>
    </row>
    <row r="485" spans="1:8" x14ac:dyDescent="0.2">
      <c r="A485" s="2">
        <v>65273</v>
      </c>
      <c r="B485" t="s">
        <v>1063</v>
      </c>
      <c r="C485" s="4">
        <v>43818</v>
      </c>
      <c r="D485" s="2">
        <f t="shared" si="35"/>
        <v>-13</v>
      </c>
      <c r="E485" t="str">
        <f t="shared" si="39"/>
        <v>Yes</v>
      </c>
      <c r="F485" s="45">
        <f t="shared" si="36"/>
        <v>-13</v>
      </c>
      <c r="G485" s="45" t="b">
        <f t="shared" si="37"/>
        <v>0</v>
      </c>
      <c r="H485" s="45">
        <f t="shared" si="38"/>
        <v>-13</v>
      </c>
    </row>
    <row r="486" spans="1:8" x14ac:dyDescent="0.2">
      <c r="A486" s="2">
        <v>65295</v>
      </c>
      <c r="B486" t="s">
        <v>1061</v>
      </c>
      <c r="C486" s="4">
        <v>43931</v>
      </c>
      <c r="D486" s="2">
        <f t="shared" si="35"/>
        <v>100</v>
      </c>
      <c r="E486" t="str">
        <f t="shared" si="39"/>
        <v>No</v>
      </c>
      <c r="F486" s="45">
        <f t="shared" si="36"/>
        <v>100</v>
      </c>
      <c r="G486" s="45" t="b">
        <f t="shared" si="37"/>
        <v>0</v>
      </c>
      <c r="H486" s="45">
        <f t="shared" si="38"/>
        <v>100</v>
      </c>
    </row>
    <row r="487" spans="1:8" x14ac:dyDescent="0.2">
      <c r="A487" s="2">
        <v>65320</v>
      </c>
      <c r="B487" t="s">
        <v>1058</v>
      </c>
      <c r="C487" s="4">
        <v>43878</v>
      </c>
      <c r="D487" s="2">
        <f t="shared" si="35"/>
        <v>47</v>
      </c>
      <c r="E487" t="str">
        <f t="shared" si="39"/>
        <v>No</v>
      </c>
      <c r="F487" s="45">
        <f t="shared" si="36"/>
        <v>47</v>
      </c>
      <c r="G487" s="45" t="b">
        <f t="shared" si="37"/>
        <v>0</v>
      </c>
      <c r="H487" s="45">
        <f t="shared" si="38"/>
        <v>47</v>
      </c>
    </row>
    <row r="488" spans="1:8" x14ac:dyDescent="0.2">
      <c r="A488" s="2">
        <v>65359</v>
      </c>
      <c r="B488" t="s">
        <v>1064</v>
      </c>
      <c r="C488" s="4">
        <v>43810</v>
      </c>
      <c r="D488" s="2">
        <f t="shared" si="35"/>
        <v>-21</v>
      </c>
      <c r="E488" t="str">
        <f t="shared" si="39"/>
        <v>Yes</v>
      </c>
      <c r="F488" s="45">
        <f t="shared" si="36"/>
        <v>-21</v>
      </c>
      <c r="G488" s="45" t="b">
        <f t="shared" si="37"/>
        <v>0</v>
      </c>
      <c r="H488" s="45">
        <f t="shared" si="38"/>
        <v>-21</v>
      </c>
    </row>
    <row r="489" spans="1:8" x14ac:dyDescent="0.2">
      <c r="A489" s="2">
        <v>65468</v>
      </c>
      <c r="B489" t="s">
        <v>1061</v>
      </c>
      <c r="C489" s="4">
        <v>43803</v>
      </c>
      <c r="D489" s="2">
        <f t="shared" si="35"/>
        <v>-28</v>
      </c>
      <c r="E489" t="str">
        <f t="shared" si="39"/>
        <v>Yes</v>
      </c>
      <c r="F489" s="45">
        <f t="shared" si="36"/>
        <v>-28</v>
      </c>
      <c r="G489" s="45" t="b">
        <f t="shared" si="37"/>
        <v>0</v>
      </c>
      <c r="H489" s="45">
        <f t="shared" si="38"/>
        <v>-28</v>
      </c>
    </row>
    <row r="490" spans="1:8" x14ac:dyDescent="0.2">
      <c r="A490" s="2">
        <v>65518</v>
      </c>
      <c r="B490" t="s">
        <v>1068</v>
      </c>
      <c r="C490" s="4">
        <v>44528</v>
      </c>
      <c r="D490" s="2">
        <f t="shared" si="35"/>
        <v>697</v>
      </c>
      <c r="E490" t="str">
        <f t="shared" si="39"/>
        <v>No</v>
      </c>
      <c r="F490" s="45">
        <f t="shared" si="36"/>
        <v>697</v>
      </c>
      <c r="G490" s="45" t="b">
        <f t="shared" si="37"/>
        <v>0</v>
      </c>
      <c r="H490" s="45">
        <f t="shared" si="38"/>
        <v>697</v>
      </c>
    </row>
    <row r="491" spans="1:8" x14ac:dyDescent="0.2">
      <c r="A491" s="2">
        <v>65580</v>
      </c>
      <c r="B491" t="s">
        <v>1058</v>
      </c>
      <c r="C491" s="4">
        <v>44502</v>
      </c>
      <c r="D491" s="2">
        <f t="shared" si="35"/>
        <v>671</v>
      </c>
      <c r="E491" t="str">
        <f t="shared" si="39"/>
        <v>No</v>
      </c>
      <c r="F491" s="45">
        <f t="shared" si="36"/>
        <v>671</v>
      </c>
      <c r="G491" s="45" t="b">
        <f t="shared" si="37"/>
        <v>0</v>
      </c>
      <c r="H491" s="45">
        <f t="shared" si="38"/>
        <v>671</v>
      </c>
    </row>
    <row r="492" spans="1:8" x14ac:dyDescent="0.2">
      <c r="A492" s="2">
        <v>65725</v>
      </c>
      <c r="B492" t="s">
        <v>1064</v>
      </c>
      <c r="C492" s="4">
        <v>43894</v>
      </c>
      <c r="D492" s="2">
        <f t="shared" si="35"/>
        <v>63</v>
      </c>
      <c r="E492" t="str">
        <f t="shared" si="39"/>
        <v>No</v>
      </c>
      <c r="F492" s="45">
        <f t="shared" si="36"/>
        <v>63</v>
      </c>
      <c r="G492" s="45" t="b">
        <f t="shared" si="37"/>
        <v>0</v>
      </c>
      <c r="H492" s="45">
        <f t="shared" si="38"/>
        <v>63</v>
      </c>
    </row>
    <row r="493" spans="1:8" x14ac:dyDescent="0.2">
      <c r="A493" s="2">
        <v>65748</v>
      </c>
      <c r="B493" t="s">
        <v>1063</v>
      </c>
      <c r="C493" s="4">
        <v>43835</v>
      </c>
      <c r="D493" s="2">
        <f t="shared" si="35"/>
        <v>4</v>
      </c>
      <c r="E493" t="str">
        <f t="shared" si="39"/>
        <v>No</v>
      </c>
      <c r="F493" s="45">
        <f t="shared" si="36"/>
        <v>4</v>
      </c>
      <c r="G493" s="45" t="b">
        <f t="shared" si="37"/>
        <v>0</v>
      </c>
      <c r="H493" s="45">
        <f t="shared" si="38"/>
        <v>4</v>
      </c>
    </row>
    <row r="494" spans="1:8" x14ac:dyDescent="0.2">
      <c r="A494" s="2">
        <v>65775</v>
      </c>
      <c r="B494" t="s">
        <v>1063</v>
      </c>
      <c r="C494" s="4">
        <v>43936</v>
      </c>
      <c r="D494" s="2">
        <f t="shared" si="35"/>
        <v>105</v>
      </c>
      <c r="E494" t="str">
        <f t="shared" si="39"/>
        <v>No</v>
      </c>
      <c r="F494" s="45">
        <f t="shared" si="36"/>
        <v>105</v>
      </c>
      <c r="G494" s="45" t="b">
        <f t="shared" si="37"/>
        <v>0</v>
      </c>
      <c r="H494" s="45">
        <f t="shared" si="38"/>
        <v>105</v>
      </c>
    </row>
    <row r="495" spans="1:8" x14ac:dyDescent="0.2">
      <c r="A495" s="2">
        <v>65905</v>
      </c>
      <c r="B495" t="s">
        <v>1056</v>
      </c>
      <c r="C495" s="4">
        <v>43882</v>
      </c>
      <c r="D495" s="2">
        <f t="shared" si="35"/>
        <v>51</v>
      </c>
      <c r="E495" t="str">
        <f t="shared" si="39"/>
        <v>No</v>
      </c>
      <c r="F495" s="45">
        <f t="shared" si="36"/>
        <v>51</v>
      </c>
      <c r="G495" s="45" t="b">
        <f t="shared" si="37"/>
        <v>0</v>
      </c>
      <c r="H495" s="45">
        <f t="shared" si="38"/>
        <v>51</v>
      </c>
    </row>
    <row r="496" spans="1:8" x14ac:dyDescent="0.2">
      <c r="A496" s="2">
        <v>66105</v>
      </c>
      <c r="B496" t="s">
        <v>1057</v>
      </c>
      <c r="C496" s="4">
        <v>43895</v>
      </c>
      <c r="D496" s="2">
        <f t="shared" si="35"/>
        <v>64</v>
      </c>
      <c r="E496" t="str">
        <f t="shared" si="39"/>
        <v>No</v>
      </c>
      <c r="F496" s="45">
        <f t="shared" si="36"/>
        <v>64</v>
      </c>
      <c r="G496" s="45" t="b">
        <f t="shared" si="37"/>
        <v>0</v>
      </c>
      <c r="H496" s="45">
        <f t="shared" si="38"/>
        <v>64</v>
      </c>
    </row>
    <row r="497" spans="1:8" x14ac:dyDescent="0.2">
      <c r="A497" s="2">
        <v>66123</v>
      </c>
      <c r="B497" t="s">
        <v>1057</v>
      </c>
      <c r="C497" s="4">
        <v>44519</v>
      </c>
      <c r="D497" s="2">
        <f t="shared" si="35"/>
        <v>688</v>
      </c>
      <c r="E497" t="str">
        <f t="shared" si="39"/>
        <v>No</v>
      </c>
      <c r="F497" s="45">
        <f t="shared" si="36"/>
        <v>688</v>
      </c>
      <c r="G497" s="45" t="b">
        <f t="shared" si="37"/>
        <v>0</v>
      </c>
      <c r="H497" s="45">
        <f t="shared" si="38"/>
        <v>688</v>
      </c>
    </row>
    <row r="498" spans="1:8" x14ac:dyDescent="0.2">
      <c r="A498" s="2">
        <v>66422</v>
      </c>
      <c r="B498" t="s">
        <v>1070</v>
      </c>
      <c r="C498" s="4">
        <v>43908</v>
      </c>
      <c r="D498" s="2">
        <f t="shared" si="35"/>
        <v>77</v>
      </c>
      <c r="E498" t="str">
        <f t="shared" si="39"/>
        <v>No</v>
      </c>
      <c r="F498" s="45">
        <f t="shared" si="36"/>
        <v>77</v>
      </c>
      <c r="G498" s="45" t="b">
        <f t="shared" si="37"/>
        <v>0</v>
      </c>
      <c r="H498" s="45">
        <f t="shared" si="38"/>
        <v>77</v>
      </c>
    </row>
    <row r="499" spans="1:8" x14ac:dyDescent="0.2">
      <c r="A499" s="2">
        <v>66467</v>
      </c>
      <c r="B499" t="s">
        <v>1057</v>
      </c>
      <c r="C499" s="4">
        <v>44900</v>
      </c>
      <c r="D499" s="2">
        <f t="shared" si="35"/>
        <v>1069</v>
      </c>
      <c r="E499" t="str">
        <f t="shared" si="39"/>
        <v>No</v>
      </c>
      <c r="F499" s="45">
        <f t="shared" si="36"/>
        <v>1069</v>
      </c>
      <c r="G499" s="45" t="b">
        <f t="shared" si="37"/>
        <v>0</v>
      </c>
      <c r="H499" s="45">
        <f t="shared" si="38"/>
        <v>1069</v>
      </c>
    </row>
    <row r="500" spans="1:8" x14ac:dyDescent="0.2">
      <c r="A500" s="2">
        <v>66531</v>
      </c>
      <c r="B500" t="s">
        <v>1059</v>
      </c>
      <c r="C500" s="4">
        <v>43946</v>
      </c>
      <c r="D500" s="2">
        <f t="shared" si="35"/>
        <v>115</v>
      </c>
      <c r="E500" t="str">
        <f t="shared" si="39"/>
        <v>No</v>
      </c>
      <c r="F500" s="45">
        <f t="shared" si="36"/>
        <v>115</v>
      </c>
      <c r="G500" s="45" t="b">
        <f t="shared" si="37"/>
        <v>0</v>
      </c>
      <c r="H500" s="45">
        <f t="shared" si="38"/>
        <v>115</v>
      </c>
    </row>
    <row r="501" spans="1:8" x14ac:dyDescent="0.2">
      <c r="A501" s="2">
        <v>66603</v>
      </c>
      <c r="B501" t="s">
        <v>1070</v>
      </c>
      <c r="C501" s="4">
        <v>43932</v>
      </c>
      <c r="D501" s="2">
        <f t="shared" si="35"/>
        <v>101</v>
      </c>
      <c r="E501" t="str">
        <f t="shared" si="39"/>
        <v>No</v>
      </c>
      <c r="F501" s="45">
        <f t="shared" si="36"/>
        <v>101</v>
      </c>
      <c r="G501" s="45" t="b">
        <f t="shared" si="37"/>
        <v>0</v>
      </c>
      <c r="H501" s="45">
        <f t="shared" si="38"/>
        <v>101</v>
      </c>
    </row>
    <row r="502" spans="1:8" x14ac:dyDescent="0.2">
      <c r="A502" s="2">
        <v>66642</v>
      </c>
      <c r="B502" t="s">
        <v>1062</v>
      </c>
      <c r="C502" s="4">
        <v>43938</v>
      </c>
      <c r="D502" s="2">
        <f t="shared" si="35"/>
        <v>107</v>
      </c>
      <c r="E502" t="str">
        <f t="shared" si="39"/>
        <v>No</v>
      </c>
      <c r="F502" s="45">
        <f t="shared" si="36"/>
        <v>107</v>
      </c>
      <c r="G502" s="45" t="b">
        <f t="shared" si="37"/>
        <v>0</v>
      </c>
      <c r="H502" s="45">
        <f t="shared" si="38"/>
        <v>107</v>
      </c>
    </row>
    <row r="503" spans="1:8" x14ac:dyDescent="0.2">
      <c r="A503" s="2">
        <v>66665</v>
      </c>
      <c r="B503" t="s">
        <v>1057</v>
      </c>
      <c r="C503" s="4">
        <v>43820</v>
      </c>
      <c r="D503" s="2">
        <f t="shared" si="35"/>
        <v>-11</v>
      </c>
      <c r="E503" t="str">
        <f t="shared" si="39"/>
        <v>Yes</v>
      </c>
      <c r="F503" s="45">
        <f t="shared" si="36"/>
        <v>-11</v>
      </c>
      <c r="G503" s="45" t="b">
        <f t="shared" si="37"/>
        <v>0</v>
      </c>
      <c r="H503" s="45">
        <f t="shared" si="38"/>
        <v>-11</v>
      </c>
    </row>
    <row r="504" spans="1:8" x14ac:dyDescent="0.2">
      <c r="A504" s="2">
        <v>66698</v>
      </c>
      <c r="B504" t="s">
        <v>1056</v>
      </c>
      <c r="C504" s="4">
        <v>43875</v>
      </c>
      <c r="D504" s="2">
        <f t="shared" si="35"/>
        <v>44</v>
      </c>
      <c r="E504" t="str">
        <f t="shared" si="39"/>
        <v>No</v>
      </c>
      <c r="F504" s="45">
        <f t="shared" si="36"/>
        <v>44</v>
      </c>
      <c r="G504" s="45" t="b">
        <f t="shared" si="37"/>
        <v>0</v>
      </c>
      <c r="H504" s="45">
        <f t="shared" si="38"/>
        <v>44</v>
      </c>
    </row>
    <row r="505" spans="1:8" x14ac:dyDescent="0.2">
      <c r="A505" s="2">
        <v>66805</v>
      </c>
      <c r="B505" t="s">
        <v>1058</v>
      </c>
      <c r="C505" s="4">
        <v>43847</v>
      </c>
      <c r="D505" s="2">
        <f t="shared" si="35"/>
        <v>16</v>
      </c>
      <c r="E505" t="str">
        <f t="shared" si="39"/>
        <v>No</v>
      </c>
      <c r="F505" s="45">
        <f t="shared" si="36"/>
        <v>16</v>
      </c>
      <c r="G505" s="45" t="b">
        <f t="shared" si="37"/>
        <v>0</v>
      </c>
      <c r="H505" s="45">
        <f t="shared" si="38"/>
        <v>16</v>
      </c>
    </row>
    <row r="506" spans="1:8" x14ac:dyDescent="0.2">
      <c r="A506" s="2">
        <v>67283</v>
      </c>
      <c r="B506" t="s">
        <v>1060</v>
      </c>
      <c r="C506" s="4">
        <v>43831</v>
      </c>
      <c r="D506" s="2">
        <f t="shared" si="35"/>
        <v>0</v>
      </c>
      <c r="E506" t="str">
        <f t="shared" si="39"/>
        <v>No</v>
      </c>
      <c r="F506" s="45">
        <f t="shared" si="36"/>
        <v>0</v>
      </c>
      <c r="G506" s="45" t="b">
        <f t="shared" si="37"/>
        <v>0</v>
      </c>
      <c r="H506" s="45">
        <f t="shared" si="38"/>
        <v>0</v>
      </c>
    </row>
    <row r="507" spans="1:8" x14ac:dyDescent="0.2">
      <c r="A507" s="2">
        <v>67306</v>
      </c>
      <c r="B507" t="s">
        <v>1062</v>
      </c>
      <c r="C507" s="4">
        <v>43950</v>
      </c>
      <c r="D507" s="2">
        <f t="shared" si="35"/>
        <v>119</v>
      </c>
      <c r="E507" t="str">
        <f t="shared" si="39"/>
        <v>No</v>
      </c>
      <c r="F507" s="45">
        <f t="shared" si="36"/>
        <v>119</v>
      </c>
      <c r="G507" s="45" t="b">
        <f t="shared" si="37"/>
        <v>0</v>
      </c>
      <c r="H507" s="45">
        <f t="shared" si="38"/>
        <v>119</v>
      </c>
    </row>
    <row r="508" spans="1:8" x14ac:dyDescent="0.2">
      <c r="A508" s="2">
        <v>67317</v>
      </c>
      <c r="B508" t="s">
        <v>1067</v>
      </c>
      <c r="C508" s="4">
        <v>43884</v>
      </c>
      <c r="D508" s="2">
        <f t="shared" si="35"/>
        <v>53</v>
      </c>
      <c r="E508" t="str">
        <f t="shared" si="39"/>
        <v>No</v>
      </c>
      <c r="F508" s="45">
        <f t="shared" si="36"/>
        <v>53</v>
      </c>
      <c r="G508" s="45" t="b">
        <f t="shared" si="37"/>
        <v>0</v>
      </c>
      <c r="H508" s="45">
        <f t="shared" si="38"/>
        <v>53</v>
      </c>
    </row>
    <row r="509" spans="1:8" x14ac:dyDescent="0.2">
      <c r="A509" s="2">
        <v>67340</v>
      </c>
      <c r="B509" t="s">
        <v>1066</v>
      </c>
      <c r="C509" s="4">
        <v>43882</v>
      </c>
      <c r="D509" s="2">
        <f t="shared" si="35"/>
        <v>51</v>
      </c>
      <c r="E509" t="str">
        <f t="shared" si="39"/>
        <v>No</v>
      </c>
      <c r="F509" s="45">
        <f t="shared" si="36"/>
        <v>51</v>
      </c>
      <c r="G509" s="45" t="b">
        <f t="shared" si="37"/>
        <v>0</v>
      </c>
      <c r="H509" s="45">
        <f t="shared" si="38"/>
        <v>51</v>
      </c>
    </row>
    <row r="510" spans="1:8" x14ac:dyDescent="0.2">
      <c r="A510" s="2">
        <v>67380</v>
      </c>
      <c r="B510" t="s">
        <v>1072</v>
      </c>
      <c r="C510" s="4">
        <v>43811</v>
      </c>
      <c r="D510" s="2">
        <f t="shared" si="35"/>
        <v>-20</v>
      </c>
      <c r="E510" t="str">
        <f t="shared" si="39"/>
        <v>Yes</v>
      </c>
      <c r="F510" s="45">
        <f t="shared" si="36"/>
        <v>-20</v>
      </c>
      <c r="G510" s="45" t="b">
        <f t="shared" si="37"/>
        <v>0</v>
      </c>
      <c r="H510" s="45">
        <f t="shared" si="38"/>
        <v>-20</v>
      </c>
    </row>
    <row r="511" spans="1:8" x14ac:dyDescent="0.2">
      <c r="A511" s="2">
        <v>67765</v>
      </c>
      <c r="B511" t="s">
        <v>1067</v>
      </c>
      <c r="C511" s="4">
        <v>43911</v>
      </c>
      <c r="D511" s="2">
        <f t="shared" si="35"/>
        <v>80</v>
      </c>
      <c r="E511" t="str">
        <f t="shared" si="39"/>
        <v>No</v>
      </c>
      <c r="F511" s="45">
        <f t="shared" si="36"/>
        <v>80</v>
      </c>
      <c r="G511" s="45" t="b">
        <f t="shared" si="37"/>
        <v>0</v>
      </c>
      <c r="H511" s="45">
        <f t="shared" si="38"/>
        <v>80</v>
      </c>
    </row>
    <row r="512" spans="1:8" x14ac:dyDescent="0.2">
      <c r="A512" s="2">
        <v>67842</v>
      </c>
      <c r="B512" t="s">
        <v>1060</v>
      </c>
      <c r="C512" s="4">
        <v>43811</v>
      </c>
      <c r="D512" s="2">
        <f t="shared" si="35"/>
        <v>-20</v>
      </c>
      <c r="E512" t="str">
        <f t="shared" si="39"/>
        <v>Yes</v>
      </c>
      <c r="F512" s="45">
        <f t="shared" si="36"/>
        <v>-20</v>
      </c>
      <c r="G512" s="45" t="b">
        <f t="shared" si="37"/>
        <v>0</v>
      </c>
      <c r="H512" s="45">
        <f t="shared" si="38"/>
        <v>-20</v>
      </c>
    </row>
    <row r="513" spans="1:8" x14ac:dyDescent="0.2">
      <c r="A513" s="2">
        <v>67867</v>
      </c>
      <c r="B513" t="s">
        <v>1063</v>
      </c>
      <c r="C513" s="4">
        <v>43951</v>
      </c>
      <c r="D513" s="2">
        <f t="shared" si="35"/>
        <v>120</v>
      </c>
      <c r="E513" t="str">
        <f t="shared" si="39"/>
        <v>No</v>
      </c>
      <c r="F513" s="45">
        <f t="shared" si="36"/>
        <v>120</v>
      </c>
      <c r="G513" s="45" t="b">
        <f t="shared" si="37"/>
        <v>0</v>
      </c>
      <c r="H513" s="45">
        <f t="shared" si="38"/>
        <v>120</v>
      </c>
    </row>
    <row r="514" spans="1:8" x14ac:dyDescent="0.2">
      <c r="A514" s="2">
        <v>67943</v>
      </c>
      <c r="B514" t="s">
        <v>1066</v>
      </c>
      <c r="C514" s="4">
        <v>43809</v>
      </c>
      <c r="D514" s="2">
        <f t="shared" si="35"/>
        <v>-22</v>
      </c>
      <c r="E514" t="str">
        <f t="shared" si="39"/>
        <v>Yes</v>
      </c>
      <c r="F514" s="45">
        <f t="shared" si="36"/>
        <v>-22</v>
      </c>
      <c r="G514" s="45" t="b">
        <f t="shared" si="37"/>
        <v>0</v>
      </c>
      <c r="H514" s="45">
        <f t="shared" si="38"/>
        <v>-22</v>
      </c>
    </row>
    <row r="515" spans="1:8" x14ac:dyDescent="0.2">
      <c r="A515" s="2">
        <v>68074</v>
      </c>
      <c r="B515" t="s">
        <v>1057</v>
      </c>
      <c r="C515" s="4">
        <v>43895</v>
      </c>
      <c r="D515" s="2">
        <f t="shared" ref="D515:D578" si="40">H515</f>
        <v>64</v>
      </c>
      <c r="E515" t="str">
        <f t="shared" si="39"/>
        <v>No</v>
      </c>
      <c r="F515" s="45">
        <f t="shared" ref="F515:F578" si="41">IFERROR(-DATEDIF(C515,"01/01/2020","D"),DATEDIF("01/01/2020",C515,"D"))</f>
        <v>64</v>
      </c>
      <c r="G515" s="45" t="b">
        <f t="shared" ref="G515:G578" si="42">ISERROR(F515)</f>
        <v>0</v>
      </c>
      <c r="H515" s="45">
        <f t="shared" ref="H515:H578" si="43">IF(G515=FALSE,F515,"???")</f>
        <v>64</v>
      </c>
    </row>
    <row r="516" spans="1:8" x14ac:dyDescent="0.2">
      <c r="A516" s="2">
        <v>68593</v>
      </c>
      <c r="B516" t="s">
        <v>1067</v>
      </c>
      <c r="C516" s="4">
        <v>43910</v>
      </c>
      <c r="D516" s="2">
        <f t="shared" si="40"/>
        <v>79</v>
      </c>
      <c r="E516" t="str">
        <f t="shared" si="39"/>
        <v>No</v>
      </c>
      <c r="F516" s="45">
        <f t="shared" si="41"/>
        <v>79</v>
      </c>
      <c r="G516" s="45" t="b">
        <f t="shared" si="42"/>
        <v>0</v>
      </c>
      <c r="H516" s="45">
        <f t="shared" si="43"/>
        <v>79</v>
      </c>
    </row>
    <row r="517" spans="1:8" x14ac:dyDescent="0.2">
      <c r="A517" s="2">
        <v>68670</v>
      </c>
      <c r="B517" t="s">
        <v>1057</v>
      </c>
      <c r="C517" s="4">
        <v>43827</v>
      </c>
      <c r="D517" s="2">
        <f t="shared" si="40"/>
        <v>-4</v>
      </c>
      <c r="E517" t="str">
        <f t="shared" ref="E517:E580" si="44">IF(D517&gt;=0,"No","Yes")</f>
        <v>Yes</v>
      </c>
      <c r="F517" s="45">
        <f t="shared" si="41"/>
        <v>-4</v>
      </c>
      <c r="G517" s="45" t="b">
        <f t="shared" si="42"/>
        <v>0</v>
      </c>
      <c r="H517" s="45">
        <f t="shared" si="43"/>
        <v>-4</v>
      </c>
    </row>
    <row r="518" spans="1:8" x14ac:dyDescent="0.2">
      <c r="A518" s="2">
        <v>68985</v>
      </c>
      <c r="B518" t="s">
        <v>1065</v>
      </c>
      <c r="C518" s="4">
        <v>43958</v>
      </c>
      <c r="D518" s="2">
        <f t="shared" si="40"/>
        <v>127</v>
      </c>
      <c r="E518" t="str">
        <f t="shared" si="44"/>
        <v>No</v>
      </c>
      <c r="F518" s="45">
        <f t="shared" si="41"/>
        <v>127</v>
      </c>
      <c r="G518" s="45" t="b">
        <f t="shared" si="42"/>
        <v>0</v>
      </c>
      <c r="H518" s="45">
        <f t="shared" si="43"/>
        <v>127</v>
      </c>
    </row>
    <row r="519" spans="1:8" x14ac:dyDescent="0.2">
      <c r="A519" s="2">
        <v>69033</v>
      </c>
      <c r="B519" t="s">
        <v>1055</v>
      </c>
      <c r="C519" s="4">
        <v>43811</v>
      </c>
      <c r="D519" s="2">
        <f t="shared" si="40"/>
        <v>-20</v>
      </c>
      <c r="E519" t="str">
        <f t="shared" si="44"/>
        <v>Yes</v>
      </c>
      <c r="F519" s="45">
        <f t="shared" si="41"/>
        <v>-20</v>
      </c>
      <c r="G519" s="45" t="b">
        <f t="shared" si="42"/>
        <v>0</v>
      </c>
      <c r="H519" s="45">
        <f t="shared" si="43"/>
        <v>-20</v>
      </c>
    </row>
    <row r="520" spans="1:8" x14ac:dyDescent="0.2">
      <c r="A520" s="2">
        <v>69550</v>
      </c>
      <c r="B520" t="s">
        <v>1069</v>
      </c>
      <c r="C520" s="4">
        <v>44499</v>
      </c>
      <c r="D520" s="2">
        <f t="shared" si="40"/>
        <v>668</v>
      </c>
      <c r="E520" t="str">
        <f t="shared" si="44"/>
        <v>No</v>
      </c>
      <c r="F520" s="45">
        <f t="shared" si="41"/>
        <v>668</v>
      </c>
      <c r="G520" s="45" t="b">
        <f t="shared" si="42"/>
        <v>0</v>
      </c>
      <c r="H520" s="45">
        <f t="shared" si="43"/>
        <v>668</v>
      </c>
    </row>
    <row r="521" spans="1:8" x14ac:dyDescent="0.2">
      <c r="A521" s="2">
        <v>69562</v>
      </c>
      <c r="B521" t="s">
        <v>1063</v>
      </c>
      <c r="C521" s="4">
        <v>43932</v>
      </c>
      <c r="D521" s="2">
        <f t="shared" si="40"/>
        <v>101</v>
      </c>
      <c r="E521" t="str">
        <f t="shared" si="44"/>
        <v>No</v>
      </c>
      <c r="F521" s="45">
        <f t="shared" si="41"/>
        <v>101</v>
      </c>
      <c r="G521" s="45" t="b">
        <f t="shared" si="42"/>
        <v>0</v>
      </c>
      <c r="H521" s="45">
        <f t="shared" si="43"/>
        <v>101</v>
      </c>
    </row>
    <row r="522" spans="1:8" x14ac:dyDescent="0.2">
      <c r="A522" s="2">
        <v>69771</v>
      </c>
      <c r="B522" t="s">
        <v>1063</v>
      </c>
      <c r="C522" s="4">
        <v>43940</v>
      </c>
      <c r="D522" s="2">
        <f t="shared" si="40"/>
        <v>109</v>
      </c>
      <c r="E522" t="str">
        <f t="shared" si="44"/>
        <v>No</v>
      </c>
      <c r="F522" s="45">
        <f t="shared" si="41"/>
        <v>109</v>
      </c>
      <c r="G522" s="45" t="b">
        <f t="shared" si="42"/>
        <v>0</v>
      </c>
      <c r="H522" s="45">
        <f t="shared" si="43"/>
        <v>109</v>
      </c>
    </row>
    <row r="523" spans="1:8" x14ac:dyDescent="0.2">
      <c r="A523" s="2">
        <v>70282</v>
      </c>
      <c r="B523" t="s">
        <v>1063</v>
      </c>
      <c r="C523" s="4">
        <v>43817</v>
      </c>
      <c r="D523" s="2">
        <f t="shared" si="40"/>
        <v>-14</v>
      </c>
      <c r="E523" t="str">
        <f t="shared" si="44"/>
        <v>Yes</v>
      </c>
      <c r="F523" s="45">
        <f t="shared" si="41"/>
        <v>-14</v>
      </c>
      <c r="G523" s="45" t="b">
        <f t="shared" si="42"/>
        <v>0</v>
      </c>
      <c r="H523" s="45">
        <f t="shared" si="43"/>
        <v>-14</v>
      </c>
    </row>
    <row r="524" spans="1:8" x14ac:dyDescent="0.2">
      <c r="A524" s="2">
        <v>70312</v>
      </c>
      <c r="B524" t="s">
        <v>1063</v>
      </c>
      <c r="C524" s="4">
        <v>44896</v>
      </c>
      <c r="D524" s="2">
        <f t="shared" si="40"/>
        <v>1065</v>
      </c>
      <c r="E524" t="str">
        <f t="shared" si="44"/>
        <v>No</v>
      </c>
      <c r="F524" s="45">
        <f t="shared" si="41"/>
        <v>1065</v>
      </c>
      <c r="G524" s="45" t="b">
        <f t="shared" si="42"/>
        <v>0</v>
      </c>
      <c r="H524" s="45">
        <f t="shared" si="43"/>
        <v>1065</v>
      </c>
    </row>
    <row r="525" spans="1:8" x14ac:dyDescent="0.2">
      <c r="A525" s="2">
        <v>70412</v>
      </c>
      <c r="B525" t="s">
        <v>1067</v>
      </c>
      <c r="C525" s="4">
        <v>43828</v>
      </c>
      <c r="D525" s="2">
        <f t="shared" si="40"/>
        <v>-3</v>
      </c>
      <c r="E525" t="str">
        <f t="shared" si="44"/>
        <v>Yes</v>
      </c>
      <c r="F525" s="45">
        <f t="shared" si="41"/>
        <v>-3</v>
      </c>
      <c r="G525" s="45" t="b">
        <f t="shared" si="42"/>
        <v>0</v>
      </c>
      <c r="H525" s="45">
        <f t="shared" si="43"/>
        <v>-3</v>
      </c>
    </row>
    <row r="526" spans="1:8" x14ac:dyDescent="0.2">
      <c r="A526" s="2">
        <v>70642</v>
      </c>
      <c r="B526" t="s">
        <v>1069</v>
      </c>
      <c r="C526" s="4">
        <v>44900</v>
      </c>
      <c r="D526" s="2">
        <f t="shared" si="40"/>
        <v>1069</v>
      </c>
      <c r="E526" t="str">
        <f t="shared" si="44"/>
        <v>No</v>
      </c>
      <c r="F526" s="45">
        <f t="shared" si="41"/>
        <v>1069</v>
      </c>
      <c r="G526" s="45" t="b">
        <f t="shared" si="42"/>
        <v>0</v>
      </c>
      <c r="H526" s="45">
        <f t="shared" si="43"/>
        <v>1069</v>
      </c>
    </row>
    <row r="527" spans="1:8" x14ac:dyDescent="0.2">
      <c r="A527" s="2">
        <v>70807</v>
      </c>
      <c r="B527" t="s">
        <v>1062</v>
      </c>
      <c r="C527" s="4">
        <v>43851</v>
      </c>
      <c r="D527" s="2">
        <f t="shared" si="40"/>
        <v>20</v>
      </c>
      <c r="E527" t="str">
        <f t="shared" si="44"/>
        <v>No</v>
      </c>
      <c r="F527" s="45">
        <f t="shared" si="41"/>
        <v>20</v>
      </c>
      <c r="G527" s="45" t="b">
        <f t="shared" si="42"/>
        <v>0</v>
      </c>
      <c r="H527" s="45">
        <f t="shared" si="43"/>
        <v>20</v>
      </c>
    </row>
    <row r="528" spans="1:8" x14ac:dyDescent="0.2">
      <c r="A528" s="2">
        <v>71108</v>
      </c>
      <c r="B528" t="s">
        <v>1058</v>
      </c>
      <c r="C528" s="4">
        <v>43863</v>
      </c>
      <c r="D528" s="2">
        <f t="shared" si="40"/>
        <v>32</v>
      </c>
      <c r="E528" t="str">
        <f t="shared" si="44"/>
        <v>No</v>
      </c>
      <c r="F528" s="45">
        <f t="shared" si="41"/>
        <v>32</v>
      </c>
      <c r="G528" s="45" t="b">
        <f t="shared" si="42"/>
        <v>0</v>
      </c>
      <c r="H528" s="45">
        <f t="shared" si="43"/>
        <v>32</v>
      </c>
    </row>
    <row r="529" spans="1:8" x14ac:dyDescent="0.2">
      <c r="A529" s="2">
        <v>71164</v>
      </c>
      <c r="B529" t="s">
        <v>1072</v>
      </c>
      <c r="C529" s="4">
        <v>43804</v>
      </c>
      <c r="D529" s="2">
        <f t="shared" si="40"/>
        <v>-27</v>
      </c>
      <c r="E529" t="str">
        <f t="shared" si="44"/>
        <v>Yes</v>
      </c>
      <c r="F529" s="45">
        <f t="shared" si="41"/>
        <v>-27</v>
      </c>
      <c r="G529" s="45" t="b">
        <f t="shared" si="42"/>
        <v>0</v>
      </c>
      <c r="H529" s="45">
        <f t="shared" si="43"/>
        <v>-27</v>
      </c>
    </row>
    <row r="530" spans="1:8" x14ac:dyDescent="0.2">
      <c r="A530" s="2">
        <v>71280</v>
      </c>
      <c r="B530" t="s">
        <v>1058</v>
      </c>
      <c r="C530" s="4">
        <v>43935</v>
      </c>
      <c r="D530" s="2">
        <f t="shared" si="40"/>
        <v>104</v>
      </c>
      <c r="E530" t="str">
        <f t="shared" si="44"/>
        <v>No</v>
      </c>
      <c r="F530" s="45">
        <f t="shared" si="41"/>
        <v>104</v>
      </c>
      <c r="G530" s="45" t="b">
        <f t="shared" si="42"/>
        <v>0</v>
      </c>
      <c r="H530" s="45">
        <f t="shared" si="43"/>
        <v>104</v>
      </c>
    </row>
    <row r="531" spans="1:8" x14ac:dyDescent="0.2">
      <c r="A531" s="2">
        <v>71316</v>
      </c>
      <c r="B531" t="s">
        <v>1058</v>
      </c>
      <c r="C531" s="4">
        <v>43883</v>
      </c>
      <c r="D531" s="2">
        <f t="shared" si="40"/>
        <v>52</v>
      </c>
      <c r="E531" t="str">
        <f t="shared" si="44"/>
        <v>No</v>
      </c>
      <c r="F531" s="45">
        <f t="shared" si="41"/>
        <v>52</v>
      </c>
      <c r="G531" s="45" t="b">
        <f t="shared" si="42"/>
        <v>0</v>
      </c>
      <c r="H531" s="45">
        <f t="shared" si="43"/>
        <v>52</v>
      </c>
    </row>
    <row r="532" spans="1:8" x14ac:dyDescent="0.2">
      <c r="A532" s="2">
        <v>71354</v>
      </c>
      <c r="B532" t="s">
        <v>1059</v>
      </c>
      <c r="C532" s="4">
        <v>43966</v>
      </c>
      <c r="D532" s="2">
        <f t="shared" si="40"/>
        <v>135</v>
      </c>
      <c r="E532" t="str">
        <f t="shared" si="44"/>
        <v>No</v>
      </c>
      <c r="F532" s="45">
        <f t="shared" si="41"/>
        <v>135</v>
      </c>
      <c r="G532" s="45" t="b">
        <f t="shared" si="42"/>
        <v>0</v>
      </c>
      <c r="H532" s="45">
        <f t="shared" si="43"/>
        <v>135</v>
      </c>
    </row>
    <row r="533" spans="1:8" x14ac:dyDescent="0.2">
      <c r="A533" s="2">
        <v>71863</v>
      </c>
      <c r="B533" t="s">
        <v>1061</v>
      </c>
      <c r="C533" s="4">
        <v>9999</v>
      </c>
      <c r="D533" s="2">
        <f t="shared" si="40"/>
        <v>-33832</v>
      </c>
      <c r="E533" t="str">
        <f t="shared" si="44"/>
        <v>Yes</v>
      </c>
      <c r="F533" s="45">
        <f t="shared" si="41"/>
        <v>-33832</v>
      </c>
      <c r="G533" s="45" t="b">
        <f t="shared" si="42"/>
        <v>0</v>
      </c>
      <c r="H533" s="45">
        <f t="shared" si="43"/>
        <v>-33832</v>
      </c>
    </row>
    <row r="534" spans="1:8" x14ac:dyDescent="0.2">
      <c r="A534" s="2">
        <v>71944</v>
      </c>
      <c r="B534" t="s">
        <v>1058</v>
      </c>
      <c r="C534" s="4">
        <v>43810</v>
      </c>
      <c r="D534" s="2">
        <f t="shared" si="40"/>
        <v>-21</v>
      </c>
      <c r="E534" t="str">
        <f t="shared" si="44"/>
        <v>Yes</v>
      </c>
      <c r="F534" s="45">
        <f t="shared" si="41"/>
        <v>-21</v>
      </c>
      <c r="G534" s="45" t="b">
        <f t="shared" si="42"/>
        <v>0</v>
      </c>
      <c r="H534" s="45">
        <f t="shared" si="43"/>
        <v>-21</v>
      </c>
    </row>
    <row r="535" spans="1:8" x14ac:dyDescent="0.2">
      <c r="A535" s="2">
        <v>71996</v>
      </c>
      <c r="B535" t="s">
        <v>1063</v>
      </c>
      <c r="C535" s="4">
        <v>43948</v>
      </c>
      <c r="D535" s="2">
        <f t="shared" si="40"/>
        <v>117</v>
      </c>
      <c r="E535" t="str">
        <f t="shared" si="44"/>
        <v>No</v>
      </c>
      <c r="F535" s="45">
        <f t="shared" si="41"/>
        <v>117</v>
      </c>
      <c r="G535" s="45" t="b">
        <f t="shared" si="42"/>
        <v>0</v>
      </c>
      <c r="H535" s="45">
        <f t="shared" si="43"/>
        <v>117</v>
      </c>
    </row>
    <row r="536" spans="1:8" x14ac:dyDescent="0.2">
      <c r="A536" s="2">
        <v>72009</v>
      </c>
      <c r="B536" t="s">
        <v>1056</v>
      </c>
      <c r="C536" s="4">
        <v>43883</v>
      </c>
      <c r="D536" s="2">
        <f t="shared" si="40"/>
        <v>52</v>
      </c>
      <c r="E536" t="str">
        <f t="shared" si="44"/>
        <v>No</v>
      </c>
      <c r="F536" s="45">
        <f t="shared" si="41"/>
        <v>52</v>
      </c>
      <c r="G536" s="45" t="b">
        <f t="shared" si="42"/>
        <v>0</v>
      </c>
      <c r="H536" s="45">
        <f t="shared" si="43"/>
        <v>52</v>
      </c>
    </row>
    <row r="537" spans="1:8" x14ac:dyDescent="0.2">
      <c r="A537" s="2">
        <v>72156</v>
      </c>
      <c r="B537" t="s">
        <v>1063</v>
      </c>
      <c r="C537" s="4">
        <v>43863</v>
      </c>
      <c r="D537" s="2">
        <f t="shared" si="40"/>
        <v>32</v>
      </c>
      <c r="E537" t="str">
        <f t="shared" si="44"/>
        <v>No</v>
      </c>
      <c r="F537" s="45">
        <f t="shared" si="41"/>
        <v>32</v>
      </c>
      <c r="G537" s="45" t="b">
        <f t="shared" si="42"/>
        <v>0</v>
      </c>
      <c r="H537" s="45">
        <f t="shared" si="43"/>
        <v>32</v>
      </c>
    </row>
    <row r="538" spans="1:8" x14ac:dyDescent="0.2">
      <c r="A538" s="2">
        <v>72239</v>
      </c>
      <c r="B538" t="s">
        <v>1063</v>
      </c>
      <c r="C538" s="4">
        <v>43835</v>
      </c>
      <c r="D538" s="2">
        <f t="shared" si="40"/>
        <v>4</v>
      </c>
      <c r="E538" t="str">
        <f t="shared" si="44"/>
        <v>No</v>
      </c>
      <c r="F538" s="45">
        <f t="shared" si="41"/>
        <v>4</v>
      </c>
      <c r="G538" s="45" t="b">
        <f t="shared" si="42"/>
        <v>0</v>
      </c>
      <c r="H538" s="45">
        <f t="shared" si="43"/>
        <v>4</v>
      </c>
    </row>
    <row r="539" spans="1:8" x14ac:dyDescent="0.2">
      <c r="A539" s="2">
        <v>72241</v>
      </c>
      <c r="B539" t="s">
        <v>1066</v>
      </c>
      <c r="C539" s="4">
        <v>43896</v>
      </c>
      <c r="D539" s="2">
        <f t="shared" si="40"/>
        <v>65</v>
      </c>
      <c r="E539" t="str">
        <f t="shared" si="44"/>
        <v>No</v>
      </c>
      <c r="F539" s="45">
        <f t="shared" si="41"/>
        <v>65</v>
      </c>
      <c r="G539" s="45" t="b">
        <f t="shared" si="42"/>
        <v>0</v>
      </c>
      <c r="H539" s="45">
        <f t="shared" si="43"/>
        <v>65</v>
      </c>
    </row>
    <row r="540" spans="1:8" x14ac:dyDescent="0.2">
      <c r="A540" s="2">
        <v>72337</v>
      </c>
      <c r="B540" t="s">
        <v>1061</v>
      </c>
      <c r="C540" s="4">
        <v>44536</v>
      </c>
      <c r="D540" s="2">
        <f t="shared" si="40"/>
        <v>705</v>
      </c>
      <c r="E540" t="str">
        <f t="shared" si="44"/>
        <v>No</v>
      </c>
      <c r="F540" s="45">
        <f t="shared" si="41"/>
        <v>705</v>
      </c>
      <c r="G540" s="45" t="b">
        <f t="shared" si="42"/>
        <v>0</v>
      </c>
      <c r="H540" s="45">
        <f t="shared" si="43"/>
        <v>705</v>
      </c>
    </row>
    <row r="541" spans="1:8" x14ac:dyDescent="0.2">
      <c r="A541" s="2">
        <v>72441</v>
      </c>
      <c r="B541" t="s">
        <v>1079</v>
      </c>
      <c r="C541" s="4">
        <v>43850</v>
      </c>
      <c r="D541" s="2">
        <f t="shared" si="40"/>
        <v>19</v>
      </c>
      <c r="E541" t="str">
        <f t="shared" si="44"/>
        <v>No</v>
      </c>
      <c r="F541" s="45">
        <f t="shared" si="41"/>
        <v>19</v>
      </c>
      <c r="G541" s="45" t="b">
        <f t="shared" si="42"/>
        <v>0</v>
      </c>
      <c r="H541" s="45">
        <f t="shared" si="43"/>
        <v>19</v>
      </c>
    </row>
    <row r="542" spans="1:8" x14ac:dyDescent="0.2">
      <c r="A542" s="2">
        <v>72561</v>
      </c>
      <c r="B542" t="s">
        <v>1062</v>
      </c>
      <c r="C542" s="4">
        <v>43862</v>
      </c>
      <c r="D542" s="2">
        <f t="shared" si="40"/>
        <v>31</v>
      </c>
      <c r="E542" t="str">
        <f t="shared" si="44"/>
        <v>No</v>
      </c>
      <c r="F542" s="45">
        <f t="shared" si="41"/>
        <v>31</v>
      </c>
      <c r="G542" s="45" t="b">
        <f t="shared" si="42"/>
        <v>0</v>
      </c>
      <c r="H542" s="45">
        <f t="shared" si="43"/>
        <v>31</v>
      </c>
    </row>
    <row r="543" spans="1:8" x14ac:dyDescent="0.2">
      <c r="A543" s="2">
        <v>72626</v>
      </c>
      <c r="B543" t="s">
        <v>1079</v>
      </c>
      <c r="C543" s="4">
        <v>43818</v>
      </c>
      <c r="D543" s="2">
        <f t="shared" si="40"/>
        <v>-13</v>
      </c>
      <c r="E543" t="str">
        <f t="shared" si="44"/>
        <v>Yes</v>
      </c>
      <c r="F543" s="45">
        <f t="shared" si="41"/>
        <v>-13</v>
      </c>
      <c r="G543" s="45" t="b">
        <f t="shared" si="42"/>
        <v>0</v>
      </c>
      <c r="H543" s="45">
        <f t="shared" si="43"/>
        <v>-13</v>
      </c>
    </row>
    <row r="544" spans="1:8" x14ac:dyDescent="0.2">
      <c r="A544" s="2">
        <v>72895</v>
      </c>
      <c r="B544" t="s">
        <v>1056</v>
      </c>
      <c r="C544" s="4">
        <v>43887</v>
      </c>
      <c r="D544" s="2">
        <f t="shared" si="40"/>
        <v>56</v>
      </c>
      <c r="E544" t="str">
        <f t="shared" si="44"/>
        <v>No</v>
      </c>
      <c r="F544" s="45">
        <f t="shared" si="41"/>
        <v>56</v>
      </c>
      <c r="G544" s="45" t="b">
        <f t="shared" si="42"/>
        <v>0</v>
      </c>
      <c r="H544" s="45">
        <f t="shared" si="43"/>
        <v>56</v>
      </c>
    </row>
    <row r="545" spans="1:8" x14ac:dyDescent="0.2">
      <c r="A545" s="2">
        <v>72898</v>
      </c>
      <c r="B545" t="s">
        <v>1057</v>
      </c>
      <c r="C545" s="4">
        <v>43954</v>
      </c>
      <c r="D545" s="2">
        <f t="shared" si="40"/>
        <v>123</v>
      </c>
      <c r="E545" t="str">
        <f t="shared" si="44"/>
        <v>No</v>
      </c>
      <c r="F545" s="45">
        <f t="shared" si="41"/>
        <v>123</v>
      </c>
      <c r="G545" s="45" t="b">
        <f t="shared" si="42"/>
        <v>0</v>
      </c>
      <c r="H545" s="45">
        <f t="shared" si="43"/>
        <v>123</v>
      </c>
    </row>
    <row r="546" spans="1:8" x14ac:dyDescent="0.2">
      <c r="A546" s="2">
        <v>72952</v>
      </c>
      <c r="B546" t="s">
        <v>1058</v>
      </c>
      <c r="C546" s="4">
        <v>43818</v>
      </c>
      <c r="D546" s="2">
        <f t="shared" si="40"/>
        <v>-13</v>
      </c>
      <c r="E546" t="str">
        <f t="shared" si="44"/>
        <v>Yes</v>
      </c>
      <c r="F546" s="45">
        <f t="shared" si="41"/>
        <v>-13</v>
      </c>
      <c r="G546" s="45" t="b">
        <f t="shared" si="42"/>
        <v>0</v>
      </c>
      <c r="H546" s="45">
        <f t="shared" si="43"/>
        <v>-13</v>
      </c>
    </row>
    <row r="547" spans="1:8" x14ac:dyDescent="0.2">
      <c r="A547" s="2">
        <v>73121</v>
      </c>
      <c r="B547" t="s">
        <v>1063</v>
      </c>
      <c r="C547" s="4">
        <v>43874</v>
      </c>
      <c r="D547" s="2">
        <f t="shared" si="40"/>
        <v>43</v>
      </c>
      <c r="E547" t="str">
        <f t="shared" si="44"/>
        <v>No</v>
      </c>
      <c r="F547" s="45">
        <f t="shared" si="41"/>
        <v>43</v>
      </c>
      <c r="G547" s="45" t="b">
        <f t="shared" si="42"/>
        <v>0</v>
      </c>
      <c r="H547" s="45">
        <f t="shared" si="43"/>
        <v>43</v>
      </c>
    </row>
    <row r="548" spans="1:8" x14ac:dyDescent="0.2">
      <c r="A548" s="2">
        <v>73297</v>
      </c>
      <c r="B548" t="s">
        <v>1064</v>
      </c>
      <c r="C548" s="4">
        <v>43882</v>
      </c>
      <c r="D548" s="2">
        <f t="shared" si="40"/>
        <v>51</v>
      </c>
      <c r="E548" t="str">
        <f t="shared" si="44"/>
        <v>No</v>
      </c>
      <c r="F548" s="45">
        <f t="shared" si="41"/>
        <v>51</v>
      </c>
      <c r="G548" s="45" t="b">
        <f t="shared" si="42"/>
        <v>0</v>
      </c>
      <c r="H548" s="45">
        <f t="shared" si="43"/>
        <v>51</v>
      </c>
    </row>
    <row r="549" spans="1:8" x14ac:dyDescent="0.2">
      <c r="A549" s="2">
        <v>73376</v>
      </c>
      <c r="B549" t="s">
        <v>1059</v>
      </c>
      <c r="C549" s="4">
        <v>43866</v>
      </c>
      <c r="D549" s="2">
        <f t="shared" si="40"/>
        <v>35</v>
      </c>
      <c r="E549" t="str">
        <f t="shared" si="44"/>
        <v>No</v>
      </c>
      <c r="F549" s="45">
        <f t="shared" si="41"/>
        <v>35</v>
      </c>
      <c r="G549" s="45" t="b">
        <f t="shared" si="42"/>
        <v>0</v>
      </c>
      <c r="H549" s="45">
        <f t="shared" si="43"/>
        <v>35</v>
      </c>
    </row>
    <row r="550" spans="1:8" x14ac:dyDescent="0.2">
      <c r="A550" s="2">
        <v>73755</v>
      </c>
      <c r="B550" t="s">
        <v>1063</v>
      </c>
      <c r="C550" s="4">
        <v>43831</v>
      </c>
      <c r="D550" s="2">
        <f t="shared" si="40"/>
        <v>0</v>
      </c>
      <c r="E550" t="str">
        <f t="shared" si="44"/>
        <v>No</v>
      </c>
      <c r="F550" s="45">
        <f t="shared" si="41"/>
        <v>0</v>
      </c>
      <c r="G550" s="45" t="b">
        <f t="shared" si="42"/>
        <v>0</v>
      </c>
      <c r="H550" s="45">
        <f t="shared" si="43"/>
        <v>0</v>
      </c>
    </row>
    <row r="551" spans="1:8" x14ac:dyDescent="0.2">
      <c r="A551" s="2">
        <v>73856</v>
      </c>
      <c r="B551" t="s">
        <v>1063</v>
      </c>
      <c r="C551" s="4">
        <v>43842</v>
      </c>
      <c r="D551" s="2">
        <f t="shared" si="40"/>
        <v>11</v>
      </c>
      <c r="E551" t="str">
        <f t="shared" si="44"/>
        <v>No</v>
      </c>
      <c r="F551" s="45">
        <f t="shared" si="41"/>
        <v>11</v>
      </c>
      <c r="G551" s="45" t="b">
        <f t="shared" si="42"/>
        <v>0</v>
      </c>
      <c r="H551" s="45">
        <f t="shared" si="43"/>
        <v>11</v>
      </c>
    </row>
    <row r="552" spans="1:8" x14ac:dyDescent="0.2">
      <c r="A552" s="2">
        <v>73902</v>
      </c>
      <c r="B552" t="s">
        <v>1058</v>
      </c>
      <c r="C552" s="4">
        <v>43883</v>
      </c>
      <c r="D552" s="2">
        <f t="shared" si="40"/>
        <v>52</v>
      </c>
      <c r="E552" t="str">
        <f t="shared" si="44"/>
        <v>No</v>
      </c>
      <c r="F552" s="45">
        <f t="shared" si="41"/>
        <v>52</v>
      </c>
      <c r="G552" s="45" t="b">
        <f t="shared" si="42"/>
        <v>0</v>
      </c>
      <c r="H552" s="45">
        <f t="shared" si="43"/>
        <v>52</v>
      </c>
    </row>
    <row r="553" spans="1:8" x14ac:dyDescent="0.2">
      <c r="A553" s="2">
        <v>73915</v>
      </c>
      <c r="B553" t="s">
        <v>1071</v>
      </c>
      <c r="C553" s="4">
        <v>43812</v>
      </c>
      <c r="D553" s="2">
        <f t="shared" si="40"/>
        <v>-19</v>
      </c>
      <c r="E553" t="str">
        <f t="shared" si="44"/>
        <v>Yes</v>
      </c>
      <c r="F553" s="45">
        <f t="shared" si="41"/>
        <v>-19</v>
      </c>
      <c r="G553" s="45" t="b">
        <f t="shared" si="42"/>
        <v>0</v>
      </c>
      <c r="H553" s="45">
        <f t="shared" si="43"/>
        <v>-19</v>
      </c>
    </row>
    <row r="554" spans="1:8" x14ac:dyDescent="0.2">
      <c r="A554" s="2">
        <v>73964</v>
      </c>
      <c r="B554" t="s">
        <v>1064</v>
      </c>
      <c r="C554" s="4">
        <v>43809</v>
      </c>
      <c r="D554" s="2">
        <f t="shared" si="40"/>
        <v>-22</v>
      </c>
      <c r="E554" t="str">
        <f t="shared" si="44"/>
        <v>Yes</v>
      </c>
      <c r="F554" s="45">
        <f t="shared" si="41"/>
        <v>-22</v>
      </c>
      <c r="G554" s="45" t="b">
        <f t="shared" si="42"/>
        <v>0</v>
      </c>
      <c r="H554" s="45">
        <f t="shared" si="43"/>
        <v>-22</v>
      </c>
    </row>
    <row r="555" spans="1:8" x14ac:dyDescent="0.2">
      <c r="A555" s="2">
        <v>74153</v>
      </c>
      <c r="B555" t="s">
        <v>1061</v>
      </c>
      <c r="C555" s="4" t="s">
        <v>1084</v>
      </c>
      <c r="D555" s="2" t="str">
        <f t="shared" si="40"/>
        <v>???</v>
      </c>
      <c r="E555" t="str">
        <f t="shared" si="44"/>
        <v>No</v>
      </c>
      <c r="F555" s="45" t="e">
        <f t="shared" si="41"/>
        <v>#VALUE!</v>
      </c>
      <c r="G555" s="45" t="b">
        <f t="shared" si="42"/>
        <v>1</v>
      </c>
      <c r="H555" s="45" t="str">
        <f t="shared" si="43"/>
        <v>???</v>
      </c>
    </row>
    <row r="556" spans="1:8" x14ac:dyDescent="0.2">
      <c r="A556" s="2">
        <v>74185</v>
      </c>
      <c r="B556" t="s">
        <v>1064</v>
      </c>
      <c r="C556" s="4">
        <v>43813</v>
      </c>
      <c r="D556" s="2">
        <f t="shared" si="40"/>
        <v>-18</v>
      </c>
      <c r="E556" t="str">
        <f t="shared" si="44"/>
        <v>Yes</v>
      </c>
      <c r="F556" s="45">
        <f t="shared" si="41"/>
        <v>-18</v>
      </c>
      <c r="G556" s="45" t="b">
        <f t="shared" si="42"/>
        <v>0</v>
      </c>
      <c r="H556" s="45">
        <f t="shared" si="43"/>
        <v>-18</v>
      </c>
    </row>
    <row r="557" spans="1:8" x14ac:dyDescent="0.2">
      <c r="A557" s="2">
        <v>74251</v>
      </c>
      <c r="B557" t="s">
        <v>1063</v>
      </c>
      <c r="C557" s="4">
        <v>43911</v>
      </c>
      <c r="D557" s="2">
        <f t="shared" si="40"/>
        <v>80</v>
      </c>
      <c r="E557" t="str">
        <f t="shared" si="44"/>
        <v>No</v>
      </c>
      <c r="F557" s="45">
        <f t="shared" si="41"/>
        <v>80</v>
      </c>
      <c r="G557" s="45" t="b">
        <f t="shared" si="42"/>
        <v>0</v>
      </c>
      <c r="H557" s="45">
        <f t="shared" si="43"/>
        <v>80</v>
      </c>
    </row>
    <row r="558" spans="1:8" x14ac:dyDescent="0.2">
      <c r="A558" s="2">
        <v>74618</v>
      </c>
      <c r="B558" t="s">
        <v>1058</v>
      </c>
      <c r="C558" s="4">
        <v>43927</v>
      </c>
      <c r="D558" s="2">
        <f t="shared" si="40"/>
        <v>96</v>
      </c>
      <c r="E558" t="str">
        <f t="shared" si="44"/>
        <v>No</v>
      </c>
      <c r="F558" s="45">
        <f t="shared" si="41"/>
        <v>96</v>
      </c>
      <c r="G558" s="45" t="b">
        <f t="shared" si="42"/>
        <v>0</v>
      </c>
      <c r="H558" s="45">
        <f t="shared" si="43"/>
        <v>96</v>
      </c>
    </row>
    <row r="559" spans="1:8" x14ac:dyDescent="0.2">
      <c r="A559" s="2">
        <v>74635</v>
      </c>
      <c r="B559" t="s">
        <v>1063</v>
      </c>
      <c r="C559" s="4">
        <v>43928</v>
      </c>
      <c r="D559" s="2">
        <f t="shared" si="40"/>
        <v>97</v>
      </c>
      <c r="E559" t="str">
        <f t="shared" si="44"/>
        <v>No</v>
      </c>
      <c r="F559" s="45">
        <f t="shared" si="41"/>
        <v>97</v>
      </c>
      <c r="G559" s="45" t="b">
        <f t="shared" si="42"/>
        <v>0</v>
      </c>
      <c r="H559" s="45">
        <f t="shared" si="43"/>
        <v>97</v>
      </c>
    </row>
    <row r="560" spans="1:8" x14ac:dyDescent="0.2">
      <c r="A560" s="2">
        <v>74881</v>
      </c>
      <c r="B560" t="s">
        <v>1062</v>
      </c>
      <c r="C560" s="4">
        <v>43892</v>
      </c>
      <c r="D560" s="2">
        <f t="shared" si="40"/>
        <v>61</v>
      </c>
      <c r="E560" t="str">
        <f t="shared" si="44"/>
        <v>No</v>
      </c>
      <c r="F560" s="45">
        <f t="shared" si="41"/>
        <v>61</v>
      </c>
      <c r="G560" s="45" t="b">
        <f t="shared" si="42"/>
        <v>0</v>
      </c>
      <c r="H560" s="45">
        <f t="shared" si="43"/>
        <v>61</v>
      </c>
    </row>
    <row r="561" spans="1:8" x14ac:dyDescent="0.2">
      <c r="A561" s="2">
        <v>74897</v>
      </c>
      <c r="B561" t="s">
        <v>1064</v>
      </c>
      <c r="C561" s="4">
        <v>43818</v>
      </c>
      <c r="D561" s="2">
        <f t="shared" si="40"/>
        <v>-13</v>
      </c>
      <c r="E561" t="str">
        <f t="shared" si="44"/>
        <v>Yes</v>
      </c>
      <c r="F561" s="45">
        <f t="shared" si="41"/>
        <v>-13</v>
      </c>
      <c r="G561" s="45" t="b">
        <f t="shared" si="42"/>
        <v>0</v>
      </c>
      <c r="H561" s="45">
        <f t="shared" si="43"/>
        <v>-13</v>
      </c>
    </row>
    <row r="562" spans="1:8" x14ac:dyDescent="0.2">
      <c r="A562" s="2">
        <v>75012</v>
      </c>
      <c r="B562" t="s">
        <v>1064</v>
      </c>
      <c r="C562" s="4">
        <v>43943</v>
      </c>
      <c r="D562" s="2">
        <f t="shared" si="40"/>
        <v>112</v>
      </c>
      <c r="E562" t="str">
        <f t="shared" si="44"/>
        <v>No</v>
      </c>
      <c r="F562" s="45">
        <f t="shared" si="41"/>
        <v>112</v>
      </c>
      <c r="G562" s="45" t="b">
        <f t="shared" si="42"/>
        <v>0</v>
      </c>
      <c r="H562" s="45">
        <f t="shared" si="43"/>
        <v>112</v>
      </c>
    </row>
    <row r="563" spans="1:8" x14ac:dyDescent="0.2">
      <c r="A563" s="2">
        <v>75401</v>
      </c>
      <c r="B563" t="s">
        <v>1069</v>
      </c>
      <c r="C563" s="4">
        <v>43865</v>
      </c>
      <c r="D563" s="2">
        <f t="shared" si="40"/>
        <v>34</v>
      </c>
      <c r="E563" t="str">
        <f t="shared" si="44"/>
        <v>No</v>
      </c>
      <c r="F563" s="45">
        <f t="shared" si="41"/>
        <v>34</v>
      </c>
      <c r="G563" s="45" t="b">
        <f t="shared" si="42"/>
        <v>0</v>
      </c>
      <c r="H563" s="45">
        <f t="shared" si="43"/>
        <v>34</v>
      </c>
    </row>
    <row r="564" spans="1:8" x14ac:dyDescent="0.2">
      <c r="A564" s="2">
        <v>75868</v>
      </c>
      <c r="B564" t="s">
        <v>1063</v>
      </c>
      <c r="C564" s="4">
        <v>44549</v>
      </c>
      <c r="D564" s="2">
        <f t="shared" si="40"/>
        <v>718</v>
      </c>
      <c r="E564" t="str">
        <f t="shared" si="44"/>
        <v>No</v>
      </c>
      <c r="F564" s="45">
        <f t="shared" si="41"/>
        <v>718</v>
      </c>
      <c r="G564" s="45" t="b">
        <f t="shared" si="42"/>
        <v>0</v>
      </c>
      <c r="H564" s="45">
        <f t="shared" si="43"/>
        <v>718</v>
      </c>
    </row>
    <row r="565" spans="1:8" x14ac:dyDescent="0.2">
      <c r="A565" s="2">
        <v>75876</v>
      </c>
      <c r="B565" t="s">
        <v>1070</v>
      </c>
      <c r="C565" s="4">
        <v>43852</v>
      </c>
      <c r="D565" s="2">
        <f t="shared" si="40"/>
        <v>21</v>
      </c>
      <c r="E565" t="str">
        <f t="shared" si="44"/>
        <v>No</v>
      </c>
      <c r="F565" s="45">
        <f t="shared" si="41"/>
        <v>21</v>
      </c>
      <c r="G565" s="45" t="b">
        <f t="shared" si="42"/>
        <v>0</v>
      </c>
      <c r="H565" s="45">
        <f t="shared" si="43"/>
        <v>21</v>
      </c>
    </row>
    <row r="566" spans="1:8" x14ac:dyDescent="0.2">
      <c r="A566" s="2">
        <v>75991</v>
      </c>
      <c r="B566" t="s">
        <v>1068</v>
      </c>
      <c r="C566" s="4">
        <v>43895</v>
      </c>
      <c r="D566" s="2">
        <f t="shared" si="40"/>
        <v>64</v>
      </c>
      <c r="E566" t="str">
        <f t="shared" si="44"/>
        <v>No</v>
      </c>
      <c r="F566" s="45">
        <f t="shared" si="41"/>
        <v>64</v>
      </c>
      <c r="G566" s="45" t="b">
        <f t="shared" si="42"/>
        <v>0</v>
      </c>
      <c r="H566" s="45">
        <f t="shared" si="43"/>
        <v>64</v>
      </c>
    </row>
    <row r="567" spans="1:8" x14ac:dyDescent="0.2">
      <c r="A567" s="2">
        <v>76112</v>
      </c>
      <c r="B567" t="s">
        <v>1068</v>
      </c>
      <c r="C567" s="4">
        <v>43901</v>
      </c>
      <c r="D567" s="2">
        <f t="shared" si="40"/>
        <v>70</v>
      </c>
      <c r="E567" t="str">
        <f t="shared" si="44"/>
        <v>No</v>
      </c>
      <c r="F567" s="45">
        <f t="shared" si="41"/>
        <v>70</v>
      </c>
      <c r="G567" s="45" t="b">
        <f t="shared" si="42"/>
        <v>0</v>
      </c>
      <c r="H567" s="45">
        <f t="shared" si="43"/>
        <v>70</v>
      </c>
    </row>
    <row r="568" spans="1:8" x14ac:dyDescent="0.2">
      <c r="A568" s="2">
        <v>76114</v>
      </c>
      <c r="B568" t="s">
        <v>1058</v>
      </c>
      <c r="C568" s="4">
        <v>44523</v>
      </c>
      <c r="D568" s="2">
        <f t="shared" si="40"/>
        <v>692</v>
      </c>
      <c r="E568" t="str">
        <f t="shared" si="44"/>
        <v>No</v>
      </c>
      <c r="F568" s="45">
        <f t="shared" si="41"/>
        <v>692</v>
      </c>
      <c r="G568" s="45" t="b">
        <f t="shared" si="42"/>
        <v>0</v>
      </c>
      <c r="H568" s="45">
        <f t="shared" si="43"/>
        <v>692</v>
      </c>
    </row>
    <row r="569" spans="1:8" x14ac:dyDescent="0.2">
      <c r="A569" s="2">
        <v>76168</v>
      </c>
      <c r="B569" t="s">
        <v>1069</v>
      </c>
      <c r="C569" s="4">
        <v>43886</v>
      </c>
      <c r="D569" s="2">
        <f t="shared" si="40"/>
        <v>55</v>
      </c>
      <c r="E569" t="str">
        <f t="shared" si="44"/>
        <v>No</v>
      </c>
      <c r="F569" s="45">
        <f t="shared" si="41"/>
        <v>55</v>
      </c>
      <c r="G569" s="45" t="b">
        <f t="shared" si="42"/>
        <v>0</v>
      </c>
      <c r="H569" s="45">
        <f t="shared" si="43"/>
        <v>55</v>
      </c>
    </row>
    <row r="570" spans="1:8" x14ac:dyDescent="0.2">
      <c r="A570" s="2">
        <v>76353</v>
      </c>
      <c r="B570" t="s">
        <v>1056</v>
      </c>
      <c r="C570" s="4">
        <v>43958</v>
      </c>
      <c r="D570" s="2">
        <f t="shared" si="40"/>
        <v>127</v>
      </c>
      <c r="E570" t="str">
        <f t="shared" si="44"/>
        <v>No</v>
      </c>
      <c r="F570" s="45">
        <f t="shared" si="41"/>
        <v>127</v>
      </c>
      <c r="G570" s="45" t="b">
        <f t="shared" si="42"/>
        <v>0</v>
      </c>
      <c r="H570" s="45">
        <f t="shared" si="43"/>
        <v>127</v>
      </c>
    </row>
    <row r="571" spans="1:8" x14ac:dyDescent="0.2">
      <c r="A571" s="2">
        <v>76446</v>
      </c>
      <c r="B571" t="s">
        <v>1068</v>
      </c>
      <c r="C571" s="4">
        <v>43936</v>
      </c>
      <c r="D571" s="2">
        <f t="shared" si="40"/>
        <v>105</v>
      </c>
      <c r="E571" t="str">
        <f t="shared" si="44"/>
        <v>No</v>
      </c>
      <c r="F571" s="45">
        <f t="shared" si="41"/>
        <v>105</v>
      </c>
      <c r="G571" s="45" t="b">
        <f t="shared" si="42"/>
        <v>0</v>
      </c>
      <c r="H571" s="45">
        <f t="shared" si="43"/>
        <v>105</v>
      </c>
    </row>
    <row r="572" spans="1:8" x14ac:dyDescent="0.2">
      <c r="A572" s="2">
        <v>76447</v>
      </c>
      <c r="B572" t="s">
        <v>1076</v>
      </c>
      <c r="C572" s="4">
        <v>43812</v>
      </c>
      <c r="D572" s="2">
        <f t="shared" si="40"/>
        <v>-19</v>
      </c>
      <c r="E572" t="str">
        <f t="shared" si="44"/>
        <v>Yes</v>
      </c>
      <c r="F572" s="45">
        <f t="shared" si="41"/>
        <v>-19</v>
      </c>
      <c r="G572" s="45" t="b">
        <f t="shared" si="42"/>
        <v>0</v>
      </c>
      <c r="H572" s="45">
        <f t="shared" si="43"/>
        <v>-19</v>
      </c>
    </row>
    <row r="573" spans="1:8" x14ac:dyDescent="0.2">
      <c r="A573" s="2">
        <v>76504</v>
      </c>
      <c r="B573" t="s">
        <v>1066</v>
      </c>
      <c r="C573" s="4">
        <v>43934</v>
      </c>
      <c r="D573" s="2">
        <f t="shared" si="40"/>
        <v>103</v>
      </c>
      <c r="E573" t="str">
        <f t="shared" si="44"/>
        <v>No</v>
      </c>
      <c r="F573" s="45">
        <f t="shared" si="41"/>
        <v>103</v>
      </c>
      <c r="G573" s="45" t="b">
        <f t="shared" si="42"/>
        <v>0</v>
      </c>
      <c r="H573" s="45">
        <f t="shared" si="43"/>
        <v>103</v>
      </c>
    </row>
    <row r="574" spans="1:8" x14ac:dyDescent="0.2">
      <c r="A574" s="2">
        <v>76537</v>
      </c>
      <c r="B574" t="s">
        <v>1064</v>
      </c>
      <c r="C574" s="4">
        <v>43969</v>
      </c>
      <c r="D574" s="2">
        <f t="shared" si="40"/>
        <v>138</v>
      </c>
      <c r="E574" t="str">
        <f t="shared" si="44"/>
        <v>No</v>
      </c>
      <c r="F574" s="45">
        <f t="shared" si="41"/>
        <v>138</v>
      </c>
      <c r="G574" s="45" t="b">
        <f t="shared" si="42"/>
        <v>0</v>
      </c>
      <c r="H574" s="45">
        <f t="shared" si="43"/>
        <v>138</v>
      </c>
    </row>
    <row r="575" spans="1:8" x14ac:dyDescent="0.2">
      <c r="A575" s="2">
        <v>76621</v>
      </c>
      <c r="B575" t="s">
        <v>1057</v>
      </c>
      <c r="C575" s="4">
        <v>43810</v>
      </c>
      <c r="D575" s="2">
        <f t="shared" si="40"/>
        <v>-21</v>
      </c>
      <c r="E575" t="str">
        <f t="shared" si="44"/>
        <v>Yes</v>
      </c>
      <c r="F575" s="45">
        <f t="shared" si="41"/>
        <v>-21</v>
      </c>
      <c r="G575" s="45" t="b">
        <f t="shared" si="42"/>
        <v>0</v>
      </c>
      <c r="H575" s="45">
        <f t="shared" si="43"/>
        <v>-21</v>
      </c>
    </row>
    <row r="576" spans="1:8" x14ac:dyDescent="0.2">
      <c r="A576" s="2">
        <v>76724</v>
      </c>
      <c r="B576" t="s">
        <v>1054</v>
      </c>
      <c r="C576" s="4">
        <v>43852</v>
      </c>
      <c r="D576" s="2">
        <f t="shared" si="40"/>
        <v>21</v>
      </c>
      <c r="E576" t="str">
        <f t="shared" si="44"/>
        <v>No</v>
      </c>
      <c r="F576" s="45">
        <f t="shared" si="41"/>
        <v>21</v>
      </c>
      <c r="G576" s="45" t="b">
        <f t="shared" si="42"/>
        <v>0</v>
      </c>
      <c r="H576" s="45">
        <f t="shared" si="43"/>
        <v>21</v>
      </c>
    </row>
    <row r="577" spans="1:8" x14ac:dyDescent="0.2">
      <c r="A577" s="2">
        <v>76751</v>
      </c>
      <c r="B577" t="s">
        <v>1070</v>
      </c>
      <c r="C577" s="4">
        <v>43888</v>
      </c>
      <c r="D577" s="2">
        <f t="shared" si="40"/>
        <v>57</v>
      </c>
      <c r="E577" t="str">
        <f t="shared" si="44"/>
        <v>No</v>
      </c>
      <c r="F577" s="45">
        <f t="shared" si="41"/>
        <v>57</v>
      </c>
      <c r="G577" s="45" t="b">
        <f t="shared" si="42"/>
        <v>0</v>
      </c>
      <c r="H577" s="45">
        <f t="shared" si="43"/>
        <v>57</v>
      </c>
    </row>
    <row r="578" spans="1:8" x14ac:dyDescent="0.2">
      <c r="A578" s="2">
        <v>76759</v>
      </c>
      <c r="B578" t="s">
        <v>1063</v>
      </c>
      <c r="C578" s="4">
        <v>43826</v>
      </c>
      <c r="D578" s="2">
        <f t="shared" si="40"/>
        <v>-5</v>
      </c>
      <c r="E578" t="str">
        <f t="shared" si="44"/>
        <v>Yes</v>
      </c>
      <c r="F578" s="45">
        <f t="shared" si="41"/>
        <v>-5</v>
      </c>
      <c r="G578" s="45" t="b">
        <f t="shared" si="42"/>
        <v>0</v>
      </c>
      <c r="H578" s="45">
        <f t="shared" si="43"/>
        <v>-5</v>
      </c>
    </row>
    <row r="579" spans="1:8" x14ac:dyDescent="0.2">
      <c r="A579" s="2">
        <v>76841</v>
      </c>
      <c r="B579" t="s">
        <v>1063</v>
      </c>
      <c r="C579" s="4">
        <v>43881</v>
      </c>
      <c r="D579" s="2">
        <f t="shared" ref="D579:D642" si="45">H579</f>
        <v>50</v>
      </c>
      <c r="E579" t="str">
        <f t="shared" si="44"/>
        <v>No</v>
      </c>
      <c r="F579" s="45">
        <f t="shared" ref="F579:F642" si="46">IFERROR(-DATEDIF(C579,"01/01/2020","D"),DATEDIF("01/01/2020",C579,"D"))</f>
        <v>50</v>
      </c>
      <c r="G579" s="45" t="b">
        <f t="shared" ref="G579:G642" si="47">ISERROR(F579)</f>
        <v>0</v>
      </c>
      <c r="H579" s="45">
        <f t="shared" ref="H579:H642" si="48">IF(G579=FALSE,F579,"???")</f>
        <v>50</v>
      </c>
    </row>
    <row r="580" spans="1:8" x14ac:dyDescent="0.2">
      <c r="A580" s="2">
        <v>76947</v>
      </c>
      <c r="B580" t="s">
        <v>1057</v>
      </c>
      <c r="C580" s="4">
        <v>43811</v>
      </c>
      <c r="D580" s="2">
        <f t="shared" si="45"/>
        <v>-20</v>
      </c>
      <c r="E580" t="str">
        <f t="shared" si="44"/>
        <v>Yes</v>
      </c>
      <c r="F580" s="45">
        <f t="shared" si="46"/>
        <v>-20</v>
      </c>
      <c r="G580" s="45" t="b">
        <f t="shared" si="47"/>
        <v>0</v>
      </c>
      <c r="H580" s="45">
        <f t="shared" si="48"/>
        <v>-20</v>
      </c>
    </row>
    <row r="581" spans="1:8" x14ac:dyDescent="0.2">
      <c r="A581" s="2">
        <v>77084</v>
      </c>
      <c r="B581" t="s">
        <v>1060</v>
      </c>
      <c r="C581" s="4">
        <v>43810</v>
      </c>
      <c r="D581" s="2">
        <f t="shared" si="45"/>
        <v>-21</v>
      </c>
      <c r="E581" t="str">
        <f t="shared" ref="E581:E644" si="49">IF(D581&gt;=0,"No","Yes")</f>
        <v>Yes</v>
      </c>
      <c r="F581" s="45">
        <f t="shared" si="46"/>
        <v>-21</v>
      </c>
      <c r="G581" s="45" t="b">
        <f t="shared" si="47"/>
        <v>0</v>
      </c>
      <c r="H581" s="45">
        <f t="shared" si="48"/>
        <v>-21</v>
      </c>
    </row>
    <row r="582" spans="1:8" x14ac:dyDescent="0.2">
      <c r="A582" s="2">
        <v>77121</v>
      </c>
      <c r="B582" t="s">
        <v>1069</v>
      </c>
      <c r="C582" s="4">
        <v>43924</v>
      </c>
      <c r="D582" s="2">
        <f t="shared" si="45"/>
        <v>93</v>
      </c>
      <c r="E582" t="str">
        <f t="shared" si="49"/>
        <v>No</v>
      </c>
      <c r="F582" s="45">
        <f t="shared" si="46"/>
        <v>93</v>
      </c>
      <c r="G582" s="45" t="b">
        <f t="shared" si="47"/>
        <v>0</v>
      </c>
      <c r="H582" s="45">
        <f t="shared" si="48"/>
        <v>93</v>
      </c>
    </row>
    <row r="583" spans="1:8" x14ac:dyDescent="0.2">
      <c r="A583" s="2">
        <v>77232</v>
      </c>
      <c r="B583" t="s">
        <v>1067</v>
      </c>
      <c r="C583" s="4">
        <v>43906</v>
      </c>
      <c r="D583" s="2">
        <f t="shared" si="45"/>
        <v>75</v>
      </c>
      <c r="E583" t="str">
        <f t="shared" si="49"/>
        <v>No</v>
      </c>
      <c r="F583" s="45">
        <f t="shared" si="46"/>
        <v>75</v>
      </c>
      <c r="G583" s="45" t="b">
        <f t="shared" si="47"/>
        <v>0</v>
      </c>
      <c r="H583" s="45">
        <f t="shared" si="48"/>
        <v>75</v>
      </c>
    </row>
    <row r="584" spans="1:8" x14ac:dyDescent="0.2">
      <c r="A584" s="2">
        <v>77306</v>
      </c>
      <c r="B584" t="s">
        <v>1062</v>
      </c>
      <c r="C584" s="4" t="s">
        <v>1100</v>
      </c>
      <c r="D584" s="2" t="str">
        <f t="shared" si="45"/>
        <v>???</v>
      </c>
      <c r="E584" t="str">
        <f t="shared" si="49"/>
        <v>No</v>
      </c>
      <c r="F584" s="45" t="e">
        <f t="shared" si="46"/>
        <v>#VALUE!</v>
      </c>
      <c r="G584" s="45" t="b">
        <f t="shared" si="47"/>
        <v>1</v>
      </c>
      <c r="H584" s="45" t="str">
        <f t="shared" si="48"/>
        <v>???</v>
      </c>
    </row>
    <row r="585" spans="1:8" x14ac:dyDescent="0.2">
      <c r="A585" s="2">
        <v>77776</v>
      </c>
      <c r="B585" t="s">
        <v>1063</v>
      </c>
      <c r="C585" s="4">
        <v>9999</v>
      </c>
      <c r="D585" s="2">
        <f t="shared" si="45"/>
        <v>-33832</v>
      </c>
      <c r="E585" t="str">
        <f t="shared" si="49"/>
        <v>Yes</v>
      </c>
      <c r="F585" s="45">
        <f t="shared" si="46"/>
        <v>-33832</v>
      </c>
      <c r="G585" s="45" t="b">
        <f t="shared" si="47"/>
        <v>0</v>
      </c>
      <c r="H585" s="45">
        <f t="shared" si="48"/>
        <v>-33832</v>
      </c>
    </row>
    <row r="586" spans="1:8" x14ac:dyDescent="0.2">
      <c r="A586" s="2">
        <v>77802</v>
      </c>
      <c r="B586" t="s">
        <v>1057</v>
      </c>
      <c r="C586" s="4">
        <v>43828</v>
      </c>
      <c r="D586" s="2">
        <f t="shared" si="45"/>
        <v>-3</v>
      </c>
      <c r="E586" t="str">
        <f t="shared" si="49"/>
        <v>Yes</v>
      </c>
      <c r="F586" s="45">
        <f t="shared" si="46"/>
        <v>-3</v>
      </c>
      <c r="G586" s="45" t="b">
        <f t="shared" si="47"/>
        <v>0</v>
      </c>
      <c r="H586" s="45">
        <f t="shared" si="48"/>
        <v>-3</v>
      </c>
    </row>
    <row r="587" spans="1:8" x14ac:dyDescent="0.2">
      <c r="A587" s="2">
        <v>77820</v>
      </c>
      <c r="B587" t="s">
        <v>1062</v>
      </c>
      <c r="C587" s="4">
        <v>43916</v>
      </c>
      <c r="D587" s="2">
        <f t="shared" si="45"/>
        <v>85</v>
      </c>
      <c r="E587" t="str">
        <f t="shared" si="49"/>
        <v>No</v>
      </c>
      <c r="F587" s="45">
        <f t="shared" si="46"/>
        <v>85</v>
      </c>
      <c r="G587" s="45" t="b">
        <f t="shared" si="47"/>
        <v>0</v>
      </c>
      <c r="H587" s="45">
        <f t="shared" si="48"/>
        <v>85</v>
      </c>
    </row>
    <row r="588" spans="1:8" x14ac:dyDescent="0.2">
      <c r="A588" s="2">
        <v>77930</v>
      </c>
      <c r="B588" t="s">
        <v>1062</v>
      </c>
      <c r="C588" s="4">
        <v>43812</v>
      </c>
      <c r="D588" s="2">
        <f t="shared" si="45"/>
        <v>-19</v>
      </c>
      <c r="E588" t="str">
        <f t="shared" si="49"/>
        <v>Yes</v>
      </c>
      <c r="F588" s="45">
        <f t="shared" si="46"/>
        <v>-19</v>
      </c>
      <c r="G588" s="45" t="b">
        <f t="shared" si="47"/>
        <v>0</v>
      </c>
      <c r="H588" s="45">
        <f t="shared" si="48"/>
        <v>-19</v>
      </c>
    </row>
    <row r="589" spans="1:8" x14ac:dyDescent="0.2">
      <c r="A589" s="2">
        <v>78018</v>
      </c>
      <c r="B589" t="s">
        <v>1062</v>
      </c>
      <c r="C589" s="4">
        <v>43868</v>
      </c>
      <c r="D589" s="2">
        <f t="shared" si="45"/>
        <v>37</v>
      </c>
      <c r="E589" t="str">
        <f t="shared" si="49"/>
        <v>No</v>
      </c>
      <c r="F589" s="45">
        <f t="shared" si="46"/>
        <v>37</v>
      </c>
      <c r="G589" s="45" t="b">
        <f t="shared" si="47"/>
        <v>0</v>
      </c>
      <c r="H589" s="45">
        <f t="shared" si="48"/>
        <v>37</v>
      </c>
    </row>
    <row r="590" spans="1:8" x14ac:dyDescent="0.2">
      <c r="A590" s="2">
        <v>78038</v>
      </c>
      <c r="B590" t="s">
        <v>1070</v>
      </c>
      <c r="C590" s="4">
        <v>43932</v>
      </c>
      <c r="D590" s="2">
        <f t="shared" si="45"/>
        <v>101</v>
      </c>
      <c r="E590" t="str">
        <f t="shared" si="49"/>
        <v>No</v>
      </c>
      <c r="F590" s="45">
        <f t="shared" si="46"/>
        <v>101</v>
      </c>
      <c r="G590" s="45" t="b">
        <f t="shared" si="47"/>
        <v>0</v>
      </c>
      <c r="H590" s="45">
        <f t="shared" si="48"/>
        <v>101</v>
      </c>
    </row>
    <row r="591" spans="1:8" x14ac:dyDescent="0.2">
      <c r="A591" s="2">
        <v>78145</v>
      </c>
      <c r="B591" t="s">
        <v>1055</v>
      </c>
      <c r="C591" s="4">
        <v>43803</v>
      </c>
      <c r="D591" s="2">
        <f t="shared" si="45"/>
        <v>-28</v>
      </c>
      <c r="E591" t="str">
        <f t="shared" si="49"/>
        <v>Yes</v>
      </c>
      <c r="F591" s="45">
        <f t="shared" si="46"/>
        <v>-28</v>
      </c>
      <c r="G591" s="45" t="b">
        <f t="shared" si="47"/>
        <v>0</v>
      </c>
      <c r="H591" s="45">
        <f t="shared" si="48"/>
        <v>-28</v>
      </c>
    </row>
    <row r="592" spans="1:8" x14ac:dyDescent="0.2">
      <c r="A592" s="2">
        <v>78235</v>
      </c>
      <c r="B592" t="s">
        <v>1062</v>
      </c>
      <c r="C592" s="4">
        <v>43945</v>
      </c>
      <c r="D592" s="2">
        <f t="shared" si="45"/>
        <v>114</v>
      </c>
      <c r="E592" t="str">
        <f t="shared" si="49"/>
        <v>No</v>
      </c>
      <c r="F592" s="45">
        <f t="shared" si="46"/>
        <v>114</v>
      </c>
      <c r="G592" s="45" t="b">
        <f t="shared" si="47"/>
        <v>0</v>
      </c>
      <c r="H592" s="45">
        <f t="shared" si="48"/>
        <v>114</v>
      </c>
    </row>
    <row r="593" spans="1:8" x14ac:dyDescent="0.2">
      <c r="A593" s="2">
        <v>78267</v>
      </c>
      <c r="B593" t="s">
        <v>1058</v>
      </c>
      <c r="C593" s="4">
        <v>44502</v>
      </c>
      <c r="D593" s="2">
        <f t="shared" si="45"/>
        <v>671</v>
      </c>
      <c r="E593" t="str">
        <f t="shared" si="49"/>
        <v>No</v>
      </c>
      <c r="F593" s="45">
        <f t="shared" si="46"/>
        <v>671</v>
      </c>
      <c r="G593" s="45" t="b">
        <f t="shared" si="47"/>
        <v>0</v>
      </c>
      <c r="H593" s="45">
        <f t="shared" si="48"/>
        <v>671</v>
      </c>
    </row>
    <row r="594" spans="1:8" x14ac:dyDescent="0.2">
      <c r="A594" s="2">
        <v>78290</v>
      </c>
      <c r="B594" t="s">
        <v>1063</v>
      </c>
      <c r="C594" s="4">
        <v>43839</v>
      </c>
      <c r="D594" s="2">
        <f t="shared" si="45"/>
        <v>8</v>
      </c>
      <c r="E594" t="str">
        <f t="shared" si="49"/>
        <v>No</v>
      </c>
      <c r="F594" s="45">
        <f t="shared" si="46"/>
        <v>8</v>
      </c>
      <c r="G594" s="45" t="b">
        <f t="shared" si="47"/>
        <v>0</v>
      </c>
      <c r="H594" s="45">
        <f t="shared" si="48"/>
        <v>8</v>
      </c>
    </row>
    <row r="595" spans="1:8" x14ac:dyDescent="0.2">
      <c r="A595" s="2">
        <v>78295</v>
      </c>
      <c r="B595" t="s">
        <v>1058</v>
      </c>
      <c r="C595" s="4">
        <v>44181</v>
      </c>
      <c r="D595" s="2">
        <f t="shared" si="45"/>
        <v>350</v>
      </c>
      <c r="E595" t="str">
        <f t="shared" si="49"/>
        <v>No</v>
      </c>
      <c r="F595" s="45">
        <f t="shared" si="46"/>
        <v>350</v>
      </c>
      <c r="G595" s="45" t="b">
        <f t="shared" si="47"/>
        <v>0</v>
      </c>
      <c r="H595" s="45">
        <f t="shared" si="48"/>
        <v>350</v>
      </c>
    </row>
    <row r="596" spans="1:8" x14ac:dyDescent="0.2">
      <c r="A596" s="2">
        <v>78818</v>
      </c>
      <c r="B596" t="s">
        <v>1068</v>
      </c>
      <c r="C596" s="4">
        <v>43833</v>
      </c>
      <c r="D596" s="2">
        <f t="shared" si="45"/>
        <v>2</v>
      </c>
      <c r="E596" t="str">
        <f t="shared" si="49"/>
        <v>No</v>
      </c>
      <c r="F596" s="45">
        <f t="shared" si="46"/>
        <v>2</v>
      </c>
      <c r="G596" s="45" t="b">
        <f t="shared" si="47"/>
        <v>0</v>
      </c>
      <c r="H596" s="45">
        <f t="shared" si="48"/>
        <v>2</v>
      </c>
    </row>
    <row r="597" spans="1:8" x14ac:dyDescent="0.2">
      <c r="A597" s="2">
        <v>78890</v>
      </c>
      <c r="B597" t="s">
        <v>1054</v>
      </c>
      <c r="C597" s="4">
        <v>43849</v>
      </c>
      <c r="D597" s="2">
        <f t="shared" si="45"/>
        <v>18</v>
      </c>
      <c r="E597" t="str">
        <f t="shared" si="49"/>
        <v>No</v>
      </c>
      <c r="F597" s="45">
        <f t="shared" si="46"/>
        <v>18</v>
      </c>
      <c r="G597" s="45" t="b">
        <f t="shared" si="47"/>
        <v>0</v>
      </c>
      <c r="H597" s="45">
        <f t="shared" si="48"/>
        <v>18</v>
      </c>
    </row>
    <row r="598" spans="1:8" x14ac:dyDescent="0.2">
      <c r="A598" s="2">
        <v>78976</v>
      </c>
      <c r="B598" t="s">
        <v>1063</v>
      </c>
      <c r="C598" s="4">
        <v>43810</v>
      </c>
      <c r="D598" s="2">
        <f t="shared" si="45"/>
        <v>-21</v>
      </c>
      <c r="E598" t="str">
        <f t="shared" si="49"/>
        <v>Yes</v>
      </c>
      <c r="F598" s="45">
        <f t="shared" si="46"/>
        <v>-21</v>
      </c>
      <c r="G598" s="45" t="b">
        <f t="shared" si="47"/>
        <v>0</v>
      </c>
      <c r="H598" s="45">
        <f t="shared" si="48"/>
        <v>-21</v>
      </c>
    </row>
    <row r="599" spans="1:8" x14ac:dyDescent="0.2">
      <c r="A599" s="2">
        <v>78992</v>
      </c>
      <c r="B599" t="s">
        <v>1064</v>
      </c>
      <c r="C599" s="4">
        <v>43925</v>
      </c>
      <c r="D599" s="2">
        <f t="shared" si="45"/>
        <v>94</v>
      </c>
      <c r="E599" t="str">
        <f t="shared" si="49"/>
        <v>No</v>
      </c>
      <c r="F599" s="45">
        <f t="shared" si="46"/>
        <v>94</v>
      </c>
      <c r="G599" s="45" t="b">
        <f t="shared" si="47"/>
        <v>0</v>
      </c>
      <c r="H599" s="45">
        <f t="shared" si="48"/>
        <v>94</v>
      </c>
    </row>
    <row r="600" spans="1:8" x14ac:dyDescent="0.2">
      <c r="A600" s="2">
        <v>78995</v>
      </c>
      <c r="B600" t="s">
        <v>1057</v>
      </c>
      <c r="C600" s="4">
        <v>43879</v>
      </c>
      <c r="D600" s="2">
        <f t="shared" si="45"/>
        <v>48</v>
      </c>
      <c r="E600" t="str">
        <f t="shared" si="49"/>
        <v>No</v>
      </c>
      <c r="F600" s="45">
        <f t="shared" si="46"/>
        <v>48</v>
      </c>
      <c r="G600" s="45" t="b">
        <f t="shared" si="47"/>
        <v>0</v>
      </c>
      <c r="H600" s="45">
        <f t="shared" si="48"/>
        <v>48</v>
      </c>
    </row>
    <row r="601" spans="1:8" x14ac:dyDescent="0.2">
      <c r="A601" s="2">
        <v>79128</v>
      </c>
      <c r="B601" t="s">
        <v>1064</v>
      </c>
      <c r="C601" s="4">
        <v>43916</v>
      </c>
      <c r="D601" s="2">
        <f t="shared" si="45"/>
        <v>85</v>
      </c>
      <c r="E601" t="str">
        <f t="shared" si="49"/>
        <v>No</v>
      </c>
      <c r="F601" s="45">
        <f t="shared" si="46"/>
        <v>85</v>
      </c>
      <c r="G601" s="45" t="b">
        <f t="shared" si="47"/>
        <v>0</v>
      </c>
      <c r="H601" s="45">
        <f t="shared" si="48"/>
        <v>85</v>
      </c>
    </row>
    <row r="602" spans="1:8" x14ac:dyDescent="0.2">
      <c r="A602" s="2">
        <v>79137</v>
      </c>
      <c r="B602" t="s">
        <v>1063</v>
      </c>
      <c r="C602" s="4">
        <v>43824</v>
      </c>
      <c r="D602" s="2">
        <f t="shared" si="45"/>
        <v>-7</v>
      </c>
      <c r="E602" t="str">
        <f t="shared" si="49"/>
        <v>Yes</v>
      </c>
      <c r="F602" s="45">
        <f t="shared" si="46"/>
        <v>-7</v>
      </c>
      <c r="G602" s="45" t="b">
        <f t="shared" si="47"/>
        <v>0</v>
      </c>
      <c r="H602" s="45">
        <f t="shared" si="48"/>
        <v>-7</v>
      </c>
    </row>
    <row r="603" spans="1:8" x14ac:dyDescent="0.2">
      <c r="A603" s="2">
        <v>79449</v>
      </c>
      <c r="B603" t="s">
        <v>1063</v>
      </c>
      <c r="C603" s="4">
        <v>43886</v>
      </c>
      <c r="D603" s="2">
        <f t="shared" si="45"/>
        <v>55</v>
      </c>
      <c r="E603" t="str">
        <f t="shared" si="49"/>
        <v>No</v>
      </c>
      <c r="F603" s="45">
        <f t="shared" si="46"/>
        <v>55</v>
      </c>
      <c r="G603" s="45" t="b">
        <f t="shared" si="47"/>
        <v>0</v>
      </c>
      <c r="H603" s="45">
        <f t="shared" si="48"/>
        <v>55</v>
      </c>
    </row>
    <row r="604" spans="1:8" x14ac:dyDescent="0.2">
      <c r="A604" s="2">
        <v>79754</v>
      </c>
      <c r="B604" t="s">
        <v>1063</v>
      </c>
      <c r="C604" s="4">
        <v>43877</v>
      </c>
      <c r="D604" s="2">
        <f t="shared" si="45"/>
        <v>46</v>
      </c>
      <c r="E604" t="str">
        <f t="shared" si="49"/>
        <v>No</v>
      </c>
      <c r="F604" s="45">
        <f t="shared" si="46"/>
        <v>46</v>
      </c>
      <c r="G604" s="45" t="b">
        <f t="shared" si="47"/>
        <v>0</v>
      </c>
      <c r="H604" s="45">
        <f t="shared" si="48"/>
        <v>46</v>
      </c>
    </row>
    <row r="605" spans="1:8" x14ac:dyDescent="0.2">
      <c r="A605" s="2">
        <v>79887</v>
      </c>
      <c r="B605" t="s">
        <v>1058</v>
      </c>
      <c r="C605" s="4">
        <v>43946</v>
      </c>
      <c r="D605" s="2">
        <f t="shared" si="45"/>
        <v>115</v>
      </c>
      <c r="E605" t="str">
        <f t="shared" si="49"/>
        <v>No</v>
      </c>
      <c r="F605" s="45">
        <f t="shared" si="46"/>
        <v>115</v>
      </c>
      <c r="G605" s="45" t="b">
        <f t="shared" si="47"/>
        <v>0</v>
      </c>
      <c r="H605" s="45">
        <f t="shared" si="48"/>
        <v>115</v>
      </c>
    </row>
    <row r="606" spans="1:8" x14ac:dyDescent="0.2">
      <c r="A606" s="2">
        <v>80075</v>
      </c>
      <c r="B606" t="s">
        <v>1063</v>
      </c>
      <c r="C606" s="4">
        <v>43824</v>
      </c>
      <c r="D606" s="2">
        <f t="shared" si="45"/>
        <v>-7</v>
      </c>
      <c r="E606" t="str">
        <f t="shared" si="49"/>
        <v>Yes</v>
      </c>
      <c r="F606" s="45">
        <f t="shared" si="46"/>
        <v>-7</v>
      </c>
      <c r="G606" s="45" t="b">
        <f t="shared" si="47"/>
        <v>0</v>
      </c>
      <c r="H606" s="45">
        <f t="shared" si="48"/>
        <v>-7</v>
      </c>
    </row>
    <row r="607" spans="1:8" x14ac:dyDescent="0.2">
      <c r="A607" s="2">
        <v>80307</v>
      </c>
      <c r="B607" t="s">
        <v>1058</v>
      </c>
      <c r="C607" s="4">
        <v>43821</v>
      </c>
      <c r="D607" s="2">
        <f t="shared" si="45"/>
        <v>-10</v>
      </c>
      <c r="E607" t="str">
        <f t="shared" si="49"/>
        <v>Yes</v>
      </c>
      <c r="F607" s="45">
        <f t="shared" si="46"/>
        <v>-10</v>
      </c>
      <c r="G607" s="45" t="b">
        <f t="shared" si="47"/>
        <v>0</v>
      </c>
      <c r="H607" s="45">
        <f t="shared" si="48"/>
        <v>-10</v>
      </c>
    </row>
    <row r="608" spans="1:8" x14ac:dyDescent="0.2">
      <c r="A608" s="2">
        <v>80371</v>
      </c>
      <c r="B608" t="s">
        <v>1069</v>
      </c>
      <c r="C608" s="4">
        <v>43852</v>
      </c>
      <c r="D608" s="2">
        <f t="shared" si="45"/>
        <v>21</v>
      </c>
      <c r="E608" t="str">
        <f t="shared" si="49"/>
        <v>No</v>
      </c>
      <c r="F608" s="45">
        <f t="shared" si="46"/>
        <v>21</v>
      </c>
      <c r="G608" s="45" t="b">
        <f t="shared" si="47"/>
        <v>0</v>
      </c>
      <c r="H608" s="45">
        <f t="shared" si="48"/>
        <v>21</v>
      </c>
    </row>
    <row r="609" spans="1:8" x14ac:dyDescent="0.2">
      <c r="A609" s="2">
        <v>80446</v>
      </c>
      <c r="B609" t="s">
        <v>1063</v>
      </c>
      <c r="C609" s="4">
        <v>43968</v>
      </c>
      <c r="D609" s="2">
        <f t="shared" si="45"/>
        <v>137</v>
      </c>
      <c r="E609" t="str">
        <f t="shared" si="49"/>
        <v>No</v>
      </c>
      <c r="F609" s="45">
        <f t="shared" si="46"/>
        <v>137</v>
      </c>
      <c r="G609" s="45" t="b">
        <f t="shared" si="47"/>
        <v>0</v>
      </c>
      <c r="H609" s="45">
        <f t="shared" si="48"/>
        <v>137</v>
      </c>
    </row>
    <row r="610" spans="1:8" x14ac:dyDescent="0.2">
      <c r="A610" s="2">
        <v>80803</v>
      </c>
      <c r="B610" t="s">
        <v>1064</v>
      </c>
      <c r="C610" s="4">
        <v>43867</v>
      </c>
      <c r="D610" s="2">
        <f t="shared" si="45"/>
        <v>36</v>
      </c>
      <c r="E610" t="str">
        <f t="shared" si="49"/>
        <v>No</v>
      </c>
      <c r="F610" s="45">
        <f t="shared" si="46"/>
        <v>36</v>
      </c>
      <c r="G610" s="45" t="b">
        <f t="shared" si="47"/>
        <v>0</v>
      </c>
      <c r="H610" s="45">
        <f t="shared" si="48"/>
        <v>36</v>
      </c>
    </row>
    <row r="611" spans="1:8" x14ac:dyDescent="0.2">
      <c r="A611" s="2">
        <v>80809</v>
      </c>
      <c r="B611" t="s">
        <v>1058</v>
      </c>
      <c r="C611" s="4">
        <v>43950</v>
      </c>
      <c r="D611" s="2">
        <f t="shared" si="45"/>
        <v>119</v>
      </c>
      <c r="E611" t="str">
        <f t="shared" si="49"/>
        <v>No</v>
      </c>
      <c r="F611" s="45">
        <f t="shared" si="46"/>
        <v>119</v>
      </c>
      <c r="G611" s="45" t="b">
        <f t="shared" si="47"/>
        <v>0</v>
      </c>
      <c r="H611" s="45">
        <f t="shared" si="48"/>
        <v>119</v>
      </c>
    </row>
    <row r="612" spans="1:8" x14ac:dyDescent="0.2">
      <c r="A612" s="2">
        <v>80920</v>
      </c>
      <c r="B612" t="s">
        <v>1062</v>
      </c>
      <c r="C612" s="4">
        <v>43877</v>
      </c>
      <c r="D612" s="2">
        <f t="shared" si="45"/>
        <v>46</v>
      </c>
      <c r="E612" t="str">
        <f t="shared" si="49"/>
        <v>No</v>
      </c>
      <c r="F612" s="45">
        <f t="shared" si="46"/>
        <v>46</v>
      </c>
      <c r="G612" s="45" t="b">
        <f t="shared" si="47"/>
        <v>0</v>
      </c>
      <c r="H612" s="45">
        <f t="shared" si="48"/>
        <v>46</v>
      </c>
    </row>
    <row r="613" spans="1:8" x14ac:dyDescent="0.2">
      <c r="A613" s="2">
        <v>80954</v>
      </c>
      <c r="B613" t="s">
        <v>1058</v>
      </c>
      <c r="C613" s="4">
        <v>43837</v>
      </c>
      <c r="D613" s="2">
        <f t="shared" si="45"/>
        <v>6</v>
      </c>
      <c r="E613" t="str">
        <f t="shared" si="49"/>
        <v>No</v>
      </c>
      <c r="F613" s="45">
        <f t="shared" si="46"/>
        <v>6</v>
      </c>
      <c r="G613" s="45" t="b">
        <f t="shared" si="47"/>
        <v>0</v>
      </c>
      <c r="H613" s="45">
        <f t="shared" si="48"/>
        <v>6</v>
      </c>
    </row>
    <row r="614" spans="1:8" x14ac:dyDescent="0.2">
      <c r="A614" s="2">
        <v>81012</v>
      </c>
      <c r="B614" t="s">
        <v>1059</v>
      </c>
      <c r="C614" s="4">
        <v>43823</v>
      </c>
      <c r="D614" s="2">
        <f t="shared" si="45"/>
        <v>-8</v>
      </c>
      <c r="E614" t="str">
        <f t="shared" si="49"/>
        <v>Yes</v>
      </c>
      <c r="F614" s="45">
        <f t="shared" si="46"/>
        <v>-8</v>
      </c>
      <c r="G614" s="45" t="b">
        <f t="shared" si="47"/>
        <v>0</v>
      </c>
      <c r="H614" s="45">
        <f t="shared" si="48"/>
        <v>-8</v>
      </c>
    </row>
    <row r="615" spans="1:8" x14ac:dyDescent="0.2">
      <c r="A615" s="2">
        <v>81583</v>
      </c>
      <c r="B615" t="s">
        <v>1058</v>
      </c>
      <c r="C615" s="4">
        <v>43842</v>
      </c>
      <c r="D615" s="2">
        <f t="shared" si="45"/>
        <v>11</v>
      </c>
      <c r="E615" t="str">
        <f t="shared" si="49"/>
        <v>No</v>
      </c>
      <c r="F615" s="45">
        <f t="shared" si="46"/>
        <v>11</v>
      </c>
      <c r="G615" s="45" t="b">
        <f t="shared" si="47"/>
        <v>0</v>
      </c>
      <c r="H615" s="45">
        <f t="shared" si="48"/>
        <v>11</v>
      </c>
    </row>
    <row r="616" spans="1:8" x14ac:dyDescent="0.2">
      <c r="A616" s="2">
        <v>81830</v>
      </c>
      <c r="B616" t="s">
        <v>1068</v>
      </c>
      <c r="C616" s="4">
        <v>43855</v>
      </c>
      <c r="D616" s="2">
        <f t="shared" si="45"/>
        <v>24</v>
      </c>
      <c r="E616" t="str">
        <f t="shared" si="49"/>
        <v>No</v>
      </c>
      <c r="F616" s="45">
        <f t="shared" si="46"/>
        <v>24</v>
      </c>
      <c r="G616" s="45" t="b">
        <f t="shared" si="47"/>
        <v>0</v>
      </c>
      <c r="H616" s="45">
        <f t="shared" si="48"/>
        <v>24</v>
      </c>
    </row>
    <row r="617" spans="1:8" x14ac:dyDescent="0.2">
      <c r="A617" s="2">
        <v>81902</v>
      </c>
      <c r="B617" t="s">
        <v>1062</v>
      </c>
      <c r="C617" s="4">
        <v>43847</v>
      </c>
      <c r="D617" s="2">
        <f t="shared" si="45"/>
        <v>16</v>
      </c>
      <c r="E617" t="str">
        <f t="shared" si="49"/>
        <v>No</v>
      </c>
      <c r="F617" s="45">
        <f t="shared" si="46"/>
        <v>16</v>
      </c>
      <c r="G617" s="45" t="b">
        <f t="shared" si="47"/>
        <v>0</v>
      </c>
      <c r="H617" s="45">
        <f t="shared" si="48"/>
        <v>16</v>
      </c>
    </row>
    <row r="618" spans="1:8" x14ac:dyDescent="0.2">
      <c r="A618" s="2">
        <v>81962</v>
      </c>
      <c r="B618" t="s">
        <v>1062</v>
      </c>
      <c r="C618" s="4">
        <v>43848</v>
      </c>
      <c r="D618" s="2">
        <f t="shared" si="45"/>
        <v>17</v>
      </c>
      <c r="E618" t="str">
        <f t="shared" si="49"/>
        <v>No</v>
      </c>
      <c r="F618" s="45">
        <f t="shared" si="46"/>
        <v>17</v>
      </c>
      <c r="G618" s="45" t="b">
        <f t="shared" si="47"/>
        <v>0</v>
      </c>
      <c r="H618" s="45">
        <f t="shared" si="48"/>
        <v>17</v>
      </c>
    </row>
    <row r="619" spans="1:8" x14ac:dyDescent="0.2">
      <c r="A619" s="2">
        <v>81988</v>
      </c>
      <c r="B619" t="s">
        <v>1065</v>
      </c>
      <c r="C619" s="4">
        <v>43957</v>
      </c>
      <c r="D619" s="2">
        <f t="shared" si="45"/>
        <v>126</v>
      </c>
      <c r="E619" t="str">
        <f t="shared" si="49"/>
        <v>No</v>
      </c>
      <c r="F619" s="45">
        <f t="shared" si="46"/>
        <v>126</v>
      </c>
      <c r="G619" s="45" t="b">
        <f t="shared" si="47"/>
        <v>0</v>
      </c>
      <c r="H619" s="45">
        <f t="shared" si="48"/>
        <v>126</v>
      </c>
    </row>
    <row r="620" spans="1:8" x14ac:dyDescent="0.2">
      <c r="A620" s="2">
        <v>82230</v>
      </c>
      <c r="B620" t="s">
        <v>1057</v>
      </c>
      <c r="C620" s="4">
        <v>43968</v>
      </c>
      <c r="D620" s="2">
        <f t="shared" si="45"/>
        <v>137</v>
      </c>
      <c r="E620" t="str">
        <f t="shared" si="49"/>
        <v>No</v>
      </c>
      <c r="F620" s="45">
        <f t="shared" si="46"/>
        <v>137</v>
      </c>
      <c r="G620" s="45" t="b">
        <f t="shared" si="47"/>
        <v>0</v>
      </c>
      <c r="H620" s="45">
        <f t="shared" si="48"/>
        <v>137</v>
      </c>
    </row>
    <row r="621" spans="1:8" x14ac:dyDescent="0.2">
      <c r="A621" s="2">
        <v>82408</v>
      </c>
      <c r="B621" t="s">
        <v>1058</v>
      </c>
      <c r="C621" s="4">
        <v>43859</v>
      </c>
      <c r="D621" s="2">
        <f t="shared" si="45"/>
        <v>28</v>
      </c>
      <c r="E621" t="str">
        <f t="shared" si="49"/>
        <v>No</v>
      </c>
      <c r="F621" s="45">
        <f t="shared" si="46"/>
        <v>28</v>
      </c>
      <c r="G621" s="45" t="b">
        <f t="shared" si="47"/>
        <v>0</v>
      </c>
      <c r="H621" s="45">
        <f t="shared" si="48"/>
        <v>28</v>
      </c>
    </row>
    <row r="622" spans="1:8" x14ac:dyDescent="0.2">
      <c r="A622" s="2">
        <v>82456</v>
      </c>
      <c r="B622" t="s">
        <v>1061</v>
      </c>
      <c r="C622" s="4">
        <v>44896</v>
      </c>
      <c r="D622" s="2">
        <f t="shared" si="45"/>
        <v>1065</v>
      </c>
      <c r="E622" t="str">
        <f t="shared" si="49"/>
        <v>No</v>
      </c>
      <c r="F622" s="45">
        <f t="shared" si="46"/>
        <v>1065</v>
      </c>
      <c r="G622" s="45" t="b">
        <f t="shared" si="47"/>
        <v>0</v>
      </c>
      <c r="H622" s="45">
        <f t="shared" si="48"/>
        <v>1065</v>
      </c>
    </row>
    <row r="623" spans="1:8" x14ac:dyDescent="0.2">
      <c r="A623" s="2">
        <v>82480</v>
      </c>
      <c r="B623" t="s">
        <v>1064</v>
      </c>
      <c r="C623" s="4">
        <v>43830</v>
      </c>
      <c r="D623" s="2">
        <f t="shared" si="45"/>
        <v>-1</v>
      </c>
      <c r="E623" t="str">
        <f t="shared" si="49"/>
        <v>Yes</v>
      </c>
      <c r="F623" s="45">
        <f t="shared" si="46"/>
        <v>-1</v>
      </c>
      <c r="G623" s="45" t="b">
        <f t="shared" si="47"/>
        <v>0</v>
      </c>
      <c r="H623" s="45">
        <f t="shared" si="48"/>
        <v>-1</v>
      </c>
    </row>
    <row r="624" spans="1:8" x14ac:dyDescent="0.2">
      <c r="A624" s="2">
        <v>82611</v>
      </c>
      <c r="B624" t="s">
        <v>1074</v>
      </c>
      <c r="C624" s="4">
        <v>44902</v>
      </c>
      <c r="D624" s="2">
        <f t="shared" si="45"/>
        <v>1071</v>
      </c>
      <c r="E624" t="str">
        <f t="shared" si="49"/>
        <v>No</v>
      </c>
      <c r="F624" s="45">
        <f t="shared" si="46"/>
        <v>1071</v>
      </c>
      <c r="G624" s="45" t="b">
        <f t="shared" si="47"/>
        <v>0</v>
      </c>
      <c r="H624" s="45">
        <f t="shared" si="48"/>
        <v>1071</v>
      </c>
    </row>
    <row r="625" spans="1:8" x14ac:dyDescent="0.2">
      <c r="A625" s="2">
        <v>82627</v>
      </c>
      <c r="B625" t="s">
        <v>1068</v>
      </c>
      <c r="C625" s="4">
        <v>43885</v>
      </c>
      <c r="D625" s="2">
        <f t="shared" si="45"/>
        <v>54</v>
      </c>
      <c r="E625" t="str">
        <f t="shared" si="49"/>
        <v>No</v>
      </c>
      <c r="F625" s="45">
        <f t="shared" si="46"/>
        <v>54</v>
      </c>
      <c r="G625" s="45" t="b">
        <f t="shared" si="47"/>
        <v>0</v>
      </c>
      <c r="H625" s="45">
        <f t="shared" si="48"/>
        <v>54</v>
      </c>
    </row>
    <row r="626" spans="1:8" x14ac:dyDescent="0.2">
      <c r="A626" s="2">
        <v>82782</v>
      </c>
      <c r="B626" t="s">
        <v>1055</v>
      </c>
      <c r="C626" s="4">
        <v>43923</v>
      </c>
      <c r="D626" s="2">
        <f t="shared" si="45"/>
        <v>92</v>
      </c>
      <c r="E626" t="str">
        <f t="shared" si="49"/>
        <v>No</v>
      </c>
      <c r="F626" s="45">
        <f t="shared" si="46"/>
        <v>92</v>
      </c>
      <c r="G626" s="45" t="b">
        <f t="shared" si="47"/>
        <v>0</v>
      </c>
      <c r="H626" s="45">
        <f t="shared" si="48"/>
        <v>92</v>
      </c>
    </row>
    <row r="627" spans="1:8" x14ac:dyDescent="0.2">
      <c r="A627" s="2">
        <v>82884</v>
      </c>
      <c r="B627" t="s">
        <v>1063</v>
      </c>
      <c r="C627" s="4">
        <v>43809</v>
      </c>
      <c r="D627" s="2">
        <f t="shared" si="45"/>
        <v>-22</v>
      </c>
      <c r="E627" t="str">
        <f t="shared" si="49"/>
        <v>Yes</v>
      </c>
      <c r="F627" s="45">
        <f t="shared" si="46"/>
        <v>-22</v>
      </c>
      <c r="G627" s="45" t="b">
        <f t="shared" si="47"/>
        <v>0</v>
      </c>
      <c r="H627" s="45">
        <f t="shared" si="48"/>
        <v>-22</v>
      </c>
    </row>
    <row r="628" spans="1:8" x14ac:dyDescent="0.2">
      <c r="A628" s="2">
        <v>82896</v>
      </c>
      <c r="B628" t="s">
        <v>1058</v>
      </c>
      <c r="C628" s="4">
        <v>43827</v>
      </c>
      <c r="D628" s="2">
        <f t="shared" si="45"/>
        <v>-4</v>
      </c>
      <c r="E628" t="str">
        <f t="shared" si="49"/>
        <v>Yes</v>
      </c>
      <c r="F628" s="45">
        <f t="shared" si="46"/>
        <v>-4</v>
      </c>
      <c r="G628" s="45" t="b">
        <f t="shared" si="47"/>
        <v>0</v>
      </c>
      <c r="H628" s="45">
        <f t="shared" si="48"/>
        <v>-4</v>
      </c>
    </row>
    <row r="629" spans="1:8" x14ac:dyDescent="0.2">
      <c r="A629" s="2">
        <v>82979</v>
      </c>
      <c r="B629" t="s">
        <v>1063</v>
      </c>
      <c r="C629" s="4">
        <v>43962</v>
      </c>
      <c r="D629" s="2">
        <f t="shared" si="45"/>
        <v>131</v>
      </c>
      <c r="E629" t="str">
        <f t="shared" si="49"/>
        <v>No</v>
      </c>
      <c r="F629" s="45">
        <f t="shared" si="46"/>
        <v>131</v>
      </c>
      <c r="G629" s="45" t="b">
        <f t="shared" si="47"/>
        <v>0</v>
      </c>
      <c r="H629" s="45">
        <f t="shared" si="48"/>
        <v>131</v>
      </c>
    </row>
    <row r="630" spans="1:8" x14ac:dyDescent="0.2">
      <c r="A630" s="2">
        <v>83011</v>
      </c>
      <c r="B630" t="s">
        <v>1057</v>
      </c>
      <c r="C630" s="4">
        <v>43842</v>
      </c>
      <c r="D630" s="2">
        <f t="shared" si="45"/>
        <v>11</v>
      </c>
      <c r="E630" t="str">
        <f t="shared" si="49"/>
        <v>No</v>
      </c>
      <c r="F630" s="45">
        <f t="shared" si="46"/>
        <v>11</v>
      </c>
      <c r="G630" s="45" t="b">
        <f t="shared" si="47"/>
        <v>0</v>
      </c>
      <c r="H630" s="45">
        <f t="shared" si="48"/>
        <v>11</v>
      </c>
    </row>
    <row r="631" spans="1:8" x14ac:dyDescent="0.2">
      <c r="A631" s="2">
        <v>83029</v>
      </c>
      <c r="B631" t="s">
        <v>1058</v>
      </c>
      <c r="C631" s="4">
        <v>43855</v>
      </c>
      <c r="D631" s="2">
        <f t="shared" si="45"/>
        <v>24</v>
      </c>
      <c r="E631" t="str">
        <f t="shared" si="49"/>
        <v>No</v>
      </c>
      <c r="F631" s="45">
        <f t="shared" si="46"/>
        <v>24</v>
      </c>
      <c r="G631" s="45" t="b">
        <f t="shared" si="47"/>
        <v>0</v>
      </c>
      <c r="H631" s="45">
        <f t="shared" si="48"/>
        <v>24</v>
      </c>
    </row>
    <row r="632" spans="1:8" x14ac:dyDescent="0.2">
      <c r="A632" s="2">
        <v>83252</v>
      </c>
      <c r="B632" t="s">
        <v>1075</v>
      </c>
      <c r="C632" s="4">
        <v>43912</v>
      </c>
      <c r="D632" s="2">
        <f t="shared" si="45"/>
        <v>81</v>
      </c>
      <c r="E632" t="str">
        <f t="shared" si="49"/>
        <v>No</v>
      </c>
      <c r="F632" s="45">
        <f t="shared" si="46"/>
        <v>81</v>
      </c>
      <c r="G632" s="45" t="b">
        <f t="shared" si="47"/>
        <v>0</v>
      </c>
      <c r="H632" s="45">
        <f t="shared" si="48"/>
        <v>81</v>
      </c>
    </row>
    <row r="633" spans="1:8" x14ac:dyDescent="0.2">
      <c r="A633" s="2">
        <v>83260</v>
      </c>
      <c r="B633" t="s">
        <v>1058</v>
      </c>
      <c r="C633" s="4">
        <v>43856</v>
      </c>
      <c r="D633" s="2">
        <f t="shared" si="45"/>
        <v>25</v>
      </c>
      <c r="E633" t="str">
        <f t="shared" si="49"/>
        <v>No</v>
      </c>
      <c r="F633" s="45">
        <f t="shared" si="46"/>
        <v>25</v>
      </c>
      <c r="G633" s="45" t="b">
        <f t="shared" si="47"/>
        <v>0</v>
      </c>
      <c r="H633" s="45">
        <f t="shared" si="48"/>
        <v>25</v>
      </c>
    </row>
    <row r="634" spans="1:8" x14ac:dyDescent="0.2">
      <c r="A634" s="2">
        <v>83272</v>
      </c>
      <c r="B634" t="s">
        <v>1059</v>
      </c>
      <c r="C634" s="4">
        <v>44898</v>
      </c>
      <c r="D634" s="2">
        <f t="shared" si="45"/>
        <v>1067</v>
      </c>
      <c r="E634" t="str">
        <f t="shared" si="49"/>
        <v>No</v>
      </c>
      <c r="F634" s="45">
        <f t="shared" si="46"/>
        <v>1067</v>
      </c>
      <c r="G634" s="45" t="b">
        <f t="shared" si="47"/>
        <v>0</v>
      </c>
      <c r="H634" s="45">
        <f t="shared" si="48"/>
        <v>1067</v>
      </c>
    </row>
    <row r="635" spans="1:8" x14ac:dyDescent="0.2">
      <c r="A635" s="2">
        <v>83374</v>
      </c>
      <c r="B635" t="s">
        <v>1059</v>
      </c>
      <c r="C635" s="4">
        <v>43833</v>
      </c>
      <c r="D635" s="2">
        <f t="shared" si="45"/>
        <v>2</v>
      </c>
      <c r="E635" t="str">
        <f t="shared" si="49"/>
        <v>No</v>
      </c>
      <c r="F635" s="45">
        <f t="shared" si="46"/>
        <v>2</v>
      </c>
      <c r="G635" s="45" t="b">
        <f t="shared" si="47"/>
        <v>0</v>
      </c>
      <c r="H635" s="45">
        <f t="shared" si="48"/>
        <v>2</v>
      </c>
    </row>
    <row r="636" spans="1:8" x14ac:dyDescent="0.2">
      <c r="A636" s="2">
        <v>83379</v>
      </c>
      <c r="B636" t="s">
        <v>1078</v>
      </c>
      <c r="C636" s="4">
        <v>43888</v>
      </c>
      <c r="D636" s="2">
        <f t="shared" si="45"/>
        <v>57</v>
      </c>
      <c r="E636" t="str">
        <f t="shared" si="49"/>
        <v>No</v>
      </c>
      <c r="F636" s="45">
        <f t="shared" si="46"/>
        <v>57</v>
      </c>
      <c r="G636" s="45" t="b">
        <f t="shared" si="47"/>
        <v>0</v>
      </c>
      <c r="H636" s="45">
        <f t="shared" si="48"/>
        <v>57</v>
      </c>
    </row>
    <row r="637" spans="1:8" x14ac:dyDescent="0.2">
      <c r="A637" s="2">
        <v>83552</v>
      </c>
      <c r="B637" t="s">
        <v>1058</v>
      </c>
      <c r="C637" s="4">
        <v>44502</v>
      </c>
      <c r="D637" s="2">
        <f t="shared" si="45"/>
        <v>671</v>
      </c>
      <c r="E637" t="str">
        <f t="shared" si="49"/>
        <v>No</v>
      </c>
      <c r="F637" s="45">
        <f t="shared" si="46"/>
        <v>671</v>
      </c>
      <c r="G637" s="45" t="b">
        <f t="shared" si="47"/>
        <v>0</v>
      </c>
      <c r="H637" s="45">
        <f t="shared" si="48"/>
        <v>671</v>
      </c>
    </row>
    <row r="638" spans="1:8" x14ac:dyDescent="0.2">
      <c r="A638" s="2">
        <v>83721</v>
      </c>
      <c r="B638" t="s">
        <v>1076</v>
      </c>
      <c r="C638" s="4">
        <v>43825</v>
      </c>
      <c r="D638" s="2">
        <f t="shared" si="45"/>
        <v>-6</v>
      </c>
      <c r="E638" t="str">
        <f t="shared" si="49"/>
        <v>Yes</v>
      </c>
      <c r="F638" s="45">
        <f t="shared" si="46"/>
        <v>-6</v>
      </c>
      <c r="G638" s="45" t="b">
        <f t="shared" si="47"/>
        <v>0</v>
      </c>
      <c r="H638" s="45">
        <f t="shared" si="48"/>
        <v>-6</v>
      </c>
    </row>
    <row r="639" spans="1:8" x14ac:dyDescent="0.2">
      <c r="A639" s="2">
        <v>83764</v>
      </c>
      <c r="B639" t="s">
        <v>1063</v>
      </c>
      <c r="C639" s="4">
        <v>43932</v>
      </c>
      <c r="D639" s="2">
        <f t="shared" si="45"/>
        <v>101</v>
      </c>
      <c r="E639" t="str">
        <f t="shared" si="49"/>
        <v>No</v>
      </c>
      <c r="F639" s="45">
        <f t="shared" si="46"/>
        <v>101</v>
      </c>
      <c r="G639" s="45" t="b">
        <f t="shared" si="47"/>
        <v>0</v>
      </c>
      <c r="H639" s="45">
        <f t="shared" si="48"/>
        <v>101</v>
      </c>
    </row>
    <row r="640" spans="1:8" x14ac:dyDescent="0.2">
      <c r="A640" s="2">
        <v>83898</v>
      </c>
      <c r="B640" t="s">
        <v>1063</v>
      </c>
      <c r="C640" s="4">
        <v>43920</v>
      </c>
      <c r="D640" s="2">
        <f t="shared" si="45"/>
        <v>89</v>
      </c>
      <c r="E640" t="str">
        <f t="shared" si="49"/>
        <v>No</v>
      </c>
      <c r="F640" s="45">
        <f t="shared" si="46"/>
        <v>89</v>
      </c>
      <c r="G640" s="45" t="b">
        <f t="shared" si="47"/>
        <v>0</v>
      </c>
      <c r="H640" s="45">
        <f t="shared" si="48"/>
        <v>89</v>
      </c>
    </row>
    <row r="641" spans="1:8" x14ac:dyDescent="0.2">
      <c r="A641" s="2">
        <v>83919</v>
      </c>
      <c r="B641" t="s">
        <v>1063</v>
      </c>
      <c r="C641" s="4">
        <v>43821</v>
      </c>
      <c r="D641" s="2">
        <f t="shared" si="45"/>
        <v>-10</v>
      </c>
      <c r="E641" t="str">
        <f t="shared" si="49"/>
        <v>Yes</v>
      </c>
      <c r="F641" s="45">
        <f t="shared" si="46"/>
        <v>-10</v>
      </c>
      <c r="G641" s="45" t="b">
        <f t="shared" si="47"/>
        <v>0</v>
      </c>
      <c r="H641" s="45">
        <f t="shared" si="48"/>
        <v>-10</v>
      </c>
    </row>
    <row r="642" spans="1:8" x14ac:dyDescent="0.2">
      <c r="A642" s="2">
        <v>83958</v>
      </c>
      <c r="B642" t="s">
        <v>1062</v>
      </c>
      <c r="C642" s="4">
        <v>43903</v>
      </c>
      <c r="D642" s="2">
        <f t="shared" si="45"/>
        <v>72</v>
      </c>
      <c r="E642" t="str">
        <f t="shared" si="49"/>
        <v>No</v>
      </c>
      <c r="F642" s="45">
        <f t="shared" si="46"/>
        <v>72</v>
      </c>
      <c r="G642" s="45" t="b">
        <f t="shared" si="47"/>
        <v>0</v>
      </c>
      <c r="H642" s="45">
        <f t="shared" si="48"/>
        <v>72</v>
      </c>
    </row>
    <row r="643" spans="1:8" x14ac:dyDescent="0.2">
      <c r="A643" s="2">
        <v>84051</v>
      </c>
      <c r="B643" t="s">
        <v>1065</v>
      </c>
      <c r="C643" s="4">
        <v>43852</v>
      </c>
      <c r="D643" s="2">
        <f t="shared" ref="D643:D706" si="50">H643</f>
        <v>21</v>
      </c>
      <c r="E643" t="str">
        <f t="shared" si="49"/>
        <v>No</v>
      </c>
      <c r="F643" s="45">
        <f t="shared" ref="F643:F706" si="51">IFERROR(-DATEDIF(C643,"01/01/2020","D"),DATEDIF("01/01/2020",C643,"D"))</f>
        <v>21</v>
      </c>
      <c r="G643" s="45" t="b">
        <f t="shared" ref="G643:G706" si="52">ISERROR(F643)</f>
        <v>0</v>
      </c>
      <c r="H643" s="45">
        <f t="shared" ref="H643:H706" si="53">IF(G643=FALSE,F643,"???")</f>
        <v>21</v>
      </c>
    </row>
    <row r="644" spans="1:8" x14ac:dyDescent="0.2">
      <c r="A644" s="2">
        <v>84188</v>
      </c>
      <c r="B644" t="s">
        <v>1061</v>
      </c>
      <c r="C644" s="4">
        <v>43840</v>
      </c>
      <c r="D644" s="2">
        <f t="shared" si="50"/>
        <v>9</v>
      </c>
      <c r="E644" t="str">
        <f t="shared" si="49"/>
        <v>No</v>
      </c>
      <c r="F644" s="45">
        <f t="shared" si="51"/>
        <v>9</v>
      </c>
      <c r="G644" s="45" t="b">
        <f t="shared" si="52"/>
        <v>0</v>
      </c>
      <c r="H644" s="45">
        <f t="shared" si="53"/>
        <v>9</v>
      </c>
    </row>
    <row r="645" spans="1:8" x14ac:dyDescent="0.2">
      <c r="A645" s="2">
        <v>84217</v>
      </c>
      <c r="B645" t="s">
        <v>1062</v>
      </c>
      <c r="C645" s="4">
        <v>43840</v>
      </c>
      <c r="D645" s="2">
        <f t="shared" si="50"/>
        <v>9</v>
      </c>
      <c r="E645" t="str">
        <f t="shared" ref="E645:E708" si="54">IF(D645&gt;=0,"No","Yes")</f>
        <v>No</v>
      </c>
      <c r="F645" s="45">
        <f t="shared" si="51"/>
        <v>9</v>
      </c>
      <c r="G645" s="45" t="b">
        <f t="shared" si="52"/>
        <v>0</v>
      </c>
      <c r="H645" s="45">
        <f t="shared" si="53"/>
        <v>9</v>
      </c>
    </row>
    <row r="646" spans="1:8" x14ac:dyDescent="0.2">
      <c r="A646" s="2">
        <v>84564</v>
      </c>
      <c r="B646" t="s">
        <v>1055</v>
      </c>
      <c r="C646" s="4">
        <v>43872</v>
      </c>
      <c r="D646" s="2">
        <f t="shared" si="50"/>
        <v>41</v>
      </c>
      <c r="E646" t="str">
        <f t="shared" si="54"/>
        <v>No</v>
      </c>
      <c r="F646" s="45">
        <f t="shared" si="51"/>
        <v>41</v>
      </c>
      <c r="G646" s="45" t="b">
        <f t="shared" si="52"/>
        <v>0</v>
      </c>
      <c r="H646" s="45">
        <f t="shared" si="53"/>
        <v>41</v>
      </c>
    </row>
    <row r="647" spans="1:8" x14ac:dyDescent="0.2">
      <c r="A647" s="2">
        <v>84595</v>
      </c>
      <c r="B647" t="s">
        <v>1058</v>
      </c>
      <c r="C647" s="4">
        <v>43826</v>
      </c>
      <c r="D647" s="2">
        <f t="shared" si="50"/>
        <v>-5</v>
      </c>
      <c r="E647" t="str">
        <f t="shared" si="54"/>
        <v>Yes</v>
      </c>
      <c r="F647" s="45">
        <f t="shared" si="51"/>
        <v>-5</v>
      </c>
      <c r="G647" s="45" t="b">
        <f t="shared" si="52"/>
        <v>0</v>
      </c>
      <c r="H647" s="45">
        <f t="shared" si="53"/>
        <v>-5</v>
      </c>
    </row>
    <row r="648" spans="1:8" x14ac:dyDescent="0.2">
      <c r="A648" s="2">
        <v>84601</v>
      </c>
      <c r="B648" t="s">
        <v>1063</v>
      </c>
      <c r="C648" s="4">
        <v>43844</v>
      </c>
      <c r="D648" s="2">
        <f t="shared" si="50"/>
        <v>13</v>
      </c>
      <c r="E648" t="str">
        <f t="shared" si="54"/>
        <v>No</v>
      </c>
      <c r="F648" s="45">
        <f t="shared" si="51"/>
        <v>13</v>
      </c>
      <c r="G648" s="45" t="b">
        <f t="shared" si="52"/>
        <v>0</v>
      </c>
      <c r="H648" s="45">
        <f t="shared" si="53"/>
        <v>13</v>
      </c>
    </row>
    <row r="649" spans="1:8" x14ac:dyDescent="0.2">
      <c r="A649" s="2">
        <v>84676</v>
      </c>
      <c r="B649" t="s">
        <v>1069</v>
      </c>
      <c r="C649" s="4">
        <v>44899</v>
      </c>
      <c r="D649" s="2">
        <f t="shared" si="50"/>
        <v>1068</v>
      </c>
      <c r="E649" t="str">
        <f t="shared" si="54"/>
        <v>No</v>
      </c>
      <c r="F649" s="45">
        <f t="shared" si="51"/>
        <v>1068</v>
      </c>
      <c r="G649" s="45" t="b">
        <f t="shared" si="52"/>
        <v>0</v>
      </c>
      <c r="H649" s="45">
        <f t="shared" si="53"/>
        <v>1068</v>
      </c>
    </row>
    <row r="650" spans="1:8" x14ac:dyDescent="0.2">
      <c r="A650" s="2">
        <v>84681</v>
      </c>
      <c r="B650" t="s">
        <v>1064</v>
      </c>
      <c r="C650" s="4">
        <v>43886</v>
      </c>
      <c r="D650" s="2">
        <f t="shared" si="50"/>
        <v>55</v>
      </c>
      <c r="E650" t="str">
        <f t="shared" si="54"/>
        <v>No</v>
      </c>
      <c r="F650" s="45">
        <f t="shared" si="51"/>
        <v>55</v>
      </c>
      <c r="G650" s="45" t="b">
        <f t="shared" si="52"/>
        <v>0</v>
      </c>
      <c r="H650" s="45">
        <f t="shared" si="53"/>
        <v>55</v>
      </c>
    </row>
    <row r="651" spans="1:8" x14ac:dyDescent="0.2">
      <c r="A651" s="2">
        <v>85163</v>
      </c>
      <c r="B651" t="s">
        <v>1058</v>
      </c>
      <c r="C651" s="4">
        <v>43829</v>
      </c>
      <c r="D651" s="2">
        <f t="shared" si="50"/>
        <v>-2</v>
      </c>
      <c r="E651" t="str">
        <f t="shared" si="54"/>
        <v>Yes</v>
      </c>
      <c r="F651" s="45">
        <f t="shared" si="51"/>
        <v>-2</v>
      </c>
      <c r="G651" s="45" t="b">
        <f t="shared" si="52"/>
        <v>0</v>
      </c>
      <c r="H651" s="45">
        <f t="shared" si="53"/>
        <v>-2</v>
      </c>
    </row>
    <row r="652" spans="1:8" x14ac:dyDescent="0.2">
      <c r="A652" s="2">
        <v>85197</v>
      </c>
      <c r="B652" t="s">
        <v>1062</v>
      </c>
      <c r="C652" s="4">
        <v>43894</v>
      </c>
      <c r="D652" s="2">
        <f t="shared" si="50"/>
        <v>63</v>
      </c>
      <c r="E652" t="str">
        <f t="shared" si="54"/>
        <v>No</v>
      </c>
      <c r="F652" s="45">
        <f t="shared" si="51"/>
        <v>63</v>
      </c>
      <c r="G652" s="45" t="b">
        <f t="shared" si="52"/>
        <v>0</v>
      </c>
      <c r="H652" s="45">
        <f t="shared" si="53"/>
        <v>63</v>
      </c>
    </row>
    <row r="653" spans="1:8" x14ac:dyDescent="0.2">
      <c r="A653" s="2">
        <v>85244</v>
      </c>
      <c r="B653" t="s">
        <v>1069</v>
      </c>
      <c r="C653" s="4">
        <v>43816</v>
      </c>
      <c r="D653" s="2">
        <f t="shared" si="50"/>
        <v>-15</v>
      </c>
      <c r="E653" t="str">
        <f t="shared" si="54"/>
        <v>Yes</v>
      </c>
      <c r="F653" s="45">
        <f t="shared" si="51"/>
        <v>-15</v>
      </c>
      <c r="G653" s="45" t="b">
        <f t="shared" si="52"/>
        <v>0</v>
      </c>
      <c r="H653" s="45">
        <f t="shared" si="53"/>
        <v>-15</v>
      </c>
    </row>
    <row r="654" spans="1:8" x14ac:dyDescent="0.2">
      <c r="A654" s="2">
        <v>85279</v>
      </c>
      <c r="B654" t="s">
        <v>1078</v>
      </c>
      <c r="C654" s="4">
        <v>43966</v>
      </c>
      <c r="D654" s="2">
        <f t="shared" si="50"/>
        <v>135</v>
      </c>
      <c r="E654" t="str">
        <f t="shared" si="54"/>
        <v>No</v>
      </c>
      <c r="F654" s="45">
        <f t="shared" si="51"/>
        <v>135</v>
      </c>
      <c r="G654" s="45" t="b">
        <f t="shared" si="52"/>
        <v>0</v>
      </c>
      <c r="H654" s="45">
        <f t="shared" si="53"/>
        <v>135</v>
      </c>
    </row>
    <row r="655" spans="1:8" x14ac:dyDescent="0.2">
      <c r="A655" s="2">
        <v>85570</v>
      </c>
      <c r="B655" t="s">
        <v>1074</v>
      </c>
      <c r="C655" s="4">
        <v>43848</v>
      </c>
      <c r="D655" s="2">
        <f t="shared" si="50"/>
        <v>17</v>
      </c>
      <c r="E655" t="str">
        <f t="shared" si="54"/>
        <v>No</v>
      </c>
      <c r="F655" s="45">
        <f t="shared" si="51"/>
        <v>17</v>
      </c>
      <c r="G655" s="45" t="b">
        <f t="shared" si="52"/>
        <v>0</v>
      </c>
      <c r="H655" s="45">
        <f t="shared" si="53"/>
        <v>17</v>
      </c>
    </row>
    <row r="656" spans="1:8" x14ac:dyDescent="0.2">
      <c r="A656" s="2">
        <v>85693</v>
      </c>
      <c r="B656" t="s">
        <v>1060</v>
      </c>
      <c r="C656" s="4">
        <v>43878</v>
      </c>
      <c r="D656" s="2">
        <f t="shared" si="50"/>
        <v>47</v>
      </c>
      <c r="E656" t="str">
        <f t="shared" si="54"/>
        <v>No</v>
      </c>
      <c r="F656" s="45">
        <f t="shared" si="51"/>
        <v>47</v>
      </c>
      <c r="G656" s="45" t="b">
        <f t="shared" si="52"/>
        <v>0</v>
      </c>
      <c r="H656" s="45">
        <f t="shared" si="53"/>
        <v>47</v>
      </c>
    </row>
    <row r="657" spans="1:8" x14ac:dyDescent="0.2">
      <c r="A657" s="2">
        <v>85695</v>
      </c>
      <c r="B657" t="s">
        <v>1058</v>
      </c>
      <c r="C657" s="4">
        <v>43947</v>
      </c>
      <c r="D657" s="2">
        <f t="shared" si="50"/>
        <v>116</v>
      </c>
      <c r="E657" t="str">
        <f t="shared" si="54"/>
        <v>No</v>
      </c>
      <c r="F657" s="45">
        <f t="shared" si="51"/>
        <v>116</v>
      </c>
      <c r="G657" s="45" t="b">
        <f t="shared" si="52"/>
        <v>0</v>
      </c>
      <c r="H657" s="45">
        <f t="shared" si="53"/>
        <v>116</v>
      </c>
    </row>
    <row r="658" spans="1:8" x14ac:dyDescent="0.2">
      <c r="A658" s="2">
        <v>85837</v>
      </c>
      <c r="B658" t="s">
        <v>1056</v>
      </c>
      <c r="C658" s="4">
        <v>44524</v>
      </c>
      <c r="D658" s="2">
        <f t="shared" si="50"/>
        <v>693</v>
      </c>
      <c r="E658" t="str">
        <f t="shared" si="54"/>
        <v>No</v>
      </c>
      <c r="F658" s="45">
        <f t="shared" si="51"/>
        <v>693</v>
      </c>
      <c r="G658" s="45" t="b">
        <f t="shared" si="52"/>
        <v>0</v>
      </c>
      <c r="H658" s="45">
        <f t="shared" si="53"/>
        <v>693</v>
      </c>
    </row>
    <row r="659" spans="1:8" x14ac:dyDescent="0.2">
      <c r="A659" s="2">
        <v>85878</v>
      </c>
      <c r="B659" t="s">
        <v>1062</v>
      </c>
      <c r="C659" s="4">
        <v>43871</v>
      </c>
      <c r="D659" s="2">
        <f t="shared" si="50"/>
        <v>40</v>
      </c>
      <c r="E659" t="str">
        <f t="shared" si="54"/>
        <v>No</v>
      </c>
      <c r="F659" s="45">
        <f t="shared" si="51"/>
        <v>40</v>
      </c>
      <c r="G659" s="45" t="b">
        <f t="shared" si="52"/>
        <v>0</v>
      </c>
      <c r="H659" s="45">
        <f t="shared" si="53"/>
        <v>40</v>
      </c>
    </row>
    <row r="660" spans="1:8" x14ac:dyDescent="0.2">
      <c r="A660" s="2">
        <v>86070</v>
      </c>
      <c r="B660" t="s">
        <v>1058</v>
      </c>
      <c r="C660" s="4">
        <v>43810</v>
      </c>
      <c r="D660" s="2">
        <f t="shared" si="50"/>
        <v>-21</v>
      </c>
      <c r="E660" t="str">
        <f t="shared" si="54"/>
        <v>Yes</v>
      </c>
      <c r="F660" s="45">
        <f t="shared" si="51"/>
        <v>-21</v>
      </c>
      <c r="G660" s="45" t="b">
        <f t="shared" si="52"/>
        <v>0</v>
      </c>
      <c r="H660" s="45">
        <f t="shared" si="53"/>
        <v>-21</v>
      </c>
    </row>
    <row r="661" spans="1:8" x14ac:dyDescent="0.2">
      <c r="A661" s="2">
        <v>86580</v>
      </c>
      <c r="B661" t="s">
        <v>1064</v>
      </c>
      <c r="C661" s="4">
        <v>43908</v>
      </c>
      <c r="D661" s="2">
        <f t="shared" si="50"/>
        <v>77</v>
      </c>
      <c r="E661" t="str">
        <f t="shared" si="54"/>
        <v>No</v>
      </c>
      <c r="F661" s="45">
        <f t="shared" si="51"/>
        <v>77</v>
      </c>
      <c r="G661" s="45" t="b">
        <f t="shared" si="52"/>
        <v>0</v>
      </c>
      <c r="H661" s="45">
        <f t="shared" si="53"/>
        <v>77</v>
      </c>
    </row>
    <row r="662" spans="1:8" x14ac:dyDescent="0.2">
      <c r="A662" s="2">
        <v>86581</v>
      </c>
      <c r="B662" t="s">
        <v>1058</v>
      </c>
      <c r="C662" s="4">
        <v>44904</v>
      </c>
      <c r="D662" s="2">
        <f t="shared" si="50"/>
        <v>1073</v>
      </c>
      <c r="E662" t="str">
        <f t="shared" si="54"/>
        <v>No</v>
      </c>
      <c r="F662" s="45">
        <f t="shared" si="51"/>
        <v>1073</v>
      </c>
      <c r="G662" s="45" t="b">
        <f t="shared" si="52"/>
        <v>0</v>
      </c>
      <c r="H662" s="45">
        <f t="shared" si="53"/>
        <v>1073</v>
      </c>
    </row>
    <row r="663" spans="1:8" x14ac:dyDescent="0.2">
      <c r="A663" s="2">
        <v>86614</v>
      </c>
      <c r="B663" t="s">
        <v>1064</v>
      </c>
      <c r="C663" s="4">
        <v>43940</v>
      </c>
      <c r="D663" s="2">
        <f t="shared" si="50"/>
        <v>109</v>
      </c>
      <c r="E663" t="str">
        <f t="shared" si="54"/>
        <v>No</v>
      </c>
      <c r="F663" s="45">
        <f t="shared" si="51"/>
        <v>109</v>
      </c>
      <c r="G663" s="45" t="b">
        <f t="shared" si="52"/>
        <v>0</v>
      </c>
      <c r="H663" s="45">
        <f t="shared" si="53"/>
        <v>109</v>
      </c>
    </row>
    <row r="664" spans="1:8" x14ac:dyDescent="0.2">
      <c r="A664" s="2">
        <v>86645</v>
      </c>
      <c r="B664" t="s">
        <v>1068</v>
      </c>
      <c r="C664" s="4">
        <v>43803</v>
      </c>
      <c r="D664" s="2">
        <f t="shared" si="50"/>
        <v>-28</v>
      </c>
      <c r="E664" t="str">
        <f t="shared" si="54"/>
        <v>Yes</v>
      </c>
      <c r="F664" s="45">
        <f t="shared" si="51"/>
        <v>-28</v>
      </c>
      <c r="G664" s="45" t="b">
        <f t="shared" si="52"/>
        <v>0</v>
      </c>
      <c r="H664" s="45">
        <f t="shared" si="53"/>
        <v>-28</v>
      </c>
    </row>
    <row r="665" spans="1:8" x14ac:dyDescent="0.2">
      <c r="A665" s="2">
        <v>86978</v>
      </c>
      <c r="B665" t="s">
        <v>1061</v>
      </c>
      <c r="C665" s="4">
        <v>43893</v>
      </c>
      <c r="D665" s="2">
        <f t="shared" si="50"/>
        <v>62</v>
      </c>
      <c r="E665" t="str">
        <f t="shared" si="54"/>
        <v>No</v>
      </c>
      <c r="F665" s="45">
        <f t="shared" si="51"/>
        <v>62</v>
      </c>
      <c r="G665" s="45" t="b">
        <f t="shared" si="52"/>
        <v>0</v>
      </c>
      <c r="H665" s="45">
        <f t="shared" si="53"/>
        <v>62</v>
      </c>
    </row>
    <row r="666" spans="1:8" x14ac:dyDescent="0.2">
      <c r="A666" s="2">
        <v>87435</v>
      </c>
      <c r="B666" t="s">
        <v>1059</v>
      </c>
      <c r="C666" s="4">
        <v>44912</v>
      </c>
      <c r="D666" s="2">
        <f t="shared" si="50"/>
        <v>1081</v>
      </c>
      <c r="E666" t="str">
        <f t="shared" si="54"/>
        <v>No</v>
      </c>
      <c r="F666" s="45">
        <f t="shared" si="51"/>
        <v>1081</v>
      </c>
      <c r="G666" s="45" t="b">
        <f t="shared" si="52"/>
        <v>0</v>
      </c>
      <c r="H666" s="45">
        <f t="shared" si="53"/>
        <v>1081</v>
      </c>
    </row>
    <row r="667" spans="1:8" x14ac:dyDescent="0.2">
      <c r="A667" s="2">
        <v>87460</v>
      </c>
      <c r="B667" t="s">
        <v>1071</v>
      </c>
      <c r="C667" s="4">
        <v>43903</v>
      </c>
      <c r="D667" s="2">
        <f t="shared" si="50"/>
        <v>72</v>
      </c>
      <c r="E667" t="str">
        <f t="shared" si="54"/>
        <v>No</v>
      </c>
      <c r="F667" s="45">
        <f t="shared" si="51"/>
        <v>72</v>
      </c>
      <c r="G667" s="45" t="b">
        <f t="shared" si="52"/>
        <v>0</v>
      </c>
      <c r="H667" s="45">
        <f t="shared" si="53"/>
        <v>72</v>
      </c>
    </row>
    <row r="668" spans="1:8" x14ac:dyDescent="0.2">
      <c r="A668" s="2">
        <v>87486</v>
      </c>
      <c r="B668" t="s">
        <v>1068</v>
      </c>
      <c r="C668" s="4">
        <v>43968</v>
      </c>
      <c r="D668" s="2">
        <f t="shared" si="50"/>
        <v>137</v>
      </c>
      <c r="E668" t="str">
        <f t="shared" si="54"/>
        <v>No</v>
      </c>
      <c r="F668" s="45">
        <f t="shared" si="51"/>
        <v>137</v>
      </c>
      <c r="G668" s="45" t="b">
        <f t="shared" si="52"/>
        <v>0</v>
      </c>
      <c r="H668" s="45">
        <f t="shared" si="53"/>
        <v>137</v>
      </c>
    </row>
    <row r="669" spans="1:8" x14ac:dyDescent="0.2">
      <c r="A669" s="2">
        <v>87543</v>
      </c>
      <c r="B669" t="s">
        <v>1062</v>
      </c>
      <c r="C669" s="4">
        <v>43916</v>
      </c>
      <c r="D669" s="2">
        <f t="shared" si="50"/>
        <v>85</v>
      </c>
      <c r="E669" t="str">
        <f t="shared" si="54"/>
        <v>No</v>
      </c>
      <c r="F669" s="45">
        <f t="shared" si="51"/>
        <v>85</v>
      </c>
      <c r="G669" s="45" t="b">
        <f t="shared" si="52"/>
        <v>0</v>
      </c>
      <c r="H669" s="45">
        <f t="shared" si="53"/>
        <v>85</v>
      </c>
    </row>
    <row r="670" spans="1:8" x14ac:dyDescent="0.2">
      <c r="A670" s="2">
        <v>87638</v>
      </c>
      <c r="B670" t="s">
        <v>1058</v>
      </c>
      <c r="C670" s="4">
        <v>43946</v>
      </c>
      <c r="D670" s="2">
        <f t="shared" si="50"/>
        <v>115</v>
      </c>
      <c r="E670" t="str">
        <f t="shared" si="54"/>
        <v>No</v>
      </c>
      <c r="F670" s="45">
        <f t="shared" si="51"/>
        <v>115</v>
      </c>
      <c r="G670" s="45" t="b">
        <f t="shared" si="52"/>
        <v>0</v>
      </c>
      <c r="H670" s="45">
        <f t="shared" si="53"/>
        <v>115</v>
      </c>
    </row>
    <row r="671" spans="1:8" x14ac:dyDescent="0.2">
      <c r="A671" s="2">
        <v>87668</v>
      </c>
      <c r="B671" t="s">
        <v>1062</v>
      </c>
      <c r="C671" s="4">
        <v>43929</v>
      </c>
      <c r="D671" s="2">
        <f t="shared" si="50"/>
        <v>98</v>
      </c>
      <c r="E671" t="str">
        <f t="shared" si="54"/>
        <v>No</v>
      </c>
      <c r="F671" s="45">
        <f t="shared" si="51"/>
        <v>98</v>
      </c>
      <c r="G671" s="45" t="b">
        <f t="shared" si="52"/>
        <v>0</v>
      </c>
      <c r="H671" s="45">
        <f t="shared" si="53"/>
        <v>98</v>
      </c>
    </row>
    <row r="672" spans="1:8" x14ac:dyDescent="0.2">
      <c r="A672" s="2">
        <v>87673</v>
      </c>
      <c r="B672" t="s">
        <v>1063</v>
      </c>
      <c r="C672" s="4">
        <v>43858</v>
      </c>
      <c r="D672" s="2">
        <f t="shared" si="50"/>
        <v>27</v>
      </c>
      <c r="E672" t="str">
        <f t="shared" si="54"/>
        <v>No</v>
      </c>
      <c r="F672" s="45">
        <f t="shared" si="51"/>
        <v>27</v>
      </c>
      <c r="G672" s="45" t="b">
        <f t="shared" si="52"/>
        <v>0</v>
      </c>
      <c r="H672" s="45">
        <f t="shared" si="53"/>
        <v>27</v>
      </c>
    </row>
    <row r="673" spans="1:8" x14ac:dyDescent="0.2">
      <c r="A673" s="2">
        <v>87883</v>
      </c>
      <c r="B673" t="s">
        <v>1063</v>
      </c>
      <c r="C673" s="4">
        <v>43841</v>
      </c>
      <c r="D673" s="2">
        <f t="shared" si="50"/>
        <v>10</v>
      </c>
      <c r="E673" t="str">
        <f t="shared" si="54"/>
        <v>No</v>
      </c>
      <c r="F673" s="45">
        <f t="shared" si="51"/>
        <v>10</v>
      </c>
      <c r="G673" s="45" t="b">
        <f t="shared" si="52"/>
        <v>0</v>
      </c>
      <c r="H673" s="45">
        <f t="shared" si="53"/>
        <v>10</v>
      </c>
    </row>
    <row r="674" spans="1:8" x14ac:dyDescent="0.2">
      <c r="A674" s="2">
        <v>88124</v>
      </c>
      <c r="B674" t="s">
        <v>1063</v>
      </c>
      <c r="C674" s="4">
        <v>9999</v>
      </c>
      <c r="D674" s="2">
        <f t="shared" si="50"/>
        <v>-33832</v>
      </c>
      <c r="E674" t="str">
        <f t="shared" si="54"/>
        <v>Yes</v>
      </c>
      <c r="F674" s="45">
        <f t="shared" si="51"/>
        <v>-33832</v>
      </c>
      <c r="G674" s="45" t="b">
        <f t="shared" si="52"/>
        <v>0</v>
      </c>
      <c r="H674" s="45">
        <f t="shared" si="53"/>
        <v>-33832</v>
      </c>
    </row>
    <row r="675" spans="1:8" x14ac:dyDescent="0.2">
      <c r="A675" s="2">
        <v>88184</v>
      </c>
      <c r="B675" t="s">
        <v>1056</v>
      </c>
      <c r="C675" s="4">
        <v>43951</v>
      </c>
      <c r="D675" s="2">
        <f t="shared" si="50"/>
        <v>120</v>
      </c>
      <c r="E675" t="str">
        <f t="shared" si="54"/>
        <v>No</v>
      </c>
      <c r="F675" s="45">
        <f t="shared" si="51"/>
        <v>120</v>
      </c>
      <c r="G675" s="45" t="b">
        <f t="shared" si="52"/>
        <v>0</v>
      </c>
      <c r="H675" s="45">
        <f t="shared" si="53"/>
        <v>120</v>
      </c>
    </row>
    <row r="676" spans="1:8" x14ac:dyDescent="0.2">
      <c r="A676" s="2">
        <v>88295</v>
      </c>
      <c r="B676" t="s">
        <v>1069</v>
      </c>
      <c r="C676" s="4">
        <v>43936</v>
      </c>
      <c r="D676" s="2">
        <f t="shared" si="50"/>
        <v>105</v>
      </c>
      <c r="E676" t="str">
        <f t="shared" si="54"/>
        <v>No</v>
      </c>
      <c r="F676" s="45">
        <f t="shared" si="51"/>
        <v>105</v>
      </c>
      <c r="G676" s="45" t="b">
        <f t="shared" si="52"/>
        <v>0</v>
      </c>
      <c r="H676" s="45">
        <f t="shared" si="53"/>
        <v>105</v>
      </c>
    </row>
    <row r="677" spans="1:8" x14ac:dyDescent="0.2">
      <c r="A677" s="2">
        <v>88614</v>
      </c>
      <c r="B677" t="s">
        <v>1063</v>
      </c>
      <c r="C677" s="4">
        <v>43906</v>
      </c>
      <c r="D677" s="2">
        <f t="shared" si="50"/>
        <v>75</v>
      </c>
      <c r="E677" t="str">
        <f t="shared" si="54"/>
        <v>No</v>
      </c>
      <c r="F677" s="45">
        <f t="shared" si="51"/>
        <v>75</v>
      </c>
      <c r="G677" s="45" t="b">
        <f t="shared" si="52"/>
        <v>0</v>
      </c>
      <c r="H677" s="45">
        <f t="shared" si="53"/>
        <v>75</v>
      </c>
    </row>
    <row r="678" spans="1:8" x14ac:dyDescent="0.2">
      <c r="A678" s="2">
        <v>88718</v>
      </c>
      <c r="B678" t="s">
        <v>1068</v>
      </c>
      <c r="C678" s="4">
        <v>43885</v>
      </c>
      <c r="D678" s="2">
        <f t="shared" si="50"/>
        <v>54</v>
      </c>
      <c r="E678" t="str">
        <f t="shared" si="54"/>
        <v>No</v>
      </c>
      <c r="F678" s="45">
        <f t="shared" si="51"/>
        <v>54</v>
      </c>
      <c r="G678" s="45" t="b">
        <f t="shared" si="52"/>
        <v>0</v>
      </c>
      <c r="H678" s="45">
        <f t="shared" si="53"/>
        <v>54</v>
      </c>
    </row>
    <row r="679" spans="1:8" x14ac:dyDescent="0.2">
      <c r="A679" s="2">
        <v>89197</v>
      </c>
      <c r="B679" t="s">
        <v>1080</v>
      </c>
      <c r="C679" s="4">
        <v>44524</v>
      </c>
      <c r="D679" s="2">
        <f t="shared" si="50"/>
        <v>693</v>
      </c>
      <c r="E679" t="str">
        <f t="shared" si="54"/>
        <v>No</v>
      </c>
      <c r="F679" s="45">
        <f t="shared" si="51"/>
        <v>693</v>
      </c>
      <c r="G679" s="45" t="b">
        <f t="shared" si="52"/>
        <v>0</v>
      </c>
      <c r="H679" s="45">
        <f t="shared" si="53"/>
        <v>693</v>
      </c>
    </row>
    <row r="680" spans="1:8" x14ac:dyDescent="0.2">
      <c r="A680" s="2">
        <v>89361</v>
      </c>
      <c r="B680" t="s">
        <v>1062</v>
      </c>
      <c r="C680" s="4">
        <v>43924</v>
      </c>
      <c r="D680" s="2">
        <f t="shared" si="50"/>
        <v>93</v>
      </c>
      <c r="E680" t="str">
        <f t="shared" si="54"/>
        <v>No</v>
      </c>
      <c r="F680" s="45">
        <f t="shared" si="51"/>
        <v>93</v>
      </c>
      <c r="G680" s="45" t="b">
        <f t="shared" si="52"/>
        <v>0</v>
      </c>
      <c r="H680" s="45">
        <f t="shared" si="53"/>
        <v>93</v>
      </c>
    </row>
    <row r="681" spans="1:8" x14ac:dyDescent="0.2">
      <c r="A681" s="2">
        <v>89474</v>
      </c>
      <c r="B681" t="s">
        <v>1069</v>
      </c>
      <c r="C681" s="4">
        <v>43877</v>
      </c>
      <c r="D681" s="2">
        <f t="shared" si="50"/>
        <v>46</v>
      </c>
      <c r="E681" t="str">
        <f t="shared" si="54"/>
        <v>No</v>
      </c>
      <c r="F681" s="45">
        <f t="shared" si="51"/>
        <v>46</v>
      </c>
      <c r="G681" s="45" t="b">
        <f t="shared" si="52"/>
        <v>0</v>
      </c>
      <c r="H681" s="45">
        <f t="shared" si="53"/>
        <v>46</v>
      </c>
    </row>
    <row r="682" spans="1:8" x14ac:dyDescent="0.2">
      <c r="A682" s="2">
        <v>89625</v>
      </c>
      <c r="B682" t="s">
        <v>1065</v>
      </c>
      <c r="C682" s="4">
        <v>43912</v>
      </c>
      <c r="D682" s="2">
        <f t="shared" si="50"/>
        <v>81</v>
      </c>
      <c r="E682" t="str">
        <f t="shared" si="54"/>
        <v>No</v>
      </c>
      <c r="F682" s="45">
        <f t="shared" si="51"/>
        <v>81</v>
      </c>
      <c r="G682" s="45" t="b">
        <f t="shared" si="52"/>
        <v>0</v>
      </c>
      <c r="H682" s="45">
        <f t="shared" si="53"/>
        <v>81</v>
      </c>
    </row>
    <row r="683" spans="1:8" x14ac:dyDescent="0.2">
      <c r="A683" s="2">
        <v>89794</v>
      </c>
      <c r="B683" t="s">
        <v>1063</v>
      </c>
      <c r="C683" s="4">
        <v>43904</v>
      </c>
      <c r="D683" s="2">
        <f t="shared" si="50"/>
        <v>73</v>
      </c>
      <c r="E683" t="str">
        <f t="shared" si="54"/>
        <v>No</v>
      </c>
      <c r="F683" s="45">
        <f t="shared" si="51"/>
        <v>73</v>
      </c>
      <c r="G683" s="45" t="b">
        <f t="shared" si="52"/>
        <v>0</v>
      </c>
      <c r="H683" s="45">
        <f t="shared" si="53"/>
        <v>73</v>
      </c>
    </row>
    <row r="684" spans="1:8" x14ac:dyDescent="0.2">
      <c r="A684" s="2">
        <v>89799</v>
      </c>
      <c r="B684" t="s">
        <v>1072</v>
      </c>
      <c r="C684" s="4">
        <v>43941</v>
      </c>
      <c r="D684" s="2">
        <f t="shared" si="50"/>
        <v>110</v>
      </c>
      <c r="E684" t="str">
        <f t="shared" si="54"/>
        <v>No</v>
      </c>
      <c r="F684" s="45">
        <f t="shared" si="51"/>
        <v>110</v>
      </c>
      <c r="G684" s="45" t="b">
        <f t="shared" si="52"/>
        <v>0</v>
      </c>
      <c r="H684" s="45">
        <f t="shared" si="53"/>
        <v>110</v>
      </c>
    </row>
    <row r="685" spans="1:8" x14ac:dyDescent="0.2">
      <c r="A685" s="2">
        <v>89888</v>
      </c>
      <c r="B685" t="s">
        <v>1066</v>
      </c>
      <c r="C685" s="4">
        <v>43842</v>
      </c>
      <c r="D685" s="2">
        <f t="shared" si="50"/>
        <v>11</v>
      </c>
      <c r="E685" t="str">
        <f t="shared" si="54"/>
        <v>No</v>
      </c>
      <c r="F685" s="45">
        <f t="shared" si="51"/>
        <v>11</v>
      </c>
      <c r="G685" s="45" t="b">
        <f t="shared" si="52"/>
        <v>0</v>
      </c>
      <c r="H685" s="45">
        <f t="shared" si="53"/>
        <v>11</v>
      </c>
    </row>
    <row r="686" spans="1:8" x14ac:dyDescent="0.2">
      <c r="A686" s="2">
        <v>89909</v>
      </c>
      <c r="B686" t="s">
        <v>1062</v>
      </c>
      <c r="C686" s="4">
        <v>43929</v>
      </c>
      <c r="D686" s="2">
        <f t="shared" si="50"/>
        <v>98</v>
      </c>
      <c r="E686" t="str">
        <f t="shared" si="54"/>
        <v>No</v>
      </c>
      <c r="F686" s="45">
        <f t="shared" si="51"/>
        <v>98</v>
      </c>
      <c r="G686" s="45" t="b">
        <f t="shared" si="52"/>
        <v>0</v>
      </c>
      <c r="H686" s="45">
        <f t="shared" si="53"/>
        <v>98</v>
      </c>
    </row>
    <row r="687" spans="1:8" x14ac:dyDescent="0.2">
      <c r="A687" s="2">
        <v>90231</v>
      </c>
      <c r="B687" t="s">
        <v>1069</v>
      </c>
      <c r="C687" s="4">
        <v>43823</v>
      </c>
      <c r="D687" s="2">
        <f t="shared" si="50"/>
        <v>-8</v>
      </c>
      <c r="E687" t="str">
        <f t="shared" si="54"/>
        <v>Yes</v>
      </c>
      <c r="F687" s="45">
        <f t="shared" si="51"/>
        <v>-8</v>
      </c>
      <c r="G687" s="45" t="b">
        <f t="shared" si="52"/>
        <v>0</v>
      </c>
      <c r="H687" s="45">
        <f t="shared" si="53"/>
        <v>-8</v>
      </c>
    </row>
    <row r="688" spans="1:8" x14ac:dyDescent="0.2">
      <c r="A688" s="2">
        <v>90466</v>
      </c>
      <c r="B688" t="s">
        <v>1064</v>
      </c>
      <c r="C688" s="4">
        <v>43964</v>
      </c>
      <c r="D688" s="2">
        <f t="shared" si="50"/>
        <v>133</v>
      </c>
      <c r="E688" t="str">
        <f t="shared" si="54"/>
        <v>No</v>
      </c>
      <c r="F688" s="45">
        <f t="shared" si="51"/>
        <v>133</v>
      </c>
      <c r="G688" s="45" t="b">
        <f t="shared" si="52"/>
        <v>0</v>
      </c>
      <c r="H688" s="45">
        <f t="shared" si="53"/>
        <v>133</v>
      </c>
    </row>
    <row r="689" spans="1:8" x14ac:dyDescent="0.2">
      <c r="A689" s="2">
        <v>90473</v>
      </c>
      <c r="B689" t="s">
        <v>1056</v>
      </c>
      <c r="C689" s="4">
        <v>43904</v>
      </c>
      <c r="D689" s="2">
        <f t="shared" si="50"/>
        <v>73</v>
      </c>
      <c r="E689" t="str">
        <f t="shared" si="54"/>
        <v>No</v>
      </c>
      <c r="F689" s="45">
        <f t="shared" si="51"/>
        <v>73</v>
      </c>
      <c r="G689" s="45" t="b">
        <f t="shared" si="52"/>
        <v>0</v>
      </c>
      <c r="H689" s="45">
        <f t="shared" si="53"/>
        <v>73</v>
      </c>
    </row>
    <row r="690" spans="1:8" x14ac:dyDescent="0.2">
      <c r="A690" s="2">
        <v>90475</v>
      </c>
      <c r="B690" t="s">
        <v>1054</v>
      </c>
      <c r="C690" s="4">
        <v>43906</v>
      </c>
      <c r="D690" s="2">
        <f t="shared" si="50"/>
        <v>75</v>
      </c>
      <c r="E690" t="str">
        <f t="shared" si="54"/>
        <v>No</v>
      </c>
      <c r="F690" s="45">
        <f t="shared" si="51"/>
        <v>75</v>
      </c>
      <c r="G690" s="45" t="b">
        <f t="shared" si="52"/>
        <v>0</v>
      </c>
      <c r="H690" s="45">
        <f t="shared" si="53"/>
        <v>75</v>
      </c>
    </row>
    <row r="691" spans="1:8" x14ac:dyDescent="0.2">
      <c r="A691" s="2">
        <v>90520</v>
      </c>
      <c r="B691" t="s">
        <v>1062</v>
      </c>
      <c r="C691" s="4">
        <v>44915</v>
      </c>
      <c r="D691" s="2">
        <f t="shared" si="50"/>
        <v>1084</v>
      </c>
      <c r="E691" t="str">
        <f t="shared" si="54"/>
        <v>No</v>
      </c>
      <c r="F691" s="45">
        <f t="shared" si="51"/>
        <v>1084</v>
      </c>
      <c r="G691" s="45" t="b">
        <f t="shared" si="52"/>
        <v>0</v>
      </c>
      <c r="H691" s="45">
        <f t="shared" si="53"/>
        <v>1084</v>
      </c>
    </row>
    <row r="692" spans="1:8" x14ac:dyDescent="0.2">
      <c r="A692" s="2">
        <v>90521</v>
      </c>
      <c r="B692" t="s">
        <v>1058</v>
      </c>
      <c r="C692" s="4">
        <v>43854</v>
      </c>
      <c r="D692" s="2">
        <f t="shared" si="50"/>
        <v>23</v>
      </c>
      <c r="E692" t="str">
        <f t="shared" si="54"/>
        <v>No</v>
      </c>
      <c r="F692" s="45">
        <f t="shared" si="51"/>
        <v>23</v>
      </c>
      <c r="G692" s="45" t="b">
        <f t="shared" si="52"/>
        <v>0</v>
      </c>
      <c r="H692" s="45">
        <f t="shared" si="53"/>
        <v>23</v>
      </c>
    </row>
    <row r="693" spans="1:8" x14ac:dyDescent="0.2">
      <c r="A693" s="2">
        <v>90527</v>
      </c>
      <c r="B693" t="s">
        <v>1063</v>
      </c>
      <c r="C693" s="4">
        <v>43855</v>
      </c>
      <c r="D693" s="2">
        <f t="shared" si="50"/>
        <v>24</v>
      </c>
      <c r="E693" t="str">
        <f t="shared" si="54"/>
        <v>No</v>
      </c>
      <c r="F693" s="45">
        <f t="shared" si="51"/>
        <v>24</v>
      </c>
      <c r="G693" s="45" t="b">
        <f t="shared" si="52"/>
        <v>0</v>
      </c>
      <c r="H693" s="45">
        <f t="shared" si="53"/>
        <v>24</v>
      </c>
    </row>
    <row r="694" spans="1:8" x14ac:dyDescent="0.2">
      <c r="A694" s="2">
        <v>90709</v>
      </c>
      <c r="B694" t="s">
        <v>1063</v>
      </c>
      <c r="C694" s="4">
        <v>43905</v>
      </c>
      <c r="D694" s="2">
        <f t="shared" si="50"/>
        <v>74</v>
      </c>
      <c r="E694" t="str">
        <f t="shared" si="54"/>
        <v>No</v>
      </c>
      <c r="F694" s="45">
        <f t="shared" si="51"/>
        <v>74</v>
      </c>
      <c r="G694" s="45" t="b">
        <f t="shared" si="52"/>
        <v>0</v>
      </c>
      <c r="H694" s="45">
        <f t="shared" si="53"/>
        <v>74</v>
      </c>
    </row>
    <row r="695" spans="1:8" x14ac:dyDescent="0.2">
      <c r="A695" s="2">
        <v>90935</v>
      </c>
      <c r="B695" t="s">
        <v>1059</v>
      </c>
      <c r="C695" s="4">
        <v>43803</v>
      </c>
      <c r="D695" s="2">
        <f t="shared" si="50"/>
        <v>-28</v>
      </c>
      <c r="E695" t="str">
        <f t="shared" si="54"/>
        <v>Yes</v>
      </c>
      <c r="F695" s="45">
        <f t="shared" si="51"/>
        <v>-28</v>
      </c>
      <c r="G695" s="45" t="b">
        <f t="shared" si="52"/>
        <v>0</v>
      </c>
      <c r="H695" s="45">
        <f t="shared" si="53"/>
        <v>-28</v>
      </c>
    </row>
    <row r="696" spans="1:8" x14ac:dyDescent="0.2">
      <c r="A696" s="2">
        <v>90950</v>
      </c>
      <c r="B696" t="s">
        <v>1061</v>
      </c>
      <c r="C696" s="4">
        <v>43804</v>
      </c>
      <c r="D696" s="2">
        <f t="shared" si="50"/>
        <v>-27</v>
      </c>
      <c r="E696" t="str">
        <f t="shared" si="54"/>
        <v>Yes</v>
      </c>
      <c r="F696" s="45">
        <f t="shared" si="51"/>
        <v>-27</v>
      </c>
      <c r="G696" s="45" t="b">
        <f t="shared" si="52"/>
        <v>0</v>
      </c>
      <c r="H696" s="45">
        <f t="shared" si="53"/>
        <v>-27</v>
      </c>
    </row>
    <row r="697" spans="1:8" x14ac:dyDescent="0.2">
      <c r="A697" s="2">
        <v>91027</v>
      </c>
      <c r="B697" t="s">
        <v>1058</v>
      </c>
      <c r="C697" s="4">
        <v>43810</v>
      </c>
      <c r="D697" s="2">
        <f t="shared" si="50"/>
        <v>-21</v>
      </c>
      <c r="E697" t="str">
        <f t="shared" si="54"/>
        <v>Yes</v>
      </c>
      <c r="F697" s="45">
        <f t="shared" si="51"/>
        <v>-21</v>
      </c>
      <c r="G697" s="45" t="b">
        <f t="shared" si="52"/>
        <v>0</v>
      </c>
      <c r="H697" s="45">
        <f t="shared" si="53"/>
        <v>-21</v>
      </c>
    </row>
    <row r="698" spans="1:8" x14ac:dyDescent="0.2">
      <c r="A698" s="2">
        <v>91223</v>
      </c>
      <c r="B698" t="s">
        <v>1063</v>
      </c>
      <c r="C698" s="4">
        <v>43933</v>
      </c>
      <c r="D698" s="2">
        <f t="shared" si="50"/>
        <v>102</v>
      </c>
      <c r="E698" t="str">
        <f t="shared" si="54"/>
        <v>No</v>
      </c>
      <c r="F698" s="45">
        <f t="shared" si="51"/>
        <v>102</v>
      </c>
      <c r="G698" s="45" t="b">
        <f t="shared" si="52"/>
        <v>0</v>
      </c>
      <c r="H698" s="45">
        <f t="shared" si="53"/>
        <v>102</v>
      </c>
    </row>
    <row r="699" spans="1:8" x14ac:dyDescent="0.2">
      <c r="A699" s="2">
        <v>91678</v>
      </c>
      <c r="B699" t="s">
        <v>1063</v>
      </c>
      <c r="C699" s="4">
        <v>43841</v>
      </c>
      <c r="D699" s="2">
        <f t="shared" si="50"/>
        <v>10</v>
      </c>
      <c r="E699" t="str">
        <f t="shared" si="54"/>
        <v>No</v>
      </c>
      <c r="F699" s="45">
        <f t="shared" si="51"/>
        <v>10</v>
      </c>
      <c r="G699" s="45" t="b">
        <f t="shared" si="52"/>
        <v>0</v>
      </c>
      <c r="H699" s="45">
        <f t="shared" si="53"/>
        <v>10</v>
      </c>
    </row>
    <row r="700" spans="1:8" x14ac:dyDescent="0.2">
      <c r="A700" s="2">
        <v>91737</v>
      </c>
      <c r="B700" t="s">
        <v>1062</v>
      </c>
      <c r="C700" s="4">
        <v>43804</v>
      </c>
      <c r="D700" s="2">
        <f t="shared" si="50"/>
        <v>-27</v>
      </c>
      <c r="E700" t="str">
        <f t="shared" si="54"/>
        <v>Yes</v>
      </c>
      <c r="F700" s="45">
        <f t="shared" si="51"/>
        <v>-27</v>
      </c>
      <c r="G700" s="45" t="b">
        <f t="shared" si="52"/>
        <v>0</v>
      </c>
      <c r="H700" s="45">
        <f t="shared" si="53"/>
        <v>-27</v>
      </c>
    </row>
    <row r="701" spans="1:8" x14ac:dyDescent="0.2">
      <c r="A701" s="2">
        <v>91764</v>
      </c>
      <c r="B701" t="s">
        <v>1066</v>
      </c>
      <c r="C701" s="4">
        <v>43875</v>
      </c>
      <c r="D701" s="2">
        <f t="shared" si="50"/>
        <v>44</v>
      </c>
      <c r="E701" t="str">
        <f t="shared" si="54"/>
        <v>No</v>
      </c>
      <c r="F701" s="45">
        <f t="shared" si="51"/>
        <v>44</v>
      </c>
      <c r="G701" s="45" t="b">
        <f t="shared" si="52"/>
        <v>0</v>
      </c>
      <c r="H701" s="45">
        <f t="shared" si="53"/>
        <v>44</v>
      </c>
    </row>
    <row r="702" spans="1:8" x14ac:dyDescent="0.2">
      <c r="A702" s="2">
        <v>92167</v>
      </c>
      <c r="B702" t="s">
        <v>1058</v>
      </c>
      <c r="C702" s="4">
        <v>43936</v>
      </c>
      <c r="D702" s="2">
        <f t="shared" si="50"/>
        <v>105</v>
      </c>
      <c r="E702" t="str">
        <f t="shared" si="54"/>
        <v>No</v>
      </c>
      <c r="F702" s="45">
        <f t="shared" si="51"/>
        <v>105</v>
      </c>
      <c r="G702" s="45" t="b">
        <f t="shared" si="52"/>
        <v>0</v>
      </c>
      <c r="H702" s="45">
        <f t="shared" si="53"/>
        <v>105</v>
      </c>
    </row>
    <row r="703" spans="1:8" x14ac:dyDescent="0.2">
      <c r="A703" s="2">
        <v>92247</v>
      </c>
      <c r="B703" t="s">
        <v>1054</v>
      </c>
      <c r="C703" s="4">
        <v>43893</v>
      </c>
      <c r="D703" s="2">
        <f t="shared" si="50"/>
        <v>62</v>
      </c>
      <c r="E703" t="str">
        <f t="shared" si="54"/>
        <v>No</v>
      </c>
      <c r="F703" s="45">
        <f t="shared" si="51"/>
        <v>62</v>
      </c>
      <c r="G703" s="45" t="b">
        <f t="shared" si="52"/>
        <v>0</v>
      </c>
      <c r="H703" s="45">
        <f t="shared" si="53"/>
        <v>62</v>
      </c>
    </row>
    <row r="704" spans="1:8" x14ac:dyDescent="0.2">
      <c r="A704" s="2">
        <v>92293</v>
      </c>
      <c r="B704" t="s">
        <v>1064</v>
      </c>
      <c r="C704" s="4">
        <v>43854</v>
      </c>
      <c r="D704" s="2">
        <f t="shared" si="50"/>
        <v>23</v>
      </c>
      <c r="E704" t="str">
        <f t="shared" si="54"/>
        <v>No</v>
      </c>
      <c r="F704" s="45">
        <f t="shared" si="51"/>
        <v>23</v>
      </c>
      <c r="G704" s="45" t="b">
        <f t="shared" si="52"/>
        <v>0</v>
      </c>
      <c r="H704" s="45">
        <f t="shared" si="53"/>
        <v>23</v>
      </c>
    </row>
    <row r="705" spans="1:8" x14ac:dyDescent="0.2">
      <c r="A705" s="2">
        <v>92527</v>
      </c>
      <c r="B705" t="s">
        <v>1069</v>
      </c>
      <c r="C705" s="4">
        <v>43837</v>
      </c>
      <c r="D705" s="2">
        <f t="shared" si="50"/>
        <v>6</v>
      </c>
      <c r="E705" t="str">
        <f t="shared" si="54"/>
        <v>No</v>
      </c>
      <c r="F705" s="45">
        <f t="shared" si="51"/>
        <v>6</v>
      </c>
      <c r="G705" s="45" t="b">
        <f t="shared" si="52"/>
        <v>0</v>
      </c>
      <c r="H705" s="45">
        <f t="shared" si="53"/>
        <v>6</v>
      </c>
    </row>
    <row r="706" spans="1:8" x14ac:dyDescent="0.2">
      <c r="A706" s="2">
        <v>92577</v>
      </c>
      <c r="B706" t="s">
        <v>1062</v>
      </c>
      <c r="C706" s="4">
        <v>43887</v>
      </c>
      <c r="D706" s="2">
        <f t="shared" si="50"/>
        <v>56</v>
      </c>
      <c r="E706" t="str">
        <f t="shared" si="54"/>
        <v>No</v>
      </c>
      <c r="F706" s="45">
        <f t="shared" si="51"/>
        <v>56</v>
      </c>
      <c r="G706" s="45" t="b">
        <f t="shared" si="52"/>
        <v>0</v>
      </c>
      <c r="H706" s="45">
        <f t="shared" si="53"/>
        <v>56</v>
      </c>
    </row>
    <row r="707" spans="1:8" x14ac:dyDescent="0.2">
      <c r="A707" s="2">
        <v>92623</v>
      </c>
      <c r="B707" t="s">
        <v>1069</v>
      </c>
      <c r="C707" s="4">
        <v>43888</v>
      </c>
      <c r="D707" s="2">
        <f t="shared" ref="D707:D770" si="55">H707</f>
        <v>57</v>
      </c>
      <c r="E707" t="str">
        <f t="shared" si="54"/>
        <v>No</v>
      </c>
      <c r="F707" s="45">
        <f t="shared" ref="F707:F770" si="56">IFERROR(-DATEDIF(C707,"01/01/2020","D"),DATEDIF("01/01/2020",C707,"D"))</f>
        <v>57</v>
      </c>
      <c r="G707" s="45" t="b">
        <f t="shared" ref="G707:G770" si="57">ISERROR(F707)</f>
        <v>0</v>
      </c>
      <c r="H707" s="45">
        <f t="shared" ref="H707:H770" si="58">IF(G707=FALSE,F707,"???")</f>
        <v>57</v>
      </c>
    </row>
    <row r="708" spans="1:8" x14ac:dyDescent="0.2">
      <c r="A708" s="2">
        <v>92649</v>
      </c>
      <c r="B708" t="s">
        <v>1067</v>
      </c>
      <c r="C708" s="4">
        <v>43848</v>
      </c>
      <c r="D708" s="2">
        <f t="shared" si="55"/>
        <v>17</v>
      </c>
      <c r="E708" t="str">
        <f t="shared" si="54"/>
        <v>No</v>
      </c>
      <c r="F708" s="45">
        <f t="shared" si="56"/>
        <v>17</v>
      </c>
      <c r="G708" s="45" t="b">
        <f t="shared" si="57"/>
        <v>0</v>
      </c>
      <c r="H708" s="45">
        <f t="shared" si="58"/>
        <v>17</v>
      </c>
    </row>
    <row r="709" spans="1:8" x14ac:dyDescent="0.2">
      <c r="A709" s="2">
        <v>92743</v>
      </c>
      <c r="B709" t="s">
        <v>1068</v>
      </c>
      <c r="C709" s="4">
        <v>44511</v>
      </c>
      <c r="D709" s="2">
        <f t="shared" si="55"/>
        <v>680</v>
      </c>
      <c r="E709" t="str">
        <f t="shared" ref="E709:E772" si="59">IF(D709&gt;=0,"No","Yes")</f>
        <v>No</v>
      </c>
      <c r="F709" s="45">
        <f t="shared" si="56"/>
        <v>680</v>
      </c>
      <c r="G709" s="45" t="b">
        <f t="shared" si="57"/>
        <v>0</v>
      </c>
      <c r="H709" s="45">
        <f t="shared" si="58"/>
        <v>680</v>
      </c>
    </row>
    <row r="710" spans="1:8" x14ac:dyDescent="0.2">
      <c r="A710" s="2">
        <v>92751</v>
      </c>
      <c r="B710" t="s">
        <v>1061</v>
      </c>
      <c r="C710" s="4">
        <v>43896</v>
      </c>
      <c r="D710" s="2">
        <f t="shared" si="55"/>
        <v>65</v>
      </c>
      <c r="E710" t="str">
        <f t="shared" si="59"/>
        <v>No</v>
      </c>
      <c r="F710" s="45">
        <f t="shared" si="56"/>
        <v>65</v>
      </c>
      <c r="G710" s="45" t="b">
        <f t="shared" si="57"/>
        <v>0</v>
      </c>
      <c r="H710" s="45">
        <f t="shared" si="58"/>
        <v>65</v>
      </c>
    </row>
    <row r="711" spans="1:8" x14ac:dyDescent="0.2">
      <c r="A711" s="2">
        <v>92875</v>
      </c>
      <c r="B711" t="s">
        <v>1063</v>
      </c>
      <c r="C711" s="4">
        <v>43911</v>
      </c>
      <c r="D711" s="2">
        <f t="shared" si="55"/>
        <v>80</v>
      </c>
      <c r="E711" t="str">
        <f t="shared" si="59"/>
        <v>No</v>
      </c>
      <c r="F711" s="45">
        <f t="shared" si="56"/>
        <v>80</v>
      </c>
      <c r="G711" s="45" t="b">
        <f t="shared" si="57"/>
        <v>0</v>
      </c>
      <c r="H711" s="45">
        <f t="shared" si="58"/>
        <v>80</v>
      </c>
    </row>
    <row r="712" spans="1:8" x14ac:dyDescent="0.2">
      <c r="A712" s="2">
        <v>92984</v>
      </c>
      <c r="B712" t="s">
        <v>1064</v>
      </c>
      <c r="C712" s="4">
        <v>43968</v>
      </c>
      <c r="D712" s="2">
        <f t="shared" si="55"/>
        <v>137</v>
      </c>
      <c r="E712" t="str">
        <f t="shared" si="59"/>
        <v>No</v>
      </c>
      <c r="F712" s="45">
        <f t="shared" si="56"/>
        <v>137</v>
      </c>
      <c r="G712" s="45" t="b">
        <f t="shared" si="57"/>
        <v>0</v>
      </c>
      <c r="H712" s="45">
        <f t="shared" si="58"/>
        <v>137</v>
      </c>
    </row>
    <row r="713" spans="1:8" x14ac:dyDescent="0.2">
      <c r="A713" s="2">
        <v>93107</v>
      </c>
      <c r="B713" t="s">
        <v>1062</v>
      </c>
      <c r="C713" s="4">
        <v>43827</v>
      </c>
      <c r="D713" s="2">
        <f t="shared" si="55"/>
        <v>-4</v>
      </c>
      <c r="E713" t="str">
        <f t="shared" si="59"/>
        <v>Yes</v>
      </c>
      <c r="F713" s="45">
        <f t="shared" si="56"/>
        <v>-4</v>
      </c>
      <c r="G713" s="45" t="b">
        <f t="shared" si="57"/>
        <v>0</v>
      </c>
      <c r="H713" s="45">
        <f t="shared" si="58"/>
        <v>-4</v>
      </c>
    </row>
    <row r="714" spans="1:8" x14ac:dyDescent="0.2">
      <c r="A714" s="2">
        <v>93356</v>
      </c>
      <c r="B714" t="s">
        <v>1060</v>
      </c>
      <c r="C714" s="4">
        <v>43931</v>
      </c>
      <c r="D714" s="2">
        <f t="shared" si="55"/>
        <v>100</v>
      </c>
      <c r="E714" t="str">
        <f t="shared" si="59"/>
        <v>No</v>
      </c>
      <c r="F714" s="45">
        <f t="shared" si="56"/>
        <v>100</v>
      </c>
      <c r="G714" s="45" t="b">
        <f t="shared" si="57"/>
        <v>0</v>
      </c>
      <c r="H714" s="45">
        <f t="shared" si="58"/>
        <v>100</v>
      </c>
    </row>
    <row r="715" spans="1:8" x14ac:dyDescent="0.2">
      <c r="A715" s="2">
        <v>93555</v>
      </c>
      <c r="B715" t="s">
        <v>1071</v>
      </c>
      <c r="C715" s="4">
        <v>43810</v>
      </c>
      <c r="D715" s="2">
        <f t="shared" si="55"/>
        <v>-21</v>
      </c>
      <c r="E715" t="str">
        <f t="shared" si="59"/>
        <v>Yes</v>
      </c>
      <c r="F715" s="45">
        <f t="shared" si="56"/>
        <v>-21</v>
      </c>
      <c r="G715" s="45" t="b">
        <f t="shared" si="57"/>
        <v>0</v>
      </c>
      <c r="H715" s="45">
        <f t="shared" si="58"/>
        <v>-21</v>
      </c>
    </row>
    <row r="716" spans="1:8" x14ac:dyDescent="0.2">
      <c r="A716" s="2">
        <v>93616</v>
      </c>
      <c r="B716" t="s">
        <v>1063</v>
      </c>
      <c r="C716" s="4">
        <v>43929</v>
      </c>
      <c r="D716" s="2">
        <f t="shared" si="55"/>
        <v>98</v>
      </c>
      <c r="E716" t="str">
        <f t="shared" si="59"/>
        <v>No</v>
      </c>
      <c r="F716" s="45">
        <f t="shared" si="56"/>
        <v>98</v>
      </c>
      <c r="G716" s="45" t="b">
        <f t="shared" si="57"/>
        <v>0</v>
      </c>
      <c r="H716" s="45">
        <f t="shared" si="58"/>
        <v>98</v>
      </c>
    </row>
    <row r="717" spans="1:8" x14ac:dyDescent="0.2">
      <c r="A717" s="2">
        <v>93928</v>
      </c>
      <c r="B717" t="s">
        <v>1069</v>
      </c>
      <c r="C717" s="4">
        <v>43906</v>
      </c>
      <c r="D717" s="2">
        <f t="shared" si="55"/>
        <v>75</v>
      </c>
      <c r="E717" t="str">
        <f t="shared" si="59"/>
        <v>No</v>
      </c>
      <c r="F717" s="45">
        <f t="shared" si="56"/>
        <v>75</v>
      </c>
      <c r="G717" s="45" t="b">
        <f t="shared" si="57"/>
        <v>0</v>
      </c>
      <c r="H717" s="45">
        <f t="shared" si="58"/>
        <v>75</v>
      </c>
    </row>
    <row r="718" spans="1:8" x14ac:dyDescent="0.2">
      <c r="A718" s="2">
        <v>94098</v>
      </c>
      <c r="B718" t="s">
        <v>1058</v>
      </c>
      <c r="C718" s="4">
        <v>43856</v>
      </c>
      <c r="D718" s="2">
        <f t="shared" si="55"/>
        <v>25</v>
      </c>
      <c r="E718" t="str">
        <f t="shared" si="59"/>
        <v>No</v>
      </c>
      <c r="F718" s="45">
        <f t="shared" si="56"/>
        <v>25</v>
      </c>
      <c r="G718" s="45" t="b">
        <f t="shared" si="57"/>
        <v>0</v>
      </c>
      <c r="H718" s="45">
        <f t="shared" si="58"/>
        <v>25</v>
      </c>
    </row>
    <row r="719" spans="1:8" x14ac:dyDescent="0.2">
      <c r="A719" s="2">
        <v>94159</v>
      </c>
      <c r="B719" t="s">
        <v>1064</v>
      </c>
      <c r="C719" s="4">
        <v>43837</v>
      </c>
      <c r="D719" s="2">
        <f t="shared" si="55"/>
        <v>6</v>
      </c>
      <c r="E719" t="str">
        <f t="shared" si="59"/>
        <v>No</v>
      </c>
      <c r="F719" s="45">
        <f t="shared" si="56"/>
        <v>6</v>
      </c>
      <c r="G719" s="45" t="b">
        <f t="shared" si="57"/>
        <v>0</v>
      </c>
      <c r="H719" s="45">
        <f t="shared" si="58"/>
        <v>6</v>
      </c>
    </row>
    <row r="720" spans="1:8" x14ac:dyDescent="0.2">
      <c r="A720" s="2">
        <v>94291</v>
      </c>
      <c r="B720" t="s">
        <v>1073</v>
      </c>
      <c r="C720" s="4">
        <v>43942</v>
      </c>
      <c r="D720" s="2">
        <f t="shared" si="55"/>
        <v>111</v>
      </c>
      <c r="E720" t="str">
        <f t="shared" si="59"/>
        <v>No</v>
      </c>
      <c r="F720" s="45">
        <f t="shared" si="56"/>
        <v>111</v>
      </c>
      <c r="G720" s="45" t="b">
        <f t="shared" si="57"/>
        <v>0</v>
      </c>
      <c r="H720" s="45">
        <f t="shared" si="58"/>
        <v>111</v>
      </c>
    </row>
    <row r="721" spans="1:8" x14ac:dyDescent="0.2">
      <c r="A721" s="2">
        <v>94347</v>
      </c>
      <c r="B721" t="s">
        <v>1057</v>
      </c>
      <c r="C721" s="4">
        <v>43934</v>
      </c>
      <c r="D721" s="2">
        <f t="shared" si="55"/>
        <v>103</v>
      </c>
      <c r="E721" t="str">
        <f t="shared" si="59"/>
        <v>No</v>
      </c>
      <c r="F721" s="45">
        <f t="shared" si="56"/>
        <v>103</v>
      </c>
      <c r="G721" s="45" t="b">
        <f t="shared" si="57"/>
        <v>0</v>
      </c>
      <c r="H721" s="45">
        <f t="shared" si="58"/>
        <v>103</v>
      </c>
    </row>
    <row r="722" spans="1:8" x14ac:dyDescent="0.2">
      <c r="A722" s="2">
        <v>94408</v>
      </c>
      <c r="B722" t="s">
        <v>1063</v>
      </c>
      <c r="C722" s="4">
        <v>44507</v>
      </c>
      <c r="D722" s="2">
        <f t="shared" si="55"/>
        <v>676</v>
      </c>
      <c r="E722" t="str">
        <f t="shared" si="59"/>
        <v>No</v>
      </c>
      <c r="F722" s="45">
        <f t="shared" si="56"/>
        <v>676</v>
      </c>
      <c r="G722" s="45" t="b">
        <f t="shared" si="57"/>
        <v>0</v>
      </c>
      <c r="H722" s="45">
        <f t="shared" si="58"/>
        <v>676</v>
      </c>
    </row>
    <row r="723" spans="1:8" x14ac:dyDescent="0.2">
      <c r="A723" s="2">
        <v>94482</v>
      </c>
      <c r="B723" t="s">
        <v>1062</v>
      </c>
      <c r="C723" s="4">
        <v>43858</v>
      </c>
      <c r="D723" s="2">
        <f t="shared" si="55"/>
        <v>27</v>
      </c>
      <c r="E723" t="str">
        <f t="shared" si="59"/>
        <v>No</v>
      </c>
      <c r="F723" s="45">
        <f t="shared" si="56"/>
        <v>27</v>
      </c>
      <c r="G723" s="45" t="b">
        <f t="shared" si="57"/>
        <v>0</v>
      </c>
      <c r="H723" s="45">
        <f t="shared" si="58"/>
        <v>27</v>
      </c>
    </row>
    <row r="724" spans="1:8" x14ac:dyDescent="0.2">
      <c r="A724" s="2">
        <v>94498</v>
      </c>
      <c r="B724" t="s">
        <v>1058</v>
      </c>
      <c r="C724" s="4">
        <v>43969</v>
      </c>
      <c r="D724" s="2">
        <f t="shared" si="55"/>
        <v>138</v>
      </c>
      <c r="E724" t="str">
        <f t="shared" si="59"/>
        <v>No</v>
      </c>
      <c r="F724" s="45">
        <f t="shared" si="56"/>
        <v>138</v>
      </c>
      <c r="G724" s="45" t="b">
        <f t="shared" si="57"/>
        <v>0</v>
      </c>
      <c r="H724" s="45">
        <f t="shared" si="58"/>
        <v>138</v>
      </c>
    </row>
    <row r="725" spans="1:8" x14ac:dyDescent="0.2">
      <c r="A725" s="2">
        <v>94571</v>
      </c>
      <c r="B725" t="s">
        <v>1066</v>
      </c>
      <c r="C725" s="4">
        <v>9999</v>
      </c>
      <c r="D725" s="2">
        <f t="shared" si="55"/>
        <v>-33832</v>
      </c>
      <c r="E725" t="str">
        <f t="shared" si="59"/>
        <v>Yes</v>
      </c>
      <c r="F725" s="45">
        <f t="shared" si="56"/>
        <v>-33832</v>
      </c>
      <c r="G725" s="45" t="b">
        <f t="shared" si="57"/>
        <v>0</v>
      </c>
      <c r="H725" s="45">
        <f t="shared" si="58"/>
        <v>-33832</v>
      </c>
    </row>
    <row r="726" spans="1:8" x14ac:dyDescent="0.2">
      <c r="A726" s="2">
        <v>94599</v>
      </c>
      <c r="B726" t="s">
        <v>1058</v>
      </c>
      <c r="C726" s="4">
        <v>43829</v>
      </c>
      <c r="D726" s="2">
        <f t="shared" si="55"/>
        <v>-2</v>
      </c>
      <c r="E726" t="str">
        <f t="shared" si="59"/>
        <v>Yes</v>
      </c>
      <c r="F726" s="45">
        <f t="shared" si="56"/>
        <v>-2</v>
      </c>
      <c r="G726" s="45" t="b">
        <f t="shared" si="57"/>
        <v>0</v>
      </c>
      <c r="H726" s="45">
        <f t="shared" si="58"/>
        <v>-2</v>
      </c>
    </row>
    <row r="727" spans="1:8" x14ac:dyDescent="0.2">
      <c r="A727" s="2">
        <v>94604</v>
      </c>
      <c r="B727" t="s">
        <v>1064</v>
      </c>
      <c r="C727" s="4">
        <v>43846</v>
      </c>
      <c r="D727" s="2">
        <f t="shared" si="55"/>
        <v>15</v>
      </c>
      <c r="E727" t="str">
        <f t="shared" si="59"/>
        <v>No</v>
      </c>
      <c r="F727" s="45">
        <f t="shared" si="56"/>
        <v>15</v>
      </c>
      <c r="G727" s="45" t="b">
        <f t="shared" si="57"/>
        <v>0</v>
      </c>
      <c r="H727" s="45">
        <f t="shared" si="58"/>
        <v>15</v>
      </c>
    </row>
    <row r="728" spans="1:8" x14ac:dyDescent="0.2">
      <c r="A728" s="2">
        <v>94612</v>
      </c>
      <c r="B728" t="s">
        <v>1066</v>
      </c>
      <c r="C728" s="4">
        <v>44513</v>
      </c>
      <c r="D728" s="2">
        <f t="shared" si="55"/>
        <v>682</v>
      </c>
      <c r="E728" t="str">
        <f t="shared" si="59"/>
        <v>No</v>
      </c>
      <c r="F728" s="45">
        <f t="shared" si="56"/>
        <v>682</v>
      </c>
      <c r="G728" s="45" t="b">
        <f t="shared" si="57"/>
        <v>0</v>
      </c>
      <c r="H728" s="45">
        <f t="shared" si="58"/>
        <v>682</v>
      </c>
    </row>
    <row r="729" spans="1:8" x14ac:dyDescent="0.2">
      <c r="A729" s="2">
        <v>94699</v>
      </c>
      <c r="B729" t="s">
        <v>1063</v>
      </c>
      <c r="C729" s="4">
        <v>43958</v>
      </c>
      <c r="D729" s="2">
        <f t="shared" si="55"/>
        <v>127</v>
      </c>
      <c r="E729" t="str">
        <f t="shared" si="59"/>
        <v>No</v>
      </c>
      <c r="F729" s="45">
        <f t="shared" si="56"/>
        <v>127</v>
      </c>
      <c r="G729" s="45" t="b">
        <f t="shared" si="57"/>
        <v>0</v>
      </c>
      <c r="H729" s="45">
        <f t="shared" si="58"/>
        <v>127</v>
      </c>
    </row>
    <row r="730" spans="1:8" x14ac:dyDescent="0.2">
      <c r="A730" s="2">
        <v>94725</v>
      </c>
      <c r="B730" t="s">
        <v>1061</v>
      </c>
      <c r="C730" s="4">
        <v>43958</v>
      </c>
      <c r="D730" s="2">
        <f t="shared" si="55"/>
        <v>127</v>
      </c>
      <c r="E730" t="str">
        <f t="shared" si="59"/>
        <v>No</v>
      </c>
      <c r="F730" s="45">
        <f t="shared" si="56"/>
        <v>127</v>
      </c>
      <c r="G730" s="45" t="b">
        <f t="shared" si="57"/>
        <v>0</v>
      </c>
      <c r="H730" s="45">
        <f t="shared" si="58"/>
        <v>127</v>
      </c>
    </row>
    <row r="731" spans="1:8" x14ac:dyDescent="0.2">
      <c r="A731" s="2">
        <v>94728</v>
      </c>
      <c r="B731" t="s">
        <v>1060</v>
      </c>
      <c r="C731" s="4">
        <v>43924</v>
      </c>
      <c r="D731" s="2">
        <f t="shared" si="55"/>
        <v>93</v>
      </c>
      <c r="E731" t="str">
        <f t="shared" si="59"/>
        <v>No</v>
      </c>
      <c r="F731" s="45">
        <f t="shared" si="56"/>
        <v>93</v>
      </c>
      <c r="G731" s="45" t="b">
        <f t="shared" si="57"/>
        <v>0</v>
      </c>
      <c r="H731" s="45">
        <f t="shared" si="58"/>
        <v>93</v>
      </c>
    </row>
    <row r="732" spans="1:8" x14ac:dyDescent="0.2">
      <c r="A732" s="2">
        <v>94821</v>
      </c>
      <c r="B732" t="s">
        <v>1063</v>
      </c>
      <c r="C732" s="4">
        <v>43930</v>
      </c>
      <c r="D732" s="2">
        <f t="shared" si="55"/>
        <v>99</v>
      </c>
      <c r="E732" t="str">
        <f t="shared" si="59"/>
        <v>No</v>
      </c>
      <c r="F732" s="45">
        <f t="shared" si="56"/>
        <v>99</v>
      </c>
      <c r="G732" s="45" t="b">
        <f t="shared" si="57"/>
        <v>0</v>
      </c>
      <c r="H732" s="45">
        <f t="shared" si="58"/>
        <v>99</v>
      </c>
    </row>
    <row r="733" spans="1:8" x14ac:dyDescent="0.2">
      <c r="A733" s="2">
        <v>94966</v>
      </c>
      <c r="B733" t="s">
        <v>1057</v>
      </c>
      <c r="C733" s="4">
        <v>43817</v>
      </c>
      <c r="D733" s="2">
        <f t="shared" si="55"/>
        <v>-14</v>
      </c>
      <c r="E733" t="str">
        <f t="shared" si="59"/>
        <v>Yes</v>
      </c>
      <c r="F733" s="45">
        <f t="shared" si="56"/>
        <v>-14</v>
      </c>
      <c r="G733" s="45" t="b">
        <f t="shared" si="57"/>
        <v>0</v>
      </c>
      <c r="H733" s="45">
        <f t="shared" si="58"/>
        <v>-14</v>
      </c>
    </row>
    <row r="734" spans="1:8" x14ac:dyDescent="0.2">
      <c r="A734" s="2">
        <v>95051</v>
      </c>
      <c r="B734" t="s">
        <v>1063</v>
      </c>
      <c r="C734" s="4">
        <v>43943</v>
      </c>
      <c r="D734" s="2">
        <f t="shared" si="55"/>
        <v>112</v>
      </c>
      <c r="E734" t="str">
        <f t="shared" si="59"/>
        <v>No</v>
      </c>
      <c r="F734" s="45">
        <f t="shared" si="56"/>
        <v>112</v>
      </c>
      <c r="G734" s="45" t="b">
        <f t="shared" si="57"/>
        <v>0</v>
      </c>
      <c r="H734" s="45">
        <f t="shared" si="58"/>
        <v>112</v>
      </c>
    </row>
    <row r="735" spans="1:8" x14ac:dyDescent="0.2">
      <c r="A735" s="2">
        <v>95062</v>
      </c>
      <c r="B735" t="s">
        <v>1066</v>
      </c>
      <c r="C735" s="4">
        <v>43958</v>
      </c>
      <c r="D735" s="2">
        <f t="shared" si="55"/>
        <v>127</v>
      </c>
      <c r="E735" t="str">
        <f t="shared" si="59"/>
        <v>No</v>
      </c>
      <c r="F735" s="45">
        <f t="shared" si="56"/>
        <v>127</v>
      </c>
      <c r="G735" s="45" t="b">
        <f t="shared" si="57"/>
        <v>0</v>
      </c>
      <c r="H735" s="45">
        <f t="shared" si="58"/>
        <v>127</v>
      </c>
    </row>
    <row r="736" spans="1:8" x14ac:dyDescent="0.2">
      <c r="A736" s="2">
        <v>95136</v>
      </c>
      <c r="B736" t="s">
        <v>1063</v>
      </c>
      <c r="C736" s="4">
        <v>44500</v>
      </c>
      <c r="D736" s="2">
        <f t="shared" si="55"/>
        <v>669</v>
      </c>
      <c r="E736" t="str">
        <f t="shared" si="59"/>
        <v>No</v>
      </c>
      <c r="F736" s="45">
        <f t="shared" si="56"/>
        <v>669</v>
      </c>
      <c r="G736" s="45" t="b">
        <f t="shared" si="57"/>
        <v>0</v>
      </c>
      <c r="H736" s="45">
        <f t="shared" si="58"/>
        <v>669</v>
      </c>
    </row>
    <row r="737" spans="1:8" x14ac:dyDescent="0.2">
      <c r="A737" s="2">
        <v>95147</v>
      </c>
      <c r="B737" t="s">
        <v>1062</v>
      </c>
      <c r="C737" s="4">
        <v>43817</v>
      </c>
      <c r="D737" s="2">
        <f t="shared" si="55"/>
        <v>-14</v>
      </c>
      <c r="E737" t="str">
        <f t="shared" si="59"/>
        <v>Yes</v>
      </c>
      <c r="F737" s="45">
        <f t="shared" si="56"/>
        <v>-14</v>
      </c>
      <c r="G737" s="45" t="b">
        <f t="shared" si="57"/>
        <v>0</v>
      </c>
      <c r="H737" s="45">
        <f t="shared" si="58"/>
        <v>-14</v>
      </c>
    </row>
    <row r="738" spans="1:8" x14ac:dyDescent="0.2">
      <c r="A738" s="2">
        <v>95217</v>
      </c>
      <c r="B738" t="s">
        <v>1058</v>
      </c>
      <c r="C738" s="4">
        <v>43848</v>
      </c>
      <c r="D738" s="2">
        <f t="shared" si="55"/>
        <v>17</v>
      </c>
      <c r="E738" t="str">
        <f t="shared" si="59"/>
        <v>No</v>
      </c>
      <c r="F738" s="45">
        <f t="shared" si="56"/>
        <v>17</v>
      </c>
      <c r="G738" s="45" t="b">
        <f t="shared" si="57"/>
        <v>0</v>
      </c>
      <c r="H738" s="45">
        <f t="shared" si="58"/>
        <v>17</v>
      </c>
    </row>
    <row r="739" spans="1:8" x14ac:dyDescent="0.2">
      <c r="A739" s="2">
        <v>95232</v>
      </c>
      <c r="B739" t="s">
        <v>1064</v>
      </c>
      <c r="C739" s="4">
        <v>43824</v>
      </c>
      <c r="D739" s="2">
        <f t="shared" si="55"/>
        <v>-7</v>
      </c>
      <c r="E739" t="str">
        <f t="shared" si="59"/>
        <v>Yes</v>
      </c>
      <c r="F739" s="45">
        <f t="shared" si="56"/>
        <v>-7</v>
      </c>
      <c r="G739" s="45" t="b">
        <f t="shared" si="57"/>
        <v>0</v>
      </c>
      <c r="H739" s="45">
        <f t="shared" si="58"/>
        <v>-7</v>
      </c>
    </row>
    <row r="740" spans="1:8" x14ac:dyDescent="0.2">
      <c r="A740" s="2">
        <v>95273</v>
      </c>
      <c r="B740" t="s">
        <v>1057</v>
      </c>
      <c r="C740" s="4">
        <v>43844</v>
      </c>
      <c r="D740" s="2">
        <f t="shared" si="55"/>
        <v>13</v>
      </c>
      <c r="E740" t="str">
        <f t="shared" si="59"/>
        <v>No</v>
      </c>
      <c r="F740" s="45">
        <f t="shared" si="56"/>
        <v>13</v>
      </c>
      <c r="G740" s="45" t="b">
        <f t="shared" si="57"/>
        <v>0</v>
      </c>
      <c r="H740" s="45">
        <f t="shared" si="58"/>
        <v>13</v>
      </c>
    </row>
    <row r="741" spans="1:8" x14ac:dyDescent="0.2">
      <c r="A741" s="2">
        <v>95601</v>
      </c>
      <c r="B741" t="s">
        <v>1071</v>
      </c>
      <c r="C741" s="4">
        <v>44906</v>
      </c>
      <c r="D741" s="2">
        <f t="shared" si="55"/>
        <v>1075</v>
      </c>
      <c r="E741" t="str">
        <f t="shared" si="59"/>
        <v>No</v>
      </c>
      <c r="F741" s="45">
        <f t="shared" si="56"/>
        <v>1075</v>
      </c>
      <c r="G741" s="45" t="b">
        <f t="shared" si="57"/>
        <v>0</v>
      </c>
      <c r="H741" s="45">
        <f t="shared" si="58"/>
        <v>1075</v>
      </c>
    </row>
    <row r="742" spans="1:8" x14ac:dyDescent="0.2">
      <c r="A742" s="2">
        <v>95611</v>
      </c>
      <c r="B742" t="s">
        <v>1063</v>
      </c>
      <c r="C742" s="4">
        <v>43888</v>
      </c>
      <c r="D742" s="2">
        <f t="shared" si="55"/>
        <v>57</v>
      </c>
      <c r="E742" t="str">
        <f t="shared" si="59"/>
        <v>No</v>
      </c>
      <c r="F742" s="45">
        <f t="shared" si="56"/>
        <v>57</v>
      </c>
      <c r="G742" s="45" t="b">
        <f t="shared" si="57"/>
        <v>0</v>
      </c>
      <c r="H742" s="45">
        <f t="shared" si="58"/>
        <v>57</v>
      </c>
    </row>
    <row r="743" spans="1:8" x14ac:dyDescent="0.2">
      <c r="A743" s="2">
        <v>95718</v>
      </c>
      <c r="B743" t="s">
        <v>1061</v>
      </c>
      <c r="C743" s="4">
        <v>43932</v>
      </c>
      <c r="D743" s="2">
        <f t="shared" si="55"/>
        <v>101</v>
      </c>
      <c r="E743" t="str">
        <f t="shared" si="59"/>
        <v>No</v>
      </c>
      <c r="F743" s="45">
        <f t="shared" si="56"/>
        <v>101</v>
      </c>
      <c r="G743" s="45" t="b">
        <f t="shared" si="57"/>
        <v>0</v>
      </c>
      <c r="H743" s="45">
        <f t="shared" si="58"/>
        <v>101</v>
      </c>
    </row>
    <row r="744" spans="1:8" x14ac:dyDescent="0.2">
      <c r="A744" s="2">
        <v>95768</v>
      </c>
      <c r="B744" t="s">
        <v>1062</v>
      </c>
      <c r="C744" s="4">
        <v>44527</v>
      </c>
      <c r="D744" s="2">
        <f t="shared" si="55"/>
        <v>696</v>
      </c>
      <c r="E744" t="str">
        <f t="shared" si="59"/>
        <v>No</v>
      </c>
      <c r="F744" s="45">
        <f t="shared" si="56"/>
        <v>696</v>
      </c>
      <c r="G744" s="45" t="b">
        <f t="shared" si="57"/>
        <v>0</v>
      </c>
      <c r="H744" s="45">
        <f t="shared" si="58"/>
        <v>696</v>
      </c>
    </row>
    <row r="745" spans="1:8" x14ac:dyDescent="0.2">
      <c r="A745" s="2">
        <v>95795</v>
      </c>
      <c r="B745" t="s">
        <v>1069</v>
      </c>
      <c r="C745" s="4">
        <v>43908</v>
      </c>
      <c r="D745" s="2">
        <f t="shared" si="55"/>
        <v>77</v>
      </c>
      <c r="E745" t="str">
        <f t="shared" si="59"/>
        <v>No</v>
      </c>
      <c r="F745" s="45">
        <f t="shared" si="56"/>
        <v>77</v>
      </c>
      <c r="G745" s="45" t="b">
        <f t="shared" si="57"/>
        <v>0</v>
      </c>
      <c r="H745" s="45">
        <f t="shared" si="58"/>
        <v>77</v>
      </c>
    </row>
    <row r="746" spans="1:8" x14ac:dyDescent="0.2">
      <c r="A746" s="2">
        <v>95802</v>
      </c>
      <c r="B746" t="s">
        <v>1063</v>
      </c>
      <c r="C746" s="4">
        <v>44505</v>
      </c>
      <c r="D746" s="2">
        <f t="shared" si="55"/>
        <v>674</v>
      </c>
      <c r="E746" t="str">
        <f t="shared" si="59"/>
        <v>No</v>
      </c>
      <c r="F746" s="45">
        <f t="shared" si="56"/>
        <v>674</v>
      </c>
      <c r="G746" s="45" t="b">
        <f t="shared" si="57"/>
        <v>0</v>
      </c>
      <c r="H746" s="45">
        <f t="shared" si="58"/>
        <v>674</v>
      </c>
    </row>
    <row r="747" spans="1:8" x14ac:dyDescent="0.2">
      <c r="A747" s="2">
        <v>95805</v>
      </c>
      <c r="B747" t="s">
        <v>1058</v>
      </c>
      <c r="C747" s="4">
        <v>43942</v>
      </c>
      <c r="D747" s="2">
        <f t="shared" si="55"/>
        <v>111</v>
      </c>
      <c r="E747" t="str">
        <f t="shared" si="59"/>
        <v>No</v>
      </c>
      <c r="F747" s="45">
        <f t="shared" si="56"/>
        <v>111</v>
      </c>
      <c r="G747" s="45" t="b">
        <f t="shared" si="57"/>
        <v>0</v>
      </c>
      <c r="H747" s="45">
        <f t="shared" si="58"/>
        <v>111</v>
      </c>
    </row>
    <row r="748" spans="1:8" x14ac:dyDescent="0.2">
      <c r="A748" s="2">
        <v>95856</v>
      </c>
      <c r="B748" t="s">
        <v>1059</v>
      </c>
      <c r="C748" s="4">
        <v>43829</v>
      </c>
      <c r="D748" s="2">
        <f t="shared" si="55"/>
        <v>-2</v>
      </c>
      <c r="E748" t="str">
        <f t="shared" si="59"/>
        <v>Yes</v>
      </c>
      <c r="F748" s="45">
        <f t="shared" si="56"/>
        <v>-2</v>
      </c>
      <c r="G748" s="45" t="b">
        <f t="shared" si="57"/>
        <v>0</v>
      </c>
      <c r="H748" s="45">
        <f t="shared" si="58"/>
        <v>-2</v>
      </c>
    </row>
    <row r="749" spans="1:8" x14ac:dyDescent="0.2">
      <c r="A749" s="2">
        <v>95931</v>
      </c>
      <c r="B749" t="s">
        <v>1059</v>
      </c>
      <c r="C749" s="4">
        <v>43873</v>
      </c>
      <c r="D749" s="2">
        <f t="shared" si="55"/>
        <v>42</v>
      </c>
      <c r="E749" t="str">
        <f t="shared" si="59"/>
        <v>No</v>
      </c>
      <c r="F749" s="45">
        <f t="shared" si="56"/>
        <v>42</v>
      </c>
      <c r="G749" s="45" t="b">
        <f t="shared" si="57"/>
        <v>0</v>
      </c>
      <c r="H749" s="45">
        <f t="shared" si="58"/>
        <v>42</v>
      </c>
    </row>
    <row r="750" spans="1:8" x14ac:dyDescent="0.2">
      <c r="A750" s="2">
        <v>95998</v>
      </c>
      <c r="B750" t="s">
        <v>1063</v>
      </c>
      <c r="C750" s="4">
        <v>43886</v>
      </c>
      <c r="D750" s="2">
        <f t="shared" si="55"/>
        <v>55</v>
      </c>
      <c r="E750" t="str">
        <f t="shared" si="59"/>
        <v>No</v>
      </c>
      <c r="F750" s="45">
        <f t="shared" si="56"/>
        <v>55</v>
      </c>
      <c r="G750" s="45" t="b">
        <f t="shared" si="57"/>
        <v>0</v>
      </c>
      <c r="H750" s="45">
        <f t="shared" si="58"/>
        <v>55</v>
      </c>
    </row>
    <row r="751" spans="1:8" x14ac:dyDescent="0.2">
      <c r="A751" s="2">
        <v>96009</v>
      </c>
      <c r="B751" t="s">
        <v>1061</v>
      </c>
      <c r="C751" s="4">
        <v>44526</v>
      </c>
      <c r="D751" s="2">
        <f t="shared" si="55"/>
        <v>695</v>
      </c>
      <c r="E751" t="str">
        <f t="shared" si="59"/>
        <v>No</v>
      </c>
      <c r="F751" s="45">
        <f t="shared" si="56"/>
        <v>695</v>
      </c>
      <c r="G751" s="45" t="b">
        <f t="shared" si="57"/>
        <v>0</v>
      </c>
      <c r="H751" s="45">
        <f t="shared" si="58"/>
        <v>695</v>
      </c>
    </row>
    <row r="752" spans="1:8" x14ac:dyDescent="0.2">
      <c r="A752" s="2">
        <v>96075</v>
      </c>
      <c r="B752" t="s">
        <v>1060</v>
      </c>
      <c r="C752" s="4">
        <v>43863</v>
      </c>
      <c r="D752" s="2">
        <f t="shared" si="55"/>
        <v>32</v>
      </c>
      <c r="E752" t="str">
        <f t="shared" si="59"/>
        <v>No</v>
      </c>
      <c r="F752" s="45">
        <f t="shared" si="56"/>
        <v>32</v>
      </c>
      <c r="G752" s="45" t="b">
        <f t="shared" si="57"/>
        <v>0</v>
      </c>
      <c r="H752" s="45">
        <f t="shared" si="58"/>
        <v>32</v>
      </c>
    </row>
    <row r="753" spans="1:8" x14ac:dyDescent="0.2">
      <c r="A753" s="2">
        <v>96470</v>
      </c>
      <c r="B753" t="s">
        <v>1058</v>
      </c>
      <c r="C753" s="4">
        <v>43903</v>
      </c>
      <c r="D753" s="2">
        <f t="shared" si="55"/>
        <v>72</v>
      </c>
      <c r="E753" t="str">
        <f t="shared" si="59"/>
        <v>No</v>
      </c>
      <c r="F753" s="45">
        <f t="shared" si="56"/>
        <v>72</v>
      </c>
      <c r="G753" s="45" t="b">
        <f t="shared" si="57"/>
        <v>0</v>
      </c>
      <c r="H753" s="45">
        <f t="shared" si="58"/>
        <v>72</v>
      </c>
    </row>
    <row r="754" spans="1:8" x14ac:dyDescent="0.2">
      <c r="A754" s="2">
        <v>96530</v>
      </c>
      <c r="B754" t="s">
        <v>1059</v>
      </c>
      <c r="C754" s="4">
        <v>43958</v>
      </c>
      <c r="D754" s="2">
        <f t="shared" si="55"/>
        <v>127</v>
      </c>
      <c r="E754" t="str">
        <f t="shared" si="59"/>
        <v>No</v>
      </c>
      <c r="F754" s="45">
        <f t="shared" si="56"/>
        <v>127</v>
      </c>
      <c r="G754" s="45" t="b">
        <f t="shared" si="57"/>
        <v>0</v>
      </c>
      <c r="H754" s="45">
        <f t="shared" si="58"/>
        <v>127</v>
      </c>
    </row>
    <row r="755" spans="1:8" x14ac:dyDescent="0.2">
      <c r="A755" s="2">
        <v>96579</v>
      </c>
      <c r="B755" t="s">
        <v>1063</v>
      </c>
      <c r="C755" s="4">
        <v>43829</v>
      </c>
      <c r="D755" s="2">
        <f t="shared" si="55"/>
        <v>-2</v>
      </c>
      <c r="E755" t="str">
        <f t="shared" si="59"/>
        <v>Yes</v>
      </c>
      <c r="F755" s="45">
        <f t="shared" si="56"/>
        <v>-2</v>
      </c>
      <c r="G755" s="45" t="b">
        <f t="shared" si="57"/>
        <v>0</v>
      </c>
      <c r="H755" s="45">
        <f t="shared" si="58"/>
        <v>-2</v>
      </c>
    </row>
    <row r="756" spans="1:8" x14ac:dyDescent="0.2">
      <c r="A756" s="2">
        <v>96794</v>
      </c>
      <c r="B756" t="s">
        <v>1067</v>
      </c>
      <c r="C756" s="4">
        <v>44543</v>
      </c>
      <c r="D756" s="2">
        <f t="shared" si="55"/>
        <v>712</v>
      </c>
      <c r="E756" t="str">
        <f t="shared" si="59"/>
        <v>No</v>
      </c>
      <c r="F756" s="45">
        <f t="shared" si="56"/>
        <v>712</v>
      </c>
      <c r="G756" s="45" t="b">
        <f t="shared" si="57"/>
        <v>0</v>
      </c>
      <c r="H756" s="45">
        <f t="shared" si="58"/>
        <v>712</v>
      </c>
    </row>
    <row r="757" spans="1:8" x14ac:dyDescent="0.2">
      <c r="A757" s="2">
        <v>97106</v>
      </c>
      <c r="B757" t="s">
        <v>1064</v>
      </c>
      <c r="C757" s="4">
        <v>43821</v>
      </c>
      <c r="D757" s="2">
        <f t="shared" si="55"/>
        <v>-10</v>
      </c>
      <c r="E757" t="str">
        <f t="shared" si="59"/>
        <v>Yes</v>
      </c>
      <c r="F757" s="45">
        <f t="shared" si="56"/>
        <v>-10</v>
      </c>
      <c r="G757" s="45" t="b">
        <f t="shared" si="57"/>
        <v>0</v>
      </c>
      <c r="H757" s="45">
        <f t="shared" si="58"/>
        <v>-10</v>
      </c>
    </row>
    <row r="758" spans="1:8" x14ac:dyDescent="0.2">
      <c r="A758" s="2">
        <v>97111</v>
      </c>
      <c r="B758" t="s">
        <v>1058</v>
      </c>
      <c r="C758" s="4">
        <v>43822</v>
      </c>
      <c r="D758" s="2">
        <f t="shared" si="55"/>
        <v>-9</v>
      </c>
      <c r="E758" t="str">
        <f t="shared" si="59"/>
        <v>Yes</v>
      </c>
      <c r="F758" s="45">
        <f t="shared" si="56"/>
        <v>-9</v>
      </c>
      <c r="G758" s="45" t="b">
        <f t="shared" si="57"/>
        <v>0</v>
      </c>
      <c r="H758" s="45">
        <f t="shared" si="58"/>
        <v>-9</v>
      </c>
    </row>
    <row r="759" spans="1:8" x14ac:dyDescent="0.2">
      <c r="A759" s="2">
        <v>97156</v>
      </c>
      <c r="B759" t="s">
        <v>1058</v>
      </c>
      <c r="C759" s="4">
        <v>43859</v>
      </c>
      <c r="D759" s="2">
        <f t="shared" si="55"/>
        <v>28</v>
      </c>
      <c r="E759" t="str">
        <f t="shared" si="59"/>
        <v>No</v>
      </c>
      <c r="F759" s="45">
        <f t="shared" si="56"/>
        <v>28</v>
      </c>
      <c r="G759" s="45" t="b">
        <f t="shared" si="57"/>
        <v>0</v>
      </c>
      <c r="H759" s="45">
        <f t="shared" si="58"/>
        <v>28</v>
      </c>
    </row>
    <row r="760" spans="1:8" x14ac:dyDescent="0.2">
      <c r="A760" s="2">
        <v>97302</v>
      </c>
      <c r="B760" t="s">
        <v>1058</v>
      </c>
      <c r="C760" s="4">
        <v>44901</v>
      </c>
      <c r="D760" s="2">
        <f t="shared" si="55"/>
        <v>1070</v>
      </c>
      <c r="E760" t="str">
        <f t="shared" si="59"/>
        <v>No</v>
      </c>
      <c r="F760" s="45">
        <f t="shared" si="56"/>
        <v>1070</v>
      </c>
      <c r="G760" s="45" t="b">
        <f t="shared" si="57"/>
        <v>0</v>
      </c>
      <c r="H760" s="45">
        <f t="shared" si="58"/>
        <v>1070</v>
      </c>
    </row>
    <row r="761" spans="1:8" x14ac:dyDescent="0.2">
      <c r="A761" s="2">
        <v>97383</v>
      </c>
      <c r="B761" t="s">
        <v>1062</v>
      </c>
      <c r="C761" s="4">
        <v>43811</v>
      </c>
      <c r="D761" s="2">
        <f t="shared" si="55"/>
        <v>-20</v>
      </c>
      <c r="E761" t="str">
        <f t="shared" si="59"/>
        <v>Yes</v>
      </c>
      <c r="F761" s="45">
        <f t="shared" si="56"/>
        <v>-20</v>
      </c>
      <c r="G761" s="45" t="b">
        <f t="shared" si="57"/>
        <v>0</v>
      </c>
      <c r="H761" s="45">
        <f t="shared" si="58"/>
        <v>-20</v>
      </c>
    </row>
    <row r="762" spans="1:8" x14ac:dyDescent="0.2">
      <c r="A762" s="2">
        <v>97489</v>
      </c>
      <c r="B762" t="s">
        <v>1058</v>
      </c>
      <c r="C762" s="4">
        <v>43832</v>
      </c>
      <c r="D762" s="2">
        <f t="shared" si="55"/>
        <v>1</v>
      </c>
      <c r="E762" t="str">
        <f t="shared" si="59"/>
        <v>No</v>
      </c>
      <c r="F762" s="45">
        <f t="shared" si="56"/>
        <v>1</v>
      </c>
      <c r="G762" s="45" t="b">
        <f t="shared" si="57"/>
        <v>0</v>
      </c>
      <c r="H762" s="45">
        <f t="shared" si="58"/>
        <v>1</v>
      </c>
    </row>
    <row r="763" spans="1:8" x14ac:dyDescent="0.2">
      <c r="A763" s="2">
        <v>97507</v>
      </c>
      <c r="B763" t="s">
        <v>1057</v>
      </c>
      <c r="C763" s="4">
        <v>43901</v>
      </c>
      <c r="D763" s="2">
        <f t="shared" si="55"/>
        <v>70</v>
      </c>
      <c r="E763" t="str">
        <f t="shared" si="59"/>
        <v>No</v>
      </c>
      <c r="F763" s="45">
        <f t="shared" si="56"/>
        <v>70</v>
      </c>
      <c r="G763" s="45" t="b">
        <f t="shared" si="57"/>
        <v>0</v>
      </c>
      <c r="H763" s="45">
        <f t="shared" si="58"/>
        <v>70</v>
      </c>
    </row>
    <row r="764" spans="1:8" x14ac:dyDescent="0.2">
      <c r="A764" s="2">
        <v>97610</v>
      </c>
      <c r="B764" t="s">
        <v>1075</v>
      </c>
      <c r="C764" s="4">
        <v>43861</v>
      </c>
      <c r="D764" s="2">
        <f t="shared" si="55"/>
        <v>30</v>
      </c>
      <c r="E764" t="str">
        <f t="shared" si="59"/>
        <v>No</v>
      </c>
      <c r="F764" s="45">
        <f t="shared" si="56"/>
        <v>30</v>
      </c>
      <c r="G764" s="45" t="b">
        <f t="shared" si="57"/>
        <v>0</v>
      </c>
      <c r="H764" s="45">
        <f t="shared" si="58"/>
        <v>30</v>
      </c>
    </row>
    <row r="765" spans="1:8" x14ac:dyDescent="0.2">
      <c r="A765" s="2">
        <v>97639</v>
      </c>
      <c r="B765" t="s">
        <v>1062</v>
      </c>
      <c r="C765" s="4">
        <v>43826</v>
      </c>
      <c r="D765" s="2">
        <f t="shared" si="55"/>
        <v>-5</v>
      </c>
      <c r="E765" t="str">
        <f t="shared" si="59"/>
        <v>Yes</v>
      </c>
      <c r="F765" s="45">
        <f t="shared" si="56"/>
        <v>-5</v>
      </c>
      <c r="G765" s="45" t="b">
        <f t="shared" si="57"/>
        <v>0</v>
      </c>
      <c r="H765" s="45">
        <f t="shared" si="58"/>
        <v>-5</v>
      </c>
    </row>
    <row r="766" spans="1:8" x14ac:dyDescent="0.2">
      <c r="A766" s="2">
        <v>97644</v>
      </c>
      <c r="B766" t="s">
        <v>1057</v>
      </c>
      <c r="C766" s="4">
        <v>43956</v>
      </c>
      <c r="D766" s="2">
        <f t="shared" si="55"/>
        <v>125</v>
      </c>
      <c r="E766" t="str">
        <f t="shared" si="59"/>
        <v>No</v>
      </c>
      <c r="F766" s="45">
        <f t="shared" si="56"/>
        <v>125</v>
      </c>
      <c r="G766" s="45" t="b">
        <f t="shared" si="57"/>
        <v>0</v>
      </c>
      <c r="H766" s="45">
        <f t="shared" si="58"/>
        <v>125</v>
      </c>
    </row>
    <row r="767" spans="1:8" x14ac:dyDescent="0.2">
      <c r="A767" s="2">
        <v>97697</v>
      </c>
      <c r="B767" t="s">
        <v>1066</v>
      </c>
      <c r="C767" s="4">
        <v>43820</v>
      </c>
      <c r="D767" s="2">
        <f t="shared" si="55"/>
        <v>-11</v>
      </c>
      <c r="E767" t="str">
        <f t="shared" si="59"/>
        <v>Yes</v>
      </c>
      <c r="F767" s="45">
        <f t="shared" si="56"/>
        <v>-11</v>
      </c>
      <c r="G767" s="45" t="b">
        <f t="shared" si="57"/>
        <v>0</v>
      </c>
      <c r="H767" s="45">
        <f t="shared" si="58"/>
        <v>-11</v>
      </c>
    </row>
    <row r="768" spans="1:8" x14ac:dyDescent="0.2">
      <c r="A768" s="2">
        <v>97755</v>
      </c>
      <c r="B768" t="s">
        <v>1056</v>
      </c>
      <c r="C768" s="4">
        <v>44904</v>
      </c>
      <c r="D768" s="2">
        <f t="shared" si="55"/>
        <v>1073</v>
      </c>
      <c r="E768" t="str">
        <f t="shared" si="59"/>
        <v>No</v>
      </c>
      <c r="F768" s="45">
        <f t="shared" si="56"/>
        <v>1073</v>
      </c>
      <c r="G768" s="45" t="b">
        <f t="shared" si="57"/>
        <v>0</v>
      </c>
      <c r="H768" s="45">
        <f t="shared" si="58"/>
        <v>1073</v>
      </c>
    </row>
    <row r="769" spans="1:8" x14ac:dyDescent="0.2">
      <c r="A769" s="2">
        <v>98024</v>
      </c>
      <c r="B769" t="s">
        <v>1058</v>
      </c>
      <c r="C769" s="4">
        <v>43828</v>
      </c>
      <c r="D769" s="2">
        <f t="shared" si="55"/>
        <v>-3</v>
      </c>
      <c r="E769" t="str">
        <f t="shared" si="59"/>
        <v>Yes</v>
      </c>
      <c r="F769" s="45">
        <f t="shared" si="56"/>
        <v>-3</v>
      </c>
      <c r="G769" s="45" t="b">
        <f t="shared" si="57"/>
        <v>0</v>
      </c>
      <c r="H769" s="45">
        <f t="shared" si="58"/>
        <v>-3</v>
      </c>
    </row>
    <row r="770" spans="1:8" x14ac:dyDescent="0.2">
      <c r="A770" s="2">
        <v>98127</v>
      </c>
      <c r="B770" t="s">
        <v>1057</v>
      </c>
      <c r="C770" s="4" t="s">
        <v>26</v>
      </c>
      <c r="D770" s="2" t="str">
        <f t="shared" si="55"/>
        <v>???</v>
      </c>
      <c r="E770" t="str">
        <f t="shared" si="59"/>
        <v>No</v>
      </c>
      <c r="F770" s="45" t="e">
        <f t="shared" si="56"/>
        <v>#VALUE!</v>
      </c>
      <c r="G770" s="45" t="b">
        <f t="shared" si="57"/>
        <v>1</v>
      </c>
      <c r="H770" s="45" t="str">
        <f t="shared" si="58"/>
        <v>???</v>
      </c>
    </row>
    <row r="771" spans="1:8" x14ac:dyDescent="0.2">
      <c r="A771" s="2">
        <v>98243</v>
      </c>
      <c r="B771" t="s">
        <v>1068</v>
      </c>
      <c r="C771" s="4">
        <v>43813</v>
      </c>
      <c r="D771" s="2">
        <f t="shared" ref="D771:D784" si="60">H771</f>
        <v>-18</v>
      </c>
      <c r="E771" t="str">
        <f t="shared" si="59"/>
        <v>Yes</v>
      </c>
      <c r="F771" s="45">
        <f t="shared" ref="F771:F784" si="61">IFERROR(-DATEDIF(C771,"01/01/2020","D"),DATEDIF("01/01/2020",C771,"D"))</f>
        <v>-18</v>
      </c>
      <c r="G771" s="45" t="b">
        <f t="shared" ref="G771:G784" si="62">ISERROR(F771)</f>
        <v>0</v>
      </c>
      <c r="H771" s="45">
        <f t="shared" ref="H771:H784" si="63">IF(G771=FALSE,F771,"???")</f>
        <v>-18</v>
      </c>
    </row>
    <row r="772" spans="1:8" x14ac:dyDescent="0.2">
      <c r="A772" s="2">
        <v>98274</v>
      </c>
      <c r="B772" t="s">
        <v>1058</v>
      </c>
      <c r="C772" s="4">
        <v>43818</v>
      </c>
      <c r="D772" s="2">
        <f t="shared" si="60"/>
        <v>-13</v>
      </c>
      <c r="E772" t="str">
        <f t="shared" si="59"/>
        <v>Yes</v>
      </c>
      <c r="F772" s="45">
        <f t="shared" si="61"/>
        <v>-13</v>
      </c>
      <c r="G772" s="45" t="b">
        <f t="shared" si="62"/>
        <v>0</v>
      </c>
      <c r="H772" s="45">
        <f t="shared" si="63"/>
        <v>-13</v>
      </c>
    </row>
    <row r="773" spans="1:8" x14ac:dyDescent="0.2">
      <c r="A773" s="2">
        <v>98329</v>
      </c>
      <c r="B773" t="s">
        <v>1056</v>
      </c>
      <c r="C773" s="4">
        <v>43871</v>
      </c>
      <c r="D773" s="2">
        <f t="shared" si="60"/>
        <v>40</v>
      </c>
      <c r="E773" t="str">
        <f t="shared" ref="E773:E784" si="64">IF(D773&gt;=0,"No","Yes")</f>
        <v>No</v>
      </c>
      <c r="F773" s="45">
        <f t="shared" si="61"/>
        <v>40</v>
      </c>
      <c r="G773" s="45" t="b">
        <f t="shared" si="62"/>
        <v>0</v>
      </c>
      <c r="H773" s="45">
        <f t="shared" si="63"/>
        <v>40</v>
      </c>
    </row>
    <row r="774" spans="1:8" x14ac:dyDescent="0.2">
      <c r="A774" s="2">
        <v>98424</v>
      </c>
      <c r="B774" t="s">
        <v>1064</v>
      </c>
      <c r="C774" s="4">
        <v>43820</v>
      </c>
      <c r="D774" s="2">
        <f t="shared" si="60"/>
        <v>-11</v>
      </c>
      <c r="E774" t="str">
        <f t="shared" si="64"/>
        <v>Yes</v>
      </c>
      <c r="F774" s="45">
        <f t="shared" si="61"/>
        <v>-11</v>
      </c>
      <c r="G774" s="45" t="b">
        <f t="shared" si="62"/>
        <v>0</v>
      </c>
      <c r="H774" s="45">
        <f t="shared" si="63"/>
        <v>-11</v>
      </c>
    </row>
    <row r="775" spans="1:8" x14ac:dyDescent="0.2">
      <c r="A775" s="2">
        <v>98577</v>
      </c>
      <c r="B775" t="s">
        <v>1063</v>
      </c>
      <c r="C775" s="4">
        <v>43836</v>
      </c>
      <c r="D775" s="2">
        <f t="shared" si="60"/>
        <v>5</v>
      </c>
      <c r="E775" t="str">
        <f t="shared" si="64"/>
        <v>No</v>
      </c>
      <c r="F775" s="45">
        <f t="shared" si="61"/>
        <v>5</v>
      </c>
      <c r="G775" s="45" t="b">
        <f t="shared" si="62"/>
        <v>0</v>
      </c>
      <c r="H775" s="45">
        <f t="shared" si="63"/>
        <v>5</v>
      </c>
    </row>
    <row r="776" spans="1:8" x14ac:dyDescent="0.2">
      <c r="A776" s="2">
        <v>98709</v>
      </c>
      <c r="B776" t="s">
        <v>1059</v>
      </c>
      <c r="C776" s="4">
        <v>43869</v>
      </c>
      <c r="D776" s="2">
        <f t="shared" si="60"/>
        <v>38</v>
      </c>
      <c r="E776" t="str">
        <f t="shared" si="64"/>
        <v>No</v>
      </c>
      <c r="F776" s="45">
        <f t="shared" si="61"/>
        <v>38</v>
      </c>
      <c r="G776" s="45" t="b">
        <f t="shared" si="62"/>
        <v>0</v>
      </c>
      <c r="H776" s="45">
        <f t="shared" si="63"/>
        <v>38</v>
      </c>
    </row>
    <row r="777" spans="1:8" x14ac:dyDescent="0.2">
      <c r="A777" s="2">
        <v>99207</v>
      </c>
      <c r="B777" t="s">
        <v>1059</v>
      </c>
      <c r="C777" s="4">
        <v>44901</v>
      </c>
      <c r="D777" s="2">
        <f t="shared" si="60"/>
        <v>1070</v>
      </c>
      <c r="E777" t="str">
        <f t="shared" si="64"/>
        <v>No</v>
      </c>
      <c r="F777" s="45">
        <f t="shared" si="61"/>
        <v>1070</v>
      </c>
      <c r="G777" s="45" t="b">
        <f t="shared" si="62"/>
        <v>0</v>
      </c>
      <c r="H777" s="45">
        <f t="shared" si="63"/>
        <v>1070</v>
      </c>
    </row>
    <row r="778" spans="1:8" x14ac:dyDescent="0.2">
      <c r="A778" s="2">
        <v>99269</v>
      </c>
      <c r="B778" t="s">
        <v>1058</v>
      </c>
      <c r="C778" s="4">
        <v>43913</v>
      </c>
      <c r="D778" s="2">
        <f t="shared" si="60"/>
        <v>82</v>
      </c>
      <c r="E778" t="str">
        <f t="shared" si="64"/>
        <v>No</v>
      </c>
      <c r="F778" s="45">
        <f t="shared" si="61"/>
        <v>82</v>
      </c>
      <c r="G778" s="45" t="b">
        <f t="shared" si="62"/>
        <v>0</v>
      </c>
      <c r="H778" s="45">
        <f t="shared" si="63"/>
        <v>82</v>
      </c>
    </row>
    <row r="779" spans="1:8" x14ac:dyDescent="0.2">
      <c r="A779" s="2">
        <v>99273</v>
      </c>
      <c r="B779" t="s">
        <v>1058</v>
      </c>
      <c r="C779" s="4">
        <v>43879</v>
      </c>
      <c r="D779" s="2">
        <f t="shared" si="60"/>
        <v>48</v>
      </c>
      <c r="E779" t="str">
        <f t="shared" si="64"/>
        <v>No</v>
      </c>
      <c r="F779" s="45">
        <f t="shared" si="61"/>
        <v>48</v>
      </c>
      <c r="G779" s="45" t="b">
        <f t="shared" si="62"/>
        <v>0</v>
      </c>
      <c r="H779" s="45">
        <f t="shared" si="63"/>
        <v>48</v>
      </c>
    </row>
    <row r="780" spans="1:8" x14ac:dyDescent="0.2">
      <c r="A780" s="2">
        <v>99401</v>
      </c>
      <c r="B780" t="s">
        <v>1057</v>
      </c>
      <c r="C780" s="4">
        <v>43840</v>
      </c>
      <c r="D780" s="2">
        <f t="shared" si="60"/>
        <v>9</v>
      </c>
      <c r="E780" t="str">
        <f t="shared" si="64"/>
        <v>No</v>
      </c>
      <c r="F780" s="45">
        <f t="shared" si="61"/>
        <v>9</v>
      </c>
      <c r="G780" s="45" t="b">
        <f t="shared" si="62"/>
        <v>0</v>
      </c>
      <c r="H780" s="45">
        <f t="shared" si="63"/>
        <v>9</v>
      </c>
    </row>
    <row r="781" spans="1:8" x14ac:dyDescent="0.2">
      <c r="A781" s="2">
        <v>99501</v>
      </c>
      <c r="B781" t="s">
        <v>1063</v>
      </c>
      <c r="C781" s="4">
        <v>44896</v>
      </c>
      <c r="D781" s="2">
        <f t="shared" si="60"/>
        <v>1065</v>
      </c>
      <c r="E781" t="str">
        <f t="shared" si="64"/>
        <v>No</v>
      </c>
      <c r="F781" s="45">
        <f t="shared" si="61"/>
        <v>1065</v>
      </c>
      <c r="G781" s="45" t="b">
        <f t="shared" si="62"/>
        <v>0</v>
      </c>
      <c r="H781" s="45">
        <f t="shared" si="63"/>
        <v>1065</v>
      </c>
    </row>
    <row r="782" spans="1:8" x14ac:dyDescent="0.2">
      <c r="A782" s="2">
        <v>99692</v>
      </c>
      <c r="B782" t="s">
        <v>1060</v>
      </c>
      <c r="C782" s="4">
        <v>43811</v>
      </c>
      <c r="D782" s="2">
        <f t="shared" si="60"/>
        <v>-20</v>
      </c>
      <c r="E782" t="str">
        <f t="shared" si="64"/>
        <v>Yes</v>
      </c>
      <c r="F782" s="45">
        <f t="shared" si="61"/>
        <v>-20</v>
      </c>
      <c r="G782" s="45" t="b">
        <f t="shared" si="62"/>
        <v>0</v>
      </c>
      <c r="H782" s="45">
        <f t="shared" si="63"/>
        <v>-20</v>
      </c>
    </row>
    <row r="783" spans="1:8" x14ac:dyDescent="0.2">
      <c r="A783" s="2">
        <v>99708</v>
      </c>
      <c r="B783" t="s">
        <v>1057</v>
      </c>
      <c r="C783" s="4">
        <v>43827</v>
      </c>
      <c r="D783" s="2">
        <f t="shared" si="60"/>
        <v>-4</v>
      </c>
      <c r="E783" t="str">
        <f t="shared" si="64"/>
        <v>Yes</v>
      </c>
      <c r="F783" s="45">
        <f t="shared" si="61"/>
        <v>-4</v>
      </c>
      <c r="G783" s="45" t="b">
        <f t="shared" si="62"/>
        <v>0</v>
      </c>
      <c r="H783" s="45">
        <f t="shared" si="63"/>
        <v>-4</v>
      </c>
    </row>
    <row r="784" spans="1:8" x14ac:dyDescent="0.2">
      <c r="A784" s="2">
        <v>99759</v>
      </c>
      <c r="B784" t="s">
        <v>1071</v>
      </c>
      <c r="C784" s="4">
        <v>43870</v>
      </c>
      <c r="D784" s="2">
        <f t="shared" si="60"/>
        <v>39</v>
      </c>
      <c r="E784" t="str">
        <f t="shared" si="64"/>
        <v>No</v>
      </c>
      <c r="F784" s="45">
        <f t="shared" si="61"/>
        <v>39</v>
      </c>
      <c r="G784" s="45" t="b">
        <f t="shared" si="62"/>
        <v>0</v>
      </c>
      <c r="H784" s="45">
        <f t="shared" si="63"/>
        <v>39</v>
      </c>
    </row>
    <row r="785" spans="3:3" x14ac:dyDescent="0.2">
      <c r="C785" s="4"/>
    </row>
    <row r="786" spans="3:3" x14ac:dyDescent="0.2">
      <c r="C786" s="4"/>
    </row>
    <row r="787" spans="3:3" x14ac:dyDescent="0.2">
      <c r="C787" s="4"/>
    </row>
    <row r="788" spans="3:3" x14ac:dyDescent="0.2">
      <c r="C788" s="4"/>
    </row>
    <row r="789" spans="3:3" x14ac:dyDescent="0.2">
      <c r="C789" s="4"/>
    </row>
    <row r="790" spans="3:3" x14ac:dyDescent="0.2">
      <c r="C790" s="4"/>
    </row>
    <row r="791" spans="3:3" x14ac:dyDescent="0.2">
      <c r="C791" s="4"/>
    </row>
    <row r="792" spans="3:3" x14ac:dyDescent="0.2">
      <c r="C792" s="4"/>
    </row>
    <row r="793" spans="3:3" x14ac:dyDescent="0.2">
      <c r="C793" s="4"/>
    </row>
    <row r="794" spans="3:3" x14ac:dyDescent="0.2">
      <c r="C794" s="4"/>
    </row>
    <row r="795" spans="3:3" x14ac:dyDescent="0.2">
      <c r="C795" s="4"/>
    </row>
    <row r="796" spans="3:3" x14ac:dyDescent="0.2">
      <c r="C796" s="4"/>
    </row>
    <row r="797" spans="3:3" x14ac:dyDescent="0.2">
      <c r="C797" s="4"/>
    </row>
    <row r="798" spans="3:3" x14ac:dyDescent="0.2">
      <c r="C798" s="4"/>
    </row>
    <row r="799" spans="3:3" x14ac:dyDescent="0.2">
      <c r="C799" s="4"/>
    </row>
    <row r="800" spans="3:3" x14ac:dyDescent="0.2">
      <c r="C800" s="4"/>
    </row>
    <row r="801" spans="1:3" x14ac:dyDescent="0.2">
      <c r="C801" s="4"/>
    </row>
    <row r="802" spans="1:3" x14ac:dyDescent="0.2">
      <c r="C802" s="4"/>
    </row>
    <row r="803" spans="1:3" x14ac:dyDescent="0.2">
      <c r="C803" s="4"/>
    </row>
    <row r="804" spans="1:3" x14ac:dyDescent="0.2">
      <c r="A804" s="14"/>
      <c r="C804" s="4"/>
    </row>
    <row r="805" spans="1:3" x14ac:dyDescent="0.2">
      <c r="C805" s="4"/>
    </row>
    <row r="806" spans="1:3" x14ac:dyDescent="0.2">
      <c r="C806" s="4"/>
    </row>
    <row r="807" spans="1:3" x14ac:dyDescent="0.2">
      <c r="C807" s="4"/>
    </row>
    <row r="808" spans="1:3" x14ac:dyDescent="0.2">
      <c r="C808" s="4"/>
    </row>
    <row r="809" spans="1:3" x14ac:dyDescent="0.2">
      <c r="C809" s="4"/>
    </row>
    <row r="810" spans="1:3" x14ac:dyDescent="0.2">
      <c r="C810" s="4"/>
    </row>
    <row r="811" spans="1:3" x14ac:dyDescent="0.2">
      <c r="C811" s="4"/>
    </row>
    <row r="812" spans="1:3" x14ac:dyDescent="0.2">
      <c r="C812" s="4"/>
    </row>
    <row r="813" spans="1:3" x14ac:dyDescent="0.2">
      <c r="C813" s="4"/>
    </row>
    <row r="814" spans="1:3" x14ac:dyDescent="0.2">
      <c r="C814" s="4"/>
    </row>
    <row r="815" spans="1:3" x14ac:dyDescent="0.2">
      <c r="C815" s="4"/>
    </row>
    <row r="816" spans="1:3" x14ac:dyDescent="0.2">
      <c r="C816" s="4"/>
    </row>
    <row r="817" spans="3:3" x14ac:dyDescent="0.2">
      <c r="C817" s="4"/>
    </row>
    <row r="818" spans="3:3" x14ac:dyDescent="0.2">
      <c r="C818" s="4"/>
    </row>
    <row r="819" spans="3:3" x14ac:dyDescent="0.2">
      <c r="C819" s="4"/>
    </row>
    <row r="820" spans="3:3" x14ac:dyDescent="0.2">
      <c r="C820" s="4"/>
    </row>
    <row r="821" spans="3:3" x14ac:dyDescent="0.2">
      <c r="C821" s="4"/>
    </row>
    <row r="822" spans="3:3" x14ac:dyDescent="0.2">
      <c r="C822" s="4"/>
    </row>
    <row r="823" spans="3:3" x14ac:dyDescent="0.2">
      <c r="C823" s="4"/>
    </row>
    <row r="824" spans="3:3" x14ac:dyDescent="0.2">
      <c r="C824" s="4"/>
    </row>
    <row r="825" spans="3:3" x14ac:dyDescent="0.2">
      <c r="C825" s="4"/>
    </row>
    <row r="826" spans="3:3" x14ac:dyDescent="0.2">
      <c r="C826" s="4"/>
    </row>
    <row r="827" spans="3:3" x14ac:dyDescent="0.2">
      <c r="C827" s="4"/>
    </row>
    <row r="828" spans="3:3" x14ac:dyDescent="0.2">
      <c r="C828" s="4"/>
    </row>
    <row r="829" spans="3:3" x14ac:dyDescent="0.2">
      <c r="C829" s="4"/>
    </row>
    <row r="830" spans="3:3" x14ac:dyDescent="0.2">
      <c r="C830" s="4"/>
    </row>
    <row r="831" spans="3:3" x14ac:dyDescent="0.2">
      <c r="C831" s="4"/>
    </row>
    <row r="832" spans="3:3" x14ac:dyDescent="0.2">
      <c r="C832" s="4"/>
    </row>
    <row r="833" spans="3:3" x14ac:dyDescent="0.2">
      <c r="C833" s="4"/>
    </row>
    <row r="834" spans="3:3" x14ac:dyDescent="0.2">
      <c r="C834" s="4"/>
    </row>
    <row r="835" spans="3:3" x14ac:dyDescent="0.2">
      <c r="C835" s="4"/>
    </row>
    <row r="836" spans="3:3" x14ac:dyDescent="0.2">
      <c r="C836" s="4"/>
    </row>
    <row r="837" spans="3:3" x14ac:dyDescent="0.2">
      <c r="C837" s="4"/>
    </row>
    <row r="838" spans="3:3" x14ac:dyDescent="0.2">
      <c r="C838" s="4"/>
    </row>
    <row r="839" spans="3:3" x14ac:dyDescent="0.2">
      <c r="C839" s="4"/>
    </row>
    <row r="840" spans="3:3" x14ac:dyDescent="0.2">
      <c r="C840" s="4"/>
    </row>
    <row r="841" spans="3:3" x14ac:dyDescent="0.2">
      <c r="C841" s="4"/>
    </row>
    <row r="842" spans="3:3" x14ac:dyDescent="0.2">
      <c r="C842" s="4"/>
    </row>
    <row r="843" spans="3:3" x14ac:dyDescent="0.2">
      <c r="C843" s="4"/>
    </row>
    <row r="844" spans="3:3" x14ac:dyDescent="0.2">
      <c r="C844" s="4"/>
    </row>
    <row r="845" spans="3:3" x14ac:dyDescent="0.2">
      <c r="C845" s="4"/>
    </row>
    <row r="846" spans="3:3" x14ac:dyDescent="0.2">
      <c r="C846" s="4"/>
    </row>
    <row r="847" spans="3:3" x14ac:dyDescent="0.2">
      <c r="C847" s="4"/>
    </row>
    <row r="848" spans="3:3" x14ac:dyDescent="0.2">
      <c r="C848" s="4"/>
    </row>
    <row r="849" spans="3:3" x14ac:dyDescent="0.2">
      <c r="C849" s="4"/>
    </row>
    <row r="850" spans="3:3" x14ac:dyDescent="0.2">
      <c r="C850" s="4"/>
    </row>
    <row r="851" spans="3:3" x14ac:dyDescent="0.2">
      <c r="C851" s="4"/>
    </row>
    <row r="852" spans="3:3" x14ac:dyDescent="0.2">
      <c r="C852" s="4"/>
    </row>
    <row r="853" spans="3:3" x14ac:dyDescent="0.2">
      <c r="C853" s="4"/>
    </row>
    <row r="854" spans="3:3" x14ac:dyDescent="0.2">
      <c r="C854" s="4"/>
    </row>
    <row r="855" spans="3:3" x14ac:dyDescent="0.2">
      <c r="C855" s="4"/>
    </row>
    <row r="856" spans="3:3" x14ac:dyDescent="0.2">
      <c r="C856" s="4"/>
    </row>
    <row r="857" spans="3:3" x14ac:dyDescent="0.2">
      <c r="C857" s="4"/>
    </row>
    <row r="858" spans="3:3" x14ac:dyDescent="0.2">
      <c r="C858" s="4"/>
    </row>
    <row r="859" spans="3:3" x14ac:dyDescent="0.2">
      <c r="C859" s="4"/>
    </row>
    <row r="860" spans="3:3" x14ac:dyDescent="0.2">
      <c r="C860" s="4"/>
    </row>
    <row r="861" spans="3:3" x14ac:dyDescent="0.2">
      <c r="C861" s="4"/>
    </row>
    <row r="862" spans="3:3" x14ac:dyDescent="0.2">
      <c r="C862" s="4"/>
    </row>
    <row r="863" spans="3:3" x14ac:dyDescent="0.2">
      <c r="C863" s="4"/>
    </row>
    <row r="864" spans="3:3" x14ac:dyDescent="0.2">
      <c r="C864" s="4"/>
    </row>
    <row r="865" spans="3:3" x14ac:dyDescent="0.2">
      <c r="C865" s="4"/>
    </row>
    <row r="866" spans="3:3" x14ac:dyDescent="0.2">
      <c r="C866" s="4"/>
    </row>
    <row r="867" spans="3:3" x14ac:dyDescent="0.2">
      <c r="C867" s="4"/>
    </row>
    <row r="868" spans="3:3" x14ac:dyDescent="0.2">
      <c r="C868" s="4"/>
    </row>
    <row r="869" spans="3:3" x14ac:dyDescent="0.2">
      <c r="C869" s="4"/>
    </row>
    <row r="870" spans="3:3" x14ac:dyDescent="0.2">
      <c r="C870" s="4"/>
    </row>
    <row r="871" spans="3:3" x14ac:dyDescent="0.2">
      <c r="C871" s="4"/>
    </row>
    <row r="872" spans="3:3" x14ac:dyDescent="0.2">
      <c r="C872" s="4"/>
    </row>
    <row r="873" spans="3:3" x14ac:dyDescent="0.2">
      <c r="C873" s="4"/>
    </row>
    <row r="874" spans="3:3" x14ac:dyDescent="0.2">
      <c r="C874" s="4"/>
    </row>
    <row r="875" spans="3:3" x14ac:dyDescent="0.2">
      <c r="C875" s="4"/>
    </row>
    <row r="876" spans="3:3" x14ac:dyDescent="0.2">
      <c r="C876" s="4"/>
    </row>
    <row r="877" spans="3:3" x14ac:dyDescent="0.2">
      <c r="C877" s="4"/>
    </row>
    <row r="878" spans="3:3" x14ac:dyDescent="0.2">
      <c r="C878" s="4"/>
    </row>
    <row r="879" spans="3:3" x14ac:dyDescent="0.2">
      <c r="C879" s="4"/>
    </row>
    <row r="880" spans="3:3" x14ac:dyDescent="0.2">
      <c r="C880" s="4"/>
    </row>
    <row r="881" spans="3:3" x14ac:dyDescent="0.2">
      <c r="C881" s="4"/>
    </row>
    <row r="882" spans="3:3" x14ac:dyDescent="0.2">
      <c r="C882" s="4"/>
    </row>
    <row r="883" spans="3:3" x14ac:dyDescent="0.2">
      <c r="C883" s="4"/>
    </row>
    <row r="884" spans="3:3" x14ac:dyDescent="0.2">
      <c r="C884" s="4"/>
    </row>
    <row r="885" spans="3:3" x14ac:dyDescent="0.2">
      <c r="C885" s="4"/>
    </row>
    <row r="886" spans="3:3" x14ac:dyDescent="0.2">
      <c r="C886" s="4"/>
    </row>
    <row r="887" spans="3:3" x14ac:dyDescent="0.2">
      <c r="C887" s="4"/>
    </row>
    <row r="888" spans="3:3" x14ac:dyDescent="0.2">
      <c r="C888" s="4"/>
    </row>
    <row r="889" spans="3:3" x14ac:dyDescent="0.2">
      <c r="C889" s="4"/>
    </row>
    <row r="890" spans="3:3" x14ac:dyDescent="0.2">
      <c r="C890" s="4"/>
    </row>
    <row r="891" spans="3:3" x14ac:dyDescent="0.2">
      <c r="C891" s="4"/>
    </row>
    <row r="892" spans="3:3" x14ac:dyDescent="0.2">
      <c r="C892" s="4"/>
    </row>
    <row r="893" spans="3:3" x14ac:dyDescent="0.2">
      <c r="C893" s="4"/>
    </row>
    <row r="894" spans="3:3" x14ac:dyDescent="0.2">
      <c r="C894" s="4"/>
    </row>
    <row r="895" spans="3:3" x14ac:dyDescent="0.2">
      <c r="C895" s="4"/>
    </row>
    <row r="896" spans="3:3" x14ac:dyDescent="0.2">
      <c r="C896" s="4"/>
    </row>
    <row r="897" spans="3:3" x14ac:dyDescent="0.2">
      <c r="C897" s="4"/>
    </row>
    <row r="898" spans="3:3" x14ac:dyDescent="0.2">
      <c r="C898" s="4"/>
    </row>
    <row r="899" spans="3:3" x14ac:dyDescent="0.2">
      <c r="C899" s="4"/>
    </row>
    <row r="900" spans="3:3" x14ac:dyDescent="0.2">
      <c r="C900" s="4"/>
    </row>
    <row r="901" spans="3:3" x14ac:dyDescent="0.2">
      <c r="C901" s="4"/>
    </row>
    <row r="902" spans="3:3" x14ac:dyDescent="0.2">
      <c r="C902" s="4"/>
    </row>
    <row r="903" spans="3:3" x14ac:dyDescent="0.2">
      <c r="C903" s="4"/>
    </row>
    <row r="904" spans="3:3" x14ac:dyDescent="0.2">
      <c r="C904" s="4"/>
    </row>
    <row r="905" spans="3:3" x14ac:dyDescent="0.2">
      <c r="C905" s="4"/>
    </row>
    <row r="906" spans="3:3" x14ac:dyDescent="0.2">
      <c r="C906" s="4"/>
    </row>
    <row r="907" spans="3:3" x14ac:dyDescent="0.2">
      <c r="C907" s="4"/>
    </row>
    <row r="908" spans="3:3" x14ac:dyDescent="0.2">
      <c r="C908" s="4"/>
    </row>
    <row r="909" spans="3:3" x14ac:dyDescent="0.2">
      <c r="C909" s="4"/>
    </row>
    <row r="910" spans="3:3" x14ac:dyDescent="0.2">
      <c r="C910" s="4"/>
    </row>
    <row r="911" spans="3:3" x14ac:dyDescent="0.2">
      <c r="C911" s="4"/>
    </row>
    <row r="912" spans="3:3" x14ac:dyDescent="0.2">
      <c r="C912" s="4"/>
    </row>
    <row r="913" spans="3:3" x14ac:dyDescent="0.2">
      <c r="C913" s="4"/>
    </row>
    <row r="914" spans="3:3" x14ac:dyDescent="0.2">
      <c r="C914" s="4"/>
    </row>
    <row r="915" spans="3:3" x14ac:dyDescent="0.2">
      <c r="C915" s="4"/>
    </row>
    <row r="916" spans="3:3" x14ac:dyDescent="0.2">
      <c r="C916" s="4"/>
    </row>
    <row r="917" spans="3:3" x14ac:dyDescent="0.2">
      <c r="C917" s="4"/>
    </row>
    <row r="918" spans="3:3" x14ac:dyDescent="0.2">
      <c r="C918" s="4"/>
    </row>
    <row r="919" spans="3:3" x14ac:dyDescent="0.2">
      <c r="C919" s="4"/>
    </row>
    <row r="920" spans="3:3" x14ac:dyDescent="0.2">
      <c r="C920" s="4"/>
    </row>
    <row r="921" spans="3:3" x14ac:dyDescent="0.2">
      <c r="C921" s="4"/>
    </row>
    <row r="922" spans="3:3" x14ac:dyDescent="0.2">
      <c r="C922" s="4"/>
    </row>
    <row r="923" spans="3:3" x14ac:dyDescent="0.2">
      <c r="C923" s="4"/>
    </row>
    <row r="924" spans="3:3" x14ac:dyDescent="0.2">
      <c r="C924" s="4"/>
    </row>
    <row r="925" spans="3:3" x14ac:dyDescent="0.2">
      <c r="C925" s="4"/>
    </row>
    <row r="926" spans="3:3" x14ac:dyDescent="0.2">
      <c r="C926" s="4"/>
    </row>
    <row r="927" spans="3:3" x14ac:dyDescent="0.2">
      <c r="C927" s="4"/>
    </row>
    <row r="928" spans="3:3" x14ac:dyDescent="0.2">
      <c r="C928" s="4"/>
    </row>
    <row r="929" spans="3:3" x14ac:dyDescent="0.2">
      <c r="C929" s="4"/>
    </row>
    <row r="930" spans="3:3" x14ac:dyDescent="0.2">
      <c r="C930" s="4"/>
    </row>
    <row r="931" spans="3:3" x14ac:dyDescent="0.2">
      <c r="C931" s="4"/>
    </row>
    <row r="932" spans="3:3" x14ac:dyDescent="0.2">
      <c r="C932" s="4"/>
    </row>
    <row r="933" spans="3:3" x14ac:dyDescent="0.2">
      <c r="C933" s="4"/>
    </row>
    <row r="934" spans="3:3" x14ac:dyDescent="0.2">
      <c r="C934" s="4"/>
    </row>
    <row r="935" spans="3:3" x14ac:dyDescent="0.2">
      <c r="C935" s="4"/>
    </row>
    <row r="936" spans="3:3" x14ac:dyDescent="0.2">
      <c r="C936" s="4"/>
    </row>
    <row r="937" spans="3:3" x14ac:dyDescent="0.2">
      <c r="C937" s="4"/>
    </row>
    <row r="938" spans="3:3" x14ac:dyDescent="0.2">
      <c r="C938" s="4"/>
    </row>
    <row r="939" spans="3:3" x14ac:dyDescent="0.2">
      <c r="C939" s="4"/>
    </row>
    <row r="940" spans="3:3" x14ac:dyDescent="0.2">
      <c r="C940" s="4"/>
    </row>
    <row r="941" spans="3:3" x14ac:dyDescent="0.2">
      <c r="C941" s="4"/>
    </row>
    <row r="942" spans="3:3" x14ac:dyDescent="0.2">
      <c r="C942" s="4"/>
    </row>
    <row r="943" spans="3:3" x14ac:dyDescent="0.2">
      <c r="C943" s="4"/>
    </row>
    <row r="944" spans="3:3" x14ac:dyDescent="0.2">
      <c r="C944" s="4"/>
    </row>
    <row r="945" spans="3:3" x14ac:dyDescent="0.2">
      <c r="C945" s="4"/>
    </row>
    <row r="946" spans="3:3" x14ac:dyDescent="0.2">
      <c r="C946" s="4"/>
    </row>
    <row r="947" spans="3:3" x14ac:dyDescent="0.2">
      <c r="C947" s="4"/>
    </row>
    <row r="948" spans="3:3" x14ac:dyDescent="0.2">
      <c r="C948" s="4"/>
    </row>
    <row r="949" spans="3:3" x14ac:dyDescent="0.2">
      <c r="C949" s="4"/>
    </row>
    <row r="950" spans="3:3" x14ac:dyDescent="0.2">
      <c r="C950" s="4"/>
    </row>
    <row r="951" spans="3:3" x14ac:dyDescent="0.2">
      <c r="C951" s="4"/>
    </row>
    <row r="952" spans="3:3" x14ac:dyDescent="0.2">
      <c r="C952" s="4"/>
    </row>
    <row r="953" spans="3:3" x14ac:dyDescent="0.2">
      <c r="C953" s="4"/>
    </row>
    <row r="954" spans="3:3" x14ac:dyDescent="0.2">
      <c r="C954" s="4"/>
    </row>
    <row r="955" spans="3:3" x14ac:dyDescent="0.2">
      <c r="C955" s="4"/>
    </row>
    <row r="956" spans="3:3" x14ac:dyDescent="0.2">
      <c r="C956" s="4"/>
    </row>
    <row r="957" spans="3:3" x14ac:dyDescent="0.2">
      <c r="C957" s="4"/>
    </row>
    <row r="958" spans="3:3" x14ac:dyDescent="0.2">
      <c r="C958" s="4"/>
    </row>
    <row r="959" spans="3:3" x14ac:dyDescent="0.2">
      <c r="C959" s="4"/>
    </row>
    <row r="960" spans="3:3" x14ac:dyDescent="0.2">
      <c r="C960" s="4"/>
    </row>
    <row r="961" spans="3:3" x14ac:dyDescent="0.2">
      <c r="C961" s="4"/>
    </row>
    <row r="962" spans="3:3" x14ac:dyDescent="0.2">
      <c r="C962" s="4"/>
    </row>
    <row r="963" spans="3:3" x14ac:dyDescent="0.2">
      <c r="C963" s="4"/>
    </row>
    <row r="964" spans="3:3" x14ac:dyDescent="0.2">
      <c r="C964" s="4"/>
    </row>
    <row r="965" spans="3:3" x14ac:dyDescent="0.2">
      <c r="C965" s="4"/>
    </row>
    <row r="966" spans="3:3" x14ac:dyDescent="0.2">
      <c r="C966" s="4"/>
    </row>
    <row r="967" spans="3:3" x14ac:dyDescent="0.2">
      <c r="C967" s="4"/>
    </row>
    <row r="968" spans="3:3" x14ac:dyDescent="0.2">
      <c r="C968" s="4"/>
    </row>
    <row r="969" spans="3:3" x14ac:dyDescent="0.2">
      <c r="C969" s="4"/>
    </row>
    <row r="970" spans="3:3" x14ac:dyDescent="0.2">
      <c r="C970" s="4"/>
    </row>
    <row r="971" spans="3:3" x14ac:dyDescent="0.2">
      <c r="C971" s="4"/>
    </row>
    <row r="972" spans="3:3" x14ac:dyDescent="0.2">
      <c r="C972" s="4"/>
    </row>
    <row r="973" spans="3:3" x14ac:dyDescent="0.2">
      <c r="C973" s="4"/>
    </row>
    <row r="974" spans="3:3" x14ac:dyDescent="0.2">
      <c r="C974" s="4"/>
    </row>
    <row r="975" spans="3:3" x14ac:dyDescent="0.2">
      <c r="C975" s="4"/>
    </row>
    <row r="976" spans="3:3" x14ac:dyDescent="0.2">
      <c r="C976" s="4"/>
    </row>
    <row r="977" spans="3:3" x14ac:dyDescent="0.2">
      <c r="C977" s="4"/>
    </row>
    <row r="978" spans="3:3" x14ac:dyDescent="0.2">
      <c r="C978" s="4"/>
    </row>
    <row r="979" spans="3:3" x14ac:dyDescent="0.2">
      <c r="C979" s="4"/>
    </row>
    <row r="980" spans="3:3" x14ac:dyDescent="0.2">
      <c r="C980" s="4"/>
    </row>
    <row r="981" spans="3:3" x14ac:dyDescent="0.2">
      <c r="C981" s="4"/>
    </row>
    <row r="982" spans="3:3" x14ac:dyDescent="0.2">
      <c r="C982" s="4"/>
    </row>
    <row r="983" spans="3:3" x14ac:dyDescent="0.2">
      <c r="C983" s="4"/>
    </row>
    <row r="984" spans="3:3" x14ac:dyDescent="0.2">
      <c r="C984" s="4"/>
    </row>
    <row r="985" spans="3:3" x14ac:dyDescent="0.2">
      <c r="C985" s="4"/>
    </row>
    <row r="986" spans="3:3" x14ac:dyDescent="0.2">
      <c r="C986" s="4"/>
    </row>
    <row r="987" spans="3:3" x14ac:dyDescent="0.2">
      <c r="C987" s="4"/>
    </row>
    <row r="988" spans="3:3" x14ac:dyDescent="0.2">
      <c r="C988" s="4"/>
    </row>
    <row r="989" spans="3:3" x14ac:dyDescent="0.2">
      <c r="C989" s="4"/>
    </row>
    <row r="990" spans="3:3" x14ac:dyDescent="0.2">
      <c r="C990" s="4"/>
    </row>
    <row r="991" spans="3:3" x14ac:dyDescent="0.2">
      <c r="C991" s="4"/>
    </row>
    <row r="992" spans="3:3" x14ac:dyDescent="0.2">
      <c r="C992" s="4"/>
    </row>
    <row r="993" spans="3:3" x14ac:dyDescent="0.2">
      <c r="C993" s="4"/>
    </row>
    <row r="994" spans="3:3" x14ac:dyDescent="0.2">
      <c r="C994" s="4"/>
    </row>
    <row r="995" spans="3:3" x14ac:dyDescent="0.2">
      <c r="C995" s="4"/>
    </row>
    <row r="996" spans="3:3" x14ac:dyDescent="0.2">
      <c r="C996" s="4"/>
    </row>
    <row r="997" spans="3:3" x14ac:dyDescent="0.2">
      <c r="C997" s="4"/>
    </row>
    <row r="998" spans="3:3" x14ac:dyDescent="0.2">
      <c r="C998" s="4"/>
    </row>
    <row r="999" spans="3:3" x14ac:dyDescent="0.2">
      <c r="C999" s="4"/>
    </row>
    <row r="1000" spans="3:3" x14ac:dyDescent="0.2">
      <c r="C1000" s="4"/>
    </row>
    <row r="1001" spans="3:3" x14ac:dyDescent="0.2">
      <c r="C1001" s="4"/>
    </row>
    <row r="1002" spans="3:3" x14ac:dyDescent="0.2">
      <c r="C1002" s="4"/>
    </row>
    <row r="1003" spans="3:3" x14ac:dyDescent="0.2">
      <c r="C1003" s="4"/>
    </row>
    <row r="1004" spans="3:3" x14ac:dyDescent="0.2">
      <c r="C1004" s="4"/>
    </row>
    <row r="1005" spans="3:3" x14ac:dyDescent="0.2">
      <c r="C1005" s="4"/>
    </row>
    <row r="1006" spans="3:3" x14ac:dyDescent="0.2">
      <c r="C1006" s="4"/>
    </row>
    <row r="1007" spans="3:3" x14ac:dyDescent="0.2">
      <c r="C1007" s="4"/>
    </row>
    <row r="1008" spans="3:3" x14ac:dyDescent="0.2">
      <c r="C1008" s="4"/>
    </row>
    <row r="1009" spans="3:3" x14ac:dyDescent="0.2">
      <c r="C1009" s="4"/>
    </row>
    <row r="1010" spans="3:3" x14ac:dyDescent="0.2">
      <c r="C1010" s="4"/>
    </row>
    <row r="1011" spans="3:3" x14ac:dyDescent="0.2">
      <c r="C1011" s="4"/>
    </row>
    <row r="1012" spans="3:3" x14ac:dyDescent="0.2">
      <c r="C1012" s="4"/>
    </row>
    <row r="1013" spans="3:3" x14ac:dyDescent="0.2">
      <c r="C1013" s="4"/>
    </row>
    <row r="1014" spans="3:3" x14ac:dyDescent="0.2">
      <c r="C1014" s="4"/>
    </row>
    <row r="1015" spans="3:3" x14ac:dyDescent="0.2">
      <c r="C1015" s="4"/>
    </row>
    <row r="1016" spans="3:3" x14ac:dyDescent="0.2">
      <c r="C1016" s="4"/>
    </row>
    <row r="1017" spans="3:3" x14ac:dyDescent="0.2">
      <c r="C1017" s="4"/>
    </row>
    <row r="1018" spans="3:3" x14ac:dyDescent="0.2">
      <c r="C1018" s="4"/>
    </row>
    <row r="1019" spans="3:3" x14ac:dyDescent="0.2">
      <c r="C1019" s="4"/>
    </row>
    <row r="1020" spans="3:3" x14ac:dyDescent="0.2">
      <c r="C1020" s="4"/>
    </row>
    <row r="1021" spans="3:3" x14ac:dyDescent="0.2">
      <c r="C1021" s="4"/>
    </row>
    <row r="1022" spans="3:3" x14ac:dyDescent="0.2">
      <c r="C1022" s="4"/>
    </row>
    <row r="1023" spans="3:3" x14ac:dyDescent="0.2">
      <c r="C1023" s="4"/>
    </row>
    <row r="1024" spans="3:3" x14ac:dyDescent="0.2">
      <c r="C1024" s="4"/>
    </row>
    <row r="1025" spans="3:3" x14ac:dyDescent="0.2">
      <c r="C1025" s="4"/>
    </row>
    <row r="1026" spans="3:3" x14ac:dyDescent="0.2">
      <c r="C1026" s="4"/>
    </row>
    <row r="1027" spans="3:3" x14ac:dyDescent="0.2">
      <c r="C1027" s="4"/>
    </row>
    <row r="1028" spans="3:3" x14ac:dyDescent="0.2">
      <c r="C1028" s="4"/>
    </row>
    <row r="1029" spans="3:3" x14ac:dyDescent="0.2">
      <c r="C1029" s="4"/>
    </row>
    <row r="1030" spans="3:3" x14ac:dyDescent="0.2">
      <c r="C1030" s="4"/>
    </row>
    <row r="1031" spans="3:3" x14ac:dyDescent="0.2">
      <c r="C1031" s="4"/>
    </row>
    <row r="1032" spans="3:3" x14ac:dyDescent="0.2">
      <c r="C1032" s="4"/>
    </row>
    <row r="1033" spans="3:3" x14ac:dyDescent="0.2">
      <c r="C1033" s="4"/>
    </row>
    <row r="1034" spans="3:3" x14ac:dyDescent="0.2">
      <c r="C1034" s="4"/>
    </row>
    <row r="1035" spans="3:3" x14ac:dyDescent="0.2">
      <c r="C1035" s="4"/>
    </row>
    <row r="1036" spans="3:3" x14ac:dyDescent="0.2">
      <c r="C1036" s="4"/>
    </row>
    <row r="1037" spans="3:3" x14ac:dyDescent="0.2">
      <c r="C1037" s="4"/>
    </row>
    <row r="1038" spans="3:3" x14ac:dyDescent="0.2">
      <c r="C1038" s="4"/>
    </row>
    <row r="1039" spans="3:3" x14ac:dyDescent="0.2">
      <c r="C1039" s="4"/>
    </row>
    <row r="1040" spans="3:3" x14ac:dyDescent="0.2">
      <c r="C1040" s="4"/>
    </row>
    <row r="1041" spans="3:3" x14ac:dyDescent="0.2">
      <c r="C1041" s="4"/>
    </row>
    <row r="1042" spans="3:3" x14ac:dyDescent="0.2">
      <c r="C1042" s="4"/>
    </row>
    <row r="1043" spans="3:3" x14ac:dyDescent="0.2">
      <c r="C1043" s="4"/>
    </row>
    <row r="1044" spans="3:3" x14ac:dyDescent="0.2">
      <c r="C1044" s="4"/>
    </row>
    <row r="1045" spans="3:3" x14ac:dyDescent="0.2">
      <c r="C1045" s="4"/>
    </row>
    <row r="1046" spans="3:3" x14ac:dyDescent="0.2">
      <c r="C1046" s="4"/>
    </row>
    <row r="1047" spans="3:3" x14ac:dyDescent="0.2">
      <c r="C1047" s="4"/>
    </row>
    <row r="1048" spans="3:3" x14ac:dyDescent="0.2">
      <c r="C1048" s="4"/>
    </row>
    <row r="1049" spans="3:3" x14ac:dyDescent="0.2">
      <c r="C1049" s="4"/>
    </row>
    <row r="1050" spans="3:3" x14ac:dyDescent="0.2">
      <c r="C1050" s="4"/>
    </row>
    <row r="1051" spans="3:3" x14ac:dyDescent="0.2">
      <c r="C1051" s="4"/>
    </row>
    <row r="1052" spans="3:3" x14ac:dyDescent="0.2">
      <c r="C1052" s="4"/>
    </row>
    <row r="1053" spans="3:3" x14ac:dyDescent="0.2">
      <c r="C1053" s="4"/>
    </row>
    <row r="1054" spans="3:3" x14ac:dyDescent="0.2">
      <c r="C1054" s="4"/>
    </row>
    <row r="1055" spans="3:3" x14ac:dyDescent="0.2">
      <c r="C1055" s="4"/>
    </row>
    <row r="1056" spans="3:3" x14ac:dyDescent="0.2">
      <c r="C1056" s="4"/>
    </row>
    <row r="1057" spans="3:3" x14ac:dyDescent="0.2">
      <c r="C1057" s="4"/>
    </row>
    <row r="1058" spans="3:3" x14ac:dyDescent="0.2">
      <c r="C1058" s="4"/>
    </row>
    <row r="1059" spans="3:3" x14ac:dyDescent="0.2">
      <c r="C1059" s="4"/>
    </row>
    <row r="1060" spans="3:3" x14ac:dyDescent="0.2">
      <c r="C1060" s="4"/>
    </row>
    <row r="1061" spans="3:3" x14ac:dyDescent="0.2">
      <c r="C1061" s="4"/>
    </row>
    <row r="1062" spans="3:3" x14ac:dyDescent="0.2">
      <c r="C1062" s="4"/>
    </row>
    <row r="1063" spans="3:3" x14ac:dyDescent="0.2">
      <c r="C1063" s="4"/>
    </row>
    <row r="1064" spans="3:3" x14ac:dyDescent="0.2">
      <c r="C1064" s="4"/>
    </row>
    <row r="1065" spans="3:3" x14ac:dyDescent="0.2">
      <c r="C1065" s="4"/>
    </row>
    <row r="1066" spans="3:3" x14ac:dyDescent="0.2">
      <c r="C1066" s="4"/>
    </row>
    <row r="1067" spans="3:3" x14ac:dyDescent="0.2">
      <c r="C1067" s="4"/>
    </row>
    <row r="1068" spans="3:3" x14ac:dyDescent="0.2">
      <c r="C1068" s="4"/>
    </row>
    <row r="1069" spans="3:3" x14ac:dyDescent="0.2">
      <c r="C1069" s="4"/>
    </row>
    <row r="1070" spans="3:3" x14ac:dyDescent="0.2">
      <c r="C1070" s="4"/>
    </row>
    <row r="1071" spans="3:3" x14ac:dyDescent="0.2">
      <c r="C1071" s="4"/>
    </row>
    <row r="1072" spans="3:3" x14ac:dyDescent="0.2">
      <c r="C1072" s="4"/>
    </row>
    <row r="1073" spans="3:3" x14ac:dyDescent="0.2">
      <c r="C1073" s="4"/>
    </row>
    <row r="1074" spans="3:3" x14ac:dyDescent="0.2">
      <c r="C1074" s="4"/>
    </row>
    <row r="1075" spans="3:3" x14ac:dyDescent="0.2">
      <c r="C1075" s="4"/>
    </row>
    <row r="1076" spans="3:3" x14ac:dyDescent="0.2">
      <c r="C1076" s="4"/>
    </row>
    <row r="1077" spans="3:3" x14ac:dyDescent="0.2">
      <c r="C1077" s="4"/>
    </row>
    <row r="1078" spans="3:3" x14ac:dyDescent="0.2">
      <c r="C1078" s="4"/>
    </row>
    <row r="1079" spans="3:3" x14ac:dyDescent="0.2">
      <c r="C1079" s="4"/>
    </row>
    <row r="1080" spans="3:3" x14ac:dyDescent="0.2">
      <c r="C1080" s="4"/>
    </row>
    <row r="1081" spans="3:3" x14ac:dyDescent="0.2">
      <c r="C1081" s="4"/>
    </row>
    <row r="1082" spans="3:3" x14ac:dyDescent="0.2">
      <c r="C1082" s="4"/>
    </row>
    <row r="1083" spans="3:3" x14ac:dyDescent="0.2">
      <c r="C1083" s="4"/>
    </row>
    <row r="1084" spans="3:3" x14ac:dyDescent="0.2">
      <c r="C1084" s="4"/>
    </row>
    <row r="1085" spans="3:3" x14ac:dyDescent="0.2">
      <c r="C1085" s="4"/>
    </row>
    <row r="1086" spans="3:3" x14ac:dyDescent="0.2">
      <c r="C1086" s="4"/>
    </row>
    <row r="1087" spans="3:3" x14ac:dyDescent="0.2">
      <c r="C1087" s="4"/>
    </row>
    <row r="1088" spans="3:3" x14ac:dyDescent="0.2">
      <c r="C1088" s="4"/>
    </row>
    <row r="1089" spans="3:3" x14ac:dyDescent="0.2">
      <c r="C1089" s="4"/>
    </row>
    <row r="1090" spans="3:3" x14ac:dyDescent="0.2">
      <c r="C1090" s="4"/>
    </row>
    <row r="1091" spans="3:3" x14ac:dyDescent="0.2">
      <c r="C1091" s="4"/>
    </row>
    <row r="1092" spans="3:3" x14ac:dyDescent="0.2">
      <c r="C1092" s="4"/>
    </row>
    <row r="1093" spans="3:3" x14ac:dyDescent="0.2">
      <c r="C1093" s="4"/>
    </row>
    <row r="1094" spans="3:3" x14ac:dyDescent="0.2">
      <c r="C1094" s="4"/>
    </row>
    <row r="1095" spans="3:3" x14ac:dyDescent="0.2">
      <c r="C1095" s="4"/>
    </row>
    <row r="1096" spans="3:3" x14ac:dyDescent="0.2">
      <c r="C1096" s="4"/>
    </row>
    <row r="1097" spans="3:3" x14ac:dyDescent="0.2">
      <c r="C1097" s="4"/>
    </row>
    <row r="1098" spans="3:3" x14ac:dyDescent="0.2">
      <c r="C1098" s="4"/>
    </row>
    <row r="1099" spans="3:3" x14ac:dyDescent="0.2">
      <c r="C1099" s="4"/>
    </row>
    <row r="1100" spans="3:3" x14ac:dyDescent="0.2">
      <c r="C1100" s="4"/>
    </row>
    <row r="1101" spans="3:3" x14ac:dyDescent="0.2">
      <c r="C1101" s="4"/>
    </row>
    <row r="1102" spans="3:3" x14ac:dyDescent="0.2">
      <c r="C1102" s="4"/>
    </row>
    <row r="1103" spans="3:3" x14ac:dyDescent="0.2">
      <c r="C1103" s="4"/>
    </row>
    <row r="1104" spans="3:3" x14ac:dyDescent="0.2">
      <c r="C1104" s="4"/>
    </row>
    <row r="1105" spans="3:3" x14ac:dyDescent="0.2">
      <c r="C1105" s="4"/>
    </row>
    <row r="1106" spans="3:3" x14ac:dyDescent="0.2">
      <c r="C1106" s="4"/>
    </row>
    <row r="1107" spans="3:3" x14ac:dyDescent="0.2">
      <c r="C1107" s="4"/>
    </row>
    <row r="1108" spans="3:3" x14ac:dyDescent="0.2">
      <c r="C1108" s="4"/>
    </row>
    <row r="1109" spans="3:3" x14ac:dyDescent="0.2">
      <c r="C1109" s="4"/>
    </row>
    <row r="1110" spans="3:3" x14ac:dyDescent="0.2">
      <c r="C1110" s="4"/>
    </row>
    <row r="1111" spans="3:3" x14ac:dyDescent="0.2">
      <c r="C1111" s="4"/>
    </row>
    <row r="1112" spans="3:3" x14ac:dyDescent="0.2">
      <c r="C1112" s="4"/>
    </row>
    <row r="1113" spans="3:3" x14ac:dyDescent="0.2">
      <c r="C1113" s="4"/>
    </row>
    <row r="1114" spans="3:3" x14ac:dyDescent="0.2">
      <c r="C1114" s="4"/>
    </row>
    <row r="1115" spans="3:3" x14ac:dyDescent="0.2">
      <c r="C1115" s="4"/>
    </row>
    <row r="1116" spans="3:3" x14ac:dyDescent="0.2">
      <c r="C1116" s="4"/>
    </row>
    <row r="1117" spans="3:3" x14ac:dyDescent="0.2">
      <c r="C1117" s="4"/>
    </row>
    <row r="1118" spans="3:3" x14ac:dyDescent="0.2">
      <c r="C1118" s="4"/>
    </row>
    <row r="1119" spans="3:3" x14ac:dyDescent="0.2">
      <c r="C1119" s="4"/>
    </row>
    <row r="1120" spans="3:3" x14ac:dyDescent="0.2">
      <c r="C1120" s="4"/>
    </row>
    <row r="1121" spans="3:3" x14ac:dyDescent="0.2">
      <c r="C1121" s="4"/>
    </row>
    <row r="1122" spans="3:3" x14ac:dyDescent="0.2">
      <c r="C1122" s="4"/>
    </row>
    <row r="1123" spans="3:3" x14ac:dyDescent="0.2">
      <c r="C1123" s="4"/>
    </row>
    <row r="1124" spans="3:3" x14ac:dyDescent="0.2">
      <c r="C1124" s="4"/>
    </row>
    <row r="1125" spans="3:3" x14ac:dyDescent="0.2">
      <c r="C1125" s="4"/>
    </row>
    <row r="1126" spans="3:3" x14ac:dyDescent="0.2">
      <c r="C1126" s="4"/>
    </row>
    <row r="1127" spans="3:3" x14ac:dyDescent="0.2">
      <c r="C1127" s="4"/>
    </row>
    <row r="1128" spans="3:3" x14ac:dyDescent="0.2">
      <c r="C1128" s="4"/>
    </row>
    <row r="1129" spans="3:3" x14ac:dyDescent="0.2">
      <c r="C1129" s="4"/>
    </row>
    <row r="1130" spans="3:3" x14ac:dyDescent="0.2">
      <c r="C1130" s="4"/>
    </row>
    <row r="1131" spans="3:3" x14ac:dyDescent="0.2">
      <c r="C1131" s="4"/>
    </row>
    <row r="1132" spans="3:3" x14ac:dyDescent="0.2">
      <c r="C1132" s="4"/>
    </row>
    <row r="1133" spans="3:3" x14ac:dyDescent="0.2">
      <c r="C1133" s="4"/>
    </row>
    <row r="1134" spans="3:3" x14ac:dyDescent="0.2">
      <c r="C1134" s="4"/>
    </row>
    <row r="1135" spans="3:3" x14ac:dyDescent="0.2">
      <c r="C1135" s="4"/>
    </row>
    <row r="1136" spans="3:3" x14ac:dyDescent="0.2">
      <c r="C1136" s="4"/>
    </row>
    <row r="1137" spans="3:3" x14ac:dyDescent="0.2">
      <c r="C1137" s="4"/>
    </row>
    <row r="1138" spans="3:3" x14ac:dyDescent="0.2">
      <c r="C1138" s="4"/>
    </row>
    <row r="1139" spans="3:3" x14ac:dyDescent="0.2">
      <c r="C1139" s="4"/>
    </row>
    <row r="1140" spans="3:3" x14ac:dyDescent="0.2">
      <c r="C1140" s="4"/>
    </row>
    <row r="1141" spans="3:3" x14ac:dyDescent="0.2">
      <c r="C1141" s="4"/>
    </row>
    <row r="1142" spans="3:3" x14ac:dyDescent="0.2">
      <c r="C1142" s="4"/>
    </row>
    <row r="1143" spans="3:3" x14ac:dyDescent="0.2">
      <c r="C1143" s="4"/>
    </row>
    <row r="1144" spans="3:3" x14ac:dyDescent="0.2">
      <c r="C1144" s="4"/>
    </row>
    <row r="1145" spans="3:3" x14ac:dyDescent="0.2">
      <c r="C1145" s="4"/>
    </row>
    <row r="1146" spans="3:3" x14ac:dyDescent="0.2">
      <c r="C1146" s="4"/>
    </row>
    <row r="1147" spans="3:3" x14ac:dyDescent="0.2">
      <c r="C1147" s="4"/>
    </row>
    <row r="1148" spans="3:3" x14ac:dyDescent="0.2">
      <c r="C1148" s="4"/>
    </row>
    <row r="1149" spans="3:3" x14ac:dyDescent="0.2">
      <c r="C1149" s="4"/>
    </row>
    <row r="1150" spans="3:3" x14ac:dyDescent="0.2">
      <c r="C1150" s="4"/>
    </row>
    <row r="1151" spans="3:3" x14ac:dyDescent="0.2">
      <c r="C1151" s="4"/>
    </row>
    <row r="1152" spans="3:3" x14ac:dyDescent="0.2">
      <c r="C1152" s="4"/>
    </row>
    <row r="1153" spans="3:3" x14ac:dyDescent="0.2">
      <c r="C1153" s="4"/>
    </row>
    <row r="1154" spans="3:3" x14ac:dyDescent="0.2">
      <c r="C1154" s="4"/>
    </row>
    <row r="1155" spans="3:3" x14ac:dyDescent="0.2">
      <c r="C1155" s="4"/>
    </row>
    <row r="1156" spans="3:3" x14ac:dyDescent="0.2">
      <c r="C1156" s="4"/>
    </row>
    <row r="1157" spans="3:3" x14ac:dyDescent="0.2">
      <c r="C1157" s="4"/>
    </row>
    <row r="1158" spans="3:3" x14ac:dyDescent="0.2">
      <c r="C1158" s="4"/>
    </row>
    <row r="1159" spans="3:3" x14ac:dyDescent="0.2">
      <c r="C1159" s="4"/>
    </row>
    <row r="1160" spans="3:3" x14ac:dyDescent="0.2">
      <c r="C1160" s="4"/>
    </row>
    <row r="1161" spans="3:3" x14ac:dyDescent="0.2">
      <c r="C1161" s="4"/>
    </row>
    <row r="1162" spans="3:3" x14ac:dyDescent="0.2">
      <c r="C1162" s="4"/>
    </row>
    <row r="1163" spans="3:3" x14ac:dyDescent="0.2">
      <c r="C1163" s="4"/>
    </row>
    <row r="1164" spans="3:3" x14ac:dyDescent="0.2">
      <c r="C1164" s="4"/>
    </row>
    <row r="1165" spans="3:3" x14ac:dyDescent="0.2">
      <c r="C1165" s="4"/>
    </row>
    <row r="1166" spans="3:3" x14ac:dyDescent="0.2">
      <c r="C1166" s="4"/>
    </row>
    <row r="1167" spans="3:3" x14ac:dyDescent="0.2">
      <c r="C1167" s="4"/>
    </row>
    <row r="1168" spans="3:3" x14ac:dyDescent="0.2">
      <c r="C1168" s="4"/>
    </row>
    <row r="1169" spans="3:3" x14ac:dyDescent="0.2">
      <c r="C1169" s="4"/>
    </row>
    <row r="1170" spans="3:3" x14ac:dyDescent="0.2">
      <c r="C1170" s="4"/>
    </row>
    <row r="1171" spans="3:3" x14ac:dyDescent="0.2">
      <c r="C1171" s="4"/>
    </row>
    <row r="1172" spans="3:3" x14ac:dyDescent="0.2">
      <c r="C1172" s="4"/>
    </row>
    <row r="1173" spans="3:3" x14ac:dyDescent="0.2">
      <c r="C1173" s="4"/>
    </row>
    <row r="1174" spans="3:3" x14ac:dyDescent="0.2">
      <c r="C1174" s="4"/>
    </row>
    <row r="1175" spans="3:3" x14ac:dyDescent="0.2">
      <c r="C1175" s="4"/>
    </row>
    <row r="1176" spans="3:3" x14ac:dyDescent="0.2">
      <c r="C1176" s="4"/>
    </row>
    <row r="1177" spans="3:3" x14ac:dyDescent="0.2">
      <c r="C1177" s="4"/>
    </row>
    <row r="1178" spans="3:3" x14ac:dyDescent="0.2">
      <c r="C1178" s="4"/>
    </row>
    <row r="1179" spans="3:3" x14ac:dyDescent="0.2">
      <c r="C1179" s="4"/>
    </row>
    <row r="1180" spans="3:3" x14ac:dyDescent="0.2">
      <c r="C1180" s="4"/>
    </row>
    <row r="1181" spans="3:3" x14ac:dyDescent="0.2">
      <c r="C1181" s="4"/>
    </row>
    <row r="1182" spans="3:3" x14ac:dyDescent="0.2">
      <c r="C1182" s="4"/>
    </row>
    <row r="1183" spans="3:3" x14ac:dyDescent="0.2">
      <c r="C1183" s="4"/>
    </row>
    <row r="1184" spans="3:3" x14ac:dyDescent="0.2">
      <c r="C1184" s="4"/>
    </row>
    <row r="1185" spans="3:3" x14ac:dyDescent="0.2">
      <c r="C1185" s="4"/>
    </row>
    <row r="1186" spans="3:3" x14ac:dyDescent="0.2">
      <c r="C1186" s="4"/>
    </row>
    <row r="1187" spans="3:3" x14ac:dyDescent="0.2">
      <c r="C1187" s="4"/>
    </row>
    <row r="1188" spans="3:3" x14ac:dyDescent="0.2">
      <c r="C1188" s="4"/>
    </row>
    <row r="1189" spans="3:3" x14ac:dyDescent="0.2">
      <c r="C1189" s="4"/>
    </row>
    <row r="1190" spans="3:3" x14ac:dyDescent="0.2">
      <c r="C1190" s="4"/>
    </row>
    <row r="1191" spans="3:3" x14ac:dyDescent="0.2">
      <c r="C1191" s="4"/>
    </row>
    <row r="1192" spans="3:3" x14ac:dyDescent="0.2">
      <c r="C1192" s="4"/>
    </row>
    <row r="1193" spans="3:3" x14ac:dyDescent="0.2">
      <c r="C1193" s="4"/>
    </row>
    <row r="1194" spans="3:3" x14ac:dyDescent="0.2">
      <c r="C1194" s="4"/>
    </row>
    <row r="1195" spans="3:3" x14ac:dyDescent="0.2">
      <c r="C1195" s="4"/>
    </row>
    <row r="1196" spans="3:3" x14ac:dyDescent="0.2">
      <c r="C1196" s="4"/>
    </row>
    <row r="1197" spans="3:3" x14ac:dyDescent="0.2">
      <c r="C1197" s="4"/>
    </row>
    <row r="1198" spans="3:3" x14ac:dyDescent="0.2">
      <c r="C1198" s="4"/>
    </row>
    <row r="1199" spans="3:3" x14ac:dyDescent="0.2">
      <c r="C1199" s="4"/>
    </row>
    <row r="1200" spans="3:3" x14ac:dyDescent="0.2">
      <c r="C1200" s="4"/>
    </row>
    <row r="1201" spans="3:3" x14ac:dyDescent="0.2">
      <c r="C1201" s="4"/>
    </row>
    <row r="1202" spans="3:3" x14ac:dyDescent="0.2">
      <c r="C1202" s="4"/>
    </row>
    <row r="1203" spans="3:3" x14ac:dyDescent="0.2">
      <c r="C1203" s="4"/>
    </row>
    <row r="1204" spans="3:3" x14ac:dyDescent="0.2">
      <c r="C1204" s="4"/>
    </row>
    <row r="1205" spans="3:3" x14ac:dyDescent="0.2">
      <c r="C1205" s="4"/>
    </row>
    <row r="1206" spans="3:3" x14ac:dyDescent="0.2">
      <c r="C1206" s="4"/>
    </row>
    <row r="1207" spans="3:3" x14ac:dyDescent="0.2">
      <c r="C1207" s="4"/>
    </row>
    <row r="1208" spans="3:3" x14ac:dyDescent="0.2">
      <c r="C1208" s="4"/>
    </row>
    <row r="1209" spans="3:3" x14ac:dyDescent="0.2">
      <c r="C1209" s="4"/>
    </row>
    <row r="1210" spans="3:3" x14ac:dyDescent="0.2">
      <c r="C1210" s="4"/>
    </row>
    <row r="1211" spans="3:3" x14ac:dyDescent="0.2">
      <c r="C1211" s="4"/>
    </row>
    <row r="1212" spans="3:3" x14ac:dyDescent="0.2">
      <c r="C1212" s="4"/>
    </row>
    <row r="1213" spans="3:3" x14ac:dyDescent="0.2">
      <c r="C1213" s="4"/>
    </row>
    <row r="1214" spans="3:3" x14ac:dyDescent="0.2">
      <c r="C1214" s="4"/>
    </row>
    <row r="1215" spans="3:3" x14ac:dyDescent="0.2">
      <c r="C1215" s="4"/>
    </row>
    <row r="1216" spans="3:3" x14ac:dyDescent="0.2">
      <c r="C1216" s="4"/>
    </row>
    <row r="1217" spans="3:3" x14ac:dyDescent="0.2">
      <c r="C1217" s="4"/>
    </row>
    <row r="1218" spans="3:3" x14ac:dyDescent="0.2">
      <c r="C1218" s="4"/>
    </row>
    <row r="1219" spans="3:3" x14ac:dyDescent="0.2">
      <c r="C1219" s="4"/>
    </row>
    <row r="1220" spans="3:3" x14ac:dyDescent="0.2">
      <c r="C1220" s="4"/>
    </row>
    <row r="1221" spans="3:3" x14ac:dyDescent="0.2">
      <c r="C1221" s="4"/>
    </row>
    <row r="1222" spans="3:3" x14ac:dyDescent="0.2">
      <c r="C1222" s="4"/>
    </row>
    <row r="1223" spans="3:3" x14ac:dyDescent="0.2">
      <c r="C1223" s="4"/>
    </row>
    <row r="1224" spans="3:3" x14ac:dyDescent="0.2">
      <c r="C1224" s="4"/>
    </row>
    <row r="1225" spans="3:3" x14ac:dyDescent="0.2">
      <c r="C1225" s="4"/>
    </row>
    <row r="1226" spans="3:3" x14ac:dyDescent="0.2">
      <c r="C1226" s="4"/>
    </row>
    <row r="1227" spans="3:3" x14ac:dyDescent="0.2">
      <c r="C1227" s="4"/>
    </row>
    <row r="1228" spans="3:3" x14ac:dyDescent="0.2">
      <c r="C1228" s="4"/>
    </row>
    <row r="1229" spans="3:3" x14ac:dyDescent="0.2">
      <c r="C1229" s="4"/>
    </row>
    <row r="1230" spans="3:3" x14ac:dyDescent="0.2">
      <c r="C1230" s="4"/>
    </row>
    <row r="1231" spans="3:3" x14ac:dyDescent="0.2">
      <c r="C1231" s="4"/>
    </row>
    <row r="1232" spans="3:3" x14ac:dyDescent="0.2">
      <c r="C1232" s="4"/>
    </row>
    <row r="1233" spans="3:3" x14ac:dyDescent="0.2">
      <c r="C1233" s="4"/>
    </row>
    <row r="1234" spans="3:3" x14ac:dyDescent="0.2">
      <c r="C1234" s="4"/>
    </row>
    <row r="1235" spans="3:3" x14ac:dyDescent="0.2">
      <c r="C1235" s="4"/>
    </row>
    <row r="1236" spans="3:3" x14ac:dyDescent="0.2">
      <c r="C1236" s="4"/>
    </row>
    <row r="1237" spans="3:3" x14ac:dyDescent="0.2">
      <c r="C1237" s="4"/>
    </row>
    <row r="1238" spans="3:3" x14ac:dyDescent="0.2">
      <c r="C1238" s="4"/>
    </row>
    <row r="1239" spans="3:3" x14ac:dyDescent="0.2">
      <c r="C1239" s="4"/>
    </row>
    <row r="1240" spans="3:3" x14ac:dyDescent="0.2">
      <c r="C1240" s="4"/>
    </row>
    <row r="1241" spans="3:3" x14ac:dyDescent="0.2">
      <c r="C1241" s="4"/>
    </row>
    <row r="1242" spans="3:3" x14ac:dyDescent="0.2">
      <c r="C1242" s="4"/>
    </row>
    <row r="1243" spans="3:3" x14ac:dyDescent="0.2">
      <c r="C1243" s="4"/>
    </row>
    <row r="1244" spans="3:3" x14ac:dyDescent="0.2">
      <c r="C1244" s="4"/>
    </row>
    <row r="1245" spans="3:3" x14ac:dyDescent="0.2">
      <c r="C1245" s="4"/>
    </row>
    <row r="1246" spans="3:3" x14ac:dyDescent="0.2">
      <c r="C1246" s="4"/>
    </row>
    <row r="1247" spans="3:3" x14ac:dyDescent="0.2">
      <c r="C1247" s="4"/>
    </row>
    <row r="1248" spans="3:3" x14ac:dyDescent="0.2">
      <c r="C1248" s="4"/>
    </row>
    <row r="1249" spans="3:3" x14ac:dyDescent="0.2">
      <c r="C1249" s="4"/>
    </row>
    <row r="1250" spans="3:3" x14ac:dyDescent="0.2">
      <c r="C1250" s="4"/>
    </row>
    <row r="1251" spans="3:3" x14ac:dyDescent="0.2">
      <c r="C1251" s="4"/>
    </row>
    <row r="1252" spans="3:3" x14ac:dyDescent="0.2">
      <c r="C1252" s="4"/>
    </row>
    <row r="1253" spans="3:3" x14ac:dyDescent="0.2">
      <c r="C1253" s="4"/>
    </row>
    <row r="1254" spans="3:3" x14ac:dyDescent="0.2">
      <c r="C1254" s="4"/>
    </row>
    <row r="1255" spans="3:3" x14ac:dyDescent="0.2">
      <c r="C1255" s="4"/>
    </row>
    <row r="1256" spans="3:3" x14ac:dyDescent="0.2">
      <c r="C1256" s="4"/>
    </row>
    <row r="1257" spans="3:3" x14ac:dyDescent="0.2">
      <c r="C1257" s="4"/>
    </row>
    <row r="1258" spans="3:3" x14ac:dyDescent="0.2">
      <c r="C1258" s="4"/>
    </row>
    <row r="1259" spans="3:3" x14ac:dyDescent="0.2">
      <c r="C1259" s="4"/>
    </row>
    <row r="1260" spans="3:3" x14ac:dyDescent="0.2">
      <c r="C1260" s="4"/>
    </row>
    <row r="1261" spans="3:3" x14ac:dyDescent="0.2">
      <c r="C1261" s="4"/>
    </row>
    <row r="1262" spans="3:3" x14ac:dyDescent="0.2">
      <c r="C1262" s="4"/>
    </row>
    <row r="1263" spans="3:3" x14ac:dyDescent="0.2">
      <c r="C1263" s="4"/>
    </row>
    <row r="1264" spans="3:3" x14ac:dyDescent="0.2">
      <c r="C1264" s="4"/>
    </row>
    <row r="1265" spans="3:3" x14ac:dyDescent="0.2">
      <c r="C1265" s="4"/>
    </row>
    <row r="1266" spans="3:3" x14ac:dyDescent="0.2">
      <c r="C1266" s="4"/>
    </row>
    <row r="1267" spans="3:3" x14ac:dyDescent="0.2">
      <c r="C1267" s="4"/>
    </row>
    <row r="1268" spans="3:3" x14ac:dyDescent="0.2">
      <c r="C1268" s="4"/>
    </row>
    <row r="1269" spans="3:3" x14ac:dyDescent="0.2">
      <c r="C1269" s="4"/>
    </row>
    <row r="1270" spans="3:3" x14ac:dyDescent="0.2">
      <c r="C1270" s="4"/>
    </row>
    <row r="1271" spans="3:3" x14ac:dyDescent="0.2">
      <c r="C1271" s="4"/>
    </row>
    <row r="1272" spans="3:3" x14ac:dyDescent="0.2">
      <c r="C1272" s="4"/>
    </row>
    <row r="1273" spans="3:3" x14ac:dyDescent="0.2">
      <c r="C1273" s="4"/>
    </row>
    <row r="1274" spans="3:3" x14ac:dyDescent="0.2">
      <c r="C1274" s="4"/>
    </row>
    <row r="1275" spans="3:3" x14ac:dyDescent="0.2">
      <c r="C1275" s="4"/>
    </row>
    <row r="1276" spans="3:3" x14ac:dyDescent="0.2">
      <c r="C1276" s="4"/>
    </row>
    <row r="1277" spans="3:3" x14ac:dyDescent="0.2">
      <c r="C1277" s="4"/>
    </row>
    <row r="1278" spans="3:3" x14ac:dyDescent="0.2">
      <c r="C1278" s="4"/>
    </row>
    <row r="1279" spans="3:3" x14ac:dyDescent="0.2">
      <c r="C1279" s="4"/>
    </row>
    <row r="1280" spans="3:3" x14ac:dyDescent="0.2">
      <c r="C1280" s="4"/>
    </row>
    <row r="1281" spans="3:3" x14ac:dyDescent="0.2">
      <c r="C1281" s="4"/>
    </row>
    <row r="1282" spans="3:3" x14ac:dyDescent="0.2">
      <c r="C1282" s="4"/>
    </row>
    <row r="1283" spans="3:3" x14ac:dyDescent="0.2">
      <c r="C1283" s="4"/>
    </row>
    <row r="1284" spans="3:3" x14ac:dyDescent="0.2">
      <c r="C1284" s="4"/>
    </row>
    <row r="1285" spans="3:3" x14ac:dyDescent="0.2">
      <c r="C1285" s="4"/>
    </row>
    <row r="1286" spans="3:3" x14ac:dyDescent="0.2">
      <c r="C1286" s="4"/>
    </row>
    <row r="1287" spans="3:3" x14ac:dyDescent="0.2">
      <c r="C1287" s="4"/>
    </row>
    <row r="1288" spans="3:3" x14ac:dyDescent="0.2">
      <c r="C1288" s="4"/>
    </row>
    <row r="1289" spans="3:3" x14ac:dyDescent="0.2">
      <c r="C1289" s="4"/>
    </row>
    <row r="1290" spans="3:3" x14ac:dyDescent="0.2">
      <c r="C1290" s="4"/>
    </row>
    <row r="1291" spans="3:3" x14ac:dyDescent="0.2">
      <c r="C1291" s="4"/>
    </row>
    <row r="1292" spans="3:3" x14ac:dyDescent="0.2">
      <c r="C1292" s="4"/>
    </row>
    <row r="1293" spans="3:3" x14ac:dyDescent="0.2">
      <c r="C1293" s="4"/>
    </row>
    <row r="1294" spans="3:3" x14ac:dyDescent="0.2">
      <c r="C1294" s="4"/>
    </row>
    <row r="1295" spans="3:3" x14ac:dyDescent="0.2">
      <c r="C1295" s="4"/>
    </row>
    <row r="1296" spans="3:3" x14ac:dyDescent="0.2">
      <c r="C1296" s="4"/>
    </row>
    <row r="1297" spans="3:3" x14ac:dyDescent="0.2">
      <c r="C1297" s="4"/>
    </row>
    <row r="1298" spans="3:3" x14ac:dyDescent="0.2">
      <c r="C1298" s="4"/>
    </row>
    <row r="1299" spans="3:3" x14ac:dyDescent="0.2">
      <c r="C1299" s="4"/>
    </row>
    <row r="1300" spans="3:3" x14ac:dyDescent="0.2">
      <c r="C1300" s="4"/>
    </row>
    <row r="1301" spans="3:3" x14ac:dyDescent="0.2">
      <c r="C1301" s="4"/>
    </row>
    <row r="1302" spans="3:3" x14ac:dyDescent="0.2">
      <c r="C1302" s="4"/>
    </row>
    <row r="1303" spans="3:3" x14ac:dyDescent="0.2">
      <c r="C1303" s="4"/>
    </row>
    <row r="1304" spans="3:3" x14ac:dyDescent="0.2">
      <c r="C1304" s="4"/>
    </row>
    <row r="1305" spans="3:3" x14ac:dyDescent="0.2">
      <c r="C1305" s="4"/>
    </row>
    <row r="1306" spans="3:3" x14ac:dyDescent="0.2">
      <c r="C1306" s="4"/>
    </row>
    <row r="1307" spans="3:3" x14ac:dyDescent="0.2">
      <c r="C1307" s="4"/>
    </row>
    <row r="1308" spans="3:3" x14ac:dyDescent="0.2">
      <c r="C1308" s="4"/>
    </row>
    <row r="1309" spans="3:3" x14ac:dyDescent="0.2">
      <c r="C1309" s="4"/>
    </row>
    <row r="1310" spans="3:3" x14ac:dyDescent="0.2">
      <c r="C1310" s="4"/>
    </row>
    <row r="1311" spans="3:3" x14ac:dyDescent="0.2">
      <c r="C1311" s="4"/>
    </row>
    <row r="1312" spans="3:3" x14ac:dyDescent="0.2">
      <c r="C1312" s="4"/>
    </row>
    <row r="1313" spans="3:3" x14ac:dyDescent="0.2">
      <c r="C1313" s="4"/>
    </row>
    <row r="1314" spans="3:3" x14ac:dyDescent="0.2">
      <c r="C1314" s="4"/>
    </row>
    <row r="1315" spans="3:3" x14ac:dyDescent="0.2">
      <c r="C1315" s="4"/>
    </row>
    <row r="1316" spans="3:3" x14ac:dyDescent="0.2">
      <c r="C1316" s="4"/>
    </row>
    <row r="1317" spans="3:3" x14ac:dyDescent="0.2">
      <c r="C1317" s="4"/>
    </row>
    <row r="1318" spans="3:3" x14ac:dyDescent="0.2">
      <c r="C1318" s="4"/>
    </row>
    <row r="1319" spans="3:3" x14ac:dyDescent="0.2">
      <c r="C1319" s="4"/>
    </row>
    <row r="1320" spans="3:3" x14ac:dyDescent="0.2">
      <c r="C1320" s="4"/>
    </row>
    <row r="1321" spans="3:3" x14ac:dyDescent="0.2">
      <c r="C1321" s="4"/>
    </row>
    <row r="1322" spans="3:3" x14ac:dyDescent="0.2">
      <c r="C1322" s="4"/>
    </row>
    <row r="1323" spans="3:3" x14ac:dyDescent="0.2">
      <c r="C1323" s="4"/>
    </row>
    <row r="1324" spans="3:3" x14ac:dyDescent="0.2">
      <c r="C1324" s="4"/>
    </row>
    <row r="1325" spans="3:3" x14ac:dyDescent="0.2">
      <c r="C1325" s="4"/>
    </row>
    <row r="1326" spans="3:3" x14ac:dyDescent="0.2">
      <c r="C1326" s="4"/>
    </row>
    <row r="1327" spans="3:3" x14ac:dyDescent="0.2">
      <c r="C1327" s="4"/>
    </row>
    <row r="1328" spans="3:3" x14ac:dyDescent="0.2">
      <c r="C1328" s="4"/>
    </row>
    <row r="1329" spans="3:3" x14ac:dyDescent="0.2">
      <c r="C1329" s="4"/>
    </row>
    <row r="1330" spans="3:3" x14ac:dyDescent="0.2">
      <c r="C1330" s="4"/>
    </row>
    <row r="1331" spans="3:3" x14ac:dyDescent="0.2">
      <c r="C1331" s="4"/>
    </row>
    <row r="1332" spans="3:3" x14ac:dyDescent="0.2">
      <c r="C1332" s="4"/>
    </row>
    <row r="1333" spans="3:3" x14ac:dyDescent="0.2">
      <c r="C1333" s="4"/>
    </row>
    <row r="1334" spans="3:3" x14ac:dyDescent="0.2">
      <c r="C1334" s="4"/>
    </row>
    <row r="1335" spans="3:3" x14ac:dyDescent="0.2">
      <c r="C1335" s="4"/>
    </row>
    <row r="1336" spans="3:3" x14ac:dyDescent="0.2">
      <c r="C1336" s="4"/>
    </row>
    <row r="1337" spans="3:3" x14ac:dyDescent="0.2">
      <c r="C1337" s="4"/>
    </row>
    <row r="1338" spans="3:3" x14ac:dyDescent="0.2">
      <c r="C1338" s="4"/>
    </row>
    <row r="1339" spans="3:3" x14ac:dyDescent="0.2">
      <c r="C1339" s="4"/>
    </row>
    <row r="1340" spans="3:3" x14ac:dyDescent="0.2">
      <c r="C1340" s="4"/>
    </row>
    <row r="1341" spans="3:3" x14ac:dyDescent="0.2">
      <c r="C1341" s="4"/>
    </row>
    <row r="1342" spans="3:3" x14ac:dyDescent="0.2">
      <c r="C1342" s="4"/>
    </row>
    <row r="1343" spans="3:3" x14ac:dyDescent="0.2">
      <c r="C1343" s="4"/>
    </row>
    <row r="1344" spans="3:3" x14ac:dyDescent="0.2">
      <c r="C1344" s="4"/>
    </row>
    <row r="1345" spans="3:3" x14ac:dyDescent="0.2">
      <c r="C1345" s="4"/>
    </row>
    <row r="1346" spans="3:3" x14ac:dyDescent="0.2">
      <c r="C1346" s="4"/>
    </row>
    <row r="1347" spans="3:3" x14ac:dyDescent="0.2">
      <c r="C1347" s="4"/>
    </row>
    <row r="1348" spans="3:3" x14ac:dyDescent="0.2">
      <c r="C1348" s="4"/>
    </row>
    <row r="1349" spans="3:3" x14ac:dyDescent="0.2">
      <c r="C1349" s="4"/>
    </row>
    <row r="1350" spans="3:3" x14ac:dyDescent="0.2">
      <c r="C1350" s="4"/>
    </row>
    <row r="1351" spans="3:3" x14ac:dyDescent="0.2">
      <c r="C1351" s="4"/>
    </row>
    <row r="1352" spans="3:3" x14ac:dyDescent="0.2">
      <c r="C1352" s="4"/>
    </row>
    <row r="1353" spans="3:3" x14ac:dyDescent="0.2">
      <c r="C1353" s="4"/>
    </row>
    <row r="1354" spans="3:3" x14ac:dyDescent="0.2">
      <c r="C1354" s="4"/>
    </row>
    <row r="1355" spans="3:3" x14ac:dyDescent="0.2">
      <c r="C1355" s="4"/>
    </row>
    <row r="1356" spans="3:3" x14ac:dyDescent="0.2">
      <c r="C1356" s="4"/>
    </row>
    <row r="1357" spans="3:3" x14ac:dyDescent="0.2">
      <c r="C1357" s="4"/>
    </row>
    <row r="1358" spans="3:3" x14ac:dyDescent="0.2">
      <c r="C1358" s="4"/>
    </row>
    <row r="1359" spans="3:3" x14ac:dyDescent="0.2">
      <c r="C1359" s="4"/>
    </row>
    <row r="1360" spans="3:3" x14ac:dyDescent="0.2">
      <c r="C1360" s="4"/>
    </row>
    <row r="1361" spans="3:3" x14ac:dyDescent="0.2">
      <c r="C1361" s="4"/>
    </row>
    <row r="1362" spans="3:3" x14ac:dyDescent="0.2">
      <c r="C1362" s="4"/>
    </row>
    <row r="1363" spans="3:3" x14ac:dyDescent="0.2">
      <c r="C1363" s="4"/>
    </row>
    <row r="1364" spans="3:3" x14ac:dyDescent="0.2">
      <c r="C1364" s="4"/>
    </row>
    <row r="1365" spans="3:3" x14ac:dyDescent="0.2">
      <c r="C1365" s="4"/>
    </row>
    <row r="1366" spans="3:3" x14ac:dyDescent="0.2">
      <c r="C1366" s="4"/>
    </row>
    <row r="1367" spans="3:3" x14ac:dyDescent="0.2">
      <c r="C1367" s="4"/>
    </row>
    <row r="1368" spans="3:3" x14ac:dyDescent="0.2">
      <c r="C1368" s="4"/>
    </row>
    <row r="1369" spans="3:3" x14ac:dyDescent="0.2">
      <c r="C1369" s="4"/>
    </row>
    <row r="1370" spans="3:3" x14ac:dyDescent="0.2">
      <c r="C1370" s="4"/>
    </row>
    <row r="1371" spans="3:3" x14ac:dyDescent="0.2">
      <c r="C1371" s="4"/>
    </row>
    <row r="1372" spans="3:3" x14ac:dyDescent="0.2">
      <c r="C1372" s="4"/>
    </row>
    <row r="1373" spans="3:3" x14ac:dyDescent="0.2">
      <c r="C1373" s="4"/>
    </row>
    <row r="1374" spans="3:3" x14ac:dyDescent="0.2">
      <c r="C1374" s="4"/>
    </row>
    <row r="1375" spans="3:3" x14ac:dyDescent="0.2">
      <c r="C1375" s="4"/>
    </row>
    <row r="1376" spans="3:3" x14ac:dyDescent="0.2">
      <c r="C1376" s="4"/>
    </row>
    <row r="1377" spans="3:3" x14ac:dyDescent="0.2">
      <c r="C1377" s="4"/>
    </row>
    <row r="1378" spans="3:3" x14ac:dyDescent="0.2">
      <c r="C1378" s="4"/>
    </row>
    <row r="1379" spans="3:3" x14ac:dyDescent="0.2">
      <c r="C1379" s="4"/>
    </row>
    <row r="1380" spans="3:3" x14ac:dyDescent="0.2">
      <c r="C1380" s="4"/>
    </row>
    <row r="1381" spans="3:3" x14ac:dyDescent="0.2">
      <c r="C1381" s="4"/>
    </row>
    <row r="1382" spans="3:3" x14ac:dyDescent="0.2">
      <c r="C1382" s="4"/>
    </row>
    <row r="1383" spans="3:3" x14ac:dyDescent="0.2">
      <c r="C1383" s="4"/>
    </row>
    <row r="1384" spans="3:3" x14ac:dyDescent="0.2">
      <c r="C1384" s="4"/>
    </row>
    <row r="1385" spans="3:3" x14ac:dyDescent="0.2">
      <c r="C1385" s="4"/>
    </row>
    <row r="1386" spans="3:3" x14ac:dyDescent="0.2">
      <c r="C1386" s="4"/>
    </row>
    <row r="1387" spans="3:3" x14ac:dyDescent="0.2">
      <c r="C1387" s="4"/>
    </row>
    <row r="1388" spans="3:3" x14ac:dyDescent="0.2">
      <c r="C1388" s="4"/>
    </row>
    <row r="1389" spans="3:3" x14ac:dyDescent="0.2">
      <c r="C1389" s="4"/>
    </row>
    <row r="1390" spans="3:3" x14ac:dyDescent="0.2">
      <c r="C1390" s="4"/>
    </row>
    <row r="1391" spans="3:3" x14ac:dyDescent="0.2">
      <c r="C1391" s="4"/>
    </row>
    <row r="1392" spans="3:3" x14ac:dyDescent="0.2">
      <c r="C1392" s="4"/>
    </row>
    <row r="1393" spans="1:3" x14ac:dyDescent="0.2">
      <c r="C1393" s="4"/>
    </row>
    <row r="1394" spans="1:3" x14ac:dyDescent="0.2">
      <c r="C1394" s="4"/>
    </row>
    <row r="1395" spans="1:3" x14ac:dyDescent="0.2">
      <c r="C1395" s="4"/>
    </row>
    <row r="1396" spans="1:3" x14ac:dyDescent="0.2">
      <c r="C1396" s="4"/>
    </row>
    <row r="1397" spans="1:3" x14ac:dyDescent="0.2">
      <c r="C1397" s="4"/>
    </row>
    <row r="1398" spans="1:3" x14ac:dyDescent="0.2">
      <c r="C1398" s="4"/>
    </row>
    <row r="1399" spans="1:3" x14ac:dyDescent="0.2">
      <c r="C1399" s="4"/>
    </row>
    <row r="1400" spans="1:3" x14ac:dyDescent="0.2">
      <c r="C1400" s="4"/>
    </row>
    <row r="1401" spans="1:3" x14ac:dyDescent="0.2">
      <c r="C1401" s="4"/>
    </row>
    <row r="1402" spans="1:3" x14ac:dyDescent="0.2">
      <c r="A1402" s="14"/>
      <c r="C1402" s="4"/>
    </row>
    <row r="1403" spans="1:3" x14ac:dyDescent="0.2">
      <c r="C1403" s="4"/>
    </row>
    <row r="1404" spans="1:3" x14ac:dyDescent="0.2">
      <c r="C1404" s="4"/>
    </row>
    <row r="1405" spans="1:3" x14ac:dyDescent="0.2">
      <c r="C1405" s="4"/>
    </row>
    <row r="1406" spans="1:3" x14ac:dyDescent="0.2">
      <c r="C1406" s="4"/>
    </row>
    <row r="1407" spans="1:3" x14ac:dyDescent="0.2">
      <c r="C1407" s="4"/>
    </row>
    <row r="1408" spans="1:3" x14ac:dyDescent="0.2">
      <c r="C1408" s="4"/>
    </row>
    <row r="1409" spans="3:3" x14ac:dyDescent="0.2">
      <c r="C1409" s="4"/>
    </row>
    <row r="1410" spans="3:3" x14ac:dyDescent="0.2">
      <c r="C1410" s="4"/>
    </row>
    <row r="1411" spans="3:3" x14ac:dyDescent="0.2">
      <c r="C1411" s="4"/>
    </row>
    <row r="1412" spans="3:3" x14ac:dyDescent="0.2">
      <c r="C1412" s="4"/>
    </row>
    <row r="1413" spans="3:3" x14ac:dyDescent="0.2">
      <c r="C1413" s="4"/>
    </row>
    <row r="1414" spans="3:3" x14ac:dyDescent="0.2">
      <c r="C1414" s="4"/>
    </row>
    <row r="1415" spans="3:3" x14ac:dyDescent="0.2">
      <c r="C1415" s="4"/>
    </row>
    <row r="1416" spans="3:3" x14ac:dyDescent="0.2">
      <c r="C1416" s="4"/>
    </row>
    <row r="1417" spans="3:3" x14ac:dyDescent="0.2">
      <c r="C1417" s="4"/>
    </row>
    <row r="1418" spans="3:3" x14ac:dyDescent="0.2">
      <c r="C1418" s="4"/>
    </row>
    <row r="1419" spans="3:3" x14ac:dyDescent="0.2">
      <c r="C1419" s="4"/>
    </row>
    <row r="1420" spans="3:3" x14ac:dyDescent="0.2">
      <c r="C1420" s="4"/>
    </row>
    <row r="1421" spans="3:3" x14ac:dyDescent="0.2">
      <c r="C1421" s="4"/>
    </row>
    <row r="1422" spans="3:3" x14ac:dyDescent="0.2">
      <c r="C1422" s="4"/>
    </row>
    <row r="1423" spans="3:3" x14ac:dyDescent="0.2">
      <c r="C1423" s="4"/>
    </row>
    <row r="1424" spans="3:3" x14ac:dyDescent="0.2">
      <c r="C1424" s="4"/>
    </row>
    <row r="1425" spans="3:3" x14ac:dyDescent="0.2">
      <c r="C1425" s="4"/>
    </row>
    <row r="1426" spans="3:3" x14ac:dyDescent="0.2">
      <c r="C1426" s="4"/>
    </row>
    <row r="1427" spans="3:3" x14ac:dyDescent="0.2">
      <c r="C1427" s="4"/>
    </row>
    <row r="1428" spans="3:3" x14ac:dyDescent="0.2">
      <c r="C1428" s="4"/>
    </row>
    <row r="1429" spans="3:3" x14ac:dyDescent="0.2">
      <c r="C1429" s="4"/>
    </row>
    <row r="1430" spans="3:3" x14ac:dyDescent="0.2">
      <c r="C1430" s="4"/>
    </row>
    <row r="1431" spans="3:3" x14ac:dyDescent="0.2">
      <c r="C1431" s="4"/>
    </row>
    <row r="1432" spans="3:3" x14ac:dyDescent="0.2">
      <c r="C1432" s="4"/>
    </row>
    <row r="1433" spans="3:3" x14ac:dyDescent="0.2">
      <c r="C1433" s="4"/>
    </row>
    <row r="1434" spans="3:3" x14ac:dyDescent="0.2">
      <c r="C1434" s="4"/>
    </row>
    <row r="1435" spans="3:3" x14ac:dyDescent="0.2">
      <c r="C1435" s="4"/>
    </row>
    <row r="1436" spans="3:3" x14ac:dyDescent="0.2">
      <c r="C1436" s="4"/>
    </row>
    <row r="1437" spans="3:3" x14ac:dyDescent="0.2">
      <c r="C1437" s="4"/>
    </row>
    <row r="1438" spans="3:3" x14ac:dyDescent="0.2">
      <c r="C1438" s="4"/>
    </row>
    <row r="1439" spans="3:3" x14ac:dyDescent="0.2">
      <c r="C1439" s="4"/>
    </row>
    <row r="1440" spans="3:3" x14ac:dyDescent="0.2">
      <c r="C1440" s="4"/>
    </row>
    <row r="1441" spans="3:3" x14ac:dyDescent="0.2">
      <c r="C1441" s="4"/>
    </row>
    <row r="1442" spans="3:3" x14ac:dyDescent="0.2">
      <c r="C1442" s="4"/>
    </row>
    <row r="1443" spans="3:3" x14ac:dyDescent="0.2">
      <c r="C1443" s="4"/>
    </row>
    <row r="1444" spans="3:3" x14ac:dyDescent="0.2">
      <c r="C1444" s="4"/>
    </row>
    <row r="1445" spans="3:3" x14ac:dyDescent="0.2">
      <c r="C1445" s="4"/>
    </row>
    <row r="1446" spans="3:3" x14ac:dyDescent="0.2">
      <c r="C1446" s="4"/>
    </row>
    <row r="1447" spans="3:3" x14ac:dyDescent="0.2">
      <c r="C1447" s="4"/>
    </row>
    <row r="1448" spans="3:3" x14ac:dyDescent="0.2">
      <c r="C1448" s="4"/>
    </row>
    <row r="1449" spans="3:3" x14ac:dyDescent="0.2">
      <c r="C1449" s="4"/>
    </row>
    <row r="1450" spans="3:3" x14ac:dyDescent="0.2">
      <c r="C1450" s="4"/>
    </row>
    <row r="1451" spans="3:3" x14ac:dyDescent="0.2">
      <c r="C1451" s="4"/>
    </row>
    <row r="1452" spans="3:3" x14ac:dyDescent="0.2">
      <c r="C1452" s="4"/>
    </row>
    <row r="1453" spans="3:3" x14ac:dyDescent="0.2">
      <c r="C1453" s="4"/>
    </row>
    <row r="1454" spans="3:3" x14ac:dyDescent="0.2">
      <c r="C1454" s="4"/>
    </row>
    <row r="1455" spans="3:3" x14ac:dyDescent="0.2">
      <c r="C1455" s="4"/>
    </row>
    <row r="1456" spans="3:3" x14ac:dyDescent="0.2">
      <c r="C1456" s="4"/>
    </row>
    <row r="1457" spans="3:3" x14ac:dyDescent="0.2">
      <c r="C1457" s="4"/>
    </row>
    <row r="1458" spans="3:3" x14ac:dyDescent="0.2">
      <c r="C1458" s="4"/>
    </row>
    <row r="1459" spans="3:3" x14ac:dyDescent="0.2">
      <c r="C1459" s="4"/>
    </row>
    <row r="1460" spans="3:3" x14ac:dyDescent="0.2">
      <c r="C1460" s="4"/>
    </row>
    <row r="1461" spans="3:3" x14ac:dyDescent="0.2">
      <c r="C1461" s="4"/>
    </row>
    <row r="1462" spans="3:3" x14ac:dyDescent="0.2">
      <c r="C1462" s="4"/>
    </row>
    <row r="1463" spans="3:3" x14ac:dyDescent="0.2">
      <c r="C1463" s="4"/>
    </row>
    <row r="1464" spans="3:3" x14ac:dyDescent="0.2">
      <c r="C1464" s="4"/>
    </row>
    <row r="1465" spans="3:3" x14ac:dyDescent="0.2">
      <c r="C1465" s="4"/>
    </row>
    <row r="1466" spans="3:3" x14ac:dyDescent="0.2">
      <c r="C1466" s="4"/>
    </row>
    <row r="1467" spans="3:3" x14ac:dyDescent="0.2">
      <c r="C1467" s="4"/>
    </row>
    <row r="1468" spans="3:3" x14ac:dyDescent="0.2">
      <c r="C1468" s="4"/>
    </row>
    <row r="1469" spans="3:3" x14ac:dyDescent="0.2">
      <c r="C1469" s="4"/>
    </row>
    <row r="1470" spans="3:3" x14ac:dyDescent="0.2">
      <c r="C1470" s="4"/>
    </row>
    <row r="1471" spans="3:3" x14ac:dyDescent="0.2">
      <c r="C1471" s="4"/>
    </row>
    <row r="1472" spans="3:3" x14ac:dyDescent="0.2">
      <c r="C1472" s="4"/>
    </row>
    <row r="1473" spans="3:3" x14ac:dyDescent="0.2">
      <c r="C1473" s="4"/>
    </row>
    <row r="1474" spans="3:3" x14ac:dyDescent="0.2">
      <c r="C1474" s="4"/>
    </row>
    <row r="1475" spans="3:3" x14ac:dyDescent="0.2">
      <c r="C1475" s="4"/>
    </row>
    <row r="1476" spans="3:3" x14ac:dyDescent="0.2">
      <c r="C1476" s="4"/>
    </row>
    <row r="1477" spans="3:3" x14ac:dyDescent="0.2">
      <c r="C1477" s="4"/>
    </row>
    <row r="1478" spans="3:3" x14ac:dyDescent="0.2">
      <c r="C1478" s="4"/>
    </row>
    <row r="1479" spans="3:3" x14ac:dyDescent="0.2">
      <c r="C1479" s="4"/>
    </row>
    <row r="1480" spans="3:3" x14ac:dyDescent="0.2">
      <c r="C1480" s="4"/>
    </row>
    <row r="1481" spans="3:3" x14ac:dyDescent="0.2">
      <c r="C1481" s="4"/>
    </row>
    <row r="1482" spans="3:3" x14ac:dyDescent="0.2">
      <c r="C1482" s="4"/>
    </row>
    <row r="1483" spans="3:3" x14ac:dyDescent="0.2">
      <c r="C1483" s="4"/>
    </row>
    <row r="1484" spans="3:3" x14ac:dyDescent="0.2">
      <c r="C1484" s="4"/>
    </row>
    <row r="1485" spans="3:3" x14ac:dyDescent="0.2">
      <c r="C1485" s="4"/>
    </row>
    <row r="1486" spans="3:3" x14ac:dyDescent="0.2">
      <c r="C1486" s="4"/>
    </row>
    <row r="1487" spans="3:3" x14ac:dyDescent="0.2">
      <c r="C1487" s="4"/>
    </row>
    <row r="1488" spans="3:3" x14ac:dyDescent="0.2">
      <c r="C1488" s="4"/>
    </row>
    <row r="1489" spans="3:3" x14ac:dyDescent="0.2">
      <c r="C1489" s="4"/>
    </row>
    <row r="1490" spans="3:3" x14ac:dyDescent="0.2">
      <c r="C1490" s="4"/>
    </row>
    <row r="1491" spans="3:3" x14ac:dyDescent="0.2">
      <c r="C1491" s="4"/>
    </row>
    <row r="1492" spans="3:3" x14ac:dyDescent="0.2">
      <c r="C1492" s="4"/>
    </row>
    <row r="1493" spans="3:3" x14ac:dyDescent="0.2">
      <c r="C1493" s="4"/>
    </row>
    <row r="1494" spans="3:3" x14ac:dyDescent="0.2">
      <c r="C1494" s="4"/>
    </row>
    <row r="1495" spans="3:3" x14ac:dyDescent="0.2">
      <c r="C1495" s="4"/>
    </row>
    <row r="1496" spans="3:3" x14ac:dyDescent="0.2">
      <c r="C1496" s="4"/>
    </row>
    <row r="1497" spans="3:3" x14ac:dyDescent="0.2">
      <c r="C1497" s="4"/>
    </row>
    <row r="1498" spans="3:3" x14ac:dyDescent="0.2">
      <c r="C1498" s="4"/>
    </row>
    <row r="1499" spans="3:3" x14ac:dyDescent="0.2">
      <c r="C1499" s="4"/>
    </row>
    <row r="1500" spans="3:3" x14ac:dyDescent="0.2">
      <c r="C1500" s="4"/>
    </row>
    <row r="1501" spans="3:3" x14ac:dyDescent="0.2">
      <c r="C1501" s="4"/>
    </row>
    <row r="1502" spans="3:3" x14ac:dyDescent="0.2">
      <c r="C1502" s="4"/>
    </row>
    <row r="1503" spans="3:3" x14ac:dyDescent="0.2">
      <c r="C1503" s="4"/>
    </row>
    <row r="1504" spans="3:3" x14ac:dyDescent="0.2">
      <c r="C1504" s="4"/>
    </row>
    <row r="1505" spans="1:3" x14ac:dyDescent="0.2">
      <c r="C1505" s="4"/>
    </row>
    <row r="1506" spans="1:3" x14ac:dyDescent="0.2">
      <c r="C1506" s="4"/>
    </row>
    <row r="1507" spans="1:3" x14ac:dyDescent="0.2">
      <c r="C1507" s="4"/>
    </row>
    <row r="1508" spans="1:3" x14ac:dyDescent="0.2">
      <c r="C1508" s="4"/>
    </row>
    <row r="1509" spans="1:3" x14ac:dyDescent="0.2">
      <c r="A1509" s="14"/>
      <c r="C1509" s="4"/>
    </row>
    <row r="1510" spans="1:3" x14ac:dyDescent="0.2">
      <c r="C1510" s="4"/>
    </row>
    <row r="1511" spans="1:3" x14ac:dyDescent="0.2">
      <c r="C1511" s="4"/>
    </row>
    <row r="1512" spans="1:3" x14ac:dyDescent="0.2">
      <c r="C1512" s="4"/>
    </row>
    <row r="1513" spans="1:3" x14ac:dyDescent="0.2">
      <c r="C1513" s="4"/>
    </row>
    <row r="1514" spans="1:3" x14ac:dyDescent="0.2">
      <c r="C1514" s="4"/>
    </row>
    <row r="1515" spans="1:3" x14ac:dyDescent="0.2">
      <c r="C1515" s="4"/>
    </row>
    <row r="1516" spans="1:3" x14ac:dyDescent="0.2">
      <c r="C1516" s="4"/>
    </row>
    <row r="1517" spans="1:3" x14ac:dyDescent="0.2">
      <c r="C1517" s="4"/>
    </row>
    <row r="1518" spans="1:3" x14ac:dyDescent="0.2">
      <c r="C1518" s="4"/>
    </row>
    <row r="1519" spans="1:3" x14ac:dyDescent="0.2">
      <c r="C1519" s="4"/>
    </row>
    <row r="1520" spans="1:3" x14ac:dyDescent="0.2">
      <c r="C1520" s="4"/>
    </row>
    <row r="1521" spans="3:3" x14ac:dyDescent="0.2">
      <c r="C1521" s="4"/>
    </row>
    <row r="1522" spans="3:3" x14ac:dyDescent="0.2">
      <c r="C1522" s="4"/>
    </row>
    <row r="1523" spans="3:3" x14ac:dyDescent="0.2">
      <c r="C1523" s="4"/>
    </row>
    <row r="1524" spans="3:3" x14ac:dyDescent="0.2">
      <c r="C1524" s="4"/>
    </row>
    <row r="1525" spans="3:3" x14ac:dyDescent="0.2">
      <c r="C1525" s="4"/>
    </row>
    <row r="1526" spans="3:3" x14ac:dyDescent="0.2">
      <c r="C1526" s="4"/>
    </row>
    <row r="1527" spans="3:3" x14ac:dyDescent="0.2">
      <c r="C1527" s="4"/>
    </row>
    <row r="1528" spans="3:3" x14ac:dyDescent="0.2">
      <c r="C1528" s="4"/>
    </row>
    <row r="1529" spans="3:3" x14ac:dyDescent="0.2">
      <c r="C1529" s="4"/>
    </row>
    <row r="1530" spans="3:3" x14ac:dyDescent="0.2">
      <c r="C1530" s="4"/>
    </row>
    <row r="1531" spans="3:3" x14ac:dyDescent="0.2">
      <c r="C1531" s="4"/>
    </row>
    <row r="1532" spans="3:3" x14ac:dyDescent="0.2">
      <c r="C1532" s="4"/>
    </row>
    <row r="1533" spans="3:3" x14ac:dyDescent="0.2">
      <c r="C1533" s="4"/>
    </row>
    <row r="1534" spans="3:3" x14ac:dyDescent="0.2">
      <c r="C1534" s="4"/>
    </row>
    <row r="1535" spans="3:3" x14ac:dyDescent="0.2">
      <c r="C1535" s="4"/>
    </row>
    <row r="1536" spans="3:3" x14ac:dyDescent="0.2">
      <c r="C1536" s="4"/>
    </row>
    <row r="1537" spans="3:3" x14ac:dyDescent="0.2">
      <c r="C1537" s="4"/>
    </row>
    <row r="1538" spans="3:3" x14ac:dyDescent="0.2">
      <c r="C1538" s="4"/>
    </row>
    <row r="1539" spans="3:3" x14ac:dyDescent="0.2">
      <c r="C1539" s="4"/>
    </row>
    <row r="1540" spans="3:3" x14ac:dyDescent="0.2">
      <c r="C1540" s="4"/>
    </row>
    <row r="1541" spans="3:3" x14ac:dyDescent="0.2">
      <c r="C1541" s="4"/>
    </row>
    <row r="1542" spans="3:3" x14ac:dyDescent="0.2">
      <c r="C1542" s="4"/>
    </row>
    <row r="1543" spans="3:3" x14ac:dyDescent="0.2">
      <c r="C1543" s="4"/>
    </row>
    <row r="1544" spans="3:3" x14ac:dyDescent="0.2">
      <c r="C1544" s="4"/>
    </row>
    <row r="1545" spans="3:3" x14ac:dyDescent="0.2">
      <c r="C1545" s="4"/>
    </row>
    <row r="1546" spans="3:3" x14ac:dyDescent="0.2">
      <c r="C1546" s="4"/>
    </row>
    <row r="1547" spans="3:3" x14ac:dyDescent="0.2">
      <c r="C1547" s="4"/>
    </row>
    <row r="1548" spans="3:3" x14ac:dyDescent="0.2">
      <c r="C1548" s="4"/>
    </row>
    <row r="1549" spans="3:3" x14ac:dyDescent="0.2">
      <c r="C1549" s="4"/>
    </row>
    <row r="1550" spans="3:3" x14ac:dyDescent="0.2">
      <c r="C1550" s="4"/>
    </row>
    <row r="1551" spans="3:3" x14ac:dyDescent="0.2">
      <c r="C1551" s="4"/>
    </row>
    <row r="1552" spans="3:3" x14ac:dyDescent="0.2">
      <c r="C1552" s="4"/>
    </row>
    <row r="1553" spans="3:3" x14ac:dyDescent="0.2">
      <c r="C1553" s="4"/>
    </row>
    <row r="1554" spans="3:3" x14ac:dyDescent="0.2">
      <c r="C1554" s="4"/>
    </row>
    <row r="1555" spans="3:3" x14ac:dyDescent="0.2">
      <c r="C1555" s="4"/>
    </row>
    <row r="1556" spans="3:3" x14ac:dyDescent="0.2">
      <c r="C1556" s="4"/>
    </row>
    <row r="1557" spans="3:3" x14ac:dyDescent="0.2">
      <c r="C1557" s="4"/>
    </row>
    <row r="1558" spans="3:3" x14ac:dyDescent="0.2">
      <c r="C1558" s="4"/>
    </row>
    <row r="1559" spans="3:3" x14ac:dyDescent="0.2">
      <c r="C1559" s="4"/>
    </row>
    <row r="1560" spans="3:3" x14ac:dyDescent="0.2">
      <c r="C1560" s="4"/>
    </row>
    <row r="1561" spans="3:3" x14ac:dyDescent="0.2">
      <c r="C1561" s="4"/>
    </row>
    <row r="1562" spans="3:3" x14ac:dyDescent="0.2">
      <c r="C1562" s="4"/>
    </row>
    <row r="1563" spans="3:3" x14ac:dyDescent="0.2">
      <c r="C1563" s="4"/>
    </row>
    <row r="1564" spans="3:3" x14ac:dyDescent="0.2">
      <c r="C1564" s="4"/>
    </row>
    <row r="1565" spans="3:3" x14ac:dyDescent="0.2">
      <c r="C1565" s="4"/>
    </row>
    <row r="1566" spans="3:3" x14ac:dyDescent="0.2">
      <c r="C1566" s="4"/>
    </row>
    <row r="1567" spans="3:3" x14ac:dyDescent="0.2">
      <c r="C1567" s="4"/>
    </row>
    <row r="1568" spans="3:3" x14ac:dyDescent="0.2">
      <c r="C1568" s="4"/>
    </row>
    <row r="1569" spans="3:3" x14ac:dyDescent="0.2">
      <c r="C1569" s="4"/>
    </row>
    <row r="1570" spans="3:3" x14ac:dyDescent="0.2">
      <c r="C1570" s="4"/>
    </row>
    <row r="1571" spans="3:3" x14ac:dyDescent="0.2">
      <c r="C1571" s="4"/>
    </row>
    <row r="1572" spans="3:3" x14ac:dyDescent="0.2">
      <c r="C1572" s="4"/>
    </row>
    <row r="1573" spans="3:3" x14ac:dyDescent="0.2">
      <c r="C1573" s="4"/>
    </row>
    <row r="1574" spans="3:3" x14ac:dyDescent="0.2">
      <c r="C1574" s="4"/>
    </row>
    <row r="1575" spans="3:3" x14ac:dyDescent="0.2">
      <c r="C1575" s="4"/>
    </row>
    <row r="1576" spans="3:3" x14ac:dyDescent="0.2">
      <c r="C1576" s="4"/>
    </row>
    <row r="1577" spans="3:3" x14ac:dyDescent="0.2">
      <c r="C1577" s="4"/>
    </row>
    <row r="1578" spans="3:3" x14ac:dyDescent="0.2">
      <c r="C1578" s="4"/>
    </row>
    <row r="1579" spans="3:3" x14ac:dyDescent="0.2">
      <c r="C1579" s="4"/>
    </row>
    <row r="1580" spans="3:3" x14ac:dyDescent="0.2">
      <c r="C1580" s="4"/>
    </row>
    <row r="1581" spans="3:3" x14ac:dyDescent="0.2">
      <c r="C1581" s="4"/>
    </row>
    <row r="1582" spans="3:3" x14ac:dyDescent="0.2">
      <c r="C1582" s="4"/>
    </row>
    <row r="1583" spans="3:3" x14ac:dyDescent="0.2">
      <c r="C1583" s="4"/>
    </row>
    <row r="1584" spans="3:3" x14ac:dyDescent="0.2">
      <c r="C1584" s="4"/>
    </row>
    <row r="1585" spans="3:3" x14ac:dyDescent="0.2">
      <c r="C1585" s="4"/>
    </row>
    <row r="1586" spans="3:3" x14ac:dyDescent="0.2">
      <c r="C1586" s="4"/>
    </row>
    <row r="1587" spans="3:3" x14ac:dyDescent="0.2">
      <c r="C1587" s="4"/>
    </row>
    <row r="1588" spans="3:3" x14ac:dyDescent="0.2">
      <c r="C1588" s="4"/>
    </row>
    <row r="1589" spans="3:3" x14ac:dyDescent="0.2">
      <c r="C1589" s="4"/>
    </row>
    <row r="1590" spans="3:3" x14ac:dyDescent="0.2">
      <c r="C1590" s="4"/>
    </row>
    <row r="1591" spans="3:3" x14ac:dyDescent="0.2">
      <c r="C1591" s="4"/>
    </row>
    <row r="1592" spans="3:3" x14ac:dyDescent="0.2">
      <c r="C1592" s="4"/>
    </row>
    <row r="1593" spans="3:3" x14ac:dyDescent="0.2">
      <c r="C1593" s="4"/>
    </row>
    <row r="1594" spans="3:3" x14ac:dyDescent="0.2">
      <c r="C1594" s="4"/>
    </row>
    <row r="1595" spans="3:3" x14ac:dyDescent="0.2">
      <c r="C1595" s="4"/>
    </row>
    <row r="1596" spans="3:3" x14ac:dyDescent="0.2">
      <c r="C1596" s="4"/>
    </row>
    <row r="1597" spans="3:3" x14ac:dyDescent="0.2">
      <c r="C1597" s="4"/>
    </row>
    <row r="1598" spans="3:3" x14ac:dyDescent="0.2">
      <c r="C1598" s="4"/>
    </row>
    <row r="1599" spans="3:3" x14ac:dyDescent="0.2">
      <c r="C1599" s="4"/>
    </row>
    <row r="1600" spans="3:3" x14ac:dyDescent="0.2">
      <c r="C1600" s="4"/>
    </row>
    <row r="1601" spans="3:3" x14ac:dyDescent="0.2">
      <c r="C1601" s="4"/>
    </row>
    <row r="1602" spans="3:3" x14ac:dyDescent="0.2">
      <c r="C1602" s="4"/>
    </row>
    <row r="1603" spans="3:3" x14ac:dyDescent="0.2">
      <c r="C1603" s="4"/>
    </row>
    <row r="1604" spans="3:3" x14ac:dyDescent="0.2">
      <c r="C1604" s="4"/>
    </row>
    <row r="1605" spans="3:3" x14ac:dyDescent="0.2">
      <c r="C1605" s="4"/>
    </row>
    <row r="1606" spans="3:3" x14ac:dyDescent="0.2">
      <c r="C1606" s="4"/>
    </row>
    <row r="1607" spans="3:3" x14ac:dyDescent="0.2">
      <c r="C1607" s="4"/>
    </row>
    <row r="1608" spans="3:3" x14ac:dyDescent="0.2">
      <c r="C1608" s="4"/>
    </row>
    <row r="1609" spans="3:3" x14ac:dyDescent="0.2">
      <c r="C1609" s="4"/>
    </row>
    <row r="1610" spans="3:3" x14ac:dyDescent="0.2">
      <c r="C1610" s="4"/>
    </row>
    <row r="1611" spans="3:3" x14ac:dyDescent="0.2">
      <c r="C1611" s="4"/>
    </row>
    <row r="1612" spans="3:3" x14ac:dyDescent="0.2">
      <c r="C1612" s="4"/>
    </row>
    <row r="1613" spans="3:3" x14ac:dyDescent="0.2">
      <c r="C1613" s="4"/>
    </row>
    <row r="1614" spans="3:3" x14ac:dyDescent="0.2">
      <c r="C1614" s="4"/>
    </row>
    <row r="1615" spans="3:3" x14ac:dyDescent="0.2">
      <c r="C1615" s="4"/>
    </row>
    <row r="1616" spans="3:3" x14ac:dyDescent="0.2">
      <c r="C1616" s="4"/>
    </row>
    <row r="1617" spans="3:3" x14ac:dyDescent="0.2">
      <c r="C1617" s="4"/>
    </row>
    <row r="1618" spans="3:3" x14ac:dyDescent="0.2">
      <c r="C1618" s="4"/>
    </row>
    <row r="1619" spans="3:3" x14ac:dyDescent="0.2">
      <c r="C1619" s="4"/>
    </row>
    <row r="1620" spans="3:3" x14ac:dyDescent="0.2">
      <c r="C1620" s="4"/>
    </row>
    <row r="1621" spans="3:3" x14ac:dyDescent="0.2">
      <c r="C1621" s="4"/>
    </row>
    <row r="1622" spans="3:3" x14ac:dyDescent="0.2">
      <c r="C1622" s="4"/>
    </row>
    <row r="1623" spans="3:3" x14ac:dyDescent="0.2">
      <c r="C1623" s="4"/>
    </row>
    <row r="1624" spans="3:3" x14ac:dyDescent="0.2">
      <c r="C1624" s="4"/>
    </row>
    <row r="1625" spans="3:3" x14ac:dyDescent="0.2">
      <c r="C1625" s="4"/>
    </row>
    <row r="1626" spans="3:3" x14ac:dyDescent="0.2">
      <c r="C1626" s="4"/>
    </row>
    <row r="1627" spans="3:3" x14ac:dyDescent="0.2">
      <c r="C1627" s="4"/>
    </row>
    <row r="1628" spans="3:3" x14ac:dyDescent="0.2">
      <c r="C1628" s="4"/>
    </row>
    <row r="1629" spans="3:3" x14ac:dyDescent="0.2">
      <c r="C1629" s="4"/>
    </row>
    <row r="1630" spans="3:3" x14ac:dyDescent="0.2">
      <c r="C1630" s="4"/>
    </row>
    <row r="1631" spans="3:3" x14ac:dyDescent="0.2">
      <c r="C1631" s="4"/>
    </row>
    <row r="1632" spans="3:3" x14ac:dyDescent="0.2">
      <c r="C1632" s="4"/>
    </row>
    <row r="1633" spans="3:3" x14ac:dyDescent="0.2">
      <c r="C1633" s="4"/>
    </row>
    <row r="1634" spans="3:3" x14ac:dyDescent="0.2">
      <c r="C1634" s="4"/>
    </row>
    <row r="1635" spans="3:3" x14ac:dyDescent="0.2">
      <c r="C1635" s="4"/>
    </row>
    <row r="1636" spans="3:3" x14ac:dyDescent="0.2">
      <c r="C1636" s="4"/>
    </row>
    <row r="1637" spans="3:3" x14ac:dyDescent="0.2">
      <c r="C1637" s="4"/>
    </row>
    <row r="1638" spans="3:3" x14ac:dyDescent="0.2">
      <c r="C1638" s="4"/>
    </row>
    <row r="1639" spans="3:3" x14ac:dyDescent="0.2">
      <c r="C1639" s="4"/>
    </row>
    <row r="1640" spans="3:3" x14ac:dyDescent="0.2">
      <c r="C1640" s="4"/>
    </row>
    <row r="1641" spans="3:3" x14ac:dyDescent="0.2">
      <c r="C1641" s="4"/>
    </row>
    <row r="1642" spans="3:3" x14ac:dyDescent="0.2">
      <c r="C1642" s="4"/>
    </row>
    <row r="1643" spans="3:3" x14ac:dyDescent="0.2">
      <c r="C1643" s="4"/>
    </row>
    <row r="1644" spans="3:3" x14ac:dyDescent="0.2">
      <c r="C1644" s="4"/>
    </row>
    <row r="1645" spans="3:3" x14ac:dyDescent="0.2">
      <c r="C1645" s="4"/>
    </row>
    <row r="1646" spans="3:3" x14ac:dyDescent="0.2">
      <c r="C1646" s="4"/>
    </row>
    <row r="1647" spans="3:3" x14ac:dyDescent="0.2">
      <c r="C1647" s="4"/>
    </row>
    <row r="1648" spans="3:3" x14ac:dyDescent="0.2">
      <c r="C1648" s="4"/>
    </row>
    <row r="1649" spans="3:3" x14ac:dyDescent="0.2">
      <c r="C1649" s="4"/>
    </row>
    <row r="1650" spans="3:3" x14ac:dyDescent="0.2">
      <c r="C1650" s="4"/>
    </row>
    <row r="1651" spans="3:3" x14ac:dyDescent="0.2">
      <c r="C1651" s="4"/>
    </row>
    <row r="1652" spans="3:3" x14ac:dyDescent="0.2">
      <c r="C1652" s="4"/>
    </row>
    <row r="1653" spans="3:3" x14ac:dyDescent="0.2">
      <c r="C1653" s="4"/>
    </row>
    <row r="1654" spans="3:3" x14ac:dyDescent="0.2">
      <c r="C1654" s="4"/>
    </row>
    <row r="1655" spans="3:3" x14ac:dyDescent="0.2">
      <c r="C1655" s="4"/>
    </row>
    <row r="1656" spans="3:3" x14ac:dyDescent="0.2">
      <c r="C1656" s="4"/>
    </row>
    <row r="1657" spans="3:3" x14ac:dyDescent="0.2">
      <c r="C1657" s="4"/>
    </row>
    <row r="1658" spans="3:3" x14ac:dyDescent="0.2">
      <c r="C1658" s="4"/>
    </row>
    <row r="1659" spans="3:3" x14ac:dyDescent="0.2">
      <c r="C1659" s="4"/>
    </row>
    <row r="1660" spans="3:3" x14ac:dyDescent="0.2">
      <c r="C1660" s="4"/>
    </row>
    <row r="1661" spans="3:3" x14ac:dyDescent="0.2">
      <c r="C1661" s="4"/>
    </row>
    <row r="1662" spans="3:3" x14ac:dyDescent="0.2">
      <c r="C1662" s="4"/>
    </row>
    <row r="1663" spans="3:3" x14ac:dyDescent="0.2">
      <c r="C1663" s="4"/>
    </row>
    <row r="1664" spans="3:3" x14ac:dyDescent="0.2">
      <c r="C1664" s="4"/>
    </row>
    <row r="1665" spans="3:3" x14ac:dyDescent="0.2">
      <c r="C1665" s="4"/>
    </row>
    <row r="1666" spans="3:3" x14ac:dyDescent="0.2">
      <c r="C1666" s="4"/>
    </row>
    <row r="1667" spans="3:3" x14ac:dyDescent="0.2">
      <c r="C1667" s="4"/>
    </row>
    <row r="1668" spans="3:3" x14ac:dyDescent="0.2">
      <c r="C1668" s="4"/>
    </row>
    <row r="1669" spans="3:3" x14ac:dyDescent="0.2">
      <c r="C1669" s="4"/>
    </row>
    <row r="1670" spans="3:3" x14ac:dyDescent="0.2">
      <c r="C1670" s="4"/>
    </row>
    <row r="1671" spans="3:3" x14ac:dyDescent="0.2">
      <c r="C1671" s="4"/>
    </row>
    <row r="1672" spans="3:3" x14ac:dyDescent="0.2">
      <c r="C1672" s="4"/>
    </row>
    <row r="1673" spans="3:3" x14ac:dyDescent="0.2">
      <c r="C1673" s="4"/>
    </row>
    <row r="1674" spans="3:3" x14ac:dyDescent="0.2">
      <c r="C1674" s="4"/>
    </row>
    <row r="1675" spans="3:3" x14ac:dyDescent="0.2">
      <c r="C1675" s="4"/>
    </row>
    <row r="1676" spans="3:3" x14ac:dyDescent="0.2">
      <c r="C1676" s="4"/>
    </row>
    <row r="1677" spans="3:3" x14ac:dyDescent="0.2">
      <c r="C1677" s="4"/>
    </row>
    <row r="1678" spans="3:3" x14ac:dyDescent="0.2">
      <c r="C1678" s="4"/>
    </row>
    <row r="1679" spans="3:3" x14ac:dyDescent="0.2">
      <c r="C1679" s="4"/>
    </row>
    <row r="1680" spans="3:3" x14ac:dyDescent="0.2">
      <c r="C1680" s="4"/>
    </row>
    <row r="1681" spans="3:3" x14ac:dyDescent="0.2">
      <c r="C1681" s="4"/>
    </row>
    <row r="1682" spans="3:3" x14ac:dyDescent="0.2">
      <c r="C1682" s="4"/>
    </row>
    <row r="1683" spans="3:3" x14ac:dyDescent="0.2">
      <c r="C1683" s="4"/>
    </row>
    <row r="1684" spans="3:3" x14ac:dyDescent="0.2">
      <c r="C1684" s="4"/>
    </row>
    <row r="1685" spans="3:3" x14ac:dyDescent="0.2">
      <c r="C1685" s="4"/>
    </row>
    <row r="1686" spans="3:3" x14ac:dyDescent="0.2">
      <c r="C1686" s="4"/>
    </row>
    <row r="1687" spans="3:3" x14ac:dyDescent="0.2">
      <c r="C1687" s="4"/>
    </row>
    <row r="1688" spans="3:3" x14ac:dyDescent="0.2">
      <c r="C1688" s="4"/>
    </row>
    <row r="1689" spans="3:3" x14ac:dyDescent="0.2">
      <c r="C1689" s="4"/>
    </row>
    <row r="1690" spans="3:3" x14ac:dyDescent="0.2">
      <c r="C1690" s="4"/>
    </row>
    <row r="1691" spans="3:3" x14ac:dyDescent="0.2">
      <c r="C1691" s="4"/>
    </row>
    <row r="1692" spans="3:3" x14ac:dyDescent="0.2">
      <c r="C1692" s="4"/>
    </row>
    <row r="1693" spans="3:3" x14ac:dyDescent="0.2">
      <c r="C1693" s="4"/>
    </row>
    <row r="1694" spans="3:3" x14ac:dyDescent="0.2">
      <c r="C1694" s="4"/>
    </row>
    <row r="1695" spans="3:3" x14ac:dyDescent="0.2">
      <c r="C1695" s="4"/>
    </row>
    <row r="1696" spans="3:3" x14ac:dyDescent="0.2">
      <c r="C1696" s="4"/>
    </row>
    <row r="1697" spans="3:3" x14ac:dyDescent="0.2">
      <c r="C1697" s="4"/>
    </row>
    <row r="1698" spans="3:3" x14ac:dyDescent="0.2">
      <c r="C1698" s="4"/>
    </row>
    <row r="1699" spans="3:3" x14ac:dyDescent="0.2">
      <c r="C1699" s="4"/>
    </row>
    <row r="1700" spans="3:3" x14ac:dyDescent="0.2">
      <c r="C1700" s="4"/>
    </row>
    <row r="1701" spans="3:3" x14ac:dyDescent="0.2">
      <c r="C1701" s="4"/>
    </row>
    <row r="1702" spans="3:3" x14ac:dyDescent="0.2">
      <c r="C1702" s="4"/>
    </row>
    <row r="1703" spans="3:3" x14ac:dyDescent="0.2">
      <c r="C1703" s="4"/>
    </row>
    <row r="1704" spans="3:3" x14ac:dyDescent="0.2">
      <c r="C1704" s="4"/>
    </row>
    <row r="1705" spans="3:3" x14ac:dyDescent="0.2">
      <c r="C1705" s="4"/>
    </row>
    <row r="1706" spans="3:3" x14ac:dyDescent="0.2">
      <c r="C1706" s="4"/>
    </row>
    <row r="1707" spans="3:3" x14ac:dyDescent="0.2">
      <c r="C1707" s="4"/>
    </row>
    <row r="1708" spans="3:3" x14ac:dyDescent="0.2">
      <c r="C1708" s="4"/>
    </row>
    <row r="1709" spans="3:3" x14ac:dyDescent="0.2">
      <c r="C1709" s="4"/>
    </row>
    <row r="1710" spans="3:3" x14ac:dyDescent="0.2">
      <c r="C1710" s="4"/>
    </row>
    <row r="1711" spans="3:3" x14ac:dyDescent="0.2">
      <c r="C1711" s="4"/>
    </row>
    <row r="1712" spans="3:3" x14ac:dyDescent="0.2">
      <c r="C1712" s="4"/>
    </row>
    <row r="1713" spans="3:3" x14ac:dyDescent="0.2">
      <c r="C1713" s="4"/>
    </row>
    <row r="1714" spans="3:3" x14ac:dyDescent="0.2">
      <c r="C1714" s="4"/>
    </row>
    <row r="1715" spans="3:3" x14ac:dyDescent="0.2">
      <c r="C1715" s="4"/>
    </row>
    <row r="1716" spans="3:3" x14ac:dyDescent="0.2">
      <c r="C1716" s="4"/>
    </row>
    <row r="1717" spans="3:3" x14ac:dyDescent="0.2">
      <c r="C1717" s="4"/>
    </row>
    <row r="1718" spans="3:3" x14ac:dyDescent="0.2">
      <c r="C1718" s="4"/>
    </row>
    <row r="1719" spans="3:3" x14ac:dyDescent="0.2">
      <c r="C1719" s="4"/>
    </row>
    <row r="1720" spans="3:3" x14ac:dyDescent="0.2">
      <c r="C1720" s="4"/>
    </row>
    <row r="1721" spans="3:3" x14ac:dyDescent="0.2">
      <c r="C1721" s="4"/>
    </row>
    <row r="1722" spans="3:3" x14ac:dyDescent="0.2">
      <c r="C1722" s="4"/>
    </row>
    <row r="1723" spans="3:3" x14ac:dyDescent="0.2">
      <c r="C1723" s="4"/>
    </row>
    <row r="1724" spans="3:3" x14ac:dyDescent="0.2">
      <c r="C1724" s="4"/>
    </row>
    <row r="1725" spans="3:3" x14ac:dyDescent="0.2">
      <c r="C1725" s="4"/>
    </row>
    <row r="1726" spans="3:3" x14ac:dyDescent="0.2">
      <c r="C1726" s="4"/>
    </row>
    <row r="1727" spans="3:3" x14ac:dyDescent="0.2">
      <c r="C1727" s="4"/>
    </row>
    <row r="1728" spans="3:3" x14ac:dyDescent="0.2">
      <c r="C1728" s="4"/>
    </row>
    <row r="1729" spans="3:3" x14ac:dyDescent="0.2">
      <c r="C1729" s="4"/>
    </row>
    <row r="1730" spans="3:3" x14ac:dyDescent="0.2">
      <c r="C1730" s="4"/>
    </row>
    <row r="1731" spans="3:3" x14ac:dyDescent="0.2">
      <c r="C1731" s="4"/>
    </row>
    <row r="1732" spans="3:3" x14ac:dyDescent="0.2">
      <c r="C1732" s="4"/>
    </row>
    <row r="1733" spans="3:3" x14ac:dyDescent="0.2">
      <c r="C1733" s="4"/>
    </row>
    <row r="1734" spans="3:3" x14ac:dyDescent="0.2">
      <c r="C1734" s="4"/>
    </row>
    <row r="1735" spans="3:3" x14ac:dyDescent="0.2">
      <c r="C1735" s="4"/>
    </row>
    <row r="1736" spans="3:3" x14ac:dyDescent="0.2">
      <c r="C1736" s="4"/>
    </row>
    <row r="1737" spans="3:3" x14ac:dyDescent="0.2">
      <c r="C1737" s="4"/>
    </row>
    <row r="1738" spans="3:3" x14ac:dyDescent="0.2">
      <c r="C1738" s="4"/>
    </row>
    <row r="1739" spans="3:3" x14ac:dyDescent="0.2">
      <c r="C1739" s="4"/>
    </row>
    <row r="1740" spans="3:3" x14ac:dyDescent="0.2">
      <c r="C1740" s="4"/>
    </row>
    <row r="1741" spans="3:3" x14ac:dyDescent="0.2">
      <c r="C1741" s="4"/>
    </row>
    <row r="1742" spans="3:3" x14ac:dyDescent="0.2">
      <c r="C1742" s="4"/>
    </row>
    <row r="1743" spans="3:3" x14ac:dyDescent="0.2">
      <c r="C1743" s="4"/>
    </row>
    <row r="1744" spans="3:3" x14ac:dyDescent="0.2">
      <c r="C1744" s="4"/>
    </row>
    <row r="1745" spans="3:3" x14ac:dyDescent="0.2">
      <c r="C1745" s="4"/>
    </row>
    <row r="1746" spans="3:3" x14ac:dyDescent="0.2">
      <c r="C1746" s="4"/>
    </row>
    <row r="1747" spans="3:3" x14ac:dyDescent="0.2">
      <c r="C1747" s="4"/>
    </row>
    <row r="1748" spans="3:3" x14ac:dyDescent="0.2">
      <c r="C1748" s="4"/>
    </row>
    <row r="1749" spans="3:3" x14ac:dyDescent="0.2">
      <c r="C1749" s="4"/>
    </row>
    <row r="1750" spans="3:3" x14ac:dyDescent="0.2">
      <c r="C1750" s="4"/>
    </row>
    <row r="1751" spans="3:3" x14ac:dyDescent="0.2">
      <c r="C1751" s="4"/>
    </row>
    <row r="1752" spans="3:3" x14ac:dyDescent="0.2">
      <c r="C1752" s="4"/>
    </row>
    <row r="1753" spans="3:3" x14ac:dyDescent="0.2">
      <c r="C1753" s="4"/>
    </row>
    <row r="1754" spans="3:3" x14ac:dyDescent="0.2">
      <c r="C1754" s="4"/>
    </row>
    <row r="1755" spans="3:3" x14ac:dyDescent="0.2">
      <c r="C1755" s="4"/>
    </row>
    <row r="1756" spans="3:3" x14ac:dyDescent="0.2">
      <c r="C1756" s="4"/>
    </row>
    <row r="1757" spans="3:3" x14ac:dyDescent="0.2">
      <c r="C1757" s="4"/>
    </row>
    <row r="1758" spans="3:3" x14ac:dyDescent="0.2">
      <c r="C1758" s="4"/>
    </row>
    <row r="1759" spans="3:3" x14ac:dyDescent="0.2">
      <c r="C1759" s="4"/>
    </row>
    <row r="1760" spans="3:3" x14ac:dyDescent="0.2">
      <c r="C1760" s="4"/>
    </row>
    <row r="1761" spans="3:3" x14ac:dyDescent="0.2">
      <c r="C1761" s="4"/>
    </row>
    <row r="1762" spans="3:3" x14ac:dyDescent="0.2">
      <c r="C1762" s="4"/>
    </row>
    <row r="1763" spans="3:3" x14ac:dyDescent="0.2">
      <c r="C1763" s="4"/>
    </row>
    <row r="1764" spans="3:3" x14ac:dyDescent="0.2">
      <c r="C1764" s="4"/>
    </row>
    <row r="1765" spans="3:3" x14ac:dyDescent="0.2">
      <c r="C1765" s="4"/>
    </row>
    <row r="1766" spans="3:3" x14ac:dyDescent="0.2">
      <c r="C1766" s="4"/>
    </row>
    <row r="1767" spans="3:3" x14ac:dyDescent="0.2">
      <c r="C1767" s="4"/>
    </row>
    <row r="1768" spans="3:3" x14ac:dyDescent="0.2">
      <c r="C1768" s="4"/>
    </row>
    <row r="1769" spans="3:3" x14ac:dyDescent="0.2">
      <c r="C1769" s="4"/>
    </row>
    <row r="1770" spans="3:3" x14ac:dyDescent="0.2">
      <c r="C1770" s="4"/>
    </row>
    <row r="1771" spans="3:3" x14ac:dyDescent="0.2">
      <c r="C1771" s="4"/>
    </row>
    <row r="1772" spans="3:3" x14ac:dyDescent="0.2">
      <c r="C1772" s="4"/>
    </row>
    <row r="1773" spans="3:3" x14ac:dyDescent="0.2">
      <c r="C1773" s="4"/>
    </row>
    <row r="1774" spans="3:3" x14ac:dyDescent="0.2">
      <c r="C1774" s="4"/>
    </row>
    <row r="1775" spans="3:3" x14ac:dyDescent="0.2">
      <c r="C1775" s="4"/>
    </row>
    <row r="1776" spans="3:3" x14ac:dyDescent="0.2">
      <c r="C1776" s="4"/>
    </row>
    <row r="1777" spans="3:3" x14ac:dyDescent="0.2">
      <c r="C1777" s="4"/>
    </row>
    <row r="1778" spans="3:3" x14ac:dyDescent="0.2">
      <c r="C1778" s="4"/>
    </row>
    <row r="1779" spans="3:3" x14ac:dyDescent="0.2">
      <c r="C1779" s="4"/>
    </row>
    <row r="1780" spans="3:3" x14ac:dyDescent="0.2">
      <c r="C1780" s="4"/>
    </row>
    <row r="1781" spans="3:3" x14ac:dyDescent="0.2">
      <c r="C1781" s="4"/>
    </row>
    <row r="1782" spans="3:3" x14ac:dyDescent="0.2">
      <c r="C1782" s="4"/>
    </row>
    <row r="1783" spans="3:3" x14ac:dyDescent="0.2">
      <c r="C1783" s="4"/>
    </row>
    <row r="1784" spans="3:3" x14ac:dyDescent="0.2">
      <c r="C1784" s="4"/>
    </row>
    <row r="1785" spans="3:3" x14ac:dyDescent="0.2">
      <c r="C1785" s="4"/>
    </row>
    <row r="1786" spans="3:3" x14ac:dyDescent="0.2">
      <c r="C1786" s="4"/>
    </row>
    <row r="1787" spans="3:3" x14ac:dyDescent="0.2">
      <c r="C1787" s="4"/>
    </row>
    <row r="1788" spans="3:3" x14ac:dyDescent="0.2">
      <c r="C1788" s="4"/>
    </row>
    <row r="1789" spans="3:3" x14ac:dyDescent="0.2">
      <c r="C1789" s="4"/>
    </row>
    <row r="1790" spans="3:3" x14ac:dyDescent="0.2">
      <c r="C1790" s="4"/>
    </row>
    <row r="1791" spans="3:3" x14ac:dyDescent="0.2">
      <c r="C1791" s="4"/>
    </row>
    <row r="1792" spans="3:3" x14ac:dyDescent="0.2">
      <c r="C1792" s="4"/>
    </row>
    <row r="1793" spans="3:3" x14ac:dyDescent="0.2">
      <c r="C1793" s="4"/>
    </row>
    <row r="1794" spans="3:3" x14ac:dyDescent="0.2">
      <c r="C1794" s="4"/>
    </row>
    <row r="1795" spans="3:3" x14ac:dyDescent="0.2">
      <c r="C1795" s="4"/>
    </row>
    <row r="1796" spans="3:3" x14ac:dyDescent="0.2">
      <c r="C1796" s="4"/>
    </row>
    <row r="1797" spans="3:3" x14ac:dyDescent="0.2">
      <c r="C1797" s="4"/>
    </row>
    <row r="1798" spans="3:3" x14ac:dyDescent="0.2">
      <c r="C1798" s="4"/>
    </row>
    <row r="1799" spans="3:3" x14ac:dyDescent="0.2">
      <c r="C1799" s="4"/>
    </row>
    <row r="1800" spans="3:3" x14ac:dyDescent="0.2">
      <c r="C1800" s="4"/>
    </row>
    <row r="1801" spans="3:3" x14ac:dyDescent="0.2">
      <c r="C1801" s="4"/>
    </row>
    <row r="1802" spans="3:3" x14ac:dyDescent="0.2">
      <c r="C1802" s="4"/>
    </row>
    <row r="1803" spans="3:3" x14ac:dyDescent="0.2">
      <c r="C1803" s="4"/>
    </row>
    <row r="1804" spans="3:3" x14ac:dyDescent="0.2">
      <c r="C1804" s="4"/>
    </row>
    <row r="1805" spans="3:3" x14ac:dyDescent="0.2">
      <c r="C1805" s="4"/>
    </row>
    <row r="1806" spans="3:3" x14ac:dyDescent="0.2">
      <c r="C1806" s="4"/>
    </row>
    <row r="1807" spans="3:3" x14ac:dyDescent="0.2">
      <c r="C1807" s="4"/>
    </row>
    <row r="1808" spans="3:3" x14ac:dyDescent="0.2">
      <c r="C1808" s="4"/>
    </row>
    <row r="1809" spans="3:3" x14ac:dyDescent="0.2">
      <c r="C1809" s="4"/>
    </row>
    <row r="1810" spans="3:3" x14ac:dyDescent="0.2">
      <c r="C1810" s="4"/>
    </row>
    <row r="1811" spans="3:3" x14ac:dyDescent="0.2">
      <c r="C1811" s="4"/>
    </row>
    <row r="1812" spans="3:3" x14ac:dyDescent="0.2">
      <c r="C1812" s="4"/>
    </row>
    <row r="1813" spans="3:3" x14ac:dyDescent="0.2">
      <c r="C1813" s="4"/>
    </row>
    <row r="1814" spans="3:3" x14ac:dyDescent="0.2">
      <c r="C1814" s="4"/>
    </row>
    <row r="1815" spans="3:3" x14ac:dyDescent="0.2">
      <c r="C1815" s="4"/>
    </row>
    <row r="1816" spans="3:3" x14ac:dyDescent="0.2">
      <c r="C1816" s="4"/>
    </row>
    <row r="1817" spans="3:3" x14ac:dyDescent="0.2">
      <c r="C1817" s="4"/>
    </row>
    <row r="1818" spans="3:3" x14ac:dyDescent="0.2">
      <c r="C1818" s="4"/>
    </row>
    <row r="1819" spans="3:3" x14ac:dyDescent="0.2">
      <c r="C1819" s="4"/>
    </row>
    <row r="1820" spans="3:3" x14ac:dyDescent="0.2">
      <c r="C1820" s="4"/>
    </row>
    <row r="1821" spans="3:3" x14ac:dyDescent="0.2">
      <c r="C1821" s="4"/>
    </row>
    <row r="1822" spans="3:3" x14ac:dyDescent="0.2">
      <c r="C1822" s="4"/>
    </row>
    <row r="1823" spans="3:3" x14ac:dyDescent="0.2">
      <c r="C1823" s="4"/>
    </row>
    <row r="1824" spans="3:3" x14ac:dyDescent="0.2">
      <c r="C1824" s="4"/>
    </row>
    <row r="1825" spans="3:3" x14ac:dyDescent="0.2">
      <c r="C1825" s="4"/>
    </row>
    <row r="1826" spans="3:3" x14ac:dyDescent="0.2">
      <c r="C1826" s="4"/>
    </row>
    <row r="1827" spans="3:3" x14ac:dyDescent="0.2">
      <c r="C1827" s="4"/>
    </row>
    <row r="1828" spans="3:3" x14ac:dyDescent="0.2">
      <c r="C1828" s="4"/>
    </row>
    <row r="1829" spans="3:3" x14ac:dyDescent="0.2">
      <c r="C1829" s="4"/>
    </row>
    <row r="1830" spans="3:3" x14ac:dyDescent="0.2">
      <c r="C1830" s="4"/>
    </row>
    <row r="1831" spans="3:3" x14ac:dyDescent="0.2">
      <c r="C1831" s="4"/>
    </row>
    <row r="1832" spans="3:3" x14ac:dyDescent="0.2">
      <c r="C1832" s="4"/>
    </row>
    <row r="1833" spans="3:3" x14ac:dyDescent="0.2">
      <c r="C1833" s="4"/>
    </row>
    <row r="1834" spans="3:3" x14ac:dyDescent="0.2">
      <c r="C1834" s="4"/>
    </row>
    <row r="1835" spans="3:3" x14ac:dyDescent="0.2">
      <c r="C1835" s="4"/>
    </row>
    <row r="1836" spans="3:3" x14ac:dyDescent="0.2">
      <c r="C1836" s="4"/>
    </row>
    <row r="1837" spans="3:3" x14ac:dyDescent="0.2">
      <c r="C1837" s="4"/>
    </row>
    <row r="1838" spans="3:3" x14ac:dyDescent="0.2">
      <c r="C1838" s="4"/>
    </row>
    <row r="1839" spans="3:3" x14ac:dyDescent="0.2">
      <c r="C1839" s="4"/>
    </row>
    <row r="1840" spans="3:3" x14ac:dyDescent="0.2">
      <c r="C1840" s="4"/>
    </row>
    <row r="1841" spans="3:3" x14ac:dyDescent="0.2">
      <c r="C1841" s="4"/>
    </row>
    <row r="1842" spans="3:3" x14ac:dyDescent="0.2">
      <c r="C1842" s="4"/>
    </row>
    <row r="1843" spans="3:3" x14ac:dyDescent="0.2">
      <c r="C1843" s="4"/>
    </row>
    <row r="1844" spans="3:3" x14ac:dyDescent="0.2">
      <c r="C1844" s="4"/>
    </row>
    <row r="1845" spans="3:3" x14ac:dyDescent="0.2">
      <c r="C1845" s="4"/>
    </row>
    <row r="1846" spans="3:3" x14ac:dyDescent="0.2">
      <c r="C1846" s="4"/>
    </row>
    <row r="1847" spans="3:3" x14ac:dyDescent="0.2">
      <c r="C1847" s="4"/>
    </row>
    <row r="1848" spans="3:3" x14ac:dyDescent="0.2">
      <c r="C1848" s="4"/>
    </row>
    <row r="1849" spans="3:3" x14ac:dyDescent="0.2">
      <c r="C1849" s="4"/>
    </row>
    <row r="1850" spans="3:3" x14ac:dyDescent="0.2">
      <c r="C1850" s="4"/>
    </row>
    <row r="1851" spans="3:3" x14ac:dyDescent="0.2">
      <c r="C1851" s="4"/>
    </row>
    <row r="1852" spans="3:3" x14ac:dyDescent="0.2">
      <c r="C1852" s="4"/>
    </row>
    <row r="1853" spans="3:3" x14ac:dyDescent="0.2">
      <c r="C1853" s="4"/>
    </row>
    <row r="1854" spans="3:3" x14ac:dyDescent="0.2">
      <c r="C1854" s="4"/>
    </row>
    <row r="1855" spans="3:3" x14ac:dyDescent="0.2">
      <c r="C1855" s="4"/>
    </row>
    <row r="1856" spans="3:3" x14ac:dyDescent="0.2">
      <c r="C1856" s="4"/>
    </row>
    <row r="1857" spans="3:3" x14ac:dyDescent="0.2">
      <c r="C1857" s="4"/>
    </row>
    <row r="1858" spans="3:3" x14ac:dyDescent="0.2">
      <c r="C1858" s="4"/>
    </row>
    <row r="1859" spans="3:3" x14ac:dyDescent="0.2">
      <c r="C1859" s="4"/>
    </row>
    <row r="1860" spans="3:3" x14ac:dyDescent="0.2">
      <c r="C1860" s="4"/>
    </row>
    <row r="1861" spans="3:3" x14ac:dyDescent="0.2">
      <c r="C1861" s="4"/>
    </row>
    <row r="1862" spans="3:3" x14ac:dyDescent="0.2">
      <c r="C1862" s="4"/>
    </row>
    <row r="1863" spans="3:3" x14ac:dyDescent="0.2">
      <c r="C1863" s="4"/>
    </row>
    <row r="1864" spans="3:3" x14ac:dyDescent="0.2">
      <c r="C1864" s="4"/>
    </row>
    <row r="1865" spans="3:3" x14ac:dyDescent="0.2">
      <c r="C1865" s="4"/>
    </row>
    <row r="1866" spans="3:3" x14ac:dyDescent="0.2">
      <c r="C1866" s="4"/>
    </row>
    <row r="1867" spans="3:3" x14ac:dyDescent="0.2">
      <c r="C1867" s="4"/>
    </row>
    <row r="1868" spans="3:3" x14ac:dyDescent="0.2">
      <c r="C1868" s="4"/>
    </row>
    <row r="1869" spans="3:3" x14ac:dyDescent="0.2">
      <c r="C1869" s="4"/>
    </row>
    <row r="1870" spans="3:3" x14ac:dyDescent="0.2">
      <c r="C1870" s="4"/>
    </row>
    <row r="1871" spans="3:3" x14ac:dyDescent="0.2">
      <c r="C1871" s="4"/>
    </row>
    <row r="1872" spans="3:3" x14ac:dyDescent="0.2">
      <c r="C1872" s="4"/>
    </row>
    <row r="1873" spans="3:3" x14ac:dyDescent="0.2">
      <c r="C1873" s="4"/>
    </row>
    <row r="1874" spans="3:3" x14ac:dyDescent="0.2">
      <c r="C1874" s="4"/>
    </row>
    <row r="1875" spans="3:3" x14ac:dyDescent="0.2">
      <c r="C1875" s="4"/>
    </row>
    <row r="1876" spans="3:3" x14ac:dyDescent="0.2">
      <c r="C1876" s="4"/>
    </row>
    <row r="1877" spans="3:3" x14ac:dyDescent="0.2">
      <c r="C1877" s="4"/>
    </row>
    <row r="1878" spans="3:3" x14ac:dyDescent="0.2">
      <c r="C1878" s="4"/>
    </row>
    <row r="1879" spans="3:3" x14ac:dyDescent="0.2">
      <c r="C1879" s="4"/>
    </row>
    <row r="1880" spans="3:3" x14ac:dyDescent="0.2">
      <c r="C1880" s="4"/>
    </row>
    <row r="1881" spans="3:3" x14ac:dyDescent="0.2">
      <c r="C1881" s="4"/>
    </row>
    <row r="1882" spans="3:3" x14ac:dyDescent="0.2">
      <c r="C1882" s="4"/>
    </row>
    <row r="1883" spans="3:3" x14ac:dyDescent="0.2">
      <c r="C1883" s="4"/>
    </row>
    <row r="1884" spans="3:3" x14ac:dyDescent="0.2">
      <c r="C1884" s="4"/>
    </row>
    <row r="1885" spans="3:3" x14ac:dyDescent="0.2">
      <c r="C1885" s="4"/>
    </row>
    <row r="1886" spans="3:3" x14ac:dyDescent="0.2">
      <c r="C1886" s="4"/>
    </row>
    <row r="1887" spans="3:3" x14ac:dyDescent="0.2">
      <c r="C1887" s="4"/>
    </row>
    <row r="1888" spans="3:3" x14ac:dyDescent="0.2">
      <c r="C1888" s="4"/>
    </row>
    <row r="1889" spans="3:3" x14ac:dyDescent="0.2">
      <c r="C1889" s="4"/>
    </row>
    <row r="1890" spans="3:3" x14ac:dyDescent="0.2">
      <c r="C1890" s="4"/>
    </row>
    <row r="1891" spans="3:3" x14ac:dyDescent="0.2">
      <c r="C1891" s="4"/>
    </row>
    <row r="1892" spans="3:3" x14ac:dyDescent="0.2">
      <c r="C1892" s="4"/>
    </row>
    <row r="1893" spans="3:3" x14ac:dyDescent="0.2">
      <c r="C1893" s="4"/>
    </row>
    <row r="1894" spans="3:3" x14ac:dyDescent="0.2">
      <c r="C1894" s="4"/>
    </row>
    <row r="1895" spans="3:3" x14ac:dyDescent="0.2">
      <c r="C1895" s="4"/>
    </row>
    <row r="1896" spans="3:3" x14ac:dyDescent="0.2">
      <c r="C1896" s="4"/>
    </row>
    <row r="1897" spans="3:3" x14ac:dyDescent="0.2">
      <c r="C1897" s="4"/>
    </row>
    <row r="1898" spans="3:3" x14ac:dyDescent="0.2">
      <c r="C1898" s="4"/>
    </row>
    <row r="1899" spans="3:3" x14ac:dyDescent="0.2">
      <c r="C1899" s="4"/>
    </row>
    <row r="1900" spans="3:3" x14ac:dyDescent="0.2">
      <c r="C1900" s="4"/>
    </row>
    <row r="1901" spans="3:3" x14ac:dyDescent="0.2">
      <c r="C1901" s="4"/>
    </row>
    <row r="1902" spans="3:3" x14ac:dyDescent="0.2">
      <c r="C1902" s="4"/>
    </row>
    <row r="1903" spans="3:3" x14ac:dyDescent="0.2">
      <c r="C1903" s="4"/>
    </row>
    <row r="1904" spans="3:3" x14ac:dyDescent="0.2">
      <c r="C1904" s="4"/>
    </row>
    <row r="1905" spans="3:3" x14ac:dyDescent="0.2">
      <c r="C1905" s="4"/>
    </row>
    <row r="1906" spans="3:3" x14ac:dyDescent="0.2">
      <c r="C1906" s="4"/>
    </row>
    <row r="1907" spans="3:3" x14ac:dyDescent="0.2">
      <c r="C1907" s="4"/>
    </row>
    <row r="1908" spans="3:3" x14ac:dyDescent="0.2">
      <c r="C1908" s="4"/>
    </row>
    <row r="1909" spans="3:3" x14ac:dyDescent="0.2">
      <c r="C1909" s="4"/>
    </row>
    <row r="1910" spans="3:3" x14ac:dyDescent="0.2">
      <c r="C1910" s="4"/>
    </row>
    <row r="1911" spans="3:3" x14ac:dyDescent="0.2">
      <c r="C1911" s="4"/>
    </row>
    <row r="1912" spans="3:3" x14ac:dyDescent="0.2">
      <c r="C1912" s="4"/>
    </row>
    <row r="1913" spans="3:3" x14ac:dyDescent="0.2">
      <c r="C1913" s="4"/>
    </row>
    <row r="1914" spans="3:3" x14ac:dyDescent="0.2">
      <c r="C1914" s="4"/>
    </row>
    <row r="1915" spans="3:3" x14ac:dyDescent="0.2">
      <c r="C1915" s="4"/>
    </row>
    <row r="1916" spans="3:3" x14ac:dyDescent="0.2">
      <c r="C1916" s="4"/>
    </row>
    <row r="1917" spans="3:3" x14ac:dyDescent="0.2">
      <c r="C1917" s="4"/>
    </row>
    <row r="1918" spans="3:3" x14ac:dyDescent="0.2">
      <c r="C1918" s="4"/>
    </row>
    <row r="1919" spans="3:3" x14ac:dyDescent="0.2">
      <c r="C1919" s="4"/>
    </row>
    <row r="1920" spans="3:3" x14ac:dyDescent="0.2">
      <c r="C1920" s="4"/>
    </row>
    <row r="1921" spans="3:3" x14ac:dyDescent="0.2">
      <c r="C1921" s="4"/>
    </row>
    <row r="1922" spans="3:3" x14ac:dyDescent="0.2">
      <c r="C1922" s="4"/>
    </row>
    <row r="1923" spans="3:3" x14ac:dyDescent="0.2">
      <c r="C1923" s="4"/>
    </row>
    <row r="1924" spans="3:3" x14ac:dyDescent="0.2">
      <c r="C1924" s="4"/>
    </row>
    <row r="1925" spans="3:3" x14ac:dyDescent="0.2">
      <c r="C1925" s="4"/>
    </row>
    <row r="1926" spans="3:3" x14ac:dyDescent="0.2">
      <c r="C1926" s="4"/>
    </row>
    <row r="1927" spans="3:3" x14ac:dyDescent="0.2">
      <c r="C1927" s="4"/>
    </row>
    <row r="1928" spans="3:3" x14ac:dyDescent="0.2">
      <c r="C1928" s="4"/>
    </row>
    <row r="1929" spans="3:3" x14ac:dyDescent="0.2">
      <c r="C1929" s="4"/>
    </row>
    <row r="1930" spans="3:3" x14ac:dyDescent="0.2">
      <c r="C1930" s="4"/>
    </row>
    <row r="1931" spans="3:3" x14ac:dyDescent="0.2">
      <c r="C1931" s="4"/>
    </row>
    <row r="1932" spans="3:3" x14ac:dyDescent="0.2">
      <c r="C1932" s="4"/>
    </row>
    <row r="1933" spans="3:3" x14ac:dyDescent="0.2">
      <c r="C1933" s="4"/>
    </row>
    <row r="1934" spans="3:3" x14ac:dyDescent="0.2">
      <c r="C1934" s="4"/>
    </row>
    <row r="1935" spans="3:3" x14ac:dyDescent="0.2">
      <c r="C1935" s="4"/>
    </row>
    <row r="1936" spans="3:3" x14ac:dyDescent="0.2">
      <c r="C1936" s="4"/>
    </row>
    <row r="1937" spans="3:3" x14ac:dyDescent="0.2">
      <c r="C1937" s="4"/>
    </row>
    <row r="1938" spans="3:3" x14ac:dyDescent="0.2">
      <c r="C1938" s="4"/>
    </row>
    <row r="1939" spans="3:3" x14ac:dyDescent="0.2">
      <c r="C1939" s="4"/>
    </row>
    <row r="1940" spans="3:3" x14ac:dyDescent="0.2">
      <c r="C1940" s="4"/>
    </row>
    <row r="1941" spans="3:3" x14ac:dyDescent="0.2">
      <c r="C1941" s="4"/>
    </row>
    <row r="1942" spans="3:3" x14ac:dyDescent="0.2">
      <c r="C1942" s="4"/>
    </row>
    <row r="1943" spans="3:3" x14ac:dyDescent="0.2">
      <c r="C1943" s="4"/>
    </row>
    <row r="1944" spans="3:3" x14ac:dyDescent="0.2">
      <c r="C1944" s="4"/>
    </row>
    <row r="1945" spans="3:3" x14ac:dyDescent="0.2">
      <c r="C1945" s="4"/>
    </row>
    <row r="1946" spans="3:3" x14ac:dyDescent="0.2">
      <c r="C1946" s="4"/>
    </row>
    <row r="1947" spans="3:3" x14ac:dyDescent="0.2">
      <c r="C1947" s="4"/>
    </row>
    <row r="1948" spans="3:3" x14ac:dyDescent="0.2">
      <c r="C1948" s="4"/>
    </row>
    <row r="1949" spans="3:3" x14ac:dyDescent="0.2">
      <c r="C1949" s="4"/>
    </row>
    <row r="1950" spans="3:3" x14ac:dyDescent="0.2">
      <c r="C1950" s="4"/>
    </row>
    <row r="1951" spans="3:3" x14ac:dyDescent="0.2">
      <c r="C1951" s="4"/>
    </row>
    <row r="1952" spans="3:3" x14ac:dyDescent="0.2">
      <c r="C1952" s="4"/>
    </row>
    <row r="1953" spans="3:3" x14ac:dyDescent="0.2">
      <c r="C1953" s="4"/>
    </row>
    <row r="1954" spans="3:3" x14ac:dyDescent="0.2">
      <c r="C1954" s="4"/>
    </row>
    <row r="1955" spans="3:3" x14ac:dyDescent="0.2">
      <c r="C1955" s="4"/>
    </row>
    <row r="1956" spans="3:3" x14ac:dyDescent="0.2">
      <c r="C1956" s="4"/>
    </row>
    <row r="1957" spans="3:3" x14ac:dyDescent="0.2">
      <c r="C1957" s="4"/>
    </row>
    <row r="1958" spans="3:3" x14ac:dyDescent="0.2">
      <c r="C1958" s="4"/>
    </row>
    <row r="1959" spans="3:3" x14ac:dyDescent="0.2">
      <c r="C1959" s="4"/>
    </row>
    <row r="1960" spans="3:3" x14ac:dyDescent="0.2">
      <c r="C1960" s="4"/>
    </row>
    <row r="1961" spans="3:3" x14ac:dyDescent="0.2">
      <c r="C1961" s="4"/>
    </row>
    <row r="1962" spans="3:3" x14ac:dyDescent="0.2">
      <c r="C1962" s="4"/>
    </row>
    <row r="1963" spans="3:3" x14ac:dyDescent="0.2">
      <c r="C1963" s="4"/>
    </row>
    <row r="1964" spans="3:3" x14ac:dyDescent="0.2">
      <c r="C1964" s="4"/>
    </row>
    <row r="1965" spans="3:3" x14ac:dyDescent="0.2">
      <c r="C1965" s="4"/>
    </row>
    <row r="1966" spans="3:3" x14ac:dyDescent="0.2">
      <c r="C1966" s="4"/>
    </row>
    <row r="1967" spans="3:3" x14ac:dyDescent="0.2">
      <c r="C1967" s="4"/>
    </row>
    <row r="1968" spans="3:3" x14ac:dyDescent="0.2">
      <c r="C1968" s="4"/>
    </row>
    <row r="1969" spans="3:3" x14ac:dyDescent="0.2">
      <c r="C1969" s="4"/>
    </row>
    <row r="1970" spans="3:3" x14ac:dyDescent="0.2">
      <c r="C1970" s="4"/>
    </row>
    <row r="1971" spans="3:3" x14ac:dyDescent="0.2">
      <c r="C1971" s="4"/>
    </row>
    <row r="1972" spans="3:3" x14ac:dyDescent="0.2">
      <c r="C1972" s="4"/>
    </row>
    <row r="1973" spans="3:3" x14ac:dyDescent="0.2">
      <c r="C1973" s="4"/>
    </row>
    <row r="1974" spans="3:3" x14ac:dyDescent="0.2">
      <c r="C1974" s="4"/>
    </row>
    <row r="1975" spans="3:3" x14ac:dyDescent="0.2">
      <c r="C1975" s="4"/>
    </row>
    <row r="1976" spans="3:3" x14ac:dyDescent="0.2">
      <c r="C1976" s="4"/>
    </row>
    <row r="1977" spans="3:3" x14ac:dyDescent="0.2">
      <c r="C1977" s="4"/>
    </row>
    <row r="1978" spans="3:3" x14ac:dyDescent="0.2">
      <c r="C1978" s="4"/>
    </row>
    <row r="1979" spans="3:3" x14ac:dyDescent="0.2">
      <c r="C1979" s="4"/>
    </row>
    <row r="1980" spans="3:3" x14ac:dyDescent="0.2">
      <c r="C1980" s="4"/>
    </row>
    <row r="1981" spans="3:3" x14ac:dyDescent="0.2">
      <c r="C1981" s="4"/>
    </row>
    <row r="1982" spans="3:3" x14ac:dyDescent="0.2">
      <c r="C1982" s="4"/>
    </row>
    <row r="1983" spans="3:3" x14ac:dyDescent="0.2">
      <c r="C1983" s="4"/>
    </row>
    <row r="1984" spans="3:3" x14ac:dyDescent="0.2">
      <c r="C1984" s="4"/>
    </row>
    <row r="1985" spans="3:3" x14ac:dyDescent="0.2">
      <c r="C1985" s="4"/>
    </row>
    <row r="1986" spans="3:3" x14ac:dyDescent="0.2">
      <c r="C1986" s="4"/>
    </row>
    <row r="1987" spans="3:3" x14ac:dyDescent="0.2">
      <c r="C1987" s="4"/>
    </row>
    <row r="1988" spans="3:3" x14ac:dyDescent="0.2">
      <c r="C1988" s="4"/>
    </row>
    <row r="1989" spans="3:3" x14ac:dyDescent="0.2">
      <c r="C1989" s="4"/>
    </row>
    <row r="1990" spans="3:3" x14ac:dyDescent="0.2">
      <c r="C1990" s="4"/>
    </row>
    <row r="1991" spans="3:3" x14ac:dyDescent="0.2">
      <c r="C1991" s="4"/>
    </row>
    <row r="1992" spans="3:3" x14ac:dyDescent="0.2">
      <c r="C1992" s="4"/>
    </row>
    <row r="1993" spans="3:3" x14ac:dyDescent="0.2">
      <c r="C1993" s="4"/>
    </row>
    <row r="1994" spans="3:3" x14ac:dyDescent="0.2">
      <c r="C1994" s="4"/>
    </row>
    <row r="1995" spans="3:3" x14ac:dyDescent="0.2">
      <c r="C1995" s="4"/>
    </row>
    <row r="1996" spans="3:3" x14ac:dyDescent="0.2">
      <c r="C1996" s="4"/>
    </row>
    <row r="1997" spans="3:3" x14ac:dyDescent="0.2">
      <c r="C1997" s="4"/>
    </row>
    <row r="1048576" spans="16358:16358" x14ac:dyDescent="0.2">
      <c r="XED1048576" s="8"/>
    </row>
  </sheetData>
  <autoFilter ref="A1:H784" xr:uid="{EBB15954-B7DB-412B-A11B-B3919376074C}"/>
  <conditionalFormatting sqref="D1:D1048576">
    <cfRule type="cellIs" dxfId="2" priority="1" operator="between">
      <formula>1</formula>
      <formula>7</formula>
    </cfRule>
    <cfRule type="cellIs" dxfId="1" priority="2" operator="equal">
      <formula>0</formula>
    </cfRule>
    <cfRule type="cellIs" dxfId="0" priority="3" operator="lessThan">
      <formula>0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XDA1048570"/>
  <sheetViews>
    <sheetView topLeftCell="A16" zoomScaleNormal="100" workbookViewId="0">
      <selection activeCell="I8" sqref="I8"/>
    </sheetView>
  </sheetViews>
  <sheetFormatPr defaultRowHeight="12.75" x14ac:dyDescent="0.2"/>
  <cols>
    <col min="1" max="1" width="15.85546875" bestFit="1" customWidth="1"/>
    <col min="2" max="2" width="18.7109375" bestFit="1" customWidth="1"/>
    <col min="3" max="3" width="46.5703125" customWidth="1"/>
    <col min="4" max="4" width="27" bestFit="1" customWidth="1"/>
    <col min="5" max="5" width="12.28515625" customWidth="1"/>
    <col min="6" max="6" width="18.7109375" customWidth="1"/>
    <col min="7" max="7" width="21.140625" customWidth="1"/>
    <col min="8" max="8" width="17.140625" customWidth="1"/>
    <col min="9" max="9" width="24.42578125" customWidth="1"/>
    <col min="10" max="10" width="9.140625" customWidth="1"/>
    <col min="11" max="11" width="18.28515625" customWidth="1"/>
    <col min="12" max="12" width="16.42578125" customWidth="1"/>
    <col min="13" max="13" width="19.85546875" customWidth="1"/>
    <col min="14" max="14" width="6" customWidth="1"/>
    <col min="15" max="15" width="10.140625" customWidth="1"/>
    <col min="16" max="16" width="9.140625" customWidth="1"/>
    <col min="17" max="17" width="8" bestFit="1" customWidth="1"/>
    <col min="21" max="21" width="46.5703125" hidden="1" customWidth="1"/>
    <col min="22" max="22" width="18.28515625" hidden="1" customWidth="1"/>
    <col min="23" max="23" width="16.42578125" hidden="1" customWidth="1"/>
    <col min="24" max="24" width="20.85546875" hidden="1" customWidth="1"/>
    <col min="25" max="25" width="6" hidden="1" customWidth="1"/>
    <col min="26" max="26" width="0" hidden="1" customWidth="1"/>
    <col min="27" max="27" width="17.28515625" hidden="1" customWidth="1"/>
    <col min="28" max="28" width="0" hidden="1" customWidth="1"/>
    <col min="29" max="29" width="17.28515625" hidden="1" customWidth="1"/>
    <col min="30" max="30" width="19" hidden="1" customWidth="1"/>
    <col min="31" max="31" width="17.28515625" hidden="1" customWidth="1"/>
  </cols>
  <sheetData>
    <row r="1" spans="1:31" ht="71.25" customHeight="1" x14ac:dyDescent="0.25">
      <c r="A1" s="12" t="s">
        <v>28</v>
      </c>
      <c r="B1" s="12" t="s">
        <v>1085</v>
      </c>
      <c r="C1" s="12" t="s">
        <v>29</v>
      </c>
      <c r="D1" s="11" t="s">
        <v>1086</v>
      </c>
      <c r="E1" s="11" t="s">
        <v>31</v>
      </c>
      <c r="F1" s="11" t="s">
        <v>32</v>
      </c>
      <c r="G1" s="11" t="s">
        <v>33</v>
      </c>
      <c r="H1" s="11" t="s">
        <v>35</v>
      </c>
      <c r="I1" s="4"/>
      <c r="U1" s="12" t="s">
        <v>29</v>
      </c>
      <c r="V1" t="s">
        <v>29</v>
      </c>
    </row>
    <row r="2" spans="1:31" x14ac:dyDescent="0.2">
      <c r="A2">
        <v>101</v>
      </c>
      <c r="B2" s="4">
        <v>43647</v>
      </c>
      <c r="C2" t="s">
        <v>5082</v>
      </c>
      <c r="D2" s="46">
        <v>43647</v>
      </c>
      <c r="E2" s="19">
        <v>20.100000000000001</v>
      </c>
      <c r="F2" s="18" t="s">
        <v>30</v>
      </c>
      <c r="G2" s="1"/>
      <c r="H2" s="15"/>
      <c r="I2" s="4"/>
      <c r="U2" t="s">
        <v>5082</v>
      </c>
      <c r="V2" t="s">
        <v>7084</v>
      </c>
      <c r="W2" t="s">
        <v>30</v>
      </c>
      <c r="Z2" s="1">
        <v>20.100000000000001</v>
      </c>
      <c r="AA2" s="65" t="str">
        <f>TRIM(AE2)</f>
        <v/>
      </c>
      <c r="AB2">
        <f>LEN(AA2)</f>
        <v>0</v>
      </c>
      <c r="AC2" t="str">
        <f>IF(AB2&gt;=15,AA2,"???")</f>
        <v>???</v>
      </c>
      <c r="AD2" t="str">
        <f>IF(AB2=15,TEXT(AC2,"0000-000000-00000"),IF(AB2=16,MID(AC2,1,4)&amp;"-"&amp;MID(AC2,5,4)&amp;"-"&amp;MID(AC2,9,4)&amp;"-"&amp;MID(AC2,13,4),IF(AB2=0," ","???")))</f>
        <v xml:space="preserve"> </v>
      </c>
    </row>
    <row r="3" spans="1:31" x14ac:dyDescent="0.2">
      <c r="A3">
        <v>102</v>
      </c>
      <c r="B3" s="4">
        <v>43641</v>
      </c>
      <c r="C3" s="1" t="s">
        <v>5083</v>
      </c>
      <c r="D3" t="s">
        <v>1087</v>
      </c>
      <c r="E3" s="19">
        <v>10.91</v>
      </c>
      <c r="F3" s="18" t="s">
        <v>34</v>
      </c>
      <c r="G3" s="1" t="s">
        <v>6990</v>
      </c>
      <c r="H3" s="15">
        <v>60675</v>
      </c>
      <c r="M3" s="64"/>
      <c r="U3" s="1" t="s">
        <v>5083</v>
      </c>
      <c r="V3" t="s">
        <v>7085</v>
      </c>
      <c r="W3" t="s">
        <v>34</v>
      </c>
      <c r="X3" s="64">
        <v>4916465346055230</v>
      </c>
      <c r="Y3">
        <v>60675</v>
      </c>
      <c r="Z3">
        <v>10.91</v>
      </c>
      <c r="AA3" s="65" t="str">
        <f t="shared" ref="AA3:AA66" si="0">TRIM(AE3)</f>
        <v>4916465346055238</v>
      </c>
      <c r="AB3">
        <f t="shared" ref="AB3:AB66" si="1">LEN(AA3)</f>
        <v>16</v>
      </c>
      <c r="AC3" s="65" t="str">
        <f t="shared" ref="AC3:AC66" si="2">IF(AB3&gt;=15,AA3,"???")</f>
        <v>4916465346055238</v>
      </c>
      <c r="AD3" t="str">
        <f t="shared" ref="AD3:AD66" si="3">IF(AB3=15,TEXT(AC3,"0000-000000-00000"),IF(AB3=16,MID(AC3,1,4)&amp;"-"&amp;MID(AC3,5,4)&amp;"-"&amp;MID(AC3,9,4)&amp;"-"&amp;MID(AC3,13,4),IF(AB3=0," ","???")))</f>
        <v>4916-4653-4605-5238</v>
      </c>
      <c r="AE3" s="65" t="s">
        <v>10612</v>
      </c>
    </row>
    <row r="4" spans="1:31" x14ac:dyDescent="0.2">
      <c r="A4">
        <v>103</v>
      </c>
      <c r="B4" s="4">
        <v>43647</v>
      </c>
      <c r="C4" t="s">
        <v>5084</v>
      </c>
      <c r="D4" s="14"/>
      <c r="E4" s="19">
        <f>Z4</f>
        <v>12.1</v>
      </c>
      <c r="F4" s="1" t="str">
        <f>W4</f>
        <v>Visa</v>
      </c>
      <c r="G4" s="16" t="str">
        <f>AD4</f>
        <v>4432-6963-3426-9879</v>
      </c>
      <c r="H4" s="15">
        <f>IF(F4="Cash"," ",Y4)</f>
        <v>46612</v>
      </c>
      <c r="M4" s="64"/>
      <c r="O4" s="4"/>
      <c r="U4" t="s">
        <v>5084</v>
      </c>
      <c r="V4" t="s">
        <v>7086</v>
      </c>
      <c r="W4" t="s">
        <v>34</v>
      </c>
      <c r="X4" s="64">
        <v>4916465346055230</v>
      </c>
      <c r="Y4">
        <v>46612</v>
      </c>
      <c r="Z4">
        <v>12.1</v>
      </c>
      <c r="AA4" s="65" t="str">
        <f t="shared" si="0"/>
        <v>4432696334269879</v>
      </c>
      <c r="AB4">
        <f t="shared" si="1"/>
        <v>16</v>
      </c>
      <c r="AC4" s="65" t="str">
        <f t="shared" si="2"/>
        <v>4432696334269879</v>
      </c>
      <c r="AD4" t="str">
        <f t="shared" si="3"/>
        <v>4432-6963-3426-9879</v>
      </c>
      <c r="AE4" s="65" t="s">
        <v>10613</v>
      </c>
    </row>
    <row r="5" spans="1:31" x14ac:dyDescent="0.2">
      <c r="A5">
        <v>104</v>
      </c>
      <c r="B5" s="4">
        <v>43647</v>
      </c>
      <c r="C5" t="s">
        <v>5085</v>
      </c>
      <c r="D5" s="14"/>
      <c r="E5" s="19">
        <f t="shared" ref="E5:E68" si="4">Z5</f>
        <v>11.79</v>
      </c>
      <c r="F5" s="1" t="str">
        <f t="shared" ref="F5:F68" si="5">W5</f>
        <v>Visa</v>
      </c>
      <c r="G5" s="16" t="str">
        <f t="shared" ref="G5:G68" si="6">AD5</f>
        <v>2638-5995-6176-9944</v>
      </c>
      <c r="H5" s="15">
        <f>IF(F5="Cash"," ",Y5)</f>
        <v>60690</v>
      </c>
      <c r="M5" s="64"/>
      <c r="O5" s="4"/>
      <c r="U5" t="s">
        <v>5085</v>
      </c>
      <c r="V5" t="s">
        <v>7087</v>
      </c>
      <c r="W5" t="s">
        <v>34</v>
      </c>
      <c r="X5" s="64">
        <v>4916465346055230</v>
      </c>
      <c r="Y5">
        <v>60690</v>
      </c>
      <c r="Z5">
        <v>11.79</v>
      </c>
      <c r="AA5" s="65" t="str">
        <f t="shared" si="0"/>
        <v>2638599561769944</v>
      </c>
      <c r="AB5">
        <f t="shared" si="1"/>
        <v>16</v>
      </c>
      <c r="AC5" s="65" t="str">
        <f t="shared" si="2"/>
        <v>2638599561769944</v>
      </c>
      <c r="AD5" t="str">
        <f t="shared" si="3"/>
        <v>2638-5995-6176-9944</v>
      </c>
      <c r="AE5" s="65" t="s">
        <v>10614</v>
      </c>
    </row>
    <row r="6" spans="1:31" x14ac:dyDescent="0.2">
      <c r="A6">
        <v>105</v>
      </c>
      <c r="B6" s="4">
        <v>43647</v>
      </c>
      <c r="C6" t="s">
        <v>5086</v>
      </c>
      <c r="D6" s="14"/>
      <c r="E6" s="19">
        <f t="shared" si="4"/>
        <v>23.33</v>
      </c>
      <c r="F6" s="1" t="str">
        <f t="shared" si="5"/>
        <v>Mastercard</v>
      </c>
      <c r="G6" s="16" t="str">
        <f t="shared" si="6"/>
        <v>7663-4712-1859-0454</v>
      </c>
      <c r="H6" s="15">
        <f>IF(F6="Cash"," ",Y6)</f>
        <v>43240</v>
      </c>
      <c r="M6" s="64"/>
      <c r="O6" s="4"/>
      <c r="U6" t="s">
        <v>5086</v>
      </c>
      <c r="V6" t="s">
        <v>7088</v>
      </c>
      <c r="W6" t="s">
        <v>7089</v>
      </c>
      <c r="X6" s="64">
        <v>4916465346055230</v>
      </c>
      <c r="Y6">
        <v>43240</v>
      </c>
      <c r="Z6">
        <v>23.33</v>
      </c>
      <c r="AA6" s="65" t="str">
        <f t="shared" si="0"/>
        <v>7663471218590454</v>
      </c>
      <c r="AB6">
        <f t="shared" si="1"/>
        <v>16</v>
      </c>
      <c r="AC6" s="65" t="str">
        <f t="shared" si="2"/>
        <v>7663471218590454</v>
      </c>
      <c r="AD6" t="str">
        <f t="shared" si="3"/>
        <v>7663-4712-1859-0454</v>
      </c>
      <c r="AE6" s="65" t="s">
        <v>10615</v>
      </c>
    </row>
    <row r="7" spans="1:31" x14ac:dyDescent="0.2">
      <c r="A7">
        <v>106</v>
      </c>
      <c r="B7" s="4">
        <v>43647</v>
      </c>
      <c r="C7" t="s">
        <v>5087</v>
      </c>
      <c r="D7" s="14"/>
      <c r="E7" s="19">
        <f t="shared" si="4"/>
        <v>31.87</v>
      </c>
      <c r="F7" s="1" t="str">
        <f t="shared" si="5"/>
        <v>Cash</v>
      </c>
      <c r="G7" s="16" t="str">
        <f t="shared" si="6"/>
        <v xml:space="preserve"> </v>
      </c>
      <c r="H7" s="15" t="str">
        <f>IF(F7="Cash"," ",Y7)</f>
        <v xml:space="preserve"> </v>
      </c>
      <c r="O7" s="4"/>
      <c r="U7" t="s">
        <v>5087</v>
      </c>
      <c r="V7" t="s">
        <v>7090</v>
      </c>
      <c r="W7" t="s">
        <v>30</v>
      </c>
      <c r="X7" s="64">
        <v>4916465346055230</v>
      </c>
      <c r="Z7">
        <v>31.87</v>
      </c>
      <c r="AA7" s="65" t="str">
        <f t="shared" si="0"/>
        <v/>
      </c>
      <c r="AB7">
        <f t="shared" si="1"/>
        <v>0</v>
      </c>
      <c r="AC7" s="65" t="str">
        <f t="shared" si="2"/>
        <v>???</v>
      </c>
      <c r="AD7" t="str">
        <f t="shared" si="3"/>
        <v xml:space="preserve"> </v>
      </c>
    </row>
    <row r="8" spans="1:31" x14ac:dyDescent="0.2">
      <c r="A8">
        <v>107</v>
      </c>
      <c r="B8" s="4">
        <v>43647</v>
      </c>
      <c r="C8" t="s">
        <v>5088</v>
      </c>
      <c r="D8" s="14"/>
      <c r="E8" s="19">
        <f t="shared" si="4"/>
        <v>9.26</v>
      </c>
      <c r="F8" s="1" t="str">
        <f t="shared" si="5"/>
        <v>Cash</v>
      </c>
      <c r="G8" s="16" t="str">
        <f t="shared" si="6"/>
        <v xml:space="preserve"> </v>
      </c>
      <c r="H8" s="15" t="str">
        <f>IF(F8="Cash"," ",Y8)</f>
        <v xml:space="preserve"> </v>
      </c>
      <c r="O8" s="4"/>
      <c r="U8" t="s">
        <v>5088</v>
      </c>
      <c r="V8" t="s">
        <v>7091</v>
      </c>
      <c r="W8" t="s">
        <v>30</v>
      </c>
      <c r="X8" s="64">
        <v>4916465346055230</v>
      </c>
      <c r="Z8">
        <v>9.26</v>
      </c>
      <c r="AA8" s="65" t="str">
        <f t="shared" si="0"/>
        <v/>
      </c>
      <c r="AB8">
        <f t="shared" si="1"/>
        <v>0</v>
      </c>
      <c r="AC8" s="65" t="str">
        <f t="shared" si="2"/>
        <v>???</v>
      </c>
      <c r="AD8" t="str">
        <f t="shared" si="3"/>
        <v xml:space="preserve"> </v>
      </c>
    </row>
    <row r="9" spans="1:31" x14ac:dyDescent="0.2">
      <c r="A9">
        <v>108</v>
      </c>
      <c r="B9" s="4">
        <v>43647</v>
      </c>
      <c r="C9" t="s">
        <v>5089</v>
      </c>
      <c r="D9" s="14"/>
      <c r="E9" s="19">
        <f t="shared" si="4"/>
        <v>15.19</v>
      </c>
      <c r="F9" s="1" t="str">
        <f t="shared" si="5"/>
        <v>American Express</v>
      </c>
      <c r="G9" s="16" t="str">
        <f t="shared" si="6"/>
        <v>2019-752446-26404</v>
      </c>
      <c r="H9" s="15">
        <f>IF(F9="Cash"," ",Y9)</f>
        <v>46405</v>
      </c>
      <c r="M9" s="64"/>
      <c r="O9" s="4"/>
      <c r="U9" t="s">
        <v>5089</v>
      </c>
      <c r="V9" t="s">
        <v>7092</v>
      </c>
      <c r="W9" t="s">
        <v>7093</v>
      </c>
      <c r="X9" s="64">
        <v>4916465346055230</v>
      </c>
      <c r="Y9">
        <v>46405</v>
      </c>
      <c r="Z9">
        <v>15.19</v>
      </c>
      <c r="AA9" s="65" t="str">
        <f t="shared" si="0"/>
        <v>201975244626404</v>
      </c>
      <c r="AB9">
        <f t="shared" si="1"/>
        <v>15</v>
      </c>
      <c r="AC9" s="65" t="str">
        <f t="shared" si="2"/>
        <v>201975244626404</v>
      </c>
      <c r="AD9" t="str">
        <f t="shared" si="3"/>
        <v>2019-752446-26404</v>
      </c>
      <c r="AE9" s="65" t="s">
        <v>10616</v>
      </c>
    </row>
    <row r="10" spans="1:31" x14ac:dyDescent="0.2">
      <c r="A10">
        <v>109</v>
      </c>
      <c r="B10" s="4">
        <v>43647</v>
      </c>
      <c r="C10" t="s">
        <v>5090</v>
      </c>
      <c r="D10" s="14"/>
      <c r="E10" s="19">
        <f t="shared" si="4"/>
        <v>13.44</v>
      </c>
      <c r="F10" s="1" t="str">
        <f t="shared" si="5"/>
        <v>Visa</v>
      </c>
      <c r="G10" s="16" t="str">
        <f t="shared" si="6"/>
        <v>6249-5659-1783-0586</v>
      </c>
      <c r="H10" s="15">
        <f>IF(F10="Cash"," ",Y10)</f>
        <v>47283</v>
      </c>
      <c r="M10" s="64"/>
      <c r="O10" s="4"/>
      <c r="U10" t="s">
        <v>5090</v>
      </c>
      <c r="V10" t="s">
        <v>7094</v>
      </c>
      <c r="W10" t="s">
        <v>34</v>
      </c>
      <c r="X10" s="64">
        <v>4916465346055230</v>
      </c>
      <c r="Y10">
        <v>47283</v>
      </c>
      <c r="Z10">
        <v>13.44</v>
      </c>
      <c r="AA10" s="65" t="str">
        <f t="shared" si="0"/>
        <v>6249565917830586</v>
      </c>
      <c r="AB10">
        <f t="shared" si="1"/>
        <v>16</v>
      </c>
      <c r="AC10" s="65" t="str">
        <f t="shared" si="2"/>
        <v>6249565917830586</v>
      </c>
      <c r="AD10" t="str">
        <f t="shared" si="3"/>
        <v>6249-5659-1783-0586</v>
      </c>
      <c r="AE10" s="65" t="s">
        <v>10617</v>
      </c>
    </row>
    <row r="11" spans="1:31" x14ac:dyDescent="0.2">
      <c r="A11">
        <v>110</v>
      </c>
      <c r="B11" s="4">
        <v>43647</v>
      </c>
      <c r="C11" t="s">
        <v>5091</v>
      </c>
      <c r="D11" s="14"/>
      <c r="E11" s="19">
        <f t="shared" si="4"/>
        <v>14.86</v>
      </c>
      <c r="F11" s="1" t="str">
        <f t="shared" si="5"/>
        <v>Mastercard</v>
      </c>
      <c r="G11" s="16" t="str">
        <f t="shared" si="6"/>
        <v>9634-9978-1757-4181</v>
      </c>
      <c r="H11" s="15">
        <f>IF(F11="Cash"," ",Y11)</f>
        <v>46392</v>
      </c>
      <c r="M11" s="64"/>
      <c r="O11" s="4"/>
      <c r="U11" t="s">
        <v>5091</v>
      </c>
      <c r="V11" t="s">
        <v>7095</v>
      </c>
      <c r="W11" t="s">
        <v>7089</v>
      </c>
      <c r="X11" s="64">
        <v>4916465346055230</v>
      </c>
      <c r="Y11">
        <v>46392</v>
      </c>
      <c r="Z11">
        <v>14.86</v>
      </c>
      <c r="AA11" s="65" t="str">
        <f t="shared" si="0"/>
        <v>9634997817574181</v>
      </c>
      <c r="AB11">
        <f t="shared" si="1"/>
        <v>16</v>
      </c>
      <c r="AC11" s="65" t="str">
        <f t="shared" si="2"/>
        <v>9634997817574181</v>
      </c>
      <c r="AD11" t="str">
        <f t="shared" si="3"/>
        <v>9634-9978-1757-4181</v>
      </c>
      <c r="AE11" s="65" t="s">
        <v>10618</v>
      </c>
    </row>
    <row r="12" spans="1:31" x14ac:dyDescent="0.2">
      <c r="A12">
        <v>111</v>
      </c>
      <c r="B12" s="4">
        <v>43647</v>
      </c>
      <c r="C12" t="s">
        <v>5092</v>
      </c>
      <c r="D12" s="14"/>
      <c r="E12" s="19">
        <f t="shared" si="4"/>
        <v>8.14</v>
      </c>
      <c r="F12" s="1" t="str">
        <f t="shared" si="5"/>
        <v>Cash</v>
      </c>
      <c r="G12" s="16" t="str">
        <f t="shared" si="6"/>
        <v xml:space="preserve"> </v>
      </c>
      <c r="H12" s="15" t="str">
        <f>IF(F12="Cash"," ",Y12)</f>
        <v xml:space="preserve"> </v>
      </c>
      <c r="O12" s="4"/>
      <c r="U12" t="s">
        <v>5092</v>
      </c>
      <c r="V12" t="s">
        <v>7096</v>
      </c>
      <c r="W12" t="s">
        <v>30</v>
      </c>
      <c r="X12" s="64">
        <v>4916465346055230</v>
      </c>
      <c r="Z12">
        <v>8.14</v>
      </c>
      <c r="AA12" s="65" t="str">
        <f t="shared" si="0"/>
        <v/>
      </c>
      <c r="AB12">
        <f t="shared" si="1"/>
        <v>0</v>
      </c>
      <c r="AC12" s="65" t="str">
        <f t="shared" si="2"/>
        <v>???</v>
      </c>
      <c r="AD12" t="str">
        <f t="shared" si="3"/>
        <v xml:space="preserve"> </v>
      </c>
    </row>
    <row r="13" spans="1:31" x14ac:dyDescent="0.2">
      <c r="A13">
        <v>112</v>
      </c>
      <c r="B13" s="4">
        <v>43647</v>
      </c>
      <c r="C13" t="s">
        <v>5093</v>
      </c>
      <c r="D13" s="14"/>
      <c r="E13" s="19">
        <f t="shared" si="4"/>
        <v>5.64</v>
      </c>
      <c r="F13" s="1" t="str">
        <f t="shared" si="5"/>
        <v>Visa</v>
      </c>
      <c r="G13" s="16" t="str">
        <f t="shared" si="6"/>
        <v>8189-8299-2271-9992</v>
      </c>
      <c r="H13" s="15">
        <f>IF(F13="Cash"," ",Y13)</f>
        <v>46554</v>
      </c>
      <c r="M13" s="64"/>
      <c r="O13" s="4"/>
      <c r="U13" t="s">
        <v>5093</v>
      </c>
      <c r="V13" t="s">
        <v>7097</v>
      </c>
      <c r="W13" t="s">
        <v>34</v>
      </c>
      <c r="X13" s="64">
        <v>4916465346055230</v>
      </c>
      <c r="Y13">
        <v>46554</v>
      </c>
      <c r="Z13">
        <v>5.64</v>
      </c>
      <c r="AA13" s="65" t="str">
        <f t="shared" si="0"/>
        <v>8189829922719992</v>
      </c>
      <c r="AB13">
        <f t="shared" si="1"/>
        <v>16</v>
      </c>
      <c r="AC13" s="65" t="str">
        <f t="shared" si="2"/>
        <v>8189829922719992</v>
      </c>
      <c r="AD13" t="str">
        <f t="shared" si="3"/>
        <v>8189-8299-2271-9992</v>
      </c>
      <c r="AE13" s="65" t="s">
        <v>10619</v>
      </c>
    </row>
    <row r="14" spans="1:31" x14ac:dyDescent="0.2">
      <c r="A14">
        <v>113</v>
      </c>
      <c r="B14" s="4">
        <v>43647</v>
      </c>
      <c r="C14" t="s">
        <v>5094</v>
      </c>
      <c r="D14" s="14"/>
      <c r="E14" s="19">
        <f t="shared" si="4"/>
        <v>24.74</v>
      </c>
      <c r="F14" s="1" t="str">
        <f t="shared" si="5"/>
        <v>Visa</v>
      </c>
      <c r="G14" s="16" t="str">
        <f t="shared" si="6"/>
        <v>1260-5949-6713-0561</v>
      </c>
      <c r="H14" s="15">
        <f>IF(F14="Cash"," ",Y14)</f>
        <v>60624</v>
      </c>
      <c r="M14" s="64"/>
      <c r="O14" s="4"/>
      <c r="U14" t="s">
        <v>5094</v>
      </c>
      <c r="V14" t="s">
        <v>7098</v>
      </c>
      <c r="W14" t="s">
        <v>34</v>
      </c>
      <c r="X14" s="64">
        <v>4916465346055230</v>
      </c>
      <c r="Y14">
        <v>60624</v>
      </c>
      <c r="Z14">
        <v>24.74</v>
      </c>
      <c r="AA14" s="65" t="str">
        <f t="shared" si="0"/>
        <v>1260594967130561</v>
      </c>
      <c r="AB14">
        <f t="shared" si="1"/>
        <v>16</v>
      </c>
      <c r="AC14" s="65" t="str">
        <f t="shared" si="2"/>
        <v>1260594967130561</v>
      </c>
      <c r="AD14" t="str">
        <f t="shared" si="3"/>
        <v>1260-5949-6713-0561</v>
      </c>
      <c r="AE14" s="65" t="s">
        <v>10620</v>
      </c>
    </row>
    <row r="15" spans="1:31" x14ac:dyDescent="0.2">
      <c r="A15">
        <v>114</v>
      </c>
      <c r="B15" s="4">
        <v>43647</v>
      </c>
      <c r="C15" t="s">
        <v>5095</v>
      </c>
      <c r="D15" s="14"/>
      <c r="E15" s="19">
        <f t="shared" si="4"/>
        <v>31.2</v>
      </c>
      <c r="F15" s="1" t="str">
        <f t="shared" si="5"/>
        <v>Visa</v>
      </c>
      <c r="G15" s="16" t="str">
        <f t="shared" si="6"/>
        <v>2600-7196-9106-9140</v>
      </c>
      <c r="H15" s="15">
        <f>IF(F15="Cash"," ",Y15)</f>
        <v>47420</v>
      </c>
      <c r="M15" s="64"/>
      <c r="O15" s="4"/>
      <c r="U15" t="s">
        <v>5095</v>
      </c>
      <c r="V15" t="s">
        <v>7099</v>
      </c>
      <c r="W15" t="s">
        <v>34</v>
      </c>
      <c r="X15" s="64">
        <v>4916465346055230</v>
      </c>
      <c r="Y15">
        <v>47420</v>
      </c>
      <c r="Z15">
        <v>31.2</v>
      </c>
      <c r="AA15" s="65" t="str">
        <f t="shared" si="0"/>
        <v>2600719691069140</v>
      </c>
      <c r="AB15">
        <f t="shared" si="1"/>
        <v>16</v>
      </c>
      <c r="AC15" s="65" t="str">
        <f t="shared" si="2"/>
        <v>2600719691069140</v>
      </c>
      <c r="AD15" t="str">
        <f t="shared" si="3"/>
        <v>2600-7196-9106-9140</v>
      </c>
      <c r="AE15" s="65" t="s">
        <v>10621</v>
      </c>
    </row>
    <row r="16" spans="1:31" x14ac:dyDescent="0.2">
      <c r="A16">
        <v>115</v>
      </c>
      <c r="B16" s="4">
        <v>43647</v>
      </c>
      <c r="C16" t="s">
        <v>5096</v>
      </c>
      <c r="D16" s="14"/>
      <c r="E16" s="19">
        <f t="shared" si="4"/>
        <v>1.74</v>
      </c>
      <c r="F16" s="1" t="str">
        <f t="shared" si="5"/>
        <v>Cash</v>
      </c>
      <c r="G16" s="16" t="str">
        <f t="shared" si="6"/>
        <v xml:space="preserve"> </v>
      </c>
      <c r="H16" s="15" t="str">
        <f>IF(F16="Cash"," ",Y16)</f>
        <v xml:space="preserve"> </v>
      </c>
      <c r="O16" s="4"/>
      <c r="U16" t="s">
        <v>5096</v>
      </c>
      <c r="V16" t="s">
        <v>7100</v>
      </c>
      <c r="W16" t="s">
        <v>30</v>
      </c>
      <c r="X16" s="64">
        <v>4916465346055230</v>
      </c>
      <c r="Z16">
        <v>1.74</v>
      </c>
      <c r="AA16" s="65" t="str">
        <f t="shared" si="0"/>
        <v/>
      </c>
      <c r="AB16">
        <f t="shared" si="1"/>
        <v>0</v>
      </c>
      <c r="AC16" s="65" t="str">
        <f t="shared" si="2"/>
        <v>???</v>
      </c>
      <c r="AD16" t="str">
        <f t="shared" si="3"/>
        <v xml:space="preserve"> </v>
      </c>
    </row>
    <row r="17" spans="1:31" x14ac:dyDescent="0.2">
      <c r="A17">
        <v>116</v>
      </c>
      <c r="B17" s="4">
        <v>43647</v>
      </c>
      <c r="C17" t="s">
        <v>5097</v>
      </c>
      <c r="D17" s="14"/>
      <c r="E17" s="19">
        <f t="shared" si="4"/>
        <v>6.5</v>
      </c>
      <c r="F17" s="1" t="str">
        <f t="shared" si="5"/>
        <v>Cash</v>
      </c>
      <c r="G17" s="16" t="str">
        <f t="shared" si="6"/>
        <v xml:space="preserve"> </v>
      </c>
      <c r="H17" s="15" t="str">
        <f>IF(F17="Cash"," ",Y17)</f>
        <v xml:space="preserve"> </v>
      </c>
      <c r="O17" s="4"/>
      <c r="U17" t="s">
        <v>5097</v>
      </c>
      <c r="V17" t="s">
        <v>7101</v>
      </c>
      <c r="W17" t="s">
        <v>30</v>
      </c>
      <c r="X17" s="64">
        <v>4916465346055230</v>
      </c>
      <c r="Z17">
        <v>6.5</v>
      </c>
      <c r="AA17" s="65" t="str">
        <f t="shared" si="0"/>
        <v/>
      </c>
      <c r="AB17">
        <f t="shared" si="1"/>
        <v>0</v>
      </c>
      <c r="AC17" s="65" t="str">
        <f t="shared" si="2"/>
        <v>???</v>
      </c>
      <c r="AD17" t="str">
        <f t="shared" si="3"/>
        <v xml:space="preserve"> </v>
      </c>
    </row>
    <row r="18" spans="1:31" x14ac:dyDescent="0.2">
      <c r="A18">
        <v>117</v>
      </c>
      <c r="B18" s="4">
        <v>43647</v>
      </c>
      <c r="C18" t="s">
        <v>5098</v>
      </c>
      <c r="D18" s="14"/>
      <c r="E18" s="19">
        <f t="shared" si="4"/>
        <v>32.26</v>
      </c>
      <c r="F18" s="1" t="str">
        <f t="shared" si="5"/>
        <v>Cash</v>
      </c>
      <c r="G18" s="16" t="str">
        <f t="shared" si="6"/>
        <v xml:space="preserve"> </v>
      </c>
      <c r="H18" s="15" t="str">
        <f>IF(F18="Cash"," ",Y18)</f>
        <v xml:space="preserve"> </v>
      </c>
      <c r="O18" s="4"/>
      <c r="U18" t="s">
        <v>5098</v>
      </c>
      <c r="V18" t="s">
        <v>7102</v>
      </c>
      <c r="W18" t="s">
        <v>30</v>
      </c>
      <c r="X18" s="64">
        <v>4916465346055230</v>
      </c>
      <c r="Z18">
        <v>32.26</v>
      </c>
      <c r="AA18" s="65" t="str">
        <f t="shared" si="0"/>
        <v/>
      </c>
      <c r="AB18">
        <f t="shared" si="1"/>
        <v>0</v>
      </c>
      <c r="AC18" s="65" t="str">
        <f t="shared" si="2"/>
        <v>???</v>
      </c>
      <c r="AD18" t="str">
        <f t="shared" si="3"/>
        <v xml:space="preserve"> </v>
      </c>
    </row>
    <row r="19" spans="1:31" x14ac:dyDescent="0.2">
      <c r="A19">
        <v>118</v>
      </c>
      <c r="B19" s="4">
        <v>43647</v>
      </c>
      <c r="C19" t="s">
        <v>5099</v>
      </c>
      <c r="D19" s="14"/>
      <c r="E19" s="19">
        <f t="shared" si="4"/>
        <v>27</v>
      </c>
      <c r="F19" s="1" t="str">
        <f t="shared" si="5"/>
        <v>Cash</v>
      </c>
      <c r="G19" s="16" t="str">
        <f t="shared" si="6"/>
        <v xml:space="preserve"> </v>
      </c>
      <c r="H19" s="15" t="str">
        <f>IF(F19="Cash"," ",Y19)</f>
        <v xml:space="preserve"> </v>
      </c>
      <c r="O19" s="4"/>
      <c r="U19" t="s">
        <v>5099</v>
      </c>
      <c r="V19" t="s">
        <v>7103</v>
      </c>
      <c r="W19" t="s">
        <v>30</v>
      </c>
      <c r="X19" s="64">
        <v>4916465346055230</v>
      </c>
      <c r="Z19">
        <v>27</v>
      </c>
      <c r="AA19" s="65" t="str">
        <f t="shared" si="0"/>
        <v/>
      </c>
      <c r="AB19">
        <f t="shared" si="1"/>
        <v>0</v>
      </c>
      <c r="AC19" s="65" t="str">
        <f t="shared" si="2"/>
        <v>???</v>
      </c>
      <c r="AD19" t="str">
        <f t="shared" si="3"/>
        <v xml:space="preserve"> </v>
      </c>
    </row>
    <row r="20" spans="1:31" x14ac:dyDescent="0.2">
      <c r="A20">
        <v>119</v>
      </c>
      <c r="B20" s="4">
        <v>43647</v>
      </c>
      <c r="C20" t="s">
        <v>5100</v>
      </c>
      <c r="D20" s="14"/>
      <c r="E20" s="19">
        <f t="shared" si="4"/>
        <v>2.77</v>
      </c>
      <c r="F20" s="1" t="str">
        <f t="shared" si="5"/>
        <v>Cash</v>
      </c>
      <c r="G20" s="16" t="str">
        <f t="shared" si="6"/>
        <v xml:space="preserve"> </v>
      </c>
      <c r="H20" s="15" t="str">
        <f>IF(F20="Cash"," ",Y20)</f>
        <v xml:space="preserve"> </v>
      </c>
      <c r="O20" s="4"/>
      <c r="U20" t="s">
        <v>5100</v>
      </c>
      <c r="V20" t="s">
        <v>7104</v>
      </c>
      <c r="W20" t="s">
        <v>30</v>
      </c>
      <c r="X20" s="64">
        <v>4916465346055230</v>
      </c>
      <c r="Z20">
        <v>2.77</v>
      </c>
      <c r="AA20" s="65" t="str">
        <f t="shared" si="0"/>
        <v/>
      </c>
      <c r="AB20">
        <f t="shared" si="1"/>
        <v>0</v>
      </c>
      <c r="AC20" s="65" t="str">
        <f t="shared" si="2"/>
        <v>???</v>
      </c>
      <c r="AD20" t="str">
        <f t="shared" si="3"/>
        <v xml:space="preserve"> </v>
      </c>
    </row>
    <row r="21" spans="1:31" x14ac:dyDescent="0.2">
      <c r="A21">
        <v>120</v>
      </c>
      <c r="B21" s="4">
        <v>43647</v>
      </c>
      <c r="C21" t="s">
        <v>5101</v>
      </c>
      <c r="D21" s="14"/>
      <c r="E21" s="19">
        <f t="shared" si="4"/>
        <v>1.1200000000000001</v>
      </c>
      <c r="F21" s="1" t="str">
        <f t="shared" si="5"/>
        <v>American Express</v>
      </c>
      <c r="G21" s="16" t="str">
        <f t="shared" si="6"/>
        <v>3742-886232-68371</v>
      </c>
      <c r="H21" s="15">
        <f>IF(F21="Cash"," ",Y21)</f>
        <v>46628</v>
      </c>
      <c r="M21" s="64"/>
      <c r="O21" s="4"/>
      <c r="U21" t="s">
        <v>5101</v>
      </c>
      <c r="V21" t="s">
        <v>7105</v>
      </c>
      <c r="W21" t="s">
        <v>7093</v>
      </c>
      <c r="X21" s="64">
        <v>4916465346055230</v>
      </c>
      <c r="Y21">
        <v>46628</v>
      </c>
      <c r="Z21">
        <v>1.1200000000000001</v>
      </c>
      <c r="AA21" s="65" t="str">
        <f t="shared" si="0"/>
        <v>374288623268371</v>
      </c>
      <c r="AB21">
        <f t="shared" si="1"/>
        <v>15</v>
      </c>
      <c r="AC21" s="65" t="str">
        <f t="shared" si="2"/>
        <v>374288623268371</v>
      </c>
      <c r="AD21" t="str">
        <f t="shared" si="3"/>
        <v>3742-886232-68371</v>
      </c>
      <c r="AE21" s="65" t="s">
        <v>10622</v>
      </c>
    </row>
    <row r="22" spans="1:31" x14ac:dyDescent="0.2">
      <c r="A22">
        <v>121</v>
      </c>
      <c r="B22" s="4">
        <v>43647</v>
      </c>
      <c r="C22" t="s">
        <v>5102</v>
      </c>
      <c r="D22" s="14"/>
      <c r="E22" s="19">
        <f t="shared" si="4"/>
        <v>32.479999999999997</v>
      </c>
      <c r="F22" s="1" t="str">
        <f t="shared" si="5"/>
        <v>Visa</v>
      </c>
      <c r="G22" s="16" t="str">
        <f t="shared" si="6"/>
        <v>8067-2734-3104-1118</v>
      </c>
      <c r="H22" s="15">
        <f>IF(F22="Cash"," ",Y22)</f>
        <v>76443</v>
      </c>
      <c r="M22" s="64"/>
      <c r="O22" s="4"/>
      <c r="U22" t="s">
        <v>5102</v>
      </c>
      <c r="V22" t="s">
        <v>7106</v>
      </c>
      <c r="W22" t="s">
        <v>34</v>
      </c>
      <c r="X22" s="64">
        <v>4916465346055230</v>
      </c>
      <c r="Y22">
        <v>76443</v>
      </c>
      <c r="Z22">
        <v>32.479999999999997</v>
      </c>
      <c r="AA22" s="65" t="str">
        <f t="shared" si="0"/>
        <v>8067273431041118</v>
      </c>
      <c r="AB22">
        <f t="shared" si="1"/>
        <v>16</v>
      </c>
      <c r="AC22" s="65" t="str">
        <f t="shared" si="2"/>
        <v>8067273431041118</v>
      </c>
      <c r="AD22" t="str">
        <f t="shared" si="3"/>
        <v>8067-2734-3104-1118</v>
      </c>
      <c r="AE22" s="65" t="s">
        <v>10623</v>
      </c>
    </row>
    <row r="23" spans="1:31" x14ac:dyDescent="0.2">
      <c r="A23">
        <v>122</v>
      </c>
      <c r="B23" s="4">
        <v>43647</v>
      </c>
      <c r="C23" t="s">
        <v>5103</v>
      </c>
      <c r="D23" s="14"/>
      <c r="E23" s="19">
        <f t="shared" si="4"/>
        <v>18.84</v>
      </c>
      <c r="F23" s="1" t="str">
        <f t="shared" si="5"/>
        <v>Mastercard</v>
      </c>
      <c r="G23" s="16" t="str">
        <f t="shared" si="6"/>
        <v>5794-5837-7160-7016</v>
      </c>
      <c r="H23" s="15">
        <f>IF(F23="Cash"," ",Y23)</f>
        <v>2156</v>
      </c>
      <c r="M23" s="64"/>
      <c r="O23" s="4"/>
      <c r="U23" t="s">
        <v>5103</v>
      </c>
      <c r="V23" t="s">
        <v>7107</v>
      </c>
      <c r="W23" t="s">
        <v>7089</v>
      </c>
      <c r="X23" s="64">
        <v>4916465346055230</v>
      </c>
      <c r="Y23">
        <v>2156</v>
      </c>
      <c r="Z23">
        <v>18.84</v>
      </c>
      <c r="AA23" s="65" t="str">
        <f t="shared" si="0"/>
        <v>5794583771607016</v>
      </c>
      <c r="AB23">
        <f t="shared" si="1"/>
        <v>16</v>
      </c>
      <c r="AC23" s="65" t="str">
        <f t="shared" si="2"/>
        <v>5794583771607016</v>
      </c>
      <c r="AD23" t="str">
        <f t="shared" si="3"/>
        <v>5794-5837-7160-7016</v>
      </c>
      <c r="AE23" s="65" t="s">
        <v>10624</v>
      </c>
    </row>
    <row r="24" spans="1:31" x14ac:dyDescent="0.2">
      <c r="A24">
        <v>123</v>
      </c>
      <c r="B24" s="4">
        <v>43647</v>
      </c>
      <c r="C24" t="s">
        <v>5104</v>
      </c>
      <c r="D24" s="14"/>
      <c r="E24" s="19">
        <f t="shared" si="4"/>
        <v>19.93</v>
      </c>
      <c r="F24" s="1" t="str">
        <f t="shared" si="5"/>
        <v>Cash</v>
      </c>
      <c r="G24" s="16" t="str">
        <f t="shared" si="6"/>
        <v xml:space="preserve"> </v>
      </c>
      <c r="H24" s="15" t="str">
        <f>IF(F24="Cash"," ",Y24)</f>
        <v xml:space="preserve"> </v>
      </c>
      <c r="O24" s="4"/>
      <c r="U24" t="s">
        <v>5104</v>
      </c>
      <c r="V24" t="s">
        <v>7108</v>
      </c>
      <c r="W24" t="s">
        <v>30</v>
      </c>
      <c r="X24" s="64">
        <v>4916465346055230</v>
      </c>
      <c r="Z24">
        <v>19.93</v>
      </c>
      <c r="AA24" s="65" t="str">
        <f t="shared" si="0"/>
        <v/>
      </c>
      <c r="AB24">
        <f t="shared" si="1"/>
        <v>0</v>
      </c>
      <c r="AC24" s="65" t="str">
        <f t="shared" si="2"/>
        <v>???</v>
      </c>
      <c r="AD24" t="str">
        <f t="shared" si="3"/>
        <v xml:space="preserve"> </v>
      </c>
    </row>
    <row r="25" spans="1:31" x14ac:dyDescent="0.2">
      <c r="A25">
        <v>124</v>
      </c>
      <c r="B25" s="4">
        <v>43647</v>
      </c>
      <c r="C25" t="s">
        <v>5105</v>
      </c>
      <c r="D25" s="14"/>
      <c r="E25" s="19">
        <f t="shared" si="4"/>
        <v>9.14</v>
      </c>
      <c r="F25" s="1" t="str">
        <f t="shared" si="5"/>
        <v>Visa</v>
      </c>
      <c r="G25" s="16" t="str">
        <f t="shared" si="6"/>
        <v>3485-9407-5529-0934</v>
      </c>
      <c r="H25" s="15">
        <f>IF(F25="Cash"," ",Y25)</f>
        <v>60656</v>
      </c>
      <c r="M25" s="64"/>
      <c r="O25" s="4"/>
      <c r="U25" t="s">
        <v>5105</v>
      </c>
      <c r="V25" t="s">
        <v>7109</v>
      </c>
      <c r="W25" t="s">
        <v>34</v>
      </c>
      <c r="X25" s="64">
        <v>4916465346055230</v>
      </c>
      <c r="Y25">
        <v>60656</v>
      </c>
      <c r="Z25">
        <v>9.14</v>
      </c>
      <c r="AA25" s="65" t="str">
        <f t="shared" si="0"/>
        <v>3485940755290934</v>
      </c>
      <c r="AB25">
        <f t="shared" si="1"/>
        <v>16</v>
      </c>
      <c r="AC25" s="65" t="str">
        <f t="shared" si="2"/>
        <v>3485940755290934</v>
      </c>
      <c r="AD25" t="str">
        <f t="shared" si="3"/>
        <v>3485-9407-5529-0934</v>
      </c>
      <c r="AE25" s="65" t="s">
        <v>10625</v>
      </c>
    </row>
    <row r="26" spans="1:31" x14ac:dyDescent="0.2">
      <c r="A26">
        <v>125</v>
      </c>
      <c r="B26" s="4">
        <v>43647</v>
      </c>
      <c r="C26" t="s">
        <v>5106</v>
      </c>
      <c r="D26" s="14"/>
      <c r="E26" s="19">
        <f t="shared" si="4"/>
        <v>20.59</v>
      </c>
      <c r="F26" s="1" t="str">
        <f t="shared" si="5"/>
        <v>Mastercard</v>
      </c>
      <c r="G26" s="16" t="str">
        <f t="shared" si="6"/>
        <v>9733-7276-4851-2122</v>
      </c>
      <c r="H26" s="15">
        <f>IF(F26="Cash"," ",Y26)</f>
        <v>60645</v>
      </c>
      <c r="M26" s="64"/>
      <c r="O26" s="4"/>
      <c r="U26" t="s">
        <v>5106</v>
      </c>
      <c r="V26" t="s">
        <v>7110</v>
      </c>
      <c r="W26" t="s">
        <v>7089</v>
      </c>
      <c r="X26" s="64">
        <v>4916465346055230</v>
      </c>
      <c r="Y26">
        <v>60645</v>
      </c>
      <c r="Z26">
        <v>20.59</v>
      </c>
      <c r="AA26" s="65" t="str">
        <f t="shared" si="0"/>
        <v>9733727648512122</v>
      </c>
      <c r="AB26">
        <f t="shared" si="1"/>
        <v>16</v>
      </c>
      <c r="AC26" s="65" t="str">
        <f t="shared" si="2"/>
        <v>9733727648512122</v>
      </c>
      <c r="AD26" t="str">
        <f t="shared" si="3"/>
        <v>9733-7276-4851-2122</v>
      </c>
      <c r="AE26" s="65" t="s">
        <v>10626</v>
      </c>
    </row>
    <row r="27" spans="1:31" x14ac:dyDescent="0.2">
      <c r="A27">
        <v>126</v>
      </c>
      <c r="B27" s="4">
        <v>43647</v>
      </c>
      <c r="C27" t="s">
        <v>5107</v>
      </c>
      <c r="D27" s="14"/>
      <c r="E27" s="19">
        <f t="shared" si="4"/>
        <v>15.24</v>
      </c>
      <c r="F27" s="1" t="str">
        <f t="shared" si="5"/>
        <v>Cash</v>
      </c>
      <c r="G27" s="16" t="str">
        <f t="shared" si="6"/>
        <v xml:space="preserve"> </v>
      </c>
      <c r="H27" s="15" t="str">
        <f>IF(F27="Cash"," ",Y27)</f>
        <v xml:space="preserve"> </v>
      </c>
      <c r="O27" s="4"/>
      <c r="U27" t="s">
        <v>5107</v>
      </c>
      <c r="V27" t="s">
        <v>7111</v>
      </c>
      <c r="W27" t="s">
        <v>30</v>
      </c>
      <c r="X27" s="64">
        <v>4916465346055230</v>
      </c>
      <c r="Z27">
        <v>15.24</v>
      </c>
      <c r="AA27" s="65" t="str">
        <f t="shared" si="0"/>
        <v/>
      </c>
      <c r="AB27">
        <f t="shared" si="1"/>
        <v>0</v>
      </c>
      <c r="AC27" s="65" t="str">
        <f t="shared" si="2"/>
        <v>???</v>
      </c>
      <c r="AD27" t="str">
        <f t="shared" si="3"/>
        <v xml:space="preserve"> </v>
      </c>
    </row>
    <row r="28" spans="1:31" x14ac:dyDescent="0.2">
      <c r="A28">
        <v>127</v>
      </c>
      <c r="B28" s="4">
        <v>43647</v>
      </c>
      <c r="C28" t="s">
        <v>5108</v>
      </c>
      <c r="D28" s="14"/>
      <c r="E28" s="19">
        <f t="shared" si="4"/>
        <v>17.72</v>
      </c>
      <c r="F28" s="1" t="str">
        <f t="shared" si="5"/>
        <v>Visa</v>
      </c>
      <c r="G28" s="16" t="str">
        <f t="shared" si="6"/>
        <v>3388-3922-9791-4224</v>
      </c>
      <c r="H28" s="15">
        <f>IF(F28="Cash"," ",Y28)</f>
        <v>46705</v>
      </c>
      <c r="M28" s="64"/>
      <c r="O28" s="4"/>
      <c r="U28" t="s">
        <v>5108</v>
      </c>
      <c r="V28" t="s">
        <v>7112</v>
      </c>
      <c r="W28" t="s">
        <v>34</v>
      </c>
      <c r="X28" s="64">
        <v>4916465346055230</v>
      </c>
      <c r="Y28">
        <v>46705</v>
      </c>
      <c r="Z28">
        <v>17.72</v>
      </c>
      <c r="AA28" s="65" t="str">
        <f t="shared" si="0"/>
        <v>3388392297914224</v>
      </c>
      <c r="AB28">
        <f t="shared" si="1"/>
        <v>16</v>
      </c>
      <c r="AC28" s="65" t="str">
        <f t="shared" si="2"/>
        <v>3388392297914224</v>
      </c>
      <c r="AD28" t="str">
        <f t="shared" si="3"/>
        <v>3388-3922-9791-4224</v>
      </c>
      <c r="AE28" s="65" t="s">
        <v>10627</v>
      </c>
    </row>
    <row r="29" spans="1:31" x14ac:dyDescent="0.2">
      <c r="A29">
        <v>128</v>
      </c>
      <c r="B29" s="4">
        <v>43647</v>
      </c>
      <c r="C29" t="s">
        <v>5109</v>
      </c>
      <c r="D29" s="14"/>
      <c r="E29" s="19">
        <f t="shared" si="4"/>
        <v>6.51</v>
      </c>
      <c r="F29" s="1" t="str">
        <f t="shared" si="5"/>
        <v>Visa</v>
      </c>
      <c r="G29" s="16" t="str">
        <f t="shared" si="6"/>
        <v>6949-2354-5274-3891</v>
      </c>
      <c r="H29" s="15">
        <f>IF(F29="Cash"," ",Y29)</f>
        <v>46943</v>
      </c>
      <c r="M29" s="64"/>
      <c r="O29" s="4"/>
      <c r="U29" t="s">
        <v>5109</v>
      </c>
      <c r="V29" t="s">
        <v>7113</v>
      </c>
      <c r="W29" t="s">
        <v>34</v>
      </c>
      <c r="X29" s="64">
        <v>4916465346055230</v>
      </c>
      <c r="Y29">
        <v>46943</v>
      </c>
      <c r="Z29">
        <v>6.51</v>
      </c>
      <c r="AA29" s="65" t="str">
        <f t="shared" si="0"/>
        <v>6949235452743891</v>
      </c>
      <c r="AB29">
        <f t="shared" si="1"/>
        <v>16</v>
      </c>
      <c r="AC29" s="65" t="str">
        <f t="shared" si="2"/>
        <v>6949235452743891</v>
      </c>
      <c r="AD29" t="str">
        <f t="shared" si="3"/>
        <v>6949-2354-5274-3891</v>
      </c>
      <c r="AE29" s="65" t="s">
        <v>10628</v>
      </c>
    </row>
    <row r="30" spans="1:31" x14ac:dyDescent="0.2">
      <c r="A30">
        <v>129</v>
      </c>
      <c r="B30" s="4">
        <v>43647</v>
      </c>
      <c r="C30" t="s">
        <v>5110</v>
      </c>
      <c r="D30" s="14"/>
      <c r="E30" s="19">
        <f t="shared" si="4"/>
        <v>11.22</v>
      </c>
      <c r="F30" s="1" t="str">
        <f t="shared" si="5"/>
        <v>Mastercard</v>
      </c>
      <c r="G30" s="16" t="str">
        <f t="shared" si="6"/>
        <v>3073-8115-2286-4531</v>
      </c>
      <c r="H30" s="15">
        <f>IF(F30="Cash"," ",Y30)</f>
        <v>47382</v>
      </c>
      <c r="M30" s="64"/>
      <c r="O30" s="4"/>
      <c r="U30" t="s">
        <v>5110</v>
      </c>
      <c r="V30" t="s">
        <v>7114</v>
      </c>
      <c r="W30" t="s">
        <v>7089</v>
      </c>
      <c r="X30" s="64">
        <v>4916465346055230</v>
      </c>
      <c r="Y30">
        <v>47382</v>
      </c>
      <c r="Z30">
        <v>11.22</v>
      </c>
      <c r="AA30" s="65" t="str">
        <f t="shared" si="0"/>
        <v>3073811522864531</v>
      </c>
      <c r="AB30">
        <f t="shared" si="1"/>
        <v>16</v>
      </c>
      <c r="AC30" s="65" t="str">
        <f t="shared" si="2"/>
        <v>3073811522864531</v>
      </c>
      <c r="AD30" t="str">
        <f t="shared" si="3"/>
        <v>3073-8115-2286-4531</v>
      </c>
      <c r="AE30" s="65" t="s">
        <v>10629</v>
      </c>
    </row>
    <row r="31" spans="1:31" x14ac:dyDescent="0.2">
      <c r="A31">
        <v>130</v>
      </c>
      <c r="B31" s="4">
        <v>43647</v>
      </c>
      <c r="C31" t="s">
        <v>5111</v>
      </c>
      <c r="D31" s="14"/>
      <c r="E31" s="19">
        <f t="shared" si="4"/>
        <v>16.18</v>
      </c>
      <c r="F31" s="1" t="str">
        <f t="shared" si="5"/>
        <v>Cash</v>
      </c>
      <c r="G31" s="16" t="str">
        <f t="shared" si="6"/>
        <v xml:space="preserve"> </v>
      </c>
      <c r="H31" s="15" t="str">
        <f>IF(F31="Cash"," ",Y31)</f>
        <v xml:space="preserve"> </v>
      </c>
      <c r="O31" s="4"/>
      <c r="U31" t="s">
        <v>5111</v>
      </c>
      <c r="V31" t="s">
        <v>7115</v>
      </c>
      <c r="W31" t="s">
        <v>30</v>
      </c>
      <c r="X31" s="64">
        <v>4916465346055230</v>
      </c>
      <c r="Z31">
        <v>16.18</v>
      </c>
      <c r="AA31" s="65" t="str">
        <f t="shared" si="0"/>
        <v/>
      </c>
      <c r="AB31">
        <f t="shared" si="1"/>
        <v>0</v>
      </c>
      <c r="AC31" s="65" t="str">
        <f t="shared" si="2"/>
        <v>???</v>
      </c>
      <c r="AD31" t="str">
        <f t="shared" si="3"/>
        <v xml:space="preserve"> </v>
      </c>
    </row>
    <row r="32" spans="1:31" x14ac:dyDescent="0.2">
      <c r="A32">
        <v>131</v>
      </c>
      <c r="B32" s="4">
        <v>43647</v>
      </c>
      <c r="C32" t="s">
        <v>5112</v>
      </c>
      <c r="D32" s="14"/>
      <c r="E32" s="19">
        <f t="shared" si="4"/>
        <v>31.71</v>
      </c>
      <c r="F32" s="1" t="str">
        <f t="shared" si="5"/>
        <v>Visa</v>
      </c>
      <c r="G32" s="16" t="str">
        <f t="shared" si="6"/>
        <v>9123-2220-8143-1113</v>
      </c>
      <c r="H32" s="15">
        <f>IF(F32="Cash"," ",Y32)</f>
        <v>20875</v>
      </c>
      <c r="M32" s="64"/>
      <c r="O32" s="4"/>
      <c r="U32" t="s">
        <v>5112</v>
      </c>
      <c r="V32" t="s">
        <v>7116</v>
      </c>
      <c r="W32" t="s">
        <v>34</v>
      </c>
      <c r="X32" s="64">
        <v>4916465346055230</v>
      </c>
      <c r="Y32">
        <v>20875</v>
      </c>
      <c r="Z32">
        <v>31.71</v>
      </c>
      <c r="AA32" s="65" t="str">
        <f t="shared" si="0"/>
        <v>9123222081431113</v>
      </c>
      <c r="AB32">
        <f t="shared" si="1"/>
        <v>16</v>
      </c>
      <c r="AC32" s="65" t="str">
        <f t="shared" si="2"/>
        <v>9123222081431113</v>
      </c>
      <c r="AD32" t="str">
        <f t="shared" si="3"/>
        <v>9123-2220-8143-1113</v>
      </c>
      <c r="AE32" s="65" t="s">
        <v>10630</v>
      </c>
    </row>
    <row r="33" spans="1:31" x14ac:dyDescent="0.2">
      <c r="A33">
        <v>132</v>
      </c>
      <c r="B33" s="4">
        <v>43647</v>
      </c>
      <c r="C33" t="s">
        <v>5113</v>
      </c>
      <c r="D33" s="14"/>
      <c r="E33" s="19">
        <f t="shared" si="4"/>
        <v>29.22</v>
      </c>
      <c r="F33" s="1" t="str">
        <f t="shared" si="5"/>
        <v>Visa</v>
      </c>
      <c r="G33" s="16" t="str">
        <f t="shared" si="6"/>
        <v>7704-2941-9685-8183</v>
      </c>
      <c r="H33" s="15">
        <f>IF(F33="Cash"," ",Y33)</f>
        <v>54755</v>
      </c>
      <c r="M33" s="64"/>
      <c r="O33" s="4"/>
      <c r="U33" t="s">
        <v>5113</v>
      </c>
      <c r="V33" t="s">
        <v>7117</v>
      </c>
      <c r="W33" t="s">
        <v>34</v>
      </c>
      <c r="X33" s="64">
        <v>4916465346055230</v>
      </c>
      <c r="Y33">
        <v>54755</v>
      </c>
      <c r="Z33">
        <v>29.22</v>
      </c>
      <c r="AA33" s="65" t="str">
        <f t="shared" si="0"/>
        <v>7704294196858183</v>
      </c>
      <c r="AB33">
        <f t="shared" si="1"/>
        <v>16</v>
      </c>
      <c r="AC33" s="65" t="str">
        <f t="shared" si="2"/>
        <v>7704294196858183</v>
      </c>
      <c r="AD33" t="str">
        <f t="shared" si="3"/>
        <v>7704-2941-9685-8183</v>
      </c>
      <c r="AE33" s="65" t="s">
        <v>10631</v>
      </c>
    </row>
    <row r="34" spans="1:31" x14ac:dyDescent="0.2">
      <c r="A34">
        <v>133</v>
      </c>
      <c r="B34" s="4">
        <v>43647</v>
      </c>
      <c r="C34" t="s">
        <v>5114</v>
      </c>
      <c r="D34" s="14"/>
      <c r="E34" s="19">
        <f t="shared" si="4"/>
        <v>21.33</v>
      </c>
      <c r="F34" s="1" t="str">
        <f t="shared" si="5"/>
        <v>Visa</v>
      </c>
      <c r="G34" s="16" t="str">
        <f t="shared" si="6"/>
        <v>5264-8345-2292-1646</v>
      </c>
      <c r="H34" s="15">
        <f>IF(F34="Cash"," ",Y34)</f>
        <v>46781</v>
      </c>
      <c r="M34" s="64"/>
      <c r="O34" s="4"/>
      <c r="U34" t="s">
        <v>5114</v>
      </c>
      <c r="V34" t="s">
        <v>7118</v>
      </c>
      <c r="W34" t="s">
        <v>34</v>
      </c>
      <c r="X34" s="64">
        <v>4916465346055230</v>
      </c>
      <c r="Y34">
        <v>46781</v>
      </c>
      <c r="Z34">
        <v>21.33</v>
      </c>
      <c r="AA34" s="65" t="str">
        <f t="shared" si="0"/>
        <v>5264834522921646</v>
      </c>
      <c r="AB34">
        <f t="shared" si="1"/>
        <v>16</v>
      </c>
      <c r="AC34" s="65" t="str">
        <f t="shared" si="2"/>
        <v>5264834522921646</v>
      </c>
      <c r="AD34" t="str">
        <f t="shared" si="3"/>
        <v>5264-8345-2292-1646</v>
      </c>
      <c r="AE34" s="65" t="s">
        <v>10632</v>
      </c>
    </row>
    <row r="35" spans="1:31" x14ac:dyDescent="0.2">
      <c r="A35">
        <v>134</v>
      </c>
      <c r="B35" s="4">
        <v>43647</v>
      </c>
      <c r="C35" t="s">
        <v>5115</v>
      </c>
      <c r="D35" s="14"/>
      <c r="E35" s="19">
        <f t="shared" si="4"/>
        <v>17.96</v>
      </c>
      <c r="F35" s="1" t="str">
        <f t="shared" si="5"/>
        <v>Visa</v>
      </c>
      <c r="G35" s="16" t="str">
        <f t="shared" si="6"/>
        <v>5010-5465-9541-1171</v>
      </c>
      <c r="H35" s="15">
        <f>IF(F35="Cash"," ",Y35)</f>
        <v>47860</v>
      </c>
      <c r="M35" s="64"/>
      <c r="O35" s="4"/>
      <c r="U35" t="s">
        <v>5115</v>
      </c>
      <c r="V35" t="s">
        <v>7119</v>
      </c>
      <c r="W35" t="s">
        <v>34</v>
      </c>
      <c r="X35" s="64">
        <v>4916465346055230</v>
      </c>
      <c r="Y35">
        <v>47860</v>
      </c>
      <c r="Z35">
        <v>17.96</v>
      </c>
      <c r="AA35" s="65" t="str">
        <f t="shared" si="0"/>
        <v>5010546595411171</v>
      </c>
      <c r="AB35">
        <f t="shared" si="1"/>
        <v>16</v>
      </c>
      <c r="AC35" s="65" t="str">
        <f t="shared" si="2"/>
        <v>5010546595411171</v>
      </c>
      <c r="AD35" t="str">
        <f t="shared" si="3"/>
        <v>5010-5465-9541-1171</v>
      </c>
      <c r="AE35" s="65" t="s">
        <v>10633</v>
      </c>
    </row>
    <row r="36" spans="1:31" x14ac:dyDescent="0.2">
      <c r="A36">
        <v>135</v>
      </c>
      <c r="B36" s="4">
        <v>43647</v>
      </c>
      <c r="C36" t="s">
        <v>5116</v>
      </c>
      <c r="D36" s="14"/>
      <c r="E36" s="19">
        <f t="shared" si="4"/>
        <v>33.35</v>
      </c>
      <c r="F36" s="1" t="str">
        <f t="shared" si="5"/>
        <v>Mastercard</v>
      </c>
      <c r="G36" s="16" t="str">
        <f t="shared" si="6"/>
        <v>6321-4348-2262-6557</v>
      </c>
      <c r="H36" s="15">
        <f>IF(F36="Cash"," ",Y36)</f>
        <v>60607</v>
      </c>
      <c r="M36" s="64"/>
      <c r="O36" s="4"/>
      <c r="U36" t="s">
        <v>5116</v>
      </c>
      <c r="V36" t="s">
        <v>7120</v>
      </c>
      <c r="W36" t="s">
        <v>7089</v>
      </c>
      <c r="X36" s="64">
        <v>4916465346055230</v>
      </c>
      <c r="Y36">
        <v>60607</v>
      </c>
      <c r="Z36">
        <v>33.35</v>
      </c>
      <c r="AA36" s="65" t="str">
        <f t="shared" si="0"/>
        <v>6321434822626557</v>
      </c>
      <c r="AB36">
        <f t="shared" si="1"/>
        <v>16</v>
      </c>
      <c r="AC36" s="65" t="str">
        <f t="shared" si="2"/>
        <v>6321434822626557</v>
      </c>
      <c r="AD36" t="str">
        <f t="shared" si="3"/>
        <v>6321-4348-2262-6557</v>
      </c>
      <c r="AE36" s="65" t="s">
        <v>10634</v>
      </c>
    </row>
    <row r="37" spans="1:31" x14ac:dyDescent="0.2">
      <c r="A37">
        <v>136</v>
      </c>
      <c r="B37" s="4">
        <v>43647</v>
      </c>
      <c r="C37" t="s">
        <v>5117</v>
      </c>
      <c r="D37" s="14"/>
      <c r="E37" s="19">
        <f t="shared" si="4"/>
        <v>32</v>
      </c>
      <c r="F37" s="1" t="str">
        <f t="shared" si="5"/>
        <v>Cash</v>
      </c>
      <c r="G37" s="16" t="str">
        <f t="shared" si="6"/>
        <v xml:space="preserve"> </v>
      </c>
      <c r="H37" s="15" t="str">
        <f>IF(F37="Cash"," ",Y37)</f>
        <v xml:space="preserve"> </v>
      </c>
      <c r="O37" s="4"/>
      <c r="U37" t="s">
        <v>5117</v>
      </c>
      <c r="V37" t="s">
        <v>7121</v>
      </c>
      <c r="W37" t="s">
        <v>30</v>
      </c>
      <c r="X37" s="64">
        <v>4916465346055230</v>
      </c>
      <c r="Z37">
        <v>32</v>
      </c>
      <c r="AA37" s="65" t="str">
        <f t="shared" si="0"/>
        <v/>
      </c>
      <c r="AB37">
        <f t="shared" si="1"/>
        <v>0</v>
      </c>
      <c r="AC37" s="65" t="str">
        <f t="shared" si="2"/>
        <v>???</v>
      </c>
      <c r="AD37" t="str">
        <f t="shared" si="3"/>
        <v xml:space="preserve"> </v>
      </c>
    </row>
    <row r="38" spans="1:31" x14ac:dyDescent="0.2">
      <c r="A38">
        <v>137</v>
      </c>
      <c r="B38" s="4">
        <v>43647</v>
      </c>
      <c r="C38" t="s">
        <v>5118</v>
      </c>
      <c r="D38" s="14"/>
      <c r="E38" s="19">
        <f t="shared" si="4"/>
        <v>8.66</v>
      </c>
      <c r="F38" s="1" t="str">
        <f t="shared" si="5"/>
        <v>Cash</v>
      </c>
      <c r="G38" s="16" t="str">
        <f t="shared" si="6"/>
        <v xml:space="preserve"> </v>
      </c>
      <c r="H38" s="15" t="str">
        <f>IF(F38="Cash"," ",Y38)</f>
        <v xml:space="preserve"> </v>
      </c>
      <c r="O38" s="4"/>
      <c r="U38" t="s">
        <v>5118</v>
      </c>
      <c r="V38" t="s">
        <v>7122</v>
      </c>
      <c r="W38" t="s">
        <v>30</v>
      </c>
      <c r="X38" s="64">
        <v>4916465346055230</v>
      </c>
      <c r="Z38">
        <v>8.66</v>
      </c>
      <c r="AA38" s="65" t="str">
        <f t="shared" si="0"/>
        <v/>
      </c>
      <c r="AB38">
        <f t="shared" si="1"/>
        <v>0</v>
      </c>
      <c r="AC38" s="65" t="str">
        <f t="shared" si="2"/>
        <v>???</v>
      </c>
      <c r="AD38" t="str">
        <f t="shared" si="3"/>
        <v xml:space="preserve"> </v>
      </c>
    </row>
    <row r="39" spans="1:31" x14ac:dyDescent="0.2">
      <c r="A39">
        <v>138</v>
      </c>
      <c r="B39" s="4">
        <v>43647</v>
      </c>
      <c r="C39" t="s">
        <v>5119</v>
      </c>
      <c r="D39" s="14"/>
      <c r="E39" s="19">
        <f t="shared" si="4"/>
        <v>31.25</v>
      </c>
      <c r="F39" s="1" t="str">
        <f t="shared" si="5"/>
        <v>American Express</v>
      </c>
      <c r="G39" s="16" t="str">
        <f t="shared" si="6"/>
        <v>3723-014120-88058</v>
      </c>
      <c r="H39" s="15">
        <f>IF(F39="Cash"," ",Y39)</f>
        <v>47597</v>
      </c>
      <c r="M39" s="64"/>
      <c r="O39" s="4"/>
      <c r="U39" t="s">
        <v>5119</v>
      </c>
      <c r="V39" t="s">
        <v>7123</v>
      </c>
      <c r="W39" t="s">
        <v>7093</v>
      </c>
      <c r="X39" s="64">
        <v>4916465346055230</v>
      </c>
      <c r="Y39">
        <v>47597</v>
      </c>
      <c r="Z39">
        <v>31.25</v>
      </c>
      <c r="AA39" s="65" t="str">
        <f t="shared" si="0"/>
        <v>372301412088058</v>
      </c>
      <c r="AB39">
        <f t="shared" si="1"/>
        <v>15</v>
      </c>
      <c r="AC39" s="65" t="str">
        <f t="shared" si="2"/>
        <v>372301412088058</v>
      </c>
      <c r="AD39" t="str">
        <f t="shared" si="3"/>
        <v>3723-014120-88058</v>
      </c>
      <c r="AE39" s="65" t="s">
        <v>10635</v>
      </c>
    </row>
    <row r="40" spans="1:31" x14ac:dyDescent="0.2">
      <c r="A40">
        <v>139</v>
      </c>
      <c r="B40" s="4">
        <v>43647</v>
      </c>
      <c r="C40" t="s">
        <v>5120</v>
      </c>
      <c r="D40" s="14"/>
      <c r="E40" s="19">
        <f t="shared" si="4"/>
        <v>5.97</v>
      </c>
      <c r="F40" s="1" t="str">
        <f t="shared" si="5"/>
        <v>Visa</v>
      </c>
      <c r="G40" s="16" t="str">
        <f t="shared" si="6"/>
        <v>5728-5880-0878-3017</v>
      </c>
      <c r="H40" s="15">
        <f>IF(F40="Cash"," ",Y40)</f>
        <v>46404</v>
      </c>
      <c r="M40" s="64"/>
      <c r="O40" s="4"/>
      <c r="U40" t="s">
        <v>5120</v>
      </c>
      <c r="V40" t="s">
        <v>7124</v>
      </c>
      <c r="W40" t="s">
        <v>34</v>
      </c>
      <c r="X40" s="64">
        <v>4916465346055230</v>
      </c>
      <c r="Y40">
        <v>46404</v>
      </c>
      <c r="Z40">
        <v>5.97</v>
      </c>
      <c r="AA40" s="65" t="str">
        <f t="shared" si="0"/>
        <v>5728588008783017</v>
      </c>
      <c r="AB40">
        <f t="shared" si="1"/>
        <v>16</v>
      </c>
      <c r="AC40" s="65" t="str">
        <f t="shared" si="2"/>
        <v>5728588008783017</v>
      </c>
      <c r="AD40" t="str">
        <f t="shared" si="3"/>
        <v>5728-5880-0878-3017</v>
      </c>
      <c r="AE40" s="65" t="s">
        <v>10636</v>
      </c>
    </row>
    <row r="41" spans="1:31" x14ac:dyDescent="0.2">
      <c r="A41">
        <v>140</v>
      </c>
      <c r="B41" s="4">
        <v>43647</v>
      </c>
      <c r="C41" t="s">
        <v>5121</v>
      </c>
      <c r="D41" s="14"/>
      <c r="E41" s="19">
        <f t="shared" si="4"/>
        <v>24.25</v>
      </c>
      <c r="F41" s="1" t="str">
        <f t="shared" si="5"/>
        <v>Visa</v>
      </c>
      <c r="G41" s="16" t="str">
        <f t="shared" si="6"/>
        <v>7468-4903-3922-2461</v>
      </c>
      <c r="H41" s="15">
        <f>IF(F41="Cash"," ",Y41)</f>
        <v>64661</v>
      </c>
      <c r="M41" s="64"/>
      <c r="O41" s="4"/>
      <c r="U41" t="s">
        <v>5121</v>
      </c>
      <c r="V41" t="s">
        <v>7125</v>
      </c>
      <c r="W41" t="s">
        <v>34</v>
      </c>
      <c r="X41" s="64">
        <v>4916465346055230</v>
      </c>
      <c r="Y41">
        <v>64661</v>
      </c>
      <c r="Z41">
        <v>24.25</v>
      </c>
      <c r="AA41" s="65" t="str">
        <f t="shared" si="0"/>
        <v>7468490339222461</v>
      </c>
      <c r="AB41">
        <f t="shared" si="1"/>
        <v>16</v>
      </c>
      <c r="AC41" s="65" t="str">
        <f t="shared" si="2"/>
        <v>7468490339222461</v>
      </c>
      <c r="AD41" t="str">
        <f t="shared" si="3"/>
        <v>7468-4903-3922-2461</v>
      </c>
      <c r="AE41" s="65" t="s">
        <v>10637</v>
      </c>
    </row>
    <row r="42" spans="1:31" x14ac:dyDescent="0.2">
      <c r="A42">
        <v>141</v>
      </c>
      <c r="B42" s="4">
        <v>43647</v>
      </c>
      <c r="C42" t="s">
        <v>5122</v>
      </c>
      <c r="D42" s="14"/>
      <c r="E42" s="19">
        <f t="shared" si="4"/>
        <v>10.63</v>
      </c>
      <c r="F42" s="1" t="str">
        <f t="shared" si="5"/>
        <v>Mastercard</v>
      </c>
      <c r="G42" s="16" t="str">
        <f t="shared" si="6"/>
        <v>3173-3979-2139-8017</v>
      </c>
      <c r="H42" s="15">
        <f>IF(F42="Cash"," ",Y42)</f>
        <v>46771</v>
      </c>
      <c r="M42" s="64"/>
      <c r="O42" s="4"/>
      <c r="U42" t="s">
        <v>5122</v>
      </c>
      <c r="V42" t="s">
        <v>7126</v>
      </c>
      <c r="W42" t="s">
        <v>7089</v>
      </c>
      <c r="X42" s="64">
        <v>4916465346055230</v>
      </c>
      <c r="Y42">
        <v>46771</v>
      </c>
      <c r="Z42">
        <v>10.63</v>
      </c>
      <c r="AA42" s="65" t="str">
        <f t="shared" si="0"/>
        <v>3173397921398017</v>
      </c>
      <c r="AB42">
        <f t="shared" si="1"/>
        <v>16</v>
      </c>
      <c r="AC42" s="65" t="str">
        <f t="shared" si="2"/>
        <v>3173397921398017</v>
      </c>
      <c r="AD42" t="str">
        <f t="shared" si="3"/>
        <v>3173-3979-2139-8017</v>
      </c>
      <c r="AE42" s="65" t="s">
        <v>10638</v>
      </c>
    </row>
    <row r="43" spans="1:31" x14ac:dyDescent="0.2">
      <c r="A43">
        <v>142</v>
      </c>
      <c r="B43" s="4">
        <v>43647</v>
      </c>
      <c r="C43" t="s">
        <v>5123</v>
      </c>
      <c r="D43" s="14"/>
      <c r="E43" s="19">
        <f t="shared" si="4"/>
        <v>28.47</v>
      </c>
      <c r="F43" s="1" t="str">
        <f t="shared" si="5"/>
        <v>Cash</v>
      </c>
      <c r="G43" s="16" t="str">
        <f t="shared" si="6"/>
        <v xml:space="preserve"> </v>
      </c>
      <c r="H43" s="15" t="str">
        <f>IF(F43="Cash"," ",Y43)</f>
        <v xml:space="preserve"> </v>
      </c>
      <c r="O43" s="4"/>
      <c r="U43" t="s">
        <v>5123</v>
      </c>
      <c r="V43" t="s">
        <v>7127</v>
      </c>
      <c r="W43" t="s">
        <v>30</v>
      </c>
      <c r="X43" s="64">
        <v>4916465346055230</v>
      </c>
      <c r="Z43">
        <v>28.47</v>
      </c>
      <c r="AA43" s="65" t="str">
        <f t="shared" si="0"/>
        <v/>
      </c>
      <c r="AB43">
        <f t="shared" si="1"/>
        <v>0</v>
      </c>
      <c r="AC43" s="65" t="str">
        <f t="shared" si="2"/>
        <v>???</v>
      </c>
      <c r="AD43" t="str">
        <f t="shared" si="3"/>
        <v xml:space="preserve"> </v>
      </c>
    </row>
    <row r="44" spans="1:31" x14ac:dyDescent="0.2">
      <c r="A44">
        <v>143</v>
      </c>
      <c r="B44" s="4">
        <v>43647</v>
      </c>
      <c r="C44" t="s">
        <v>5124</v>
      </c>
      <c r="D44" s="14"/>
      <c r="E44" s="19">
        <f t="shared" si="4"/>
        <v>23.42</v>
      </c>
      <c r="F44" s="1" t="str">
        <f t="shared" si="5"/>
        <v>Cash</v>
      </c>
      <c r="G44" s="16" t="str">
        <f t="shared" si="6"/>
        <v xml:space="preserve"> </v>
      </c>
      <c r="H44" s="15" t="str">
        <f>IF(F44="Cash"," ",Y44)</f>
        <v xml:space="preserve"> </v>
      </c>
      <c r="O44" s="4"/>
      <c r="U44" t="s">
        <v>5124</v>
      </c>
      <c r="V44" t="s">
        <v>7128</v>
      </c>
      <c r="W44" t="s">
        <v>30</v>
      </c>
      <c r="X44" s="64">
        <v>4916465346055230</v>
      </c>
      <c r="Z44">
        <v>23.42</v>
      </c>
      <c r="AA44" s="65" t="str">
        <f t="shared" si="0"/>
        <v/>
      </c>
      <c r="AB44">
        <f t="shared" si="1"/>
        <v>0</v>
      </c>
      <c r="AC44" s="65" t="str">
        <f t="shared" si="2"/>
        <v>???</v>
      </c>
      <c r="AD44" t="str">
        <f t="shared" si="3"/>
        <v xml:space="preserve"> </v>
      </c>
    </row>
    <row r="45" spans="1:31" x14ac:dyDescent="0.2">
      <c r="A45">
        <v>144</v>
      </c>
      <c r="B45" s="4">
        <v>43647</v>
      </c>
      <c r="C45" t="s">
        <v>5125</v>
      </c>
      <c r="D45" s="14"/>
      <c r="E45" s="19">
        <f t="shared" si="4"/>
        <v>19.420000000000002</v>
      </c>
      <c r="F45" s="1" t="str">
        <f t="shared" si="5"/>
        <v>Visa</v>
      </c>
      <c r="G45" s="16" t="str">
        <f t="shared" si="6"/>
        <v>9137-0272-4695-9537</v>
      </c>
      <c r="H45" s="15">
        <f>IF(F45="Cash"," ",Y45)</f>
        <v>46923</v>
      </c>
      <c r="M45" s="64"/>
      <c r="O45" s="4"/>
      <c r="U45" t="s">
        <v>5125</v>
      </c>
      <c r="V45" t="s">
        <v>7129</v>
      </c>
      <c r="W45" t="s">
        <v>34</v>
      </c>
      <c r="X45" s="64">
        <v>4916465346055230</v>
      </c>
      <c r="Y45">
        <v>46923</v>
      </c>
      <c r="Z45">
        <v>19.420000000000002</v>
      </c>
      <c r="AA45" s="65" t="str">
        <f t="shared" si="0"/>
        <v>9137027246959537</v>
      </c>
      <c r="AB45">
        <f t="shared" si="1"/>
        <v>16</v>
      </c>
      <c r="AC45" s="65" t="str">
        <f t="shared" si="2"/>
        <v>9137027246959537</v>
      </c>
      <c r="AD45" t="str">
        <f t="shared" si="3"/>
        <v>9137-0272-4695-9537</v>
      </c>
      <c r="AE45" s="65" t="s">
        <v>10639</v>
      </c>
    </row>
    <row r="46" spans="1:31" x14ac:dyDescent="0.2">
      <c r="A46">
        <v>145</v>
      </c>
      <c r="B46" s="4">
        <v>43647</v>
      </c>
      <c r="C46" t="s">
        <v>5126</v>
      </c>
      <c r="D46" s="14"/>
      <c r="E46" s="19">
        <f t="shared" si="4"/>
        <v>33.69</v>
      </c>
      <c r="F46" s="1" t="str">
        <f t="shared" si="5"/>
        <v>Mastercard</v>
      </c>
      <c r="G46" s="16" t="str">
        <f t="shared" si="6"/>
        <v>3075-5044-4964-7257</v>
      </c>
      <c r="H46" s="15">
        <f>IF(F46="Cash"," ",Y46)</f>
        <v>47837</v>
      </c>
      <c r="M46" s="64"/>
      <c r="O46" s="4"/>
      <c r="U46" t="s">
        <v>5126</v>
      </c>
      <c r="V46" t="s">
        <v>7130</v>
      </c>
      <c r="W46" t="s">
        <v>7089</v>
      </c>
      <c r="X46" s="64">
        <v>4916465346055230</v>
      </c>
      <c r="Y46">
        <v>47837</v>
      </c>
      <c r="Z46">
        <v>33.69</v>
      </c>
      <c r="AA46" s="65" t="str">
        <f t="shared" si="0"/>
        <v>3075504449647257</v>
      </c>
      <c r="AB46">
        <f t="shared" si="1"/>
        <v>16</v>
      </c>
      <c r="AC46" s="65" t="str">
        <f t="shared" si="2"/>
        <v>3075504449647257</v>
      </c>
      <c r="AD46" t="str">
        <f t="shared" si="3"/>
        <v>3075-5044-4964-7257</v>
      </c>
      <c r="AE46" s="65" t="s">
        <v>10640</v>
      </c>
    </row>
    <row r="47" spans="1:31" x14ac:dyDescent="0.2">
      <c r="A47">
        <v>146</v>
      </c>
      <c r="B47" s="4">
        <v>43647</v>
      </c>
      <c r="C47" t="s">
        <v>5127</v>
      </c>
      <c r="D47" s="14"/>
      <c r="E47" s="19">
        <f t="shared" si="4"/>
        <v>25.92</v>
      </c>
      <c r="F47" s="1" t="str">
        <f t="shared" si="5"/>
        <v>Mastercard</v>
      </c>
      <c r="G47" s="16" t="str">
        <f t="shared" si="6"/>
        <v>5367-2745-6045-8170</v>
      </c>
      <c r="H47" s="15">
        <f>IF(F47="Cash"," ",Y47)</f>
        <v>47431</v>
      </c>
      <c r="M47" s="64"/>
      <c r="O47" s="4"/>
      <c r="U47" t="s">
        <v>5127</v>
      </c>
      <c r="V47" t="s">
        <v>7131</v>
      </c>
      <c r="W47" t="s">
        <v>7089</v>
      </c>
      <c r="X47" s="64">
        <v>4916465346055230</v>
      </c>
      <c r="Y47">
        <v>47431</v>
      </c>
      <c r="Z47">
        <v>25.92</v>
      </c>
      <c r="AA47" s="65" t="str">
        <f t="shared" si="0"/>
        <v>5367274560458170</v>
      </c>
      <c r="AB47">
        <f t="shared" si="1"/>
        <v>16</v>
      </c>
      <c r="AC47" s="65" t="str">
        <f t="shared" si="2"/>
        <v>5367274560458170</v>
      </c>
      <c r="AD47" t="str">
        <f t="shared" si="3"/>
        <v>5367-2745-6045-8170</v>
      </c>
      <c r="AE47" s="65" t="s">
        <v>10641</v>
      </c>
    </row>
    <row r="48" spans="1:31" x14ac:dyDescent="0.2">
      <c r="A48">
        <v>147</v>
      </c>
      <c r="B48" s="4">
        <v>43647</v>
      </c>
      <c r="C48" t="s">
        <v>5128</v>
      </c>
      <c r="D48" s="14"/>
      <c r="E48" s="19">
        <f t="shared" si="4"/>
        <v>31.35</v>
      </c>
      <c r="F48" s="1" t="str">
        <f t="shared" si="5"/>
        <v>Mastercard</v>
      </c>
      <c r="G48" s="16" t="str">
        <f t="shared" si="6"/>
        <v>6622-4679-7503-3690</v>
      </c>
      <c r="H48" s="15">
        <f>IF(F48="Cash"," ",Y48)</f>
        <v>55422</v>
      </c>
      <c r="M48" s="64"/>
      <c r="O48" s="4"/>
      <c r="U48" t="s">
        <v>5128</v>
      </c>
      <c r="V48" t="s">
        <v>7132</v>
      </c>
      <c r="W48" t="s">
        <v>7089</v>
      </c>
      <c r="X48" s="64">
        <v>4916465346055230</v>
      </c>
      <c r="Y48">
        <v>55422</v>
      </c>
      <c r="Z48">
        <v>31.35</v>
      </c>
      <c r="AA48" s="65" t="str">
        <f t="shared" si="0"/>
        <v>6622467975033690</v>
      </c>
      <c r="AB48">
        <f t="shared" si="1"/>
        <v>16</v>
      </c>
      <c r="AC48" s="65" t="str">
        <f t="shared" si="2"/>
        <v>6622467975033690</v>
      </c>
      <c r="AD48" t="str">
        <f t="shared" si="3"/>
        <v>6622-4679-7503-3690</v>
      </c>
      <c r="AE48" s="65" t="s">
        <v>10642</v>
      </c>
    </row>
    <row r="49" spans="1:31" x14ac:dyDescent="0.2">
      <c r="A49">
        <v>148</v>
      </c>
      <c r="B49" s="4">
        <v>43647</v>
      </c>
      <c r="C49" t="s">
        <v>5129</v>
      </c>
      <c r="D49" s="14"/>
      <c r="E49" s="19">
        <f t="shared" si="4"/>
        <v>20.49</v>
      </c>
      <c r="F49" s="1" t="str">
        <f t="shared" si="5"/>
        <v>Mastercard</v>
      </c>
      <c r="G49" s="16" t="str">
        <f t="shared" si="6"/>
        <v>2696-0523-7046-1560</v>
      </c>
      <c r="H49" s="15">
        <f>IF(F49="Cash"," ",Y49)</f>
        <v>47382</v>
      </c>
      <c r="M49" s="64"/>
      <c r="O49" s="4"/>
      <c r="U49" t="s">
        <v>5129</v>
      </c>
      <c r="V49" t="s">
        <v>7133</v>
      </c>
      <c r="W49" t="s">
        <v>7089</v>
      </c>
      <c r="X49" s="64">
        <v>4916465346055230</v>
      </c>
      <c r="Y49">
        <v>47382</v>
      </c>
      <c r="Z49">
        <v>20.49</v>
      </c>
      <c r="AA49" s="65" t="str">
        <f t="shared" si="0"/>
        <v>2696052370461560</v>
      </c>
      <c r="AB49">
        <f t="shared" si="1"/>
        <v>16</v>
      </c>
      <c r="AC49" s="65" t="str">
        <f t="shared" si="2"/>
        <v>2696052370461560</v>
      </c>
      <c r="AD49" t="str">
        <f t="shared" si="3"/>
        <v>2696-0523-7046-1560</v>
      </c>
      <c r="AE49" s="65" t="s">
        <v>10643</v>
      </c>
    </row>
    <row r="50" spans="1:31" x14ac:dyDescent="0.2">
      <c r="A50">
        <v>149</v>
      </c>
      <c r="B50" s="4">
        <v>43647</v>
      </c>
      <c r="C50" t="s">
        <v>5130</v>
      </c>
      <c r="D50" s="14"/>
      <c r="E50" s="19">
        <f t="shared" si="4"/>
        <v>33.29</v>
      </c>
      <c r="F50" s="1" t="str">
        <f t="shared" si="5"/>
        <v>Cash</v>
      </c>
      <c r="G50" s="16" t="str">
        <f t="shared" si="6"/>
        <v xml:space="preserve"> </v>
      </c>
      <c r="H50" s="15" t="str">
        <f>IF(F50="Cash"," ",Y50)</f>
        <v xml:space="preserve"> </v>
      </c>
      <c r="O50" s="4"/>
      <c r="U50" t="s">
        <v>5130</v>
      </c>
      <c r="V50" t="s">
        <v>7134</v>
      </c>
      <c r="W50" t="s">
        <v>30</v>
      </c>
      <c r="X50" s="64">
        <v>4916465346055230</v>
      </c>
      <c r="Z50">
        <v>33.29</v>
      </c>
      <c r="AA50" s="65" t="str">
        <f t="shared" si="0"/>
        <v/>
      </c>
      <c r="AB50">
        <f t="shared" si="1"/>
        <v>0</v>
      </c>
      <c r="AC50" s="65" t="str">
        <f t="shared" si="2"/>
        <v>???</v>
      </c>
      <c r="AD50" t="str">
        <f t="shared" si="3"/>
        <v xml:space="preserve"> </v>
      </c>
    </row>
    <row r="51" spans="1:31" x14ac:dyDescent="0.2">
      <c r="A51">
        <v>150</v>
      </c>
      <c r="B51" s="4">
        <v>43647</v>
      </c>
      <c r="C51" t="s">
        <v>5131</v>
      </c>
      <c r="D51" s="14"/>
      <c r="E51" s="19">
        <f t="shared" si="4"/>
        <v>7.2</v>
      </c>
      <c r="F51" s="1" t="str">
        <f t="shared" si="5"/>
        <v>Visa</v>
      </c>
      <c r="G51" s="16" t="str">
        <f t="shared" si="6"/>
        <v>???</v>
      </c>
      <c r="H51" s="15">
        <f>IF(F51="Cash"," ",Y51)</f>
        <v>46699</v>
      </c>
      <c r="M51" s="64"/>
      <c r="O51" s="4"/>
      <c r="U51" t="s">
        <v>5131</v>
      </c>
      <c r="V51" t="s">
        <v>7135</v>
      </c>
      <c r="W51" t="s">
        <v>34</v>
      </c>
      <c r="X51" s="64">
        <v>4916465346055230</v>
      </c>
      <c r="Y51">
        <v>46699</v>
      </c>
      <c r="Z51">
        <v>7.2</v>
      </c>
      <c r="AA51" s="65" t="str">
        <f t="shared" si="0"/>
        <v>4041597071505</v>
      </c>
      <c r="AB51">
        <f t="shared" si="1"/>
        <v>13</v>
      </c>
      <c r="AC51" s="65" t="str">
        <f t="shared" si="2"/>
        <v>???</v>
      </c>
      <c r="AD51" t="str">
        <f t="shared" si="3"/>
        <v>???</v>
      </c>
      <c r="AE51" s="65" t="s">
        <v>10644</v>
      </c>
    </row>
    <row r="52" spans="1:31" x14ac:dyDescent="0.2">
      <c r="A52">
        <v>151</v>
      </c>
      <c r="B52" s="4">
        <v>43647</v>
      </c>
      <c r="C52" t="s">
        <v>5132</v>
      </c>
      <c r="D52" s="14"/>
      <c r="E52" s="19">
        <f t="shared" si="4"/>
        <v>21.55</v>
      </c>
      <c r="F52" s="1" t="str">
        <f t="shared" si="5"/>
        <v>Visa</v>
      </c>
      <c r="G52" s="16" t="str">
        <f t="shared" si="6"/>
        <v>3809-2898-7305-9849</v>
      </c>
      <c r="H52" s="15">
        <f>IF(F52="Cash"," ",Y52)</f>
        <v>47382</v>
      </c>
      <c r="M52" s="64"/>
      <c r="O52" s="4"/>
      <c r="U52" t="s">
        <v>5132</v>
      </c>
      <c r="V52" t="s">
        <v>7136</v>
      </c>
      <c r="W52" t="s">
        <v>34</v>
      </c>
      <c r="X52" s="64">
        <v>4916465346055230</v>
      </c>
      <c r="Y52">
        <v>47382</v>
      </c>
      <c r="Z52">
        <v>21.55</v>
      </c>
      <c r="AA52" s="65" t="str">
        <f t="shared" si="0"/>
        <v>3809289873059849</v>
      </c>
      <c r="AB52">
        <f t="shared" si="1"/>
        <v>16</v>
      </c>
      <c r="AC52" s="65" t="str">
        <f t="shared" si="2"/>
        <v>3809289873059849</v>
      </c>
      <c r="AD52" t="str">
        <f t="shared" si="3"/>
        <v>3809-2898-7305-9849</v>
      </c>
      <c r="AE52" s="65" t="s">
        <v>10645</v>
      </c>
    </row>
    <row r="53" spans="1:31" x14ac:dyDescent="0.2">
      <c r="A53">
        <v>152</v>
      </c>
      <c r="B53" s="4">
        <v>43647</v>
      </c>
      <c r="C53" t="s">
        <v>5133</v>
      </c>
      <c r="D53" s="14"/>
      <c r="E53" s="19">
        <f t="shared" si="4"/>
        <v>29.7</v>
      </c>
      <c r="F53" s="1" t="str">
        <f t="shared" si="5"/>
        <v>Cash</v>
      </c>
      <c r="G53" s="16" t="str">
        <f t="shared" si="6"/>
        <v xml:space="preserve"> </v>
      </c>
      <c r="H53" s="15" t="str">
        <f>IF(F53="Cash"," ",Y53)</f>
        <v xml:space="preserve"> </v>
      </c>
      <c r="O53" s="4"/>
      <c r="U53" t="s">
        <v>5133</v>
      </c>
      <c r="V53" t="s">
        <v>7137</v>
      </c>
      <c r="W53" t="s">
        <v>30</v>
      </c>
      <c r="X53" s="64">
        <v>4916465346055230</v>
      </c>
      <c r="Z53">
        <v>29.7</v>
      </c>
      <c r="AA53" s="65" t="str">
        <f t="shared" si="0"/>
        <v/>
      </c>
      <c r="AB53">
        <f t="shared" si="1"/>
        <v>0</v>
      </c>
      <c r="AC53" s="65" t="str">
        <f t="shared" si="2"/>
        <v>???</v>
      </c>
      <c r="AD53" t="str">
        <f t="shared" si="3"/>
        <v xml:space="preserve"> </v>
      </c>
    </row>
    <row r="54" spans="1:31" x14ac:dyDescent="0.2">
      <c r="A54">
        <v>153</v>
      </c>
      <c r="B54" s="4">
        <v>43647</v>
      </c>
      <c r="C54" t="s">
        <v>5134</v>
      </c>
      <c r="D54" s="14"/>
      <c r="E54" s="19">
        <f t="shared" si="4"/>
        <v>17.93</v>
      </c>
      <c r="F54" s="1" t="str">
        <f t="shared" si="5"/>
        <v>Cash</v>
      </c>
      <c r="G54" s="16" t="str">
        <f t="shared" si="6"/>
        <v xml:space="preserve"> </v>
      </c>
      <c r="H54" s="15" t="str">
        <f>IF(F54="Cash"," ",Y54)</f>
        <v xml:space="preserve"> </v>
      </c>
      <c r="O54" s="4"/>
      <c r="U54" t="s">
        <v>5134</v>
      </c>
      <c r="V54" t="s">
        <v>7138</v>
      </c>
      <c r="W54" t="s">
        <v>30</v>
      </c>
      <c r="X54" s="64">
        <v>4916465346055230</v>
      </c>
      <c r="Z54">
        <v>17.93</v>
      </c>
      <c r="AA54" s="65" t="str">
        <f t="shared" si="0"/>
        <v/>
      </c>
      <c r="AB54">
        <f t="shared" si="1"/>
        <v>0</v>
      </c>
      <c r="AC54" s="65" t="str">
        <f t="shared" si="2"/>
        <v>???</v>
      </c>
      <c r="AD54" t="str">
        <f t="shared" si="3"/>
        <v xml:space="preserve"> </v>
      </c>
    </row>
    <row r="55" spans="1:31" x14ac:dyDescent="0.2">
      <c r="A55">
        <v>154</v>
      </c>
      <c r="B55" s="4">
        <v>43647</v>
      </c>
      <c r="C55" t="s">
        <v>5135</v>
      </c>
      <c r="D55" s="14"/>
      <c r="E55" s="19">
        <f t="shared" si="4"/>
        <v>1.04</v>
      </c>
      <c r="F55" s="1" t="str">
        <f t="shared" si="5"/>
        <v>Cash</v>
      </c>
      <c r="G55" s="16" t="str">
        <f t="shared" si="6"/>
        <v xml:space="preserve"> </v>
      </c>
      <c r="H55" s="15" t="str">
        <f>IF(F55="Cash"," ",Y55)</f>
        <v xml:space="preserve"> </v>
      </c>
      <c r="O55" s="4"/>
      <c r="U55" t="s">
        <v>5135</v>
      </c>
      <c r="V55" t="s">
        <v>7139</v>
      </c>
      <c r="W55" t="s">
        <v>30</v>
      </c>
      <c r="X55" s="64">
        <v>4916465346055230</v>
      </c>
      <c r="Z55">
        <v>1.04</v>
      </c>
      <c r="AA55" s="65" t="str">
        <f t="shared" si="0"/>
        <v/>
      </c>
      <c r="AB55">
        <f t="shared" si="1"/>
        <v>0</v>
      </c>
      <c r="AC55" s="65" t="str">
        <f t="shared" si="2"/>
        <v>???</v>
      </c>
      <c r="AD55" t="str">
        <f t="shared" si="3"/>
        <v xml:space="preserve"> </v>
      </c>
    </row>
    <row r="56" spans="1:31" x14ac:dyDescent="0.2">
      <c r="A56">
        <v>155</v>
      </c>
      <c r="B56" s="4">
        <v>43647</v>
      </c>
      <c r="C56" t="s">
        <v>5136</v>
      </c>
      <c r="D56" s="14"/>
      <c r="E56" s="19">
        <f t="shared" si="4"/>
        <v>19.79</v>
      </c>
      <c r="F56" s="1" t="str">
        <f t="shared" si="5"/>
        <v>Cash</v>
      </c>
      <c r="G56" s="16" t="str">
        <f t="shared" si="6"/>
        <v xml:space="preserve"> </v>
      </c>
      <c r="H56" s="15" t="str">
        <f>IF(F56="Cash"," ",Y56)</f>
        <v xml:space="preserve"> </v>
      </c>
      <c r="O56" s="4"/>
      <c r="U56" t="s">
        <v>5136</v>
      </c>
      <c r="V56" t="s">
        <v>7140</v>
      </c>
      <c r="W56" t="s">
        <v>30</v>
      </c>
      <c r="X56" s="64">
        <v>4916465346055230</v>
      </c>
      <c r="Z56">
        <v>19.79</v>
      </c>
      <c r="AA56" s="65" t="str">
        <f t="shared" si="0"/>
        <v/>
      </c>
      <c r="AB56">
        <f t="shared" si="1"/>
        <v>0</v>
      </c>
      <c r="AC56" s="65" t="str">
        <f t="shared" si="2"/>
        <v>???</v>
      </c>
      <c r="AD56" t="str">
        <f t="shared" si="3"/>
        <v xml:space="preserve"> </v>
      </c>
    </row>
    <row r="57" spans="1:31" x14ac:dyDescent="0.2">
      <c r="A57">
        <v>156</v>
      </c>
      <c r="B57" s="4">
        <v>43647</v>
      </c>
      <c r="C57" t="s">
        <v>5111</v>
      </c>
      <c r="D57" s="14"/>
      <c r="E57" s="19">
        <f t="shared" si="4"/>
        <v>16.18</v>
      </c>
      <c r="F57" s="1" t="str">
        <f t="shared" si="5"/>
        <v>Cash</v>
      </c>
      <c r="G57" s="16" t="str">
        <f t="shared" si="6"/>
        <v xml:space="preserve"> </v>
      </c>
      <c r="H57" s="15" t="str">
        <f>IF(F57="Cash"," ",Y57)</f>
        <v xml:space="preserve"> </v>
      </c>
      <c r="O57" s="4"/>
      <c r="U57" t="s">
        <v>5111</v>
      </c>
      <c r="V57" t="s">
        <v>7115</v>
      </c>
      <c r="W57" t="s">
        <v>30</v>
      </c>
      <c r="X57" s="64">
        <v>4916465346055230</v>
      </c>
      <c r="Z57">
        <v>16.18</v>
      </c>
      <c r="AA57" s="65" t="str">
        <f t="shared" si="0"/>
        <v/>
      </c>
      <c r="AB57">
        <f t="shared" si="1"/>
        <v>0</v>
      </c>
      <c r="AC57" s="65" t="str">
        <f t="shared" si="2"/>
        <v>???</v>
      </c>
      <c r="AD57" t="str">
        <f t="shared" si="3"/>
        <v xml:space="preserve"> </v>
      </c>
    </row>
    <row r="58" spans="1:31" x14ac:dyDescent="0.2">
      <c r="A58">
        <v>157</v>
      </c>
      <c r="B58" s="4">
        <v>43647</v>
      </c>
      <c r="C58" t="s">
        <v>5137</v>
      </c>
      <c r="D58" s="14"/>
      <c r="E58" s="19">
        <f t="shared" si="4"/>
        <v>20.11</v>
      </c>
      <c r="F58" s="1" t="str">
        <f t="shared" si="5"/>
        <v>Visa</v>
      </c>
      <c r="G58" s="16" t="str">
        <f t="shared" si="6"/>
        <v>3367-6529-1743-8549</v>
      </c>
      <c r="H58" s="15">
        <f>IF(F58="Cash"," ",Y58)</f>
        <v>47402</v>
      </c>
      <c r="M58" s="64"/>
      <c r="O58" s="4"/>
      <c r="U58" t="s">
        <v>5137</v>
      </c>
      <c r="V58" t="s">
        <v>7141</v>
      </c>
      <c r="W58" t="s">
        <v>34</v>
      </c>
      <c r="X58" s="64">
        <v>4916465346055230</v>
      </c>
      <c r="Y58">
        <v>47402</v>
      </c>
      <c r="Z58">
        <v>20.11</v>
      </c>
      <c r="AA58" s="65" t="str">
        <f t="shared" si="0"/>
        <v>3367652917438549</v>
      </c>
      <c r="AB58">
        <f t="shared" si="1"/>
        <v>16</v>
      </c>
      <c r="AC58" s="65" t="str">
        <f t="shared" si="2"/>
        <v>3367652917438549</v>
      </c>
      <c r="AD58" t="str">
        <f t="shared" si="3"/>
        <v>3367-6529-1743-8549</v>
      </c>
      <c r="AE58" s="65" t="s">
        <v>10646</v>
      </c>
    </row>
    <row r="59" spans="1:31" x14ac:dyDescent="0.2">
      <c r="A59">
        <v>158</v>
      </c>
      <c r="B59" s="4">
        <v>43647</v>
      </c>
      <c r="C59" t="s">
        <v>5138</v>
      </c>
      <c r="D59" s="14"/>
      <c r="E59" s="19">
        <f t="shared" si="4"/>
        <v>25.34</v>
      </c>
      <c r="F59" s="1" t="str">
        <f t="shared" si="5"/>
        <v>Visa</v>
      </c>
      <c r="G59" s="16" t="str">
        <f t="shared" si="6"/>
        <v>1590-6725-6622-6768</v>
      </c>
      <c r="H59" s="15">
        <f>IF(F59="Cash"," ",Y59)</f>
        <v>60621</v>
      </c>
      <c r="M59" s="64"/>
      <c r="O59" s="4"/>
      <c r="U59" t="s">
        <v>5138</v>
      </c>
      <c r="V59" t="s">
        <v>7142</v>
      </c>
      <c r="W59" t="s">
        <v>34</v>
      </c>
      <c r="X59" s="64">
        <v>4916465346055230</v>
      </c>
      <c r="Y59">
        <v>60621</v>
      </c>
      <c r="Z59">
        <v>25.34</v>
      </c>
      <c r="AA59" s="65" t="str">
        <f t="shared" si="0"/>
        <v>1590672566226768</v>
      </c>
      <c r="AB59">
        <f t="shared" si="1"/>
        <v>16</v>
      </c>
      <c r="AC59" s="65" t="str">
        <f t="shared" si="2"/>
        <v>1590672566226768</v>
      </c>
      <c r="AD59" t="str">
        <f t="shared" si="3"/>
        <v>1590-6725-6622-6768</v>
      </c>
      <c r="AE59" s="65" t="s">
        <v>10647</v>
      </c>
    </row>
    <row r="60" spans="1:31" x14ac:dyDescent="0.2">
      <c r="A60">
        <v>159</v>
      </c>
      <c r="B60" s="4">
        <v>43647</v>
      </c>
      <c r="C60" t="s">
        <v>5139</v>
      </c>
      <c r="D60" s="14"/>
      <c r="E60" s="19">
        <f t="shared" si="4"/>
        <v>20.97</v>
      </c>
      <c r="F60" s="1" t="str">
        <f t="shared" si="5"/>
        <v>Mastercard</v>
      </c>
      <c r="G60" s="16" t="str">
        <f t="shared" si="6"/>
        <v>3388-3922-9791-4224</v>
      </c>
      <c r="H60" s="15">
        <f>IF(F60="Cash"," ",Y60)</f>
        <v>46938</v>
      </c>
      <c r="M60" s="64"/>
      <c r="O60" s="4"/>
      <c r="U60" t="s">
        <v>5139</v>
      </c>
      <c r="V60" t="s">
        <v>7143</v>
      </c>
      <c r="W60" t="s">
        <v>7089</v>
      </c>
      <c r="X60" s="64">
        <v>4916465346055230</v>
      </c>
      <c r="Y60">
        <v>46938</v>
      </c>
      <c r="Z60">
        <v>20.97</v>
      </c>
      <c r="AA60" s="65" t="str">
        <f t="shared" si="0"/>
        <v>3388392297914224</v>
      </c>
      <c r="AB60">
        <f t="shared" si="1"/>
        <v>16</v>
      </c>
      <c r="AC60" s="65" t="str">
        <f t="shared" si="2"/>
        <v>3388392297914224</v>
      </c>
      <c r="AD60" t="str">
        <f t="shared" si="3"/>
        <v>3388-3922-9791-4224</v>
      </c>
      <c r="AE60" s="65" t="s">
        <v>10627</v>
      </c>
    </row>
    <row r="61" spans="1:31" x14ac:dyDescent="0.2">
      <c r="A61">
        <v>160</v>
      </c>
      <c r="B61" s="4">
        <v>43647</v>
      </c>
      <c r="C61" t="s">
        <v>5140</v>
      </c>
      <c r="D61" s="14"/>
      <c r="E61" s="19">
        <f t="shared" si="4"/>
        <v>23.75</v>
      </c>
      <c r="F61" s="1" t="str">
        <f t="shared" si="5"/>
        <v>Mastercard</v>
      </c>
      <c r="G61" s="16" t="str">
        <f t="shared" si="6"/>
        <v>9194-8948-2807-4747</v>
      </c>
      <c r="H61" s="15">
        <f>IF(F61="Cash"," ",Y61)</f>
        <v>46960</v>
      </c>
      <c r="M61" s="64"/>
      <c r="O61" s="4"/>
      <c r="U61" t="s">
        <v>5140</v>
      </c>
      <c r="V61" t="s">
        <v>7144</v>
      </c>
      <c r="W61" t="s">
        <v>7089</v>
      </c>
      <c r="X61" s="64">
        <v>4916465346055230</v>
      </c>
      <c r="Y61">
        <v>46960</v>
      </c>
      <c r="Z61">
        <v>23.75</v>
      </c>
      <c r="AA61" s="65" t="str">
        <f t="shared" si="0"/>
        <v>9194894828074747</v>
      </c>
      <c r="AB61">
        <f t="shared" si="1"/>
        <v>16</v>
      </c>
      <c r="AC61" s="65" t="str">
        <f t="shared" si="2"/>
        <v>9194894828074747</v>
      </c>
      <c r="AD61" t="str">
        <f t="shared" si="3"/>
        <v>9194-8948-2807-4747</v>
      </c>
      <c r="AE61" s="65" t="s">
        <v>10648</v>
      </c>
    </row>
    <row r="62" spans="1:31" x14ac:dyDescent="0.2">
      <c r="A62">
        <v>161</v>
      </c>
      <c r="B62" s="4">
        <v>43647</v>
      </c>
      <c r="C62" t="s">
        <v>5141</v>
      </c>
      <c r="D62" s="14"/>
      <c r="E62" s="19">
        <f t="shared" si="4"/>
        <v>29.3</v>
      </c>
      <c r="F62" s="1" t="str">
        <f t="shared" si="5"/>
        <v>Cash</v>
      </c>
      <c r="G62" s="16" t="str">
        <f t="shared" si="6"/>
        <v xml:space="preserve"> </v>
      </c>
      <c r="H62" s="15" t="str">
        <f>IF(F62="Cash"," ",Y62)</f>
        <v xml:space="preserve"> </v>
      </c>
      <c r="O62" s="4"/>
      <c r="U62" t="s">
        <v>5141</v>
      </c>
      <c r="V62" t="s">
        <v>7145</v>
      </c>
      <c r="W62" t="s">
        <v>30</v>
      </c>
      <c r="X62" s="64">
        <v>4916465346055230</v>
      </c>
      <c r="Z62">
        <v>29.3</v>
      </c>
      <c r="AA62" s="65" t="str">
        <f t="shared" si="0"/>
        <v/>
      </c>
      <c r="AB62">
        <f t="shared" si="1"/>
        <v>0</v>
      </c>
      <c r="AC62" s="65" t="str">
        <f t="shared" si="2"/>
        <v>???</v>
      </c>
      <c r="AD62" t="str">
        <f t="shared" si="3"/>
        <v xml:space="preserve"> </v>
      </c>
    </row>
    <row r="63" spans="1:31" x14ac:dyDescent="0.2">
      <c r="A63">
        <v>162</v>
      </c>
      <c r="B63" s="4">
        <v>43647</v>
      </c>
      <c r="C63" t="s">
        <v>5142</v>
      </c>
      <c r="D63" s="14"/>
      <c r="E63" s="19">
        <f t="shared" si="4"/>
        <v>30.48</v>
      </c>
      <c r="F63" s="1" t="str">
        <f t="shared" si="5"/>
        <v>Mastercard</v>
      </c>
      <c r="G63" s="16" t="str">
        <f t="shared" si="6"/>
        <v>2942-6716-6202-1595</v>
      </c>
      <c r="H63" s="15">
        <f>IF(F63="Cash"," ",Y63)</f>
        <v>46951</v>
      </c>
      <c r="M63" s="64"/>
      <c r="O63" s="4"/>
      <c r="U63" t="s">
        <v>5142</v>
      </c>
      <c r="V63" t="s">
        <v>7146</v>
      </c>
      <c r="W63" t="s">
        <v>7089</v>
      </c>
      <c r="X63" s="64">
        <v>4916465346055230</v>
      </c>
      <c r="Y63">
        <v>46951</v>
      </c>
      <c r="Z63">
        <v>30.48</v>
      </c>
      <c r="AA63" s="65" t="str">
        <f t="shared" si="0"/>
        <v>2942671662021595</v>
      </c>
      <c r="AB63">
        <f t="shared" si="1"/>
        <v>16</v>
      </c>
      <c r="AC63" s="65" t="str">
        <f t="shared" si="2"/>
        <v>2942671662021595</v>
      </c>
      <c r="AD63" t="str">
        <f t="shared" si="3"/>
        <v>2942-6716-6202-1595</v>
      </c>
      <c r="AE63" s="65" t="s">
        <v>10649</v>
      </c>
    </row>
    <row r="64" spans="1:31" x14ac:dyDescent="0.2">
      <c r="A64">
        <v>163</v>
      </c>
      <c r="B64" s="4">
        <v>43647</v>
      </c>
      <c r="C64" t="s">
        <v>5143</v>
      </c>
      <c r="D64" s="14"/>
      <c r="E64" s="19">
        <f t="shared" si="4"/>
        <v>3.68</v>
      </c>
      <c r="F64" s="1" t="str">
        <f t="shared" si="5"/>
        <v>Cash</v>
      </c>
      <c r="G64" s="16" t="str">
        <f t="shared" si="6"/>
        <v xml:space="preserve"> </v>
      </c>
      <c r="H64" s="15" t="str">
        <f>IF(F64="Cash"," ",Y64)</f>
        <v xml:space="preserve"> </v>
      </c>
      <c r="O64" s="4"/>
      <c r="U64" t="s">
        <v>5143</v>
      </c>
      <c r="V64" t="s">
        <v>7147</v>
      </c>
      <c r="W64" t="s">
        <v>30</v>
      </c>
      <c r="X64" s="64">
        <v>4916465346055230</v>
      </c>
      <c r="Z64">
        <v>3.68</v>
      </c>
      <c r="AA64" s="65" t="str">
        <f t="shared" si="0"/>
        <v/>
      </c>
      <c r="AB64">
        <f t="shared" si="1"/>
        <v>0</v>
      </c>
      <c r="AC64" s="65" t="str">
        <f t="shared" si="2"/>
        <v>???</v>
      </c>
      <c r="AD64" t="str">
        <f t="shared" si="3"/>
        <v xml:space="preserve"> </v>
      </c>
    </row>
    <row r="65" spans="1:31" x14ac:dyDescent="0.2">
      <c r="A65">
        <v>164</v>
      </c>
      <c r="B65" s="4">
        <v>43647</v>
      </c>
      <c r="C65" t="s">
        <v>5144</v>
      </c>
      <c r="D65" s="14"/>
      <c r="E65" s="19">
        <f t="shared" si="4"/>
        <v>13.86</v>
      </c>
      <c r="F65" s="1" t="str">
        <f t="shared" si="5"/>
        <v>Cash</v>
      </c>
      <c r="G65" s="16" t="str">
        <f t="shared" si="6"/>
        <v xml:space="preserve"> </v>
      </c>
      <c r="H65" s="15" t="str">
        <f>IF(F65="Cash"," ",Y65)</f>
        <v xml:space="preserve"> </v>
      </c>
      <c r="O65" s="4"/>
      <c r="U65" t="s">
        <v>5144</v>
      </c>
      <c r="V65" t="s">
        <v>7148</v>
      </c>
      <c r="W65" t="s">
        <v>30</v>
      </c>
      <c r="X65" s="64">
        <v>4916465346055230</v>
      </c>
      <c r="Z65">
        <v>13.86</v>
      </c>
      <c r="AA65" s="65" t="str">
        <f t="shared" si="0"/>
        <v/>
      </c>
      <c r="AB65">
        <f t="shared" si="1"/>
        <v>0</v>
      </c>
      <c r="AC65" s="65" t="str">
        <f t="shared" si="2"/>
        <v>???</v>
      </c>
      <c r="AD65" t="str">
        <f t="shared" si="3"/>
        <v xml:space="preserve"> </v>
      </c>
    </row>
    <row r="66" spans="1:31" x14ac:dyDescent="0.2">
      <c r="A66">
        <v>165</v>
      </c>
      <c r="B66" s="4">
        <v>43647</v>
      </c>
      <c r="C66" t="s">
        <v>5145</v>
      </c>
      <c r="D66" s="14"/>
      <c r="E66" s="19">
        <f t="shared" si="4"/>
        <v>2.3199999999999998</v>
      </c>
      <c r="F66" s="1" t="str">
        <f t="shared" si="5"/>
        <v>Cash</v>
      </c>
      <c r="G66" s="16" t="str">
        <f t="shared" si="6"/>
        <v xml:space="preserve"> </v>
      </c>
      <c r="H66" s="15" t="str">
        <f>IF(F66="Cash"," ",Y66)</f>
        <v xml:space="preserve"> </v>
      </c>
      <c r="O66" s="4"/>
      <c r="U66" t="s">
        <v>5145</v>
      </c>
      <c r="V66" t="s">
        <v>7149</v>
      </c>
      <c r="W66" t="s">
        <v>30</v>
      </c>
      <c r="X66" s="64">
        <v>4916465346055230</v>
      </c>
      <c r="Z66">
        <v>2.3199999999999998</v>
      </c>
      <c r="AA66" s="65" t="str">
        <f t="shared" si="0"/>
        <v/>
      </c>
      <c r="AB66">
        <f t="shared" si="1"/>
        <v>0</v>
      </c>
      <c r="AC66" s="65" t="str">
        <f t="shared" si="2"/>
        <v>???</v>
      </c>
      <c r="AD66" t="str">
        <f t="shared" si="3"/>
        <v xml:space="preserve"> </v>
      </c>
    </row>
    <row r="67" spans="1:31" x14ac:dyDescent="0.2">
      <c r="A67">
        <v>166</v>
      </c>
      <c r="B67" s="4">
        <v>43647</v>
      </c>
      <c r="C67" t="s">
        <v>5146</v>
      </c>
      <c r="D67" s="14"/>
      <c r="E67" s="19">
        <f t="shared" si="4"/>
        <v>27.1</v>
      </c>
      <c r="F67" s="1" t="str">
        <f t="shared" si="5"/>
        <v>Visa</v>
      </c>
      <c r="G67" s="16" t="str">
        <f t="shared" si="6"/>
        <v>4654-9890-0339-5473</v>
      </c>
      <c r="H67" s="15">
        <f>IF(F67="Cash"," ",Y67)</f>
        <v>46795</v>
      </c>
      <c r="M67" s="64"/>
      <c r="O67" s="4"/>
      <c r="U67" t="s">
        <v>5146</v>
      </c>
      <c r="V67" t="s">
        <v>7150</v>
      </c>
      <c r="W67" t="s">
        <v>34</v>
      </c>
      <c r="X67" s="64">
        <v>4916465346055230</v>
      </c>
      <c r="Y67">
        <v>46795</v>
      </c>
      <c r="Z67">
        <v>27.1</v>
      </c>
      <c r="AA67" s="65" t="str">
        <f t="shared" ref="AA67:AA130" si="7">TRIM(AE67)</f>
        <v>4654989003395473</v>
      </c>
      <c r="AB67">
        <f t="shared" ref="AB67:AB130" si="8">LEN(AA67)</f>
        <v>16</v>
      </c>
      <c r="AC67" s="65" t="str">
        <f t="shared" ref="AC67:AC130" si="9">IF(AB67&gt;=15,AA67,"???")</f>
        <v>4654989003395473</v>
      </c>
      <c r="AD67" t="str">
        <f t="shared" ref="AD67:AD130" si="10">IF(AB67=15,TEXT(AC67,"0000-000000-00000"),IF(AB67=16,MID(AC67,1,4)&amp;"-"&amp;MID(AC67,5,4)&amp;"-"&amp;MID(AC67,9,4)&amp;"-"&amp;MID(AC67,13,4),IF(AB67=0," ","???")))</f>
        <v>4654-9890-0339-5473</v>
      </c>
      <c r="AE67" s="65" t="s">
        <v>10650</v>
      </c>
    </row>
    <row r="68" spans="1:31" x14ac:dyDescent="0.2">
      <c r="A68">
        <v>167</v>
      </c>
      <c r="B68" s="4">
        <v>43647</v>
      </c>
      <c r="C68" t="s">
        <v>5147</v>
      </c>
      <c r="D68" s="14"/>
      <c r="E68" s="19">
        <f t="shared" si="4"/>
        <v>4.6399999999999997</v>
      </c>
      <c r="F68" s="1" t="str">
        <f t="shared" si="5"/>
        <v>Visa</v>
      </c>
      <c r="G68" s="16" t="str">
        <f t="shared" si="6"/>
        <v>4654-9890-0339-5473</v>
      </c>
      <c r="H68" s="15">
        <f>IF(F68="Cash"," ",Y68)</f>
        <v>46788</v>
      </c>
      <c r="M68" s="64"/>
      <c r="O68" s="4"/>
      <c r="U68" t="s">
        <v>5147</v>
      </c>
      <c r="V68" t="s">
        <v>7151</v>
      </c>
      <c r="W68" t="s">
        <v>34</v>
      </c>
      <c r="X68" s="64">
        <v>4916465346055230</v>
      </c>
      <c r="Y68">
        <v>46788</v>
      </c>
      <c r="Z68">
        <v>4.6399999999999997</v>
      </c>
      <c r="AA68" s="65" t="str">
        <f t="shared" si="7"/>
        <v>4654989003395473</v>
      </c>
      <c r="AB68">
        <f t="shared" si="8"/>
        <v>16</v>
      </c>
      <c r="AC68" s="65" t="str">
        <f t="shared" si="9"/>
        <v>4654989003395473</v>
      </c>
      <c r="AD68" t="str">
        <f t="shared" si="10"/>
        <v>4654-9890-0339-5473</v>
      </c>
      <c r="AE68" s="65" t="s">
        <v>10650</v>
      </c>
    </row>
    <row r="69" spans="1:31" x14ac:dyDescent="0.2">
      <c r="A69">
        <v>168</v>
      </c>
      <c r="B69" s="4">
        <v>43647</v>
      </c>
      <c r="C69" t="s">
        <v>5148</v>
      </c>
      <c r="D69" s="14"/>
      <c r="E69" s="19">
        <f t="shared" ref="E69:E132" si="11">Z69</f>
        <v>22.72</v>
      </c>
      <c r="F69" s="1" t="str">
        <f t="shared" ref="F69:F132" si="12">W69</f>
        <v>Visa</v>
      </c>
      <c r="G69" s="16" t="str">
        <f t="shared" ref="G69:G132" si="13">AD69</f>
        <v>5621-3032-5980-2337</v>
      </c>
      <c r="H69" s="15">
        <f>IF(F69="Cash"," ",Y69)</f>
        <v>61824</v>
      </c>
      <c r="M69" s="64"/>
      <c r="O69" s="4"/>
      <c r="U69" t="s">
        <v>5148</v>
      </c>
      <c r="V69" t="s">
        <v>7152</v>
      </c>
      <c r="W69" t="s">
        <v>34</v>
      </c>
      <c r="X69" s="64">
        <v>4916465346055230</v>
      </c>
      <c r="Y69">
        <v>61824</v>
      </c>
      <c r="Z69">
        <v>22.72</v>
      </c>
      <c r="AA69" s="65" t="str">
        <f t="shared" si="7"/>
        <v>5621303259802337</v>
      </c>
      <c r="AB69">
        <f t="shared" si="8"/>
        <v>16</v>
      </c>
      <c r="AC69" s="65" t="str">
        <f t="shared" si="9"/>
        <v>5621303259802337</v>
      </c>
      <c r="AD69" t="str">
        <f t="shared" si="10"/>
        <v>5621-3032-5980-2337</v>
      </c>
      <c r="AE69" s="65" t="s">
        <v>10651</v>
      </c>
    </row>
    <row r="70" spans="1:31" x14ac:dyDescent="0.2">
      <c r="A70">
        <v>169</v>
      </c>
      <c r="B70" s="4">
        <v>43648</v>
      </c>
      <c r="C70" t="s">
        <v>5149</v>
      </c>
      <c r="D70" s="14"/>
      <c r="E70" s="19">
        <f t="shared" si="11"/>
        <v>24.17</v>
      </c>
      <c r="F70" s="1" t="str">
        <f t="shared" si="12"/>
        <v>Cash</v>
      </c>
      <c r="G70" s="16" t="str">
        <f t="shared" si="13"/>
        <v xml:space="preserve"> </v>
      </c>
      <c r="H70" s="15" t="str">
        <f>IF(F70="Cash"," ",Y70)</f>
        <v xml:space="preserve"> </v>
      </c>
      <c r="O70" s="4"/>
      <c r="U70" t="s">
        <v>5149</v>
      </c>
      <c r="V70" t="s">
        <v>7153</v>
      </c>
      <c r="W70" t="s">
        <v>30</v>
      </c>
      <c r="X70" s="64">
        <v>4916465346055230</v>
      </c>
      <c r="Z70">
        <v>24.17</v>
      </c>
      <c r="AA70" s="65" t="str">
        <f t="shared" si="7"/>
        <v/>
      </c>
      <c r="AB70">
        <f t="shared" si="8"/>
        <v>0</v>
      </c>
      <c r="AC70" s="65" t="str">
        <f t="shared" si="9"/>
        <v>???</v>
      </c>
      <c r="AD70" t="str">
        <f t="shared" si="10"/>
        <v xml:space="preserve"> </v>
      </c>
    </row>
    <row r="71" spans="1:31" x14ac:dyDescent="0.2">
      <c r="A71">
        <v>170</v>
      </c>
      <c r="B71" s="4">
        <v>43648</v>
      </c>
      <c r="C71" t="s">
        <v>5150</v>
      </c>
      <c r="D71" s="14"/>
      <c r="E71" s="19">
        <f t="shared" si="11"/>
        <v>21.64</v>
      </c>
      <c r="F71" s="1" t="str">
        <f t="shared" si="12"/>
        <v>Cash</v>
      </c>
      <c r="G71" s="16" t="str">
        <f t="shared" si="13"/>
        <v xml:space="preserve"> </v>
      </c>
      <c r="H71" s="15" t="str">
        <f>IF(F71="Cash"," ",Y71)</f>
        <v xml:space="preserve"> </v>
      </c>
      <c r="O71" s="4"/>
      <c r="U71" t="s">
        <v>5150</v>
      </c>
      <c r="V71" t="s">
        <v>7154</v>
      </c>
      <c r="W71" t="s">
        <v>30</v>
      </c>
      <c r="X71" s="64">
        <v>4916465346055230</v>
      </c>
      <c r="Z71">
        <v>21.64</v>
      </c>
      <c r="AA71" s="65" t="str">
        <f t="shared" si="7"/>
        <v/>
      </c>
      <c r="AB71">
        <f t="shared" si="8"/>
        <v>0</v>
      </c>
      <c r="AC71" s="65" t="str">
        <f t="shared" si="9"/>
        <v>???</v>
      </c>
      <c r="AD71" t="str">
        <f t="shared" si="10"/>
        <v xml:space="preserve"> </v>
      </c>
    </row>
    <row r="72" spans="1:31" x14ac:dyDescent="0.2">
      <c r="A72">
        <v>171</v>
      </c>
      <c r="B72" s="4">
        <v>43648</v>
      </c>
      <c r="C72" t="s">
        <v>5151</v>
      </c>
      <c r="D72" s="14"/>
      <c r="E72" s="19">
        <f t="shared" si="11"/>
        <v>33.18</v>
      </c>
      <c r="F72" s="1" t="str">
        <f t="shared" si="12"/>
        <v>Cash</v>
      </c>
      <c r="G72" s="16" t="str">
        <f t="shared" si="13"/>
        <v xml:space="preserve"> </v>
      </c>
      <c r="H72" s="15" t="str">
        <f>IF(F72="Cash"," ",Y72)</f>
        <v xml:space="preserve"> </v>
      </c>
      <c r="O72" s="4"/>
      <c r="U72" t="s">
        <v>5151</v>
      </c>
      <c r="V72" t="s">
        <v>7155</v>
      </c>
      <c r="W72" t="s">
        <v>30</v>
      </c>
      <c r="X72" s="64">
        <v>4916465346055230</v>
      </c>
      <c r="Z72">
        <v>33.18</v>
      </c>
      <c r="AA72" s="65" t="str">
        <f t="shared" si="7"/>
        <v/>
      </c>
      <c r="AB72">
        <f t="shared" si="8"/>
        <v>0</v>
      </c>
      <c r="AC72" s="65" t="str">
        <f t="shared" si="9"/>
        <v>???</v>
      </c>
      <c r="AD72" t="str">
        <f t="shared" si="10"/>
        <v xml:space="preserve"> </v>
      </c>
    </row>
    <row r="73" spans="1:31" x14ac:dyDescent="0.2">
      <c r="A73">
        <v>172</v>
      </c>
      <c r="B73" s="4">
        <v>43648</v>
      </c>
      <c r="C73" t="s">
        <v>5152</v>
      </c>
      <c r="D73" s="14"/>
      <c r="E73" s="19">
        <f t="shared" si="11"/>
        <v>16.77</v>
      </c>
      <c r="F73" s="1" t="str">
        <f t="shared" si="12"/>
        <v>Visa</v>
      </c>
      <c r="G73" s="16" t="str">
        <f t="shared" si="13"/>
        <v>5109-9096-8128-9526</v>
      </c>
      <c r="H73" s="15">
        <f>IF(F73="Cash"," ",Y73)</f>
        <v>46937</v>
      </c>
      <c r="M73" s="64"/>
      <c r="O73" s="4"/>
      <c r="U73" t="s">
        <v>5152</v>
      </c>
      <c r="V73" t="s">
        <v>7156</v>
      </c>
      <c r="W73" t="s">
        <v>34</v>
      </c>
      <c r="X73" s="64">
        <v>4916465346055230</v>
      </c>
      <c r="Y73">
        <v>46937</v>
      </c>
      <c r="Z73">
        <v>16.77</v>
      </c>
      <c r="AA73" s="65" t="str">
        <f t="shared" si="7"/>
        <v>5109909681289526</v>
      </c>
      <c r="AB73">
        <f t="shared" si="8"/>
        <v>16</v>
      </c>
      <c r="AC73" s="65" t="str">
        <f t="shared" si="9"/>
        <v>5109909681289526</v>
      </c>
      <c r="AD73" t="str">
        <f t="shared" si="10"/>
        <v>5109-9096-8128-9526</v>
      </c>
      <c r="AE73" s="65" t="s">
        <v>10652</v>
      </c>
    </row>
    <row r="74" spans="1:31" x14ac:dyDescent="0.2">
      <c r="A74">
        <v>173</v>
      </c>
      <c r="B74" s="4">
        <v>43648</v>
      </c>
      <c r="C74" t="s">
        <v>5153</v>
      </c>
      <c r="D74" s="14"/>
      <c r="E74" s="19">
        <f t="shared" si="11"/>
        <v>20.53</v>
      </c>
      <c r="F74" s="1" t="str">
        <f t="shared" si="12"/>
        <v>Cash</v>
      </c>
      <c r="G74" s="16" t="str">
        <f t="shared" si="13"/>
        <v xml:space="preserve"> </v>
      </c>
      <c r="H74" s="15" t="str">
        <f>IF(F74="Cash"," ",Y74)</f>
        <v xml:space="preserve"> </v>
      </c>
      <c r="O74" s="4"/>
      <c r="U74" t="s">
        <v>5153</v>
      </c>
      <c r="V74" t="s">
        <v>7157</v>
      </c>
      <c r="W74" t="s">
        <v>30</v>
      </c>
      <c r="X74" s="64">
        <v>4916465346055230</v>
      </c>
      <c r="Z74">
        <v>20.53</v>
      </c>
      <c r="AA74" s="65" t="str">
        <f t="shared" si="7"/>
        <v/>
      </c>
      <c r="AB74">
        <f t="shared" si="8"/>
        <v>0</v>
      </c>
      <c r="AC74" s="65" t="str">
        <f t="shared" si="9"/>
        <v>???</v>
      </c>
      <c r="AD74" t="str">
        <f t="shared" si="10"/>
        <v xml:space="preserve"> </v>
      </c>
    </row>
    <row r="75" spans="1:31" x14ac:dyDescent="0.2">
      <c r="A75">
        <v>174</v>
      </c>
      <c r="B75" s="4">
        <v>43648</v>
      </c>
      <c r="C75" t="s">
        <v>5154</v>
      </c>
      <c r="D75" s="14"/>
      <c r="E75" s="19">
        <f t="shared" si="11"/>
        <v>34.299999999999997</v>
      </c>
      <c r="F75" s="1" t="str">
        <f t="shared" si="12"/>
        <v>Visa</v>
      </c>
      <c r="G75" s="16" t="str">
        <f t="shared" si="13"/>
        <v>4088-8982-2806-6882</v>
      </c>
      <c r="H75" s="15">
        <f>IF(F75="Cash"," ",Y75)</f>
        <v>46926</v>
      </c>
      <c r="M75" s="64"/>
      <c r="O75" s="4"/>
      <c r="U75" t="s">
        <v>5154</v>
      </c>
      <c r="V75" t="s">
        <v>7158</v>
      </c>
      <c r="W75" t="s">
        <v>34</v>
      </c>
      <c r="X75" s="64">
        <v>4916465346055230</v>
      </c>
      <c r="Y75">
        <v>46926</v>
      </c>
      <c r="Z75">
        <v>34.299999999999997</v>
      </c>
      <c r="AA75" s="65" t="str">
        <f t="shared" si="7"/>
        <v>4088898228066882</v>
      </c>
      <c r="AB75">
        <f t="shared" si="8"/>
        <v>16</v>
      </c>
      <c r="AC75" s="65" t="str">
        <f t="shared" si="9"/>
        <v>4088898228066882</v>
      </c>
      <c r="AD75" t="str">
        <f t="shared" si="10"/>
        <v>4088-8982-2806-6882</v>
      </c>
      <c r="AE75" s="65" t="s">
        <v>10653</v>
      </c>
    </row>
    <row r="76" spans="1:31" x14ac:dyDescent="0.2">
      <c r="A76">
        <v>175</v>
      </c>
      <c r="B76" s="4">
        <v>43648</v>
      </c>
      <c r="C76" t="s">
        <v>5155</v>
      </c>
      <c r="D76" s="14"/>
      <c r="E76" s="19">
        <f t="shared" si="11"/>
        <v>24.88</v>
      </c>
      <c r="F76" s="1" t="str">
        <f t="shared" si="12"/>
        <v>Visa</v>
      </c>
      <c r="G76" s="16" t="str">
        <f t="shared" si="13"/>
        <v>5798-6935-0166-6126</v>
      </c>
      <c r="H76" s="15">
        <f>IF(F76="Cash"," ",Y76)</f>
        <v>17573</v>
      </c>
      <c r="M76" s="64"/>
      <c r="O76" s="4"/>
      <c r="U76" t="s">
        <v>5155</v>
      </c>
      <c r="V76" t="s">
        <v>7159</v>
      </c>
      <c r="W76" t="s">
        <v>34</v>
      </c>
      <c r="X76" s="64">
        <v>4916465346055230</v>
      </c>
      <c r="Y76">
        <v>17573</v>
      </c>
      <c r="Z76">
        <v>24.88</v>
      </c>
      <c r="AA76" s="65" t="str">
        <f t="shared" si="7"/>
        <v>5798693501666126</v>
      </c>
      <c r="AB76">
        <f t="shared" si="8"/>
        <v>16</v>
      </c>
      <c r="AC76" s="65" t="str">
        <f t="shared" si="9"/>
        <v>5798693501666126</v>
      </c>
      <c r="AD76" t="str">
        <f t="shared" si="10"/>
        <v>5798-6935-0166-6126</v>
      </c>
      <c r="AE76" s="65" t="s">
        <v>10654</v>
      </c>
    </row>
    <row r="77" spans="1:31" x14ac:dyDescent="0.2">
      <c r="A77">
        <v>176</v>
      </c>
      <c r="B77" s="4">
        <v>43648</v>
      </c>
      <c r="C77" t="s">
        <v>5156</v>
      </c>
      <c r="D77" s="14"/>
      <c r="E77" s="19">
        <f t="shared" si="11"/>
        <v>5.72</v>
      </c>
      <c r="F77" s="1" t="str">
        <f t="shared" si="12"/>
        <v>Visa</v>
      </c>
      <c r="G77" s="16" t="str">
        <f t="shared" si="13"/>
        <v>7409-7334-7464-5372</v>
      </c>
      <c r="H77" s="15">
        <f>IF(F77="Cash"," ",Y77)</f>
        <v>60649</v>
      </c>
      <c r="M77" s="64"/>
      <c r="O77" s="4"/>
      <c r="U77" t="s">
        <v>5156</v>
      </c>
      <c r="V77" t="s">
        <v>7160</v>
      </c>
      <c r="W77" t="s">
        <v>34</v>
      </c>
      <c r="X77" s="64">
        <v>4916465346055230</v>
      </c>
      <c r="Y77">
        <v>60649</v>
      </c>
      <c r="Z77">
        <v>5.72</v>
      </c>
      <c r="AA77" s="65" t="str">
        <f t="shared" si="7"/>
        <v>7409733474645372</v>
      </c>
      <c r="AB77">
        <f t="shared" si="8"/>
        <v>16</v>
      </c>
      <c r="AC77" s="65" t="str">
        <f t="shared" si="9"/>
        <v>7409733474645372</v>
      </c>
      <c r="AD77" t="str">
        <f t="shared" si="10"/>
        <v>7409-7334-7464-5372</v>
      </c>
      <c r="AE77" s="65" t="s">
        <v>10655</v>
      </c>
    </row>
    <row r="78" spans="1:31" x14ac:dyDescent="0.2">
      <c r="A78">
        <v>177</v>
      </c>
      <c r="B78" s="4">
        <v>43648</v>
      </c>
      <c r="C78" t="s">
        <v>5157</v>
      </c>
      <c r="D78" s="14"/>
      <c r="E78" s="19">
        <f t="shared" si="11"/>
        <v>32.85</v>
      </c>
      <c r="F78" s="1" t="str">
        <f t="shared" si="12"/>
        <v>Cash</v>
      </c>
      <c r="G78" s="16" t="str">
        <f t="shared" si="13"/>
        <v xml:space="preserve"> </v>
      </c>
      <c r="H78" s="15" t="str">
        <f>IF(F78="Cash"," ",Y78)</f>
        <v xml:space="preserve"> </v>
      </c>
      <c r="O78" s="4"/>
      <c r="U78" t="s">
        <v>5157</v>
      </c>
      <c r="V78" t="s">
        <v>7161</v>
      </c>
      <c r="W78" t="s">
        <v>30</v>
      </c>
      <c r="X78" s="64">
        <v>4916465346055230</v>
      </c>
      <c r="Z78">
        <v>32.85</v>
      </c>
      <c r="AA78" s="65" t="str">
        <f t="shared" si="7"/>
        <v/>
      </c>
      <c r="AB78">
        <f t="shared" si="8"/>
        <v>0</v>
      </c>
      <c r="AC78" s="65" t="str">
        <f t="shared" si="9"/>
        <v>???</v>
      </c>
      <c r="AD78" t="str">
        <f t="shared" si="10"/>
        <v xml:space="preserve"> </v>
      </c>
    </row>
    <row r="79" spans="1:31" x14ac:dyDescent="0.2">
      <c r="A79">
        <v>178</v>
      </c>
      <c r="B79" s="4">
        <v>43648</v>
      </c>
      <c r="C79" t="s">
        <v>5158</v>
      </c>
      <c r="D79" s="14"/>
      <c r="E79" s="19">
        <f t="shared" si="11"/>
        <v>23.24</v>
      </c>
      <c r="F79" s="1" t="str">
        <f t="shared" si="12"/>
        <v>Cash</v>
      </c>
      <c r="G79" s="16" t="str">
        <f t="shared" si="13"/>
        <v xml:space="preserve"> </v>
      </c>
      <c r="H79" s="15" t="str">
        <f>IF(F79="Cash"," ",Y79)</f>
        <v xml:space="preserve"> </v>
      </c>
      <c r="O79" s="4"/>
      <c r="U79" t="s">
        <v>5158</v>
      </c>
      <c r="V79" t="s">
        <v>7162</v>
      </c>
      <c r="W79" t="s">
        <v>30</v>
      </c>
      <c r="X79" s="64">
        <v>4916465346055230</v>
      </c>
      <c r="Z79">
        <v>23.24</v>
      </c>
      <c r="AA79" s="65" t="str">
        <f t="shared" si="7"/>
        <v/>
      </c>
      <c r="AB79">
        <f t="shared" si="8"/>
        <v>0</v>
      </c>
      <c r="AC79" s="65" t="str">
        <f t="shared" si="9"/>
        <v>???</v>
      </c>
      <c r="AD79" t="str">
        <f t="shared" si="10"/>
        <v xml:space="preserve"> </v>
      </c>
    </row>
    <row r="80" spans="1:31" x14ac:dyDescent="0.2">
      <c r="A80">
        <v>179</v>
      </c>
      <c r="B80" s="4">
        <v>43648</v>
      </c>
      <c r="C80" t="s">
        <v>5159</v>
      </c>
      <c r="D80" s="14"/>
      <c r="E80" s="19">
        <f t="shared" si="11"/>
        <v>22.99</v>
      </c>
      <c r="F80" s="1" t="str">
        <f t="shared" si="12"/>
        <v>Cash</v>
      </c>
      <c r="G80" s="16" t="str">
        <f t="shared" si="13"/>
        <v xml:space="preserve"> </v>
      </c>
      <c r="H80" s="15" t="str">
        <f>IF(F80="Cash"," ",Y80)</f>
        <v xml:space="preserve"> </v>
      </c>
      <c r="O80" s="4"/>
      <c r="U80" t="s">
        <v>5159</v>
      </c>
      <c r="V80" t="s">
        <v>7163</v>
      </c>
      <c r="W80" t="s">
        <v>30</v>
      </c>
      <c r="X80" s="64">
        <v>4916465346055230</v>
      </c>
      <c r="Z80">
        <v>22.99</v>
      </c>
      <c r="AA80" s="65" t="str">
        <f t="shared" si="7"/>
        <v/>
      </c>
      <c r="AB80">
        <f t="shared" si="8"/>
        <v>0</v>
      </c>
      <c r="AC80" s="65" t="str">
        <f t="shared" si="9"/>
        <v>???</v>
      </c>
      <c r="AD80" t="str">
        <f t="shared" si="10"/>
        <v xml:space="preserve"> </v>
      </c>
    </row>
    <row r="81" spans="1:31" x14ac:dyDescent="0.2">
      <c r="A81">
        <v>180</v>
      </c>
      <c r="B81" s="4">
        <v>43648</v>
      </c>
      <c r="C81" t="s">
        <v>5160</v>
      </c>
      <c r="D81" s="14"/>
      <c r="E81" s="19">
        <f t="shared" si="11"/>
        <v>13.21</v>
      </c>
      <c r="F81" s="1" t="str">
        <f t="shared" si="12"/>
        <v>Cash</v>
      </c>
      <c r="G81" s="16" t="str">
        <f t="shared" si="13"/>
        <v xml:space="preserve"> </v>
      </c>
      <c r="H81" s="15" t="str">
        <f>IF(F81="Cash"," ",Y81)</f>
        <v xml:space="preserve"> </v>
      </c>
      <c r="O81" s="4"/>
      <c r="U81" t="s">
        <v>5160</v>
      </c>
      <c r="V81" t="s">
        <v>7164</v>
      </c>
      <c r="W81" t="s">
        <v>30</v>
      </c>
      <c r="X81" s="64">
        <v>4916465346055230</v>
      </c>
      <c r="Z81">
        <v>13.21</v>
      </c>
      <c r="AA81" s="65" t="str">
        <f t="shared" si="7"/>
        <v/>
      </c>
      <c r="AB81">
        <f t="shared" si="8"/>
        <v>0</v>
      </c>
      <c r="AC81" s="65" t="str">
        <f t="shared" si="9"/>
        <v>???</v>
      </c>
      <c r="AD81" t="str">
        <f t="shared" si="10"/>
        <v xml:space="preserve"> </v>
      </c>
    </row>
    <row r="82" spans="1:31" x14ac:dyDescent="0.2">
      <c r="A82">
        <v>181</v>
      </c>
      <c r="B82" s="4">
        <v>43648</v>
      </c>
      <c r="C82" t="s">
        <v>5161</v>
      </c>
      <c r="D82" s="14"/>
      <c r="E82" s="19">
        <f t="shared" si="11"/>
        <v>5.19</v>
      </c>
      <c r="F82" s="1" t="str">
        <f t="shared" si="12"/>
        <v>Cash</v>
      </c>
      <c r="G82" s="16" t="str">
        <f t="shared" si="13"/>
        <v xml:space="preserve"> </v>
      </c>
      <c r="H82" s="15" t="str">
        <f>IF(F82="Cash"," ",Y82)</f>
        <v xml:space="preserve"> </v>
      </c>
      <c r="O82" s="4"/>
      <c r="U82" t="s">
        <v>5161</v>
      </c>
      <c r="V82" t="s">
        <v>7165</v>
      </c>
      <c r="W82" t="s">
        <v>30</v>
      </c>
      <c r="X82" s="64">
        <v>4916465346055230</v>
      </c>
      <c r="Z82">
        <v>5.19</v>
      </c>
      <c r="AA82" s="65" t="str">
        <f t="shared" si="7"/>
        <v/>
      </c>
      <c r="AB82">
        <f t="shared" si="8"/>
        <v>0</v>
      </c>
      <c r="AC82" s="65" t="str">
        <f t="shared" si="9"/>
        <v>???</v>
      </c>
      <c r="AD82" t="str">
        <f t="shared" si="10"/>
        <v xml:space="preserve"> </v>
      </c>
    </row>
    <row r="83" spans="1:31" x14ac:dyDescent="0.2">
      <c r="A83">
        <v>182</v>
      </c>
      <c r="B83" s="4">
        <v>43648</v>
      </c>
      <c r="C83" t="s">
        <v>5162</v>
      </c>
      <c r="D83" s="14"/>
      <c r="E83" s="19">
        <f t="shared" si="11"/>
        <v>20.77</v>
      </c>
      <c r="F83" s="1" t="str">
        <f t="shared" si="12"/>
        <v>Discover</v>
      </c>
      <c r="G83" s="16" t="str">
        <f t="shared" si="13"/>
        <v>???</v>
      </c>
      <c r="H83" s="15">
        <f>IF(F83="Cash"," ",Y83)</f>
        <v>46930</v>
      </c>
      <c r="M83" s="64"/>
      <c r="O83" s="4"/>
      <c r="U83" t="s">
        <v>5162</v>
      </c>
      <c r="V83" t="s">
        <v>7166</v>
      </c>
      <c r="W83" t="s">
        <v>7167</v>
      </c>
      <c r="X83" s="64">
        <v>4916465346055230</v>
      </c>
      <c r="Y83">
        <v>46930</v>
      </c>
      <c r="Z83">
        <v>20.77</v>
      </c>
      <c r="AA83" s="65" t="str">
        <f t="shared" si="7"/>
        <v>30542429474971</v>
      </c>
      <c r="AB83">
        <f t="shared" si="8"/>
        <v>14</v>
      </c>
      <c r="AC83" s="65" t="str">
        <f t="shared" si="9"/>
        <v>???</v>
      </c>
      <c r="AD83" t="str">
        <f t="shared" si="10"/>
        <v>???</v>
      </c>
      <c r="AE83" s="65" t="s">
        <v>10656</v>
      </c>
    </row>
    <row r="84" spans="1:31" x14ac:dyDescent="0.2">
      <c r="A84">
        <v>183</v>
      </c>
      <c r="B84" s="4">
        <v>43648</v>
      </c>
      <c r="C84" t="s">
        <v>5163</v>
      </c>
      <c r="D84" s="14"/>
      <c r="E84" s="19">
        <f t="shared" si="11"/>
        <v>2.14</v>
      </c>
      <c r="F84" s="1" t="str">
        <f t="shared" si="12"/>
        <v>Visa</v>
      </c>
      <c r="G84" s="16" t="str">
        <f t="shared" si="13"/>
        <v>9357-3977-7997-0279</v>
      </c>
      <c r="H84" s="15">
        <f>IF(F84="Cash"," ",Y84)</f>
        <v>46556</v>
      </c>
      <c r="M84" s="64"/>
      <c r="O84" s="4"/>
      <c r="U84" t="s">
        <v>5163</v>
      </c>
      <c r="V84" t="s">
        <v>7168</v>
      </c>
      <c r="W84" t="s">
        <v>34</v>
      </c>
      <c r="X84" s="64">
        <v>4916465346055230</v>
      </c>
      <c r="Y84">
        <v>46556</v>
      </c>
      <c r="Z84">
        <v>2.14</v>
      </c>
      <c r="AA84" s="65" t="str">
        <f t="shared" si="7"/>
        <v>9357397779970279</v>
      </c>
      <c r="AB84">
        <f t="shared" si="8"/>
        <v>16</v>
      </c>
      <c r="AC84" s="65" t="str">
        <f t="shared" si="9"/>
        <v>9357397779970279</v>
      </c>
      <c r="AD84" t="str">
        <f t="shared" si="10"/>
        <v>9357-3977-7997-0279</v>
      </c>
      <c r="AE84" s="65" t="s">
        <v>10657</v>
      </c>
    </row>
    <row r="85" spans="1:31" x14ac:dyDescent="0.2">
      <c r="A85">
        <v>184</v>
      </c>
      <c r="B85" s="4">
        <v>43648</v>
      </c>
      <c r="C85" t="s">
        <v>5164</v>
      </c>
      <c r="D85" s="14"/>
      <c r="E85" s="19">
        <f t="shared" si="11"/>
        <v>0.8</v>
      </c>
      <c r="F85" s="1" t="str">
        <f t="shared" si="12"/>
        <v>Mastercard</v>
      </c>
      <c r="G85" s="16" t="str">
        <f t="shared" si="13"/>
        <v>4434-1404-8152-1444</v>
      </c>
      <c r="H85" s="15">
        <f>IF(F85="Cash"," ",Y85)</f>
        <v>47614</v>
      </c>
      <c r="M85" s="64"/>
      <c r="O85" s="4"/>
      <c r="U85" t="s">
        <v>5164</v>
      </c>
      <c r="V85" t="s">
        <v>7169</v>
      </c>
      <c r="W85" t="s">
        <v>7089</v>
      </c>
      <c r="X85" s="64">
        <v>4916465346055230</v>
      </c>
      <c r="Y85">
        <v>47614</v>
      </c>
      <c r="Z85">
        <v>0.8</v>
      </c>
      <c r="AA85" s="65" t="str">
        <f t="shared" si="7"/>
        <v>4434140481521444</v>
      </c>
      <c r="AB85">
        <f t="shared" si="8"/>
        <v>16</v>
      </c>
      <c r="AC85" s="65" t="str">
        <f t="shared" si="9"/>
        <v>4434140481521444</v>
      </c>
      <c r="AD85" t="str">
        <f t="shared" si="10"/>
        <v>4434-1404-8152-1444</v>
      </c>
      <c r="AE85" s="65" t="s">
        <v>10658</v>
      </c>
    </row>
    <row r="86" spans="1:31" x14ac:dyDescent="0.2">
      <c r="A86">
        <v>185</v>
      </c>
      <c r="B86" s="4">
        <v>43648</v>
      </c>
      <c r="C86" t="s">
        <v>5165</v>
      </c>
      <c r="D86" s="14"/>
      <c r="E86" s="19">
        <f t="shared" si="11"/>
        <v>23.48</v>
      </c>
      <c r="F86" s="1" t="str">
        <f t="shared" si="12"/>
        <v>Cash</v>
      </c>
      <c r="G86" s="16" t="str">
        <f t="shared" si="13"/>
        <v xml:space="preserve"> </v>
      </c>
      <c r="H86" s="15" t="str">
        <f>IF(F86="Cash"," ",Y86)</f>
        <v xml:space="preserve"> </v>
      </c>
      <c r="O86" s="4"/>
      <c r="U86" t="s">
        <v>5165</v>
      </c>
      <c r="V86" t="s">
        <v>7170</v>
      </c>
      <c r="W86" t="s">
        <v>30</v>
      </c>
      <c r="X86" s="64">
        <v>4916465346055230</v>
      </c>
      <c r="Z86">
        <v>23.48</v>
      </c>
      <c r="AA86" s="65" t="str">
        <f t="shared" si="7"/>
        <v/>
      </c>
      <c r="AB86">
        <f t="shared" si="8"/>
        <v>0</v>
      </c>
      <c r="AC86" s="65" t="str">
        <f t="shared" si="9"/>
        <v>???</v>
      </c>
      <c r="AD86" t="str">
        <f t="shared" si="10"/>
        <v xml:space="preserve"> </v>
      </c>
    </row>
    <row r="87" spans="1:31" x14ac:dyDescent="0.2">
      <c r="A87">
        <v>186</v>
      </c>
      <c r="B87" s="4">
        <v>43648</v>
      </c>
      <c r="C87" t="s">
        <v>5166</v>
      </c>
      <c r="D87" s="14"/>
      <c r="E87" s="19">
        <f t="shared" si="11"/>
        <v>14.65</v>
      </c>
      <c r="F87" s="1" t="str">
        <f t="shared" si="12"/>
        <v>Mastercard</v>
      </c>
      <c r="G87" s="16" t="str">
        <f t="shared" si="13"/>
        <v>3830-6515-8026-2556</v>
      </c>
      <c r="H87" s="15">
        <f>IF(F87="Cash"," ",Y87)</f>
        <v>46704</v>
      </c>
      <c r="M87" s="64"/>
      <c r="O87" s="4"/>
      <c r="U87" t="s">
        <v>5166</v>
      </c>
      <c r="V87" t="s">
        <v>7171</v>
      </c>
      <c r="W87" t="s">
        <v>7089</v>
      </c>
      <c r="X87" s="64">
        <v>4916465346055230</v>
      </c>
      <c r="Y87">
        <v>46704</v>
      </c>
      <c r="Z87">
        <v>14.65</v>
      </c>
      <c r="AA87" s="65" t="str">
        <f t="shared" si="7"/>
        <v>3830651580262556</v>
      </c>
      <c r="AB87">
        <f t="shared" si="8"/>
        <v>16</v>
      </c>
      <c r="AC87" s="65" t="str">
        <f t="shared" si="9"/>
        <v>3830651580262556</v>
      </c>
      <c r="AD87" t="str">
        <f t="shared" si="10"/>
        <v>3830-6515-8026-2556</v>
      </c>
      <c r="AE87" s="65" t="s">
        <v>10659</v>
      </c>
    </row>
    <row r="88" spans="1:31" x14ac:dyDescent="0.2">
      <c r="A88">
        <v>187</v>
      </c>
      <c r="B88" s="4">
        <v>43648</v>
      </c>
      <c r="C88" t="s">
        <v>5167</v>
      </c>
      <c r="D88" s="14"/>
      <c r="E88" s="19">
        <f t="shared" si="11"/>
        <v>4.55</v>
      </c>
      <c r="F88" s="1" t="str">
        <f t="shared" si="12"/>
        <v>Cash</v>
      </c>
      <c r="G88" s="16" t="str">
        <f t="shared" si="13"/>
        <v xml:space="preserve"> </v>
      </c>
      <c r="H88" s="15" t="str">
        <f>IF(F88="Cash"," ",Y88)</f>
        <v xml:space="preserve"> </v>
      </c>
      <c r="O88" s="4"/>
      <c r="U88" t="s">
        <v>5167</v>
      </c>
      <c r="V88" t="s">
        <v>7172</v>
      </c>
      <c r="W88" t="s">
        <v>30</v>
      </c>
      <c r="X88" s="64">
        <v>4916465346055230</v>
      </c>
      <c r="Z88">
        <v>4.55</v>
      </c>
      <c r="AA88" s="65" t="str">
        <f t="shared" si="7"/>
        <v/>
      </c>
      <c r="AB88">
        <f t="shared" si="8"/>
        <v>0</v>
      </c>
      <c r="AC88" s="65" t="str">
        <f t="shared" si="9"/>
        <v>???</v>
      </c>
      <c r="AD88" t="str">
        <f t="shared" si="10"/>
        <v xml:space="preserve"> </v>
      </c>
    </row>
    <row r="89" spans="1:31" x14ac:dyDescent="0.2">
      <c r="A89">
        <v>188</v>
      </c>
      <c r="B89" s="4">
        <v>43648</v>
      </c>
      <c r="C89" t="s">
        <v>5168</v>
      </c>
      <c r="D89" s="14"/>
      <c r="E89" s="19">
        <f t="shared" si="11"/>
        <v>33.340000000000003</v>
      </c>
      <c r="F89" s="1" t="str">
        <f t="shared" si="12"/>
        <v>Cash</v>
      </c>
      <c r="G89" s="16" t="str">
        <f t="shared" si="13"/>
        <v xml:space="preserve"> </v>
      </c>
      <c r="H89" s="15" t="str">
        <f>IF(F89="Cash"," ",Y89)</f>
        <v xml:space="preserve"> </v>
      </c>
      <c r="O89" s="4"/>
      <c r="U89" t="s">
        <v>5168</v>
      </c>
      <c r="V89" t="s">
        <v>7173</v>
      </c>
      <c r="W89" t="s">
        <v>30</v>
      </c>
      <c r="X89" s="64">
        <v>4916465346055230</v>
      </c>
      <c r="Z89">
        <v>33.340000000000003</v>
      </c>
      <c r="AA89" s="65" t="str">
        <f t="shared" si="7"/>
        <v/>
      </c>
      <c r="AB89">
        <f t="shared" si="8"/>
        <v>0</v>
      </c>
      <c r="AC89" s="65" t="str">
        <f t="shared" si="9"/>
        <v>???</v>
      </c>
      <c r="AD89" t="str">
        <f t="shared" si="10"/>
        <v xml:space="preserve"> </v>
      </c>
    </row>
    <row r="90" spans="1:31" x14ac:dyDescent="0.2">
      <c r="A90">
        <v>189</v>
      </c>
      <c r="B90" s="4">
        <v>43648</v>
      </c>
      <c r="C90" t="s">
        <v>5169</v>
      </c>
      <c r="D90" s="14"/>
      <c r="E90" s="19">
        <f t="shared" si="11"/>
        <v>26.48</v>
      </c>
      <c r="F90" s="1" t="str">
        <f t="shared" si="12"/>
        <v>Cash</v>
      </c>
      <c r="G90" s="16" t="str">
        <f t="shared" si="13"/>
        <v xml:space="preserve"> </v>
      </c>
      <c r="H90" s="15" t="str">
        <f>IF(F90="Cash"," ",Y90)</f>
        <v xml:space="preserve"> </v>
      </c>
      <c r="O90" s="4"/>
      <c r="U90" t="s">
        <v>5169</v>
      </c>
      <c r="V90" t="s">
        <v>7174</v>
      </c>
      <c r="W90" t="s">
        <v>30</v>
      </c>
      <c r="X90" s="64">
        <v>4916465346055230</v>
      </c>
      <c r="Z90">
        <v>26.48</v>
      </c>
      <c r="AA90" s="65" t="str">
        <f t="shared" si="7"/>
        <v/>
      </c>
      <c r="AB90">
        <f t="shared" si="8"/>
        <v>0</v>
      </c>
      <c r="AC90" s="65" t="str">
        <f t="shared" si="9"/>
        <v>???</v>
      </c>
      <c r="AD90" t="str">
        <f t="shared" si="10"/>
        <v xml:space="preserve"> </v>
      </c>
    </row>
    <row r="91" spans="1:31" x14ac:dyDescent="0.2">
      <c r="A91">
        <v>190</v>
      </c>
      <c r="B91" s="4">
        <v>43648</v>
      </c>
      <c r="C91" t="s">
        <v>5170</v>
      </c>
      <c r="D91" s="14"/>
      <c r="E91" s="19">
        <f t="shared" si="11"/>
        <v>29.66</v>
      </c>
      <c r="F91" s="1" t="str">
        <f t="shared" si="12"/>
        <v>Cash</v>
      </c>
      <c r="G91" s="16" t="str">
        <f t="shared" si="13"/>
        <v xml:space="preserve"> </v>
      </c>
      <c r="H91" s="15" t="str">
        <f>IF(F91="Cash"," ",Y91)</f>
        <v xml:space="preserve"> </v>
      </c>
      <c r="O91" s="4"/>
      <c r="U91" t="s">
        <v>5170</v>
      </c>
      <c r="V91" t="s">
        <v>7175</v>
      </c>
      <c r="W91" t="s">
        <v>30</v>
      </c>
      <c r="X91" s="64">
        <v>4916465346055230</v>
      </c>
      <c r="Z91">
        <v>29.66</v>
      </c>
      <c r="AA91" s="65" t="str">
        <f t="shared" si="7"/>
        <v/>
      </c>
      <c r="AB91">
        <f t="shared" si="8"/>
        <v>0</v>
      </c>
      <c r="AC91" s="65" t="str">
        <f t="shared" si="9"/>
        <v>???</v>
      </c>
      <c r="AD91" t="str">
        <f t="shared" si="10"/>
        <v xml:space="preserve"> </v>
      </c>
    </row>
    <row r="92" spans="1:31" x14ac:dyDescent="0.2">
      <c r="A92">
        <v>191</v>
      </c>
      <c r="B92" s="4">
        <v>43648</v>
      </c>
      <c r="C92" t="s">
        <v>5171</v>
      </c>
      <c r="D92" s="14"/>
      <c r="E92" s="19">
        <f t="shared" si="11"/>
        <v>32.119999999999997</v>
      </c>
      <c r="F92" s="1" t="str">
        <f t="shared" si="12"/>
        <v>American Express</v>
      </c>
      <c r="G92" s="16" t="str">
        <f t="shared" si="13"/>
        <v>2014-038906-26644</v>
      </c>
      <c r="H92" s="15">
        <f>IF(F92="Cash"," ",Y92)</f>
        <v>62297</v>
      </c>
      <c r="M92" s="64"/>
      <c r="O92" s="4"/>
      <c r="U92" t="s">
        <v>5171</v>
      </c>
      <c r="V92" t="s">
        <v>7176</v>
      </c>
      <c r="W92" t="s">
        <v>7093</v>
      </c>
      <c r="X92" s="64">
        <v>4916465346055230</v>
      </c>
      <c r="Y92">
        <v>62297</v>
      </c>
      <c r="Z92">
        <v>32.119999999999997</v>
      </c>
      <c r="AA92" s="65" t="str">
        <f t="shared" si="7"/>
        <v>201403890626644</v>
      </c>
      <c r="AB92">
        <f t="shared" si="8"/>
        <v>15</v>
      </c>
      <c r="AC92" s="65" t="str">
        <f t="shared" si="9"/>
        <v>201403890626644</v>
      </c>
      <c r="AD92" t="str">
        <f t="shared" si="10"/>
        <v>2014-038906-26644</v>
      </c>
      <c r="AE92" s="65" t="s">
        <v>10660</v>
      </c>
    </row>
    <row r="93" spans="1:31" x14ac:dyDescent="0.2">
      <c r="A93">
        <v>192</v>
      </c>
      <c r="B93" s="4">
        <v>43648</v>
      </c>
      <c r="C93" t="s">
        <v>5172</v>
      </c>
      <c r="D93" s="14"/>
      <c r="E93" s="19">
        <f t="shared" si="11"/>
        <v>30.31</v>
      </c>
      <c r="F93" s="1" t="str">
        <f t="shared" si="12"/>
        <v>Visa</v>
      </c>
      <c r="G93" s="16" t="str">
        <f t="shared" si="13"/>
        <v>8189-8299-2271-9992</v>
      </c>
      <c r="H93" s="15">
        <f>IF(F93="Cash"," ",Y93)</f>
        <v>46582</v>
      </c>
      <c r="M93" s="64"/>
      <c r="O93" s="4"/>
      <c r="U93" t="s">
        <v>5172</v>
      </c>
      <c r="V93" t="s">
        <v>7177</v>
      </c>
      <c r="W93" t="s">
        <v>34</v>
      </c>
      <c r="X93" s="64">
        <v>4916465346055230</v>
      </c>
      <c r="Y93">
        <v>46582</v>
      </c>
      <c r="Z93">
        <v>30.31</v>
      </c>
      <c r="AA93" s="65" t="str">
        <f t="shared" si="7"/>
        <v>8189829922719992</v>
      </c>
      <c r="AB93">
        <f t="shared" si="8"/>
        <v>16</v>
      </c>
      <c r="AC93" s="65" t="str">
        <f t="shared" si="9"/>
        <v>8189829922719992</v>
      </c>
      <c r="AD93" t="str">
        <f t="shared" si="10"/>
        <v>8189-8299-2271-9992</v>
      </c>
      <c r="AE93" s="65" t="s">
        <v>10619</v>
      </c>
    </row>
    <row r="94" spans="1:31" x14ac:dyDescent="0.2">
      <c r="A94">
        <v>193</v>
      </c>
      <c r="B94" s="4">
        <v>43648</v>
      </c>
      <c r="C94" t="s">
        <v>5173</v>
      </c>
      <c r="D94" s="14"/>
      <c r="E94" s="19">
        <f t="shared" si="11"/>
        <v>34.130000000000003</v>
      </c>
      <c r="F94" s="1" t="str">
        <f t="shared" si="12"/>
        <v>Mastercard</v>
      </c>
      <c r="G94" s="16" t="str">
        <f t="shared" si="13"/>
        <v>5938-3079-0105-7102</v>
      </c>
      <c r="H94" s="15">
        <f>IF(F94="Cash"," ",Y94)</f>
        <v>61821</v>
      </c>
      <c r="M94" s="64"/>
      <c r="O94" s="4"/>
      <c r="U94" t="s">
        <v>5173</v>
      </c>
      <c r="V94" t="s">
        <v>7178</v>
      </c>
      <c r="W94" t="s">
        <v>7089</v>
      </c>
      <c r="X94" s="64">
        <v>4916465346055230</v>
      </c>
      <c r="Y94">
        <v>61821</v>
      </c>
      <c r="Z94">
        <v>34.130000000000003</v>
      </c>
      <c r="AA94" s="65" t="str">
        <f t="shared" si="7"/>
        <v>5938307901057102</v>
      </c>
      <c r="AB94">
        <f t="shared" si="8"/>
        <v>16</v>
      </c>
      <c r="AC94" s="65" t="str">
        <f t="shared" si="9"/>
        <v>5938307901057102</v>
      </c>
      <c r="AD94" t="str">
        <f t="shared" si="10"/>
        <v>5938-3079-0105-7102</v>
      </c>
      <c r="AE94" s="65" t="s">
        <v>10661</v>
      </c>
    </row>
    <row r="95" spans="1:31" x14ac:dyDescent="0.2">
      <c r="A95">
        <v>194</v>
      </c>
      <c r="B95" s="4">
        <v>43648</v>
      </c>
      <c r="C95" t="s">
        <v>5174</v>
      </c>
      <c r="D95" s="14"/>
      <c r="E95" s="19">
        <f t="shared" si="11"/>
        <v>7.76</v>
      </c>
      <c r="F95" s="1" t="str">
        <f t="shared" si="12"/>
        <v>Cash</v>
      </c>
      <c r="G95" s="16" t="str">
        <f t="shared" si="13"/>
        <v xml:space="preserve"> </v>
      </c>
      <c r="H95" s="15" t="str">
        <f>IF(F95="Cash"," ",Y95)</f>
        <v xml:space="preserve"> </v>
      </c>
      <c r="O95" s="4"/>
      <c r="U95" t="s">
        <v>5174</v>
      </c>
      <c r="V95" t="s">
        <v>7179</v>
      </c>
      <c r="W95" t="s">
        <v>30</v>
      </c>
      <c r="X95" s="64">
        <v>4916465346055230</v>
      </c>
      <c r="Z95">
        <v>7.76</v>
      </c>
      <c r="AA95" s="65" t="str">
        <f t="shared" si="7"/>
        <v/>
      </c>
      <c r="AB95">
        <f t="shared" si="8"/>
        <v>0</v>
      </c>
      <c r="AC95" s="65" t="str">
        <f t="shared" si="9"/>
        <v>???</v>
      </c>
      <c r="AD95" t="str">
        <f t="shared" si="10"/>
        <v xml:space="preserve"> </v>
      </c>
    </row>
    <row r="96" spans="1:31" x14ac:dyDescent="0.2">
      <c r="A96">
        <v>195</v>
      </c>
      <c r="B96" s="4">
        <v>43648</v>
      </c>
      <c r="C96" t="s">
        <v>5175</v>
      </c>
      <c r="D96" s="14"/>
      <c r="E96" s="19">
        <f t="shared" si="11"/>
        <v>8.1199999999999992</v>
      </c>
      <c r="F96" s="1" t="str">
        <f t="shared" si="12"/>
        <v>Cash</v>
      </c>
      <c r="G96" s="16" t="str">
        <f t="shared" si="13"/>
        <v xml:space="preserve"> </v>
      </c>
      <c r="H96" s="15" t="str">
        <f>IF(F96="Cash"," ",Y96)</f>
        <v xml:space="preserve"> </v>
      </c>
      <c r="O96" s="4"/>
      <c r="U96" t="s">
        <v>5175</v>
      </c>
      <c r="V96" t="s">
        <v>7180</v>
      </c>
      <c r="W96" t="s">
        <v>30</v>
      </c>
      <c r="X96" s="64">
        <v>4916465346055230</v>
      </c>
      <c r="Z96">
        <v>8.1199999999999992</v>
      </c>
      <c r="AA96" s="65" t="str">
        <f t="shared" si="7"/>
        <v/>
      </c>
      <c r="AB96">
        <f t="shared" si="8"/>
        <v>0</v>
      </c>
      <c r="AC96" s="65" t="str">
        <f t="shared" si="9"/>
        <v>???</v>
      </c>
      <c r="AD96" t="str">
        <f t="shared" si="10"/>
        <v xml:space="preserve"> </v>
      </c>
    </row>
    <row r="97" spans="1:31" x14ac:dyDescent="0.2">
      <c r="A97">
        <v>196</v>
      </c>
      <c r="B97" s="4">
        <v>43648</v>
      </c>
      <c r="C97" t="s">
        <v>5176</v>
      </c>
      <c r="D97" s="14"/>
      <c r="E97" s="19">
        <f t="shared" si="11"/>
        <v>0.52</v>
      </c>
      <c r="F97" s="1" t="str">
        <f t="shared" si="12"/>
        <v>Cash</v>
      </c>
      <c r="G97" s="16" t="str">
        <f t="shared" si="13"/>
        <v xml:space="preserve"> </v>
      </c>
      <c r="H97" s="15" t="str">
        <f>IF(F97="Cash"," ",Y97)</f>
        <v xml:space="preserve"> </v>
      </c>
      <c r="O97" s="4"/>
      <c r="U97" t="s">
        <v>5176</v>
      </c>
      <c r="V97" t="s">
        <v>7181</v>
      </c>
      <c r="W97" t="s">
        <v>30</v>
      </c>
      <c r="X97" s="64">
        <v>4916465346055230</v>
      </c>
      <c r="Z97">
        <v>0.52</v>
      </c>
      <c r="AA97" s="65" t="str">
        <f t="shared" si="7"/>
        <v/>
      </c>
      <c r="AB97">
        <f t="shared" si="8"/>
        <v>0</v>
      </c>
      <c r="AC97" s="65" t="str">
        <f t="shared" si="9"/>
        <v>???</v>
      </c>
      <c r="AD97" t="str">
        <f t="shared" si="10"/>
        <v xml:space="preserve"> </v>
      </c>
    </row>
    <row r="98" spans="1:31" x14ac:dyDescent="0.2">
      <c r="A98">
        <v>197</v>
      </c>
      <c r="B98" s="4">
        <v>43648</v>
      </c>
      <c r="C98" t="s">
        <v>5177</v>
      </c>
      <c r="D98" s="14"/>
      <c r="E98" s="19">
        <f t="shared" si="11"/>
        <v>31.42</v>
      </c>
      <c r="F98" s="1" t="str">
        <f t="shared" si="12"/>
        <v>Cash</v>
      </c>
      <c r="G98" s="16" t="str">
        <f t="shared" si="13"/>
        <v xml:space="preserve"> </v>
      </c>
      <c r="H98" s="15" t="str">
        <f>IF(F98="Cash"," ",Y98)</f>
        <v xml:space="preserve"> </v>
      </c>
      <c r="O98" s="4"/>
      <c r="U98" t="s">
        <v>5177</v>
      </c>
      <c r="V98" t="s">
        <v>7182</v>
      </c>
      <c r="W98" t="s">
        <v>30</v>
      </c>
      <c r="X98" s="64">
        <v>4916465346055230</v>
      </c>
      <c r="Z98">
        <v>31.42</v>
      </c>
      <c r="AA98" s="65" t="str">
        <f t="shared" si="7"/>
        <v/>
      </c>
      <c r="AB98">
        <f t="shared" si="8"/>
        <v>0</v>
      </c>
      <c r="AC98" s="65" t="str">
        <f t="shared" si="9"/>
        <v>???</v>
      </c>
      <c r="AD98" t="str">
        <f t="shared" si="10"/>
        <v xml:space="preserve"> </v>
      </c>
    </row>
    <row r="99" spans="1:31" x14ac:dyDescent="0.2">
      <c r="A99">
        <v>198</v>
      </c>
      <c r="B99" s="4">
        <v>43648</v>
      </c>
      <c r="C99" t="s">
        <v>5178</v>
      </c>
      <c r="D99" s="14"/>
      <c r="E99" s="19">
        <f t="shared" si="11"/>
        <v>0.88</v>
      </c>
      <c r="F99" s="1" t="str">
        <f t="shared" si="12"/>
        <v>Mastercard</v>
      </c>
      <c r="G99" s="16" t="str">
        <f t="shared" si="13"/>
        <v>9357-3977-7997-0279</v>
      </c>
      <c r="H99" s="15">
        <f>IF(F99="Cash"," ",Y99)</f>
        <v>60674</v>
      </c>
      <c r="M99" s="64"/>
      <c r="O99" s="4"/>
      <c r="U99" t="s">
        <v>5178</v>
      </c>
      <c r="V99" t="s">
        <v>7183</v>
      </c>
      <c r="W99" t="s">
        <v>7089</v>
      </c>
      <c r="X99" s="64">
        <v>4916465346055230</v>
      </c>
      <c r="Y99">
        <v>60674</v>
      </c>
      <c r="Z99">
        <v>0.88</v>
      </c>
      <c r="AA99" s="65" t="str">
        <f t="shared" si="7"/>
        <v>9357397779970279</v>
      </c>
      <c r="AB99">
        <f t="shared" si="8"/>
        <v>16</v>
      </c>
      <c r="AC99" s="65" t="str">
        <f t="shared" si="9"/>
        <v>9357397779970279</v>
      </c>
      <c r="AD99" t="str">
        <f t="shared" si="10"/>
        <v>9357-3977-7997-0279</v>
      </c>
      <c r="AE99" s="65" t="s">
        <v>10657</v>
      </c>
    </row>
    <row r="100" spans="1:31" x14ac:dyDescent="0.2">
      <c r="A100">
        <v>199</v>
      </c>
      <c r="B100" s="4">
        <v>43648</v>
      </c>
      <c r="C100" t="s">
        <v>5179</v>
      </c>
      <c r="D100" s="14"/>
      <c r="E100" s="19">
        <f t="shared" si="11"/>
        <v>31.52</v>
      </c>
      <c r="F100" s="1" t="str">
        <f t="shared" si="12"/>
        <v>Cash</v>
      </c>
      <c r="G100" s="16" t="str">
        <f t="shared" si="13"/>
        <v xml:space="preserve"> </v>
      </c>
      <c r="H100" s="15" t="str">
        <f>IF(F100="Cash"," ",Y100)</f>
        <v xml:space="preserve"> </v>
      </c>
      <c r="O100" s="4"/>
      <c r="U100" t="s">
        <v>5179</v>
      </c>
      <c r="V100" t="s">
        <v>7184</v>
      </c>
      <c r="W100" t="s">
        <v>30</v>
      </c>
      <c r="X100" s="64">
        <v>4916465346055230</v>
      </c>
      <c r="Z100">
        <v>31.52</v>
      </c>
      <c r="AA100" s="65" t="str">
        <f t="shared" si="7"/>
        <v/>
      </c>
      <c r="AB100">
        <f t="shared" si="8"/>
        <v>0</v>
      </c>
      <c r="AC100" s="65" t="str">
        <f t="shared" si="9"/>
        <v>???</v>
      </c>
      <c r="AD100" t="str">
        <f t="shared" si="10"/>
        <v xml:space="preserve"> </v>
      </c>
    </row>
    <row r="101" spans="1:31" x14ac:dyDescent="0.2">
      <c r="A101">
        <v>200</v>
      </c>
      <c r="B101" s="4">
        <v>43648</v>
      </c>
      <c r="C101" t="s">
        <v>5180</v>
      </c>
      <c r="D101" s="14"/>
      <c r="E101" s="19">
        <f t="shared" si="11"/>
        <v>20.36</v>
      </c>
      <c r="F101" s="1" t="str">
        <f t="shared" si="12"/>
        <v>Mastercard</v>
      </c>
      <c r="G101" s="16" t="str">
        <f t="shared" si="13"/>
        <v>5264-8345-2292-1646</v>
      </c>
      <c r="H101" s="15">
        <f>IF(F101="Cash"," ",Y101)</f>
        <v>60630</v>
      </c>
      <c r="M101" s="64"/>
      <c r="O101" s="4"/>
      <c r="U101" t="s">
        <v>5180</v>
      </c>
      <c r="V101" t="s">
        <v>7185</v>
      </c>
      <c r="W101" t="s">
        <v>7089</v>
      </c>
      <c r="X101" s="64">
        <v>4916465346055230</v>
      </c>
      <c r="Y101">
        <v>60630</v>
      </c>
      <c r="Z101">
        <v>20.36</v>
      </c>
      <c r="AA101" s="65" t="str">
        <f t="shared" si="7"/>
        <v>5264834522921646</v>
      </c>
      <c r="AB101">
        <f t="shared" si="8"/>
        <v>16</v>
      </c>
      <c r="AC101" s="65" t="str">
        <f t="shared" si="9"/>
        <v>5264834522921646</v>
      </c>
      <c r="AD101" t="str">
        <f t="shared" si="10"/>
        <v>5264-8345-2292-1646</v>
      </c>
      <c r="AE101" s="65" t="s">
        <v>10632</v>
      </c>
    </row>
    <row r="102" spans="1:31" x14ac:dyDescent="0.2">
      <c r="A102">
        <v>201</v>
      </c>
      <c r="B102" s="4">
        <v>43648</v>
      </c>
      <c r="C102" t="s">
        <v>5181</v>
      </c>
      <c r="D102" s="14"/>
      <c r="E102" s="19">
        <f t="shared" si="11"/>
        <v>6.9</v>
      </c>
      <c r="F102" s="1" t="str">
        <f t="shared" si="12"/>
        <v>Mastercard</v>
      </c>
      <c r="G102" s="16" t="str">
        <f t="shared" si="13"/>
        <v>7488-2609-8591-9466</v>
      </c>
      <c r="H102" s="15">
        <f>IF(F102="Cash"," ",Y102)</f>
        <v>46772</v>
      </c>
      <c r="M102" s="64"/>
      <c r="O102" s="4"/>
      <c r="U102" t="s">
        <v>5181</v>
      </c>
      <c r="V102" t="s">
        <v>7186</v>
      </c>
      <c r="W102" t="s">
        <v>7089</v>
      </c>
      <c r="X102" s="64">
        <v>4916465346055230</v>
      </c>
      <c r="Y102">
        <v>46772</v>
      </c>
      <c r="Z102">
        <v>6.9</v>
      </c>
      <c r="AA102" s="65" t="str">
        <f t="shared" si="7"/>
        <v>7488260985919466</v>
      </c>
      <c r="AB102">
        <f t="shared" si="8"/>
        <v>16</v>
      </c>
      <c r="AC102" s="65" t="str">
        <f t="shared" si="9"/>
        <v>7488260985919466</v>
      </c>
      <c r="AD102" t="str">
        <f t="shared" si="10"/>
        <v>7488-2609-8591-9466</v>
      </c>
      <c r="AE102" s="65" t="s">
        <v>10662</v>
      </c>
    </row>
    <row r="103" spans="1:31" x14ac:dyDescent="0.2">
      <c r="A103">
        <v>202</v>
      </c>
      <c r="B103" s="4">
        <v>43648</v>
      </c>
      <c r="C103" t="s">
        <v>5182</v>
      </c>
      <c r="D103" s="14"/>
      <c r="E103" s="19">
        <f t="shared" si="11"/>
        <v>24</v>
      </c>
      <c r="F103" s="1" t="str">
        <f t="shared" si="12"/>
        <v>Cash</v>
      </c>
      <c r="G103" s="16" t="str">
        <f t="shared" si="13"/>
        <v xml:space="preserve"> </v>
      </c>
      <c r="H103" s="15" t="str">
        <f>IF(F103="Cash"," ",Y103)</f>
        <v xml:space="preserve"> </v>
      </c>
      <c r="O103" s="4"/>
      <c r="U103" t="s">
        <v>5182</v>
      </c>
      <c r="V103" t="s">
        <v>7187</v>
      </c>
      <c r="W103" t="s">
        <v>30</v>
      </c>
      <c r="X103" s="64">
        <v>4916465346055230</v>
      </c>
      <c r="Z103">
        <v>24</v>
      </c>
      <c r="AA103" s="65" t="str">
        <f t="shared" si="7"/>
        <v/>
      </c>
      <c r="AB103">
        <f t="shared" si="8"/>
        <v>0</v>
      </c>
      <c r="AC103" s="65" t="str">
        <f t="shared" si="9"/>
        <v>???</v>
      </c>
      <c r="AD103" t="str">
        <f t="shared" si="10"/>
        <v xml:space="preserve"> </v>
      </c>
    </row>
    <row r="104" spans="1:31" x14ac:dyDescent="0.2">
      <c r="A104">
        <v>203</v>
      </c>
      <c r="B104" s="4">
        <v>43648</v>
      </c>
      <c r="C104" t="s">
        <v>5183</v>
      </c>
      <c r="D104" s="14"/>
      <c r="E104" s="19">
        <f t="shared" si="11"/>
        <v>27.44</v>
      </c>
      <c r="F104" s="1" t="str">
        <f t="shared" si="12"/>
        <v>Cash</v>
      </c>
      <c r="G104" s="16" t="str">
        <f t="shared" si="13"/>
        <v xml:space="preserve"> </v>
      </c>
      <c r="H104" s="15" t="str">
        <f>IF(F104="Cash"," ",Y104)</f>
        <v xml:space="preserve"> </v>
      </c>
      <c r="O104" s="4"/>
      <c r="U104" t="s">
        <v>5183</v>
      </c>
      <c r="V104" t="s">
        <v>7188</v>
      </c>
      <c r="W104" t="s">
        <v>30</v>
      </c>
      <c r="X104" s="64">
        <v>4916465346055230</v>
      </c>
      <c r="Z104">
        <v>27.44</v>
      </c>
      <c r="AA104" s="65" t="str">
        <f t="shared" si="7"/>
        <v/>
      </c>
      <c r="AB104">
        <f t="shared" si="8"/>
        <v>0</v>
      </c>
      <c r="AC104" s="65" t="str">
        <f t="shared" si="9"/>
        <v>???</v>
      </c>
      <c r="AD104" t="str">
        <f t="shared" si="10"/>
        <v xml:space="preserve"> </v>
      </c>
    </row>
    <row r="105" spans="1:31" x14ac:dyDescent="0.2">
      <c r="A105">
        <v>204</v>
      </c>
      <c r="B105" s="4">
        <v>43648</v>
      </c>
      <c r="C105" t="s">
        <v>5184</v>
      </c>
      <c r="D105" s="14"/>
      <c r="E105" s="19">
        <f t="shared" si="11"/>
        <v>0.04</v>
      </c>
      <c r="F105" s="1" t="str">
        <f t="shared" si="12"/>
        <v>Cash</v>
      </c>
      <c r="G105" s="16" t="str">
        <f t="shared" si="13"/>
        <v xml:space="preserve"> </v>
      </c>
      <c r="H105" s="15" t="str">
        <f>IF(F105="Cash"," ",Y105)</f>
        <v xml:space="preserve"> </v>
      </c>
      <c r="O105" s="4"/>
      <c r="U105" t="s">
        <v>5184</v>
      </c>
      <c r="V105" t="s">
        <v>7189</v>
      </c>
      <c r="W105" t="s">
        <v>30</v>
      </c>
      <c r="X105" s="64">
        <v>4916465346055230</v>
      </c>
      <c r="Z105">
        <v>0.04</v>
      </c>
      <c r="AA105" s="65" t="str">
        <f t="shared" si="7"/>
        <v/>
      </c>
      <c r="AB105">
        <f t="shared" si="8"/>
        <v>0</v>
      </c>
      <c r="AC105" s="65" t="str">
        <f t="shared" si="9"/>
        <v>???</v>
      </c>
      <c r="AD105" t="str">
        <f t="shared" si="10"/>
        <v xml:space="preserve"> </v>
      </c>
    </row>
    <row r="106" spans="1:31" x14ac:dyDescent="0.2">
      <c r="A106">
        <v>205</v>
      </c>
      <c r="B106" s="4">
        <v>43648</v>
      </c>
      <c r="C106" t="s">
        <v>5185</v>
      </c>
      <c r="D106" s="14"/>
      <c r="E106" s="19">
        <f t="shared" si="11"/>
        <v>21.54</v>
      </c>
      <c r="F106" s="1" t="str">
        <f t="shared" si="12"/>
        <v>Visa</v>
      </c>
      <c r="G106" s="16" t="str">
        <f t="shared" si="13"/>
        <v>9123-2220-8143-1113</v>
      </c>
      <c r="H106" s="15">
        <f>IF(F106="Cash"," ",Y106)</f>
        <v>46703</v>
      </c>
      <c r="M106" s="64"/>
      <c r="O106" s="4"/>
      <c r="U106" t="s">
        <v>5185</v>
      </c>
      <c r="V106" t="s">
        <v>7190</v>
      </c>
      <c r="W106" t="s">
        <v>34</v>
      </c>
      <c r="X106" s="64">
        <v>4916465346055230</v>
      </c>
      <c r="Y106">
        <v>46703</v>
      </c>
      <c r="Z106">
        <v>21.54</v>
      </c>
      <c r="AA106" s="65" t="str">
        <f t="shared" si="7"/>
        <v>9123222081431113</v>
      </c>
      <c r="AB106">
        <f t="shared" si="8"/>
        <v>16</v>
      </c>
      <c r="AC106" s="65" t="str">
        <f t="shared" si="9"/>
        <v>9123222081431113</v>
      </c>
      <c r="AD106" t="str">
        <f t="shared" si="10"/>
        <v>9123-2220-8143-1113</v>
      </c>
      <c r="AE106" s="65" t="s">
        <v>10630</v>
      </c>
    </row>
    <row r="107" spans="1:31" x14ac:dyDescent="0.2">
      <c r="A107">
        <v>206</v>
      </c>
      <c r="B107" s="4">
        <v>43648</v>
      </c>
      <c r="C107" t="s">
        <v>5186</v>
      </c>
      <c r="D107" s="14"/>
      <c r="E107" s="19">
        <f t="shared" si="11"/>
        <v>1.47</v>
      </c>
      <c r="F107" s="1" t="str">
        <f t="shared" si="12"/>
        <v>Mastercard</v>
      </c>
      <c r="G107" s="16" t="str">
        <f t="shared" si="13"/>
        <v>6218-2381-2460-1009</v>
      </c>
      <c r="H107" s="15">
        <f>IF(F107="Cash"," ",Y107)</f>
        <v>47305</v>
      </c>
      <c r="M107" s="64"/>
      <c r="O107" s="4"/>
      <c r="U107" t="s">
        <v>5186</v>
      </c>
      <c r="V107" t="s">
        <v>7191</v>
      </c>
      <c r="W107" t="s">
        <v>7089</v>
      </c>
      <c r="X107" s="64">
        <v>4916465346055230</v>
      </c>
      <c r="Y107">
        <v>47305</v>
      </c>
      <c r="Z107">
        <v>1.47</v>
      </c>
      <c r="AA107" s="65" t="str">
        <f t="shared" si="7"/>
        <v>6218238124601009</v>
      </c>
      <c r="AB107">
        <f t="shared" si="8"/>
        <v>16</v>
      </c>
      <c r="AC107" s="65" t="str">
        <f t="shared" si="9"/>
        <v>6218238124601009</v>
      </c>
      <c r="AD107" t="str">
        <f t="shared" si="10"/>
        <v>6218-2381-2460-1009</v>
      </c>
      <c r="AE107" s="65" t="s">
        <v>10663</v>
      </c>
    </row>
    <row r="108" spans="1:31" x14ac:dyDescent="0.2">
      <c r="A108">
        <v>207</v>
      </c>
      <c r="B108" s="4">
        <v>43648</v>
      </c>
      <c r="C108" t="s">
        <v>5187</v>
      </c>
      <c r="D108" s="14"/>
      <c r="E108" s="19">
        <f t="shared" si="11"/>
        <v>7.5</v>
      </c>
      <c r="F108" s="1" t="str">
        <f t="shared" si="12"/>
        <v>Cash</v>
      </c>
      <c r="G108" s="16" t="str">
        <f t="shared" si="13"/>
        <v xml:space="preserve"> </v>
      </c>
      <c r="H108" s="15" t="str">
        <f>IF(F108="Cash"," ",Y108)</f>
        <v xml:space="preserve"> </v>
      </c>
      <c r="O108" s="4"/>
      <c r="U108" t="s">
        <v>5187</v>
      </c>
      <c r="V108" t="s">
        <v>7192</v>
      </c>
      <c r="W108" t="s">
        <v>30</v>
      </c>
      <c r="X108" s="64">
        <v>4916465346055230</v>
      </c>
      <c r="Z108">
        <v>7.5</v>
      </c>
      <c r="AA108" s="65" t="str">
        <f t="shared" si="7"/>
        <v/>
      </c>
      <c r="AB108">
        <f t="shared" si="8"/>
        <v>0</v>
      </c>
      <c r="AC108" s="65" t="str">
        <f t="shared" si="9"/>
        <v>???</v>
      </c>
      <c r="AD108" t="str">
        <f t="shared" si="10"/>
        <v xml:space="preserve"> </v>
      </c>
    </row>
    <row r="109" spans="1:31" x14ac:dyDescent="0.2">
      <c r="A109">
        <v>208</v>
      </c>
      <c r="B109" s="4">
        <v>43648</v>
      </c>
      <c r="C109" t="s">
        <v>5188</v>
      </c>
      <c r="D109" s="14"/>
      <c r="E109" s="19">
        <f t="shared" si="11"/>
        <v>18.510000000000002</v>
      </c>
      <c r="F109" s="1" t="str">
        <f t="shared" si="12"/>
        <v>Cash</v>
      </c>
      <c r="G109" s="16" t="str">
        <f t="shared" si="13"/>
        <v xml:space="preserve"> </v>
      </c>
      <c r="H109" s="15" t="str">
        <f>IF(F109="Cash"," ",Y109)</f>
        <v xml:space="preserve"> </v>
      </c>
      <c r="O109" s="4"/>
      <c r="U109" t="s">
        <v>5188</v>
      </c>
      <c r="V109" t="s">
        <v>7193</v>
      </c>
      <c r="W109" t="s">
        <v>30</v>
      </c>
      <c r="X109" s="64">
        <v>4916465346055230</v>
      </c>
      <c r="Z109">
        <v>18.510000000000002</v>
      </c>
      <c r="AA109" s="65" t="str">
        <f t="shared" si="7"/>
        <v/>
      </c>
      <c r="AB109">
        <f t="shared" si="8"/>
        <v>0</v>
      </c>
      <c r="AC109" s="65" t="str">
        <f t="shared" si="9"/>
        <v>???</v>
      </c>
      <c r="AD109" t="str">
        <f t="shared" si="10"/>
        <v xml:space="preserve"> </v>
      </c>
    </row>
    <row r="110" spans="1:31" x14ac:dyDescent="0.2">
      <c r="A110">
        <v>209</v>
      </c>
      <c r="B110" s="4">
        <v>43648</v>
      </c>
      <c r="C110" t="s">
        <v>5189</v>
      </c>
      <c r="D110" s="14"/>
      <c r="E110" s="19">
        <f t="shared" si="11"/>
        <v>12.04</v>
      </c>
      <c r="F110" s="1" t="str">
        <f t="shared" si="12"/>
        <v>Visa</v>
      </c>
      <c r="G110" s="16" t="str">
        <f t="shared" si="13"/>
        <v>1976-9154-5543-2147</v>
      </c>
      <c r="H110" s="15">
        <f>IF(F110="Cash"," ",Y110)</f>
        <v>46952</v>
      </c>
      <c r="M110" s="64"/>
      <c r="O110" s="4"/>
      <c r="U110" t="s">
        <v>5189</v>
      </c>
      <c r="V110" t="s">
        <v>7194</v>
      </c>
      <c r="W110" t="s">
        <v>34</v>
      </c>
      <c r="X110" s="64">
        <v>4916465346055230</v>
      </c>
      <c r="Y110">
        <v>46952</v>
      </c>
      <c r="Z110">
        <v>12.04</v>
      </c>
      <c r="AA110" s="65" t="str">
        <f t="shared" si="7"/>
        <v>1976915455432147</v>
      </c>
      <c r="AB110">
        <f t="shared" si="8"/>
        <v>16</v>
      </c>
      <c r="AC110" s="65" t="str">
        <f t="shared" si="9"/>
        <v>1976915455432147</v>
      </c>
      <c r="AD110" t="str">
        <f t="shared" si="10"/>
        <v>1976-9154-5543-2147</v>
      </c>
      <c r="AE110" s="65" t="s">
        <v>10664</v>
      </c>
    </row>
    <row r="111" spans="1:31" x14ac:dyDescent="0.2">
      <c r="A111">
        <v>210</v>
      </c>
      <c r="B111" s="4">
        <v>43648</v>
      </c>
      <c r="C111" t="s">
        <v>5190</v>
      </c>
      <c r="D111" s="14"/>
      <c r="E111" s="19">
        <f t="shared" si="11"/>
        <v>28.15</v>
      </c>
      <c r="F111" s="1" t="str">
        <f t="shared" si="12"/>
        <v>Visa</v>
      </c>
      <c r="G111" s="16" t="str">
        <f t="shared" si="13"/>
        <v>2260-0934-4600-3667</v>
      </c>
      <c r="H111" s="15">
        <f>IF(F111="Cash"," ",Y111)</f>
        <v>46680</v>
      </c>
      <c r="M111" s="64"/>
      <c r="O111" s="4"/>
      <c r="U111" t="s">
        <v>5190</v>
      </c>
      <c r="V111" t="s">
        <v>7195</v>
      </c>
      <c r="W111" t="s">
        <v>34</v>
      </c>
      <c r="X111" s="64">
        <v>4916465346055230</v>
      </c>
      <c r="Y111">
        <v>46680</v>
      </c>
      <c r="Z111">
        <v>28.15</v>
      </c>
      <c r="AA111" s="65" t="str">
        <f t="shared" si="7"/>
        <v>2260093446003667</v>
      </c>
      <c r="AB111">
        <f t="shared" si="8"/>
        <v>16</v>
      </c>
      <c r="AC111" s="65" t="str">
        <f t="shared" si="9"/>
        <v>2260093446003667</v>
      </c>
      <c r="AD111" t="str">
        <f t="shared" si="10"/>
        <v>2260-0934-4600-3667</v>
      </c>
      <c r="AE111" s="65" t="s">
        <v>10665</v>
      </c>
    </row>
    <row r="112" spans="1:31" x14ac:dyDescent="0.2">
      <c r="A112">
        <v>211</v>
      </c>
      <c r="B112" s="4">
        <v>43648</v>
      </c>
      <c r="C112" t="s">
        <v>5191</v>
      </c>
      <c r="D112" s="14"/>
      <c r="E112" s="19">
        <f t="shared" si="11"/>
        <v>4.5</v>
      </c>
      <c r="F112" s="1" t="str">
        <f t="shared" si="12"/>
        <v>Cash</v>
      </c>
      <c r="G112" s="16" t="str">
        <f t="shared" si="13"/>
        <v xml:space="preserve"> </v>
      </c>
      <c r="H112" s="15" t="str">
        <f>IF(F112="Cash"," ",Y112)</f>
        <v xml:space="preserve"> </v>
      </c>
      <c r="O112" s="4"/>
      <c r="U112" t="s">
        <v>5191</v>
      </c>
      <c r="V112" t="s">
        <v>7196</v>
      </c>
      <c r="W112" t="s">
        <v>30</v>
      </c>
      <c r="X112" s="64">
        <v>4916465346055230</v>
      </c>
      <c r="Z112">
        <v>4.5</v>
      </c>
      <c r="AA112" s="65" t="str">
        <f t="shared" si="7"/>
        <v/>
      </c>
      <c r="AB112">
        <f t="shared" si="8"/>
        <v>0</v>
      </c>
      <c r="AC112" s="65" t="str">
        <f t="shared" si="9"/>
        <v>???</v>
      </c>
      <c r="AD112" t="str">
        <f t="shared" si="10"/>
        <v xml:space="preserve"> </v>
      </c>
    </row>
    <row r="113" spans="1:31" x14ac:dyDescent="0.2">
      <c r="A113">
        <v>212</v>
      </c>
      <c r="B113" s="4">
        <v>43648</v>
      </c>
      <c r="C113" t="s">
        <v>5192</v>
      </c>
      <c r="D113" s="14"/>
      <c r="E113" s="19">
        <f t="shared" si="11"/>
        <v>16.02</v>
      </c>
      <c r="F113" s="1" t="str">
        <f t="shared" si="12"/>
        <v>Visa</v>
      </c>
      <c r="G113" s="16" t="str">
        <f t="shared" si="13"/>
        <v>2566-6069-7782-9942</v>
      </c>
      <c r="H113" s="15">
        <f>IF(F113="Cash"," ",Y113)</f>
        <v>52778</v>
      </c>
      <c r="M113" s="64"/>
      <c r="O113" s="4"/>
      <c r="U113" t="s">
        <v>5192</v>
      </c>
      <c r="V113" t="s">
        <v>7197</v>
      </c>
      <c r="W113" t="s">
        <v>34</v>
      </c>
      <c r="X113" s="64">
        <v>4916465346055230</v>
      </c>
      <c r="Y113">
        <v>52778</v>
      </c>
      <c r="Z113">
        <v>16.02</v>
      </c>
      <c r="AA113" s="65" t="str">
        <f t="shared" si="7"/>
        <v>2566606977829942</v>
      </c>
      <c r="AB113">
        <f t="shared" si="8"/>
        <v>16</v>
      </c>
      <c r="AC113" s="65" t="str">
        <f t="shared" si="9"/>
        <v>2566606977829942</v>
      </c>
      <c r="AD113" t="str">
        <f t="shared" si="10"/>
        <v>2566-6069-7782-9942</v>
      </c>
      <c r="AE113" s="65" t="s">
        <v>10666</v>
      </c>
    </row>
    <row r="114" spans="1:31" x14ac:dyDescent="0.2">
      <c r="A114">
        <v>213</v>
      </c>
      <c r="B114" s="4">
        <v>43648</v>
      </c>
      <c r="C114" t="s">
        <v>5193</v>
      </c>
      <c r="D114" s="14"/>
      <c r="E114" s="19">
        <f t="shared" si="11"/>
        <v>17.55</v>
      </c>
      <c r="F114" s="1" t="str">
        <f t="shared" si="12"/>
        <v>Mastercard</v>
      </c>
      <c r="G114" s="16" t="str">
        <f t="shared" si="13"/>
        <v>3829-5014-1221-2161</v>
      </c>
      <c r="H114" s="15">
        <f>IF(F114="Cash"," ",Y114)</f>
        <v>46772</v>
      </c>
      <c r="M114" s="64"/>
      <c r="O114" s="4"/>
      <c r="U114" t="s">
        <v>5193</v>
      </c>
      <c r="V114" t="s">
        <v>7198</v>
      </c>
      <c r="W114" t="s">
        <v>7089</v>
      </c>
      <c r="X114" s="64">
        <v>4916465346055230</v>
      </c>
      <c r="Y114">
        <v>46772</v>
      </c>
      <c r="Z114">
        <v>17.55</v>
      </c>
      <c r="AA114" s="65" t="str">
        <f t="shared" si="7"/>
        <v>3829501412212161</v>
      </c>
      <c r="AB114">
        <f t="shared" si="8"/>
        <v>16</v>
      </c>
      <c r="AC114" s="65" t="str">
        <f t="shared" si="9"/>
        <v>3829501412212161</v>
      </c>
      <c r="AD114" t="str">
        <f t="shared" si="10"/>
        <v>3829-5014-1221-2161</v>
      </c>
      <c r="AE114" s="65" t="s">
        <v>10667</v>
      </c>
    </row>
    <row r="115" spans="1:31" x14ac:dyDescent="0.2">
      <c r="A115">
        <v>214</v>
      </c>
      <c r="B115" s="4">
        <v>43648</v>
      </c>
      <c r="C115" t="s">
        <v>5194</v>
      </c>
      <c r="D115" s="14"/>
      <c r="E115" s="19">
        <f t="shared" si="11"/>
        <v>1.1299999999999999</v>
      </c>
      <c r="F115" s="1" t="str">
        <f t="shared" si="12"/>
        <v>Mastercard</v>
      </c>
      <c r="G115" s="16" t="str">
        <f t="shared" si="13"/>
        <v>4558-6728-1310-5570</v>
      </c>
      <c r="H115" s="15">
        <f>IF(F115="Cash"," ",Y115)</f>
        <v>46774</v>
      </c>
      <c r="M115" s="64"/>
      <c r="O115" s="4"/>
      <c r="U115" t="s">
        <v>5194</v>
      </c>
      <c r="V115" t="s">
        <v>7199</v>
      </c>
      <c r="W115" t="s">
        <v>7089</v>
      </c>
      <c r="X115" s="64">
        <v>4916465346055230</v>
      </c>
      <c r="Y115">
        <v>46774</v>
      </c>
      <c r="Z115">
        <v>1.1299999999999999</v>
      </c>
      <c r="AA115" s="65" t="str">
        <f t="shared" si="7"/>
        <v>4558672813105570</v>
      </c>
      <c r="AB115">
        <f t="shared" si="8"/>
        <v>16</v>
      </c>
      <c r="AC115" s="65" t="str">
        <f t="shared" si="9"/>
        <v>4558672813105570</v>
      </c>
      <c r="AD115" t="str">
        <f t="shared" si="10"/>
        <v>4558-6728-1310-5570</v>
      </c>
      <c r="AE115" s="65" t="s">
        <v>10668</v>
      </c>
    </row>
    <row r="116" spans="1:31" x14ac:dyDescent="0.2">
      <c r="A116">
        <v>215</v>
      </c>
      <c r="B116" s="4">
        <v>43648</v>
      </c>
      <c r="C116" t="s">
        <v>5195</v>
      </c>
      <c r="D116" s="14"/>
      <c r="E116" s="19">
        <f t="shared" si="11"/>
        <v>15.77</v>
      </c>
      <c r="F116" s="1" t="str">
        <f t="shared" si="12"/>
        <v>Cash</v>
      </c>
      <c r="G116" s="16" t="str">
        <f t="shared" si="13"/>
        <v xml:space="preserve"> </v>
      </c>
      <c r="H116" s="15" t="str">
        <f>IF(F116="Cash"," ",Y116)</f>
        <v xml:space="preserve"> </v>
      </c>
      <c r="O116" s="4"/>
      <c r="U116" t="s">
        <v>5195</v>
      </c>
      <c r="V116" t="s">
        <v>7200</v>
      </c>
      <c r="W116" t="s">
        <v>30</v>
      </c>
      <c r="X116" s="64">
        <v>4916465346055230</v>
      </c>
      <c r="Z116">
        <v>15.77</v>
      </c>
      <c r="AA116" s="65" t="str">
        <f t="shared" si="7"/>
        <v/>
      </c>
      <c r="AB116">
        <f t="shared" si="8"/>
        <v>0</v>
      </c>
      <c r="AC116" s="65" t="str">
        <f t="shared" si="9"/>
        <v>???</v>
      </c>
      <c r="AD116" t="str">
        <f t="shared" si="10"/>
        <v xml:space="preserve"> </v>
      </c>
    </row>
    <row r="117" spans="1:31" x14ac:dyDescent="0.2">
      <c r="A117">
        <v>216</v>
      </c>
      <c r="B117" s="4">
        <v>43648</v>
      </c>
      <c r="C117" t="s">
        <v>5196</v>
      </c>
      <c r="D117" s="14"/>
      <c r="E117" s="19">
        <f t="shared" si="11"/>
        <v>10.19</v>
      </c>
      <c r="F117" s="1" t="str">
        <f t="shared" si="12"/>
        <v>American Express</v>
      </c>
      <c r="G117" s="16" t="str">
        <f t="shared" si="13"/>
        <v>6047-080089-41203</v>
      </c>
      <c r="H117" s="15">
        <f>IF(F117="Cash"," ",Y117)</f>
        <v>47272</v>
      </c>
      <c r="M117" s="64"/>
      <c r="O117" s="4"/>
      <c r="U117" t="s">
        <v>5196</v>
      </c>
      <c r="V117" t="s">
        <v>7201</v>
      </c>
      <c r="W117" t="s">
        <v>7093</v>
      </c>
      <c r="X117" s="64">
        <v>4916465346055230</v>
      </c>
      <c r="Y117">
        <v>47272</v>
      </c>
      <c r="Z117">
        <v>10.19</v>
      </c>
      <c r="AA117" s="65" t="str">
        <f t="shared" si="7"/>
        <v>604708008941203</v>
      </c>
      <c r="AB117">
        <f t="shared" si="8"/>
        <v>15</v>
      </c>
      <c r="AC117" s="65" t="str">
        <f t="shared" si="9"/>
        <v>604708008941203</v>
      </c>
      <c r="AD117" t="str">
        <f t="shared" si="10"/>
        <v>6047-080089-41203</v>
      </c>
      <c r="AE117" s="65" t="s">
        <v>10669</v>
      </c>
    </row>
    <row r="118" spans="1:31" x14ac:dyDescent="0.2">
      <c r="A118">
        <v>217</v>
      </c>
      <c r="B118" s="4">
        <v>43648</v>
      </c>
      <c r="C118" t="s">
        <v>5197</v>
      </c>
      <c r="D118" s="14"/>
      <c r="E118" s="19">
        <f t="shared" si="11"/>
        <v>24.28</v>
      </c>
      <c r="F118" s="1" t="str">
        <f t="shared" si="12"/>
        <v>Visa</v>
      </c>
      <c r="G118" s="16" t="str">
        <f t="shared" si="13"/>
        <v>1555-2162-2993-0445</v>
      </c>
      <c r="H118" s="15">
        <f>IF(F118="Cash"," ",Y118)</f>
        <v>46774</v>
      </c>
      <c r="M118" s="64"/>
      <c r="O118" s="4"/>
      <c r="U118" t="s">
        <v>5197</v>
      </c>
      <c r="V118" t="s">
        <v>7202</v>
      </c>
      <c r="W118" t="s">
        <v>34</v>
      </c>
      <c r="X118" s="64">
        <v>4916465346055230</v>
      </c>
      <c r="Y118">
        <v>46774</v>
      </c>
      <c r="Z118">
        <v>24.28</v>
      </c>
      <c r="AA118" s="65" t="str">
        <f t="shared" si="7"/>
        <v>1555216229930445</v>
      </c>
      <c r="AB118">
        <f t="shared" si="8"/>
        <v>16</v>
      </c>
      <c r="AC118" s="65" t="str">
        <f t="shared" si="9"/>
        <v>1555216229930445</v>
      </c>
      <c r="AD118" t="str">
        <f t="shared" si="10"/>
        <v>1555-2162-2993-0445</v>
      </c>
      <c r="AE118" s="65" t="s">
        <v>10670</v>
      </c>
    </row>
    <row r="119" spans="1:31" x14ac:dyDescent="0.2">
      <c r="A119">
        <v>218</v>
      </c>
      <c r="B119" s="4">
        <v>43648</v>
      </c>
      <c r="C119" t="s">
        <v>5198</v>
      </c>
      <c r="D119" s="14"/>
      <c r="E119" s="19">
        <f t="shared" si="11"/>
        <v>25.7</v>
      </c>
      <c r="F119" s="1" t="str">
        <f t="shared" si="12"/>
        <v>Mastercard</v>
      </c>
      <c r="G119" s="16" t="str">
        <f t="shared" si="13"/>
        <v>4432-6963-3426-9879</v>
      </c>
      <c r="H119" s="15">
        <f>IF(F119="Cash"," ",Y119)</f>
        <v>47580</v>
      </c>
      <c r="M119" s="64"/>
      <c r="O119" s="4"/>
      <c r="U119" t="s">
        <v>5198</v>
      </c>
      <c r="V119" t="s">
        <v>7203</v>
      </c>
      <c r="W119" t="s">
        <v>7089</v>
      </c>
      <c r="X119" s="64">
        <v>4916465346055230</v>
      </c>
      <c r="Y119">
        <v>47580</v>
      </c>
      <c r="Z119">
        <v>25.7</v>
      </c>
      <c r="AA119" s="65" t="str">
        <f t="shared" si="7"/>
        <v>4432696334269879</v>
      </c>
      <c r="AB119">
        <f t="shared" si="8"/>
        <v>16</v>
      </c>
      <c r="AC119" s="65" t="str">
        <f t="shared" si="9"/>
        <v>4432696334269879</v>
      </c>
      <c r="AD119" t="str">
        <f t="shared" si="10"/>
        <v>4432-6963-3426-9879</v>
      </c>
      <c r="AE119" s="65" t="s">
        <v>10613</v>
      </c>
    </row>
    <row r="120" spans="1:31" x14ac:dyDescent="0.2">
      <c r="A120">
        <v>219</v>
      </c>
      <c r="B120" s="4">
        <v>43648</v>
      </c>
      <c r="C120" t="s">
        <v>5199</v>
      </c>
      <c r="D120" s="14"/>
      <c r="E120" s="19">
        <f t="shared" si="11"/>
        <v>15.71</v>
      </c>
      <c r="F120" s="1" t="str">
        <f t="shared" si="12"/>
        <v>Cash</v>
      </c>
      <c r="G120" s="16" t="str">
        <f t="shared" si="13"/>
        <v xml:space="preserve"> </v>
      </c>
      <c r="H120" s="15" t="str">
        <f>IF(F120="Cash"," ",Y120)</f>
        <v xml:space="preserve"> </v>
      </c>
      <c r="O120" s="4"/>
      <c r="U120" t="s">
        <v>5199</v>
      </c>
      <c r="V120" t="s">
        <v>7204</v>
      </c>
      <c r="W120" t="s">
        <v>30</v>
      </c>
      <c r="X120" s="64">
        <v>4916465346055230</v>
      </c>
      <c r="Z120">
        <v>15.71</v>
      </c>
      <c r="AA120" s="65" t="str">
        <f t="shared" si="7"/>
        <v/>
      </c>
      <c r="AB120">
        <f t="shared" si="8"/>
        <v>0</v>
      </c>
      <c r="AC120" s="65" t="str">
        <f t="shared" si="9"/>
        <v>???</v>
      </c>
      <c r="AD120" t="str">
        <f t="shared" si="10"/>
        <v xml:space="preserve"> </v>
      </c>
    </row>
    <row r="121" spans="1:31" x14ac:dyDescent="0.2">
      <c r="A121">
        <v>220</v>
      </c>
      <c r="B121" s="4">
        <v>43648</v>
      </c>
      <c r="C121" t="s">
        <v>5200</v>
      </c>
      <c r="D121" s="14"/>
      <c r="E121" s="19">
        <f t="shared" si="11"/>
        <v>13.25</v>
      </c>
      <c r="F121" s="1" t="str">
        <f t="shared" si="12"/>
        <v>Visa</v>
      </c>
      <c r="G121" s="16" t="str">
        <f t="shared" si="13"/>
        <v>3830-6515-8026-2556</v>
      </c>
      <c r="H121" s="15">
        <f>IF(F121="Cash"," ",Y121)</f>
        <v>64661</v>
      </c>
      <c r="M121" s="64"/>
      <c r="O121" s="4"/>
      <c r="U121" t="s">
        <v>5200</v>
      </c>
      <c r="V121" t="s">
        <v>7205</v>
      </c>
      <c r="W121" t="s">
        <v>34</v>
      </c>
      <c r="X121" s="64">
        <v>4916465346055230</v>
      </c>
      <c r="Y121">
        <v>64661</v>
      </c>
      <c r="Z121">
        <v>13.25</v>
      </c>
      <c r="AA121" s="65" t="str">
        <f t="shared" si="7"/>
        <v>3830651580262556</v>
      </c>
      <c r="AB121">
        <f t="shared" si="8"/>
        <v>16</v>
      </c>
      <c r="AC121" s="65" t="str">
        <f t="shared" si="9"/>
        <v>3830651580262556</v>
      </c>
      <c r="AD121" t="str">
        <f t="shared" si="10"/>
        <v>3830-6515-8026-2556</v>
      </c>
      <c r="AE121" s="65" t="s">
        <v>10659</v>
      </c>
    </row>
    <row r="122" spans="1:31" x14ac:dyDescent="0.2">
      <c r="A122">
        <v>221</v>
      </c>
      <c r="B122" s="4">
        <v>43648</v>
      </c>
      <c r="C122" t="s">
        <v>5201</v>
      </c>
      <c r="D122" s="14"/>
      <c r="E122" s="19">
        <f t="shared" si="11"/>
        <v>9.8699999999999992</v>
      </c>
      <c r="F122" s="1" t="str">
        <f t="shared" si="12"/>
        <v>Visa</v>
      </c>
      <c r="G122" s="16" t="str">
        <f t="shared" si="13"/>
        <v>2942-6716-6202-1595</v>
      </c>
      <c r="H122" s="15">
        <f>IF(F122="Cash"," ",Y122)</f>
        <v>46960</v>
      </c>
      <c r="M122" s="64"/>
      <c r="O122" s="4"/>
      <c r="U122" t="s">
        <v>5201</v>
      </c>
      <c r="V122" t="s">
        <v>7206</v>
      </c>
      <c r="W122" t="s">
        <v>34</v>
      </c>
      <c r="X122" s="64">
        <v>4916465346055230</v>
      </c>
      <c r="Y122">
        <v>46960</v>
      </c>
      <c r="Z122">
        <v>9.8699999999999992</v>
      </c>
      <c r="AA122" s="65" t="str">
        <f t="shared" si="7"/>
        <v>2942671662021595</v>
      </c>
      <c r="AB122">
        <f t="shared" si="8"/>
        <v>16</v>
      </c>
      <c r="AC122" s="65" t="str">
        <f t="shared" si="9"/>
        <v>2942671662021595</v>
      </c>
      <c r="AD122" t="str">
        <f t="shared" si="10"/>
        <v>2942-6716-6202-1595</v>
      </c>
      <c r="AE122" s="65" t="s">
        <v>10649</v>
      </c>
    </row>
    <row r="123" spans="1:31" x14ac:dyDescent="0.2">
      <c r="A123">
        <v>222</v>
      </c>
      <c r="B123" s="4">
        <v>43648</v>
      </c>
      <c r="C123" t="s">
        <v>5202</v>
      </c>
      <c r="D123" s="14"/>
      <c r="E123" s="19">
        <f t="shared" si="11"/>
        <v>1.54</v>
      </c>
      <c r="F123" s="1" t="str">
        <f t="shared" si="12"/>
        <v>Visa</v>
      </c>
      <c r="G123" s="16" t="str">
        <f t="shared" si="13"/>
        <v>4385-3870-9089-2088</v>
      </c>
      <c r="H123" s="15">
        <f>IF(F123="Cash"," ",Y123)</f>
        <v>46403</v>
      </c>
      <c r="M123" s="64"/>
      <c r="O123" s="4"/>
      <c r="U123" t="s">
        <v>5202</v>
      </c>
      <c r="V123" t="s">
        <v>7207</v>
      </c>
      <c r="W123" t="s">
        <v>34</v>
      </c>
      <c r="X123" s="64">
        <v>4916465346055230</v>
      </c>
      <c r="Y123">
        <v>46403</v>
      </c>
      <c r="Z123">
        <v>1.54</v>
      </c>
      <c r="AA123" s="65" t="str">
        <f t="shared" si="7"/>
        <v>4385387090892088</v>
      </c>
      <c r="AB123">
        <f t="shared" si="8"/>
        <v>16</v>
      </c>
      <c r="AC123" s="65" t="str">
        <f t="shared" si="9"/>
        <v>4385387090892088</v>
      </c>
      <c r="AD123" t="str">
        <f t="shared" si="10"/>
        <v>4385-3870-9089-2088</v>
      </c>
      <c r="AE123" s="65" t="s">
        <v>10671</v>
      </c>
    </row>
    <row r="124" spans="1:31" x14ac:dyDescent="0.2">
      <c r="A124">
        <v>223</v>
      </c>
      <c r="B124" s="4">
        <v>43648</v>
      </c>
      <c r="C124" t="s">
        <v>5203</v>
      </c>
      <c r="D124" s="14"/>
      <c r="E124" s="19">
        <f t="shared" si="11"/>
        <v>15.37</v>
      </c>
      <c r="F124" s="1" t="str">
        <f t="shared" si="12"/>
        <v>Mastercard</v>
      </c>
      <c r="G124" s="16" t="str">
        <f t="shared" si="13"/>
        <v>4689-0817-0469-0975</v>
      </c>
      <c r="H124" s="15">
        <f>IF(F124="Cash"," ",Y124)</f>
        <v>46635</v>
      </c>
      <c r="M124" s="64"/>
      <c r="O124" s="4"/>
      <c r="U124" t="s">
        <v>5203</v>
      </c>
      <c r="V124" t="s">
        <v>7208</v>
      </c>
      <c r="W124" t="s">
        <v>7089</v>
      </c>
      <c r="X124" s="64">
        <v>4916465346055230</v>
      </c>
      <c r="Y124">
        <v>46635</v>
      </c>
      <c r="Z124">
        <v>15.37</v>
      </c>
      <c r="AA124" s="65" t="str">
        <f t="shared" si="7"/>
        <v>4689081704690975</v>
      </c>
      <c r="AB124">
        <f t="shared" si="8"/>
        <v>16</v>
      </c>
      <c r="AC124" s="65" t="str">
        <f t="shared" si="9"/>
        <v>4689081704690975</v>
      </c>
      <c r="AD124" t="str">
        <f t="shared" si="10"/>
        <v>4689-0817-0469-0975</v>
      </c>
      <c r="AE124" s="65" t="s">
        <v>10672</v>
      </c>
    </row>
    <row r="125" spans="1:31" x14ac:dyDescent="0.2">
      <c r="A125">
        <v>224</v>
      </c>
      <c r="B125" s="4">
        <v>43648</v>
      </c>
      <c r="C125" t="s">
        <v>5204</v>
      </c>
      <c r="D125" s="14"/>
      <c r="E125" s="19">
        <f t="shared" si="11"/>
        <v>3.59</v>
      </c>
      <c r="F125" s="1" t="str">
        <f t="shared" si="12"/>
        <v>Mastercard</v>
      </c>
      <c r="G125" s="16" t="str">
        <f t="shared" si="13"/>
        <v>1396-1851-9650-9035</v>
      </c>
      <c r="H125" s="15">
        <f>IF(F125="Cash"," ",Y125)</f>
        <v>64466</v>
      </c>
      <c r="M125" s="64"/>
      <c r="O125" s="4"/>
      <c r="U125" t="s">
        <v>5204</v>
      </c>
      <c r="V125" t="s">
        <v>7209</v>
      </c>
      <c r="W125" t="s">
        <v>7089</v>
      </c>
      <c r="X125" s="64">
        <v>4916465346055230</v>
      </c>
      <c r="Y125">
        <v>64466</v>
      </c>
      <c r="Z125">
        <v>3.59</v>
      </c>
      <c r="AA125" s="65" t="str">
        <f t="shared" si="7"/>
        <v>1396185196509035</v>
      </c>
      <c r="AB125">
        <f t="shared" si="8"/>
        <v>16</v>
      </c>
      <c r="AC125" s="65" t="str">
        <f t="shared" si="9"/>
        <v>1396185196509035</v>
      </c>
      <c r="AD125" t="str">
        <f t="shared" si="10"/>
        <v>1396-1851-9650-9035</v>
      </c>
      <c r="AE125" s="65" t="s">
        <v>10673</v>
      </c>
    </row>
    <row r="126" spans="1:31" x14ac:dyDescent="0.2">
      <c r="A126">
        <v>225</v>
      </c>
      <c r="B126" s="4">
        <v>43648</v>
      </c>
      <c r="C126" t="s">
        <v>5205</v>
      </c>
      <c r="D126" s="14"/>
      <c r="E126" s="19">
        <f t="shared" si="11"/>
        <v>4.96</v>
      </c>
      <c r="F126" s="1" t="str">
        <f t="shared" si="12"/>
        <v>Cash</v>
      </c>
      <c r="G126" s="16" t="str">
        <f t="shared" si="13"/>
        <v xml:space="preserve"> </v>
      </c>
      <c r="H126" s="15" t="str">
        <f>IF(F126="Cash"," ",Y126)</f>
        <v xml:space="preserve"> </v>
      </c>
      <c r="O126" s="4"/>
      <c r="U126" t="s">
        <v>5205</v>
      </c>
      <c r="V126" t="s">
        <v>7210</v>
      </c>
      <c r="W126" t="s">
        <v>30</v>
      </c>
      <c r="X126" s="64">
        <v>4916465346055230</v>
      </c>
      <c r="Z126">
        <v>4.96</v>
      </c>
      <c r="AA126" s="65" t="str">
        <f t="shared" si="7"/>
        <v/>
      </c>
      <c r="AB126">
        <f t="shared" si="8"/>
        <v>0</v>
      </c>
      <c r="AC126" s="65" t="str">
        <f t="shared" si="9"/>
        <v>???</v>
      </c>
      <c r="AD126" t="str">
        <f t="shared" si="10"/>
        <v xml:space="preserve"> </v>
      </c>
    </row>
    <row r="127" spans="1:31" x14ac:dyDescent="0.2">
      <c r="A127">
        <v>226</v>
      </c>
      <c r="B127" s="4">
        <v>43648</v>
      </c>
      <c r="C127" t="s">
        <v>5206</v>
      </c>
      <c r="D127" s="14"/>
      <c r="E127" s="19">
        <f t="shared" si="11"/>
        <v>8.26</v>
      </c>
      <c r="F127" s="1" t="str">
        <f t="shared" si="12"/>
        <v>Cash</v>
      </c>
      <c r="G127" s="16" t="str">
        <f t="shared" si="13"/>
        <v xml:space="preserve"> </v>
      </c>
      <c r="H127" s="15" t="str">
        <f>IF(F127="Cash"," ",Y127)</f>
        <v xml:space="preserve"> </v>
      </c>
      <c r="O127" s="4"/>
      <c r="U127" t="s">
        <v>5206</v>
      </c>
      <c r="V127" t="s">
        <v>7211</v>
      </c>
      <c r="W127" t="s">
        <v>30</v>
      </c>
      <c r="X127" s="64">
        <v>4916465346055230</v>
      </c>
      <c r="Z127">
        <v>8.26</v>
      </c>
      <c r="AA127" s="65" t="str">
        <f t="shared" si="7"/>
        <v/>
      </c>
      <c r="AB127">
        <f t="shared" si="8"/>
        <v>0</v>
      </c>
      <c r="AC127" s="65" t="str">
        <f t="shared" si="9"/>
        <v>???</v>
      </c>
      <c r="AD127" t="str">
        <f t="shared" si="10"/>
        <v xml:space="preserve"> </v>
      </c>
    </row>
    <row r="128" spans="1:31" x14ac:dyDescent="0.2">
      <c r="A128">
        <v>227</v>
      </c>
      <c r="B128" s="4">
        <v>43648</v>
      </c>
      <c r="C128" t="s">
        <v>5207</v>
      </c>
      <c r="D128" s="14"/>
      <c r="E128" s="19">
        <f t="shared" si="11"/>
        <v>7.04</v>
      </c>
      <c r="F128" s="1" t="str">
        <f t="shared" si="12"/>
        <v>Cash</v>
      </c>
      <c r="G128" s="16" t="str">
        <f t="shared" si="13"/>
        <v xml:space="preserve"> </v>
      </c>
      <c r="H128" s="15" t="str">
        <f>IF(F128="Cash"," ",Y128)</f>
        <v xml:space="preserve"> </v>
      </c>
      <c r="O128" s="4"/>
      <c r="U128" t="s">
        <v>5207</v>
      </c>
      <c r="V128" t="s">
        <v>7212</v>
      </c>
      <c r="W128" t="s">
        <v>30</v>
      </c>
      <c r="X128" s="64">
        <v>4916465346055230</v>
      </c>
      <c r="Z128">
        <v>7.04</v>
      </c>
      <c r="AA128" s="65" t="str">
        <f t="shared" si="7"/>
        <v/>
      </c>
      <c r="AB128">
        <f t="shared" si="8"/>
        <v>0</v>
      </c>
      <c r="AC128" s="65" t="str">
        <f t="shared" si="9"/>
        <v>???</v>
      </c>
      <c r="AD128" t="str">
        <f t="shared" si="10"/>
        <v xml:space="preserve"> </v>
      </c>
    </row>
    <row r="129" spans="1:31" x14ac:dyDescent="0.2">
      <c r="A129">
        <v>228</v>
      </c>
      <c r="B129" s="4">
        <v>43648</v>
      </c>
      <c r="C129" t="s">
        <v>5208</v>
      </c>
      <c r="D129" s="14"/>
      <c r="E129" s="19">
        <f t="shared" si="11"/>
        <v>0.1</v>
      </c>
      <c r="F129" s="1" t="str">
        <f t="shared" si="12"/>
        <v>Cash</v>
      </c>
      <c r="G129" s="16" t="str">
        <f t="shared" si="13"/>
        <v xml:space="preserve"> </v>
      </c>
      <c r="H129" s="15" t="str">
        <f>IF(F129="Cash"," ",Y129)</f>
        <v xml:space="preserve"> </v>
      </c>
      <c r="O129" s="4"/>
      <c r="U129" t="s">
        <v>5208</v>
      </c>
      <c r="V129" t="s">
        <v>7213</v>
      </c>
      <c r="W129" t="s">
        <v>30</v>
      </c>
      <c r="X129" s="64">
        <v>4916465346055230</v>
      </c>
      <c r="Z129">
        <v>0.1</v>
      </c>
      <c r="AA129" s="65" t="str">
        <f t="shared" si="7"/>
        <v/>
      </c>
      <c r="AB129">
        <f t="shared" si="8"/>
        <v>0</v>
      </c>
      <c r="AC129" s="65" t="str">
        <f t="shared" si="9"/>
        <v>???</v>
      </c>
      <c r="AD129" t="str">
        <f t="shared" si="10"/>
        <v xml:space="preserve"> </v>
      </c>
    </row>
    <row r="130" spans="1:31" x14ac:dyDescent="0.2">
      <c r="A130">
        <v>229</v>
      </c>
      <c r="B130" s="4">
        <v>43648</v>
      </c>
      <c r="C130" t="s">
        <v>5209</v>
      </c>
      <c r="D130" s="14"/>
      <c r="E130" s="19">
        <f t="shared" si="11"/>
        <v>10.43</v>
      </c>
      <c r="F130" s="1" t="str">
        <f t="shared" si="12"/>
        <v>American Express</v>
      </c>
      <c r="G130" s="16" t="str">
        <f t="shared" si="13"/>
        <v>3746-229016-02416</v>
      </c>
      <c r="H130" s="15">
        <f>IF(F130="Cash"," ",Y130)</f>
        <v>47832</v>
      </c>
      <c r="M130" s="64"/>
      <c r="O130" s="4"/>
      <c r="U130" t="s">
        <v>5209</v>
      </c>
      <c r="V130" t="s">
        <v>7214</v>
      </c>
      <c r="W130" t="s">
        <v>7093</v>
      </c>
      <c r="X130" s="64">
        <v>4916465346055230</v>
      </c>
      <c r="Y130">
        <v>47832</v>
      </c>
      <c r="Z130">
        <v>10.43</v>
      </c>
      <c r="AA130" s="65" t="str">
        <f t="shared" si="7"/>
        <v>374622901602416</v>
      </c>
      <c r="AB130">
        <f t="shared" si="8"/>
        <v>15</v>
      </c>
      <c r="AC130" s="65" t="str">
        <f t="shared" si="9"/>
        <v>374622901602416</v>
      </c>
      <c r="AD130" t="str">
        <f t="shared" si="10"/>
        <v>3746-229016-02416</v>
      </c>
      <c r="AE130" s="65" t="s">
        <v>10674</v>
      </c>
    </row>
    <row r="131" spans="1:31" x14ac:dyDescent="0.2">
      <c r="A131">
        <v>230</v>
      </c>
      <c r="B131" s="4">
        <v>43648</v>
      </c>
      <c r="C131" t="s">
        <v>5210</v>
      </c>
      <c r="D131" s="14"/>
      <c r="E131" s="19">
        <f t="shared" si="11"/>
        <v>21.38</v>
      </c>
      <c r="F131" s="1" t="str">
        <f t="shared" si="12"/>
        <v>Mastercard</v>
      </c>
      <c r="G131" s="16" t="str">
        <f t="shared" si="13"/>
        <v>4088-8982-2806-6882</v>
      </c>
      <c r="H131" s="15">
        <f>IF(F131="Cash"," ",Y131)</f>
        <v>47264</v>
      </c>
      <c r="M131" s="64"/>
      <c r="O131" s="4"/>
      <c r="U131" t="s">
        <v>5210</v>
      </c>
      <c r="V131" t="s">
        <v>7215</v>
      </c>
      <c r="W131" t="s">
        <v>7089</v>
      </c>
      <c r="X131" s="64">
        <v>4916465346055230</v>
      </c>
      <c r="Y131">
        <v>47264</v>
      </c>
      <c r="Z131">
        <v>21.38</v>
      </c>
      <c r="AA131" s="65" t="str">
        <f t="shared" ref="AA131:AA194" si="14">TRIM(AE131)</f>
        <v>4088898228066882</v>
      </c>
      <c r="AB131">
        <f t="shared" ref="AB131:AB194" si="15">LEN(AA131)</f>
        <v>16</v>
      </c>
      <c r="AC131" s="65" t="str">
        <f t="shared" ref="AC131:AC194" si="16">IF(AB131&gt;=15,AA131,"???")</f>
        <v>4088898228066882</v>
      </c>
      <c r="AD131" t="str">
        <f t="shared" ref="AD131:AD194" si="17">IF(AB131=15,TEXT(AC131,"0000-000000-00000"),IF(AB131=16,MID(AC131,1,4)&amp;"-"&amp;MID(AC131,5,4)&amp;"-"&amp;MID(AC131,9,4)&amp;"-"&amp;MID(AC131,13,4),IF(AB131=0," ","???")))</f>
        <v>4088-8982-2806-6882</v>
      </c>
      <c r="AE131" s="65" t="s">
        <v>10653</v>
      </c>
    </row>
    <row r="132" spans="1:31" x14ac:dyDescent="0.2">
      <c r="A132">
        <v>231</v>
      </c>
      <c r="B132" s="4">
        <v>43648</v>
      </c>
      <c r="C132" t="s">
        <v>5211</v>
      </c>
      <c r="D132" s="14"/>
      <c r="E132" s="19">
        <f t="shared" si="11"/>
        <v>14.14</v>
      </c>
      <c r="F132" s="1" t="str">
        <f t="shared" si="12"/>
        <v>Visa</v>
      </c>
      <c r="G132" s="16" t="str">
        <f t="shared" si="13"/>
        <v>5954-7686-7215-2488</v>
      </c>
      <c r="H132" s="15">
        <f>IF(F132="Cash"," ",Y132)</f>
        <v>47568</v>
      </c>
      <c r="M132" s="64"/>
      <c r="O132" s="4"/>
      <c r="U132" t="s">
        <v>5211</v>
      </c>
      <c r="V132" t="s">
        <v>7216</v>
      </c>
      <c r="W132" t="s">
        <v>34</v>
      </c>
      <c r="X132" s="64">
        <v>4916465346055230</v>
      </c>
      <c r="Y132">
        <v>47568</v>
      </c>
      <c r="Z132">
        <v>14.14</v>
      </c>
      <c r="AA132" s="65" t="str">
        <f t="shared" si="14"/>
        <v>5954768672152488</v>
      </c>
      <c r="AB132">
        <f t="shared" si="15"/>
        <v>16</v>
      </c>
      <c r="AC132" s="65" t="str">
        <f t="shared" si="16"/>
        <v>5954768672152488</v>
      </c>
      <c r="AD132" t="str">
        <f t="shared" si="17"/>
        <v>5954-7686-7215-2488</v>
      </c>
      <c r="AE132" s="65" t="s">
        <v>10675</v>
      </c>
    </row>
    <row r="133" spans="1:31" x14ac:dyDescent="0.2">
      <c r="A133">
        <v>232</v>
      </c>
      <c r="B133" s="4">
        <v>43648</v>
      </c>
      <c r="C133" t="s">
        <v>5212</v>
      </c>
      <c r="D133" s="14"/>
      <c r="E133" s="19">
        <f t="shared" ref="E133:E196" si="18">Z133</f>
        <v>29.38</v>
      </c>
      <c r="F133" s="1" t="str">
        <f t="shared" ref="F133:F196" si="19">W133</f>
        <v>Visa</v>
      </c>
      <c r="G133" s="16" t="str">
        <f t="shared" ref="G133:G196" si="20">AD133</f>
        <v>2067-7748-0288-3051</v>
      </c>
      <c r="H133" s="15">
        <f>IF(F133="Cash"," ",Y133)</f>
        <v>47326</v>
      </c>
      <c r="M133" s="64"/>
      <c r="O133" s="4"/>
      <c r="U133" t="s">
        <v>5212</v>
      </c>
      <c r="V133" t="s">
        <v>7217</v>
      </c>
      <c r="W133" t="s">
        <v>34</v>
      </c>
      <c r="X133" s="64">
        <v>4916465346055230</v>
      </c>
      <c r="Y133">
        <v>47326</v>
      </c>
      <c r="Z133">
        <v>29.38</v>
      </c>
      <c r="AA133" s="65" t="str">
        <f t="shared" si="14"/>
        <v>2067774802883051</v>
      </c>
      <c r="AB133">
        <f t="shared" si="15"/>
        <v>16</v>
      </c>
      <c r="AC133" s="65" t="str">
        <f t="shared" si="16"/>
        <v>2067774802883051</v>
      </c>
      <c r="AD133" t="str">
        <f t="shared" si="17"/>
        <v>2067-7748-0288-3051</v>
      </c>
      <c r="AE133" s="65" t="s">
        <v>10676</v>
      </c>
    </row>
    <row r="134" spans="1:31" x14ac:dyDescent="0.2">
      <c r="A134">
        <v>233</v>
      </c>
      <c r="B134" s="4">
        <v>43648</v>
      </c>
      <c r="C134" t="s">
        <v>5213</v>
      </c>
      <c r="D134" s="14"/>
      <c r="E134" s="19">
        <f t="shared" si="18"/>
        <v>5.86</v>
      </c>
      <c r="F134" s="1" t="str">
        <f t="shared" si="19"/>
        <v>Visa</v>
      </c>
      <c r="G134" s="16" t="str">
        <f t="shared" si="20"/>
        <v>9357-3977-7997-0279</v>
      </c>
      <c r="H134" s="15">
        <f>IF(F134="Cash"," ",Y134)</f>
        <v>50071</v>
      </c>
      <c r="M134" s="64"/>
      <c r="O134" s="4"/>
      <c r="U134" t="s">
        <v>5213</v>
      </c>
      <c r="V134" t="s">
        <v>7218</v>
      </c>
      <c r="W134" t="s">
        <v>34</v>
      </c>
      <c r="X134" s="64">
        <v>4916465346055230</v>
      </c>
      <c r="Y134">
        <v>50071</v>
      </c>
      <c r="Z134">
        <v>5.86</v>
      </c>
      <c r="AA134" s="65" t="str">
        <f t="shared" si="14"/>
        <v>9357397779970279</v>
      </c>
      <c r="AB134">
        <f t="shared" si="15"/>
        <v>16</v>
      </c>
      <c r="AC134" s="65" t="str">
        <f t="shared" si="16"/>
        <v>9357397779970279</v>
      </c>
      <c r="AD134" t="str">
        <f t="shared" si="17"/>
        <v>9357-3977-7997-0279</v>
      </c>
      <c r="AE134" s="65" t="s">
        <v>10657</v>
      </c>
    </row>
    <row r="135" spans="1:31" x14ac:dyDescent="0.2">
      <c r="A135">
        <v>234</v>
      </c>
      <c r="B135" s="4">
        <v>43648</v>
      </c>
      <c r="C135" t="s">
        <v>5214</v>
      </c>
      <c r="D135" s="14"/>
      <c r="E135" s="19">
        <f t="shared" si="18"/>
        <v>33.39</v>
      </c>
      <c r="F135" s="1" t="str">
        <f t="shared" si="19"/>
        <v>Visa</v>
      </c>
      <c r="G135" s="16" t="str">
        <f t="shared" si="20"/>
        <v>7209-7073-7655-4504</v>
      </c>
      <c r="H135" s="15">
        <f>IF(F135="Cash"," ",Y135)</f>
        <v>46932</v>
      </c>
      <c r="M135" s="64"/>
      <c r="O135" s="4"/>
      <c r="U135" t="s">
        <v>5214</v>
      </c>
      <c r="V135" t="s">
        <v>7219</v>
      </c>
      <c r="W135" t="s">
        <v>34</v>
      </c>
      <c r="X135" s="64">
        <v>4916465346055230</v>
      </c>
      <c r="Y135">
        <v>46932</v>
      </c>
      <c r="Z135">
        <v>33.39</v>
      </c>
      <c r="AA135" s="65" t="str">
        <f t="shared" si="14"/>
        <v>7209707376554504</v>
      </c>
      <c r="AB135">
        <f t="shared" si="15"/>
        <v>16</v>
      </c>
      <c r="AC135" s="65" t="str">
        <f t="shared" si="16"/>
        <v>7209707376554504</v>
      </c>
      <c r="AD135" t="str">
        <f t="shared" si="17"/>
        <v>7209-7073-7655-4504</v>
      </c>
      <c r="AE135" s="65" t="s">
        <v>10677</v>
      </c>
    </row>
    <row r="136" spans="1:31" x14ac:dyDescent="0.2">
      <c r="A136">
        <v>235</v>
      </c>
      <c r="B136" s="4">
        <v>43648</v>
      </c>
      <c r="C136" t="s">
        <v>5215</v>
      </c>
      <c r="D136" s="14"/>
      <c r="E136" s="19">
        <f t="shared" si="18"/>
        <v>20.69</v>
      </c>
      <c r="F136" s="1" t="str">
        <f t="shared" si="19"/>
        <v>Visa</v>
      </c>
      <c r="G136" s="16" t="str">
        <f t="shared" si="20"/>
        <v>5728-5880-0878-3017</v>
      </c>
      <c r="H136" s="15">
        <f>IF(F136="Cash"," ",Y136)</f>
        <v>33844</v>
      </c>
      <c r="M136" s="64"/>
      <c r="O136" s="4"/>
      <c r="U136" t="s">
        <v>5215</v>
      </c>
      <c r="V136" t="s">
        <v>7220</v>
      </c>
      <c r="W136" t="s">
        <v>34</v>
      </c>
      <c r="X136" s="64">
        <v>4916465346055230</v>
      </c>
      <c r="Y136">
        <v>33844</v>
      </c>
      <c r="Z136">
        <v>20.69</v>
      </c>
      <c r="AA136" s="65" t="str">
        <f t="shared" si="14"/>
        <v>5728588008783017</v>
      </c>
      <c r="AB136">
        <f t="shared" si="15"/>
        <v>16</v>
      </c>
      <c r="AC136" s="65" t="str">
        <f t="shared" si="16"/>
        <v>5728588008783017</v>
      </c>
      <c r="AD136" t="str">
        <f t="shared" si="17"/>
        <v>5728-5880-0878-3017</v>
      </c>
      <c r="AE136" s="65" t="s">
        <v>10636</v>
      </c>
    </row>
    <row r="137" spans="1:31" x14ac:dyDescent="0.2">
      <c r="A137">
        <v>236</v>
      </c>
      <c r="B137" s="4">
        <v>43648</v>
      </c>
      <c r="C137" t="s">
        <v>5216</v>
      </c>
      <c r="D137" s="14"/>
      <c r="E137" s="19">
        <f t="shared" si="18"/>
        <v>18.440000000000001</v>
      </c>
      <c r="F137" s="1" t="str">
        <f t="shared" si="19"/>
        <v>Visa</v>
      </c>
      <c r="G137" s="16" t="str">
        <f t="shared" si="20"/>
        <v>1700-3629-7140-6638</v>
      </c>
      <c r="H137" s="15">
        <f>IF(F137="Cash"," ",Y137)</f>
        <v>46554</v>
      </c>
      <c r="M137" s="64"/>
      <c r="O137" s="4"/>
      <c r="U137" t="s">
        <v>5216</v>
      </c>
      <c r="V137" t="s">
        <v>7221</v>
      </c>
      <c r="W137" t="s">
        <v>34</v>
      </c>
      <c r="X137" s="64">
        <v>4916465346055230</v>
      </c>
      <c r="Y137">
        <v>46554</v>
      </c>
      <c r="Z137">
        <v>18.440000000000001</v>
      </c>
      <c r="AA137" s="65" t="str">
        <f t="shared" si="14"/>
        <v>1700362971406638</v>
      </c>
      <c r="AB137">
        <f t="shared" si="15"/>
        <v>16</v>
      </c>
      <c r="AC137" s="65" t="str">
        <f t="shared" si="16"/>
        <v>1700362971406638</v>
      </c>
      <c r="AD137" t="str">
        <f t="shared" si="17"/>
        <v>1700-3629-7140-6638</v>
      </c>
      <c r="AE137" s="65" t="s">
        <v>10678</v>
      </c>
    </row>
    <row r="138" spans="1:31" x14ac:dyDescent="0.2">
      <c r="A138">
        <v>237</v>
      </c>
      <c r="B138" s="4">
        <v>43649</v>
      </c>
      <c r="C138" t="s">
        <v>5217</v>
      </c>
      <c r="D138" s="14"/>
      <c r="E138" s="19">
        <f t="shared" si="18"/>
        <v>13.14</v>
      </c>
      <c r="F138" s="1" t="str">
        <f t="shared" si="19"/>
        <v>Visa</v>
      </c>
      <c r="G138" s="16" t="str">
        <f t="shared" si="20"/>
        <v>3829-5014-1221-2161</v>
      </c>
      <c r="H138" s="15">
        <f>IF(F138="Cash"," ",Y138)</f>
        <v>58776</v>
      </c>
      <c r="M138" s="64"/>
      <c r="O138" s="4"/>
      <c r="U138" t="s">
        <v>5217</v>
      </c>
      <c r="V138" t="s">
        <v>7222</v>
      </c>
      <c r="W138" t="s">
        <v>34</v>
      </c>
      <c r="X138" s="64">
        <v>4916465346055230</v>
      </c>
      <c r="Y138">
        <v>58776</v>
      </c>
      <c r="Z138">
        <v>13.14</v>
      </c>
      <c r="AA138" s="65" t="str">
        <f t="shared" si="14"/>
        <v>3829501412212161</v>
      </c>
      <c r="AB138">
        <f t="shared" si="15"/>
        <v>16</v>
      </c>
      <c r="AC138" s="65" t="str">
        <f t="shared" si="16"/>
        <v>3829501412212161</v>
      </c>
      <c r="AD138" t="str">
        <f t="shared" si="17"/>
        <v>3829-5014-1221-2161</v>
      </c>
      <c r="AE138" s="65" t="s">
        <v>10667</v>
      </c>
    </row>
    <row r="139" spans="1:31" x14ac:dyDescent="0.2">
      <c r="A139">
        <v>238</v>
      </c>
      <c r="B139" s="4">
        <v>43649</v>
      </c>
      <c r="C139" t="s">
        <v>5218</v>
      </c>
      <c r="D139" s="14"/>
      <c r="E139" s="19">
        <f t="shared" si="18"/>
        <v>9.85</v>
      </c>
      <c r="F139" s="1" t="str">
        <f t="shared" si="19"/>
        <v>Mastercard</v>
      </c>
      <c r="G139" s="16" t="str">
        <f t="shared" si="20"/>
        <v>8935-9411-2182-4500</v>
      </c>
      <c r="H139" s="15">
        <f>IF(F139="Cash"," ",Y139)</f>
        <v>46776</v>
      </c>
      <c r="M139" s="64"/>
      <c r="O139" s="4"/>
      <c r="U139" t="s">
        <v>5218</v>
      </c>
      <c r="V139" t="s">
        <v>7223</v>
      </c>
      <c r="W139" t="s">
        <v>7089</v>
      </c>
      <c r="X139" s="64">
        <v>4916465346055230</v>
      </c>
      <c r="Y139">
        <v>46776</v>
      </c>
      <c r="Z139">
        <v>9.85</v>
      </c>
      <c r="AA139" s="65" t="str">
        <f t="shared" si="14"/>
        <v>8935941121824500</v>
      </c>
      <c r="AB139">
        <f t="shared" si="15"/>
        <v>16</v>
      </c>
      <c r="AC139" s="65" t="str">
        <f t="shared" si="16"/>
        <v>8935941121824500</v>
      </c>
      <c r="AD139" t="str">
        <f t="shared" si="17"/>
        <v>8935-9411-2182-4500</v>
      </c>
      <c r="AE139" s="65" t="s">
        <v>10679</v>
      </c>
    </row>
    <row r="140" spans="1:31" x14ac:dyDescent="0.2">
      <c r="A140">
        <v>239</v>
      </c>
      <c r="B140" s="4">
        <v>43649</v>
      </c>
      <c r="C140" t="s">
        <v>5219</v>
      </c>
      <c r="D140" s="14"/>
      <c r="E140" s="19">
        <f t="shared" si="18"/>
        <v>18.829999999999998</v>
      </c>
      <c r="F140" s="1" t="str">
        <f t="shared" si="19"/>
        <v>Mastercard</v>
      </c>
      <c r="G140" s="16" t="str">
        <f t="shared" si="20"/>
        <v>5431-4329-5643-6656</v>
      </c>
      <c r="H140" s="15">
        <f>IF(F140="Cash"," ",Y140)</f>
        <v>74034</v>
      </c>
      <c r="M140" s="64"/>
      <c r="O140" s="4"/>
      <c r="U140" t="s">
        <v>5219</v>
      </c>
      <c r="V140" t="s">
        <v>7224</v>
      </c>
      <c r="W140" t="s">
        <v>7089</v>
      </c>
      <c r="X140" s="64">
        <v>4916465346055230</v>
      </c>
      <c r="Y140">
        <v>74034</v>
      </c>
      <c r="Z140">
        <v>18.829999999999998</v>
      </c>
      <c r="AA140" s="65" t="str">
        <f t="shared" si="14"/>
        <v>5431432956436656</v>
      </c>
      <c r="AB140">
        <f t="shared" si="15"/>
        <v>16</v>
      </c>
      <c r="AC140" s="65" t="str">
        <f t="shared" si="16"/>
        <v>5431432956436656</v>
      </c>
      <c r="AD140" t="str">
        <f t="shared" si="17"/>
        <v>5431-4329-5643-6656</v>
      </c>
      <c r="AE140" s="65" t="s">
        <v>10680</v>
      </c>
    </row>
    <row r="141" spans="1:31" x14ac:dyDescent="0.2">
      <c r="A141">
        <v>240</v>
      </c>
      <c r="B141" s="4">
        <v>43649</v>
      </c>
      <c r="C141" t="s">
        <v>5220</v>
      </c>
      <c r="D141" s="14"/>
      <c r="E141" s="19">
        <f t="shared" si="18"/>
        <v>21.72</v>
      </c>
      <c r="F141" s="1" t="str">
        <f t="shared" si="19"/>
        <v>Cash</v>
      </c>
      <c r="G141" s="16" t="str">
        <f t="shared" si="20"/>
        <v xml:space="preserve"> </v>
      </c>
      <c r="H141" s="15" t="str">
        <f>IF(F141="Cash"," ",Y141)</f>
        <v xml:space="preserve"> </v>
      </c>
      <c r="O141" s="4"/>
      <c r="U141" t="s">
        <v>5220</v>
      </c>
      <c r="V141" t="s">
        <v>7225</v>
      </c>
      <c r="W141" t="s">
        <v>30</v>
      </c>
      <c r="X141" s="64">
        <v>4916465346055230</v>
      </c>
      <c r="Z141">
        <v>21.72</v>
      </c>
      <c r="AA141" s="65" t="str">
        <f t="shared" si="14"/>
        <v/>
      </c>
      <c r="AB141">
        <f t="shared" si="15"/>
        <v>0</v>
      </c>
      <c r="AC141" s="65" t="str">
        <f t="shared" si="16"/>
        <v>???</v>
      </c>
      <c r="AD141" t="str">
        <f t="shared" si="17"/>
        <v xml:space="preserve"> </v>
      </c>
    </row>
    <row r="142" spans="1:31" x14ac:dyDescent="0.2">
      <c r="A142">
        <v>241</v>
      </c>
      <c r="B142" s="4">
        <v>43649</v>
      </c>
      <c r="C142" t="s">
        <v>5221</v>
      </c>
      <c r="D142" s="14"/>
      <c r="E142" s="19">
        <f t="shared" si="18"/>
        <v>29.53</v>
      </c>
      <c r="F142" s="1" t="str">
        <f t="shared" si="19"/>
        <v>American Express</v>
      </c>
      <c r="G142" s="16" t="str">
        <f t="shared" si="20"/>
        <v>3742-882289-70223</v>
      </c>
      <c r="H142" s="15">
        <f>IF(F142="Cash"," ",Y142)</f>
        <v>46567</v>
      </c>
      <c r="M142" s="64"/>
      <c r="O142" s="4"/>
      <c r="U142" t="s">
        <v>5221</v>
      </c>
      <c r="V142" t="s">
        <v>7226</v>
      </c>
      <c r="W142" t="s">
        <v>7093</v>
      </c>
      <c r="X142" s="64">
        <v>4916465346055230</v>
      </c>
      <c r="Y142">
        <v>46567</v>
      </c>
      <c r="Z142">
        <v>29.53</v>
      </c>
      <c r="AA142" s="65" t="str">
        <f t="shared" si="14"/>
        <v>374288228970223</v>
      </c>
      <c r="AB142">
        <f t="shared" si="15"/>
        <v>15</v>
      </c>
      <c r="AC142" s="65" t="str">
        <f t="shared" si="16"/>
        <v>374288228970223</v>
      </c>
      <c r="AD142" t="str">
        <f t="shared" si="17"/>
        <v>3742-882289-70223</v>
      </c>
      <c r="AE142" s="65" t="s">
        <v>10681</v>
      </c>
    </row>
    <row r="143" spans="1:31" x14ac:dyDescent="0.2">
      <c r="A143">
        <v>242</v>
      </c>
      <c r="B143" s="4">
        <v>43649</v>
      </c>
      <c r="C143" t="s">
        <v>5222</v>
      </c>
      <c r="D143" s="14"/>
      <c r="E143" s="19">
        <f t="shared" si="18"/>
        <v>25.6</v>
      </c>
      <c r="F143" s="1" t="str">
        <f t="shared" si="19"/>
        <v>Visa</v>
      </c>
      <c r="G143" s="16" t="str">
        <f t="shared" si="20"/>
        <v>9194-8948-2807-4747</v>
      </c>
      <c r="H143" s="15">
        <f>IF(F143="Cash"," ",Y143)</f>
        <v>61011</v>
      </c>
      <c r="M143" s="64"/>
      <c r="O143" s="4"/>
      <c r="U143" t="s">
        <v>5222</v>
      </c>
      <c r="V143" t="s">
        <v>7227</v>
      </c>
      <c r="W143" t="s">
        <v>34</v>
      </c>
      <c r="X143" s="64">
        <v>4916465346055230</v>
      </c>
      <c r="Y143">
        <v>61011</v>
      </c>
      <c r="Z143">
        <v>25.6</v>
      </c>
      <c r="AA143" s="65" t="str">
        <f t="shared" si="14"/>
        <v>9194894828074747</v>
      </c>
      <c r="AB143">
        <f t="shared" si="15"/>
        <v>16</v>
      </c>
      <c r="AC143" s="65" t="str">
        <f t="shared" si="16"/>
        <v>9194894828074747</v>
      </c>
      <c r="AD143" t="str">
        <f t="shared" si="17"/>
        <v>9194-8948-2807-4747</v>
      </c>
      <c r="AE143" s="65" t="s">
        <v>10648</v>
      </c>
    </row>
    <row r="144" spans="1:31" x14ac:dyDescent="0.2">
      <c r="A144">
        <v>243</v>
      </c>
      <c r="B144" s="4">
        <v>43649</v>
      </c>
      <c r="C144" t="s">
        <v>5223</v>
      </c>
      <c r="D144" s="14"/>
      <c r="E144" s="19">
        <f t="shared" si="18"/>
        <v>9.68</v>
      </c>
      <c r="F144" s="1" t="str">
        <f t="shared" si="19"/>
        <v>Visa</v>
      </c>
      <c r="G144" s="16" t="str">
        <f t="shared" si="20"/>
        <v>5864-3818-3475-3422</v>
      </c>
      <c r="H144" s="15">
        <f>IF(F144="Cash"," ",Y144)</f>
        <v>60643</v>
      </c>
      <c r="M144" s="64"/>
      <c r="O144" s="4"/>
      <c r="U144" t="s">
        <v>5223</v>
      </c>
      <c r="V144" t="s">
        <v>7228</v>
      </c>
      <c r="W144" t="s">
        <v>34</v>
      </c>
      <c r="X144" s="64">
        <v>4916465346055230</v>
      </c>
      <c r="Y144">
        <v>60643</v>
      </c>
      <c r="Z144">
        <v>9.68</v>
      </c>
      <c r="AA144" s="65" t="str">
        <f t="shared" si="14"/>
        <v>5864381834753422</v>
      </c>
      <c r="AB144">
        <f t="shared" si="15"/>
        <v>16</v>
      </c>
      <c r="AC144" s="65" t="str">
        <f t="shared" si="16"/>
        <v>5864381834753422</v>
      </c>
      <c r="AD144" t="str">
        <f t="shared" si="17"/>
        <v>5864-3818-3475-3422</v>
      </c>
      <c r="AE144" s="65" t="s">
        <v>10682</v>
      </c>
    </row>
    <row r="145" spans="1:31" x14ac:dyDescent="0.2">
      <c r="A145">
        <v>244</v>
      </c>
      <c r="B145" s="4">
        <v>43649</v>
      </c>
      <c r="C145" t="s">
        <v>5224</v>
      </c>
      <c r="D145" s="14"/>
      <c r="E145" s="19">
        <f t="shared" si="18"/>
        <v>8.0500000000000007</v>
      </c>
      <c r="F145" s="1" t="str">
        <f t="shared" si="19"/>
        <v>Visa</v>
      </c>
      <c r="G145" s="16" t="str">
        <f t="shared" si="20"/>
        <v>9269-1169-4576-6397</v>
      </c>
      <c r="H145" s="15">
        <f>IF(F145="Cash"," ",Y145)</f>
        <v>46930</v>
      </c>
      <c r="M145" s="64"/>
      <c r="O145" s="4"/>
      <c r="U145" t="s">
        <v>5224</v>
      </c>
      <c r="V145" t="s">
        <v>7229</v>
      </c>
      <c r="W145" t="s">
        <v>34</v>
      </c>
      <c r="X145" s="64">
        <v>4916465346055230</v>
      </c>
      <c r="Y145">
        <v>46930</v>
      </c>
      <c r="Z145">
        <v>8.0500000000000007</v>
      </c>
      <c r="AA145" s="65" t="str">
        <f t="shared" si="14"/>
        <v>9269116945766397</v>
      </c>
      <c r="AB145">
        <f t="shared" si="15"/>
        <v>16</v>
      </c>
      <c r="AC145" s="65" t="str">
        <f t="shared" si="16"/>
        <v>9269116945766397</v>
      </c>
      <c r="AD145" t="str">
        <f t="shared" si="17"/>
        <v>9269-1169-4576-6397</v>
      </c>
      <c r="AE145" s="65" t="s">
        <v>10683</v>
      </c>
    </row>
    <row r="146" spans="1:31" x14ac:dyDescent="0.2">
      <c r="A146">
        <v>245</v>
      </c>
      <c r="B146" s="4">
        <v>43649</v>
      </c>
      <c r="C146" t="s">
        <v>5225</v>
      </c>
      <c r="D146" s="14"/>
      <c r="E146" s="19">
        <f t="shared" si="18"/>
        <v>11.89</v>
      </c>
      <c r="F146" s="1" t="str">
        <f t="shared" si="19"/>
        <v>Cash</v>
      </c>
      <c r="G146" s="16" t="str">
        <f t="shared" si="20"/>
        <v xml:space="preserve"> </v>
      </c>
      <c r="H146" s="15" t="str">
        <f>IF(F146="Cash"," ",Y146)</f>
        <v xml:space="preserve"> </v>
      </c>
      <c r="O146" s="4"/>
      <c r="U146" t="s">
        <v>5225</v>
      </c>
      <c r="V146" t="s">
        <v>7230</v>
      </c>
      <c r="W146" t="s">
        <v>30</v>
      </c>
      <c r="X146" s="64">
        <v>4916465346055230</v>
      </c>
      <c r="Z146">
        <v>11.89</v>
      </c>
      <c r="AA146" s="65" t="str">
        <f t="shared" si="14"/>
        <v/>
      </c>
      <c r="AB146">
        <f t="shared" si="15"/>
        <v>0</v>
      </c>
      <c r="AC146" s="65" t="str">
        <f t="shared" si="16"/>
        <v>???</v>
      </c>
      <c r="AD146" t="str">
        <f t="shared" si="17"/>
        <v xml:space="preserve"> </v>
      </c>
    </row>
    <row r="147" spans="1:31" x14ac:dyDescent="0.2">
      <c r="A147">
        <v>246</v>
      </c>
      <c r="B147" s="4">
        <v>43649</v>
      </c>
      <c r="C147" t="s">
        <v>5226</v>
      </c>
      <c r="D147" s="14"/>
      <c r="E147" s="19">
        <f t="shared" si="18"/>
        <v>8.84</v>
      </c>
      <c r="F147" s="1" t="str">
        <f t="shared" si="19"/>
        <v>Cash</v>
      </c>
      <c r="G147" s="16" t="str">
        <f t="shared" si="20"/>
        <v xml:space="preserve"> </v>
      </c>
      <c r="H147" s="15" t="str">
        <f>IF(F147="Cash"," ",Y147)</f>
        <v xml:space="preserve"> </v>
      </c>
      <c r="O147" s="4"/>
      <c r="U147" t="s">
        <v>5226</v>
      </c>
      <c r="V147" t="s">
        <v>7231</v>
      </c>
      <c r="W147" t="s">
        <v>30</v>
      </c>
      <c r="X147" s="64">
        <v>4916465346055230</v>
      </c>
      <c r="Z147">
        <v>8.84</v>
      </c>
      <c r="AA147" s="65" t="str">
        <f t="shared" si="14"/>
        <v/>
      </c>
      <c r="AB147">
        <f t="shared" si="15"/>
        <v>0</v>
      </c>
      <c r="AC147" s="65" t="str">
        <f t="shared" si="16"/>
        <v>???</v>
      </c>
      <c r="AD147" t="str">
        <f t="shared" si="17"/>
        <v xml:space="preserve"> </v>
      </c>
    </row>
    <row r="148" spans="1:31" x14ac:dyDescent="0.2">
      <c r="A148">
        <v>247</v>
      </c>
      <c r="B148" s="4">
        <v>43649</v>
      </c>
      <c r="C148" t="s">
        <v>5227</v>
      </c>
      <c r="D148" s="14"/>
      <c r="E148" s="19">
        <f t="shared" si="18"/>
        <v>23.3</v>
      </c>
      <c r="F148" s="1" t="str">
        <f t="shared" si="19"/>
        <v>Mastercard</v>
      </c>
      <c r="G148" s="16" t="str">
        <f t="shared" si="20"/>
        <v>2982-0047-7317-3077</v>
      </c>
      <c r="H148" s="15">
        <f>IF(F148="Cash"," ",Y148)</f>
        <v>60622</v>
      </c>
      <c r="M148" s="64"/>
      <c r="O148" s="4"/>
      <c r="U148" t="s">
        <v>5227</v>
      </c>
      <c r="V148" t="s">
        <v>7232</v>
      </c>
      <c r="W148" t="s">
        <v>7089</v>
      </c>
      <c r="X148" s="64">
        <v>4916465346055230</v>
      </c>
      <c r="Y148">
        <v>60622</v>
      </c>
      <c r="Z148">
        <v>23.3</v>
      </c>
      <c r="AA148" s="65" t="str">
        <f t="shared" si="14"/>
        <v>2982004773173077</v>
      </c>
      <c r="AB148">
        <f t="shared" si="15"/>
        <v>16</v>
      </c>
      <c r="AC148" s="65" t="str">
        <f t="shared" si="16"/>
        <v>2982004773173077</v>
      </c>
      <c r="AD148" t="str">
        <f t="shared" si="17"/>
        <v>2982-0047-7317-3077</v>
      </c>
      <c r="AE148" s="65" t="s">
        <v>10684</v>
      </c>
    </row>
    <row r="149" spans="1:31" x14ac:dyDescent="0.2">
      <c r="A149">
        <v>248</v>
      </c>
      <c r="B149" s="4">
        <v>43649</v>
      </c>
      <c r="C149" t="s">
        <v>5228</v>
      </c>
      <c r="D149" s="14"/>
      <c r="E149" s="19">
        <f t="shared" si="18"/>
        <v>13.53</v>
      </c>
      <c r="F149" s="1" t="str">
        <f t="shared" si="19"/>
        <v>Mastercard</v>
      </c>
      <c r="G149" s="16" t="str">
        <f t="shared" si="20"/>
        <v>7663-4712-1859-0454</v>
      </c>
      <c r="H149" s="15">
        <f>IF(F149="Cash"," ",Y149)</f>
        <v>47584</v>
      </c>
      <c r="M149" s="64"/>
      <c r="O149" s="4"/>
      <c r="U149" t="s">
        <v>5228</v>
      </c>
      <c r="V149" t="s">
        <v>7233</v>
      </c>
      <c r="W149" t="s">
        <v>7089</v>
      </c>
      <c r="X149" s="64">
        <v>4916465346055230</v>
      </c>
      <c r="Y149">
        <v>47584</v>
      </c>
      <c r="Z149">
        <v>13.53</v>
      </c>
      <c r="AA149" s="65" t="str">
        <f t="shared" si="14"/>
        <v>7663471218590454</v>
      </c>
      <c r="AB149">
        <f t="shared" si="15"/>
        <v>16</v>
      </c>
      <c r="AC149" s="65" t="str">
        <f t="shared" si="16"/>
        <v>7663471218590454</v>
      </c>
      <c r="AD149" t="str">
        <f t="shared" si="17"/>
        <v>7663-4712-1859-0454</v>
      </c>
      <c r="AE149" s="65" t="s">
        <v>10615</v>
      </c>
    </row>
    <row r="150" spans="1:31" x14ac:dyDescent="0.2">
      <c r="A150">
        <v>249</v>
      </c>
      <c r="B150" s="4">
        <v>43649</v>
      </c>
      <c r="C150" t="s">
        <v>5229</v>
      </c>
      <c r="D150" s="14"/>
      <c r="E150" s="19">
        <f t="shared" si="18"/>
        <v>12.24</v>
      </c>
      <c r="F150" s="1" t="str">
        <f t="shared" si="19"/>
        <v>Cash</v>
      </c>
      <c r="G150" s="16" t="str">
        <f t="shared" si="20"/>
        <v xml:space="preserve"> </v>
      </c>
      <c r="H150" s="15" t="str">
        <f>IF(F150="Cash"," ",Y150)</f>
        <v xml:space="preserve"> </v>
      </c>
      <c r="O150" s="4"/>
      <c r="U150" t="s">
        <v>5229</v>
      </c>
      <c r="V150" t="s">
        <v>7234</v>
      </c>
      <c r="W150" t="s">
        <v>30</v>
      </c>
      <c r="X150" s="64">
        <v>4916465346055230</v>
      </c>
      <c r="Z150">
        <v>12.24</v>
      </c>
      <c r="AA150" s="65" t="str">
        <f t="shared" si="14"/>
        <v/>
      </c>
      <c r="AB150">
        <f t="shared" si="15"/>
        <v>0</v>
      </c>
      <c r="AC150" s="65" t="str">
        <f t="shared" si="16"/>
        <v>???</v>
      </c>
      <c r="AD150" t="str">
        <f t="shared" si="17"/>
        <v xml:space="preserve"> </v>
      </c>
    </row>
    <row r="151" spans="1:31" x14ac:dyDescent="0.2">
      <c r="A151">
        <v>250</v>
      </c>
      <c r="B151" s="4">
        <v>43649</v>
      </c>
      <c r="C151" t="s">
        <v>5230</v>
      </c>
      <c r="D151" s="14"/>
      <c r="E151" s="19">
        <f t="shared" si="18"/>
        <v>27.47</v>
      </c>
      <c r="F151" s="1" t="str">
        <f t="shared" si="19"/>
        <v>Visa</v>
      </c>
      <c r="G151" s="16" t="str">
        <f t="shared" si="20"/>
        <v>8267-7647-3398-9293</v>
      </c>
      <c r="H151" s="15">
        <f>IF(F151="Cash"," ",Y151)</f>
        <v>47939</v>
      </c>
      <c r="M151" s="64"/>
      <c r="O151" s="4"/>
      <c r="U151" t="s">
        <v>5230</v>
      </c>
      <c r="V151" t="s">
        <v>7235</v>
      </c>
      <c r="W151" t="s">
        <v>34</v>
      </c>
      <c r="X151" s="64">
        <v>4916465346055230</v>
      </c>
      <c r="Y151">
        <v>47939</v>
      </c>
      <c r="Z151">
        <v>27.47</v>
      </c>
      <c r="AA151" s="65" t="str">
        <f t="shared" si="14"/>
        <v>8267764733989293</v>
      </c>
      <c r="AB151">
        <f t="shared" si="15"/>
        <v>16</v>
      </c>
      <c r="AC151" s="65" t="str">
        <f t="shared" si="16"/>
        <v>8267764733989293</v>
      </c>
      <c r="AD151" t="str">
        <f t="shared" si="17"/>
        <v>8267-7647-3398-9293</v>
      </c>
      <c r="AE151" s="65" t="s">
        <v>10685</v>
      </c>
    </row>
    <row r="152" spans="1:31" x14ac:dyDescent="0.2">
      <c r="A152">
        <v>251</v>
      </c>
      <c r="B152" s="4">
        <v>43649</v>
      </c>
      <c r="C152" t="s">
        <v>5231</v>
      </c>
      <c r="D152" s="14"/>
      <c r="E152" s="19">
        <f t="shared" si="18"/>
        <v>26.48</v>
      </c>
      <c r="F152" s="1" t="str">
        <f t="shared" si="19"/>
        <v>Visa</v>
      </c>
      <c r="G152" s="16" t="str">
        <f t="shared" si="20"/>
        <v>7499-7793-0154-4287</v>
      </c>
      <c r="H152" s="15">
        <f>IF(F152="Cash"," ",Y152)</f>
        <v>46723</v>
      </c>
      <c r="M152" s="64"/>
      <c r="O152" s="4"/>
      <c r="U152" t="s">
        <v>5231</v>
      </c>
      <c r="V152" t="s">
        <v>7174</v>
      </c>
      <c r="W152" t="s">
        <v>34</v>
      </c>
      <c r="X152" s="64">
        <v>4916465346055230</v>
      </c>
      <c r="Y152">
        <v>46723</v>
      </c>
      <c r="Z152">
        <v>26.48</v>
      </c>
      <c r="AA152" s="65" t="str">
        <f t="shared" si="14"/>
        <v>7499779301544287</v>
      </c>
      <c r="AB152">
        <f t="shared" si="15"/>
        <v>16</v>
      </c>
      <c r="AC152" s="65" t="str">
        <f t="shared" si="16"/>
        <v>7499779301544287</v>
      </c>
      <c r="AD152" t="str">
        <f t="shared" si="17"/>
        <v>7499-7793-0154-4287</v>
      </c>
      <c r="AE152" s="65" t="s">
        <v>10686</v>
      </c>
    </row>
    <row r="153" spans="1:31" x14ac:dyDescent="0.2">
      <c r="A153">
        <v>252</v>
      </c>
      <c r="B153" s="4">
        <v>43649</v>
      </c>
      <c r="C153" t="s">
        <v>5232</v>
      </c>
      <c r="D153" s="14"/>
      <c r="E153" s="19">
        <f t="shared" si="18"/>
        <v>22.74</v>
      </c>
      <c r="F153" s="1" t="str">
        <f t="shared" si="19"/>
        <v>Visa</v>
      </c>
      <c r="G153" s="16" t="str">
        <f t="shared" si="20"/>
        <v>2013-3690-0626-4506</v>
      </c>
      <c r="H153" s="15">
        <f>IF(F153="Cash"," ",Y153)</f>
        <v>35581</v>
      </c>
      <c r="M153" s="64"/>
      <c r="O153" s="4"/>
      <c r="U153" t="s">
        <v>5232</v>
      </c>
      <c r="V153" t="s">
        <v>7236</v>
      </c>
      <c r="W153" t="s">
        <v>34</v>
      </c>
      <c r="X153" s="64">
        <v>4916465346055230</v>
      </c>
      <c r="Y153">
        <v>35581</v>
      </c>
      <c r="Z153">
        <v>22.74</v>
      </c>
      <c r="AA153" s="65" t="str">
        <f t="shared" si="14"/>
        <v>2013369006264506</v>
      </c>
      <c r="AB153">
        <f t="shared" si="15"/>
        <v>16</v>
      </c>
      <c r="AC153" s="65" t="str">
        <f t="shared" si="16"/>
        <v>2013369006264506</v>
      </c>
      <c r="AD153" t="str">
        <f t="shared" si="17"/>
        <v>2013-3690-0626-4506</v>
      </c>
      <c r="AE153" s="65" t="s">
        <v>10687</v>
      </c>
    </row>
    <row r="154" spans="1:31" x14ac:dyDescent="0.2">
      <c r="A154">
        <v>253</v>
      </c>
      <c r="B154" s="4">
        <v>43649</v>
      </c>
      <c r="C154" t="s">
        <v>5233</v>
      </c>
      <c r="D154" s="14"/>
      <c r="E154" s="19">
        <f t="shared" si="18"/>
        <v>28.53</v>
      </c>
      <c r="F154" s="1" t="str">
        <f t="shared" si="19"/>
        <v>Mastercard</v>
      </c>
      <c r="G154" s="16" t="str">
        <f t="shared" si="20"/>
        <v>1790-9534-7030-9004</v>
      </c>
      <c r="H154" s="15">
        <f>IF(F154="Cash"," ",Y154)</f>
        <v>60608</v>
      </c>
      <c r="M154" s="64"/>
      <c r="O154" s="4"/>
      <c r="U154" t="s">
        <v>5233</v>
      </c>
      <c r="V154" t="s">
        <v>7237</v>
      </c>
      <c r="W154" t="s">
        <v>7089</v>
      </c>
      <c r="X154" s="64">
        <v>4916465346055230</v>
      </c>
      <c r="Y154">
        <v>60608</v>
      </c>
      <c r="Z154">
        <v>28.53</v>
      </c>
      <c r="AA154" s="65" t="str">
        <f t="shared" si="14"/>
        <v>1790953470309004</v>
      </c>
      <c r="AB154">
        <f t="shared" si="15"/>
        <v>16</v>
      </c>
      <c r="AC154" s="65" t="str">
        <f t="shared" si="16"/>
        <v>1790953470309004</v>
      </c>
      <c r="AD154" t="str">
        <f t="shared" si="17"/>
        <v>1790-9534-7030-9004</v>
      </c>
      <c r="AE154" s="65" t="s">
        <v>10688</v>
      </c>
    </row>
    <row r="155" spans="1:31" x14ac:dyDescent="0.2">
      <c r="A155">
        <v>254</v>
      </c>
      <c r="B155" s="4">
        <v>43649</v>
      </c>
      <c r="C155" t="s">
        <v>5234</v>
      </c>
      <c r="D155" s="14"/>
      <c r="E155" s="19">
        <f t="shared" si="18"/>
        <v>17.45</v>
      </c>
      <c r="F155" s="1" t="str">
        <f t="shared" si="19"/>
        <v>Mastercard</v>
      </c>
      <c r="G155" s="16" t="str">
        <f t="shared" si="20"/>
        <v>2351-2958-6268-0175</v>
      </c>
      <c r="H155" s="15">
        <f>IF(F155="Cash"," ",Y155)</f>
        <v>47529</v>
      </c>
      <c r="M155" s="64"/>
      <c r="O155" s="4"/>
      <c r="U155" t="s">
        <v>5234</v>
      </c>
      <c r="V155" t="s">
        <v>7238</v>
      </c>
      <c r="W155" t="s">
        <v>7089</v>
      </c>
      <c r="X155" s="64">
        <v>4916465346055230</v>
      </c>
      <c r="Y155">
        <v>47529</v>
      </c>
      <c r="Z155">
        <v>17.45</v>
      </c>
      <c r="AA155" s="65" t="str">
        <f t="shared" si="14"/>
        <v>2351295862680175</v>
      </c>
      <c r="AB155">
        <f t="shared" si="15"/>
        <v>16</v>
      </c>
      <c r="AC155" s="65" t="str">
        <f t="shared" si="16"/>
        <v>2351295862680175</v>
      </c>
      <c r="AD155" t="str">
        <f t="shared" si="17"/>
        <v>2351-2958-6268-0175</v>
      </c>
      <c r="AE155" s="65" t="s">
        <v>10689</v>
      </c>
    </row>
    <row r="156" spans="1:31" x14ac:dyDescent="0.2">
      <c r="A156">
        <v>255</v>
      </c>
      <c r="B156" s="4">
        <v>43649</v>
      </c>
      <c r="C156" t="s">
        <v>5235</v>
      </c>
      <c r="D156" s="14"/>
      <c r="E156" s="19">
        <f t="shared" si="18"/>
        <v>6.21</v>
      </c>
      <c r="F156" s="1" t="str">
        <f t="shared" si="19"/>
        <v>Cash</v>
      </c>
      <c r="G156" s="16" t="str">
        <f t="shared" si="20"/>
        <v xml:space="preserve"> </v>
      </c>
      <c r="H156" s="15" t="str">
        <f>IF(F156="Cash"," ",Y156)</f>
        <v xml:space="preserve"> </v>
      </c>
      <c r="O156" s="4"/>
      <c r="U156" t="s">
        <v>5235</v>
      </c>
      <c r="V156" t="s">
        <v>7239</v>
      </c>
      <c r="W156" t="s">
        <v>30</v>
      </c>
      <c r="X156" s="64">
        <v>4916465346055230</v>
      </c>
      <c r="Z156">
        <v>6.21</v>
      </c>
      <c r="AA156" s="65" t="str">
        <f t="shared" si="14"/>
        <v/>
      </c>
      <c r="AB156">
        <f t="shared" si="15"/>
        <v>0</v>
      </c>
      <c r="AC156" s="65" t="str">
        <f t="shared" si="16"/>
        <v>???</v>
      </c>
      <c r="AD156" t="str">
        <f t="shared" si="17"/>
        <v xml:space="preserve"> </v>
      </c>
    </row>
    <row r="157" spans="1:31" x14ac:dyDescent="0.2">
      <c r="A157">
        <v>256</v>
      </c>
      <c r="B157" s="4">
        <v>43649</v>
      </c>
      <c r="C157" t="s">
        <v>5236</v>
      </c>
      <c r="D157" s="14"/>
      <c r="E157" s="19">
        <f t="shared" si="18"/>
        <v>7.8</v>
      </c>
      <c r="F157" s="1" t="str">
        <f t="shared" si="19"/>
        <v>Discover</v>
      </c>
      <c r="G157" s="16" t="str">
        <f t="shared" si="20"/>
        <v>1719-7880-4585-8240</v>
      </c>
      <c r="H157" s="15">
        <f>IF(F157="Cash"," ",Y157)</f>
        <v>19481</v>
      </c>
      <c r="M157" s="64"/>
      <c r="O157" s="4"/>
      <c r="U157" t="s">
        <v>5236</v>
      </c>
      <c r="V157" t="s">
        <v>7240</v>
      </c>
      <c r="W157" t="s">
        <v>7167</v>
      </c>
      <c r="X157" s="64">
        <v>4916465346055230</v>
      </c>
      <c r="Y157">
        <v>19481</v>
      </c>
      <c r="Z157">
        <v>7.8</v>
      </c>
      <c r="AA157" s="65" t="str">
        <f t="shared" si="14"/>
        <v>1719788045858240</v>
      </c>
      <c r="AB157">
        <f t="shared" si="15"/>
        <v>16</v>
      </c>
      <c r="AC157" s="65" t="str">
        <f t="shared" si="16"/>
        <v>1719788045858240</v>
      </c>
      <c r="AD157" t="str">
        <f t="shared" si="17"/>
        <v>1719-7880-4585-8240</v>
      </c>
      <c r="AE157" s="65" t="s">
        <v>10690</v>
      </c>
    </row>
    <row r="158" spans="1:31" x14ac:dyDescent="0.2">
      <c r="A158">
        <v>257</v>
      </c>
      <c r="B158" s="4">
        <v>43649</v>
      </c>
      <c r="C158" t="s">
        <v>5237</v>
      </c>
      <c r="D158" s="14"/>
      <c r="E158" s="19">
        <f t="shared" si="18"/>
        <v>29.78</v>
      </c>
      <c r="F158" s="1" t="str">
        <f t="shared" si="19"/>
        <v>Visa</v>
      </c>
      <c r="G158" s="16" t="str">
        <f t="shared" si="20"/>
        <v>1491-3816-0588-2009</v>
      </c>
      <c r="H158" s="15">
        <f>IF(F158="Cash"," ",Y158)</f>
        <v>60626</v>
      </c>
      <c r="M158" s="64"/>
      <c r="O158" s="4"/>
      <c r="U158" t="s">
        <v>5237</v>
      </c>
      <c r="V158" t="s">
        <v>7241</v>
      </c>
      <c r="W158" t="s">
        <v>34</v>
      </c>
      <c r="X158" s="64">
        <v>4916465346055230</v>
      </c>
      <c r="Y158">
        <v>60626</v>
      </c>
      <c r="Z158">
        <v>29.78</v>
      </c>
      <c r="AA158" s="65" t="str">
        <f t="shared" si="14"/>
        <v>1491381605882009</v>
      </c>
      <c r="AB158">
        <f t="shared" si="15"/>
        <v>16</v>
      </c>
      <c r="AC158" s="65" t="str">
        <f t="shared" si="16"/>
        <v>1491381605882009</v>
      </c>
      <c r="AD158" t="str">
        <f t="shared" si="17"/>
        <v>1491-3816-0588-2009</v>
      </c>
      <c r="AE158" s="65" t="s">
        <v>10691</v>
      </c>
    </row>
    <row r="159" spans="1:31" x14ac:dyDescent="0.2">
      <c r="A159">
        <v>258</v>
      </c>
      <c r="B159" s="4">
        <v>43649</v>
      </c>
      <c r="C159" t="s">
        <v>5238</v>
      </c>
      <c r="D159" s="14"/>
      <c r="E159" s="19">
        <f t="shared" si="18"/>
        <v>3.93</v>
      </c>
      <c r="F159" s="1" t="str">
        <f t="shared" si="19"/>
        <v>Visa</v>
      </c>
      <c r="G159" s="16" t="str">
        <f t="shared" si="20"/>
        <v>3879-5568-3558-9279</v>
      </c>
      <c r="H159" s="15">
        <f>IF(F159="Cash"," ",Y159)</f>
        <v>47596</v>
      </c>
      <c r="M159" s="64"/>
      <c r="O159" s="4"/>
      <c r="U159" t="s">
        <v>5238</v>
      </c>
      <c r="V159" t="s">
        <v>7242</v>
      </c>
      <c r="W159" t="s">
        <v>34</v>
      </c>
      <c r="X159" s="64">
        <v>4916465346055230</v>
      </c>
      <c r="Y159">
        <v>47596</v>
      </c>
      <c r="Z159">
        <v>3.93</v>
      </c>
      <c r="AA159" s="65" t="str">
        <f t="shared" si="14"/>
        <v>3879556835589279</v>
      </c>
      <c r="AB159">
        <f t="shared" si="15"/>
        <v>16</v>
      </c>
      <c r="AC159" s="65" t="str">
        <f t="shared" si="16"/>
        <v>3879556835589279</v>
      </c>
      <c r="AD159" t="str">
        <f t="shared" si="17"/>
        <v>3879-5568-3558-9279</v>
      </c>
      <c r="AE159" s="65" t="s">
        <v>10692</v>
      </c>
    </row>
    <row r="160" spans="1:31" x14ac:dyDescent="0.2">
      <c r="A160">
        <v>259</v>
      </c>
      <c r="B160" s="4">
        <v>43649</v>
      </c>
      <c r="C160" t="s">
        <v>5239</v>
      </c>
      <c r="D160" s="14"/>
      <c r="E160" s="19">
        <f t="shared" si="18"/>
        <v>22.4</v>
      </c>
      <c r="F160" s="1" t="str">
        <f t="shared" si="19"/>
        <v>Visa</v>
      </c>
      <c r="G160" s="16" t="str">
        <f t="shared" si="20"/>
        <v>9667-3137-8113-5563</v>
      </c>
      <c r="H160" s="15">
        <f>IF(F160="Cash"," ",Y160)</f>
        <v>46612</v>
      </c>
      <c r="M160" s="64"/>
      <c r="O160" s="4"/>
      <c r="U160" t="s">
        <v>5239</v>
      </c>
      <c r="V160" t="s">
        <v>7243</v>
      </c>
      <c r="W160" t="s">
        <v>34</v>
      </c>
      <c r="X160" s="64">
        <v>4916465346055230</v>
      </c>
      <c r="Y160">
        <v>46612</v>
      </c>
      <c r="Z160">
        <v>22.4</v>
      </c>
      <c r="AA160" s="65" t="str">
        <f t="shared" si="14"/>
        <v>9667313781135563</v>
      </c>
      <c r="AB160">
        <f t="shared" si="15"/>
        <v>16</v>
      </c>
      <c r="AC160" s="65" t="str">
        <f t="shared" si="16"/>
        <v>9667313781135563</v>
      </c>
      <c r="AD160" t="str">
        <f t="shared" si="17"/>
        <v>9667-3137-8113-5563</v>
      </c>
      <c r="AE160" s="65" t="s">
        <v>10693</v>
      </c>
    </row>
    <row r="161" spans="1:31" x14ac:dyDescent="0.2">
      <c r="A161">
        <v>260</v>
      </c>
      <c r="B161" s="4">
        <v>43649</v>
      </c>
      <c r="C161" t="s">
        <v>5240</v>
      </c>
      <c r="D161" s="14"/>
      <c r="E161" s="19">
        <f t="shared" si="18"/>
        <v>27.65</v>
      </c>
      <c r="F161" s="1" t="str">
        <f t="shared" si="19"/>
        <v>Mastercard</v>
      </c>
      <c r="G161" s="16" t="str">
        <f t="shared" si="20"/>
        <v>2351-2958-6268-0175</v>
      </c>
      <c r="H161" s="15">
        <f>IF(F161="Cash"," ",Y161)</f>
        <v>78070</v>
      </c>
      <c r="M161" s="64"/>
      <c r="O161" s="4"/>
      <c r="U161" t="s">
        <v>5240</v>
      </c>
      <c r="V161" t="s">
        <v>7244</v>
      </c>
      <c r="W161" t="s">
        <v>7089</v>
      </c>
      <c r="X161" s="64">
        <v>4916465346055230</v>
      </c>
      <c r="Y161">
        <v>78070</v>
      </c>
      <c r="Z161">
        <v>27.65</v>
      </c>
      <c r="AA161" s="65" t="str">
        <f t="shared" si="14"/>
        <v>2351295862680175</v>
      </c>
      <c r="AB161">
        <f t="shared" si="15"/>
        <v>16</v>
      </c>
      <c r="AC161" s="65" t="str">
        <f t="shared" si="16"/>
        <v>2351295862680175</v>
      </c>
      <c r="AD161" t="str">
        <f t="shared" si="17"/>
        <v>2351-2958-6268-0175</v>
      </c>
      <c r="AE161" s="65" t="s">
        <v>10689</v>
      </c>
    </row>
    <row r="162" spans="1:31" x14ac:dyDescent="0.2">
      <c r="A162">
        <v>261</v>
      </c>
      <c r="B162" s="4">
        <v>43649</v>
      </c>
      <c r="C162" t="s">
        <v>5241</v>
      </c>
      <c r="D162" s="14"/>
      <c r="E162" s="19">
        <f t="shared" si="18"/>
        <v>18.52</v>
      </c>
      <c r="F162" s="1" t="str">
        <f t="shared" si="19"/>
        <v>Cash</v>
      </c>
      <c r="G162" s="16" t="str">
        <f t="shared" si="20"/>
        <v xml:space="preserve"> </v>
      </c>
      <c r="H162" s="15" t="str">
        <f>IF(F162="Cash"," ",Y162)</f>
        <v xml:space="preserve"> </v>
      </c>
      <c r="O162" s="4"/>
      <c r="U162" t="s">
        <v>5241</v>
      </c>
      <c r="V162" t="s">
        <v>7245</v>
      </c>
      <c r="W162" t="s">
        <v>30</v>
      </c>
      <c r="X162" s="64">
        <v>4916465346055230</v>
      </c>
      <c r="Z162">
        <v>18.52</v>
      </c>
      <c r="AA162" s="65" t="str">
        <f t="shared" si="14"/>
        <v/>
      </c>
      <c r="AB162">
        <f t="shared" si="15"/>
        <v>0</v>
      </c>
      <c r="AC162" s="65" t="str">
        <f t="shared" si="16"/>
        <v>???</v>
      </c>
      <c r="AD162" t="str">
        <f t="shared" si="17"/>
        <v xml:space="preserve"> </v>
      </c>
    </row>
    <row r="163" spans="1:31" x14ac:dyDescent="0.2">
      <c r="A163">
        <v>262</v>
      </c>
      <c r="B163" s="4">
        <v>43649</v>
      </c>
      <c r="C163" t="s">
        <v>5242</v>
      </c>
      <c r="D163" s="14"/>
      <c r="E163" s="19">
        <f t="shared" si="18"/>
        <v>3.89</v>
      </c>
      <c r="F163" s="1" t="str">
        <f t="shared" si="19"/>
        <v>Cash</v>
      </c>
      <c r="G163" s="16" t="str">
        <f t="shared" si="20"/>
        <v xml:space="preserve"> </v>
      </c>
      <c r="H163" s="15" t="str">
        <f>IF(F163="Cash"," ",Y163)</f>
        <v xml:space="preserve"> </v>
      </c>
      <c r="O163" s="4"/>
      <c r="U163" t="s">
        <v>5242</v>
      </c>
      <c r="V163" t="s">
        <v>7246</v>
      </c>
      <c r="W163" t="s">
        <v>30</v>
      </c>
      <c r="X163" s="64">
        <v>4916465346055230</v>
      </c>
      <c r="Z163">
        <v>3.89</v>
      </c>
      <c r="AA163" s="65" t="str">
        <f t="shared" si="14"/>
        <v/>
      </c>
      <c r="AB163">
        <f t="shared" si="15"/>
        <v>0</v>
      </c>
      <c r="AC163" s="65" t="str">
        <f t="shared" si="16"/>
        <v>???</v>
      </c>
      <c r="AD163" t="str">
        <f t="shared" si="17"/>
        <v xml:space="preserve"> </v>
      </c>
    </row>
    <row r="164" spans="1:31" x14ac:dyDescent="0.2">
      <c r="A164">
        <v>263</v>
      </c>
      <c r="B164" s="4">
        <v>43649</v>
      </c>
      <c r="C164" t="s">
        <v>5243</v>
      </c>
      <c r="D164" s="14"/>
      <c r="E164" s="19">
        <f t="shared" si="18"/>
        <v>11.82</v>
      </c>
      <c r="F164" s="1" t="str">
        <f t="shared" si="19"/>
        <v>Mastercard</v>
      </c>
      <c r="G164" s="16" t="str">
        <f t="shared" si="20"/>
        <v>3944-9342-9661-1767</v>
      </c>
      <c r="H164" s="15">
        <f>IF(F164="Cash"," ",Y164)</f>
        <v>46952</v>
      </c>
      <c r="M164" s="64"/>
      <c r="O164" s="4"/>
      <c r="U164" t="s">
        <v>5243</v>
      </c>
      <c r="V164" t="s">
        <v>7247</v>
      </c>
      <c r="W164" t="s">
        <v>7089</v>
      </c>
      <c r="X164" s="64">
        <v>4916465346055230</v>
      </c>
      <c r="Y164">
        <v>46952</v>
      </c>
      <c r="Z164">
        <v>11.82</v>
      </c>
      <c r="AA164" s="65" t="str">
        <f t="shared" si="14"/>
        <v>3944934296611767</v>
      </c>
      <c r="AB164">
        <f t="shared" si="15"/>
        <v>16</v>
      </c>
      <c r="AC164" s="65" t="str">
        <f t="shared" si="16"/>
        <v>3944934296611767</v>
      </c>
      <c r="AD164" t="str">
        <f t="shared" si="17"/>
        <v>3944-9342-9661-1767</v>
      </c>
      <c r="AE164" s="65" t="s">
        <v>10694</v>
      </c>
    </row>
    <row r="165" spans="1:31" x14ac:dyDescent="0.2">
      <c r="A165">
        <v>264</v>
      </c>
      <c r="B165" s="4">
        <v>43649</v>
      </c>
      <c r="C165" t="s">
        <v>5244</v>
      </c>
      <c r="D165" s="14"/>
      <c r="E165" s="19">
        <f t="shared" si="18"/>
        <v>9.93</v>
      </c>
      <c r="F165" s="1" t="str">
        <f t="shared" si="19"/>
        <v>Cash</v>
      </c>
      <c r="G165" s="16" t="str">
        <f t="shared" si="20"/>
        <v xml:space="preserve"> </v>
      </c>
      <c r="H165" s="15" t="str">
        <f>IF(F165="Cash"," ",Y165)</f>
        <v xml:space="preserve"> </v>
      </c>
      <c r="O165" s="4"/>
      <c r="U165" t="s">
        <v>5244</v>
      </c>
      <c r="V165" t="s">
        <v>7248</v>
      </c>
      <c r="W165" t="s">
        <v>30</v>
      </c>
      <c r="X165" s="64">
        <v>4916465346055230</v>
      </c>
      <c r="Z165">
        <v>9.93</v>
      </c>
      <c r="AA165" s="65" t="str">
        <f t="shared" si="14"/>
        <v/>
      </c>
      <c r="AB165">
        <f t="shared" si="15"/>
        <v>0</v>
      </c>
      <c r="AC165" s="65" t="str">
        <f t="shared" si="16"/>
        <v>???</v>
      </c>
      <c r="AD165" t="str">
        <f t="shared" si="17"/>
        <v xml:space="preserve"> </v>
      </c>
    </row>
    <row r="166" spans="1:31" x14ac:dyDescent="0.2">
      <c r="A166">
        <v>265</v>
      </c>
      <c r="B166" s="4">
        <v>43649</v>
      </c>
      <c r="C166" t="s">
        <v>5245</v>
      </c>
      <c r="D166" s="14"/>
      <c r="E166" s="19">
        <f t="shared" si="18"/>
        <v>7.56</v>
      </c>
      <c r="F166" s="1" t="str">
        <f t="shared" si="19"/>
        <v>Cash</v>
      </c>
      <c r="G166" s="16" t="str">
        <f t="shared" si="20"/>
        <v xml:space="preserve"> </v>
      </c>
      <c r="H166" s="15" t="str">
        <f>IF(F166="Cash"," ",Y166)</f>
        <v xml:space="preserve"> </v>
      </c>
      <c r="O166" s="4"/>
      <c r="U166" t="s">
        <v>5245</v>
      </c>
      <c r="V166" t="s">
        <v>7249</v>
      </c>
      <c r="W166" t="s">
        <v>30</v>
      </c>
      <c r="X166" s="64">
        <v>4916465346055230</v>
      </c>
      <c r="Z166">
        <v>7.56</v>
      </c>
      <c r="AA166" s="65" t="str">
        <f t="shared" si="14"/>
        <v/>
      </c>
      <c r="AB166">
        <f t="shared" si="15"/>
        <v>0</v>
      </c>
      <c r="AC166" s="65" t="str">
        <f t="shared" si="16"/>
        <v>???</v>
      </c>
      <c r="AD166" t="str">
        <f t="shared" si="17"/>
        <v xml:space="preserve"> </v>
      </c>
    </row>
    <row r="167" spans="1:31" x14ac:dyDescent="0.2">
      <c r="A167">
        <v>266</v>
      </c>
      <c r="B167" s="4">
        <v>43649</v>
      </c>
      <c r="C167" t="s">
        <v>5246</v>
      </c>
      <c r="D167" s="14"/>
      <c r="E167" s="19">
        <f t="shared" si="18"/>
        <v>11.22</v>
      </c>
      <c r="F167" s="1" t="str">
        <f t="shared" si="19"/>
        <v>Cash</v>
      </c>
      <c r="G167" s="16" t="str">
        <f t="shared" si="20"/>
        <v xml:space="preserve"> </v>
      </c>
      <c r="H167" s="15" t="str">
        <f>IF(F167="Cash"," ",Y167)</f>
        <v xml:space="preserve"> </v>
      </c>
      <c r="O167" s="4"/>
      <c r="U167" t="s">
        <v>5246</v>
      </c>
      <c r="V167" t="s">
        <v>7114</v>
      </c>
      <c r="W167" t="s">
        <v>30</v>
      </c>
      <c r="X167" s="64">
        <v>4916465346055230</v>
      </c>
      <c r="Z167">
        <v>11.22</v>
      </c>
      <c r="AA167" s="65" t="str">
        <f t="shared" si="14"/>
        <v/>
      </c>
      <c r="AB167">
        <f t="shared" si="15"/>
        <v>0</v>
      </c>
      <c r="AC167" s="65" t="str">
        <f t="shared" si="16"/>
        <v>???</v>
      </c>
      <c r="AD167" t="str">
        <f t="shared" si="17"/>
        <v xml:space="preserve"> </v>
      </c>
    </row>
    <row r="168" spans="1:31" x14ac:dyDescent="0.2">
      <c r="A168">
        <v>267</v>
      </c>
      <c r="B168" s="4">
        <v>43649</v>
      </c>
      <c r="C168" t="s">
        <v>5247</v>
      </c>
      <c r="D168" s="14"/>
      <c r="E168" s="19">
        <f t="shared" si="18"/>
        <v>7.61</v>
      </c>
      <c r="F168" s="1" t="str">
        <f t="shared" si="19"/>
        <v>Cash</v>
      </c>
      <c r="G168" s="16" t="str">
        <f t="shared" si="20"/>
        <v xml:space="preserve"> </v>
      </c>
      <c r="H168" s="15" t="str">
        <f>IF(F168="Cash"," ",Y168)</f>
        <v xml:space="preserve"> </v>
      </c>
      <c r="O168" s="4"/>
      <c r="U168" t="s">
        <v>5247</v>
      </c>
      <c r="V168" t="s">
        <v>7250</v>
      </c>
      <c r="W168" t="s">
        <v>30</v>
      </c>
      <c r="X168" s="64">
        <v>4916465346055230</v>
      </c>
      <c r="Z168">
        <v>7.61</v>
      </c>
      <c r="AA168" s="65" t="str">
        <f t="shared" si="14"/>
        <v/>
      </c>
      <c r="AB168">
        <f t="shared" si="15"/>
        <v>0</v>
      </c>
      <c r="AC168" s="65" t="str">
        <f t="shared" si="16"/>
        <v>???</v>
      </c>
      <c r="AD168" t="str">
        <f t="shared" si="17"/>
        <v xml:space="preserve"> </v>
      </c>
    </row>
    <row r="169" spans="1:31" x14ac:dyDescent="0.2">
      <c r="A169">
        <v>268</v>
      </c>
      <c r="B169" s="4">
        <v>43649</v>
      </c>
      <c r="C169" t="s">
        <v>5248</v>
      </c>
      <c r="D169" s="14"/>
      <c r="E169" s="19">
        <f t="shared" si="18"/>
        <v>25.21</v>
      </c>
      <c r="F169" s="1" t="str">
        <f t="shared" si="19"/>
        <v>Cash</v>
      </c>
      <c r="G169" s="16" t="str">
        <f t="shared" si="20"/>
        <v xml:space="preserve"> </v>
      </c>
      <c r="H169" s="15" t="str">
        <f>IF(F169="Cash"," ",Y169)</f>
        <v xml:space="preserve"> </v>
      </c>
      <c r="O169" s="4"/>
      <c r="U169" t="s">
        <v>5248</v>
      </c>
      <c r="V169" t="s">
        <v>7251</v>
      </c>
      <c r="W169" t="s">
        <v>30</v>
      </c>
      <c r="X169" s="64">
        <v>4916465346055230</v>
      </c>
      <c r="Z169">
        <v>25.21</v>
      </c>
      <c r="AA169" s="65" t="str">
        <f t="shared" si="14"/>
        <v/>
      </c>
      <c r="AB169">
        <f t="shared" si="15"/>
        <v>0</v>
      </c>
      <c r="AC169" s="65" t="str">
        <f t="shared" si="16"/>
        <v>???</v>
      </c>
      <c r="AD169" t="str">
        <f t="shared" si="17"/>
        <v xml:space="preserve"> </v>
      </c>
    </row>
    <row r="170" spans="1:31" x14ac:dyDescent="0.2">
      <c r="A170">
        <v>269</v>
      </c>
      <c r="B170" s="4">
        <v>43649</v>
      </c>
      <c r="C170" t="s">
        <v>5249</v>
      </c>
      <c r="D170" s="14"/>
      <c r="E170" s="19">
        <f t="shared" si="18"/>
        <v>14.4</v>
      </c>
      <c r="F170" s="1" t="str">
        <f t="shared" si="19"/>
        <v>Mastercard</v>
      </c>
      <c r="G170" s="16" t="str">
        <f t="shared" si="20"/>
        <v>2864-1456-9828-2394</v>
      </c>
      <c r="H170" s="15">
        <f>IF(F170="Cash"," ",Y170)</f>
        <v>47386</v>
      </c>
      <c r="M170" s="64"/>
      <c r="O170" s="4"/>
      <c r="U170" t="s">
        <v>5249</v>
      </c>
      <c r="V170" t="s">
        <v>7252</v>
      </c>
      <c r="W170" t="s">
        <v>7089</v>
      </c>
      <c r="X170" s="64">
        <v>4916465346055230</v>
      </c>
      <c r="Y170">
        <v>47386</v>
      </c>
      <c r="Z170">
        <v>14.4</v>
      </c>
      <c r="AA170" s="65" t="str">
        <f t="shared" si="14"/>
        <v>2864145698282394</v>
      </c>
      <c r="AB170">
        <f t="shared" si="15"/>
        <v>16</v>
      </c>
      <c r="AC170" s="65" t="str">
        <f t="shared" si="16"/>
        <v>2864145698282394</v>
      </c>
      <c r="AD170" t="str">
        <f t="shared" si="17"/>
        <v>2864-1456-9828-2394</v>
      </c>
      <c r="AE170" s="65" t="s">
        <v>10695</v>
      </c>
    </row>
    <row r="171" spans="1:31" x14ac:dyDescent="0.2">
      <c r="A171">
        <v>270</v>
      </c>
      <c r="B171" s="4">
        <v>43649</v>
      </c>
      <c r="C171" t="s">
        <v>5250</v>
      </c>
      <c r="D171" s="14"/>
      <c r="E171" s="19">
        <f t="shared" si="18"/>
        <v>22.82</v>
      </c>
      <c r="F171" s="1" t="str">
        <f t="shared" si="19"/>
        <v>Mastercard</v>
      </c>
      <c r="G171" s="16" t="str">
        <f t="shared" si="20"/>
        <v>1555-2162-2993-0445</v>
      </c>
      <c r="H171" s="15">
        <f>IF(F171="Cash"," ",Y171)</f>
        <v>40978</v>
      </c>
      <c r="M171" s="64"/>
      <c r="O171" s="4"/>
      <c r="U171" t="s">
        <v>5250</v>
      </c>
      <c r="V171" t="s">
        <v>7253</v>
      </c>
      <c r="W171" t="s">
        <v>7089</v>
      </c>
      <c r="X171" s="64">
        <v>4916465346055230</v>
      </c>
      <c r="Y171">
        <v>40978</v>
      </c>
      <c r="Z171">
        <v>22.82</v>
      </c>
      <c r="AA171" s="65" t="str">
        <f t="shared" si="14"/>
        <v>1555216229930445</v>
      </c>
      <c r="AB171">
        <f t="shared" si="15"/>
        <v>16</v>
      </c>
      <c r="AC171" s="65" t="str">
        <f t="shared" si="16"/>
        <v>1555216229930445</v>
      </c>
      <c r="AD171" t="str">
        <f t="shared" si="17"/>
        <v>1555-2162-2993-0445</v>
      </c>
      <c r="AE171" s="65" t="s">
        <v>10670</v>
      </c>
    </row>
    <row r="172" spans="1:31" x14ac:dyDescent="0.2">
      <c r="A172">
        <v>271</v>
      </c>
      <c r="B172" s="4">
        <v>43649</v>
      </c>
      <c r="C172" t="s">
        <v>5251</v>
      </c>
      <c r="D172" s="14"/>
      <c r="E172" s="19">
        <f t="shared" si="18"/>
        <v>29.64</v>
      </c>
      <c r="F172" s="1" t="str">
        <f t="shared" si="19"/>
        <v>Mastercard</v>
      </c>
      <c r="G172" s="16" t="str">
        <f t="shared" si="20"/>
        <v>1801-8695-5125-4426</v>
      </c>
      <c r="H172" s="15">
        <f>IF(F172="Cash"," ",Y172)</f>
        <v>46701</v>
      </c>
      <c r="M172" s="64"/>
      <c r="O172" s="4"/>
      <c r="U172" t="s">
        <v>5251</v>
      </c>
      <c r="V172" t="s">
        <v>7254</v>
      </c>
      <c r="W172" t="s">
        <v>7089</v>
      </c>
      <c r="X172" s="64">
        <v>4916465346055230</v>
      </c>
      <c r="Y172">
        <v>46701</v>
      </c>
      <c r="Z172">
        <v>29.64</v>
      </c>
      <c r="AA172" s="65" t="str">
        <f t="shared" si="14"/>
        <v>1801869551254426</v>
      </c>
      <c r="AB172">
        <f t="shared" si="15"/>
        <v>16</v>
      </c>
      <c r="AC172" s="65" t="str">
        <f t="shared" si="16"/>
        <v>1801869551254426</v>
      </c>
      <c r="AD172" t="str">
        <f t="shared" si="17"/>
        <v>1801-8695-5125-4426</v>
      </c>
      <c r="AE172" s="65" t="s">
        <v>10696</v>
      </c>
    </row>
    <row r="173" spans="1:31" x14ac:dyDescent="0.2">
      <c r="A173">
        <v>272</v>
      </c>
      <c r="B173" s="4">
        <v>43649</v>
      </c>
      <c r="C173" t="s">
        <v>5252</v>
      </c>
      <c r="D173" s="14"/>
      <c r="E173" s="19">
        <f t="shared" si="18"/>
        <v>7.27</v>
      </c>
      <c r="F173" s="1" t="str">
        <f t="shared" si="19"/>
        <v>Cash</v>
      </c>
      <c r="G173" s="16" t="str">
        <f t="shared" si="20"/>
        <v xml:space="preserve"> </v>
      </c>
      <c r="H173" s="15" t="str">
        <f>IF(F173="Cash"," ",Y173)</f>
        <v xml:space="preserve"> </v>
      </c>
      <c r="O173" s="4"/>
      <c r="U173" t="s">
        <v>5252</v>
      </c>
      <c r="V173" t="s">
        <v>7255</v>
      </c>
      <c r="W173" t="s">
        <v>30</v>
      </c>
      <c r="X173" s="64">
        <v>4916465346055230</v>
      </c>
      <c r="Z173">
        <v>7.27</v>
      </c>
      <c r="AA173" s="65" t="str">
        <f t="shared" si="14"/>
        <v/>
      </c>
      <c r="AB173">
        <f t="shared" si="15"/>
        <v>0</v>
      </c>
      <c r="AC173" s="65" t="str">
        <f t="shared" si="16"/>
        <v>???</v>
      </c>
      <c r="AD173" t="str">
        <f t="shared" si="17"/>
        <v xml:space="preserve"> </v>
      </c>
    </row>
    <row r="174" spans="1:31" x14ac:dyDescent="0.2">
      <c r="A174">
        <v>273</v>
      </c>
      <c r="B174" s="4">
        <v>43649</v>
      </c>
      <c r="C174" t="s">
        <v>5253</v>
      </c>
      <c r="D174" s="14"/>
      <c r="E174" s="19">
        <f t="shared" si="18"/>
        <v>7.16</v>
      </c>
      <c r="F174" s="1" t="str">
        <f t="shared" si="19"/>
        <v>Cash</v>
      </c>
      <c r="G174" s="16" t="str">
        <f t="shared" si="20"/>
        <v xml:space="preserve"> </v>
      </c>
      <c r="H174" s="15" t="str">
        <f>IF(F174="Cash"," ",Y174)</f>
        <v xml:space="preserve"> </v>
      </c>
      <c r="O174" s="4"/>
      <c r="U174" t="s">
        <v>5253</v>
      </c>
      <c r="V174" t="s">
        <v>7256</v>
      </c>
      <c r="W174" t="s">
        <v>30</v>
      </c>
      <c r="X174" s="64">
        <v>4916465346055230</v>
      </c>
      <c r="Z174">
        <v>7.16</v>
      </c>
      <c r="AA174" s="65" t="str">
        <f t="shared" si="14"/>
        <v/>
      </c>
      <c r="AB174">
        <f t="shared" si="15"/>
        <v>0</v>
      </c>
      <c r="AC174" s="65" t="str">
        <f t="shared" si="16"/>
        <v>???</v>
      </c>
      <c r="AD174" t="str">
        <f t="shared" si="17"/>
        <v xml:space="preserve"> </v>
      </c>
    </row>
    <row r="175" spans="1:31" x14ac:dyDescent="0.2">
      <c r="A175">
        <v>274</v>
      </c>
      <c r="B175" s="4">
        <v>43649</v>
      </c>
      <c r="C175" t="s">
        <v>5254</v>
      </c>
      <c r="D175" s="14"/>
      <c r="E175" s="19">
        <f t="shared" si="18"/>
        <v>7.45</v>
      </c>
      <c r="F175" s="1" t="str">
        <f t="shared" si="19"/>
        <v>Cash</v>
      </c>
      <c r="G175" s="16" t="str">
        <f t="shared" si="20"/>
        <v xml:space="preserve"> </v>
      </c>
      <c r="H175" s="15" t="str">
        <f>IF(F175="Cash"," ",Y175)</f>
        <v xml:space="preserve"> </v>
      </c>
      <c r="O175" s="4"/>
      <c r="U175" t="s">
        <v>5254</v>
      </c>
      <c r="V175" t="s">
        <v>7257</v>
      </c>
      <c r="W175" t="s">
        <v>30</v>
      </c>
      <c r="X175" s="64">
        <v>4916465346055230</v>
      </c>
      <c r="Z175">
        <v>7.45</v>
      </c>
      <c r="AA175" s="65" t="str">
        <f t="shared" si="14"/>
        <v/>
      </c>
      <c r="AB175">
        <f t="shared" si="15"/>
        <v>0</v>
      </c>
      <c r="AC175" s="65" t="str">
        <f t="shared" si="16"/>
        <v>???</v>
      </c>
      <c r="AD175" t="str">
        <f t="shared" si="17"/>
        <v xml:space="preserve"> </v>
      </c>
    </row>
    <row r="176" spans="1:31" x14ac:dyDescent="0.2">
      <c r="A176">
        <v>275</v>
      </c>
      <c r="B176" s="4">
        <v>43649</v>
      </c>
      <c r="C176" t="s">
        <v>5255</v>
      </c>
      <c r="D176" s="14"/>
      <c r="E176" s="19">
        <f t="shared" si="18"/>
        <v>0.82</v>
      </c>
      <c r="F176" s="1" t="str">
        <f t="shared" si="19"/>
        <v>Visa</v>
      </c>
      <c r="G176" s="16" t="str">
        <f t="shared" si="20"/>
        <v>9682-5995-8200-0029</v>
      </c>
      <c r="H176" s="15">
        <f>IF(F176="Cash"," ",Y176)</f>
        <v>47408</v>
      </c>
      <c r="M176" s="64"/>
      <c r="O176" s="4"/>
      <c r="U176" t="s">
        <v>5255</v>
      </c>
      <c r="V176" t="s">
        <v>7258</v>
      </c>
      <c r="W176" t="s">
        <v>34</v>
      </c>
      <c r="X176" s="64">
        <v>4916465346055230</v>
      </c>
      <c r="Y176">
        <v>47408</v>
      </c>
      <c r="Z176">
        <v>0.82</v>
      </c>
      <c r="AA176" s="65" t="str">
        <f t="shared" si="14"/>
        <v>9682599582000029</v>
      </c>
      <c r="AB176">
        <f t="shared" si="15"/>
        <v>16</v>
      </c>
      <c r="AC176" s="65" t="str">
        <f t="shared" si="16"/>
        <v>9682599582000029</v>
      </c>
      <c r="AD176" t="str">
        <f t="shared" si="17"/>
        <v>9682-5995-8200-0029</v>
      </c>
      <c r="AE176" s="65" t="s">
        <v>10697</v>
      </c>
    </row>
    <row r="177" spans="1:31" x14ac:dyDescent="0.2">
      <c r="A177">
        <v>276</v>
      </c>
      <c r="B177" s="4">
        <v>43649</v>
      </c>
      <c r="C177" t="s">
        <v>5256</v>
      </c>
      <c r="D177" s="14"/>
      <c r="E177" s="19">
        <f t="shared" si="18"/>
        <v>18.46</v>
      </c>
      <c r="F177" s="1" t="str">
        <f t="shared" si="19"/>
        <v>Mastercard</v>
      </c>
      <c r="G177" s="16" t="str">
        <f t="shared" si="20"/>
        <v>4385-3870-9089-2088</v>
      </c>
      <c r="H177" s="15">
        <f>IF(F177="Cash"," ",Y177)</f>
        <v>47382</v>
      </c>
      <c r="M177" s="64"/>
      <c r="O177" s="4"/>
      <c r="U177" t="s">
        <v>5256</v>
      </c>
      <c r="V177" t="s">
        <v>7259</v>
      </c>
      <c r="W177" t="s">
        <v>7089</v>
      </c>
      <c r="X177" s="64">
        <v>4916465346055230</v>
      </c>
      <c r="Y177">
        <v>47382</v>
      </c>
      <c r="Z177">
        <v>18.46</v>
      </c>
      <c r="AA177" s="65" t="str">
        <f t="shared" si="14"/>
        <v>4385387090892088</v>
      </c>
      <c r="AB177">
        <f t="shared" si="15"/>
        <v>16</v>
      </c>
      <c r="AC177" s="65" t="str">
        <f t="shared" si="16"/>
        <v>4385387090892088</v>
      </c>
      <c r="AD177" t="str">
        <f t="shared" si="17"/>
        <v>4385-3870-9089-2088</v>
      </c>
      <c r="AE177" s="65" t="s">
        <v>10671</v>
      </c>
    </row>
    <row r="178" spans="1:31" x14ac:dyDescent="0.2">
      <c r="A178">
        <v>277</v>
      </c>
      <c r="B178" s="4">
        <v>43649</v>
      </c>
      <c r="C178" t="s">
        <v>5257</v>
      </c>
      <c r="D178" s="14"/>
      <c r="E178" s="19">
        <f t="shared" si="18"/>
        <v>7.03</v>
      </c>
      <c r="F178" s="1" t="str">
        <f t="shared" si="19"/>
        <v>Mastercard</v>
      </c>
      <c r="G178" s="16" t="str">
        <f t="shared" si="20"/>
        <v>1251-1121-8359-4782</v>
      </c>
      <c r="H178" s="15">
        <f>IF(F178="Cash"," ",Y178)</f>
        <v>60660</v>
      </c>
      <c r="M178" s="64"/>
      <c r="O178" s="4"/>
      <c r="U178" t="s">
        <v>5257</v>
      </c>
      <c r="V178" t="s">
        <v>7260</v>
      </c>
      <c r="W178" t="s">
        <v>7089</v>
      </c>
      <c r="X178" s="64">
        <v>4916465346055230</v>
      </c>
      <c r="Y178">
        <v>60660</v>
      </c>
      <c r="Z178">
        <v>7.03</v>
      </c>
      <c r="AA178" s="65" t="str">
        <f t="shared" si="14"/>
        <v>1251112183594782</v>
      </c>
      <c r="AB178">
        <f t="shared" si="15"/>
        <v>16</v>
      </c>
      <c r="AC178" s="65" t="str">
        <f t="shared" si="16"/>
        <v>1251112183594782</v>
      </c>
      <c r="AD178" t="str">
        <f t="shared" si="17"/>
        <v>1251-1121-8359-4782</v>
      </c>
      <c r="AE178" s="65" t="s">
        <v>10698</v>
      </c>
    </row>
    <row r="179" spans="1:31" x14ac:dyDescent="0.2">
      <c r="A179">
        <v>278</v>
      </c>
      <c r="B179" s="4">
        <v>43649</v>
      </c>
      <c r="C179" t="s">
        <v>5258</v>
      </c>
      <c r="D179" s="14"/>
      <c r="E179" s="19">
        <f t="shared" si="18"/>
        <v>16.010000000000002</v>
      </c>
      <c r="F179" s="1" t="str">
        <f t="shared" si="19"/>
        <v>Mastercard</v>
      </c>
      <c r="G179" s="16" t="str">
        <f t="shared" si="20"/>
        <v>7955-0229-5849-8447</v>
      </c>
      <c r="H179" s="15">
        <f>IF(F179="Cash"," ",Y179)</f>
        <v>47926</v>
      </c>
      <c r="M179" s="64"/>
      <c r="O179" s="4"/>
      <c r="U179" t="s">
        <v>5258</v>
      </c>
      <c r="V179" t="s">
        <v>7261</v>
      </c>
      <c r="W179" t="s">
        <v>7089</v>
      </c>
      <c r="X179" s="64">
        <v>4916465346055230</v>
      </c>
      <c r="Y179">
        <v>47926</v>
      </c>
      <c r="Z179">
        <v>16.010000000000002</v>
      </c>
      <c r="AA179" s="65" t="str">
        <f t="shared" si="14"/>
        <v>7955022958498447</v>
      </c>
      <c r="AB179">
        <f t="shared" si="15"/>
        <v>16</v>
      </c>
      <c r="AC179" s="65" t="str">
        <f t="shared" si="16"/>
        <v>7955022958498447</v>
      </c>
      <c r="AD179" t="str">
        <f t="shared" si="17"/>
        <v>7955-0229-5849-8447</v>
      </c>
      <c r="AE179" s="65" t="s">
        <v>10699</v>
      </c>
    </row>
    <row r="180" spans="1:31" x14ac:dyDescent="0.2">
      <c r="A180">
        <v>279</v>
      </c>
      <c r="B180" s="4">
        <v>43649</v>
      </c>
      <c r="C180" t="s">
        <v>5259</v>
      </c>
      <c r="D180" s="14"/>
      <c r="E180" s="19">
        <f t="shared" si="18"/>
        <v>5.07</v>
      </c>
      <c r="F180" s="1" t="str">
        <f t="shared" si="19"/>
        <v>Mastercard</v>
      </c>
      <c r="G180" s="16" t="str">
        <f t="shared" si="20"/>
        <v>8464-7284-2877-5134</v>
      </c>
      <c r="H180" s="15">
        <f>IF(F180="Cash"," ",Y180)</f>
        <v>47432</v>
      </c>
      <c r="M180" s="64"/>
      <c r="O180" s="4"/>
      <c r="U180" t="s">
        <v>5259</v>
      </c>
      <c r="V180" t="s">
        <v>7262</v>
      </c>
      <c r="W180" t="s">
        <v>7089</v>
      </c>
      <c r="X180" s="64">
        <v>4916465346055230</v>
      </c>
      <c r="Y180">
        <v>47432</v>
      </c>
      <c r="Z180">
        <v>5.07</v>
      </c>
      <c r="AA180" s="65" t="str">
        <f t="shared" si="14"/>
        <v>8464728428775134</v>
      </c>
      <c r="AB180">
        <f t="shared" si="15"/>
        <v>16</v>
      </c>
      <c r="AC180" s="65" t="str">
        <f t="shared" si="16"/>
        <v>8464728428775134</v>
      </c>
      <c r="AD180" t="str">
        <f t="shared" si="17"/>
        <v>8464-7284-2877-5134</v>
      </c>
      <c r="AE180" s="65" t="s">
        <v>10700</v>
      </c>
    </row>
    <row r="181" spans="1:31" x14ac:dyDescent="0.2">
      <c r="A181">
        <v>280</v>
      </c>
      <c r="B181" s="4">
        <v>43649</v>
      </c>
      <c r="C181" t="s">
        <v>5260</v>
      </c>
      <c r="D181" s="14"/>
      <c r="E181" s="19">
        <f t="shared" si="18"/>
        <v>20.25</v>
      </c>
      <c r="F181" s="1" t="str">
        <f t="shared" si="19"/>
        <v>Mastercard</v>
      </c>
      <c r="G181" s="16" t="str">
        <f t="shared" si="20"/>
        <v>9667-3137-8113-5563</v>
      </c>
      <c r="H181" s="15">
        <f>IF(F181="Cash"," ",Y181)</f>
        <v>19943</v>
      </c>
      <c r="M181" s="64"/>
      <c r="O181" s="4"/>
      <c r="U181" t="s">
        <v>5260</v>
      </c>
      <c r="V181" t="s">
        <v>7263</v>
      </c>
      <c r="W181" t="s">
        <v>7089</v>
      </c>
      <c r="X181" s="64">
        <v>4916465346055230</v>
      </c>
      <c r="Y181">
        <v>19943</v>
      </c>
      <c r="Z181">
        <v>20.25</v>
      </c>
      <c r="AA181" s="65" t="str">
        <f t="shared" si="14"/>
        <v>9667313781135563</v>
      </c>
      <c r="AB181">
        <f t="shared" si="15"/>
        <v>16</v>
      </c>
      <c r="AC181" s="65" t="str">
        <f t="shared" si="16"/>
        <v>9667313781135563</v>
      </c>
      <c r="AD181" t="str">
        <f t="shared" si="17"/>
        <v>9667-3137-8113-5563</v>
      </c>
      <c r="AE181" s="65" t="s">
        <v>10693</v>
      </c>
    </row>
    <row r="182" spans="1:31" x14ac:dyDescent="0.2">
      <c r="A182">
        <v>281</v>
      </c>
      <c r="B182" s="4">
        <v>43649</v>
      </c>
      <c r="C182" t="s">
        <v>5261</v>
      </c>
      <c r="D182" s="14"/>
      <c r="E182" s="19">
        <f t="shared" si="18"/>
        <v>23.5</v>
      </c>
      <c r="F182" s="1" t="str">
        <f t="shared" si="19"/>
        <v>Mastercard</v>
      </c>
      <c r="G182" s="16" t="str">
        <f t="shared" si="20"/>
        <v>???</v>
      </c>
      <c r="H182" s="15">
        <f>IF(F182="Cash"," ",Y182)</f>
        <v>47232</v>
      </c>
      <c r="M182" s="64"/>
      <c r="O182" s="4"/>
      <c r="U182" t="s">
        <v>5261</v>
      </c>
      <c r="V182" t="s">
        <v>7264</v>
      </c>
      <c r="W182" t="s">
        <v>7089</v>
      </c>
      <c r="X182" s="64">
        <v>4916465346055230</v>
      </c>
      <c r="Y182">
        <v>47232</v>
      </c>
      <c r="Z182">
        <v>23.5</v>
      </c>
      <c r="AA182" s="65" t="str">
        <f t="shared" si="14"/>
        <v>30201809876004</v>
      </c>
      <c r="AB182">
        <f t="shared" si="15"/>
        <v>14</v>
      </c>
      <c r="AC182" s="65" t="str">
        <f t="shared" si="16"/>
        <v>???</v>
      </c>
      <c r="AD182" t="str">
        <f t="shared" si="17"/>
        <v>???</v>
      </c>
      <c r="AE182" s="65" t="s">
        <v>10701</v>
      </c>
    </row>
    <row r="183" spans="1:31" x14ac:dyDescent="0.2">
      <c r="A183">
        <v>282</v>
      </c>
      <c r="B183" s="4">
        <v>43649</v>
      </c>
      <c r="C183" t="s">
        <v>5262</v>
      </c>
      <c r="D183" s="14"/>
      <c r="E183" s="19">
        <f t="shared" si="18"/>
        <v>25.57</v>
      </c>
      <c r="F183" s="1" t="str">
        <f t="shared" si="19"/>
        <v>Visa</v>
      </c>
      <c r="G183" s="16" t="str">
        <f t="shared" si="20"/>
        <v>2278-7088-8709-4830</v>
      </c>
      <c r="H183" s="15">
        <f>IF(F183="Cash"," ",Y183)</f>
        <v>60680</v>
      </c>
      <c r="M183" s="64"/>
      <c r="O183" s="4"/>
      <c r="U183" t="s">
        <v>5262</v>
      </c>
      <c r="V183" t="s">
        <v>7265</v>
      </c>
      <c r="W183" t="s">
        <v>34</v>
      </c>
      <c r="X183" s="64">
        <v>4916465346055230</v>
      </c>
      <c r="Y183">
        <v>60680</v>
      </c>
      <c r="Z183">
        <v>25.57</v>
      </c>
      <c r="AA183" s="65" t="str">
        <f t="shared" si="14"/>
        <v>2278708887094830</v>
      </c>
      <c r="AB183">
        <f t="shared" si="15"/>
        <v>16</v>
      </c>
      <c r="AC183" s="65" t="str">
        <f t="shared" si="16"/>
        <v>2278708887094830</v>
      </c>
      <c r="AD183" t="str">
        <f t="shared" si="17"/>
        <v>2278-7088-8709-4830</v>
      </c>
      <c r="AE183" s="65" t="s">
        <v>10702</v>
      </c>
    </row>
    <row r="184" spans="1:31" x14ac:dyDescent="0.2">
      <c r="A184">
        <v>283</v>
      </c>
      <c r="B184" s="4">
        <v>43649</v>
      </c>
      <c r="C184" t="s">
        <v>5263</v>
      </c>
      <c r="D184" s="14"/>
      <c r="E184" s="19">
        <f t="shared" si="18"/>
        <v>32.42</v>
      </c>
      <c r="F184" s="1" t="str">
        <f t="shared" si="19"/>
        <v>Visa</v>
      </c>
      <c r="G184" s="16" t="str">
        <f t="shared" si="20"/>
        <v>9226-1687-2461-7520</v>
      </c>
      <c r="H184" s="15">
        <f>IF(F184="Cash"," ",Y184)</f>
        <v>46702</v>
      </c>
      <c r="M184" s="64"/>
      <c r="O184" s="4"/>
      <c r="U184" t="s">
        <v>5263</v>
      </c>
      <c r="V184" t="s">
        <v>7266</v>
      </c>
      <c r="W184" t="s">
        <v>34</v>
      </c>
      <c r="X184" s="64">
        <v>4916465346055230</v>
      </c>
      <c r="Y184">
        <v>46702</v>
      </c>
      <c r="Z184">
        <v>32.42</v>
      </c>
      <c r="AA184" s="65" t="str">
        <f t="shared" si="14"/>
        <v>9226168724617520</v>
      </c>
      <c r="AB184">
        <f t="shared" si="15"/>
        <v>16</v>
      </c>
      <c r="AC184" s="65" t="str">
        <f t="shared" si="16"/>
        <v>9226168724617520</v>
      </c>
      <c r="AD184" t="str">
        <f t="shared" si="17"/>
        <v>9226-1687-2461-7520</v>
      </c>
      <c r="AE184" s="65" t="s">
        <v>10703</v>
      </c>
    </row>
    <row r="185" spans="1:31" x14ac:dyDescent="0.2">
      <c r="A185">
        <v>284</v>
      </c>
      <c r="B185" s="4">
        <v>43649</v>
      </c>
      <c r="C185" t="s">
        <v>5264</v>
      </c>
      <c r="D185" s="14"/>
      <c r="E185" s="19">
        <f t="shared" si="18"/>
        <v>27.42</v>
      </c>
      <c r="F185" s="1" t="str">
        <f t="shared" si="19"/>
        <v>Cash</v>
      </c>
      <c r="G185" s="16" t="str">
        <f t="shared" si="20"/>
        <v xml:space="preserve"> </v>
      </c>
      <c r="H185" s="15" t="str">
        <f>IF(F185="Cash"," ",Y185)</f>
        <v xml:space="preserve"> </v>
      </c>
      <c r="O185" s="4"/>
      <c r="U185" t="s">
        <v>5264</v>
      </c>
      <c r="V185" t="s">
        <v>7267</v>
      </c>
      <c r="W185" t="s">
        <v>30</v>
      </c>
      <c r="X185" s="64">
        <v>4916465346055230</v>
      </c>
      <c r="Z185">
        <v>27.42</v>
      </c>
      <c r="AA185" s="65" t="str">
        <f t="shared" si="14"/>
        <v/>
      </c>
      <c r="AB185">
        <f t="shared" si="15"/>
        <v>0</v>
      </c>
      <c r="AC185" s="65" t="str">
        <f t="shared" si="16"/>
        <v>???</v>
      </c>
      <c r="AD185" t="str">
        <f t="shared" si="17"/>
        <v xml:space="preserve"> </v>
      </c>
    </row>
    <row r="186" spans="1:31" x14ac:dyDescent="0.2">
      <c r="A186">
        <v>285</v>
      </c>
      <c r="B186" s="4">
        <v>43649</v>
      </c>
      <c r="C186" t="s">
        <v>5265</v>
      </c>
      <c r="D186" s="14"/>
      <c r="E186" s="19">
        <f t="shared" si="18"/>
        <v>27.06</v>
      </c>
      <c r="F186" s="1" t="str">
        <f t="shared" si="19"/>
        <v>Cash</v>
      </c>
      <c r="G186" s="16" t="str">
        <f t="shared" si="20"/>
        <v xml:space="preserve"> </v>
      </c>
      <c r="H186" s="15" t="str">
        <f>IF(F186="Cash"," ",Y186)</f>
        <v xml:space="preserve"> </v>
      </c>
      <c r="O186" s="4"/>
      <c r="U186" t="s">
        <v>5265</v>
      </c>
      <c r="V186" t="s">
        <v>7268</v>
      </c>
      <c r="W186" t="s">
        <v>30</v>
      </c>
      <c r="X186" s="64">
        <v>4916465346055230</v>
      </c>
      <c r="Z186">
        <v>27.06</v>
      </c>
      <c r="AA186" s="65" t="str">
        <f t="shared" si="14"/>
        <v/>
      </c>
      <c r="AB186">
        <f t="shared" si="15"/>
        <v>0</v>
      </c>
      <c r="AC186" s="65" t="str">
        <f t="shared" si="16"/>
        <v>???</v>
      </c>
      <c r="AD186" t="str">
        <f t="shared" si="17"/>
        <v xml:space="preserve"> </v>
      </c>
    </row>
    <row r="187" spans="1:31" x14ac:dyDescent="0.2">
      <c r="A187">
        <v>286</v>
      </c>
      <c r="B187" s="4">
        <v>43649</v>
      </c>
      <c r="C187" t="s">
        <v>5266</v>
      </c>
      <c r="D187" s="14"/>
      <c r="E187" s="19">
        <f t="shared" si="18"/>
        <v>32.07</v>
      </c>
      <c r="F187" s="1" t="str">
        <f t="shared" si="19"/>
        <v>Cash</v>
      </c>
      <c r="G187" s="16" t="str">
        <f t="shared" si="20"/>
        <v xml:space="preserve"> </v>
      </c>
      <c r="H187" s="15" t="str">
        <f>IF(F187="Cash"," ",Y187)</f>
        <v xml:space="preserve"> </v>
      </c>
      <c r="O187" s="4"/>
      <c r="U187" t="s">
        <v>5266</v>
      </c>
      <c r="V187" t="s">
        <v>7269</v>
      </c>
      <c r="W187" t="s">
        <v>30</v>
      </c>
      <c r="X187" s="64">
        <v>4916465346055230</v>
      </c>
      <c r="Z187">
        <v>32.07</v>
      </c>
      <c r="AA187" s="65" t="str">
        <f t="shared" si="14"/>
        <v/>
      </c>
      <c r="AB187">
        <f t="shared" si="15"/>
        <v>0</v>
      </c>
      <c r="AC187" s="65" t="str">
        <f t="shared" si="16"/>
        <v>???</v>
      </c>
      <c r="AD187" t="str">
        <f t="shared" si="17"/>
        <v xml:space="preserve"> </v>
      </c>
    </row>
    <row r="188" spans="1:31" x14ac:dyDescent="0.2">
      <c r="A188">
        <v>287</v>
      </c>
      <c r="B188" s="4">
        <v>43649</v>
      </c>
      <c r="C188" t="s">
        <v>5267</v>
      </c>
      <c r="D188" s="14"/>
      <c r="E188" s="19">
        <f t="shared" si="18"/>
        <v>31.91</v>
      </c>
      <c r="F188" s="1" t="str">
        <f t="shared" si="19"/>
        <v>Visa</v>
      </c>
      <c r="G188" s="16" t="str">
        <f t="shared" si="20"/>
        <v>1930-5162-9615-1144</v>
      </c>
      <c r="H188" s="15">
        <f>IF(F188="Cash"," ",Y188)</f>
        <v>60671</v>
      </c>
      <c r="M188" s="64"/>
      <c r="O188" s="4"/>
      <c r="U188" t="s">
        <v>5267</v>
      </c>
      <c r="V188" t="s">
        <v>7270</v>
      </c>
      <c r="W188" t="s">
        <v>34</v>
      </c>
      <c r="X188" s="64">
        <v>4916465346055230</v>
      </c>
      <c r="Y188">
        <v>60671</v>
      </c>
      <c r="Z188">
        <v>31.91</v>
      </c>
      <c r="AA188" s="65" t="str">
        <f t="shared" si="14"/>
        <v>1930516296151144</v>
      </c>
      <c r="AB188">
        <f t="shared" si="15"/>
        <v>16</v>
      </c>
      <c r="AC188" s="65" t="str">
        <f t="shared" si="16"/>
        <v>1930516296151144</v>
      </c>
      <c r="AD188" t="str">
        <f t="shared" si="17"/>
        <v>1930-5162-9615-1144</v>
      </c>
      <c r="AE188" s="65" t="s">
        <v>10704</v>
      </c>
    </row>
    <row r="189" spans="1:31" x14ac:dyDescent="0.2">
      <c r="A189">
        <v>288</v>
      </c>
      <c r="B189" s="4">
        <v>43649</v>
      </c>
      <c r="C189" t="s">
        <v>5268</v>
      </c>
      <c r="D189" s="14"/>
      <c r="E189" s="19">
        <f t="shared" si="18"/>
        <v>11.68</v>
      </c>
      <c r="F189" s="1" t="str">
        <f t="shared" si="19"/>
        <v>Mastercard</v>
      </c>
      <c r="G189" s="16" t="str">
        <f t="shared" si="20"/>
        <v>2283-4342-2110-6496</v>
      </c>
      <c r="H189" s="15">
        <f>IF(F189="Cash"," ",Y189)</f>
        <v>46710</v>
      </c>
      <c r="M189" s="64"/>
      <c r="O189" s="4"/>
      <c r="U189" t="s">
        <v>5268</v>
      </c>
      <c r="V189" t="s">
        <v>7271</v>
      </c>
      <c r="W189" t="s">
        <v>7089</v>
      </c>
      <c r="X189" s="64">
        <v>4916465346055230</v>
      </c>
      <c r="Y189">
        <v>46710</v>
      </c>
      <c r="Z189">
        <v>11.68</v>
      </c>
      <c r="AA189" s="65" t="str">
        <f t="shared" si="14"/>
        <v>2283434221106496</v>
      </c>
      <c r="AB189">
        <f t="shared" si="15"/>
        <v>16</v>
      </c>
      <c r="AC189" s="65" t="str">
        <f t="shared" si="16"/>
        <v>2283434221106496</v>
      </c>
      <c r="AD189" t="str">
        <f t="shared" si="17"/>
        <v>2283-4342-2110-6496</v>
      </c>
      <c r="AE189" s="65" t="s">
        <v>10705</v>
      </c>
    </row>
    <row r="190" spans="1:31" x14ac:dyDescent="0.2">
      <c r="A190">
        <v>289</v>
      </c>
      <c r="B190" s="4">
        <v>43649</v>
      </c>
      <c r="C190" t="s">
        <v>5269</v>
      </c>
      <c r="D190" s="14"/>
      <c r="E190" s="19">
        <f t="shared" si="18"/>
        <v>15.84</v>
      </c>
      <c r="F190" s="1" t="str">
        <f t="shared" si="19"/>
        <v>Cash</v>
      </c>
      <c r="G190" s="16" t="str">
        <f t="shared" si="20"/>
        <v xml:space="preserve"> </v>
      </c>
      <c r="H190" s="15" t="str">
        <f>IF(F190="Cash"," ",Y190)</f>
        <v xml:space="preserve"> </v>
      </c>
      <c r="O190" s="4"/>
      <c r="U190" t="s">
        <v>5269</v>
      </c>
      <c r="V190" t="s">
        <v>7272</v>
      </c>
      <c r="W190" t="s">
        <v>30</v>
      </c>
      <c r="X190" s="64">
        <v>4916465346055230</v>
      </c>
      <c r="Z190">
        <v>15.84</v>
      </c>
      <c r="AA190" s="65" t="str">
        <f t="shared" si="14"/>
        <v/>
      </c>
      <c r="AB190">
        <f t="shared" si="15"/>
        <v>0</v>
      </c>
      <c r="AC190" s="65" t="str">
        <f t="shared" si="16"/>
        <v>???</v>
      </c>
      <c r="AD190" t="str">
        <f t="shared" si="17"/>
        <v xml:space="preserve"> </v>
      </c>
    </row>
    <row r="191" spans="1:31" x14ac:dyDescent="0.2">
      <c r="A191">
        <v>290</v>
      </c>
      <c r="B191" s="4">
        <v>43649</v>
      </c>
      <c r="C191" t="s">
        <v>5270</v>
      </c>
      <c r="D191" s="14"/>
      <c r="E191" s="19">
        <f t="shared" si="18"/>
        <v>15.07</v>
      </c>
      <c r="F191" s="1" t="str">
        <f t="shared" si="19"/>
        <v>Cash</v>
      </c>
      <c r="G191" s="16" t="str">
        <f t="shared" si="20"/>
        <v xml:space="preserve"> </v>
      </c>
      <c r="H191" s="15" t="str">
        <f>IF(F191="Cash"," ",Y191)</f>
        <v xml:space="preserve"> </v>
      </c>
      <c r="O191" s="4"/>
      <c r="U191" t="s">
        <v>5270</v>
      </c>
      <c r="V191" t="s">
        <v>7273</v>
      </c>
      <c r="W191" t="s">
        <v>30</v>
      </c>
      <c r="X191" s="64">
        <v>4916465346055230</v>
      </c>
      <c r="Z191">
        <v>15.07</v>
      </c>
      <c r="AA191" s="65" t="str">
        <f t="shared" si="14"/>
        <v/>
      </c>
      <c r="AB191">
        <f t="shared" si="15"/>
        <v>0</v>
      </c>
      <c r="AC191" s="65" t="str">
        <f t="shared" si="16"/>
        <v>???</v>
      </c>
      <c r="AD191" t="str">
        <f t="shared" si="17"/>
        <v xml:space="preserve"> </v>
      </c>
    </row>
    <row r="192" spans="1:31" x14ac:dyDescent="0.2">
      <c r="A192">
        <v>291</v>
      </c>
      <c r="B192" s="4">
        <v>43649</v>
      </c>
      <c r="C192" t="s">
        <v>5271</v>
      </c>
      <c r="D192" s="14"/>
      <c r="E192" s="19">
        <f t="shared" si="18"/>
        <v>28.78</v>
      </c>
      <c r="F192" s="1" t="str">
        <f t="shared" si="19"/>
        <v>Cash</v>
      </c>
      <c r="G192" s="16" t="str">
        <f t="shared" si="20"/>
        <v xml:space="preserve"> </v>
      </c>
      <c r="H192" s="15" t="str">
        <f>IF(F192="Cash"," ",Y192)</f>
        <v xml:space="preserve"> </v>
      </c>
      <c r="O192" s="4"/>
      <c r="U192" t="s">
        <v>5271</v>
      </c>
      <c r="V192" t="s">
        <v>7274</v>
      </c>
      <c r="W192" t="s">
        <v>30</v>
      </c>
      <c r="X192" s="64">
        <v>4916465346055230</v>
      </c>
      <c r="Z192">
        <v>28.78</v>
      </c>
      <c r="AA192" s="65" t="str">
        <f t="shared" si="14"/>
        <v/>
      </c>
      <c r="AB192">
        <f t="shared" si="15"/>
        <v>0</v>
      </c>
      <c r="AC192" s="65" t="str">
        <f t="shared" si="16"/>
        <v>???</v>
      </c>
      <c r="AD192" t="str">
        <f t="shared" si="17"/>
        <v xml:space="preserve"> </v>
      </c>
    </row>
    <row r="193" spans="1:31" x14ac:dyDescent="0.2">
      <c r="A193">
        <v>292</v>
      </c>
      <c r="B193" s="4">
        <v>43649</v>
      </c>
      <c r="C193" t="s">
        <v>5272</v>
      </c>
      <c r="D193" s="14"/>
      <c r="E193" s="19">
        <f t="shared" si="18"/>
        <v>28.26</v>
      </c>
      <c r="F193" s="1" t="str">
        <f t="shared" si="19"/>
        <v>Mastercard</v>
      </c>
      <c r="G193" s="16" t="str">
        <f t="shared" si="20"/>
        <v>9839-5516-0196-8550</v>
      </c>
      <c r="H193" s="15">
        <f>IF(F193="Cash"," ",Y193)</f>
        <v>47305</v>
      </c>
      <c r="M193" s="64"/>
      <c r="O193" s="4"/>
      <c r="U193" t="s">
        <v>5272</v>
      </c>
      <c r="V193" t="s">
        <v>7275</v>
      </c>
      <c r="W193" t="s">
        <v>7089</v>
      </c>
      <c r="X193" s="64">
        <v>4916465346055230</v>
      </c>
      <c r="Y193">
        <v>47305</v>
      </c>
      <c r="Z193">
        <v>28.26</v>
      </c>
      <c r="AA193" s="65" t="str">
        <f t="shared" si="14"/>
        <v>9839551601968550</v>
      </c>
      <c r="AB193">
        <f t="shared" si="15"/>
        <v>16</v>
      </c>
      <c r="AC193" s="65" t="str">
        <f t="shared" si="16"/>
        <v>9839551601968550</v>
      </c>
      <c r="AD193" t="str">
        <f t="shared" si="17"/>
        <v>9839-5516-0196-8550</v>
      </c>
      <c r="AE193" s="65" t="s">
        <v>10706</v>
      </c>
    </row>
    <row r="194" spans="1:31" x14ac:dyDescent="0.2">
      <c r="A194">
        <v>293</v>
      </c>
      <c r="B194" s="4">
        <v>43649</v>
      </c>
      <c r="C194" t="s">
        <v>5273</v>
      </c>
      <c r="D194" s="14"/>
      <c r="E194" s="19">
        <f t="shared" si="18"/>
        <v>11.83</v>
      </c>
      <c r="F194" s="1" t="str">
        <f t="shared" si="19"/>
        <v>Mastercard</v>
      </c>
      <c r="G194" s="16" t="str">
        <f t="shared" si="20"/>
        <v>3763-3854-5825-7042</v>
      </c>
      <c r="H194" s="15">
        <f>IF(F194="Cash"," ",Y194)</f>
        <v>60608</v>
      </c>
      <c r="M194" s="64"/>
      <c r="O194" s="4"/>
      <c r="U194" t="s">
        <v>5273</v>
      </c>
      <c r="V194" t="s">
        <v>7276</v>
      </c>
      <c r="W194" t="s">
        <v>7089</v>
      </c>
      <c r="X194" s="64">
        <v>4916465346055230</v>
      </c>
      <c r="Y194">
        <v>60608</v>
      </c>
      <c r="Z194">
        <v>11.83</v>
      </c>
      <c r="AA194" s="65" t="str">
        <f t="shared" si="14"/>
        <v>3763385458257042</v>
      </c>
      <c r="AB194">
        <f t="shared" si="15"/>
        <v>16</v>
      </c>
      <c r="AC194" s="65" t="str">
        <f t="shared" si="16"/>
        <v>3763385458257042</v>
      </c>
      <c r="AD194" t="str">
        <f t="shared" si="17"/>
        <v>3763-3854-5825-7042</v>
      </c>
      <c r="AE194" s="65" t="s">
        <v>10707</v>
      </c>
    </row>
    <row r="195" spans="1:31" x14ac:dyDescent="0.2">
      <c r="A195">
        <v>294</v>
      </c>
      <c r="B195" s="4">
        <v>43649</v>
      </c>
      <c r="C195" t="s">
        <v>5274</v>
      </c>
      <c r="D195" s="14"/>
      <c r="E195" s="19">
        <f t="shared" si="18"/>
        <v>11.94</v>
      </c>
      <c r="F195" s="1" t="str">
        <f t="shared" si="19"/>
        <v>Mastercard</v>
      </c>
      <c r="G195" s="16" t="str">
        <f t="shared" si="20"/>
        <v>2740-5111-1535-1748</v>
      </c>
      <c r="H195" s="15">
        <f>IF(F195="Cash"," ",Y195)</f>
        <v>8404</v>
      </c>
      <c r="M195" s="64"/>
      <c r="O195" s="4"/>
      <c r="U195" t="s">
        <v>5274</v>
      </c>
      <c r="V195" t="s">
        <v>7277</v>
      </c>
      <c r="W195" t="s">
        <v>7089</v>
      </c>
      <c r="X195" s="64">
        <v>4916465346055230</v>
      </c>
      <c r="Y195">
        <v>8404</v>
      </c>
      <c r="Z195">
        <v>11.94</v>
      </c>
      <c r="AA195" s="65" t="str">
        <f t="shared" ref="AA195:AA258" si="21">TRIM(AE195)</f>
        <v>2740511115351748</v>
      </c>
      <c r="AB195">
        <f t="shared" ref="AB195:AB258" si="22">LEN(AA195)</f>
        <v>16</v>
      </c>
      <c r="AC195" s="65" t="str">
        <f t="shared" ref="AC195:AC258" si="23">IF(AB195&gt;=15,AA195,"???")</f>
        <v>2740511115351748</v>
      </c>
      <c r="AD195" t="str">
        <f t="shared" ref="AD195:AD258" si="24">IF(AB195=15,TEXT(AC195,"0000-000000-00000"),IF(AB195=16,MID(AC195,1,4)&amp;"-"&amp;MID(AC195,5,4)&amp;"-"&amp;MID(AC195,9,4)&amp;"-"&amp;MID(AC195,13,4),IF(AB195=0," ","???")))</f>
        <v>2740-5111-1535-1748</v>
      </c>
      <c r="AE195" s="65" t="s">
        <v>10708</v>
      </c>
    </row>
    <row r="196" spans="1:31" x14ac:dyDescent="0.2">
      <c r="A196">
        <v>295</v>
      </c>
      <c r="B196" s="4">
        <v>43649</v>
      </c>
      <c r="C196" t="s">
        <v>5275</v>
      </c>
      <c r="D196" s="14"/>
      <c r="E196" s="19">
        <f t="shared" si="18"/>
        <v>16.760000000000002</v>
      </c>
      <c r="F196" s="1" t="str">
        <f t="shared" si="19"/>
        <v>Cash</v>
      </c>
      <c r="G196" s="16" t="str">
        <f t="shared" si="20"/>
        <v xml:space="preserve"> </v>
      </c>
      <c r="H196" s="15" t="str">
        <f>IF(F196="Cash"," ",Y196)</f>
        <v xml:space="preserve"> </v>
      </c>
      <c r="O196" s="4"/>
      <c r="U196" t="s">
        <v>5275</v>
      </c>
      <c r="V196" t="s">
        <v>7278</v>
      </c>
      <c r="W196" t="s">
        <v>30</v>
      </c>
      <c r="X196" s="64">
        <v>4916465346055230</v>
      </c>
      <c r="Z196">
        <v>16.760000000000002</v>
      </c>
      <c r="AA196" s="65" t="str">
        <f t="shared" si="21"/>
        <v/>
      </c>
      <c r="AB196">
        <f t="shared" si="22"/>
        <v>0</v>
      </c>
      <c r="AC196" s="65" t="str">
        <f t="shared" si="23"/>
        <v>???</v>
      </c>
      <c r="AD196" t="str">
        <f t="shared" si="24"/>
        <v xml:space="preserve"> </v>
      </c>
    </row>
    <row r="197" spans="1:31" x14ac:dyDescent="0.2">
      <c r="A197">
        <v>296</v>
      </c>
      <c r="B197" s="4">
        <v>43649</v>
      </c>
      <c r="C197" t="s">
        <v>5276</v>
      </c>
      <c r="D197" s="14"/>
      <c r="E197" s="19">
        <f t="shared" ref="E197:E260" si="25">Z197</f>
        <v>24.65</v>
      </c>
      <c r="F197" s="1" t="str">
        <f t="shared" ref="F197:F260" si="26">W197</f>
        <v>Visa</v>
      </c>
      <c r="G197" s="16" t="str">
        <f t="shared" ref="G197:G260" si="27">AD197</f>
        <v>6249-4423-5542-9520</v>
      </c>
      <c r="H197" s="15">
        <f>IF(F197="Cash"," ",Y197)</f>
        <v>46626</v>
      </c>
      <c r="M197" s="64"/>
      <c r="O197" s="4"/>
      <c r="U197" t="s">
        <v>5276</v>
      </c>
      <c r="V197" t="s">
        <v>7279</v>
      </c>
      <c r="W197" t="s">
        <v>34</v>
      </c>
      <c r="X197" s="64">
        <v>4916465346055230</v>
      </c>
      <c r="Y197">
        <v>46626</v>
      </c>
      <c r="Z197">
        <v>24.65</v>
      </c>
      <c r="AA197" s="65" t="str">
        <f t="shared" si="21"/>
        <v>6249442355429520</v>
      </c>
      <c r="AB197">
        <f t="shared" si="22"/>
        <v>16</v>
      </c>
      <c r="AC197" s="65" t="str">
        <f t="shared" si="23"/>
        <v>6249442355429520</v>
      </c>
      <c r="AD197" t="str">
        <f t="shared" si="24"/>
        <v>6249-4423-5542-9520</v>
      </c>
      <c r="AE197" s="65" t="s">
        <v>10709</v>
      </c>
    </row>
    <row r="198" spans="1:31" x14ac:dyDescent="0.2">
      <c r="A198">
        <v>297</v>
      </c>
      <c r="B198" s="4">
        <v>43649</v>
      </c>
      <c r="C198" t="s">
        <v>5277</v>
      </c>
      <c r="D198" s="14"/>
      <c r="E198" s="19">
        <f t="shared" si="25"/>
        <v>25.33</v>
      </c>
      <c r="F198" s="1" t="str">
        <f t="shared" si="26"/>
        <v>Visa</v>
      </c>
      <c r="G198" s="16" t="str">
        <f t="shared" si="27"/>
        <v>2315-0331-7473-7220</v>
      </c>
      <c r="H198" s="15">
        <f>IF(F198="Cash"," ",Y198)</f>
        <v>60617</v>
      </c>
      <c r="M198" s="64"/>
      <c r="O198" s="4"/>
      <c r="U198" t="s">
        <v>5277</v>
      </c>
      <c r="V198" t="s">
        <v>7280</v>
      </c>
      <c r="W198" t="s">
        <v>34</v>
      </c>
      <c r="X198" s="64">
        <v>4916465346055230</v>
      </c>
      <c r="Y198">
        <v>60617</v>
      </c>
      <c r="Z198">
        <v>25.33</v>
      </c>
      <c r="AA198" s="65" t="str">
        <f t="shared" si="21"/>
        <v>2315033174737220</v>
      </c>
      <c r="AB198">
        <f t="shared" si="22"/>
        <v>16</v>
      </c>
      <c r="AC198" s="65" t="str">
        <f t="shared" si="23"/>
        <v>2315033174737220</v>
      </c>
      <c r="AD198" t="str">
        <f t="shared" si="24"/>
        <v>2315-0331-7473-7220</v>
      </c>
      <c r="AE198" s="65" t="s">
        <v>10710</v>
      </c>
    </row>
    <row r="199" spans="1:31" x14ac:dyDescent="0.2">
      <c r="A199">
        <v>298</v>
      </c>
      <c r="B199" s="4">
        <v>43649</v>
      </c>
      <c r="C199" t="s">
        <v>5278</v>
      </c>
      <c r="D199" s="14"/>
      <c r="E199" s="19">
        <f t="shared" si="25"/>
        <v>31.87</v>
      </c>
      <c r="F199" s="1" t="str">
        <f t="shared" si="26"/>
        <v>Mastercard</v>
      </c>
      <c r="G199" s="16" t="str">
        <f t="shared" si="27"/>
        <v>6489-5135-9009-8337</v>
      </c>
      <c r="H199" s="15">
        <f>IF(F199="Cash"," ",Y199)</f>
        <v>60690</v>
      </c>
      <c r="M199" s="64"/>
      <c r="O199" s="4"/>
      <c r="U199" t="s">
        <v>5278</v>
      </c>
      <c r="V199" t="s">
        <v>7090</v>
      </c>
      <c r="W199" t="s">
        <v>7089</v>
      </c>
      <c r="X199" s="64">
        <v>4916465346055230</v>
      </c>
      <c r="Y199">
        <v>60690</v>
      </c>
      <c r="Z199">
        <v>31.87</v>
      </c>
      <c r="AA199" s="65" t="str">
        <f t="shared" si="21"/>
        <v>6489513590098337</v>
      </c>
      <c r="AB199">
        <f t="shared" si="22"/>
        <v>16</v>
      </c>
      <c r="AC199" s="65" t="str">
        <f t="shared" si="23"/>
        <v>6489513590098337</v>
      </c>
      <c r="AD199" t="str">
        <f t="shared" si="24"/>
        <v>6489-5135-9009-8337</v>
      </c>
      <c r="AE199" s="65" t="s">
        <v>10711</v>
      </c>
    </row>
    <row r="200" spans="1:31" x14ac:dyDescent="0.2">
      <c r="A200">
        <v>299</v>
      </c>
      <c r="B200" s="4">
        <v>43649</v>
      </c>
      <c r="C200" t="s">
        <v>5279</v>
      </c>
      <c r="D200" s="14"/>
      <c r="E200" s="19">
        <f t="shared" si="25"/>
        <v>19.32</v>
      </c>
      <c r="F200" s="1" t="str">
        <f t="shared" si="26"/>
        <v>Mastercard</v>
      </c>
      <c r="G200" s="16" t="str">
        <f t="shared" si="27"/>
        <v>3809-2898-7305-9849</v>
      </c>
      <c r="H200" s="15">
        <f>IF(F200="Cash"," ",Y200)</f>
        <v>46710</v>
      </c>
      <c r="M200" s="64"/>
      <c r="O200" s="4"/>
      <c r="U200" t="s">
        <v>5279</v>
      </c>
      <c r="V200" t="s">
        <v>7281</v>
      </c>
      <c r="W200" t="s">
        <v>7089</v>
      </c>
      <c r="X200" s="64">
        <v>4916465346055230</v>
      </c>
      <c r="Y200">
        <v>46710</v>
      </c>
      <c r="Z200">
        <v>19.32</v>
      </c>
      <c r="AA200" s="65" t="str">
        <f t="shared" si="21"/>
        <v>3809289873059849</v>
      </c>
      <c r="AB200">
        <f t="shared" si="22"/>
        <v>16</v>
      </c>
      <c r="AC200" s="65" t="str">
        <f t="shared" si="23"/>
        <v>3809289873059849</v>
      </c>
      <c r="AD200" t="str">
        <f t="shared" si="24"/>
        <v>3809-2898-7305-9849</v>
      </c>
      <c r="AE200" s="65" t="s">
        <v>10645</v>
      </c>
    </row>
    <row r="201" spans="1:31" x14ac:dyDescent="0.2">
      <c r="A201">
        <v>300</v>
      </c>
      <c r="B201" s="4">
        <v>43649</v>
      </c>
      <c r="C201" t="s">
        <v>5280</v>
      </c>
      <c r="D201" s="14"/>
      <c r="E201" s="19">
        <f t="shared" si="25"/>
        <v>15.27</v>
      </c>
      <c r="F201" s="1" t="str">
        <f t="shared" si="26"/>
        <v>Cash</v>
      </c>
      <c r="G201" s="16" t="str">
        <f t="shared" si="27"/>
        <v xml:space="preserve"> </v>
      </c>
      <c r="H201" s="15" t="str">
        <f>IF(F201="Cash"," ",Y201)</f>
        <v xml:space="preserve"> </v>
      </c>
      <c r="O201" s="4"/>
      <c r="U201" t="s">
        <v>5280</v>
      </c>
      <c r="V201" t="s">
        <v>7282</v>
      </c>
      <c r="W201" t="s">
        <v>30</v>
      </c>
      <c r="X201" s="64">
        <v>4916465346055230</v>
      </c>
      <c r="Z201">
        <v>15.27</v>
      </c>
      <c r="AA201" s="65" t="str">
        <f t="shared" si="21"/>
        <v/>
      </c>
      <c r="AB201">
        <f t="shared" si="22"/>
        <v>0</v>
      </c>
      <c r="AC201" s="65" t="str">
        <f t="shared" si="23"/>
        <v>???</v>
      </c>
      <c r="AD201" t="str">
        <f t="shared" si="24"/>
        <v xml:space="preserve"> </v>
      </c>
    </row>
    <row r="202" spans="1:31" x14ac:dyDescent="0.2">
      <c r="A202">
        <v>301</v>
      </c>
      <c r="B202" s="4">
        <v>43649</v>
      </c>
      <c r="C202" t="s">
        <v>5281</v>
      </c>
      <c r="D202" s="14"/>
      <c r="E202" s="19">
        <f t="shared" si="25"/>
        <v>28.36</v>
      </c>
      <c r="F202" s="1" t="str">
        <f t="shared" si="26"/>
        <v>Mastercard</v>
      </c>
      <c r="G202" s="16" t="str">
        <f t="shared" si="27"/>
        <v>???</v>
      </c>
      <c r="H202" s="15">
        <f>IF(F202="Cash"," ",Y202)</f>
        <v>47926</v>
      </c>
      <c r="M202" s="64"/>
      <c r="O202" s="4"/>
      <c r="U202" t="s">
        <v>5281</v>
      </c>
      <c r="V202" t="s">
        <v>7283</v>
      </c>
      <c r="W202" t="s">
        <v>7089</v>
      </c>
      <c r="X202" s="64">
        <v>4916465346055230</v>
      </c>
      <c r="Y202">
        <v>47926</v>
      </c>
      <c r="Z202">
        <v>28.36</v>
      </c>
      <c r="AA202" s="65" t="str">
        <f t="shared" si="21"/>
        <v>30324172658674</v>
      </c>
      <c r="AB202">
        <f t="shared" si="22"/>
        <v>14</v>
      </c>
      <c r="AC202" s="65" t="str">
        <f t="shared" si="23"/>
        <v>???</v>
      </c>
      <c r="AD202" t="str">
        <f t="shared" si="24"/>
        <v>???</v>
      </c>
      <c r="AE202" s="65" t="s">
        <v>10712</v>
      </c>
    </row>
    <row r="203" spans="1:31" x14ac:dyDescent="0.2">
      <c r="A203">
        <v>302</v>
      </c>
      <c r="B203" s="4">
        <v>43649</v>
      </c>
      <c r="C203" t="s">
        <v>5282</v>
      </c>
      <c r="D203" s="14"/>
      <c r="E203" s="19">
        <f t="shared" si="25"/>
        <v>22.91</v>
      </c>
      <c r="F203" s="1" t="str">
        <f t="shared" si="26"/>
        <v>Visa</v>
      </c>
      <c r="G203" s="16" t="str">
        <f t="shared" si="27"/>
        <v>4580-9978-6903-8134</v>
      </c>
      <c r="H203" s="15">
        <f>IF(F203="Cash"," ",Y203)</f>
        <v>47575</v>
      </c>
      <c r="M203" s="64"/>
      <c r="O203" s="4"/>
      <c r="U203" t="s">
        <v>5282</v>
      </c>
      <c r="V203" t="s">
        <v>7284</v>
      </c>
      <c r="W203" t="s">
        <v>34</v>
      </c>
      <c r="X203" s="64">
        <v>4916465346055230</v>
      </c>
      <c r="Y203">
        <v>47575</v>
      </c>
      <c r="Z203">
        <v>22.91</v>
      </c>
      <c r="AA203" s="65" t="str">
        <f t="shared" si="21"/>
        <v>4580997869038134</v>
      </c>
      <c r="AB203">
        <f t="shared" si="22"/>
        <v>16</v>
      </c>
      <c r="AC203" s="65" t="str">
        <f t="shared" si="23"/>
        <v>4580997869038134</v>
      </c>
      <c r="AD203" t="str">
        <f t="shared" si="24"/>
        <v>4580-9978-6903-8134</v>
      </c>
      <c r="AE203" s="65" t="s">
        <v>10713</v>
      </c>
    </row>
    <row r="204" spans="1:31" x14ac:dyDescent="0.2">
      <c r="A204">
        <v>303</v>
      </c>
      <c r="B204" s="4">
        <v>43649</v>
      </c>
      <c r="C204" t="s">
        <v>5283</v>
      </c>
      <c r="D204" s="14"/>
      <c r="E204" s="19">
        <f t="shared" si="25"/>
        <v>15.74</v>
      </c>
      <c r="F204" s="1" t="str">
        <f t="shared" si="26"/>
        <v>Mastercard</v>
      </c>
      <c r="G204" s="16" t="str">
        <f t="shared" si="27"/>
        <v>7088-5881-2359-8494</v>
      </c>
      <c r="H204" s="15">
        <f>IF(F204="Cash"," ",Y204)</f>
        <v>47446</v>
      </c>
      <c r="M204" s="64"/>
      <c r="O204" s="4"/>
      <c r="U204" t="s">
        <v>5283</v>
      </c>
      <c r="V204" t="s">
        <v>7285</v>
      </c>
      <c r="W204" t="s">
        <v>7089</v>
      </c>
      <c r="X204" s="64">
        <v>4916465346055230</v>
      </c>
      <c r="Y204">
        <v>47446</v>
      </c>
      <c r="Z204">
        <v>15.74</v>
      </c>
      <c r="AA204" s="65" t="str">
        <f t="shared" si="21"/>
        <v>7088588123598494</v>
      </c>
      <c r="AB204">
        <f t="shared" si="22"/>
        <v>16</v>
      </c>
      <c r="AC204" s="65" t="str">
        <f t="shared" si="23"/>
        <v>7088588123598494</v>
      </c>
      <c r="AD204" t="str">
        <f t="shared" si="24"/>
        <v>7088-5881-2359-8494</v>
      </c>
      <c r="AE204" s="65" t="s">
        <v>10714</v>
      </c>
    </row>
    <row r="205" spans="1:31" x14ac:dyDescent="0.2">
      <c r="A205">
        <v>304</v>
      </c>
      <c r="B205" s="4">
        <v>43649</v>
      </c>
      <c r="C205" t="s">
        <v>5284</v>
      </c>
      <c r="D205" s="14"/>
      <c r="E205" s="19">
        <f t="shared" si="25"/>
        <v>14.63</v>
      </c>
      <c r="F205" s="1" t="str">
        <f t="shared" si="26"/>
        <v>Mastercard</v>
      </c>
      <c r="G205" s="16" t="str">
        <f t="shared" si="27"/>
        <v>2340-8511-5022-9019</v>
      </c>
      <c r="H205" s="15">
        <f>IF(F205="Cash"," ",Y205)</f>
        <v>4041</v>
      </c>
      <c r="M205" s="64"/>
      <c r="O205" s="4"/>
      <c r="U205" t="s">
        <v>5284</v>
      </c>
      <c r="V205" t="s">
        <v>7286</v>
      </c>
      <c r="W205" t="s">
        <v>7089</v>
      </c>
      <c r="X205" s="64">
        <v>4916465346055230</v>
      </c>
      <c r="Y205">
        <v>4041</v>
      </c>
      <c r="Z205">
        <v>14.63</v>
      </c>
      <c r="AA205" s="65" t="str">
        <f t="shared" si="21"/>
        <v>2340851150229019</v>
      </c>
      <c r="AB205">
        <f t="shared" si="22"/>
        <v>16</v>
      </c>
      <c r="AC205" s="65" t="str">
        <f t="shared" si="23"/>
        <v>2340851150229019</v>
      </c>
      <c r="AD205" t="str">
        <f t="shared" si="24"/>
        <v>2340-8511-5022-9019</v>
      </c>
      <c r="AE205" s="65" t="s">
        <v>10715</v>
      </c>
    </row>
    <row r="206" spans="1:31" x14ac:dyDescent="0.2">
      <c r="A206">
        <v>305</v>
      </c>
      <c r="B206" s="4">
        <v>43649</v>
      </c>
      <c r="C206" t="s">
        <v>5285</v>
      </c>
      <c r="D206" s="14"/>
      <c r="E206" s="19">
        <f t="shared" si="25"/>
        <v>20.29</v>
      </c>
      <c r="F206" s="1" t="str">
        <f t="shared" si="26"/>
        <v>Visa</v>
      </c>
      <c r="G206" s="16" t="str">
        <f t="shared" si="27"/>
        <v>1693-6000-4202-2925</v>
      </c>
      <c r="H206" s="15">
        <f>IF(F206="Cash"," ",Y206)</f>
        <v>47430</v>
      </c>
      <c r="M206" s="64"/>
      <c r="O206" s="4"/>
      <c r="U206" t="s">
        <v>5285</v>
      </c>
      <c r="V206" t="s">
        <v>7287</v>
      </c>
      <c r="W206" t="s">
        <v>34</v>
      </c>
      <c r="X206" s="64">
        <v>4916465346055230</v>
      </c>
      <c r="Y206">
        <v>47430</v>
      </c>
      <c r="Z206">
        <v>20.29</v>
      </c>
      <c r="AA206" s="65" t="str">
        <f t="shared" si="21"/>
        <v>1693600042022925</v>
      </c>
      <c r="AB206">
        <f t="shared" si="22"/>
        <v>16</v>
      </c>
      <c r="AC206" s="65" t="str">
        <f t="shared" si="23"/>
        <v>1693600042022925</v>
      </c>
      <c r="AD206" t="str">
        <f t="shared" si="24"/>
        <v>1693-6000-4202-2925</v>
      </c>
      <c r="AE206" s="65" t="s">
        <v>10716</v>
      </c>
    </row>
    <row r="207" spans="1:31" x14ac:dyDescent="0.2">
      <c r="A207">
        <v>306</v>
      </c>
      <c r="B207" s="4">
        <v>43649</v>
      </c>
      <c r="C207" t="s">
        <v>5286</v>
      </c>
      <c r="D207" s="14"/>
      <c r="E207" s="19">
        <f t="shared" si="25"/>
        <v>9.8699999999999992</v>
      </c>
      <c r="F207" s="1" t="str">
        <f t="shared" si="26"/>
        <v>Visa</v>
      </c>
      <c r="G207" s="16" t="str">
        <f t="shared" si="27"/>
        <v>9807-4817-6527-1841</v>
      </c>
      <c r="H207" s="15">
        <f>IF(F207="Cash"," ",Y207)</f>
        <v>46501</v>
      </c>
      <c r="M207" s="64"/>
      <c r="O207" s="4"/>
      <c r="U207" t="s">
        <v>5286</v>
      </c>
      <c r="V207" t="s">
        <v>7206</v>
      </c>
      <c r="W207" t="s">
        <v>34</v>
      </c>
      <c r="X207" s="64">
        <v>4916465346055230</v>
      </c>
      <c r="Y207">
        <v>46501</v>
      </c>
      <c r="Z207">
        <v>9.8699999999999992</v>
      </c>
      <c r="AA207" s="65" t="str">
        <f t="shared" si="21"/>
        <v>9807481765271841</v>
      </c>
      <c r="AB207">
        <f t="shared" si="22"/>
        <v>16</v>
      </c>
      <c r="AC207" s="65" t="str">
        <f t="shared" si="23"/>
        <v>9807481765271841</v>
      </c>
      <c r="AD207" t="str">
        <f t="shared" si="24"/>
        <v>9807-4817-6527-1841</v>
      </c>
      <c r="AE207" s="65" t="s">
        <v>10717</v>
      </c>
    </row>
    <row r="208" spans="1:31" x14ac:dyDescent="0.2">
      <c r="A208">
        <v>307</v>
      </c>
      <c r="B208" s="4">
        <v>43649</v>
      </c>
      <c r="C208" t="s">
        <v>5287</v>
      </c>
      <c r="D208" s="14"/>
      <c r="E208" s="19">
        <f t="shared" si="25"/>
        <v>3.81</v>
      </c>
      <c r="F208" s="1" t="str">
        <f t="shared" si="26"/>
        <v>Visa</v>
      </c>
      <c r="G208" s="16" t="str">
        <f t="shared" si="27"/>
        <v>3024-6739-8806-9578</v>
      </c>
      <c r="H208" s="15">
        <f>IF(F208="Cash"," ",Y208)</f>
        <v>60609</v>
      </c>
      <c r="M208" s="64"/>
      <c r="O208" s="4"/>
      <c r="U208" t="s">
        <v>5287</v>
      </c>
      <c r="V208" t="s">
        <v>7288</v>
      </c>
      <c r="W208" t="s">
        <v>34</v>
      </c>
      <c r="X208" s="64">
        <v>4916465346055230</v>
      </c>
      <c r="Y208">
        <v>60609</v>
      </c>
      <c r="Z208">
        <v>3.81</v>
      </c>
      <c r="AA208" s="65" t="str">
        <f t="shared" si="21"/>
        <v>3024673988069578</v>
      </c>
      <c r="AB208">
        <f t="shared" si="22"/>
        <v>16</v>
      </c>
      <c r="AC208" s="65" t="str">
        <f t="shared" si="23"/>
        <v>3024673988069578</v>
      </c>
      <c r="AD208" t="str">
        <f t="shared" si="24"/>
        <v>3024-6739-8806-9578</v>
      </c>
      <c r="AE208" s="65" t="s">
        <v>10718</v>
      </c>
    </row>
    <row r="209" spans="1:31" x14ac:dyDescent="0.2">
      <c r="A209">
        <v>308</v>
      </c>
      <c r="B209" s="4">
        <v>43649</v>
      </c>
      <c r="C209" t="s">
        <v>5288</v>
      </c>
      <c r="D209" s="14"/>
      <c r="E209" s="19">
        <f t="shared" si="25"/>
        <v>23.59</v>
      </c>
      <c r="F209" s="1" t="str">
        <f t="shared" si="26"/>
        <v>Visa</v>
      </c>
      <c r="G209" s="16" t="str">
        <f t="shared" si="27"/>
        <v>2662-4190-7372-0398</v>
      </c>
      <c r="H209" s="15">
        <f>IF(F209="Cash"," ",Y209)</f>
        <v>60624</v>
      </c>
      <c r="M209" s="64"/>
      <c r="O209" s="4"/>
      <c r="U209" t="s">
        <v>5288</v>
      </c>
      <c r="V209" t="s">
        <v>7289</v>
      </c>
      <c r="W209" t="s">
        <v>34</v>
      </c>
      <c r="X209" s="64">
        <v>4916465346055230</v>
      </c>
      <c r="Y209">
        <v>60624</v>
      </c>
      <c r="Z209">
        <v>23.59</v>
      </c>
      <c r="AA209" s="65" t="str">
        <f t="shared" si="21"/>
        <v>2662419073720398</v>
      </c>
      <c r="AB209">
        <f t="shared" si="22"/>
        <v>16</v>
      </c>
      <c r="AC209" s="65" t="str">
        <f t="shared" si="23"/>
        <v>2662419073720398</v>
      </c>
      <c r="AD209" t="str">
        <f t="shared" si="24"/>
        <v>2662-4190-7372-0398</v>
      </c>
      <c r="AE209" s="65" t="s">
        <v>10719</v>
      </c>
    </row>
    <row r="210" spans="1:31" x14ac:dyDescent="0.2">
      <c r="A210">
        <v>309</v>
      </c>
      <c r="B210" s="4">
        <v>43649</v>
      </c>
      <c r="C210" t="s">
        <v>5289</v>
      </c>
      <c r="D210" s="14"/>
      <c r="E210" s="19">
        <f t="shared" si="25"/>
        <v>6.93</v>
      </c>
      <c r="F210" s="1" t="str">
        <f t="shared" si="26"/>
        <v>Visa</v>
      </c>
      <c r="G210" s="16" t="str">
        <f t="shared" si="27"/>
        <v>2526-6535-0949-0316</v>
      </c>
      <c r="H210" s="15">
        <f>IF(F210="Cash"," ",Y210)</f>
        <v>46710</v>
      </c>
      <c r="M210" s="64"/>
      <c r="O210" s="4"/>
      <c r="U210" t="s">
        <v>5289</v>
      </c>
      <c r="V210" t="s">
        <v>7290</v>
      </c>
      <c r="W210" t="s">
        <v>34</v>
      </c>
      <c r="X210" s="64">
        <v>4916465346055230</v>
      </c>
      <c r="Y210">
        <v>46710</v>
      </c>
      <c r="Z210">
        <v>6.93</v>
      </c>
      <c r="AA210" s="65" t="str">
        <f t="shared" si="21"/>
        <v>2526653509490316</v>
      </c>
      <c r="AB210">
        <f t="shared" si="22"/>
        <v>16</v>
      </c>
      <c r="AC210" s="65" t="str">
        <f t="shared" si="23"/>
        <v>2526653509490316</v>
      </c>
      <c r="AD210" t="str">
        <f t="shared" si="24"/>
        <v>2526-6535-0949-0316</v>
      </c>
      <c r="AE210" s="65" t="s">
        <v>10720</v>
      </c>
    </row>
    <row r="211" spans="1:31" x14ac:dyDescent="0.2">
      <c r="A211">
        <v>310</v>
      </c>
      <c r="B211" s="4">
        <v>43650</v>
      </c>
      <c r="C211" t="s">
        <v>5290</v>
      </c>
      <c r="D211" s="14"/>
      <c r="E211" s="19">
        <f t="shared" si="25"/>
        <v>24.62</v>
      </c>
      <c r="F211" s="1" t="str">
        <f t="shared" si="26"/>
        <v>Cash</v>
      </c>
      <c r="G211" s="16" t="str">
        <f t="shared" si="27"/>
        <v xml:space="preserve"> </v>
      </c>
      <c r="H211" s="15" t="str">
        <f>IF(F211="Cash"," ",Y211)</f>
        <v xml:space="preserve"> </v>
      </c>
      <c r="O211" s="4"/>
      <c r="U211" t="s">
        <v>5290</v>
      </c>
      <c r="V211" t="s">
        <v>7291</v>
      </c>
      <c r="W211" t="s">
        <v>30</v>
      </c>
      <c r="X211" s="64">
        <v>4916465346055230</v>
      </c>
      <c r="Z211">
        <v>24.62</v>
      </c>
      <c r="AA211" s="65" t="str">
        <f t="shared" si="21"/>
        <v/>
      </c>
      <c r="AB211">
        <f t="shared" si="22"/>
        <v>0</v>
      </c>
      <c r="AC211" s="65" t="str">
        <f t="shared" si="23"/>
        <v>???</v>
      </c>
      <c r="AD211" t="str">
        <f t="shared" si="24"/>
        <v xml:space="preserve"> </v>
      </c>
    </row>
    <row r="212" spans="1:31" x14ac:dyDescent="0.2">
      <c r="A212">
        <v>311</v>
      </c>
      <c r="B212" s="4">
        <v>43650</v>
      </c>
      <c r="C212" t="s">
        <v>5291</v>
      </c>
      <c r="D212" s="14"/>
      <c r="E212" s="19">
        <f t="shared" si="25"/>
        <v>24</v>
      </c>
      <c r="F212" s="1" t="str">
        <f t="shared" si="26"/>
        <v>Discover</v>
      </c>
      <c r="G212" s="16" t="str">
        <f t="shared" si="27"/>
        <v>8464-7284-2877-5134</v>
      </c>
      <c r="H212" s="15">
        <f>IF(F212="Cash"," ",Y212)</f>
        <v>60638</v>
      </c>
      <c r="M212" s="64"/>
      <c r="O212" s="4"/>
      <c r="U212" t="s">
        <v>5291</v>
      </c>
      <c r="V212" t="s">
        <v>7187</v>
      </c>
      <c r="W212" t="s">
        <v>7167</v>
      </c>
      <c r="X212" s="64">
        <v>4916465346055230</v>
      </c>
      <c r="Y212">
        <v>60638</v>
      </c>
      <c r="Z212">
        <v>24</v>
      </c>
      <c r="AA212" s="65" t="str">
        <f t="shared" si="21"/>
        <v>8464728428775134</v>
      </c>
      <c r="AB212">
        <f t="shared" si="22"/>
        <v>16</v>
      </c>
      <c r="AC212" s="65" t="str">
        <f t="shared" si="23"/>
        <v>8464728428775134</v>
      </c>
      <c r="AD212" t="str">
        <f t="shared" si="24"/>
        <v>8464-7284-2877-5134</v>
      </c>
      <c r="AE212" s="65" t="s">
        <v>10700</v>
      </c>
    </row>
    <row r="213" spans="1:31" x14ac:dyDescent="0.2">
      <c r="A213">
        <v>312</v>
      </c>
      <c r="B213" s="4">
        <v>43650</v>
      </c>
      <c r="C213" t="s">
        <v>5292</v>
      </c>
      <c r="D213" s="14"/>
      <c r="E213" s="19">
        <f t="shared" si="25"/>
        <v>16.27</v>
      </c>
      <c r="F213" s="1" t="str">
        <f t="shared" si="26"/>
        <v>Visa</v>
      </c>
      <c r="G213" s="16" t="str">
        <f t="shared" si="27"/>
        <v>9876-3148-8949-1818</v>
      </c>
      <c r="H213" s="15">
        <f>IF(F213="Cash"," ",Y213)</f>
        <v>19943</v>
      </c>
      <c r="M213" s="64"/>
      <c r="O213" s="4"/>
      <c r="U213" t="s">
        <v>5292</v>
      </c>
      <c r="V213" t="s">
        <v>7292</v>
      </c>
      <c r="W213" t="s">
        <v>34</v>
      </c>
      <c r="X213" s="64">
        <v>4916465346055230</v>
      </c>
      <c r="Y213">
        <v>19943</v>
      </c>
      <c r="Z213">
        <v>16.27</v>
      </c>
      <c r="AA213" s="65" t="str">
        <f t="shared" si="21"/>
        <v>9876314889491818</v>
      </c>
      <c r="AB213">
        <f t="shared" si="22"/>
        <v>16</v>
      </c>
      <c r="AC213" s="65" t="str">
        <f t="shared" si="23"/>
        <v>9876314889491818</v>
      </c>
      <c r="AD213" t="str">
        <f t="shared" si="24"/>
        <v>9876-3148-8949-1818</v>
      </c>
      <c r="AE213" s="65" t="s">
        <v>10721</v>
      </c>
    </row>
    <row r="214" spans="1:31" x14ac:dyDescent="0.2">
      <c r="A214">
        <v>313</v>
      </c>
      <c r="B214" s="4">
        <v>43650</v>
      </c>
      <c r="C214" t="s">
        <v>5293</v>
      </c>
      <c r="D214" s="14"/>
      <c r="E214" s="19">
        <f t="shared" si="25"/>
        <v>7.09</v>
      </c>
      <c r="F214" s="1" t="str">
        <f t="shared" si="26"/>
        <v>Mastercard</v>
      </c>
      <c r="G214" s="16" t="str">
        <f t="shared" si="27"/>
        <v>5247-8026-5438-0940</v>
      </c>
      <c r="H214" s="15">
        <f>IF(F214="Cash"," ",Y214)</f>
        <v>47838</v>
      </c>
      <c r="M214" s="64"/>
      <c r="O214" s="4"/>
      <c r="U214" t="s">
        <v>5293</v>
      </c>
      <c r="V214" t="s">
        <v>7293</v>
      </c>
      <c r="W214" t="s">
        <v>7089</v>
      </c>
      <c r="X214" s="64">
        <v>4916465346055230</v>
      </c>
      <c r="Y214">
        <v>47838</v>
      </c>
      <c r="Z214">
        <v>7.09</v>
      </c>
      <c r="AA214" s="65" t="str">
        <f t="shared" si="21"/>
        <v>5247802654380940</v>
      </c>
      <c r="AB214">
        <f t="shared" si="22"/>
        <v>16</v>
      </c>
      <c r="AC214" s="65" t="str">
        <f t="shared" si="23"/>
        <v>5247802654380940</v>
      </c>
      <c r="AD214" t="str">
        <f t="shared" si="24"/>
        <v>5247-8026-5438-0940</v>
      </c>
      <c r="AE214" s="65" t="s">
        <v>10722</v>
      </c>
    </row>
    <row r="215" spans="1:31" x14ac:dyDescent="0.2">
      <c r="A215">
        <v>314</v>
      </c>
      <c r="B215" s="4">
        <v>43650</v>
      </c>
      <c r="C215" t="s">
        <v>5294</v>
      </c>
      <c r="D215" s="14"/>
      <c r="E215" s="19">
        <f t="shared" si="25"/>
        <v>0.88</v>
      </c>
      <c r="F215" s="1" t="str">
        <f t="shared" si="26"/>
        <v>Mastercard</v>
      </c>
      <c r="G215" s="16" t="str">
        <f t="shared" si="27"/>
        <v>4049-4145-9390-4058</v>
      </c>
      <c r="H215" s="15">
        <f>IF(F215="Cash"," ",Y215)</f>
        <v>60629</v>
      </c>
      <c r="M215" s="64"/>
      <c r="O215" s="4"/>
      <c r="U215" t="s">
        <v>5294</v>
      </c>
      <c r="V215" t="s">
        <v>7183</v>
      </c>
      <c r="W215" t="s">
        <v>7089</v>
      </c>
      <c r="X215" s="64">
        <v>4916465346055230</v>
      </c>
      <c r="Y215">
        <v>60629</v>
      </c>
      <c r="Z215">
        <v>0.88</v>
      </c>
      <c r="AA215" s="65" t="str">
        <f t="shared" si="21"/>
        <v>4049414593904058</v>
      </c>
      <c r="AB215">
        <f t="shared" si="22"/>
        <v>16</v>
      </c>
      <c r="AC215" s="65" t="str">
        <f t="shared" si="23"/>
        <v>4049414593904058</v>
      </c>
      <c r="AD215" t="str">
        <f t="shared" si="24"/>
        <v>4049-4145-9390-4058</v>
      </c>
      <c r="AE215" s="65" t="s">
        <v>10723</v>
      </c>
    </row>
    <row r="216" spans="1:31" x14ac:dyDescent="0.2">
      <c r="A216">
        <v>315</v>
      </c>
      <c r="B216" s="4">
        <v>43650</v>
      </c>
      <c r="C216" t="s">
        <v>5295</v>
      </c>
      <c r="D216" s="14"/>
      <c r="E216" s="19">
        <f t="shared" si="25"/>
        <v>2.71</v>
      </c>
      <c r="F216" s="1" t="str">
        <f t="shared" si="26"/>
        <v>Cash</v>
      </c>
      <c r="G216" s="16" t="str">
        <f t="shared" si="27"/>
        <v xml:space="preserve"> </v>
      </c>
      <c r="H216" s="15" t="str">
        <f>IF(F216="Cash"," ",Y216)</f>
        <v xml:space="preserve"> </v>
      </c>
      <c r="O216" s="4"/>
      <c r="U216" t="s">
        <v>5295</v>
      </c>
      <c r="V216" t="s">
        <v>7294</v>
      </c>
      <c r="W216" t="s">
        <v>30</v>
      </c>
      <c r="X216" s="64">
        <v>4916465346055230</v>
      </c>
      <c r="Z216">
        <v>2.71</v>
      </c>
      <c r="AA216" s="65" t="str">
        <f t="shared" si="21"/>
        <v/>
      </c>
      <c r="AB216">
        <f t="shared" si="22"/>
        <v>0</v>
      </c>
      <c r="AC216" s="65" t="str">
        <f t="shared" si="23"/>
        <v>???</v>
      </c>
      <c r="AD216" t="str">
        <f t="shared" si="24"/>
        <v xml:space="preserve"> </v>
      </c>
    </row>
    <row r="217" spans="1:31" x14ac:dyDescent="0.2">
      <c r="A217">
        <v>316</v>
      </c>
      <c r="B217" s="4">
        <v>43650</v>
      </c>
      <c r="C217" t="s">
        <v>5296</v>
      </c>
      <c r="D217" s="14"/>
      <c r="E217" s="19">
        <f t="shared" si="25"/>
        <v>24.82</v>
      </c>
      <c r="F217" s="1" t="str">
        <f t="shared" si="26"/>
        <v>Cash</v>
      </c>
      <c r="G217" s="16" t="str">
        <f t="shared" si="27"/>
        <v xml:space="preserve"> </v>
      </c>
      <c r="H217" s="15" t="str">
        <f>IF(F217="Cash"," ",Y217)</f>
        <v xml:space="preserve"> </v>
      </c>
      <c r="O217" s="4"/>
      <c r="U217" t="s">
        <v>5296</v>
      </c>
      <c r="V217" t="s">
        <v>7295</v>
      </c>
      <c r="W217" t="s">
        <v>30</v>
      </c>
      <c r="X217" s="64">
        <v>4916465346055230</v>
      </c>
      <c r="Z217">
        <v>24.82</v>
      </c>
      <c r="AA217" s="65" t="str">
        <f t="shared" si="21"/>
        <v/>
      </c>
      <c r="AB217">
        <f t="shared" si="22"/>
        <v>0</v>
      </c>
      <c r="AC217" s="65" t="str">
        <f t="shared" si="23"/>
        <v>???</v>
      </c>
      <c r="AD217" t="str">
        <f t="shared" si="24"/>
        <v xml:space="preserve"> </v>
      </c>
    </row>
    <row r="218" spans="1:31" x14ac:dyDescent="0.2">
      <c r="A218">
        <v>317</v>
      </c>
      <c r="B218" s="4">
        <v>43650</v>
      </c>
      <c r="C218" t="s">
        <v>5297</v>
      </c>
      <c r="D218" s="14"/>
      <c r="E218" s="19">
        <f t="shared" si="25"/>
        <v>9.7799999999999994</v>
      </c>
      <c r="F218" s="1" t="str">
        <f t="shared" si="26"/>
        <v>Visa</v>
      </c>
      <c r="G218" s="16" t="str">
        <f t="shared" si="27"/>
        <v>8706-2114-2768-5095</v>
      </c>
      <c r="H218" s="15">
        <f>IF(F218="Cash"," ",Y218)</f>
        <v>46945</v>
      </c>
      <c r="M218" s="64"/>
      <c r="O218" s="4"/>
      <c r="U218" t="s">
        <v>5297</v>
      </c>
      <c r="V218" t="s">
        <v>7296</v>
      </c>
      <c r="W218" t="s">
        <v>34</v>
      </c>
      <c r="X218" s="64">
        <v>4916465346055230</v>
      </c>
      <c r="Y218">
        <v>46945</v>
      </c>
      <c r="Z218">
        <v>9.7799999999999994</v>
      </c>
      <c r="AA218" s="65" t="str">
        <f t="shared" si="21"/>
        <v>8706211427685095</v>
      </c>
      <c r="AB218">
        <f t="shared" si="22"/>
        <v>16</v>
      </c>
      <c r="AC218" s="65" t="str">
        <f t="shared" si="23"/>
        <v>8706211427685095</v>
      </c>
      <c r="AD218" t="str">
        <f t="shared" si="24"/>
        <v>8706-2114-2768-5095</v>
      </c>
      <c r="AE218" s="65" t="s">
        <v>10724</v>
      </c>
    </row>
    <row r="219" spans="1:31" x14ac:dyDescent="0.2">
      <c r="A219">
        <v>318</v>
      </c>
      <c r="B219" s="4">
        <v>43650</v>
      </c>
      <c r="C219" t="s">
        <v>5298</v>
      </c>
      <c r="D219" s="14"/>
      <c r="E219" s="19">
        <f t="shared" si="25"/>
        <v>18.05</v>
      </c>
      <c r="F219" s="1" t="str">
        <f t="shared" si="26"/>
        <v>Mastercard</v>
      </c>
      <c r="G219" s="16" t="str">
        <f t="shared" si="27"/>
        <v>4758-4275-7623-7248</v>
      </c>
      <c r="H219" s="15">
        <f>IF(F219="Cash"," ",Y219)</f>
        <v>12302</v>
      </c>
      <c r="M219" s="64"/>
      <c r="O219" s="4"/>
      <c r="U219" t="s">
        <v>5298</v>
      </c>
      <c r="V219" t="s">
        <v>7297</v>
      </c>
      <c r="W219" t="s">
        <v>7089</v>
      </c>
      <c r="X219" s="64">
        <v>4916465346055230</v>
      </c>
      <c r="Y219">
        <v>12302</v>
      </c>
      <c r="Z219">
        <v>18.05</v>
      </c>
      <c r="AA219" s="65" t="str">
        <f t="shared" si="21"/>
        <v>4758427576237248</v>
      </c>
      <c r="AB219">
        <f t="shared" si="22"/>
        <v>16</v>
      </c>
      <c r="AC219" s="65" t="str">
        <f t="shared" si="23"/>
        <v>4758427576237248</v>
      </c>
      <c r="AD219" t="str">
        <f t="shared" si="24"/>
        <v>4758-4275-7623-7248</v>
      </c>
      <c r="AE219" s="65" t="s">
        <v>10725</v>
      </c>
    </row>
    <row r="220" spans="1:31" x14ac:dyDescent="0.2">
      <c r="A220">
        <v>319</v>
      </c>
      <c r="B220" s="4">
        <v>43650</v>
      </c>
      <c r="C220" t="s">
        <v>5299</v>
      </c>
      <c r="D220" s="14"/>
      <c r="E220" s="19">
        <f t="shared" si="25"/>
        <v>8.3800000000000008</v>
      </c>
      <c r="F220" s="1" t="str">
        <f t="shared" si="26"/>
        <v>Cash</v>
      </c>
      <c r="G220" s="16" t="str">
        <f t="shared" si="27"/>
        <v xml:space="preserve"> </v>
      </c>
      <c r="H220" s="15" t="str">
        <f>IF(F220="Cash"," ",Y220)</f>
        <v xml:space="preserve"> </v>
      </c>
      <c r="O220" s="4"/>
      <c r="U220" t="s">
        <v>5299</v>
      </c>
      <c r="V220" t="s">
        <v>7298</v>
      </c>
      <c r="W220" t="s">
        <v>30</v>
      </c>
      <c r="X220" s="64">
        <v>4916465346055230</v>
      </c>
      <c r="Z220">
        <v>8.3800000000000008</v>
      </c>
      <c r="AA220" s="65" t="str">
        <f t="shared" si="21"/>
        <v/>
      </c>
      <c r="AB220">
        <f t="shared" si="22"/>
        <v>0</v>
      </c>
      <c r="AC220" s="65" t="str">
        <f t="shared" si="23"/>
        <v>???</v>
      </c>
      <c r="AD220" t="str">
        <f t="shared" si="24"/>
        <v xml:space="preserve"> </v>
      </c>
    </row>
    <row r="221" spans="1:31" x14ac:dyDescent="0.2">
      <c r="A221">
        <v>320</v>
      </c>
      <c r="B221" s="4">
        <v>43650</v>
      </c>
      <c r="C221" t="s">
        <v>5300</v>
      </c>
      <c r="D221" s="14"/>
      <c r="E221" s="19">
        <f t="shared" si="25"/>
        <v>18.59</v>
      </c>
      <c r="F221" s="1" t="str">
        <f t="shared" si="26"/>
        <v>Cash</v>
      </c>
      <c r="G221" s="16" t="str">
        <f t="shared" si="27"/>
        <v xml:space="preserve"> </v>
      </c>
      <c r="H221" s="15" t="str">
        <f>IF(F221="Cash"," ",Y221)</f>
        <v xml:space="preserve"> </v>
      </c>
      <c r="O221" s="4"/>
      <c r="U221" t="s">
        <v>5300</v>
      </c>
      <c r="V221" t="s">
        <v>7299</v>
      </c>
      <c r="W221" t="s">
        <v>30</v>
      </c>
      <c r="X221" s="64">
        <v>4916465346055230</v>
      </c>
      <c r="Z221">
        <v>18.59</v>
      </c>
      <c r="AA221" s="65" t="str">
        <f t="shared" si="21"/>
        <v/>
      </c>
      <c r="AB221">
        <f t="shared" si="22"/>
        <v>0</v>
      </c>
      <c r="AC221" s="65" t="str">
        <f t="shared" si="23"/>
        <v>???</v>
      </c>
      <c r="AD221" t="str">
        <f t="shared" si="24"/>
        <v xml:space="preserve"> </v>
      </c>
    </row>
    <row r="222" spans="1:31" x14ac:dyDescent="0.2">
      <c r="A222">
        <v>321</v>
      </c>
      <c r="B222" s="4">
        <v>43650</v>
      </c>
      <c r="C222" t="s">
        <v>5301</v>
      </c>
      <c r="D222" s="14"/>
      <c r="E222" s="19">
        <f t="shared" si="25"/>
        <v>9.44</v>
      </c>
      <c r="F222" s="1" t="str">
        <f t="shared" si="26"/>
        <v>Cash</v>
      </c>
      <c r="G222" s="16" t="str">
        <f t="shared" si="27"/>
        <v xml:space="preserve"> </v>
      </c>
      <c r="H222" s="15" t="str">
        <f>IF(F222="Cash"," ",Y222)</f>
        <v xml:space="preserve"> </v>
      </c>
      <c r="O222" s="4"/>
      <c r="U222" t="s">
        <v>5301</v>
      </c>
      <c r="V222" t="s">
        <v>7300</v>
      </c>
      <c r="W222" t="s">
        <v>30</v>
      </c>
      <c r="X222" s="64">
        <v>4916465346055230</v>
      </c>
      <c r="Z222">
        <v>9.44</v>
      </c>
      <c r="AA222" s="65" t="str">
        <f t="shared" si="21"/>
        <v/>
      </c>
      <c r="AB222">
        <f t="shared" si="22"/>
        <v>0</v>
      </c>
      <c r="AC222" s="65" t="str">
        <f t="shared" si="23"/>
        <v>???</v>
      </c>
      <c r="AD222" t="str">
        <f t="shared" si="24"/>
        <v xml:space="preserve"> </v>
      </c>
    </row>
    <row r="223" spans="1:31" x14ac:dyDescent="0.2">
      <c r="A223">
        <v>322</v>
      </c>
      <c r="B223" s="4">
        <v>43650</v>
      </c>
      <c r="C223" t="s">
        <v>5302</v>
      </c>
      <c r="D223" s="14"/>
      <c r="E223" s="19">
        <f t="shared" si="25"/>
        <v>15.18</v>
      </c>
      <c r="F223" s="1" t="str">
        <f t="shared" si="26"/>
        <v>Cash</v>
      </c>
      <c r="G223" s="16" t="str">
        <f t="shared" si="27"/>
        <v xml:space="preserve"> </v>
      </c>
      <c r="H223" s="15" t="str">
        <f>IF(F223="Cash"," ",Y223)</f>
        <v xml:space="preserve"> </v>
      </c>
      <c r="O223" s="4"/>
      <c r="U223" t="s">
        <v>5302</v>
      </c>
      <c r="V223" t="s">
        <v>7301</v>
      </c>
      <c r="W223" t="s">
        <v>30</v>
      </c>
      <c r="X223" s="64">
        <v>4916465346055230</v>
      </c>
      <c r="Z223">
        <v>15.18</v>
      </c>
      <c r="AA223" s="65" t="str">
        <f t="shared" si="21"/>
        <v/>
      </c>
      <c r="AB223">
        <f t="shared" si="22"/>
        <v>0</v>
      </c>
      <c r="AC223" s="65" t="str">
        <f t="shared" si="23"/>
        <v>???</v>
      </c>
      <c r="AD223" t="str">
        <f t="shared" si="24"/>
        <v xml:space="preserve"> </v>
      </c>
    </row>
    <row r="224" spans="1:31" x14ac:dyDescent="0.2">
      <c r="A224">
        <v>323</v>
      </c>
      <c r="B224" s="4">
        <v>43650</v>
      </c>
      <c r="C224" t="s">
        <v>5303</v>
      </c>
      <c r="D224" s="14"/>
      <c r="E224" s="19">
        <f t="shared" si="25"/>
        <v>11.49</v>
      </c>
      <c r="F224" s="1" t="str">
        <f t="shared" si="26"/>
        <v>Cash</v>
      </c>
      <c r="G224" s="16" t="str">
        <f t="shared" si="27"/>
        <v xml:space="preserve"> </v>
      </c>
      <c r="H224" s="15" t="str">
        <f>IF(F224="Cash"," ",Y224)</f>
        <v xml:space="preserve"> </v>
      </c>
      <c r="O224" s="4"/>
      <c r="U224" t="s">
        <v>5303</v>
      </c>
      <c r="V224" t="s">
        <v>7302</v>
      </c>
      <c r="W224" t="s">
        <v>30</v>
      </c>
      <c r="X224" s="64">
        <v>4916465346055230</v>
      </c>
      <c r="Z224">
        <v>11.49</v>
      </c>
      <c r="AA224" s="65" t="str">
        <f t="shared" si="21"/>
        <v/>
      </c>
      <c r="AB224">
        <f t="shared" si="22"/>
        <v>0</v>
      </c>
      <c r="AC224" s="65" t="str">
        <f t="shared" si="23"/>
        <v>???</v>
      </c>
      <c r="AD224" t="str">
        <f t="shared" si="24"/>
        <v xml:space="preserve"> </v>
      </c>
    </row>
    <row r="225" spans="1:31" x14ac:dyDescent="0.2">
      <c r="A225">
        <v>324</v>
      </c>
      <c r="B225" s="4">
        <v>43650</v>
      </c>
      <c r="C225" t="s">
        <v>5304</v>
      </c>
      <c r="D225" s="14"/>
      <c r="E225" s="19">
        <f t="shared" si="25"/>
        <v>11.96</v>
      </c>
      <c r="F225" s="1" t="str">
        <f t="shared" si="26"/>
        <v>Mastercard</v>
      </c>
      <c r="G225" s="16" t="str">
        <f t="shared" si="27"/>
        <v>5367-2745-6045-8170</v>
      </c>
      <c r="H225" s="15">
        <f>IF(F225="Cash"," ",Y225)</f>
        <v>60654</v>
      </c>
      <c r="M225" s="64"/>
      <c r="O225" s="4"/>
      <c r="U225" t="s">
        <v>5304</v>
      </c>
      <c r="V225" t="s">
        <v>7303</v>
      </c>
      <c r="W225" t="s">
        <v>7089</v>
      </c>
      <c r="X225" s="64">
        <v>4916465346055230</v>
      </c>
      <c r="Y225">
        <v>60654</v>
      </c>
      <c r="Z225">
        <v>11.96</v>
      </c>
      <c r="AA225" s="65" t="str">
        <f t="shared" si="21"/>
        <v>5367274560458170</v>
      </c>
      <c r="AB225">
        <f t="shared" si="22"/>
        <v>16</v>
      </c>
      <c r="AC225" s="65" t="str">
        <f t="shared" si="23"/>
        <v>5367274560458170</v>
      </c>
      <c r="AD225" t="str">
        <f t="shared" si="24"/>
        <v>5367-2745-6045-8170</v>
      </c>
      <c r="AE225" s="65" t="s">
        <v>10641</v>
      </c>
    </row>
    <row r="226" spans="1:31" x14ac:dyDescent="0.2">
      <c r="A226">
        <v>325</v>
      </c>
      <c r="B226" s="4">
        <v>43650</v>
      </c>
      <c r="C226" t="s">
        <v>5305</v>
      </c>
      <c r="D226" s="14"/>
      <c r="E226" s="19">
        <f t="shared" si="25"/>
        <v>25.52</v>
      </c>
      <c r="F226" s="1" t="str">
        <f t="shared" si="26"/>
        <v>Mastercard</v>
      </c>
      <c r="G226" s="16" t="str">
        <f t="shared" si="27"/>
        <v>1557-9319-2934-1476</v>
      </c>
      <c r="H226" s="15">
        <f>IF(F226="Cash"," ",Y226)</f>
        <v>46555</v>
      </c>
      <c r="M226" s="64"/>
      <c r="O226" s="4"/>
      <c r="U226" t="s">
        <v>5305</v>
      </c>
      <c r="V226" t="s">
        <v>7304</v>
      </c>
      <c r="W226" t="s">
        <v>7089</v>
      </c>
      <c r="X226" s="64">
        <v>4916465346055230</v>
      </c>
      <c r="Y226">
        <v>46555</v>
      </c>
      <c r="Z226">
        <v>25.52</v>
      </c>
      <c r="AA226" s="65" t="str">
        <f t="shared" si="21"/>
        <v>1557931929341476</v>
      </c>
      <c r="AB226">
        <f t="shared" si="22"/>
        <v>16</v>
      </c>
      <c r="AC226" s="65" t="str">
        <f t="shared" si="23"/>
        <v>1557931929341476</v>
      </c>
      <c r="AD226" t="str">
        <f t="shared" si="24"/>
        <v>1557-9319-2934-1476</v>
      </c>
      <c r="AE226" s="65" t="s">
        <v>10726</v>
      </c>
    </row>
    <row r="227" spans="1:31" x14ac:dyDescent="0.2">
      <c r="A227">
        <v>326</v>
      </c>
      <c r="B227" s="4">
        <v>43650</v>
      </c>
      <c r="C227" t="s">
        <v>5306</v>
      </c>
      <c r="D227" s="14"/>
      <c r="E227" s="19">
        <f t="shared" si="25"/>
        <v>12.27</v>
      </c>
      <c r="F227" s="1" t="str">
        <f t="shared" si="26"/>
        <v>Visa</v>
      </c>
      <c r="G227" s="16" t="str">
        <f t="shared" si="27"/>
        <v>1597-4883-7208-0499</v>
      </c>
      <c r="H227" s="15">
        <f>IF(F227="Cash"," ",Y227)</f>
        <v>46932</v>
      </c>
      <c r="M227" s="64"/>
      <c r="O227" s="4"/>
      <c r="U227" t="s">
        <v>5306</v>
      </c>
      <c r="V227" t="s">
        <v>7305</v>
      </c>
      <c r="W227" t="s">
        <v>34</v>
      </c>
      <c r="X227" s="64">
        <v>4916465346055230</v>
      </c>
      <c r="Y227">
        <v>46932</v>
      </c>
      <c r="Z227">
        <v>12.27</v>
      </c>
      <c r="AA227" s="65" t="str">
        <f t="shared" si="21"/>
        <v>1597488372080499</v>
      </c>
      <c r="AB227">
        <f t="shared" si="22"/>
        <v>16</v>
      </c>
      <c r="AC227" s="65" t="str">
        <f t="shared" si="23"/>
        <v>1597488372080499</v>
      </c>
      <c r="AD227" t="str">
        <f t="shared" si="24"/>
        <v>1597-4883-7208-0499</v>
      </c>
      <c r="AE227" s="65" t="s">
        <v>10727</v>
      </c>
    </row>
    <row r="228" spans="1:31" x14ac:dyDescent="0.2">
      <c r="A228">
        <v>327</v>
      </c>
      <c r="B228" s="4">
        <v>43650</v>
      </c>
      <c r="C228" t="s">
        <v>5307</v>
      </c>
      <c r="D228" s="14"/>
      <c r="E228" s="19">
        <f t="shared" si="25"/>
        <v>24.63</v>
      </c>
      <c r="F228" s="1" t="str">
        <f t="shared" si="26"/>
        <v>Cash</v>
      </c>
      <c r="G228" s="16" t="str">
        <f t="shared" si="27"/>
        <v xml:space="preserve"> </v>
      </c>
      <c r="H228" s="15" t="str">
        <f>IF(F228="Cash"," ",Y228)</f>
        <v xml:space="preserve"> </v>
      </c>
      <c r="O228" s="4"/>
      <c r="U228" t="s">
        <v>5307</v>
      </c>
      <c r="V228" t="s">
        <v>7306</v>
      </c>
      <c r="W228" t="s">
        <v>30</v>
      </c>
      <c r="X228" s="64">
        <v>4916465346055230</v>
      </c>
      <c r="Z228">
        <v>24.63</v>
      </c>
      <c r="AA228" s="65" t="str">
        <f t="shared" si="21"/>
        <v/>
      </c>
      <c r="AB228">
        <f t="shared" si="22"/>
        <v>0</v>
      </c>
      <c r="AC228" s="65" t="str">
        <f t="shared" si="23"/>
        <v>???</v>
      </c>
      <c r="AD228" t="str">
        <f t="shared" si="24"/>
        <v xml:space="preserve"> </v>
      </c>
    </row>
    <row r="229" spans="1:31" x14ac:dyDescent="0.2">
      <c r="A229">
        <v>328</v>
      </c>
      <c r="B229" s="4">
        <v>43650</v>
      </c>
      <c r="C229" t="s">
        <v>5308</v>
      </c>
      <c r="D229" s="14"/>
      <c r="E229" s="19">
        <f t="shared" si="25"/>
        <v>18.7</v>
      </c>
      <c r="F229" s="1" t="str">
        <f t="shared" si="26"/>
        <v>Visa</v>
      </c>
      <c r="G229" s="16" t="str">
        <f t="shared" si="27"/>
        <v>5324-7397-0047-1190</v>
      </c>
      <c r="H229" s="15">
        <f>IF(F229="Cash"," ",Y229)</f>
        <v>47846</v>
      </c>
      <c r="M229" s="64"/>
      <c r="O229" s="4"/>
      <c r="U229" t="s">
        <v>5308</v>
      </c>
      <c r="V229" t="s">
        <v>7307</v>
      </c>
      <c r="W229" t="s">
        <v>34</v>
      </c>
      <c r="X229" s="64">
        <v>4916465346055230</v>
      </c>
      <c r="Y229">
        <v>47846</v>
      </c>
      <c r="Z229">
        <v>18.7</v>
      </c>
      <c r="AA229" s="65" t="str">
        <f t="shared" si="21"/>
        <v>5324739700471190</v>
      </c>
      <c r="AB229">
        <f t="shared" si="22"/>
        <v>16</v>
      </c>
      <c r="AC229" s="65" t="str">
        <f t="shared" si="23"/>
        <v>5324739700471190</v>
      </c>
      <c r="AD229" t="str">
        <f t="shared" si="24"/>
        <v>5324-7397-0047-1190</v>
      </c>
      <c r="AE229" s="65" t="s">
        <v>10728</v>
      </c>
    </row>
    <row r="230" spans="1:31" x14ac:dyDescent="0.2">
      <c r="A230">
        <v>329</v>
      </c>
      <c r="B230" s="4">
        <v>43650</v>
      </c>
      <c r="C230" t="s">
        <v>5309</v>
      </c>
      <c r="D230" s="14"/>
      <c r="E230" s="19">
        <f t="shared" si="25"/>
        <v>29.68</v>
      </c>
      <c r="F230" s="1" t="str">
        <f t="shared" si="26"/>
        <v>Cash</v>
      </c>
      <c r="G230" s="16" t="str">
        <f t="shared" si="27"/>
        <v xml:space="preserve"> </v>
      </c>
      <c r="H230" s="15" t="str">
        <f>IF(F230="Cash"," ",Y230)</f>
        <v xml:space="preserve"> </v>
      </c>
      <c r="O230" s="4"/>
      <c r="U230" t="s">
        <v>5309</v>
      </c>
      <c r="V230" t="s">
        <v>7308</v>
      </c>
      <c r="W230" t="s">
        <v>30</v>
      </c>
      <c r="X230" s="64">
        <v>4916465346055230</v>
      </c>
      <c r="Z230">
        <v>29.68</v>
      </c>
      <c r="AA230" s="65" t="str">
        <f t="shared" si="21"/>
        <v/>
      </c>
      <c r="AB230">
        <f t="shared" si="22"/>
        <v>0</v>
      </c>
      <c r="AC230" s="65" t="str">
        <f t="shared" si="23"/>
        <v>???</v>
      </c>
      <c r="AD230" t="str">
        <f t="shared" si="24"/>
        <v xml:space="preserve"> </v>
      </c>
    </row>
    <row r="231" spans="1:31" x14ac:dyDescent="0.2">
      <c r="A231">
        <v>330</v>
      </c>
      <c r="B231" s="4">
        <v>43650</v>
      </c>
      <c r="C231" t="s">
        <v>5310</v>
      </c>
      <c r="D231" s="14"/>
      <c r="E231" s="19">
        <f t="shared" si="25"/>
        <v>10.57</v>
      </c>
      <c r="F231" s="1" t="str">
        <f t="shared" si="26"/>
        <v>American Express</v>
      </c>
      <c r="G231" s="16" t="str">
        <f t="shared" si="27"/>
        <v>2014-703845-85909</v>
      </c>
      <c r="H231" s="15">
        <f>IF(F231="Cash"," ",Y231)</f>
        <v>47579</v>
      </c>
      <c r="M231" s="64"/>
      <c r="O231" s="4"/>
      <c r="U231" t="s">
        <v>5310</v>
      </c>
      <c r="V231" t="s">
        <v>7309</v>
      </c>
      <c r="W231" t="s">
        <v>7093</v>
      </c>
      <c r="X231" s="64">
        <v>4916465346055230</v>
      </c>
      <c r="Y231">
        <v>47579</v>
      </c>
      <c r="Z231">
        <v>10.57</v>
      </c>
      <c r="AA231" s="65" t="str">
        <f t="shared" si="21"/>
        <v>201470384585909</v>
      </c>
      <c r="AB231">
        <f t="shared" si="22"/>
        <v>15</v>
      </c>
      <c r="AC231" s="65" t="str">
        <f t="shared" si="23"/>
        <v>201470384585909</v>
      </c>
      <c r="AD231" t="str">
        <f t="shared" si="24"/>
        <v>2014-703845-85909</v>
      </c>
      <c r="AE231" s="65" t="s">
        <v>10729</v>
      </c>
    </row>
    <row r="232" spans="1:31" x14ac:dyDescent="0.2">
      <c r="A232">
        <v>331</v>
      </c>
      <c r="B232" s="4">
        <v>43650</v>
      </c>
      <c r="C232" t="s">
        <v>5311</v>
      </c>
      <c r="D232" s="14"/>
      <c r="E232" s="19">
        <f t="shared" si="25"/>
        <v>10.09</v>
      </c>
      <c r="F232" s="1" t="str">
        <f t="shared" si="26"/>
        <v>Visa</v>
      </c>
      <c r="G232" s="16" t="str">
        <f t="shared" si="27"/>
        <v>4780-2643-7666-0283</v>
      </c>
      <c r="H232" s="15">
        <f>IF(F232="Cash"," ",Y232)</f>
        <v>60626</v>
      </c>
      <c r="M232" s="64"/>
      <c r="O232" s="4"/>
      <c r="U232" t="s">
        <v>5311</v>
      </c>
      <c r="V232" t="s">
        <v>7310</v>
      </c>
      <c r="W232" t="s">
        <v>34</v>
      </c>
      <c r="X232" s="64">
        <v>4916465346055230</v>
      </c>
      <c r="Y232">
        <v>60626</v>
      </c>
      <c r="Z232">
        <v>10.09</v>
      </c>
      <c r="AA232" s="65" t="str">
        <f t="shared" si="21"/>
        <v>4780264376660283</v>
      </c>
      <c r="AB232">
        <f t="shared" si="22"/>
        <v>16</v>
      </c>
      <c r="AC232" s="65" t="str">
        <f t="shared" si="23"/>
        <v>4780264376660283</v>
      </c>
      <c r="AD232" t="str">
        <f t="shared" si="24"/>
        <v>4780-2643-7666-0283</v>
      </c>
      <c r="AE232" s="65" t="s">
        <v>10730</v>
      </c>
    </row>
    <row r="233" spans="1:31" x14ac:dyDescent="0.2">
      <c r="A233">
        <v>332</v>
      </c>
      <c r="B233" s="4">
        <v>43650</v>
      </c>
      <c r="C233" t="s">
        <v>5312</v>
      </c>
      <c r="D233" s="14"/>
      <c r="E233" s="19">
        <f t="shared" si="25"/>
        <v>27.7</v>
      </c>
      <c r="F233" s="1" t="str">
        <f t="shared" si="26"/>
        <v>Visa</v>
      </c>
      <c r="G233" s="16" t="str">
        <f t="shared" si="27"/>
        <v>5328-2444-1146-0596</v>
      </c>
      <c r="H233" s="15">
        <f>IF(F233="Cash"," ",Y233)</f>
        <v>60648</v>
      </c>
      <c r="M233" s="64"/>
      <c r="O233" s="4"/>
      <c r="U233" t="s">
        <v>5312</v>
      </c>
      <c r="V233" t="s">
        <v>7311</v>
      </c>
      <c r="W233" t="s">
        <v>34</v>
      </c>
      <c r="X233" s="64">
        <v>4916465346055230</v>
      </c>
      <c r="Y233">
        <v>60648</v>
      </c>
      <c r="Z233">
        <v>27.7</v>
      </c>
      <c r="AA233" s="65" t="str">
        <f t="shared" si="21"/>
        <v>5328244411460596</v>
      </c>
      <c r="AB233">
        <f t="shared" si="22"/>
        <v>16</v>
      </c>
      <c r="AC233" s="65" t="str">
        <f t="shared" si="23"/>
        <v>5328244411460596</v>
      </c>
      <c r="AD233" t="str">
        <f t="shared" si="24"/>
        <v>5328-2444-1146-0596</v>
      </c>
      <c r="AE233" s="65" t="s">
        <v>10731</v>
      </c>
    </row>
    <row r="234" spans="1:31" x14ac:dyDescent="0.2">
      <c r="A234">
        <v>333</v>
      </c>
      <c r="B234" s="4">
        <v>43650</v>
      </c>
      <c r="C234" t="s">
        <v>5313</v>
      </c>
      <c r="D234" s="14"/>
      <c r="E234" s="19">
        <f t="shared" si="25"/>
        <v>28.32</v>
      </c>
      <c r="F234" s="1" t="str">
        <f t="shared" si="26"/>
        <v>Mastercard</v>
      </c>
      <c r="G234" s="16" t="str">
        <f t="shared" si="27"/>
        <v>6798-2459-5178-8957</v>
      </c>
      <c r="H234" s="15">
        <f>IF(F234="Cash"," ",Y234)</f>
        <v>46778</v>
      </c>
      <c r="M234" s="64"/>
      <c r="O234" s="4"/>
      <c r="U234" t="s">
        <v>5313</v>
      </c>
      <c r="V234" t="s">
        <v>7312</v>
      </c>
      <c r="W234" t="s">
        <v>7089</v>
      </c>
      <c r="X234" s="64">
        <v>4916465346055230</v>
      </c>
      <c r="Y234">
        <v>46778</v>
      </c>
      <c r="Z234">
        <v>28.32</v>
      </c>
      <c r="AA234" s="65" t="str">
        <f t="shared" si="21"/>
        <v>6798245951788957</v>
      </c>
      <c r="AB234">
        <f t="shared" si="22"/>
        <v>16</v>
      </c>
      <c r="AC234" s="65" t="str">
        <f t="shared" si="23"/>
        <v>6798245951788957</v>
      </c>
      <c r="AD234" t="str">
        <f t="shared" si="24"/>
        <v>6798-2459-5178-8957</v>
      </c>
      <c r="AE234" s="65" t="s">
        <v>10732</v>
      </c>
    </row>
    <row r="235" spans="1:31" x14ac:dyDescent="0.2">
      <c r="A235">
        <v>334</v>
      </c>
      <c r="B235" s="4">
        <v>43650</v>
      </c>
      <c r="C235" t="s">
        <v>5314</v>
      </c>
      <c r="D235" s="14"/>
      <c r="E235" s="19">
        <f t="shared" si="25"/>
        <v>10.15</v>
      </c>
      <c r="F235" s="1" t="str">
        <f t="shared" si="26"/>
        <v>Cash</v>
      </c>
      <c r="G235" s="16" t="str">
        <f t="shared" si="27"/>
        <v xml:space="preserve"> </v>
      </c>
      <c r="H235" s="15" t="str">
        <f>IF(F235="Cash"," ",Y235)</f>
        <v xml:space="preserve"> </v>
      </c>
      <c r="O235" s="4"/>
      <c r="U235" t="s">
        <v>5314</v>
      </c>
      <c r="V235" t="s">
        <v>7313</v>
      </c>
      <c r="W235" t="s">
        <v>30</v>
      </c>
      <c r="X235" s="64">
        <v>4916465346055230</v>
      </c>
      <c r="Z235">
        <v>10.15</v>
      </c>
      <c r="AA235" s="65" t="str">
        <f t="shared" si="21"/>
        <v/>
      </c>
      <c r="AB235">
        <f t="shared" si="22"/>
        <v>0</v>
      </c>
      <c r="AC235" s="65" t="str">
        <f t="shared" si="23"/>
        <v>???</v>
      </c>
      <c r="AD235" t="str">
        <f t="shared" si="24"/>
        <v xml:space="preserve"> </v>
      </c>
    </row>
    <row r="236" spans="1:31" x14ac:dyDescent="0.2">
      <c r="A236">
        <v>335</v>
      </c>
      <c r="B236" s="4">
        <v>43650</v>
      </c>
      <c r="C236" t="s">
        <v>5315</v>
      </c>
      <c r="D236" s="14"/>
      <c r="E236" s="19">
        <f t="shared" si="25"/>
        <v>9.51</v>
      </c>
      <c r="F236" s="1" t="str">
        <f t="shared" si="26"/>
        <v>Cash</v>
      </c>
      <c r="G236" s="16" t="str">
        <f t="shared" si="27"/>
        <v xml:space="preserve"> </v>
      </c>
      <c r="H236" s="15" t="str">
        <f>IF(F236="Cash"," ",Y236)</f>
        <v xml:space="preserve"> </v>
      </c>
      <c r="O236" s="4"/>
      <c r="U236" t="s">
        <v>5315</v>
      </c>
      <c r="V236" t="s">
        <v>7314</v>
      </c>
      <c r="W236" t="s">
        <v>30</v>
      </c>
      <c r="X236" s="64">
        <v>4916465346055230</v>
      </c>
      <c r="Z236">
        <v>9.51</v>
      </c>
      <c r="AA236" s="65" t="str">
        <f t="shared" si="21"/>
        <v/>
      </c>
      <c r="AB236">
        <f t="shared" si="22"/>
        <v>0</v>
      </c>
      <c r="AC236" s="65" t="str">
        <f t="shared" si="23"/>
        <v>???</v>
      </c>
      <c r="AD236" t="str">
        <f t="shared" si="24"/>
        <v xml:space="preserve"> </v>
      </c>
    </row>
    <row r="237" spans="1:31" x14ac:dyDescent="0.2">
      <c r="A237">
        <v>336</v>
      </c>
      <c r="B237" s="4">
        <v>43650</v>
      </c>
      <c r="C237" t="s">
        <v>5316</v>
      </c>
      <c r="D237" s="14"/>
      <c r="E237" s="19">
        <f t="shared" si="25"/>
        <v>33.39</v>
      </c>
      <c r="F237" s="1" t="str">
        <f t="shared" si="26"/>
        <v>Mastercard</v>
      </c>
      <c r="G237" s="16" t="str">
        <f t="shared" si="27"/>
        <v>???</v>
      </c>
      <c r="H237" s="15">
        <f>IF(F237="Cash"," ",Y237)</f>
        <v>35171</v>
      </c>
      <c r="M237" s="64"/>
      <c r="O237" s="4"/>
      <c r="U237" t="s">
        <v>5316</v>
      </c>
      <c r="V237" t="s">
        <v>7219</v>
      </c>
      <c r="W237" t="s">
        <v>7089</v>
      </c>
      <c r="X237" s="64">
        <v>4916465346055230</v>
      </c>
      <c r="Y237">
        <v>35171</v>
      </c>
      <c r="Z237">
        <v>33.39</v>
      </c>
      <c r="AA237" s="65" t="str">
        <f t="shared" si="21"/>
        <v>36899141445349</v>
      </c>
      <c r="AB237">
        <f t="shared" si="22"/>
        <v>14</v>
      </c>
      <c r="AC237" s="65" t="str">
        <f t="shared" si="23"/>
        <v>???</v>
      </c>
      <c r="AD237" t="str">
        <f t="shared" si="24"/>
        <v>???</v>
      </c>
      <c r="AE237" s="65" t="s">
        <v>10733</v>
      </c>
    </row>
    <row r="238" spans="1:31" x14ac:dyDescent="0.2">
      <c r="A238">
        <v>337</v>
      </c>
      <c r="B238" s="4">
        <v>43650</v>
      </c>
      <c r="C238" t="s">
        <v>5317</v>
      </c>
      <c r="D238" s="14"/>
      <c r="E238" s="19">
        <f t="shared" si="25"/>
        <v>27.18</v>
      </c>
      <c r="F238" s="1" t="str">
        <f t="shared" si="26"/>
        <v>Mastercard</v>
      </c>
      <c r="G238" s="16" t="str">
        <f t="shared" si="27"/>
        <v>4318-2253-9154-5551</v>
      </c>
      <c r="H238" s="15">
        <f>IF(F238="Cash"," ",Y238)</f>
        <v>47270</v>
      </c>
      <c r="M238" s="64"/>
      <c r="O238" s="4"/>
      <c r="U238" t="s">
        <v>5317</v>
      </c>
      <c r="V238" t="s">
        <v>7315</v>
      </c>
      <c r="W238" t="s">
        <v>7089</v>
      </c>
      <c r="X238" s="64">
        <v>4916465346055230</v>
      </c>
      <c r="Y238">
        <v>47270</v>
      </c>
      <c r="Z238">
        <v>27.18</v>
      </c>
      <c r="AA238" s="65" t="str">
        <f t="shared" si="21"/>
        <v>4318225391545551</v>
      </c>
      <c r="AB238">
        <f t="shared" si="22"/>
        <v>16</v>
      </c>
      <c r="AC238" s="65" t="str">
        <f t="shared" si="23"/>
        <v>4318225391545551</v>
      </c>
      <c r="AD238" t="str">
        <f t="shared" si="24"/>
        <v>4318-2253-9154-5551</v>
      </c>
      <c r="AE238" s="65" t="s">
        <v>10734</v>
      </c>
    </row>
    <row r="239" spans="1:31" x14ac:dyDescent="0.2">
      <c r="A239">
        <v>338</v>
      </c>
      <c r="B239" s="4">
        <v>43650</v>
      </c>
      <c r="C239" t="s">
        <v>5318</v>
      </c>
      <c r="D239" s="14"/>
      <c r="E239" s="19">
        <f t="shared" si="25"/>
        <v>7.3</v>
      </c>
      <c r="F239" s="1" t="str">
        <f t="shared" si="26"/>
        <v>Cash</v>
      </c>
      <c r="G239" s="16" t="str">
        <f t="shared" si="27"/>
        <v xml:space="preserve"> </v>
      </c>
      <c r="H239" s="15" t="str">
        <f>IF(F239="Cash"," ",Y239)</f>
        <v xml:space="preserve"> </v>
      </c>
      <c r="O239" s="4"/>
      <c r="U239" t="s">
        <v>5318</v>
      </c>
      <c r="V239" t="s">
        <v>7316</v>
      </c>
      <c r="W239" t="s">
        <v>30</v>
      </c>
      <c r="X239" s="64">
        <v>4916465346055230</v>
      </c>
      <c r="Z239">
        <v>7.3</v>
      </c>
      <c r="AA239" s="65" t="str">
        <f t="shared" si="21"/>
        <v/>
      </c>
      <c r="AB239">
        <f t="shared" si="22"/>
        <v>0</v>
      </c>
      <c r="AC239" s="65" t="str">
        <f t="shared" si="23"/>
        <v>???</v>
      </c>
      <c r="AD239" t="str">
        <f t="shared" si="24"/>
        <v xml:space="preserve"> </v>
      </c>
    </row>
    <row r="240" spans="1:31" x14ac:dyDescent="0.2">
      <c r="A240">
        <v>339</v>
      </c>
      <c r="B240" s="4">
        <v>43650</v>
      </c>
      <c r="C240" t="s">
        <v>5319</v>
      </c>
      <c r="D240" s="14"/>
      <c r="E240" s="19">
        <f t="shared" si="25"/>
        <v>7.17</v>
      </c>
      <c r="F240" s="1" t="str">
        <f t="shared" si="26"/>
        <v>Visa</v>
      </c>
      <c r="G240" s="16" t="str">
        <f t="shared" si="27"/>
        <v>5794-5837-7160-7016</v>
      </c>
      <c r="H240" s="15">
        <f>IF(F240="Cash"," ",Y240)</f>
        <v>56053</v>
      </c>
      <c r="M240" s="64"/>
      <c r="O240" s="4"/>
      <c r="U240" t="s">
        <v>5319</v>
      </c>
      <c r="V240" t="s">
        <v>7317</v>
      </c>
      <c r="W240" t="s">
        <v>34</v>
      </c>
      <c r="X240" s="64">
        <v>4916465346055230</v>
      </c>
      <c r="Y240">
        <v>56053</v>
      </c>
      <c r="Z240">
        <v>7.17</v>
      </c>
      <c r="AA240" s="65" t="str">
        <f t="shared" si="21"/>
        <v>5794583771607016</v>
      </c>
      <c r="AB240">
        <f t="shared" si="22"/>
        <v>16</v>
      </c>
      <c r="AC240" s="65" t="str">
        <f t="shared" si="23"/>
        <v>5794583771607016</v>
      </c>
      <c r="AD240" t="str">
        <f t="shared" si="24"/>
        <v>5794-5837-7160-7016</v>
      </c>
      <c r="AE240" s="65" t="s">
        <v>10624</v>
      </c>
    </row>
    <row r="241" spans="1:31" x14ac:dyDescent="0.2">
      <c r="A241">
        <v>340</v>
      </c>
      <c r="B241" s="4">
        <v>43650</v>
      </c>
      <c r="C241" t="s">
        <v>5320</v>
      </c>
      <c r="D241" s="14"/>
      <c r="E241" s="19">
        <f t="shared" si="25"/>
        <v>25.62</v>
      </c>
      <c r="F241" s="1" t="str">
        <f t="shared" si="26"/>
        <v>Visa</v>
      </c>
      <c r="G241" s="16" t="str">
        <f t="shared" si="27"/>
        <v>1790-9534-7030-9004</v>
      </c>
      <c r="H241" s="15">
        <f>IF(F241="Cash"," ",Y241)</f>
        <v>46733</v>
      </c>
      <c r="M241" s="64"/>
      <c r="O241" s="4"/>
      <c r="U241" t="s">
        <v>5320</v>
      </c>
      <c r="V241" t="s">
        <v>7318</v>
      </c>
      <c r="W241" t="s">
        <v>34</v>
      </c>
      <c r="X241" s="64">
        <v>4916465346055230</v>
      </c>
      <c r="Y241">
        <v>46733</v>
      </c>
      <c r="Z241">
        <v>25.62</v>
      </c>
      <c r="AA241" s="65" t="str">
        <f t="shared" si="21"/>
        <v>1790953470309004</v>
      </c>
      <c r="AB241">
        <f t="shared" si="22"/>
        <v>16</v>
      </c>
      <c r="AC241" s="65" t="str">
        <f t="shared" si="23"/>
        <v>1790953470309004</v>
      </c>
      <c r="AD241" t="str">
        <f t="shared" si="24"/>
        <v>1790-9534-7030-9004</v>
      </c>
      <c r="AE241" s="65" t="s">
        <v>10688</v>
      </c>
    </row>
    <row r="242" spans="1:31" x14ac:dyDescent="0.2">
      <c r="A242">
        <v>341</v>
      </c>
      <c r="B242" s="4">
        <v>43650</v>
      </c>
      <c r="C242" t="s">
        <v>5321</v>
      </c>
      <c r="D242" s="14"/>
      <c r="E242" s="19">
        <f t="shared" si="25"/>
        <v>33.340000000000003</v>
      </c>
      <c r="F242" s="1" t="str">
        <f t="shared" si="26"/>
        <v>Mastercard</v>
      </c>
      <c r="G242" s="16" t="str">
        <f t="shared" si="27"/>
        <v>6073-2272-2495-6326</v>
      </c>
      <c r="H242" s="15">
        <f>IF(F242="Cash"," ",Y242)</f>
        <v>60607</v>
      </c>
      <c r="M242" s="64"/>
      <c r="O242" s="4"/>
      <c r="U242" t="s">
        <v>5321</v>
      </c>
      <c r="V242" t="s">
        <v>7173</v>
      </c>
      <c r="W242" t="s">
        <v>7089</v>
      </c>
      <c r="X242" s="64">
        <v>4916465346055230</v>
      </c>
      <c r="Y242">
        <v>60607</v>
      </c>
      <c r="Z242">
        <v>33.340000000000003</v>
      </c>
      <c r="AA242" s="65" t="str">
        <f t="shared" si="21"/>
        <v>6073227224956326</v>
      </c>
      <c r="AB242">
        <f t="shared" si="22"/>
        <v>16</v>
      </c>
      <c r="AC242" s="65" t="str">
        <f t="shared" si="23"/>
        <v>6073227224956326</v>
      </c>
      <c r="AD242" t="str">
        <f t="shared" si="24"/>
        <v>6073-2272-2495-6326</v>
      </c>
      <c r="AE242" s="65" t="s">
        <v>10735</v>
      </c>
    </row>
    <row r="243" spans="1:31" x14ac:dyDescent="0.2">
      <c r="A243">
        <v>342</v>
      </c>
      <c r="B243" s="4">
        <v>43650</v>
      </c>
      <c r="C243" t="s">
        <v>5322</v>
      </c>
      <c r="D243" s="14"/>
      <c r="E243" s="19">
        <f t="shared" si="25"/>
        <v>21.38</v>
      </c>
      <c r="F243" s="1" t="str">
        <f t="shared" si="26"/>
        <v>Cash</v>
      </c>
      <c r="G243" s="16" t="str">
        <f t="shared" si="27"/>
        <v xml:space="preserve"> </v>
      </c>
      <c r="H243" s="15" t="str">
        <f>IF(F243="Cash"," ",Y243)</f>
        <v xml:space="preserve"> </v>
      </c>
      <c r="O243" s="4"/>
      <c r="U243" t="s">
        <v>5322</v>
      </c>
      <c r="V243" t="s">
        <v>7215</v>
      </c>
      <c r="W243" t="s">
        <v>30</v>
      </c>
      <c r="X243" s="64">
        <v>4916465346055230</v>
      </c>
      <c r="Z243">
        <v>21.38</v>
      </c>
      <c r="AA243" s="65" t="str">
        <f t="shared" si="21"/>
        <v/>
      </c>
      <c r="AB243">
        <f t="shared" si="22"/>
        <v>0</v>
      </c>
      <c r="AC243" s="65" t="str">
        <f t="shared" si="23"/>
        <v>???</v>
      </c>
      <c r="AD243" t="str">
        <f t="shared" si="24"/>
        <v xml:space="preserve"> </v>
      </c>
    </row>
    <row r="244" spans="1:31" x14ac:dyDescent="0.2">
      <c r="A244">
        <v>343</v>
      </c>
      <c r="B244" s="4">
        <v>43650</v>
      </c>
      <c r="C244" t="s">
        <v>5323</v>
      </c>
      <c r="D244" s="14"/>
      <c r="E244" s="19">
        <f t="shared" si="25"/>
        <v>14.56</v>
      </c>
      <c r="F244" s="1" t="str">
        <f t="shared" si="26"/>
        <v>Cash</v>
      </c>
      <c r="G244" s="16" t="str">
        <f t="shared" si="27"/>
        <v xml:space="preserve"> </v>
      </c>
      <c r="H244" s="15" t="str">
        <f>IF(F244="Cash"," ",Y244)</f>
        <v xml:space="preserve"> </v>
      </c>
      <c r="O244" s="4"/>
      <c r="U244" t="s">
        <v>5323</v>
      </c>
      <c r="V244" t="s">
        <v>7319</v>
      </c>
      <c r="W244" t="s">
        <v>30</v>
      </c>
      <c r="X244" s="64">
        <v>4916465346055230</v>
      </c>
      <c r="Z244">
        <v>14.56</v>
      </c>
      <c r="AA244" s="65" t="str">
        <f t="shared" si="21"/>
        <v/>
      </c>
      <c r="AB244">
        <f t="shared" si="22"/>
        <v>0</v>
      </c>
      <c r="AC244" s="65" t="str">
        <f t="shared" si="23"/>
        <v>???</v>
      </c>
      <c r="AD244" t="str">
        <f t="shared" si="24"/>
        <v xml:space="preserve"> </v>
      </c>
    </row>
    <row r="245" spans="1:31" x14ac:dyDescent="0.2">
      <c r="A245">
        <v>344</v>
      </c>
      <c r="B245" s="4">
        <v>43650</v>
      </c>
      <c r="C245" t="s">
        <v>5324</v>
      </c>
      <c r="D245" s="14"/>
      <c r="E245" s="19">
        <f t="shared" si="25"/>
        <v>18.41</v>
      </c>
      <c r="F245" s="1" t="str">
        <f t="shared" si="26"/>
        <v>Mastercard</v>
      </c>
      <c r="G245" s="16" t="str">
        <f t="shared" si="27"/>
        <v>2942-6716-6202-1595</v>
      </c>
      <c r="H245" s="15">
        <f>IF(F245="Cash"," ",Y245)</f>
        <v>97018</v>
      </c>
      <c r="M245" s="64"/>
      <c r="O245" s="4"/>
      <c r="U245" t="s">
        <v>5324</v>
      </c>
      <c r="V245" t="s">
        <v>7320</v>
      </c>
      <c r="W245" t="s">
        <v>7089</v>
      </c>
      <c r="X245" s="64">
        <v>4916465346055230</v>
      </c>
      <c r="Y245">
        <v>97018</v>
      </c>
      <c r="Z245">
        <v>18.41</v>
      </c>
      <c r="AA245" s="65" t="str">
        <f t="shared" si="21"/>
        <v>2942671662021595</v>
      </c>
      <c r="AB245">
        <f t="shared" si="22"/>
        <v>16</v>
      </c>
      <c r="AC245" s="65" t="str">
        <f t="shared" si="23"/>
        <v>2942671662021595</v>
      </c>
      <c r="AD245" t="str">
        <f t="shared" si="24"/>
        <v>2942-6716-6202-1595</v>
      </c>
      <c r="AE245" s="65" t="s">
        <v>10649</v>
      </c>
    </row>
    <row r="246" spans="1:31" x14ac:dyDescent="0.2">
      <c r="A246">
        <v>345</v>
      </c>
      <c r="B246" s="4">
        <v>43650</v>
      </c>
      <c r="C246" t="s">
        <v>5325</v>
      </c>
      <c r="D246" s="14"/>
      <c r="E246" s="19">
        <f t="shared" si="25"/>
        <v>23.73</v>
      </c>
      <c r="F246" s="1" t="str">
        <f t="shared" si="26"/>
        <v>Cash</v>
      </c>
      <c r="G246" s="16" t="str">
        <f t="shared" si="27"/>
        <v xml:space="preserve"> </v>
      </c>
      <c r="H246" s="15" t="str">
        <f>IF(F246="Cash"," ",Y246)</f>
        <v xml:space="preserve"> </v>
      </c>
      <c r="O246" s="4"/>
      <c r="U246" t="s">
        <v>5325</v>
      </c>
      <c r="V246" t="s">
        <v>7321</v>
      </c>
      <c r="W246" t="s">
        <v>30</v>
      </c>
      <c r="X246" s="64">
        <v>4916465346055230</v>
      </c>
      <c r="Z246">
        <v>23.73</v>
      </c>
      <c r="AA246" s="65" t="str">
        <f t="shared" si="21"/>
        <v/>
      </c>
      <c r="AB246">
        <f t="shared" si="22"/>
        <v>0</v>
      </c>
      <c r="AC246" s="65" t="str">
        <f t="shared" si="23"/>
        <v>???</v>
      </c>
      <c r="AD246" t="str">
        <f t="shared" si="24"/>
        <v xml:space="preserve"> </v>
      </c>
    </row>
    <row r="247" spans="1:31" x14ac:dyDescent="0.2">
      <c r="A247">
        <v>346</v>
      </c>
      <c r="B247" s="4">
        <v>43650</v>
      </c>
      <c r="C247" t="s">
        <v>5326</v>
      </c>
      <c r="D247" s="14"/>
      <c r="E247" s="19">
        <f t="shared" si="25"/>
        <v>4.2</v>
      </c>
      <c r="F247" s="1" t="str">
        <f t="shared" si="26"/>
        <v>Discover</v>
      </c>
      <c r="G247" s="16" t="str">
        <f t="shared" si="27"/>
        <v>???</v>
      </c>
      <c r="H247" s="15">
        <f>IF(F247="Cash"," ",Y247)</f>
        <v>60612</v>
      </c>
      <c r="M247" s="64"/>
      <c r="O247" s="4"/>
      <c r="U247" t="s">
        <v>5326</v>
      </c>
      <c r="V247" t="s">
        <v>7322</v>
      </c>
      <c r="W247" t="s">
        <v>7167</v>
      </c>
      <c r="X247" s="64">
        <v>4916465346055230</v>
      </c>
      <c r="Y247">
        <v>60612</v>
      </c>
      <c r="Z247">
        <v>4.2</v>
      </c>
      <c r="AA247" s="65" t="str">
        <f t="shared" si="21"/>
        <v>30067362158746</v>
      </c>
      <c r="AB247">
        <f t="shared" si="22"/>
        <v>14</v>
      </c>
      <c r="AC247" s="65" t="str">
        <f t="shared" si="23"/>
        <v>???</v>
      </c>
      <c r="AD247" t="str">
        <f t="shared" si="24"/>
        <v>???</v>
      </c>
      <c r="AE247" s="65" t="s">
        <v>10736</v>
      </c>
    </row>
    <row r="248" spans="1:31" x14ac:dyDescent="0.2">
      <c r="A248">
        <v>347</v>
      </c>
      <c r="B248" s="4">
        <v>43650</v>
      </c>
      <c r="C248" t="s">
        <v>5327</v>
      </c>
      <c r="D248" s="14"/>
      <c r="E248" s="19">
        <f t="shared" si="25"/>
        <v>28.89</v>
      </c>
      <c r="F248" s="1" t="str">
        <f t="shared" si="26"/>
        <v>Discover</v>
      </c>
      <c r="G248" s="16" t="str">
        <f t="shared" si="27"/>
        <v>1719-7880-4585-8240</v>
      </c>
      <c r="H248" s="15">
        <f>IF(F248="Cash"," ",Y248)</f>
        <v>47247</v>
      </c>
      <c r="M248" s="64"/>
      <c r="O248" s="4"/>
      <c r="U248" t="s">
        <v>5327</v>
      </c>
      <c r="V248" t="s">
        <v>7323</v>
      </c>
      <c r="W248" t="s">
        <v>7167</v>
      </c>
      <c r="X248" s="64">
        <v>4916465346055230</v>
      </c>
      <c r="Y248">
        <v>47247</v>
      </c>
      <c r="Z248">
        <v>28.89</v>
      </c>
      <c r="AA248" s="65" t="str">
        <f t="shared" si="21"/>
        <v>1719788045858240</v>
      </c>
      <c r="AB248">
        <f t="shared" si="22"/>
        <v>16</v>
      </c>
      <c r="AC248" s="65" t="str">
        <f t="shared" si="23"/>
        <v>1719788045858240</v>
      </c>
      <c r="AD248" t="str">
        <f t="shared" si="24"/>
        <v>1719-7880-4585-8240</v>
      </c>
      <c r="AE248" s="65" t="s">
        <v>10690</v>
      </c>
    </row>
    <row r="249" spans="1:31" x14ac:dyDescent="0.2">
      <c r="A249">
        <v>348</v>
      </c>
      <c r="B249" s="4">
        <v>43650</v>
      </c>
      <c r="C249" t="s">
        <v>5328</v>
      </c>
      <c r="D249" s="14"/>
      <c r="E249" s="19">
        <f t="shared" si="25"/>
        <v>27.47</v>
      </c>
      <c r="F249" s="1" t="str">
        <f t="shared" si="26"/>
        <v>Visa</v>
      </c>
      <c r="G249" s="16" t="str">
        <f t="shared" si="27"/>
        <v>2283-4342-2110-6496</v>
      </c>
      <c r="H249" s="15">
        <f>IF(F249="Cash"," ",Y249)</f>
        <v>46957</v>
      </c>
      <c r="M249" s="64"/>
      <c r="O249" s="4"/>
      <c r="U249" t="s">
        <v>5328</v>
      </c>
      <c r="V249" t="s">
        <v>7235</v>
      </c>
      <c r="W249" t="s">
        <v>34</v>
      </c>
      <c r="X249" s="64">
        <v>4916465346055230</v>
      </c>
      <c r="Y249">
        <v>46957</v>
      </c>
      <c r="Z249">
        <v>27.47</v>
      </c>
      <c r="AA249" s="65" t="str">
        <f t="shared" si="21"/>
        <v>2283434221106496</v>
      </c>
      <c r="AB249">
        <f t="shared" si="22"/>
        <v>16</v>
      </c>
      <c r="AC249" s="65" t="str">
        <f t="shared" si="23"/>
        <v>2283434221106496</v>
      </c>
      <c r="AD249" t="str">
        <f t="shared" si="24"/>
        <v>2283-4342-2110-6496</v>
      </c>
      <c r="AE249" s="65" t="s">
        <v>10705</v>
      </c>
    </row>
    <row r="250" spans="1:31" x14ac:dyDescent="0.2">
      <c r="A250">
        <v>349</v>
      </c>
      <c r="B250" s="4">
        <v>43650</v>
      </c>
      <c r="C250" t="s">
        <v>5329</v>
      </c>
      <c r="D250" s="14"/>
      <c r="E250" s="19">
        <f t="shared" si="25"/>
        <v>19.16</v>
      </c>
      <c r="F250" s="1" t="str">
        <f t="shared" si="26"/>
        <v>Visa</v>
      </c>
      <c r="G250" s="16" t="str">
        <f t="shared" si="27"/>
        <v>2376-8649-9461-4680</v>
      </c>
      <c r="H250" s="15">
        <f>IF(F250="Cash"," ",Y250)</f>
        <v>47830</v>
      </c>
      <c r="M250" s="64"/>
      <c r="O250" s="4"/>
      <c r="U250" t="s">
        <v>5329</v>
      </c>
      <c r="V250" t="s">
        <v>7324</v>
      </c>
      <c r="W250" t="s">
        <v>34</v>
      </c>
      <c r="X250" s="64">
        <v>4916465346055230</v>
      </c>
      <c r="Y250">
        <v>47830</v>
      </c>
      <c r="Z250">
        <v>19.16</v>
      </c>
      <c r="AA250" s="65" t="str">
        <f t="shared" si="21"/>
        <v>2376864994614680</v>
      </c>
      <c r="AB250">
        <f t="shared" si="22"/>
        <v>16</v>
      </c>
      <c r="AC250" s="65" t="str">
        <f t="shared" si="23"/>
        <v>2376864994614680</v>
      </c>
      <c r="AD250" t="str">
        <f t="shared" si="24"/>
        <v>2376-8649-9461-4680</v>
      </c>
      <c r="AE250" s="65" t="s">
        <v>10737</v>
      </c>
    </row>
    <row r="251" spans="1:31" x14ac:dyDescent="0.2">
      <c r="A251">
        <v>350</v>
      </c>
      <c r="B251" s="4">
        <v>43650</v>
      </c>
      <c r="C251" t="s">
        <v>5330</v>
      </c>
      <c r="D251" s="14"/>
      <c r="E251" s="19">
        <f t="shared" si="25"/>
        <v>5.45</v>
      </c>
      <c r="F251" s="1" t="str">
        <f t="shared" si="26"/>
        <v>Mastercard</v>
      </c>
      <c r="G251" s="16" t="str">
        <f t="shared" si="27"/>
        <v>3928-1379-2880-0780</v>
      </c>
      <c r="H251" s="15">
        <f>IF(F251="Cash"," ",Y251)</f>
        <v>46776</v>
      </c>
      <c r="M251" s="64"/>
      <c r="O251" s="4"/>
      <c r="U251" t="s">
        <v>5330</v>
      </c>
      <c r="V251" t="s">
        <v>7325</v>
      </c>
      <c r="W251" t="s">
        <v>7089</v>
      </c>
      <c r="X251" s="64">
        <v>4916465346055230</v>
      </c>
      <c r="Y251">
        <v>46776</v>
      </c>
      <c r="Z251">
        <v>5.45</v>
      </c>
      <c r="AA251" s="65" t="str">
        <f t="shared" si="21"/>
        <v>3928137928800780</v>
      </c>
      <c r="AB251">
        <f t="shared" si="22"/>
        <v>16</v>
      </c>
      <c r="AC251" s="65" t="str">
        <f t="shared" si="23"/>
        <v>3928137928800780</v>
      </c>
      <c r="AD251" t="str">
        <f t="shared" si="24"/>
        <v>3928-1379-2880-0780</v>
      </c>
      <c r="AE251" s="65" t="s">
        <v>10738</v>
      </c>
    </row>
    <row r="252" spans="1:31" x14ac:dyDescent="0.2">
      <c r="A252">
        <v>351</v>
      </c>
      <c r="B252" s="4">
        <v>43650</v>
      </c>
      <c r="C252" t="s">
        <v>5331</v>
      </c>
      <c r="D252" s="14"/>
      <c r="E252" s="19">
        <f t="shared" si="25"/>
        <v>34.82</v>
      </c>
      <c r="F252" s="1" t="str">
        <f t="shared" si="26"/>
        <v>Cash</v>
      </c>
      <c r="G252" s="16" t="str">
        <f t="shared" si="27"/>
        <v xml:space="preserve"> </v>
      </c>
      <c r="H252" s="15" t="str">
        <f>IF(F252="Cash"," ",Y252)</f>
        <v xml:space="preserve"> </v>
      </c>
      <c r="O252" s="4"/>
      <c r="U252" t="s">
        <v>5331</v>
      </c>
      <c r="V252" t="s">
        <v>7326</v>
      </c>
      <c r="W252" t="s">
        <v>30</v>
      </c>
      <c r="X252" s="64">
        <v>4916465346055230</v>
      </c>
      <c r="Z252">
        <v>34.82</v>
      </c>
      <c r="AA252" s="65" t="str">
        <f t="shared" si="21"/>
        <v/>
      </c>
      <c r="AB252">
        <f t="shared" si="22"/>
        <v>0</v>
      </c>
      <c r="AC252" s="65" t="str">
        <f t="shared" si="23"/>
        <v>???</v>
      </c>
      <c r="AD252" t="str">
        <f t="shared" si="24"/>
        <v xml:space="preserve"> </v>
      </c>
    </row>
    <row r="253" spans="1:31" x14ac:dyDescent="0.2">
      <c r="A253">
        <v>352</v>
      </c>
      <c r="B253" s="4">
        <v>43650</v>
      </c>
      <c r="C253" t="s">
        <v>5332</v>
      </c>
      <c r="D253" s="14"/>
      <c r="E253" s="19">
        <f t="shared" si="25"/>
        <v>34.19</v>
      </c>
      <c r="F253" s="1" t="str">
        <f t="shared" si="26"/>
        <v>American Express</v>
      </c>
      <c r="G253" s="16" t="str">
        <f t="shared" si="27"/>
        <v>3723-018880-98474</v>
      </c>
      <c r="H253" s="15">
        <f>IF(F253="Cash"," ",Y253)</f>
        <v>60005</v>
      </c>
      <c r="M253" s="64"/>
      <c r="O253" s="4"/>
      <c r="U253" t="s">
        <v>5332</v>
      </c>
      <c r="V253" t="s">
        <v>7327</v>
      </c>
      <c r="W253" t="s">
        <v>7093</v>
      </c>
      <c r="X253" s="64">
        <v>4916465346055230</v>
      </c>
      <c r="Y253">
        <v>60005</v>
      </c>
      <c r="Z253">
        <v>34.19</v>
      </c>
      <c r="AA253" s="65" t="str">
        <f t="shared" si="21"/>
        <v>372301888098474</v>
      </c>
      <c r="AB253">
        <f t="shared" si="22"/>
        <v>15</v>
      </c>
      <c r="AC253" s="65" t="str">
        <f t="shared" si="23"/>
        <v>372301888098474</v>
      </c>
      <c r="AD253" t="str">
        <f t="shared" si="24"/>
        <v>3723-018880-98474</v>
      </c>
      <c r="AE253" s="65" t="s">
        <v>10739</v>
      </c>
    </row>
    <row r="254" spans="1:31" x14ac:dyDescent="0.2">
      <c r="A254">
        <v>353</v>
      </c>
      <c r="B254" s="4">
        <v>43650</v>
      </c>
      <c r="C254" t="s">
        <v>5333</v>
      </c>
      <c r="D254" s="14"/>
      <c r="E254" s="19">
        <f t="shared" si="25"/>
        <v>13.75</v>
      </c>
      <c r="F254" s="1" t="str">
        <f t="shared" si="26"/>
        <v>Discover</v>
      </c>
      <c r="G254" s="16" t="str">
        <f t="shared" si="27"/>
        <v>7088-5881-2359-8494</v>
      </c>
      <c r="H254" s="15">
        <f>IF(F254="Cash"," ",Y254)</f>
        <v>75915</v>
      </c>
      <c r="M254" s="64"/>
      <c r="O254" s="4"/>
      <c r="U254" t="s">
        <v>5333</v>
      </c>
      <c r="V254" t="s">
        <v>7328</v>
      </c>
      <c r="W254" t="s">
        <v>7167</v>
      </c>
      <c r="X254" s="64">
        <v>4916465346055230</v>
      </c>
      <c r="Y254">
        <v>75915</v>
      </c>
      <c r="Z254">
        <v>13.75</v>
      </c>
      <c r="AA254" s="65" t="str">
        <f t="shared" si="21"/>
        <v>7088588123598494</v>
      </c>
      <c r="AB254">
        <f t="shared" si="22"/>
        <v>16</v>
      </c>
      <c r="AC254" s="65" t="str">
        <f t="shared" si="23"/>
        <v>7088588123598494</v>
      </c>
      <c r="AD254" t="str">
        <f t="shared" si="24"/>
        <v>7088-5881-2359-8494</v>
      </c>
      <c r="AE254" s="65" t="s">
        <v>10714</v>
      </c>
    </row>
    <row r="255" spans="1:31" x14ac:dyDescent="0.2">
      <c r="A255">
        <v>354</v>
      </c>
      <c r="B255" s="4">
        <v>43650</v>
      </c>
      <c r="C255" t="s">
        <v>5334</v>
      </c>
      <c r="D255" s="14"/>
      <c r="E255" s="19">
        <f t="shared" si="25"/>
        <v>1.66</v>
      </c>
      <c r="F255" s="1" t="str">
        <f t="shared" si="26"/>
        <v>Cash</v>
      </c>
      <c r="G255" s="16" t="str">
        <f t="shared" si="27"/>
        <v xml:space="preserve"> </v>
      </c>
      <c r="H255" s="15" t="str">
        <f>IF(F255="Cash"," ",Y255)</f>
        <v xml:space="preserve"> </v>
      </c>
      <c r="O255" s="4"/>
      <c r="U255" t="s">
        <v>5334</v>
      </c>
      <c r="V255" t="s">
        <v>7329</v>
      </c>
      <c r="W255" t="s">
        <v>30</v>
      </c>
      <c r="X255" s="64">
        <v>4916465346055230</v>
      </c>
      <c r="Z255">
        <v>1.66</v>
      </c>
      <c r="AA255" s="65" t="str">
        <f t="shared" si="21"/>
        <v/>
      </c>
      <c r="AB255">
        <f t="shared" si="22"/>
        <v>0</v>
      </c>
      <c r="AC255" s="65" t="str">
        <f t="shared" si="23"/>
        <v>???</v>
      </c>
      <c r="AD255" t="str">
        <f t="shared" si="24"/>
        <v xml:space="preserve"> </v>
      </c>
    </row>
    <row r="256" spans="1:31" x14ac:dyDescent="0.2">
      <c r="A256">
        <v>355</v>
      </c>
      <c r="B256" s="4">
        <v>43650</v>
      </c>
      <c r="C256" t="s">
        <v>5335</v>
      </c>
      <c r="D256" s="14"/>
      <c r="E256" s="19">
        <f t="shared" si="25"/>
        <v>1.93</v>
      </c>
      <c r="F256" s="1" t="str">
        <f t="shared" si="26"/>
        <v>Cash</v>
      </c>
      <c r="G256" s="16" t="str">
        <f t="shared" si="27"/>
        <v xml:space="preserve"> </v>
      </c>
      <c r="H256" s="15" t="str">
        <f>IF(F256="Cash"," ",Y256)</f>
        <v xml:space="preserve"> </v>
      </c>
      <c r="O256" s="4"/>
      <c r="U256" t="s">
        <v>5335</v>
      </c>
      <c r="V256" t="s">
        <v>7330</v>
      </c>
      <c r="W256" t="s">
        <v>30</v>
      </c>
      <c r="X256" s="64">
        <v>4916465346055230</v>
      </c>
      <c r="Z256">
        <v>1.93</v>
      </c>
      <c r="AA256" s="65" t="str">
        <f t="shared" si="21"/>
        <v/>
      </c>
      <c r="AB256">
        <f t="shared" si="22"/>
        <v>0</v>
      </c>
      <c r="AC256" s="65" t="str">
        <f t="shared" si="23"/>
        <v>???</v>
      </c>
      <c r="AD256" t="str">
        <f t="shared" si="24"/>
        <v xml:space="preserve"> </v>
      </c>
    </row>
    <row r="257" spans="1:31" x14ac:dyDescent="0.2">
      <c r="A257">
        <v>356</v>
      </c>
      <c r="B257" s="4">
        <v>43650</v>
      </c>
      <c r="C257" t="s">
        <v>5336</v>
      </c>
      <c r="D257" s="14"/>
      <c r="E257" s="19">
        <f t="shared" si="25"/>
        <v>15.13</v>
      </c>
      <c r="F257" s="1" t="str">
        <f t="shared" si="26"/>
        <v>Cash</v>
      </c>
      <c r="G257" s="16" t="str">
        <f t="shared" si="27"/>
        <v xml:space="preserve"> </v>
      </c>
      <c r="H257" s="15" t="str">
        <f>IF(F257="Cash"," ",Y257)</f>
        <v xml:space="preserve"> </v>
      </c>
      <c r="O257" s="4"/>
      <c r="U257" t="s">
        <v>5336</v>
      </c>
      <c r="V257" t="s">
        <v>7331</v>
      </c>
      <c r="W257" t="s">
        <v>30</v>
      </c>
      <c r="X257" s="64">
        <v>4916465346055230</v>
      </c>
      <c r="Z257">
        <v>15.13</v>
      </c>
      <c r="AA257" s="65" t="str">
        <f t="shared" si="21"/>
        <v/>
      </c>
      <c r="AB257">
        <f t="shared" si="22"/>
        <v>0</v>
      </c>
      <c r="AC257" s="65" t="str">
        <f t="shared" si="23"/>
        <v>???</v>
      </c>
      <c r="AD257" t="str">
        <f t="shared" si="24"/>
        <v xml:space="preserve"> </v>
      </c>
    </row>
    <row r="258" spans="1:31" x14ac:dyDescent="0.2">
      <c r="A258">
        <v>357</v>
      </c>
      <c r="B258" s="4">
        <v>43650</v>
      </c>
      <c r="C258" t="s">
        <v>5337</v>
      </c>
      <c r="D258" s="14"/>
      <c r="E258" s="19">
        <f t="shared" si="25"/>
        <v>3.76</v>
      </c>
      <c r="F258" s="1" t="str">
        <f t="shared" si="26"/>
        <v>Cash</v>
      </c>
      <c r="G258" s="16" t="str">
        <f t="shared" si="27"/>
        <v xml:space="preserve"> </v>
      </c>
      <c r="H258" s="15" t="str">
        <f>IF(F258="Cash"," ",Y258)</f>
        <v xml:space="preserve"> </v>
      </c>
      <c r="O258" s="4"/>
      <c r="U258" t="s">
        <v>5337</v>
      </c>
      <c r="V258" t="s">
        <v>7332</v>
      </c>
      <c r="W258" t="s">
        <v>30</v>
      </c>
      <c r="X258" s="64">
        <v>4916465346055230</v>
      </c>
      <c r="Z258">
        <v>3.76</v>
      </c>
      <c r="AA258" s="65" t="str">
        <f t="shared" si="21"/>
        <v/>
      </c>
      <c r="AB258">
        <f t="shared" si="22"/>
        <v>0</v>
      </c>
      <c r="AC258" s="65" t="str">
        <f t="shared" si="23"/>
        <v>???</v>
      </c>
      <c r="AD258" t="str">
        <f t="shared" si="24"/>
        <v xml:space="preserve"> </v>
      </c>
    </row>
    <row r="259" spans="1:31" x14ac:dyDescent="0.2">
      <c r="A259">
        <v>358</v>
      </c>
      <c r="B259" s="4">
        <v>43650</v>
      </c>
      <c r="C259" t="s">
        <v>5338</v>
      </c>
      <c r="D259" s="14"/>
      <c r="E259" s="19">
        <f t="shared" si="25"/>
        <v>26</v>
      </c>
      <c r="F259" s="1" t="str">
        <f t="shared" si="26"/>
        <v>Visa</v>
      </c>
      <c r="G259" s="16" t="str">
        <f t="shared" si="27"/>
        <v>1719-7880-4585-8240</v>
      </c>
      <c r="H259" s="15">
        <f>IF(F259="Cash"," ",Y259)</f>
        <v>33844</v>
      </c>
      <c r="M259" s="64"/>
      <c r="O259" s="4"/>
      <c r="U259" t="s">
        <v>5338</v>
      </c>
      <c r="V259" t="s">
        <v>7333</v>
      </c>
      <c r="W259" t="s">
        <v>34</v>
      </c>
      <c r="X259" s="64">
        <v>4916465346055230</v>
      </c>
      <c r="Y259">
        <v>33844</v>
      </c>
      <c r="Z259">
        <v>26</v>
      </c>
      <c r="AA259" s="65" t="str">
        <f t="shared" ref="AA259:AA322" si="28">TRIM(AE259)</f>
        <v>1719788045858240</v>
      </c>
      <c r="AB259">
        <f t="shared" ref="AB259:AB322" si="29">LEN(AA259)</f>
        <v>16</v>
      </c>
      <c r="AC259" s="65" t="str">
        <f t="shared" ref="AC259:AC322" si="30">IF(AB259&gt;=15,AA259,"???")</f>
        <v>1719788045858240</v>
      </c>
      <c r="AD259" t="str">
        <f t="shared" ref="AD259:AD322" si="31">IF(AB259=15,TEXT(AC259,"0000-000000-00000"),IF(AB259=16,MID(AC259,1,4)&amp;"-"&amp;MID(AC259,5,4)&amp;"-"&amp;MID(AC259,9,4)&amp;"-"&amp;MID(AC259,13,4),IF(AB259=0," ","???")))</f>
        <v>1719-7880-4585-8240</v>
      </c>
      <c r="AE259" s="65" t="s">
        <v>10690</v>
      </c>
    </row>
    <row r="260" spans="1:31" x14ac:dyDescent="0.2">
      <c r="A260">
        <v>359</v>
      </c>
      <c r="B260" s="4">
        <v>43650</v>
      </c>
      <c r="C260" t="s">
        <v>5339</v>
      </c>
      <c r="D260" s="14"/>
      <c r="E260" s="19">
        <f t="shared" si="25"/>
        <v>14.63</v>
      </c>
      <c r="F260" s="1" t="str">
        <f t="shared" si="26"/>
        <v>Mastercard</v>
      </c>
      <c r="G260" s="16" t="str">
        <f t="shared" si="27"/>
        <v>3989-5797-0621-7734</v>
      </c>
      <c r="H260" s="15">
        <f>IF(F260="Cash"," ",Y260)</f>
        <v>20684</v>
      </c>
      <c r="M260" s="64"/>
      <c r="O260" s="4"/>
      <c r="U260" t="s">
        <v>5339</v>
      </c>
      <c r="V260" t="s">
        <v>7286</v>
      </c>
      <c r="W260" t="s">
        <v>7089</v>
      </c>
      <c r="X260" s="64">
        <v>4916465346055230</v>
      </c>
      <c r="Y260">
        <v>20684</v>
      </c>
      <c r="Z260">
        <v>14.63</v>
      </c>
      <c r="AA260" s="65" t="str">
        <f t="shared" si="28"/>
        <v>3989579706217734</v>
      </c>
      <c r="AB260">
        <f t="shared" si="29"/>
        <v>16</v>
      </c>
      <c r="AC260" s="65" t="str">
        <f t="shared" si="30"/>
        <v>3989579706217734</v>
      </c>
      <c r="AD260" t="str">
        <f t="shared" si="31"/>
        <v>3989-5797-0621-7734</v>
      </c>
      <c r="AE260" s="65" t="s">
        <v>10740</v>
      </c>
    </row>
    <row r="261" spans="1:31" x14ac:dyDescent="0.2">
      <c r="A261">
        <v>360</v>
      </c>
      <c r="B261" s="4">
        <v>43650</v>
      </c>
      <c r="C261" t="s">
        <v>5340</v>
      </c>
      <c r="D261" s="14"/>
      <c r="E261" s="19">
        <f t="shared" ref="E261:E324" si="32">Z261</f>
        <v>20.07</v>
      </c>
      <c r="F261" s="1" t="str">
        <f t="shared" ref="F261:F324" si="33">W261</f>
        <v>Visa</v>
      </c>
      <c r="G261" s="16" t="str">
        <f t="shared" ref="G261:G324" si="34">AD261</f>
        <v>8176-1857-4289-9924</v>
      </c>
      <c r="H261" s="15">
        <f>IF(F261="Cash"," ",Y261)</f>
        <v>47330</v>
      </c>
      <c r="M261" s="64"/>
      <c r="O261" s="4"/>
      <c r="U261" t="s">
        <v>5340</v>
      </c>
      <c r="V261" t="s">
        <v>7334</v>
      </c>
      <c r="W261" t="s">
        <v>34</v>
      </c>
      <c r="X261" s="64">
        <v>4916465346055230</v>
      </c>
      <c r="Y261">
        <v>47330</v>
      </c>
      <c r="Z261">
        <v>20.07</v>
      </c>
      <c r="AA261" s="65" t="str">
        <f t="shared" si="28"/>
        <v>8176185742899924</v>
      </c>
      <c r="AB261">
        <f t="shared" si="29"/>
        <v>16</v>
      </c>
      <c r="AC261" s="65" t="str">
        <f t="shared" si="30"/>
        <v>8176185742899924</v>
      </c>
      <c r="AD261" t="str">
        <f t="shared" si="31"/>
        <v>8176-1857-4289-9924</v>
      </c>
      <c r="AE261" s="65" t="s">
        <v>10741</v>
      </c>
    </row>
    <row r="262" spans="1:31" x14ac:dyDescent="0.2">
      <c r="A262">
        <v>361</v>
      </c>
      <c r="B262" s="4">
        <v>43650</v>
      </c>
      <c r="C262" t="s">
        <v>5341</v>
      </c>
      <c r="D262" s="14"/>
      <c r="E262" s="19">
        <f t="shared" si="32"/>
        <v>23.56</v>
      </c>
      <c r="F262" s="1" t="str">
        <f t="shared" si="33"/>
        <v>Visa</v>
      </c>
      <c r="G262" s="16" t="str">
        <f t="shared" si="34"/>
        <v>5990-4571-3158-4792</v>
      </c>
      <c r="H262" s="15">
        <f>IF(F262="Cash"," ",Y262)</f>
        <v>47282</v>
      </c>
      <c r="M262" s="64"/>
      <c r="O262" s="4"/>
      <c r="U262" t="s">
        <v>5341</v>
      </c>
      <c r="V262" t="s">
        <v>7335</v>
      </c>
      <c r="W262" t="s">
        <v>34</v>
      </c>
      <c r="X262" s="64">
        <v>4916465346055230</v>
      </c>
      <c r="Y262">
        <v>47282</v>
      </c>
      <c r="Z262">
        <v>23.56</v>
      </c>
      <c r="AA262" s="65" t="str">
        <f t="shared" si="28"/>
        <v>5990457131584792</v>
      </c>
      <c r="AB262">
        <f t="shared" si="29"/>
        <v>16</v>
      </c>
      <c r="AC262" s="65" t="str">
        <f t="shared" si="30"/>
        <v>5990457131584792</v>
      </c>
      <c r="AD262" t="str">
        <f t="shared" si="31"/>
        <v>5990-4571-3158-4792</v>
      </c>
      <c r="AE262" s="65" t="s">
        <v>10742</v>
      </c>
    </row>
    <row r="263" spans="1:31" x14ac:dyDescent="0.2">
      <c r="A263">
        <v>362</v>
      </c>
      <c r="B263" s="4">
        <v>43650</v>
      </c>
      <c r="C263" t="s">
        <v>5342</v>
      </c>
      <c r="D263" s="14"/>
      <c r="E263" s="19">
        <f t="shared" si="32"/>
        <v>22.54</v>
      </c>
      <c r="F263" s="1" t="str">
        <f t="shared" si="33"/>
        <v>Visa</v>
      </c>
      <c r="G263" s="16" t="str">
        <f t="shared" si="34"/>
        <v>9123-2220-8143-1113</v>
      </c>
      <c r="H263" s="15">
        <f>IF(F263="Cash"," ",Y263)</f>
        <v>60290</v>
      </c>
      <c r="M263" s="64"/>
      <c r="O263" s="4"/>
      <c r="U263" t="s">
        <v>5342</v>
      </c>
      <c r="V263" t="s">
        <v>7336</v>
      </c>
      <c r="W263" t="s">
        <v>34</v>
      </c>
      <c r="X263" s="64">
        <v>4916465346055230</v>
      </c>
      <c r="Y263">
        <v>60290</v>
      </c>
      <c r="Z263">
        <v>22.54</v>
      </c>
      <c r="AA263" s="65" t="str">
        <f t="shared" si="28"/>
        <v>9123222081431113</v>
      </c>
      <c r="AB263">
        <f t="shared" si="29"/>
        <v>16</v>
      </c>
      <c r="AC263" s="65" t="str">
        <f t="shared" si="30"/>
        <v>9123222081431113</v>
      </c>
      <c r="AD263" t="str">
        <f t="shared" si="31"/>
        <v>9123-2220-8143-1113</v>
      </c>
      <c r="AE263" s="65" t="s">
        <v>10630</v>
      </c>
    </row>
    <row r="264" spans="1:31" x14ac:dyDescent="0.2">
      <c r="A264">
        <v>363</v>
      </c>
      <c r="B264" s="4">
        <v>43650</v>
      </c>
      <c r="C264" t="s">
        <v>5343</v>
      </c>
      <c r="D264" s="14"/>
      <c r="E264" s="19">
        <f t="shared" si="32"/>
        <v>33.590000000000003</v>
      </c>
      <c r="F264" s="1" t="str">
        <f t="shared" si="33"/>
        <v>Visa</v>
      </c>
      <c r="G264" s="16" t="str">
        <f t="shared" si="34"/>
        <v>9634-9978-1757-4181</v>
      </c>
      <c r="H264" s="15">
        <f>IF(F264="Cash"," ",Y264)</f>
        <v>47921</v>
      </c>
      <c r="M264" s="64"/>
      <c r="O264" s="4"/>
      <c r="U264" t="s">
        <v>5343</v>
      </c>
      <c r="V264" t="s">
        <v>7337</v>
      </c>
      <c r="W264" t="s">
        <v>34</v>
      </c>
      <c r="X264" s="64">
        <v>4916465346055230</v>
      </c>
      <c r="Y264">
        <v>47921</v>
      </c>
      <c r="Z264">
        <v>33.590000000000003</v>
      </c>
      <c r="AA264" s="65" t="str">
        <f t="shared" si="28"/>
        <v>9634997817574181</v>
      </c>
      <c r="AB264">
        <f t="shared" si="29"/>
        <v>16</v>
      </c>
      <c r="AC264" s="65" t="str">
        <f t="shared" si="30"/>
        <v>9634997817574181</v>
      </c>
      <c r="AD264" t="str">
        <f t="shared" si="31"/>
        <v>9634-9978-1757-4181</v>
      </c>
      <c r="AE264" s="65" t="s">
        <v>10618</v>
      </c>
    </row>
    <row r="265" spans="1:31" x14ac:dyDescent="0.2">
      <c r="A265">
        <v>364</v>
      </c>
      <c r="B265" s="4">
        <v>43650</v>
      </c>
      <c r="C265" t="s">
        <v>5344</v>
      </c>
      <c r="D265" s="14"/>
      <c r="E265" s="19">
        <f t="shared" si="32"/>
        <v>1.46</v>
      </c>
      <c r="F265" s="1" t="str">
        <f t="shared" si="33"/>
        <v>Visa</v>
      </c>
      <c r="G265" s="16" t="str">
        <f t="shared" si="34"/>
        <v>1898-6604-8106-6906</v>
      </c>
      <c r="H265" s="15">
        <f>IF(F265="Cash"," ",Y265)</f>
        <v>60005</v>
      </c>
      <c r="M265" s="64"/>
      <c r="O265" s="4"/>
      <c r="U265" t="s">
        <v>5344</v>
      </c>
      <c r="V265" t="s">
        <v>7338</v>
      </c>
      <c r="W265" t="s">
        <v>34</v>
      </c>
      <c r="X265" s="64">
        <v>4916465346055230</v>
      </c>
      <c r="Y265">
        <v>60005</v>
      </c>
      <c r="Z265">
        <v>1.46</v>
      </c>
      <c r="AA265" s="65" t="str">
        <f t="shared" si="28"/>
        <v>1898660481066906</v>
      </c>
      <c r="AB265">
        <f t="shared" si="29"/>
        <v>16</v>
      </c>
      <c r="AC265" s="65" t="str">
        <f t="shared" si="30"/>
        <v>1898660481066906</v>
      </c>
      <c r="AD265" t="str">
        <f t="shared" si="31"/>
        <v>1898-6604-8106-6906</v>
      </c>
      <c r="AE265" s="65" t="s">
        <v>10743</v>
      </c>
    </row>
    <row r="266" spans="1:31" x14ac:dyDescent="0.2">
      <c r="A266">
        <v>365</v>
      </c>
      <c r="B266" s="4">
        <v>43650</v>
      </c>
      <c r="C266" t="s">
        <v>5345</v>
      </c>
      <c r="D266" s="14"/>
      <c r="E266" s="19">
        <f t="shared" si="32"/>
        <v>5.75</v>
      </c>
      <c r="F266" s="1" t="str">
        <f t="shared" si="33"/>
        <v>Visa</v>
      </c>
      <c r="G266" s="16" t="str">
        <f t="shared" si="34"/>
        <v>8744-2137-8574-9441</v>
      </c>
      <c r="H266" s="15">
        <f>IF(F266="Cash"," ",Y266)</f>
        <v>47427</v>
      </c>
      <c r="M266" s="64"/>
      <c r="O266" s="4"/>
      <c r="U266" t="s">
        <v>5345</v>
      </c>
      <c r="V266" t="s">
        <v>7339</v>
      </c>
      <c r="W266" t="s">
        <v>34</v>
      </c>
      <c r="X266" s="64">
        <v>4916465346055230</v>
      </c>
      <c r="Y266">
        <v>47427</v>
      </c>
      <c r="Z266">
        <v>5.75</v>
      </c>
      <c r="AA266" s="65" t="str">
        <f t="shared" si="28"/>
        <v>8744213785749441</v>
      </c>
      <c r="AB266">
        <f t="shared" si="29"/>
        <v>16</v>
      </c>
      <c r="AC266" s="65" t="str">
        <f t="shared" si="30"/>
        <v>8744213785749441</v>
      </c>
      <c r="AD266" t="str">
        <f t="shared" si="31"/>
        <v>8744-2137-8574-9441</v>
      </c>
      <c r="AE266" s="65" t="s">
        <v>10744</v>
      </c>
    </row>
    <row r="267" spans="1:31" x14ac:dyDescent="0.2">
      <c r="A267">
        <v>366</v>
      </c>
      <c r="B267" s="4">
        <v>43651</v>
      </c>
      <c r="C267" t="s">
        <v>5346</v>
      </c>
      <c r="D267" s="14"/>
      <c r="E267" s="19">
        <f t="shared" si="32"/>
        <v>25.16</v>
      </c>
      <c r="F267" s="1" t="str">
        <f t="shared" si="33"/>
        <v>Visa</v>
      </c>
      <c r="G267" s="16" t="str">
        <f t="shared" si="34"/>
        <v>2436-7963-4087-3825</v>
      </c>
      <c r="H267" s="15">
        <f>IF(F267="Cash"," ",Y267)</f>
        <v>52540</v>
      </c>
      <c r="M267" s="64"/>
      <c r="O267" s="4"/>
      <c r="U267" t="s">
        <v>5346</v>
      </c>
      <c r="V267" t="s">
        <v>7340</v>
      </c>
      <c r="W267" t="s">
        <v>34</v>
      </c>
      <c r="X267" s="64">
        <v>4916465346055230</v>
      </c>
      <c r="Y267">
        <v>52540</v>
      </c>
      <c r="Z267">
        <v>25.16</v>
      </c>
      <c r="AA267" s="65" t="str">
        <f t="shared" si="28"/>
        <v>2436796340873825</v>
      </c>
      <c r="AB267">
        <f t="shared" si="29"/>
        <v>16</v>
      </c>
      <c r="AC267" s="65" t="str">
        <f t="shared" si="30"/>
        <v>2436796340873825</v>
      </c>
      <c r="AD267" t="str">
        <f t="shared" si="31"/>
        <v>2436-7963-4087-3825</v>
      </c>
      <c r="AE267" s="65" t="s">
        <v>10745</v>
      </c>
    </row>
    <row r="268" spans="1:31" x14ac:dyDescent="0.2">
      <c r="A268">
        <v>367</v>
      </c>
      <c r="B268" s="4">
        <v>43651</v>
      </c>
      <c r="C268" t="s">
        <v>5347</v>
      </c>
      <c r="D268" s="14"/>
      <c r="E268" s="19">
        <f t="shared" si="32"/>
        <v>33.86</v>
      </c>
      <c r="F268" s="1" t="str">
        <f t="shared" si="33"/>
        <v>Mastercard</v>
      </c>
      <c r="G268" s="16" t="str">
        <f t="shared" si="34"/>
        <v>9357-3977-7997-0279</v>
      </c>
      <c r="H268" s="15">
        <f>IF(F268="Cash"," ",Y268)</f>
        <v>47250</v>
      </c>
      <c r="M268" s="64"/>
      <c r="O268" s="4"/>
      <c r="U268" t="s">
        <v>5347</v>
      </c>
      <c r="V268" t="s">
        <v>7341</v>
      </c>
      <c r="W268" t="s">
        <v>7089</v>
      </c>
      <c r="X268" s="64">
        <v>4916465346055230</v>
      </c>
      <c r="Y268">
        <v>47250</v>
      </c>
      <c r="Z268">
        <v>33.86</v>
      </c>
      <c r="AA268" s="65" t="str">
        <f t="shared" si="28"/>
        <v>9357397779970279</v>
      </c>
      <c r="AB268">
        <f t="shared" si="29"/>
        <v>16</v>
      </c>
      <c r="AC268" s="65" t="str">
        <f t="shared" si="30"/>
        <v>9357397779970279</v>
      </c>
      <c r="AD268" t="str">
        <f t="shared" si="31"/>
        <v>9357-3977-7997-0279</v>
      </c>
      <c r="AE268" s="65" t="s">
        <v>10657</v>
      </c>
    </row>
    <row r="269" spans="1:31" x14ac:dyDescent="0.2">
      <c r="A269">
        <v>368</v>
      </c>
      <c r="B269" s="4">
        <v>43651</v>
      </c>
      <c r="C269" t="s">
        <v>5348</v>
      </c>
      <c r="D269" s="14"/>
      <c r="E269" s="19">
        <f t="shared" si="32"/>
        <v>30.35</v>
      </c>
      <c r="F269" s="1" t="str">
        <f t="shared" si="33"/>
        <v>Cash</v>
      </c>
      <c r="G269" s="16" t="str">
        <f t="shared" si="34"/>
        <v xml:space="preserve"> </v>
      </c>
      <c r="H269" s="15" t="str">
        <f>IF(F269="Cash"," ",Y269)</f>
        <v xml:space="preserve"> </v>
      </c>
      <c r="O269" s="4"/>
      <c r="U269" t="s">
        <v>5348</v>
      </c>
      <c r="V269" t="s">
        <v>7342</v>
      </c>
      <c r="W269" t="s">
        <v>30</v>
      </c>
      <c r="X269" s="64">
        <v>4916465346055230</v>
      </c>
      <c r="Z269">
        <v>30.35</v>
      </c>
      <c r="AA269" s="65" t="str">
        <f t="shared" si="28"/>
        <v/>
      </c>
      <c r="AB269">
        <f t="shared" si="29"/>
        <v>0</v>
      </c>
      <c r="AC269" s="65" t="str">
        <f t="shared" si="30"/>
        <v>???</v>
      </c>
      <c r="AD269" t="str">
        <f t="shared" si="31"/>
        <v xml:space="preserve"> </v>
      </c>
    </row>
    <row r="270" spans="1:31" x14ac:dyDescent="0.2">
      <c r="A270">
        <v>369</v>
      </c>
      <c r="B270" s="4">
        <v>43651</v>
      </c>
      <c r="C270" t="s">
        <v>5349</v>
      </c>
      <c r="D270" s="14"/>
      <c r="E270" s="19">
        <f t="shared" si="32"/>
        <v>15.83</v>
      </c>
      <c r="F270" s="1" t="str">
        <f t="shared" si="33"/>
        <v>Visa</v>
      </c>
      <c r="G270" s="16" t="str">
        <f t="shared" si="34"/>
        <v>5247-8026-5438-0940</v>
      </c>
      <c r="H270" s="15">
        <f>IF(F270="Cash"," ",Y270)</f>
        <v>47868</v>
      </c>
      <c r="M270" s="64"/>
      <c r="O270" s="4"/>
      <c r="U270" t="s">
        <v>5349</v>
      </c>
      <c r="V270" t="s">
        <v>7343</v>
      </c>
      <c r="W270" t="s">
        <v>34</v>
      </c>
      <c r="X270" s="64">
        <v>4916465346055230</v>
      </c>
      <c r="Y270">
        <v>47868</v>
      </c>
      <c r="Z270">
        <v>15.83</v>
      </c>
      <c r="AA270" s="65" t="str">
        <f t="shared" si="28"/>
        <v>5247802654380940</v>
      </c>
      <c r="AB270">
        <f t="shared" si="29"/>
        <v>16</v>
      </c>
      <c r="AC270" s="65" t="str">
        <f t="shared" si="30"/>
        <v>5247802654380940</v>
      </c>
      <c r="AD270" t="str">
        <f t="shared" si="31"/>
        <v>5247-8026-5438-0940</v>
      </c>
      <c r="AE270" s="65" t="s">
        <v>10722</v>
      </c>
    </row>
    <row r="271" spans="1:31" x14ac:dyDescent="0.2">
      <c r="A271">
        <v>370</v>
      </c>
      <c r="B271" s="4">
        <v>43651</v>
      </c>
      <c r="C271" t="s">
        <v>5350</v>
      </c>
      <c r="D271" s="14"/>
      <c r="E271" s="19">
        <f t="shared" si="32"/>
        <v>28.06</v>
      </c>
      <c r="F271" s="1" t="str">
        <f t="shared" si="33"/>
        <v>Visa</v>
      </c>
      <c r="G271" s="16" t="str">
        <f t="shared" si="34"/>
        <v>6249-5659-1783-0586</v>
      </c>
      <c r="H271" s="15">
        <f>IF(F271="Cash"," ",Y271)</f>
        <v>47521</v>
      </c>
      <c r="M271" s="64"/>
      <c r="O271" s="4"/>
      <c r="U271" t="s">
        <v>5350</v>
      </c>
      <c r="V271" t="s">
        <v>7344</v>
      </c>
      <c r="W271" t="s">
        <v>34</v>
      </c>
      <c r="X271" s="64">
        <v>4916465346055230</v>
      </c>
      <c r="Y271">
        <v>47521</v>
      </c>
      <c r="Z271">
        <v>28.06</v>
      </c>
      <c r="AA271" s="65" t="str">
        <f t="shared" si="28"/>
        <v>6249565917830586</v>
      </c>
      <c r="AB271">
        <f t="shared" si="29"/>
        <v>16</v>
      </c>
      <c r="AC271" s="65" t="str">
        <f t="shared" si="30"/>
        <v>6249565917830586</v>
      </c>
      <c r="AD271" t="str">
        <f t="shared" si="31"/>
        <v>6249-5659-1783-0586</v>
      </c>
      <c r="AE271" s="65" t="s">
        <v>10617</v>
      </c>
    </row>
    <row r="272" spans="1:31" x14ac:dyDescent="0.2">
      <c r="A272">
        <v>371</v>
      </c>
      <c r="B272" s="4">
        <v>43651</v>
      </c>
      <c r="C272" t="s">
        <v>5351</v>
      </c>
      <c r="D272" s="14"/>
      <c r="E272" s="19">
        <f t="shared" si="32"/>
        <v>12.58</v>
      </c>
      <c r="F272" s="1" t="str">
        <f t="shared" si="33"/>
        <v>Mastercard</v>
      </c>
      <c r="G272" s="16" t="str">
        <f t="shared" si="34"/>
        <v>4352-5082-7363-8453</v>
      </c>
      <c r="H272" s="15">
        <f>IF(F272="Cash"," ",Y272)</f>
        <v>47849</v>
      </c>
      <c r="M272" s="64"/>
      <c r="O272" s="4"/>
      <c r="U272" t="s">
        <v>5351</v>
      </c>
      <c r="V272" t="s">
        <v>7345</v>
      </c>
      <c r="W272" t="s">
        <v>7089</v>
      </c>
      <c r="X272" s="64">
        <v>4916465346055230</v>
      </c>
      <c r="Y272">
        <v>47849</v>
      </c>
      <c r="Z272">
        <v>12.58</v>
      </c>
      <c r="AA272" s="65" t="str">
        <f t="shared" si="28"/>
        <v>4352508273638453</v>
      </c>
      <c r="AB272">
        <f t="shared" si="29"/>
        <v>16</v>
      </c>
      <c r="AC272" s="65" t="str">
        <f t="shared" si="30"/>
        <v>4352508273638453</v>
      </c>
      <c r="AD272" t="str">
        <f t="shared" si="31"/>
        <v>4352-5082-7363-8453</v>
      </c>
      <c r="AE272" s="65" t="s">
        <v>10746</v>
      </c>
    </row>
    <row r="273" spans="1:31" x14ac:dyDescent="0.2">
      <c r="A273">
        <v>372</v>
      </c>
      <c r="B273" s="4">
        <v>43651</v>
      </c>
      <c r="C273" t="s">
        <v>5352</v>
      </c>
      <c r="D273" s="14"/>
      <c r="E273" s="19">
        <f t="shared" si="32"/>
        <v>12.67</v>
      </c>
      <c r="F273" s="1" t="str">
        <f t="shared" si="33"/>
        <v>Cash</v>
      </c>
      <c r="G273" s="16" t="str">
        <f t="shared" si="34"/>
        <v xml:space="preserve"> </v>
      </c>
      <c r="H273" s="15" t="str">
        <f>IF(F273="Cash"," ",Y273)</f>
        <v xml:space="preserve"> </v>
      </c>
      <c r="O273" s="4"/>
      <c r="U273" t="s">
        <v>5352</v>
      </c>
      <c r="V273" t="s">
        <v>7346</v>
      </c>
      <c r="W273" t="s">
        <v>30</v>
      </c>
      <c r="X273" s="64">
        <v>4916465346055230</v>
      </c>
      <c r="Z273">
        <v>12.67</v>
      </c>
      <c r="AA273" s="65" t="str">
        <f t="shared" si="28"/>
        <v/>
      </c>
      <c r="AB273">
        <f t="shared" si="29"/>
        <v>0</v>
      </c>
      <c r="AC273" s="65" t="str">
        <f t="shared" si="30"/>
        <v>???</v>
      </c>
      <c r="AD273" t="str">
        <f t="shared" si="31"/>
        <v xml:space="preserve"> </v>
      </c>
    </row>
    <row r="274" spans="1:31" x14ac:dyDescent="0.2">
      <c r="A274">
        <v>373</v>
      </c>
      <c r="B274" s="4">
        <v>43651</v>
      </c>
      <c r="C274" t="s">
        <v>5353</v>
      </c>
      <c r="D274" s="14"/>
      <c r="E274" s="19">
        <f t="shared" si="32"/>
        <v>27.89</v>
      </c>
      <c r="F274" s="1" t="str">
        <f t="shared" si="33"/>
        <v>American Express</v>
      </c>
      <c r="G274" s="16" t="str">
        <f t="shared" si="34"/>
        <v>2019-101645-34452</v>
      </c>
      <c r="H274" s="15">
        <f>IF(F274="Cash"," ",Y274)</f>
        <v>60682</v>
      </c>
      <c r="M274" s="64"/>
      <c r="O274" s="4"/>
      <c r="U274" t="s">
        <v>5353</v>
      </c>
      <c r="V274" t="s">
        <v>7347</v>
      </c>
      <c r="W274" t="s">
        <v>7093</v>
      </c>
      <c r="X274" s="64">
        <v>4916465346055230</v>
      </c>
      <c r="Y274">
        <v>60682</v>
      </c>
      <c r="Z274">
        <v>27.89</v>
      </c>
      <c r="AA274" s="65" t="str">
        <f t="shared" si="28"/>
        <v>201910164534452</v>
      </c>
      <c r="AB274">
        <f t="shared" si="29"/>
        <v>15</v>
      </c>
      <c r="AC274" s="65" t="str">
        <f t="shared" si="30"/>
        <v>201910164534452</v>
      </c>
      <c r="AD274" t="str">
        <f t="shared" si="31"/>
        <v>2019-101645-34452</v>
      </c>
      <c r="AE274" s="65" t="s">
        <v>10747</v>
      </c>
    </row>
    <row r="275" spans="1:31" x14ac:dyDescent="0.2">
      <c r="A275">
        <v>374</v>
      </c>
      <c r="B275" s="4">
        <v>43651</v>
      </c>
      <c r="C275" t="s">
        <v>5354</v>
      </c>
      <c r="D275" s="14"/>
      <c r="E275" s="19">
        <f t="shared" si="32"/>
        <v>2.36</v>
      </c>
      <c r="F275" s="1" t="str">
        <f t="shared" si="33"/>
        <v>Visa</v>
      </c>
      <c r="G275" s="16" t="str">
        <f t="shared" si="34"/>
        <v>7519-5211-4232-1028</v>
      </c>
      <c r="H275" s="15">
        <f>IF(F275="Cash"," ",Y275)</f>
        <v>46979</v>
      </c>
      <c r="M275" s="64"/>
      <c r="O275" s="4"/>
      <c r="U275" t="s">
        <v>5354</v>
      </c>
      <c r="V275" t="s">
        <v>7348</v>
      </c>
      <c r="W275" t="s">
        <v>34</v>
      </c>
      <c r="X275" s="64">
        <v>4916465346055230</v>
      </c>
      <c r="Y275">
        <v>46979</v>
      </c>
      <c r="Z275">
        <v>2.36</v>
      </c>
      <c r="AA275" s="65" t="str">
        <f t="shared" si="28"/>
        <v>7519521142321028</v>
      </c>
      <c r="AB275">
        <f t="shared" si="29"/>
        <v>16</v>
      </c>
      <c r="AC275" s="65" t="str">
        <f t="shared" si="30"/>
        <v>7519521142321028</v>
      </c>
      <c r="AD275" t="str">
        <f t="shared" si="31"/>
        <v>7519-5211-4232-1028</v>
      </c>
      <c r="AE275" s="65" t="s">
        <v>10748</v>
      </c>
    </row>
    <row r="276" spans="1:31" x14ac:dyDescent="0.2">
      <c r="A276">
        <v>375</v>
      </c>
      <c r="B276" s="4">
        <v>43651</v>
      </c>
      <c r="C276" t="s">
        <v>5355</v>
      </c>
      <c r="D276" s="14"/>
      <c r="E276" s="19">
        <f t="shared" si="32"/>
        <v>5.38</v>
      </c>
      <c r="F276" s="1" t="str">
        <f t="shared" si="33"/>
        <v>Mastercard</v>
      </c>
      <c r="G276" s="16" t="str">
        <f t="shared" si="34"/>
        <v>2315-0331-7473-7220</v>
      </c>
      <c r="H276" s="15">
        <f>IF(F276="Cash"," ",Y276)</f>
        <v>46680</v>
      </c>
      <c r="M276" s="64"/>
      <c r="O276" s="4"/>
      <c r="U276" t="s">
        <v>5355</v>
      </c>
      <c r="V276" t="s">
        <v>7349</v>
      </c>
      <c r="W276" t="s">
        <v>7089</v>
      </c>
      <c r="X276" s="64">
        <v>4916465346055230</v>
      </c>
      <c r="Y276">
        <v>46680</v>
      </c>
      <c r="Z276">
        <v>5.38</v>
      </c>
      <c r="AA276" s="65" t="str">
        <f t="shared" si="28"/>
        <v>2315033174737220</v>
      </c>
      <c r="AB276">
        <f t="shared" si="29"/>
        <v>16</v>
      </c>
      <c r="AC276" s="65" t="str">
        <f t="shared" si="30"/>
        <v>2315033174737220</v>
      </c>
      <c r="AD276" t="str">
        <f t="shared" si="31"/>
        <v>2315-0331-7473-7220</v>
      </c>
      <c r="AE276" s="65" t="s">
        <v>10710</v>
      </c>
    </row>
    <row r="277" spans="1:31" x14ac:dyDescent="0.2">
      <c r="A277">
        <v>376</v>
      </c>
      <c r="B277" s="4">
        <v>43651</v>
      </c>
      <c r="C277" t="s">
        <v>5356</v>
      </c>
      <c r="D277" s="14"/>
      <c r="E277" s="19">
        <f t="shared" si="32"/>
        <v>17.28</v>
      </c>
      <c r="F277" s="1" t="str">
        <f t="shared" si="33"/>
        <v>Cash</v>
      </c>
      <c r="G277" s="16" t="str">
        <f t="shared" si="34"/>
        <v xml:space="preserve"> </v>
      </c>
      <c r="H277" s="15" t="str">
        <f>IF(F277="Cash"," ",Y277)</f>
        <v xml:space="preserve"> </v>
      </c>
      <c r="O277" s="4"/>
      <c r="U277" t="s">
        <v>5356</v>
      </c>
      <c r="V277" t="s">
        <v>7350</v>
      </c>
      <c r="W277" t="s">
        <v>30</v>
      </c>
      <c r="X277" s="64">
        <v>4916465346055230</v>
      </c>
      <c r="Z277">
        <v>17.28</v>
      </c>
      <c r="AA277" s="65" t="str">
        <f t="shared" si="28"/>
        <v/>
      </c>
      <c r="AB277">
        <f t="shared" si="29"/>
        <v>0</v>
      </c>
      <c r="AC277" s="65" t="str">
        <f t="shared" si="30"/>
        <v>???</v>
      </c>
      <c r="AD277" t="str">
        <f t="shared" si="31"/>
        <v xml:space="preserve"> </v>
      </c>
    </row>
    <row r="278" spans="1:31" x14ac:dyDescent="0.2">
      <c r="A278">
        <v>377</v>
      </c>
      <c r="B278" s="4">
        <v>43651</v>
      </c>
      <c r="C278" t="s">
        <v>5357</v>
      </c>
      <c r="D278" s="14"/>
      <c r="E278" s="19">
        <f t="shared" si="32"/>
        <v>12.13</v>
      </c>
      <c r="F278" s="1" t="str">
        <f t="shared" si="33"/>
        <v>Cash</v>
      </c>
      <c r="G278" s="16" t="str">
        <f t="shared" si="34"/>
        <v xml:space="preserve"> </v>
      </c>
      <c r="H278" s="15" t="str">
        <f>IF(F278="Cash"," ",Y278)</f>
        <v xml:space="preserve"> </v>
      </c>
      <c r="O278" s="4"/>
      <c r="U278" t="s">
        <v>5357</v>
      </c>
      <c r="V278" t="s">
        <v>7351</v>
      </c>
      <c r="W278" t="s">
        <v>30</v>
      </c>
      <c r="X278" s="64">
        <v>4916465346055230</v>
      </c>
      <c r="Z278">
        <v>12.13</v>
      </c>
      <c r="AA278" s="65" t="str">
        <f t="shared" si="28"/>
        <v/>
      </c>
      <c r="AB278">
        <f t="shared" si="29"/>
        <v>0</v>
      </c>
      <c r="AC278" s="65" t="str">
        <f t="shared" si="30"/>
        <v>???</v>
      </c>
      <c r="AD278" t="str">
        <f t="shared" si="31"/>
        <v xml:space="preserve"> </v>
      </c>
    </row>
    <row r="279" spans="1:31" x14ac:dyDescent="0.2">
      <c r="A279">
        <v>378</v>
      </c>
      <c r="B279" s="4">
        <v>43651</v>
      </c>
      <c r="C279" t="s">
        <v>5358</v>
      </c>
      <c r="D279" s="14"/>
      <c r="E279" s="19">
        <f t="shared" si="32"/>
        <v>23.7</v>
      </c>
      <c r="F279" s="1" t="str">
        <f t="shared" si="33"/>
        <v>American Express</v>
      </c>
      <c r="G279" s="16" t="str">
        <f t="shared" si="34"/>
        <v>2016-839408-36042</v>
      </c>
      <c r="H279" s="15">
        <f>IF(F279="Cash"," ",Y279)</f>
        <v>46711</v>
      </c>
      <c r="M279" s="64"/>
      <c r="O279" s="4"/>
      <c r="U279" t="s">
        <v>5358</v>
      </c>
      <c r="V279" t="s">
        <v>7352</v>
      </c>
      <c r="W279" t="s">
        <v>7093</v>
      </c>
      <c r="X279" s="64">
        <v>4916465346055230</v>
      </c>
      <c r="Y279">
        <v>46711</v>
      </c>
      <c r="Z279">
        <v>23.7</v>
      </c>
      <c r="AA279" s="65" t="str">
        <f t="shared" si="28"/>
        <v>201683940836042</v>
      </c>
      <c r="AB279">
        <f t="shared" si="29"/>
        <v>15</v>
      </c>
      <c r="AC279" s="65" t="str">
        <f t="shared" si="30"/>
        <v>201683940836042</v>
      </c>
      <c r="AD279" t="str">
        <f t="shared" si="31"/>
        <v>2016-839408-36042</v>
      </c>
      <c r="AE279" s="65" t="s">
        <v>10749</v>
      </c>
    </row>
    <row r="280" spans="1:31" x14ac:dyDescent="0.2">
      <c r="A280">
        <v>379</v>
      </c>
      <c r="B280" s="4">
        <v>43651</v>
      </c>
      <c r="C280" t="s">
        <v>5359</v>
      </c>
      <c r="D280" s="14"/>
      <c r="E280" s="19">
        <f t="shared" si="32"/>
        <v>11.66</v>
      </c>
      <c r="F280" s="1" t="str">
        <f t="shared" si="33"/>
        <v>Visa</v>
      </c>
      <c r="G280" s="16" t="str">
        <f t="shared" si="34"/>
        <v>4690-4121-9733-9696</v>
      </c>
      <c r="H280" s="15">
        <f>IF(F280="Cash"," ",Y280)</f>
        <v>47445</v>
      </c>
      <c r="M280" s="64"/>
      <c r="O280" s="4"/>
      <c r="U280" t="s">
        <v>5359</v>
      </c>
      <c r="V280" t="s">
        <v>7353</v>
      </c>
      <c r="W280" t="s">
        <v>34</v>
      </c>
      <c r="X280" s="64">
        <v>4916465346055230</v>
      </c>
      <c r="Y280">
        <v>47445</v>
      </c>
      <c r="Z280">
        <v>11.66</v>
      </c>
      <c r="AA280" s="65" t="str">
        <f t="shared" si="28"/>
        <v>4690412197339696</v>
      </c>
      <c r="AB280">
        <f t="shared" si="29"/>
        <v>16</v>
      </c>
      <c r="AC280" s="65" t="str">
        <f t="shared" si="30"/>
        <v>4690412197339696</v>
      </c>
      <c r="AD280" t="str">
        <f t="shared" si="31"/>
        <v>4690-4121-9733-9696</v>
      </c>
      <c r="AE280" s="65" t="s">
        <v>10750</v>
      </c>
    </row>
    <row r="281" spans="1:31" x14ac:dyDescent="0.2">
      <c r="A281">
        <v>380</v>
      </c>
      <c r="B281" s="4">
        <v>43651</v>
      </c>
      <c r="C281" t="s">
        <v>5360</v>
      </c>
      <c r="D281" s="14"/>
      <c r="E281" s="19">
        <f t="shared" si="32"/>
        <v>2.36</v>
      </c>
      <c r="F281" s="1" t="str">
        <f t="shared" si="33"/>
        <v>Visa</v>
      </c>
      <c r="G281" s="16" t="str">
        <f t="shared" si="34"/>
        <v>7499-7793-0154-4287</v>
      </c>
      <c r="H281" s="15">
        <f>IF(F281="Cash"," ",Y281)</f>
        <v>46778</v>
      </c>
      <c r="M281" s="64"/>
      <c r="O281" s="4"/>
      <c r="U281" t="s">
        <v>5360</v>
      </c>
      <c r="V281" t="s">
        <v>7348</v>
      </c>
      <c r="W281" t="s">
        <v>34</v>
      </c>
      <c r="X281" s="64">
        <v>4916465346055230</v>
      </c>
      <c r="Y281">
        <v>46778</v>
      </c>
      <c r="Z281">
        <v>2.36</v>
      </c>
      <c r="AA281" s="65" t="str">
        <f t="shared" si="28"/>
        <v>7499779301544287</v>
      </c>
      <c r="AB281">
        <f t="shared" si="29"/>
        <v>16</v>
      </c>
      <c r="AC281" s="65" t="str">
        <f t="shared" si="30"/>
        <v>7499779301544287</v>
      </c>
      <c r="AD281" t="str">
        <f t="shared" si="31"/>
        <v>7499-7793-0154-4287</v>
      </c>
      <c r="AE281" s="65" t="s">
        <v>10686</v>
      </c>
    </row>
    <row r="282" spans="1:31" x14ac:dyDescent="0.2">
      <c r="A282">
        <v>381</v>
      </c>
      <c r="B282" s="4">
        <v>43651</v>
      </c>
      <c r="C282" t="s">
        <v>5361</v>
      </c>
      <c r="D282" s="14"/>
      <c r="E282" s="19">
        <f t="shared" si="32"/>
        <v>29.4</v>
      </c>
      <c r="F282" s="1" t="str">
        <f t="shared" si="33"/>
        <v>Visa</v>
      </c>
      <c r="G282" s="16" t="str">
        <f t="shared" si="34"/>
        <v>5834-2158-1959-6620</v>
      </c>
      <c r="H282" s="15">
        <f>IF(F282="Cash"," ",Y282)</f>
        <v>46406</v>
      </c>
      <c r="M282" s="64"/>
      <c r="O282" s="4"/>
      <c r="U282" t="s">
        <v>5361</v>
      </c>
      <c r="V282" t="s">
        <v>7354</v>
      </c>
      <c r="W282" t="s">
        <v>34</v>
      </c>
      <c r="X282" s="64">
        <v>4916465346055230</v>
      </c>
      <c r="Y282">
        <v>46406</v>
      </c>
      <c r="Z282">
        <v>29.4</v>
      </c>
      <c r="AA282" s="65" t="str">
        <f t="shared" si="28"/>
        <v>5834215819596620</v>
      </c>
      <c r="AB282">
        <f t="shared" si="29"/>
        <v>16</v>
      </c>
      <c r="AC282" s="65" t="str">
        <f t="shared" si="30"/>
        <v>5834215819596620</v>
      </c>
      <c r="AD282" t="str">
        <f t="shared" si="31"/>
        <v>5834-2158-1959-6620</v>
      </c>
      <c r="AE282" s="65" t="s">
        <v>10751</v>
      </c>
    </row>
    <row r="283" spans="1:31" x14ac:dyDescent="0.2">
      <c r="A283">
        <v>382</v>
      </c>
      <c r="B283" s="4">
        <v>43651</v>
      </c>
      <c r="C283" t="s">
        <v>5362</v>
      </c>
      <c r="D283" s="14"/>
      <c r="E283" s="19">
        <f t="shared" si="32"/>
        <v>11.01</v>
      </c>
      <c r="F283" s="1" t="str">
        <f t="shared" si="33"/>
        <v>Visa</v>
      </c>
      <c r="G283" s="16" t="str">
        <f t="shared" si="34"/>
        <v>4690-4121-9733-9696</v>
      </c>
      <c r="H283" s="15">
        <f>IF(F283="Cash"," ",Y283)</f>
        <v>47936</v>
      </c>
      <c r="M283" s="64"/>
      <c r="O283" s="4"/>
      <c r="U283" t="s">
        <v>5362</v>
      </c>
      <c r="V283" t="s">
        <v>7355</v>
      </c>
      <c r="W283" t="s">
        <v>34</v>
      </c>
      <c r="X283" s="64">
        <v>4916465346055230</v>
      </c>
      <c r="Y283">
        <v>47936</v>
      </c>
      <c r="Z283">
        <v>11.01</v>
      </c>
      <c r="AA283" s="65" t="str">
        <f t="shared" si="28"/>
        <v>4690412197339696</v>
      </c>
      <c r="AB283">
        <f t="shared" si="29"/>
        <v>16</v>
      </c>
      <c r="AC283" s="65" t="str">
        <f t="shared" si="30"/>
        <v>4690412197339696</v>
      </c>
      <c r="AD283" t="str">
        <f t="shared" si="31"/>
        <v>4690-4121-9733-9696</v>
      </c>
      <c r="AE283" s="65" t="s">
        <v>10750</v>
      </c>
    </row>
    <row r="284" spans="1:31" x14ac:dyDescent="0.2">
      <c r="A284">
        <v>383</v>
      </c>
      <c r="B284" s="4">
        <v>43651</v>
      </c>
      <c r="C284" t="s">
        <v>5363</v>
      </c>
      <c r="D284" s="14"/>
      <c r="E284" s="19">
        <f t="shared" si="32"/>
        <v>6.65</v>
      </c>
      <c r="F284" s="1" t="str">
        <f t="shared" si="33"/>
        <v>Mastercard</v>
      </c>
      <c r="G284" s="16" t="str">
        <f t="shared" si="34"/>
        <v>4157-6493-8648-5319</v>
      </c>
      <c r="H284" s="15">
        <f>IF(F284="Cash"," ",Y284)</f>
        <v>46930</v>
      </c>
      <c r="M284" s="64"/>
      <c r="O284" s="4"/>
      <c r="U284" t="s">
        <v>5363</v>
      </c>
      <c r="V284" t="s">
        <v>7356</v>
      </c>
      <c r="W284" t="s">
        <v>7089</v>
      </c>
      <c r="X284" s="64">
        <v>4916465346055230</v>
      </c>
      <c r="Y284">
        <v>46930</v>
      </c>
      <c r="Z284">
        <v>6.65</v>
      </c>
      <c r="AA284" s="65" t="str">
        <f t="shared" si="28"/>
        <v>4157649386485319</v>
      </c>
      <c r="AB284">
        <f t="shared" si="29"/>
        <v>16</v>
      </c>
      <c r="AC284" s="65" t="str">
        <f t="shared" si="30"/>
        <v>4157649386485319</v>
      </c>
      <c r="AD284" t="str">
        <f t="shared" si="31"/>
        <v>4157-6493-8648-5319</v>
      </c>
      <c r="AE284" s="65" t="s">
        <v>10752</v>
      </c>
    </row>
    <row r="285" spans="1:31" x14ac:dyDescent="0.2">
      <c r="A285">
        <v>384</v>
      </c>
      <c r="B285" s="4">
        <v>43651</v>
      </c>
      <c r="C285" t="s">
        <v>5364</v>
      </c>
      <c r="D285" s="14"/>
      <c r="E285" s="19">
        <f t="shared" si="32"/>
        <v>0.62</v>
      </c>
      <c r="F285" s="1" t="str">
        <f t="shared" si="33"/>
        <v>Cash</v>
      </c>
      <c r="G285" s="16" t="str">
        <f t="shared" si="34"/>
        <v xml:space="preserve"> </v>
      </c>
      <c r="H285" s="15" t="str">
        <f>IF(F285="Cash"," ",Y285)</f>
        <v xml:space="preserve"> </v>
      </c>
      <c r="O285" s="4"/>
      <c r="U285" t="s">
        <v>5364</v>
      </c>
      <c r="V285" t="s">
        <v>7357</v>
      </c>
      <c r="W285" t="s">
        <v>30</v>
      </c>
      <c r="X285" s="64">
        <v>4916465346055230</v>
      </c>
      <c r="Z285">
        <v>0.62</v>
      </c>
      <c r="AA285" s="65" t="str">
        <f t="shared" si="28"/>
        <v/>
      </c>
      <c r="AB285">
        <f t="shared" si="29"/>
        <v>0</v>
      </c>
      <c r="AC285" s="65" t="str">
        <f t="shared" si="30"/>
        <v>???</v>
      </c>
      <c r="AD285" t="str">
        <f t="shared" si="31"/>
        <v xml:space="preserve"> </v>
      </c>
    </row>
    <row r="286" spans="1:31" x14ac:dyDescent="0.2">
      <c r="A286">
        <v>385</v>
      </c>
      <c r="B286" s="4">
        <v>43651</v>
      </c>
      <c r="C286" t="s">
        <v>5365</v>
      </c>
      <c r="D286" s="14"/>
      <c r="E286" s="19">
        <f t="shared" si="32"/>
        <v>1.3</v>
      </c>
      <c r="F286" s="1" t="str">
        <f t="shared" si="33"/>
        <v>Mastercard</v>
      </c>
      <c r="G286" s="16" t="str">
        <f t="shared" si="34"/>
        <v>9614-5032-5625-9420</v>
      </c>
      <c r="H286" s="15">
        <f>IF(F286="Cash"," ",Y286)</f>
        <v>46403</v>
      </c>
      <c r="M286" s="64"/>
      <c r="O286" s="4"/>
      <c r="U286" t="s">
        <v>5365</v>
      </c>
      <c r="V286" t="s">
        <v>7358</v>
      </c>
      <c r="W286" t="s">
        <v>7089</v>
      </c>
      <c r="X286" s="64">
        <v>4916465346055230</v>
      </c>
      <c r="Y286">
        <v>46403</v>
      </c>
      <c r="Z286">
        <v>1.3</v>
      </c>
      <c r="AA286" s="65" t="str">
        <f t="shared" si="28"/>
        <v>9614503256259420</v>
      </c>
      <c r="AB286">
        <f t="shared" si="29"/>
        <v>16</v>
      </c>
      <c r="AC286" s="65" t="str">
        <f t="shared" si="30"/>
        <v>9614503256259420</v>
      </c>
      <c r="AD286" t="str">
        <f t="shared" si="31"/>
        <v>9614-5032-5625-9420</v>
      </c>
      <c r="AE286" s="65" t="s">
        <v>10753</v>
      </c>
    </row>
    <row r="287" spans="1:31" x14ac:dyDescent="0.2">
      <c r="A287">
        <v>386</v>
      </c>
      <c r="B287" s="4">
        <v>43651</v>
      </c>
      <c r="C287" t="s">
        <v>5366</v>
      </c>
      <c r="D287" s="14"/>
      <c r="E287" s="19">
        <f t="shared" si="32"/>
        <v>3.39</v>
      </c>
      <c r="F287" s="1" t="str">
        <f t="shared" si="33"/>
        <v>Cash</v>
      </c>
      <c r="G287" s="16" t="str">
        <f t="shared" si="34"/>
        <v xml:space="preserve"> </v>
      </c>
      <c r="H287" s="15" t="str">
        <f>IF(F287="Cash"," ",Y287)</f>
        <v xml:space="preserve"> </v>
      </c>
      <c r="O287" s="4"/>
      <c r="U287" t="s">
        <v>5366</v>
      </c>
      <c r="V287" t="s">
        <v>7359</v>
      </c>
      <c r="W287" t="s">
        <v>30</v>
      </c>
      <c r="X287" s="64">
        <v>4916465346055230</v>
      </c>
      <c r="Z287">
        <v>3.39</v>
      </c>
      <c r="AA287" s="65" t="str">
        <f t="shared" si="28"/>
        <v/>
      </c>
      <c r="AB287">
        <f t="shared" si="29"/>
        <v>0</v>
      </c>
      <c r="AC287" s="65" t="str">
        <f t="shared" si="30"/>
        <v>???</v>
      </c>
      <c r="AD287" t="str">
        <f t="shared" si="31"/>
        <v xml:space="preserve"> </v>
      </c>
    </row>
    <row r="288" spans="1:31" x14ac:dyDescent="0.2">
      <c r="A288">
        <v>387</v>
      </c>
      <c r="B288" s="4">
        <v>43651</v>
      </c>
      <c r="C288" t="s">
        <v>5367</v>
      </c>
      <c r="D288" s="14"/>
      <c r="E288" s="19">
        <f t="shared" si="32"/>
        <v>25.62</v>
      </c>
      <c r="F288" s="1" t="str">
        <f t="shared" si="33"/>
        <v>Cash</v>
      </c>
      <c r="G288" s="16" t="str">
        <f t="shared" si="34"/>
        <v xml:space="preserve"> </v>
      </c>
      <c r="H288" s="15" t="str">
        <f>IF(F288="Cash"," ",Y288)</f>
        <v xml:space="preserve"> </v>
      </c>
      <c r="O288" s="4"/>
      <c r="U288" t="s">
        <v>5367</v>
      </c>
      <c r="V288" t="s">
        <v>7318</v>
      </c>
      <c r="W288" t="s">
        <v>30</v>
      </c>
      <c r="X288" s="64">
        <v>4916465346055230</v>
      </c>
      <c r="Z288">
        <v>25.62</v>
      </c>
      <c r="AA288" s="65" t="str">
        <f t="shared" si="28"/>
        <v/>
      </c>
      <c r="AB288">
        <f t="shared" si="29"/>
        <v>0</v>
      </c>
      <c r="AC288" s="65" t="str">
        <f t="shared" si="30"/>
        <v>???</v>
      </c>
      <c r="AD288" t="str">
        <f t="shared" si="31"/>
        <v xml:space="preserve"> </v>
      </c>
    </row>
    <row r="289" spans="1:31" x14ac:dyDescent="0.2">
      <c r="A289">
        <v>388</v>
      </c>
      <c r="B289" s="4">
        <v>43651</v>
      </c>
      <c r="C289" t="s">
        <v>5368</v>
      </c>
      <c r="D289" s="14"/>
      <c r="E289" s="19">
        <f t="shared" si="32"/>
        <v>32.08</v>
      </c>
      <c r="F289" s="1" t="str">
        <f t="shared" si="33"/>
        <v>Mastercard</v>
      </c>
      <c r="G289" s="16" t="str">
        <f t="shared" si="34"/>
        <v>1597-4883-7208-0499</v>
      </c>
      <c r="H289" s="15">
        <f>IF(F289="Cash"," ",Y289)</f>
        <v>47437</v>
      </c>
      <c r="M289" s="64"/>
      <c r="O289" s="4"/>
      <c r="U289" t="s">
        <v>5368</v>
      </c>
      <c r="V289" t="s">
        <v>7360</v>
      </c>
      <c r="W289" t="s">
        <v>7089</v>
      </c>
      <c r="X289" s="64">
        <v>4916465346055230</v>
      </c>
      <c r="Y289">
        <v>47437</v>
      </c>
      <c r="Z289">
        <v>32.08</v>
      </c>
      <c r="AA289" s="65" t="str">
        <f t="shared" si="28"/>
        <v>1597488372080499</v>
      </c>
      <c r="AB289">
        <f t="shared" si="29"/>
        <v>16</v>
      </c>
      <c r="AC289" s="65" t="str">
        <f t="shared" si="30"/>
        <v>1597488372080499</v>
      </c>
      <c r="AD289" t="str">
        <f t="shared" si="31"/>
        <v>1597-4883-7208-0499</v>
      </c>
      <c r="AE289" s="65" t="s">
        <v>10727</v>
      </c>
    </row>
    <row r="290" spans="1:31" x14ac:dyDescent="0.2">
      <c r="A290">
        <v>389</v>
      </c>
      <c r="B290" s="4">
        <v>43651</v>
      </c>
      <c r="C290" t="s">
        <v>5369</v>
      </c>
      <c r="D290" s="14"/>
      <c r="E290" s="19">
        <f t="shared" si="32"/>
        <v>29.29</v>
      </c>
      <c r="F290" s="1" t="str">
        <f t="shared" si="33"/>
        <v>Mastercard</v>
      </c>
      <c r="G290" s="16" t="str">
        <f t="shared" si="34"/>
        <v>2473-3650-2804-7618</v>
      </c>
      <c r="H290" s="15">
        <f>IF(F290="Cash"," ",Y290)</f>
        <v>47302</v>
      </c>
      <c r="M290" s="64"/>
      <c r="O290" s="4"/>
      <c r="U290" t="s">
        <v>5369</v>
      </c>
      <c r="V290" t="s">
        <v>7361</v>
      </c>
      <c r="W290" t="s">
        <v>7089</v>
      </c>
      <c r="X290" s="64">
        <v>4916465346055230</v>
      </c>
      <c r="Y290">
        <v>47302</v>
      </c>
      <c r="Z290">
        <v>29.29</v>
      </c>
      <c r="AA290" s="65" t="str">
        <f t="shared" si="28"/>
        <v>2473365028047618</v>
      </c>
      <c r="AB290">
        <f t="shared" si="29"/>
        <v>16</v>
      </c>
      <c r="AC290" s="65" t="str">
        <f t="shared" si="30"/>
        <v>2473365028047618</v>
      </c>
      <c r="AD290" t="str">
        <f t="shared" si="31"/>
        <v>2473-3650-2804-7618</v>
      </c>
      <c r="AE290" s="65" t="s">
        <v>10754</v>
      </c>
    </row>
    <row r="291" spans="1:31" x14ac:dyDescent="0.2">
      <c r="A291">
        <v>390</v>
      </c>
      <c r="B291" s="4">
        <v>43651</v>
      </c>
      <c r="C291" t="s">
        <v>5370</v>
      </c>
      <c r="D291" s="14"/>
      <c r="E291" s="19">
        <f t="shared" si="32"/>
        <v>27.85</v>
      </c>
      <c r="F291" s="1" t="str">
        <f t="shared" si="33"/>
        <v>Mastercard</v>
      </c>
      <c r="G291" s="16" t="str">
        <f t="shared" si="34"/>
        <v>3726-5933-9895-1021</v>
      </c>
      <c r="H291" s="15">
        <f>IF(F291="Cash"," ",Y291)</f>
        <v>47245</v>
      </c>
      <c r="M291" s="64"/>
      <c r="O291" s="4"/>
      <c r="U291" t="s">
        <v>5370</v>
      </c>
      <c r="V291" t="s">
        <v>7362</v>
      </c>
      <c r="W291" t="s">
        <v>7089</v>
      </c>
      <c r="X291" s="64">
        <v>4916465346055230</v>
      </c>
      <c r="Y291">
        <v>47245</v>
      </c>
      <c r="Z291">
        <v>27.85</v>
      </c>
      <c r="AA291" s="65" t="str">
        <f t="shared" si="28"/>
        <v>3726593398951021</v>
      </c>
      <c r="AB291">
        <f t="shared" si="29"/>
        <v>16</v>
      </c>
      <c r="AC291" s="65" t="str">
        <f t="shared" si="30"/>
        <v>3726593398951021</v>
      </c>
      <c r="AD291" t="str">
        <f t="shared" si="31"/>
        <v>3726-5933-9895-1021</v>
      </c>
      <c r="AE291" s="65" t="s">
        <v>10755</v>
      </c>
    </row>
    <row r="292" spans="1:31" x14ac:dyDescent="0.2">
      <c r="A292">
        <v>391</v>
      </c>
      <c r="B292" s="4">
        <v>43651</v>
      </c>
      <c r="C292" t="s">
        <v>5371</v>
      </c>
      <c r="D292" s="14"/>
      <c r="E292" s="19">
        <f t="shared" si="32"/>
        <v>25.03</v>
      </c>
      <c r="F292" s="1" t="str">
        <f t="shared" si="33"/>
        <v>Cash</v>
      </c>
      <c r="G292" s="16" t="str">
        <f t="shared" si="34"/>
        <v xml:space="preserve"> </v>
      </c>
      <c r="H292" s="15" t="str">
        <f>IF(F292="Cash"," ",Y292)</f>
        <v xml:space="preserve"> </v>
      </c>
      <c r="O292" s="4"/>
      <c r="U292" t="s">
        <v>5371</v>
      </c>
      <c r="V292" t="s">
        <v>7363</v>
      </c>
      <c r="W292" t="s">
        <v>30</v>
      </c>
      <c r="X292" s="64">
        <v>4916465346055230</v>
      </c>
      <c r="Z292">
        <v>25.03</v>
      </c>
      <c r="AA292" s="65" t="str">
        <f t="shared" si="28"/>
        <v/>
      </c>
      <c r="AB292">
        <f t="shared" si="29"/>
        <v>0</v>
      </c>
      <c r="AC292" s="65" t="str">
        <f t="shared" si="30"/>
        <v>???</v>
      </c>
      <c r="AD292" t="str">
        <f t="shared" si="31"/>
        <v xml:space="preserve"> </v>
      </c>
    </row>
    <row r="293" spans="1:31" x14ac:dyDescent="0.2">
      <c r="A293">
        <v>392</v>
      </c>
      <c r="B293" s="4">
        <v>43651</v>
      </c>
      <c r="C293" t="s">
        <v>5372</v>
      </c>
      <c r="D293" s="14"/>
      <c r="E293" s="19">
        <f t="shared" si="32"/>
        <v>29.89</v>
      </c>
      <c r="F293" s="1" t="str">
        <f t="shared" si="33"/>
        <v>Cash</v>
      </c>
      <c r="G293" s="16" t="str">
        <f t="shared" si="34"/>
        <v xml:space="preserve"> </v>
      </c>
      <c r="H293" s="15" t="str">
        <f>IF(F293="Cash"," ",Y293)</f>
        <v xml:space="preserve"> </v>
      </c>
      <c r="O293" s="4"/>
      <c r="U293" t="s">
        <v>5372</v>
      </c>
      <c r="V293" t="s">
        <v>7364</v>
      </c>
      <c r="W293" t="s">
        <v>30</v>
      </c>
      <c r="X293" s="64">
        <v>4916465346055230</v>
      </c>
      <c r="Z293">
        <v>29.89</v>
      </c>
      <c r="AA293" s="65" t="str">
        <f t="shared" si="28"/>
        <v/>
      </c>
      <c r="AB293">
        <f t="shared" si="29"/>
        <v>0</v>
      </c>
      <c r="AC293" s="65" t="str">
        <f t="shared" si="30"/>
        <v>???</v>
      </c>
      <c r="AD293" t="str">
        <f t="shared" si="31"/>
        <v xml:space="preserve"> </v>
      </c>
    </row>
    <row r="294" spans="1:31" x14ac:dyDescent="0.2">
      <c r="A294">
        <v>393</v>
      </c>
      <c r="B294" s="4">
        <v>43651</v>
      </c>
      <c r="C294" t="s">
        <v>5373</v>
      </c>
      <c r="D294" s="14"/>
      <c r="E294" s="19">
        <f t="shared" si="32"/>
        <v>25.11</v>
      </c>
      <c r="F294" s="1" t="str">
        <f t="shared" si="33"/>
        <v>Cash</v>
      </c>
      <c r="G294" s="16" t="str">
        <f t="shared" si="34"/>
        <v xml:space="preserve"> </v>
      </c>
      <c r="H294" s="15" t="str">
        <f>IF(F294="Cash"," ",Y294)</f>
        <v xml:space="preserve"> </v>
      </c>
      <c r="O294" s="4"/>
      <c r="U294" t="s">
        <v>5373</v>
      </c>
      <c r="V294" t="s">
        <v>7365</v>
      </c>
      <c r="W294" t="s">
        <v>30</v>
      </c>
      <c r="X294" s="64">
        <v>4916465346055230</v>
      </c>
      <c r="Z294">
        <v>25.11</v>
      </c>
      <c r="AA294" s="65" t="str">
        <f t="shared" si="28"/>
        <v/>
      </c>
      <c r="AB294">
        <f t="shared" si="29"/>
        <v>0</v>
      </c>
      <c r="AC294" s="65" t="str">
        <f t="shared" si="30"/>
        <v>???</v>
      </c>
      <c r="AD294" t="str">
        <f t="shared" si="31"/>
        <v xml:space="preserve"> </v>
      </c>
    </row>
    <row r="295" spans="1:31" x14ac:dyDescent="0.2">
      <c r="A295">
        <v>394</v>
      </c>
      <c r="B295" s="4">
        <v>43651</v>
      </c>
      <c r="C295" t="s">
        <v>5374</v>
      </c>
      <c r="D295" s="14"/>
      <c r="E295" s="19">
        <f t="shared" si="32"/>
        <v>28.49</v>
      </c>
      <c r="F295" s="1" t="str">
        <f t="shared" si="33"/>
        <v>Visa</v>
      </c>
      <c r="G295" s="16" t="str">
        <f t="shared" si="34"/>
        <v>5903-7290-8067-3260</v>
      </c>
      <c r="H295" s="15">
        <f>IF(F295="Cash"," ",Y295)</f>
        <v>47994</v>
      </c>
      <c r="M295" s="64"/>
      <c r="O295" s="4"/>
      <c r="U295" t="s">
        <v>5374</v>
      </c>
      <c r="V295" t="s">
        <v>7366</v>
      </c>
      <c r="W295" t="s">
        <v>34</v>
      </c>
      <c r="X295" s="64">
        <v>4916465346055230</v>
      </c>
      <c r="Y295">
        <v>47994</v>
      </c>
      <c r="Z295">
        <v>28.49</v>
      </c>
      <c r="AA295" s="65" t="str">
        <f t="shared" si="28"/>
        <v>5903729080673260</v>
      </c>
      <c r="AB295">
        <f t="shared" si="29"/>
        <v>16</v>
      </c>
      <c r="AC295" s="65" t="str">
        <f t="shared" si="30"/>
        <v>5903729080673260</v>
      </c>
      <c r="AD295" t="str">
        <f t="shared" si="31"/>
        <v>5903-7290-8067-3260</v>
      </c>
      <c r="AE295" s="65" t="s">
        <v>10756</v>
      </c>
    </row>
    <row r="296" spans="1:31" x14ac:dyDescent="0.2">
      <c r="A296">
        <v>395</v>
      </c>
      <c r="B296" s="4">
        <v>43651</v>
      </c>
      <c r="C296" t="s">
        <v>5375</v>
      </c>
      <c r="D296" s="14"/>
      <c r="E296" s="19">
        <f t="shared" si="32"/>
        <v>14.58</v>
      </c>
      <c r="F296" s="1" t="str">
        <f t="shared" si="33"/>
        <v>Visa</v>
      </c>
      <c r="G296" s="16" t="str">
        <f t="shared" si="34"/>
        <v>2208-6296-3855-4373</v>
      </c>
      <c r="H296" s="15">
        <f>IF(F296="Cash"," ",Y296)</f>
        <v>77258</v>
      </c>
      <c r="M296" s="64"/>
      <c r="O296" s="4"/>
      <c r="U296" t="s">
        <v>5375</v>
      </c>
      <c r="V296" t="s">
        <v>7367</v>
      </c>
      <c r="W296" t="s">
        <v>34</v>
      </c>
      <c r="X296" s="64">
        <v>4916465346055230</v>
      </c>
      <c r="Y296">
        <v>77258</v>
      </c>
      <c r="Z296">
        <v>14.58</v>
      </c>
      <c r="AA296" s="65" t="str">
        <f t="shared" si="28"/>
        <v>2208629638554373</v>
      </c>
      <c r="AB296">
        <f t="shared" si="29"/>
        <v>16</v>
      </c>
      <c r="AC296" s="65" t="str">
        <f t="shared" si="30"/>
        <v>2208629638554373</v>
      </c>
      <c r="AD296" t="str">
        <f t="shared" si="31"/>
        <v>2208-6296-3855-4373</v>
      </c>
      <c r="AE296" s="65" t="s">
        <v>10757</v>
      </c>
    </row>
    <row r="297" spans="1:31" x14ac:dyDescent="0.2">
      <c r="A297">
        <v>396</v>
      </c>
      <c r="B297" s="4">
        <v>43651</v>
      </c>
      <c r="C297" t="s">
        <v>5376</v>
      </c>
      <c r="D297" s="14"/>
      <c r="E297" s="19">
        <f t="shared" si="32"/>
        <v>33.56</v>
      </c>
      <c r="F297" s="1" t="str">
        <f t="shared" si="33"/>
        <v>Visa</v>
      </c>
      <c r="G297" s="16" t="str">
        <f t="shared" si="34"/>
        <v>5819-8766-6544-9988</v>
      </c>
      <c r="H297" s="15">
        <f>IF(F297="Cash"," ",Y297)</f>
        <v>47573</v>
      </c>
      <c r="M297" s="64"/>
      <c r="O297" s="4"/>
      <c r="U297" t="s">
        <v>5376</v>
      </c>
      <c r="V297" t="s">
        <v>7368</v>
      </c>
      <c r="W297" t="s">
        <v>34</v>
      </c>
      <c r="X297" s="64">
        <v>4916465346055230</v>
      </c>
      <c r="Y297">
        <v>47573</v>
      </c>
      <c r="Z297">
        <v>33.56</v>
      </c>
      <c r="AA297" s="65" t="str">
        <f t="shared" si="28"/>
        <v>5819876665449988</v>
      </c>
      <c r="AB297">
        <f t="shared" si="29"/>
        <v>16</v>
      </c>
      <c r="AC297" s="65" t="str">
        <f t="shared" si="30"/>
        <v>5819876665449988</v>
      </c>
      <c r="AD297" t="str">
        <f t="shared" si="31"/>
        <v>5819-8766-6544-9988</v>
      </c>
      <c r="AE297" s="65" t="s">
        <v>10758</v>
      </c>
    </row>
    <row r="298" spans="1:31" x14ac:dyDescent="0.2">
      <c r="A298">
        <v>397</v>
      </c>
      <c r="B298" s="4">
        <v>43651</v>
      </c>
      <c r="C298" t="s">
        <v>5377</v>
      </c>
      <c r="D298" s="14"/>
      <c r="E298" s="19">
        <f t="shared" si="32"/>
        <v>0.55000000000000004</v>
      </c>
      <c r="F298" s="1" t="str">
        <f t="shared" si="33"/>
        <v>Mastercard</v>
      </c>
      <c r="G298" s="16" t="str">
        <f t="shared" si="34"/>
        <v>5595-5177-7046-8985</v>
      </c>
      <c r="H298" s="15">
        <f>IF(F298="Cash"," ",Y298)</f>
        <v>60641</v>
      </c>
      <c r="M298" s="64"/>
      <c r="O298" s="4"/>
      <c r="U298" t="s">
        <v>5377</v>
      </c>
      <c r="V298" t="s">
        <v>7369</v>
      </c>
      <c r="W298" t="s">
        <v>7089</v>
      </c>
      <c r="X298" s="64">
        <v>4916465346055230</v>
      </c>
      <c r="Y298">
        <v>60641</v>
      </c>
      <c r="Z298">
        <v>0.55000000000000004</v>
      </c>
      <c r="AA298" s="65" t="str">
        <f t="shared" si="28"/>
        <v>5595517770468985</v>
      </c>
      <c r="AB298">
        <f t="shared" si="29"/>
        <v>16</v>
      </c>
      <c r="AC298" s="65" t="str">
        <f t="shared" si="30"/>
        <v>5595517770468985</v>
      </c>
      <c r="AD298" t="str">
        <f t="shared" si="31"/>
        <v>5595-5177-7046-8985</v>
      </c>
      <c r="AE298" s="65" t="s">
        <v>10759</v>
      </c>
    </row>
    <row r="299" spans="1:31" x14ac:dyDescent="0.2">
      <c r="A299">
        <v>398</v>
      </c>
      <c r="B299" s="4">
        <v>43651</v>
      </c>
      <c r="C299" t="s">
        <v>5378</v>
      </c>
      <c r="D299" s="14"/>
      <c r="E299" s="19">
        <f t="shared" si="32"/>
        <v>22.59</v>
      </c>
      <c r="F299" s="1" t="str">
        <f t="shared" si="33"/>
        <v>Mastercard</v>
      </c>
      <c r="G299" s="16" t="str">
        <f t="shared" si="34"/>
        <v>8666-2473-1721-4443</v>
      </c>
      <c r="H299" s="15">
        <f>IF(F299="Cash"," ",Y299)</f>
        <v>47381</v>
      </c>
      <c r="M299" s="64"/>
      <c r="O299" s="4"/>
      <c r="U299" t="s">
        <v>5378</v>
      </c>
      <c r="V299" t="s">
        <v>7370</v>
      </c>
      <c r="W299" t="s">
        <v>7089</v>
      </c>
      <c r="X299" s="64">
        <v>4916465346055230</v>
      </c>
      <c r="Y299">
        <v>47381</v>
      </c>
      <c r="Z299">
        <v>22.59</v>
      </c>
      <c r="AA299" s="65" t="str">
        <f t="shared" si="28"/>
        <v>8666247317214443</v>
      </c>
      <c r="AB299">
        <f t="shared" si="29"/>
        <v>16</v>
      </c>
      <c r="AC299" s="65" t="str">
        <f t="shared" si="30"/>
        <v>8666247317214443</v>
      </c>
      <c r="AD299" t="str">
        <f t="shared" si="31"/>
        <v>8666-2473-1721-4443</v>
      </c>
      <c r="AE299" s="65" t="s">
        <v>10760</v>
      </c>
    </row>
    <row r="300" spans="1:31" x14ac:dyDescent="0.2">
      <c r="A300">
        <v>399</v>
      </c>
      <c r="B300" s="4">
        <v>43651</v>
      </c>
      <c r="C300" t="s">
        <v>5379</v>
      </c>
      <c r="D300" s="14"/>
      <c r="E300" s="19">
        <f t="shared" si="32"/>
        <v>18.86</v>
      </c>
      <c r="F300" s="1" t="str">
        <f t="shared" si="33"/>
        <v>Cash</v>
      </c>
      <c r="G300" s="16" t="str">
        <f t="shared" si="34"/>
        <v xml:space="preserve"> </v>
      </c>
      <c r="H300" s="15" t="str">
        <f>IF(F300="Cash"," ",Y300)</f>
        <v xml:space="preserve"> </v>
      </c>
      <c r="O300" s="4"/>
      <c r="U300" t="s">
        <v>5379</v>
      </c>
      <c r="V300" t="s">
        <v>7371</v>
      </c>
      <c r="W300" t="s">
        <v>30</v>
      </c>
      <c r="X300" s="64">
        <v>4916465346055230</v>
      </c>
      <c r="Z300">
        <v>18.86</v>
      </c>
      <c r="AA300" s="65" t="str">
        <f t="shared" si="28"/>
        <v/>
      </c>
      <c r="AB300">
        <f t="shared" si="29"/>
        <v>0</v>
      </c>
      <c r="AC300" s="65" t="str">
        <f t="shared" si="30"/>
        <v>???</v>
      </c>
      <c r="AD300" t="str">
        <f t="shared" si="31"/>
        <v xml:space="preserve"> </v>
      </c>
    </row>
    <row r="301" spans="1:31" x14ac:dyDescent="0.2">
      <c r="A301">
        <v>400</v>
      </c>
      <c r="B301" s="4">
        <v>43651</v>
      </c>
      <c r="C301" t="s">
        <v>5380</v>
      </c>
      <c r="D301" s="14"/>
      <c r="E301" s="19">
        <f t="shared" si="32"/>
        <v>27.95</v>
      </c>
      <c r="F301" s="1" t="str">
        <f t="shared" si="33"/>
        <v>American Express</v>
      </c>
      <c r="G301" s="16" t="str">
        <f t="shared" si="34"/>
        <v>3723-017780-53563</v>
      </c>
      <c r="H301" s="15">
        <f>IF(F301="Cash"," ",Y301)</f>
        <v>60701</v>
      </c>
      <c r="M301" s="64"/>
      <c r="O301" s="4"/>
      <c r="U301" t="s">
        <v>5380</v>
      </c>
      <c r="V301" t="s">
        <v>7372</v>
      </c>
      <c r="W301" t="s">
        <v>7093</v>
      </c>
      <c r="X301" s="64">
        <v>4916465346055230</v>
      </c>
      <c r="Y301">
        <v>60701</v>
      </c>
      <c r="Z301">
        <v>27.95</v>
      </c>
      <c r="AA301" s="65" t="str">
        <f t="shared" si="28"/>
        <v>372301778053563</v>
      </c>
      <c r="AB301">
        <f t="shared" si="29"/>
        <v>15</v>
      </c>
      <c r="AC301" s="65" t="str">
        <f t="shared" si="30"/>
        <v>372301778053563</v>
      </c>
      <c r="AD301" t="str">
        <f t="shared" si="31"/>
        <v>3723-017780-53563</v>
      </c>
      <c r="AE301" s="65" t="s">
        <v>10761</v>
      </c>
    </row>
    <row r="302" spans="1:31" x14ac:dyDescent="0.2">
      <c r="A302">
        <v>401</v>
      </c>
      <c r="B302" s="4">
        <v>43651</v>
      </c>
      <c r="C302" t="s">
        <v>5381</v>
      </c>
      <c r="D302" s="14"/>
      <c r="E302" s="19">
        <f t="shared" si="32"/>
        <v>17.22</v>
      </c>
      <c r="F302" s="1" t="str">
        <f t="shared" si="33"/>
        <v>American Express</v>
      </c>
      <c r="G302" s="16" t="str">
        <f t="shared" si="34"/>
        <v>3723-015360-93349</v>
      </c>
      <c r="H302" s="15">
        <f>IF(F302="Cash"," ",Y302)</f>
        <v>47304</v>
      </c>
      <c r="M302" s="64"/>
      <c r="O302" s="4"/>
      <c r="U302" t="s">
        <v>5381</v>
      </c>
      <c r="V302" t="s">
        <v>7373</v>
      </c>
      <c r="W302" t="s">
        <v>7093</v>
      </c>
      <c r="X302" s="64">
        <v>4916465346055230</v>
      </c>
      <c r="Y302">
        <v>47304</v>
      </c>
      <c r="Z302">
        <v>17.22</v>
      </c>
      <c r="AA302" s="65" t="str">
        <f t="shared" si="28"/>
        <v>372301536093349</v>
      </c>
      <c r="AB302">
        <f t="shared" si="29"/>
        <v>15</v>
      </c>
      <c r="AC302" s="65" t="str">
        <f t="shared" si="30"/>
        <v>372301536093349</v>
      </c>
      <c r="AD302" t="str">
        <f t="shared" si="31"/>
        <v>3723-015360-93349</v>
      </c>
      <c r="AE302" s="65" t="s">
        <v>10762</v>
      </c>
    </row>
    <row r="303" spans="1:31" x14ac:dyDescent="0.2">
      <c r="A303">
        <v>402</v>
      </c>
      <c r="B303" s="4">
        <v>43651</v>
      </c>
      <c r="C303" t="s">
        <v>5382</v>
      </c>
      <c r="D303" s="14"/>
      <c r="E303" s="19">
        <f t="shared" si="32"/>
        <v>25.19</v>
      </c>
      <c r="F303" s="1" t="str">
        <f t="shared" si="33"/>
        <v>Visa</v>
      </c>
      <c r="G303" s="16" t="str">
        <f t="shared" si="34"/>
        <v>5634-3261-9167-9054</v>
      </c>
      <c r="H303" s="15">
        <f>IF(F303="Cash"," ",Y303)</f>
        <v>46772</v>
      </c>
      <c r="M303" s="64"/>
      <c r="O303" s="4"/>
      <c r="U303" t="s">
        <v>5382</v>
      </c>
      <c r="V303" t="s">
        <v>7374</v>
      </c>
      <c r="W303" t="s">
        <v>34</v>
      </c>
      <c r="X303" s="64">
        <v>4916465346055230</v>
      </c>
      <c r="Y303">
        <v>46772</v>
      </c>
      <c r="Z303">
        <v>25.19</v>
      </c>
      <c r="AA303" s="65" t="str">
        <f t="shared" si="28"/>
        <v>5634326191679054</v>
      </c>
      <c r="AB303">
        <f t="shared" si="29"/>
        <v>16</v>
      </c>
      <c r="AC303" s="65" t="str">
        <f t="shared" si="30"/>
        <v>5634326191679054</v>
      </c>
      <c r="AD303" t="str">
        <f t="shared" si="31"/>
        <v>5634-3261-9167-9054</v>
      </c>
      <c r="AE303" s="65" t="s">
        <v>10763</v>
      </c>
    </row>
    <row r="304" spans="1:31" x14ac:dyDescent="0.2">
      <c r="A304">
        <v>403</v>
      </c>
      <c r="B304" s="4">
        <v>43651</v>
      </c>
      <c r="C304" t="s">
        <v>5383</v>
      </c>
      <c r="D304" s="14"/>
      <c r="E304" s="19">
        <f t="shared" si="32"/>
        <v>17.22</v>
      </c>
      <c r="F304" s="1" t="str">
        <f t="shared" si="33"/>
        <v>Visa</v>
      </c>
      <c r="G304" s="16" t="str">
        <f t="shared" si="34"/>
        <v>4654-9890-0339-5473</v>
      </c>
      <c r="H304" s="15">
        <f>IF(F304="Cash"," ",Y304)</f>
        <v>57540</v>
      </c>
      <c r="M304" s="64"/>
      <c r="O304" s="4"/>
      <c r="U304" t="s">
        <v>5383</v>
      </c>
      <c r="V304" t="s">
        <v>7373</v>
      </c>
      <c r="W304" t="s">
        <v>34</v>
      </c>
      <c r="X304" s="64">
        <v>4916465346055230</v>
      </c>
      <c r="Y304">
        <v>57540</v>
      </c>
      <c r="Z304">
        <v>17.22</v>
      </c>
      <c r="AA304" s="65" t="str">
        <f t="shared" si="28"/>
        <v>4654989003395473</v>
      </c>
      <c r="AB304">
        <f t="shared" si="29"/>
        <v>16</v>
      </c>
      <c r="AC304" s="65" t="str">
        <f t="shared" si="30"/>
        <v>4654989003395473</v>
      </c>
      <c r="AD304" t="str">
        <f t="shared" si="31"/>
        <v>4654-9890-0339-5473</v>
      </c>
      <c r="AE304" s="65" t="s">
        <v>10650</v>
      </c>
    </row>
    <row r="305" spans="1:31" x14ac:dyDescent="0.2">
      <c r="A305">
        <v>404</v>
      </c>
      <c r="B305" s="4">
        <v>43651</v>
      </c>
      <c r="C305" t="s">
        <v>5384</v>
      </c>
      <c r="D305" s="14"/>
      <c r="E305" s="19">
        <f t="shared" si="32"/>
        <v>21.04</v>
      </c>
      <c r="F305" s="1" t="str">
        <f t="shared" si="33"/>
        <v>Mastercard</v>
      </c>
      <c r="G305" s="16" t="str">
        <f t="shared" si="34"/>
        <v>8682-6713-6221-9094</v>
      </c>
      <c r="H305" s="15">
        <f>IF(F305="Cash"," ",Y305)</f>
        <v>46968</v>
      </c>
      <c r="M305" s="64"/>
      <c r="O305" s="4"/>
      <c r="U305" t="s">
        <v>5384</v>
      </c>
      <c r="V305" t="s">
        <v>7375</v>
      </c>
      <c r="W305" t="s">
        <v>7089</v>
      </c>
      <c r="X305" s="64">
        <v>4916465346055230</v>
      </c>
      <c r="Y305">
        <v>46968</v>
      </c>
      <c r="Z305">
        <v>21.04</v>
      </c>
      <c r="AA305" s="65" t="str">
        <f t="shared" si="28"/>
        <v>8682671362219094</v>
      </c>
      <c r="AB305">
        <f t="shared" si="29"/>
        <v>16</v>
      </c>
      <c r="AC305" s="65" t="str">
        <f t="shared" si="30"/>
        <v>8682671362219094</v>
      </c>
      <c r="AD305" t="str">
        <f t="shared" si="31"/>
        <v>8682-6713-6221-9094</v>
      </c>
      <c r="AE305" s="65" t="s">
        <v>10764</v>
      </c>
    </row>
    <row r="306" spans="1:31" x14ac:dyDescent="0.2">
      <c r="A306">
        <v>405</v>
      </c>
      <c r="B306" s="4">
        <v>43651</v>
      </c>
      <c r="C306" t="s">
        <v>5385</v>
      </c>
      <c r="D306" s="14"/>
      <c r="E306" s="19">
        <f t="shared" si="32"/>
        <v>34.409999999999997</v>
      </c>
      <c r="F306" s="1" t="str">
        <f t="shared" si="33"/>
        <v>Mastercard</v>
      </c>
      <c r="G306" s="16" t="str">
        <f t="shared" si="34"/>
        <v>5464-3082-6793-6692</v>
      </c>
      <c r="H306" s="15">
        <f>IF(F306="Cash"," ",Y306)</f>
        <v>47244</v>
      </c>
      <c r="M306" s="64"/>
      <c r="O306" s="4"/>
      <c r="U306" t="s">
        <v>5385</v>
      </c>
      <c r="V306" t="s">
        <v>7376</v>
      </c>
      <c r="W306" t="s">
        <v>7089</v>
      </c>
      <c r="X306" s="64">
        <v>4916465346055230</v>
      </c>
      <c r="Y306">
        <v>47244</v>
      </c>
      <c r="Z306">
        <v>34.409999999999997</v>
      </c>
      <c r="AA306" s="65" t="str">
        <f t="shared" si="28"/>
        <v>5464308267936692</v>
      </c>
      <c r="AB306">
        <f t="shared" si="29"/>
        <v>16</v>
      </c>
      <c r="AC306" s="65" t="str">
        <f t="shared" si="30"/>
        <v>5464308267936692</v>
      </c>
      <c r="AD306" t="str">
        <f t="shared" si="31"/>
        <v>5464-3082-6793-6692</v>
      </c>
      <c r="AE306" s="65" t="s">
        <v>10765</v>
      </c>
    </row>
    <row r="307" spans="1:31" x14ac:dyDescent="0.2">
      <c r="A307">
        <v>406</v>
      </c>
      <c r="B307" s="4">
        <v>43651</v>
      </c>
      <c r="C307" t="s">
        <v>5386</v>
      </c>
      <c r="D307" s="14"/>
      <c r="E307" s="19">
        <f t="shared" si="32"/>
        <v>8.2799999999999994</v>
      </c>
      <c r="F307" s="1" t="str">
        <f t="shared" si="33"/>
        <v>Cash</v>
      </c>
      <c r="G307" s="16" t="str">
        <f t="shared" si="34"/>
        <v xml:space="preserve"> </v>
      </c>
      <c r="H307" s="15" t="str">
        <f>IF(F307="Cash"," ",Y307)</f>
        <v xml:space="preserve"> </v>
      </c>
      <c r="O307" s="4"/>
      <c r="U307" t="s">
        <v>5386</v>
      </c>
      <c r="V307" t="s">
        <v>7377</v>
      </c>
      <c r="W307" t="s">
        <v>30</v>
      </c>
      <c r="X307" s="64">
        <v>4916465346055230</v>
      </c>
      <c r="Z307">
        <v>8.2799999999999994</v>
      </c>
      <c r="AA307" s="65" t="str">
        <f t="shared" si="28"/>
        <v/>
      </c>
      <c r="AB307">
        <f t="shared" si="29"/>
        <v>0</v>
      </c>
      <c r="AC307" s="65" t="str">
        <f t="shared" si="30"/>
        <v>???</v>
      </c>
      <c r="AD307" t="str">
        <f t="shared" si="31"/>
        <v xml:space="preserve"> </v>
      </c>
    </row>
    <row r="308" spans="1:31" x14ac:dyDescent="0.2">
      <c r="A308">
        <v>407</v>
      </c>
      <c r="B308" s="4">
        <v>43651</v>
      </c>
      <c r="C308" t="s">
        <v>5387</v>
      </c>
      <c r="D308" s="14"/>
      <c r="E308" s="19">
        <f t="shared" si="32"/>
        <v>34.86</v>
      </c>
      <c r="F308" s="1" t="str">
        <f t="shared" si="33"/>
        <v>Cash</v>
      </c>
      <c r="G308" s="16" t="str">
        <f t="shared" si="34"/>
        <v xml:space="preserve"> </v>
      </c>
      <c r="H308" s="15" t="str">
        <f>IF(F308="Cash"," ",Y308)</f>
        <v xml:space="preserve"> </v>
      </c>
      <c r="O308" s="4"/>
      <c r="U308" t="s">
        <v>5387</v>
      </c>
      <c r="V308" t="s">
        <v>7378</v>
      </c>
      <c r="W308" t="s">
        <v>30</v>
      </c>
      <c r="X308" s="64">
        <v>4916465346055230</v>
      </c>
      <c r="Z308">
        <v>34.86</v>
      </c>
      <c r="AA308" s="65" t="str">
        <f t="shared" si="28"/>
        <v/>
      </c>
      <c r="AB308">
        <f t="shared" si="29"/>
        <v>0</v>
      </c>
      <c r="AC308" s="65" t="str">
        <f t="shared" si="30"/>
        <v>???</v>
      </c>
      <c r="AD308" t="str">
        <f t="shared" si="31"/>
        <v xml:space="preserve"> </v>
      </c>
    </row>
    <row r="309" spans="1:31" x14ac:dyDescent="0.2">
      <c r="A309">
        <v>408</v>
      </c>
      <c r="B309" s="4">
        <v>43651</v>
      </c>
      <c r="C309" t="s">
        <v>5388</v>
      </c>
      <c r="D309" s="14"/>
      <c r="E309" s="19">
        <f t="shared" si="32"/>
        <v>3.63</v>
      </c>
      <c r="F309" s="1" t="str">
        <f t="shared" si="33"/>
        <v>Visa</v>
      </c>
      <c r="G309" s="16" t="str">
        <f t="shared" si="34"/>
        <v>9634-9978-1757-4181</v>
      </c>
      <c r="H309" s="15">
        <f>IF(F309="Cash"," ",Y309)</f>
        <v>47433</v>
      </c>
      <c r="M309" s="64"/>
      <c r="O309" s="4"/>
      <c r="U309" t="s">
        <v>5388</v>
      </c>
      <c r="V309" t="s">
        <v>7379</v>
      </c>
      <c r="W309" t="s">
        <v>34</v>
      </c>
      <c r="X309" s="64">
        <v>4916465346055230</v>
      </c>
      <c r="Y309">
        <v>47433</v>
      </c>
      <c r="Z309">
        <v>3.63</v>
      </c>
      <c r="AA309" s="65" t="str">
        <f t="shared" si="28"/>
        <v>9634997817574181</v>
      </c>
      <c r="AB309">
        <f t="shared" si="29"/>
        <v>16</v>
      </c>
      <c r="AC309" s="65" t="str">
        <f t="shared" si="30"/>
        <v>9634997817574181</v>
      </c>
      <c r="AD309" t="str">
        <f t="shared" si="31"/>
        <v>9634-9978-1757-4181</v>
      </c>
      <c r="AE309" s="65" t="s">
        <v>10618</v>
      </c>
    </row>
    <row r="310" spans="1:31" x14ac:dyDescent="0.2">
      <c r="A310">
        <v>409</v>
      </c>
      <c r="B310" s="4">
        <v>43651</v>
      </c>
      <c r="C310" t="s">
        <v>5389</v>
      </c>
      <c r="D310" s="14"/>
      <c r="E310" s="19">
        <f t="shared" si="32"/>
        <v>23.29</v>
      </c>
      <c r="F310" s="1" t="str">
        <f t="shared" si="33"/>
        <v>Cash</v>
      </c>
      <c r="G310" s="16" t="str">
        <f t="shared" si="34"/>
        <v xml:space="preserve"> </v>
      </c>
      <c r="H310" s="15" t="str">
        <f>IF(F310="Cash"," ",Y310)</f>
        <v xml:space="preserve"> </v>
      </c>
      <c r="O310" s="4"/>
      <c r="U310" t="s">
        <v>5389</v>
      </c>
      <c r="V310" t="s">
        <v>7380</v>
      </c>
      <c r="W310" t="s">
        <v>30</v>
      </c>
      <c r="X310" s="64">
        <v>4916465346055230</v>
      </c>
      <c r="Z310">
        <v>23.29</v>
      </c>
      <c r="AA310" s="65" t="str">
        <f t="shared" si="28"/>
        <v/>
      </c>
      <c r="AB310">
        <f t="shared" si="29"/>
        <v>0</v>
      </c>
      <c r="AC310" s="65" t="str">
        <f t="shared" si="30"/>
        <v>???</v>
      </c>
      <c r="AD310" t="str">
        <f t="shared" si="31"/>
        <v xml:space="preserve"> </v>
      </c>
    </row>
    <row r="311" spans="1:31" x14ac:dyDescent="0.2">
      <c r="A311">
        <v>410</v>
      </c>
      <c r="B311" s="4">
        <v>43651</v>
      </c>
      <c r="C311" t="s">
        <v>5390</v>
      </c>
      <c r="D311" s="14"/>
      <c r="E311" s="19">
        <f t="shared" si="32"/>
        <v>15.17</v>
      </c>
      <c r="F311" s="1" t="str">
        <f t="shared" si="33"/>
        <v>Cash</v>
      </c>
      <c r="G311" s="16" t="str">
        <f t="shared" si="34"/>
        <v xml:space="preserve"> </v>
      </c>
      <c r="H311" s="15" t="str">
        <f>IF(F311="Cash"," ",Y311)</f>
        <v xml:space="preserve"> </v>
      </c>
      <c r="O311" s="4"/>
      <c r="U311" t="s">
        <v>5390</v>
      </c>
      <c r="V311" t="s">
        <v>7381</v>
      </c>
      <c r="W311" t="s">
        <v>30</v>
      </c>
      <c r="X311" s="64">
        <v>4916465346055230</v>
      </c>
      <c r="Z311">
        <v>15.17</v>
      </c>
      <c r="AA311" s="65" t="str">
        <f t="shared" si="28"/>
        <v/>
      </c>
      <c r="AB311">
        <f t="shared" si="29"/>
        <v>0</v>
      </c>
      <c r="AC311" s="65" t="str">
        <f t="shared" si="30"/>
        <v>???</v>
      </c>
      <c r="AD311" t="str">
        <f t="shared" si="31"/>
        <v xml:space="preserve"> </v>
      </c>
    </row>
    <row r="312" spans="1:31" x14ac:dyDescent="0.2">
      <c r="A312">
        <v>411</v>
      </c>
      <c r="B312" s="4">
        <v>43651</v>
      </c>
      <c r="C312" t="s">
        <v>5391</v>
      </c>
      <c r="D312" s="14"/>
      <c r="E312" s="19">
        <f t="shared" si="32"/>
        <v>26.58</v>
      </c>
      <c r="F312" s="1" t="str">
        <f t="shared" si="33"/>
        <v>Cash</v>
      </c>
      <c r="G312" s="16" t="str">
        <f t="shared" si="34"/>
        <v xml:space="preserve"> </v>
      </c>
      <c r="H312" s="15" t="str">
        <f>IF(F312="Cash"," ",Y312)</f>
        <v xml:space="preserve"> </v>
      </c>
      <c r="O312" s="4"/>
      <c r="U312" t="s">
        <v>5391</v>
      </c>
      <c r="V312" t="s">
        <v>7382</v>
      </c>
      <c r="W312" t="s">
        <v>30</v>
      </c>
      <c r="X312" s="64">
        <v>4916465346055230</v>
      </c>
      <c r="Z312">
        <v>26.58</v>
      </c>
      <c r="AA312" s="65" t="str">
        <f t="shared" si="28"/>
        <v/>
      </c>
      <c r="AB312">
        <f t="shared" si="29"/>
        <v>0</v>
      </c>
      <c r="AC312" s="65" t="str">
        <f t="shared" si="30"/>
        <v>???</v>
      </c>
      <c r="AD312" t="str">
        <f t="shared" si="31"/>
        <v xml:space="preserve"> </v>
      </c>
    </row>
    <row r="313" spans="1:31" x14ac:dyDescent="0.2">
      <c r="A313">
        <v>412</v>
      </c>
      <c r="B313" s="4">
        <v>43651</v>
      </c>
      <c r="C313" t="s">
        <v>5392</v>
      </c>
      <c r="D313" s="14"/>
      <c r="E313" s="19">
        <f t="shared" si="32"/>
        <v>3.1</v>
      </c>
      <c r="F313" s="1" t="str">
        <f t="shared" si="33"/>
        <v>Cash</v>
      </c>
      <c r="G313" s="16" t="str">
        <f t="shared" si="34"/>
        <v xml:space="preserve"> </v>
      </c>
      <c r="H313" s="15" t="str">
        <f>IF(F313="Cash"," ",Y313)</f>
        <v xml:space="preserve"> </v>
      </c>
      <c r="O313" s="4"/>
      <c r="U313" t="s">
        <v>5392</v>
      </c>
      <c r="V313" t="s">
        <v>7383</v>
      </c>
      <c r="W313" t="s">
        <v>30</v>
      </c>
      <c r="X313" s="64">
        <v>4916465346055230</v>
      </c>
      <c r="Z313">
        <v>3.1</v>
      </c>
      <c r="AA313" s="65" t="str">
        <f t="shared" si="28"/>
        <v/>
      </c>
      <c r="AB313">
        <f t="shared" si="29"/>
        <v>0</v>
      </c>
      <c r="AC313" s="65" t="str">
        <f t="shared" si="30"/>
        <v>???</v>
      </c>
      <c r="AD313" t="str">
        <f t="shared" si="31"/>
        <v xml:space="preserve"> </v>
      </c>
    </row>
    <row r="314" spans="1:31" x14ac:dyDescent="0.2">
      <c r="A314">
        <v>413</v>
      </c>
      <c r="B314" s="4">
        <v>43651</v>
      </c>
      <c r="C314" t="s">
        <v>5393</v>
      </c>
      <c r="D314" s="14"/>
      <c r="E314" s="19">
        <f t="shared" si="32"/>
        <v>24.63</v>
      </c>
      <c r="F314" s="1" t="str">
        <f t="shared" si="33"/>
        <v>American Express</v>
      </c>
      <c r="G314" s="16" t="str">
        <f t="shared" si="34"/>
        <v>3794-845940-14275</v>
      </c>
      <c r="H314" s="15">
        <f>IF(F314="Cash"," ",Y314)</f>
        <v>60601</v>
      </c>
      <c r="M314" s="64"/>
      <c r="O314" s="4"/>
      <c r="U314" t="s">
        <v>5393</v>
      </c>
      <c r="V314" t="s">
        <v>7306</v>
      </c>
      <c r="W314" t="s">
        <v>7093</v>
      </c>
      <c r="X314" s="64">
        <v>4916465346055230</v>
      </c>
      <c r="Y314">
        <v>60601</v>
      </c>
      <c r="Z314">
        <v>24.63</v>
      </c>
      <c r="AA314" s="65" t="str">
        <f t="shared" si="28"/>
        <v>379484594014275</v>
      </c>
      <c r="AB314">
        <f t="shared" si="29"/>
        <v>15</v>
      </c>
      <c r="AC314" s="65" t="str">
        <f t="shared" si="30"/>
        <v>379484594014275</v>
      </c>
      <c r="AD314" t="str">
        <f t="shared" si="31"/>
        <v>3794-845940-14275</v>
      </c>
      <c r="AE314" s="65" t="s">
        <v>10766</v>
      </c>
    </row>
    <row r="315" spans="1:31" x14ac:dyDescent="0.2">
      <c r="A315">
        <v>414</v>
      </c>
      <c r="B315" s="4">
        <v>43651</v>
      </c>
      <c r="C315" t="s">
        <v>5394</v>
      </c>
      <c r="D315" s="14"/>
      <c r="E315" s="19">
        <f t="shared" si="32"/>
        <v>9.17</v>
      </c>
      <c r="F315" s="1" t="str">
        <f t="shared" si="33"/>
        <v>Visa</v>
      </c>
      <c r="G315" s="16" t="str">
        <f t="shared" si="34"/>
        <v>5493-2035-2486-2299</v>
      </c>
      <c r="H315" s="15">
        <f>IF(F315="Cash"," ",Y315)</f>
        <v>47521</v>
      </c>
      <c r="M315" s="64"/>
      <c r="O315" s="4"/>
      <c r="U315" t="s">
        <v>5394</v>
      </c>
      <c r="V315" t="s">
        <v>7384</v>
      </c>
      <c r="W315" t="s">
        <v>34</v>
      </c>
      <c r="X315" s="64">
        <v>4916465346055230</v>
      </c>
      <c r="Y315">
        <v>47521</v>
      </c>
      <c r="Z315">
        <v>9.17</v>
      </c>
      <c r="AA315" s="65" t="str">
        <f t="shared" si="28"/>
        <v>5493203524862299</v>
      </c>
      <c r="AB315">
        <f t="shared" si="29"/>
        <v>16</v>
      </c>
      <c r="AC315" s="65" t="str">
        <f t="shared" si="30"/>
        <v>5493203524862299</v>
      </c>
      <c r="AD315" t="str">
        <f t="shared" si="31"/>
        <v>5493-2035-2486-2299</v>
      </c>
      <c r="AE315" s="65" t="s">
        <v>10767</v>
      </c>
    </row>
    <row r="316" spans="1:31" x14ac:dyDescent="0.2">
      <c r="A316">
        <v>415</v>
      </c>
      <c r="B316" s="4">
        <v>43651</v>
      </c>
      <c r="C316" t="s">
        <v>5395</v>
      </c>
      <c r="D316" s="14"/>
      <c r="E316" s="19">
        <f t="shared" si="32"/>
        <v>15.42</v>
      </c>
      <c r="F316" s="1" t="str">
        <f t="shared" si="33"/>
        <v>American Express</v>
      </c>
      <c r="G316" s="16" t="str">
        <f t="shared" si="34"/>
        <v>3379-414195-02801</v>
      </c>
      <c r="H316" s="15">
        <f>IF(F316="Cash"," ",Y316)</f>
        <v>47924</v>
      </c>
      <c r="M316" s="64"/>
      <c r="O316" s="4"/>
      <c r="U316" t="s">
        <v>5395</v>
      </c>
      <c r="V316" t="s">
        <v>7385</v>
      </c>
      <c r="W316" t="s">
        <v>7093</v>
      </c>
      <c r="X316" s="64">
        <v>4916465346055230</v>
      </c>
      <c r="Y316">
        <v>47924</v>
      </c>
      <c r="Z316">
        <v>15.42</v>
      </c>
      <c r="AA316" s="65" t="str">
        <f t="shared" si="28"/>
        <v>337941419502801</v>
      </c>
      <c r="AB316">
        <f t="shared" si="29"/>
        <v>15</v>
      </c>
      <c r="AC316" s="65" t="str">
        <f t="shared" si="30"/>
        <v>337941419502801</v>
      </c>
      <c r="AD316" t="str">
        <f t="shared" si="31"/>
        <v>3379-414195-02801</v>
      </c>
      <c r="AE316" s="65" t="s">
        <v>10768</v>
      </c>
    </row>
    <row r="317" spans="1:31" x14ac:dyDescent="0.2">
      <c r="A317">
        <v>416</v>
      </c>
      <c r="B317" s="4">
        <v>43651</v>
      </c>
      <c r="C317" t="s">
        <v>5396</v>
      </c>
      <c r="D317" s="14"/>
      <c r="E317" s="19">
        <f t="shared" si="32"/>
        <v>18.63</v>
      </c>
      <c r="F317" s="1" t="str">
        <f t="shared" si="33"/>
        <v>Visa</v>
      </c>
      <c r="G317" s="16" t="str">
        <f t="shared" si="34"/>
        <v>2013-3690-0626-4506</v>
      </c>
      <c r="H317" s="15">
        <f>IF(F317="Cash"," ",Y317)</f>
        <v>78070</v>
      </c>
      <c r="M317" s="64"/>
      <c r="O317" s="4"/>
      <c r="U317" t="s">
        <v>5396</v>
      </c>
      <c r="V317" t="s">
        <v>7386</v>
      </c>
      <c r="W317" t="s">
        <v>34</v>
      </c>
      <c r="X317" s="64">
        <v>4916465346055230</v>
      </c>
      <c r="Y317">
        <v>78070</v>
      </c>
      <c r="Z317">
        <v>18.63</v>
      </c>
      <c r="AA317" s="65" t="str">
        <f t="shared" si="28"/>
        <v>2013369006264506</v>
      </c>
      <c r="AB317">
        <f t="shared" si="29"/>
        <v>16</v>
      </c>
      <c r="AC317" s="65" t="str">
        <f t="shared" si="30"/>
        <v>2013369006264506</v>
      </c>
      <c r="AD317" t="str">
        <f t="shared" si="31"/>
        <v>2013-3690-0626-4506</v>
      </c>
      <c r="AE317" s="65" t="s">
        <v>10687</v>
      </c>
    </row>
    <row r="318" spans="1:31" x14ac:dyDescent="0.2">
      <c r="A318">
        <v>417</v>
      </c>
      <c r="B318" s="4">
        <v>43651</v>
      </c>
      <c r="C318" t="s">
        <v>5397</v>
      </c>
      <c r="D318" s="14"/>
      <c r="E318" s="19">
        <f t="shared" si="32"/>
        <v>33.020000000000003</v>
      </c>
      <c r="F318" s="1" t="str">
        <f t="shared" si="33"/>
        <v>Visa</v>
      </c>
      <c r="G318" s="16" t="str">
        <f t="shared" si="34"/>
        <v>1491-3816-0588-2009</v>
      </c>
      <c r="H318" s="15">
        <f>IF(F318="Cash"," ",Y318)</f>
        <v>36340</v>
      </c>
      <c r="M318" s="64"/>
      <c r="O318" s="4"/>
      <c r="U318" t="s">
        <v>5397</v>
      </c>
      <c r="V318" t="s">
        <v>7387</v>
      </c>
      <c r="W318" t="s">
        <v>34</v>
      </c>
      <c r="X318" s="64">
        <v>4916465346055230</v>
      </c>
      <c r="Y318">
        <v>36340</v>
      </c>
      <c r="Z318">
        <v>33.020000000000003</v>
      </c>
      <c r="AA318" s="65" t="str">
        <f t="shared" si="28"/>
        <v>1491381605882009</v>
      </c>
      <c r="AB318">
        <f t="shared" si="29"/>
        <v>16</v>
      </c>
      <c r="AC318" s="65" t="str">
        <f t="shared" si="30"/>
        <v>1491381605882009</v>
      </c>
      <c r="AD318" t="str">
        <f t="shared" si="31"/>
        <v>1491-3816-0588-2009</v>
      </c>
      <c r="AE318" s="65" t="s">
        <v>10691</v>
      </c>
    </row>
    <row r="319" spans="1:31" x14ac:dyDescent="0.2">
      <c r="A319">
        <v>418</v>
      </c>
      <c r="B319" s="4">
        <v>43651</v>
      </c>
      <c r="C319" t="s">
        <v>5398</v>
      </c>
      <c r="D319" s="14"/>
      <c r="E319" s="19">
        <f t="shared" si="32"/>
        <v>23.02</v>
      </c>
      <c r="F319" s="1" t="str">
        <f t="shared" si="33"/>
        <v>Visa</v>
      </c>
      <c r="G319" s="16" t="str">
        <f t="shared" si="34"/>
        <v>6847-5053-8250-6247</v>
      </c>
      <c r="H319" s="15">
        <f>IF(F319="Cash"," ",Y319)</f>
        <v>47250</v>
      </c>
      <c r="M319" s="64"/>
      <c r="O319" s="4"/>
      <c r="U319" t="s">
        <v>5398</v>
      </c>
      <c r="V319" t="s">
        <v>7388</v>
      </c>
      <c r="W319" t="s">
        <v>34</v>
      </c>
      <c r="X319" s="64">
        <v>4916465346055230</v>
      </c>
      <c r="Y319">
        <v>47250</v>
      </c>
      <c r="Z319">
        <v>23.02</v>
      </c>
      <c r="AA319" s="65" t="str">
        <f t="shared" si="28"/>
        <v>6847505382506247</v>
      </c>
      <c r="AB319">
        <f t="shared" si="29"/>
        <v>16</v>
      </c>
      <c r="AC319" s="65" t="str">
        <f t="shared" si="30"/>
        <v>6847505382506247</v>
      </c>
      <c r="AD319" t="str">
        <f t="shared" si="31"/>
        <v>6847-5053-8250-6247</v>
      </c>
      <c r="AE319" s="65" t="s">
        <v>10769</v>
      </c>
    </row>
    <row r="320" spans="1:31" x14ac:dyDescent="0.2">
      <c r="A320">
        <v>419</v>
      </c>
      <c r="B320" s="4">
        <v>43651</v>
      </c>
      <c r="C320" t="s">
        <v>5399</v>
      </c>
      <c r="D320" s="14"/>
      <c r="E320" s="19">
        <f t="shared" si="32"/>
        <v>34.950000000000003</v>
      </c>
      <c r="F320" s="1" t="str">
        <f t="shared" si="33"/>
        <v>Mastercard</v>
      </c>
      <c r="G320" s="16" t="str">
        <f t="shared" si="34"/>
        <v>8067-2734-3104-1118</v>
      </c>
      <c r="H320" s="15">
        <f>IF(F320="Cash"," ",Y320)</f>
        <v>46785</v>
      </c>
      <c r="M320" s="64"/>
      <c r="O320" s="4"/>
      <c r="U320" t="s">
        <v>5399</v>
      </c>
      <c r="V320" t="s">
        <v>7389</v>
      </c>
      <c r="W320" t="s">
        <v>7089</v>
      </c>
      <c r="X320" s="64">
        <v>4916465346055230</v>
      </c>
      <c r="Y320">
        <v>46785</v>
      </c>
      <c r="Z320">
        <v>34.950000000000003</v>
      </c>
      <c r="AA320" s="65" t="str">
        <f t="shared" si="28"/>
        <v>8067273431041118</v>
      </c>
      <c r="AB320">
        <f t="shared" si="29"/>
        <v>16</v>
      </c>
      <c r="AC320" s="65" t="str">
        <f t="shared" si="30"/>
        <v>8067273431041118</v>
      </c>
      <c r="AD320" t="str">
        <f t="shared" si="31"/>
        <v>8067-2734-3104-1118</v>
      </c>
      <c r="AE320" s="65" t="s">
        <v>10623</v>
      </c>
    </row>
    <row r="321" spans="1:31" x14ac:dyDescent="0.2">
      <c r="A321">
        <v>420</v>
      </c>
      <c r="B321" s="4">
        <v>43651</v>
      </c>
      <c r="C321" t="s">
        <v>5400</v>
      </c>
      <c r="D321" s="14"/>
      <c r="E321" s="19">
        <f t="shared" si="32"/>
        <v>31.1</v>
      </c>
      <c r="F321" s="1" t="str">
        <f t="shared" si="33"/>
        <v>Cash</v>
      </c>
      <c r="G321" s="16" t="str">
        <f t="shared" si="34"/>
        <v xml:space="preserve"> </v>
      </c>
      <c r="H321" s="15" t="str">
        <f>IF(F321="Cash"," ",Y321)</f>
        <v xml:space="preserve"> </v>
      </c>
      <c r="O321" s="4"/>
      <c r="U321" t="s">
        <v>5400</v>
      </c>
      <c r="V321" t="s">
        <v>7390</v>
      </c>
      <c r="W321" t="s">
        <v>30</v>
      </c>
      <c r="X321" s="64">
        <v>4916465346055230</v>
      </c>
      <c r="Z321">
        <v>31.1</v>
      </c>
      <c r="AA321" s="65" t="str">
        <f t="shared" si="28"/>
        <v/>
      </c>
      <c r="AB321">
        <f t="shared" si="29"/>
        <v>0</v>
      </c>
      <c r="AC321" s="65" t="str">
        <f t="shared" si="30"/>
        <v>???</v>
      </c>
      <c r="AD321" t="str">
        <f t="shared" si="31"/>
        <v xml:space="preserve"> </v>
      </c>
    </row>
    <row r="322" spans="1:31" x14ac:dyDescent="0.2">
      <c r="A322">
        <v>421</v>
      </c>
      <c r="B322" s="4">
        <v>43651</v>
      </c>
      <c r="C322" t="s">
        <v>5401</v>
      </c>
      <c r="D322" s="14"/>
      <c r="E322" s="19">
        <f t="shared" si="32"/>
        <v>8.1300000000000008</v>
      </c>
      <c r="F322" s="1" t="str">
        <f t="shared" si="33"/>
        <v>Visa</v>
      </c>
      <c r="G322" s="16" t="str">
        <f t="shared" si="34"/>
        <v>5864-3818-3475-3422</v>
      </c>
      <c r="H322" s="15">
        <f>IF(F322="Cash"," ",Y322)</f>
        <v>60641</v>
      </c>
      <c r="M322" s="64"/>
      <c r="O322" s="4"/>
      <c r="U322" t="s">
        <v>5401</v>
      </c>
      <c r="V322" t="s">
        <v>7391</v>
      </c>
      <c r="W322" t="s">
        <v>34</v>
      </c>
      <c r="X322" s="64">
        <v>4916465346055230</v>
      </c>
      <c r="Y322">
        <v>60641</v>
      </c>
      <c r="Z322">
        <v>8.1300000000000008</v>
      </c>
      <c r="AA322" s="65" t="str">
        <f t="shared" si="28"/>
        <v>5864381834753422</v>
      </c>
      <c r="AB322">
        <f t="shared" si="29"/>
        <v>16</v>
      </c>
      <c r="AC322" s="65" t="str">
        <f t="shared" si="30"/>
        <v>5864381834753422</v>
      </c>
      <c r="AD322" t="str">
        <f t="shared" si="31"/>
        <v>5864-3818-3475-3422</v>
      </c>
      <c r="AE322" s="65" t="s">
        <v>10682</v>
      </c>
    </row>
    <row r="323" spans="1:31" x14ac:dyDescent="0.2">
      <c r="A323">
        <v>422</v>
      </c>
      <c r="B323" s="4">
        <v>43651</v>
      </c>
      <c r="C323" t="s">
        <v>5402</v>
      </c>
      <c r="D323" s="14"/>
      <c r="E323" s="19">
        <f t="shared" si="32"/>
        <v>33.61</v>
      </c>
      <c r="F323" s="1" t="str">
        <f t="shared" si="33"/>
        <v>Visa</v>
      </c>
      <c r="G323" s="16" t="str">
        <f t="shared" si="34"/>
        <v>9434-3823-8139-0890</v>
      </c>
      <c r="H323" s="15">
        <f>IF(F323="Cash"," ",Y323)</f>
        <v>47926</v>
      </c>
      <c r="M323" s="64"/>
      <c r="O323" s="4"/>
      <c r="U323" t="s">
        <v>5402</v>
      </c>
      <c r="V323" t="s">
        <v>7392</v>
      </c>
      <c r="W323" t="s">
        <v>34</v>
      </c>
      <c r="X323" s="64">
        <v>4916465346055230</v>
      </c>
      <c r="Y323">
        <v>47926</v>
      </c>
      <c r="Z323">
        <v>33.61</v>
      </c>
      <c r="AA323" s="65" t="str">
        <f t="shared" ref="AA323:AA386" si="35">TRIM(AE323)</f>
        <v>9434382381390890</v>
      </c>
      <c r="AB323">
        <f t="shared" ref="AB323:AB386" si="36">LEN(AA323)</f>
        <v>16</v>
      </c>
      <c r="AC323" s="65" t="str">
        <f t="shared" ref="AC323:AC386" si="37">IF(AB323&gt;=15,AA323,"???")</f>
        <v>9434382381390890</v>
      </c>
      <c r="AD323" t="str">
        <f t="shared" ref="AD323:AD386" si="38">IF(AB323=15,TEXT(AC323,"0000-000000-00000"),IF(AB323=16,MID(AC323,1,4)&amp;"-"&amp;MID(AC323,5,4)&amp;"-"&amp;MID(AC323,9,4)&amp;"-"&amp;MID(AC323,13,4),IF(AB323=0," ","???")))</f>
        <v>9434-3823-8139-0890</v>
      </c>
      <c r="AE323" s="65" t="s">
        <v>10770</v>
      </c>
    </row>
    <row r="324" spans="1:31" x14ac:dyDescent="0.2">
      <c r="A324">
        <v>423</v>
      </c>
      <c r="B324" s="4">
        <v>43651</v>
      </c>
      <c r="C324" t="s">
        <v>5403</v>
      </c>
      <c r="D324" s="14"/>
      <c r="E324" s="19">
        <f t="shared" si="32"/>
        <v>22.6</v>
      </c>
      <c r="F324" s="1" t="str">
        <f t="shared" si="33"/>
        <v>Visa</v>
      </c>
      <c r="G324" s="16" t="str">
        <f t="shared" si="34"/>
        <v>1984-9307-1767-8368</v>
      </c>
      <c r="H324" s="15">
        <f>IF(F324="Cash"," ",Y324)</f>
        <v>60649</v>
      </c>
      <c r="M324" s="64"/>
      <c r="O324" s="4"/>
      <c r="U324" t="s">
        <v>5403</v>
      </c>
      <c r="V324" t="s">
        <v>7393</v>
      </c>
      <c r="W324" t="s">
        <v>34</v>
      </c>
      <c r="X324" s="64">
        <v>4916465346055230</v>
      </c>
      <c r="Y324">
        <v>60649</v>
      </c>
      <c r="Z324">
        <v>22.6</v>
      </c>
      <c r="AA324" s="65" t="str">
        <f t="shared" si="35"/>
        <v>1984930717678368</v>
      </c>
      <c r="AB324">
        <f t="shared" si="36"/>
        <v>16</v>
      </c>
      <c r="AC324" s="65" t="str">
        <f t="shared" si="37"/>
        <v>1984930717678368</v>
      </c>
      <c r="AD324" t="str">
        <f t="shared" si="38"/>
        <v>1984-9307-1767-8368</v>
      </c>
      <c r="AE324" s="65" t="s">
        <v>10771</v>
      </c>
    </row>
    <row r="325" spans="1:31" x14ac:dyDescent="0.2">
      <c r="A325">
        <v>424</v>
      </c>
      <c r="B325" s="4">
        <v>43651</v>
      </c>
      <c r="C325" t="s">
        <v>5404</v>
      </c>
      <c r="D325" s="14"/>
      <c r="E325" s="19">
        <f t="shared" ref="E325:E388" si="39">Z325</f>
        <v>30.44</v>
      </c>
      <c r="F325" s="1" t="str">
        <f t="shared" ref="F325:F388" si="40">W325</f>
        <v>Visa</v>
      </c>
      <c r="G325" s="16" t="str">
        <f t="shared" ref="G325:G388" si="41">AD325</f>
        <v>2484-1404-7575-0176</v>
      </c>
      <c r="H325" s="15">
        <f>IF(F325="Cash"," ",Y325)</f>
        <v>53205</v>
      </c>
      <c r="M325" s="64"/>
      <c r="O325" s="4"/>
      <c r="U325" t="s">
        <v>5404</v>
      </c>
      <c r="V325" t="s">
        <v>7394</v>
      </c>
      <c r="W325" t="s">
        <v>34</v>
      </c>
      <c r="X325" s="64">
        <v>4916465346055230</v>
      </c>
      <c r="Y325">
        <v>53205</v>
      </c>
      <c r="Z325">
        <v>30.44</v>
      </c>
      <c r="AA325" s="65" t="str">
        <f t="shared" si="35"/>
        <v>2484140475750176</v>
      </c>
      <c r="AB325">
        <f t="shared" si="36"/>
        <v>16</v>
      </c>
      <c r="AC325" s="65" t="str">
        <f t="shared" si="37"/>
        <v>2484140475750176</v>
      </c>
      <c r="AD325" t="str">
        <f t="shared" si="38"/>
        <v>2484-1404-7575-0176</v>
      </c>
      <c r="AE325" s="65" t="s">
        <v>10772</v>
      </c>
    </row>
    <row r="326" spans="1:31" x14ac:dyDescent="0.2">
      <c r="A326">
        <v>425</v>
      </c>
      <c r="B326" s="4">
        <v>43651</v>
      </c>
      <c r="C326" t="s">
        <v>5405</v>
      </c>
      <c r="D326" s="14"/>
      <c r="E326" s="19">
        <f t="shared" si="39"/>
        <v>19.04</v>
      </c>
      <c r="F326" s="1" t="str">
        <f t="shared" si="40"/>
        <v>Visa</v>
      </c>
      <c r="G326" s="16" t="str">
        <f t="shared" si="41"/>
        <v>4157-6493-8648-5319</v>
      </c>
      <c r="H326" s="15">
        <f>IF(F326="Cash"," ",Y326)</f>
        <v>60675</v>
      </c>
      <c r="M326" s="64"/>
      <c r="O326" s="4"/>
      <c r="U326" t="s">
        <v>5405</v>
      </c>
      <c r="V326" t="s">
        <v>7395</v>
      </c>
      <c r="W326" t="s">
        <v>34</v>
      </c>
      <c r="X326" s="64">
        <v>4916465346055230</v>
      </c>
      <c r="Y326">
        <v>60675</v>
      </c>
      <c r="Z326">
        <v>19.04</v>
      </c>
      <c r="AA326" s="65" t="str">
        <f t="shared" si="35"/>
        <v>4157649386485319</v>
      </c>
      <c r="AB326">
        <f t="shared" si="36"/>
        <v>16</v>
      </c>
      <c r="AC326" s="65" t="str">
        <f t="shared" si="37"/>
        <v>4157649386485319</v>
      </c>
      <c r="AD326" t="str">
        <f t="shared" si="38"/>
        <v>4157-6493-8648-5319</v>
      </c>
      <c r="AE326" s="65" t="s">
        <v>10752</v>
      </c>
    </row>
    <row r="327" spans="1:31" x14ac:dyDescent="0.2">
      <c r="A327">
        <v>426</v>
      </c>
      <c r="B327" s="4">
        <v>43652</v>
      </c>
      <c r="C327" t="s">
        <v>5406</v>
      </c>
      <c r="D327" s="14"/>
      <c r="E327" s="19">
        <f t="shared" si="39"/>
        <v>19.53</v>
      </c>
      <c r="F327" s="1" t="str">
        <f t="shared" si="40"/>
        <v>Cash</v>
      </c>
      <c r="G327" s="16" t="str">
        <f t="shared" si="41"/>
        <v xml:space="preserve"> </v>
      </c>
      <c r="H327" s="15" t="str">
        <f>IF(F327="Cash"," ",Y327)</f>
        <v xml:space="preserve"> </v>
      </c>
      <c r="O327" s="4"/>
      <c r="U327" t="s">
        <v>5406</v>
      </c>
      <c r="V327" t="s">
        <v>7396</v>
      </c>
      <c r="W327" t="s">
        <v>30</v>
      </c>
      <c r="X327" s="64">
        <v>4916465346055230</v>
      </c>
      <c r="Z327">
        <v>19.53</v>
      </c>
      <c r="AA327" s="65" t="str">
        <f t="shared" si="35"/>
        <v/>
      </c>
      <c r="AB327">
        <f t="shared" si="36"/>
        <v>0</v>
      </c>
      <c r="AC327" s="65" t="str">
        <f t="shared" si="37"/>
        <v>???</v>
      </c>
      <c r="AD327" t="str">
        <f t="shared" si="38"/>
        <v xml:space="preserve"> </v>
      </c>
    </row>
    <row r="328" spans="1:31" x14ac:dyDescent="0.2">
      <c r="A328">
        <v>427</v>
      </c>
      <c r="B328" s="4">
        <v>43652</v>
      </c>
      <c r="C328" t="s">
        <v>5407</v>
      </c>
      <c r="D328" s="14"/>
      <c r="E328" s="19">
        <f t="shared" si="39"/>
        <v>12.57</v>
      </c>
      <c r="F328" s="1" t="str">
        <f t="shared" si="40"/>
        <v>Cash</v>
      </c>
      <c r="G328" s="16" t="str">
        <f t="shared" si="41"/>
        <v xml:space="preserve"> </v>
      </c>
      <c r="H328" s="15" t="str">
        <f>IF(F328="Cash"," ",Y328)</f>
        <v xml:space="preserve"> </v>
      </c>
      <c r="O328" s="4"/>
      <c r="U328" t="s">
        <v>5407</v>
      </c>
      <c r="V328" t="s">
        <v>7397</v>
      </c>
      <c r="W328" t="s">
        <v>30</v>
      </c>
      <c r="X328" s="64">
        <v>4916465346055230</v>
      </c>
      <c r="Z328">
        <v>12.57</v>
      </c>
      <c r="AA328" s="65" t="str">
        <f t="shared" si="35"/>
        <v/>
      </c>
      <c r="AB328">
        <f t="shared" si="36"/>
        <v>0</v>
      </c>
      <c r="AC328" s="65" t="str">
        <f t="shared" si="37"/>
        <v>???</v>
      </c>
      <c r="AD328" t="str">
        <f t="shared" si="38"/>
        <v xml:space="preserve"> </v>
      </c>
    </row>
    <row r="329" spans="1:31" x14ac:dyDescent="0.2">
      <c r="A329">
        <v>428</v>
      </c>
      <c r="B329" s="4">
        <v>43652</v>
      </c>
      <c r="C329" t="s">
        <v>5408</v>
      </c>
      <c r="D329" s="14"/>
      <c r="E329" s="19">
        <f t="shared" si="39"/>
        <v>27.22</v>
      </c>
      <c r="F329" s="1" t="str">
        <f t="shared" si="40"/>
        <v>Cash</v>
      </c>
      <c r="G329" s="16" t="str">
        <f t="shared" si="41"/>
        <v xml:space="preserve"> </v>
      </c>
      <c r="H329" s="15" t="str">
        <f>IF(F329="Cash"," ",Y329)</f>
        <v xml:space="preserve"> </v>
      </c>
      <c r="O329" s="4"/>
      <c r="U329" t="s">
        <v>5408</v>
      </c>
      <c r="V329" t="s">
        <v>7398</v>
      </c>
      <c r="W329" t="s">
        <v>30</v>
      </c>
      <c r="X329" s="64">
        <v>4916465346055230</v>
      </c>
      <c r="Z329">
        <v>27.22</v>
      </c>
      <c r="AA329" s="65" t="str">
        <f t="shared" si="35"/>
        <v/>
      </c>
      <c r="AB329">
        <f t="shared" si="36"/>
        <v>0</v>
      </c>
      <c r="AC329" s="65" t="str">
        <f t="shared" si="37"/>
        <v>???</v>
      </c>
      <c r="AD329" t="str">
        <f t="shared" si="38"/>
        <v xml:space="preserve"> </v>
      </c>
    </row>
    <row r="330" spans="1:31" x14ac:dyDescent="0.2">
      <c r="A330">
        <v>429</v>
      </c>
      <c r="B330" s="4">
        <v>43652</v>
      </c>
      <c r="C330" t="s">
        <v>5409</v>
      </c>
      <c r="D330" s="14"/>
      <c r="E330" s="19">
        <f t="shared" si="39"/>
        <v>29.56</v>
      </c>
      <c r="F330" s="1" t="str">
        <f t="shared" si="40"/>
        <v>Cash</v>
      </c>
      <c r="G330" s="16" t="str">
        <f t="shared" si="41"/>
        <v xml:space="preserve"> </v>
      </c>
      <c r="H330" s="15" t="str">
        <f>IF(F330="Cash"," ",Y330)</f>
        <v xml:space="preserve"> </v>
      </c>
      <c r="O330" s="4"/>
      <c r="U330" t="s">
        <v>5409</v>
      </c>
      <c r="V330" t="s">
        <v>7399</v>
      </c>
      <c r="W330" t="s">
        <v>30</v>
      </c>
      <c r="X330" s="64">
        <v>4916465346055230</v>
      </c>
      <c r="Z330">
        <v>29.56</v>
      </c>
      <c r="AA330" s="65" t="str">
        <f t="shared" si="35"/>
        <v/>
      </c>
      <c r="AB330">
        <f t="shared" si="36"/>
        <v>0</v>
      </c>
      <c r="AC330" s="65" t="str">
        <f t="shared" si="37"/>
        <v>???</v>
      </c>
      <c r="AD330" t="str">
        <f t="shared" si="38"/>
        <v xml:space="preserve"> </v>
      </c>
    </row>
    <row r="331" spans="1:31" x14ac:dyDescent="0.2">
      <c r="A331">
        <v>430</v>
      </c>
      <c r="B331" s="4">
        <v>43652</v>
      </c>
      <c r="C331" t="s">
        <v>5410</v>
      </c>
      <c r="D331" s="14"/>
      <c r="E331" s="19">
        <f t="shared" si="39"/>
        <v>13.41</v>
      </c>
      <c r="F331" s="1" t="str">
        <f t="shared" si="40"/>
        <v>Cash</v>
      </c>
      <c r="G331" s="16" t="str">
        <f t="shared" si="41"/>
        <v xml:space="preserve"> </v>
      </c>
      <c r="H331" s="15" t="str">
        <f>IF(F331="Cash"," ",Y331)</f>
        <v xml:space="preserve"> </v>
      </c>
      <c r="O331" s="4"/>
      <c r="U331" t="s">
        <v>5410</v>
      </c>
      <c r="V331" t="s">
        <v>7400</v>
      </c>
      <c r="W331" t="s">
        <v>30</v>
      </c>
      <c r="X331" s="64">
        <v>4916465346055230</v>
      </c>
      <c r="Z331">
        <v>13.41</v>
      </c>
      <c r="AA331" s="65" t="str">
        <f t="shared" si="35"/>
        <v/>
      </c>
      <c r="AB331">
        <f t="shared" si="36"/>
        <v>0</v>
      </c>
      <c r="AC331" s="65" t="str">
        <f t="shared" si="37"/>
        <v>???</v>
      </c>
      <c r="AD331" t="str">
        <f t="shared" si="38"/>
        <v xml:space="preserve"> </v>
      </c>
    </row>
    <row r="332" spans="1:31" x14ac:dyDescent="0.2">
      <c r="A332">
        <v>431</v>
      </c>
      <c r="B332" s="4">
        <v>43652</v>
      </c>
      <c r="C332" t="s">
        <v>5411</v>
      </c>
      <c r="D332" s="14"/>
      <c r="E332" s="19">
        <f t="shared" si="39"/>
        <v>14.79</v>
      </c>
      <c r="F332" s="1" t="str">
        <f t="shared" si="40"/>
        <v>Visa</v>
      </c>
      <c r="G332" s="16" t="str">
        <f t="shared" si="41"/>
        <v>2208-6296-3855-4373</v>
      </c>
      <c r="H332" s="15">
        <f>IF(F332="Cash"," ",Y332)</f>
        <v>60602</v>
      </c>
      <c r="M332" s="64"/>
      <c r="O332" s="4"/>
      <c r="U332" t="s">
        <v>5411</v>
      </c>
      <c r="V332" t="s">
        <v>7401</v>
      </c>
      <c r="W332" t="s">
        <v>34</v>
      </c>
      <c r="X332" s="64">
        <v>4916465346055230</v>
      </c>
      <c r="Y332">
        <v>60602</v>
      </c>
      <c r="Z332">
        <v>14.79</v>
      </c>
      <c r="AA332" s="65" t="str">
        <f t="shared" si="35"/>
        <v>2208629638554373</v>
      </c>
      <c r="AB332">
        <f t="shared" si="36"/>
        <v>16</v>
      </c>
      <c r="AC332" s="65" t="str">
        <f t="shared" si="37"/>
        <v>2208629638554373</v>
      </c>
      <c r="AD332" t="str">
        <f t="shared" si="38"/>
        <v>2208-6296-3855-4373</v>
      </c>
      <c r="AE332" s="65" t="s">
        <v>10757</v>
      </c>
    </row>
    <row r="333" spans="1:31" x14ac:dyDescent="0.2">
      <c r="A333">
        <v>432</v>
      </c>
      <c r="B333" s="4">
        <v>43652</v>
      </c>
      <c r="C333" t="s">
        <v>5412</v>
      </c>
      <c r="D333" s="14"/>
      <c r="E333" s="19">
        <f t="shared" si="39"/>
        <v>3.53</v>
      </c>
      <c r="F333" s="1" t="str">
        <f t="shared" si="40"/>
        <v>Visa</v>
      </c>
      <c r="G333" s="16" t="str">
        <f t="shared" si="41"/>
        <v>3706-1204-1683-2588</v>
      </c>
      <c r="H333" s="15">
        <f>IF(F333="Cash"," ",Y333)</f>
        <v>47263</v>
      </c>
      <c r="M333" s="64"/>
      <c r="O333" s="4"/>
      <c r="U333" t="s">
        <v>5412</v>
      </c>
      <c r="V333" t="s">
        <v>7402</v>
      </c>
      <c r="W333" t="s">
        <v>34</v>
      </c>
      <c r="X333" s="64">
        <v>4916465346055230</v>
      </c>
      <c r="Y333">
        <v>47263</v>
      </c>
      <c r="Z333">
        <v>3.53</v>
      </c>
      <c r="AA333" s="65" t="str">
        <f t="shared" si="35"/>
        <v>3706120416832588</v>
      </c>
      <c r="AB333">
        <f t="shared" si="36"/>
        <v>16</v>
      </c>
      <c r="AC333" s="65" t="str">
        <f t="shared" si="37"/>
        <v>3706120416832588</v>
      </c>
      <c r="AD333" t="str">
        <f t="shared" si="38"/>
        <v>3706-1204-1683-2588</v>
      </c>
      <c r="AE333" s="65" t="s">
        <v>10773</v>
      </c>
    </row>
    <row r="334" spans="1:31" x14ac:dyDescent="0.2">
      <c r="A334">
        <v>433</v>
      </c>
      <c r="B334" s="4">
        <v>43652</v>
      </c>
      <c r="C334" t="s">
        <v>5413</v>
      </c>
      <c r="D334" s="14"/>
      <c r="E334" s="19">
        <f t="shared" si="39"/>
        <v>12.02</v>
      </c>
      <c r="F334" s="1" t="str">
        <f t="shared" si="40"/>
        <v>Visa</v>
      </c>
      <c r="G334" s="16" t="str">
        <f t="shared" si="41"/>
        <v>9807-4817-6527-1841</v>
      </c>
      <c r="H334" s="15">
        <f>IF(F334="Cash"," ",Y334)</f>
        <v>46713</v>
      </c>
      <c r="M334" s="64"/>
      <c r="O334" s="4"/>
      <c r="U334" t="s">
        <v>5413</v>
      </c>
      <c r="V334" t="s">
        <v>7403</v>
      </c>
      <c r="W334" t="s">
        <v>34</v>
      </c>
      <c r="X334" s="64">
        <v>4916465346055230</v>
      </c>
      <c r="Y334">
        <v>46713</v>
      </c>
      <c r="Z334">
        <v>12.02</v>
      </c>
      <c r="AA334" s="65" t="str">
        <f t="shared" si="35"/>
        <v>9807481765271841</v>
      </c>
      <c r="AB334">
        <f t="shared" si="36"/>
        <v>16</v>
      </c>
      <c r="AC334" s="65" t="str">
        <f t="shared" si="37"/>
        <v>9807481765271841</v>
      </c>
      <c r="AD334" t="str">
        <f t="shared" si="38"/>
        <v>9807-4817-6527-1841</v>
      </c>
      <c r="AE334" s="65" t="s">
        <v>10717</v>
      </c>
    </row>
    <row r="335" spans="1:31" x14ac:dyDescent="0.2">
      <c r="A335">
        <v>434</v>
      </c>
      <c r="B335" s="4">
        <v>43652</v>
      </c>
      <c r="C335" t="s">
        <v>5414</v>
      </c>
      <c r="D335" s="14"/>
      <c r="E335" s="19">
        <f t="shared" si="39"/>
        <v>10.85</v>
      </c>
      <c r="F335" s="1" t="str">
        <f t="shared" si="40"/>
        <v>Visa</v>
      </c>
      <c r="G335" s="16" t="str">
        <f t="shared" si="41"/>
        <v>6957-0742-6772-8287</v>
      </c>
      <c r="H335" s="15">
        <f>IF(F335="Cash"," ",Y335)</f>
        <v>61822</v>
      </c>
      <c r="M335" s="64"/>
      <c r="O335" s="4"/>
      <c r="U335" t="s">
        <v>5414</v>
      </c>
      <c r="V335" t="s">
        <v>7404</v>
      </c>
      <c r="W335" t="s">
        <v>34</v>
      </c>
      <c r="X335" s="64">
        <v>4916465346055230</v>
      </c>
      <c r="Y335">
        <v>61822</v>
      </c>
      <c r="Z335">
        <v>10.85</v>
      </c>
      <c r="AA335" s="65" t="str">
        <f t="shared" si="35"/>
        <v>6957074267728287</v>
      </c>
      <c r="AB335">
        <f t="shared" si="36"/>
        <v>16</v>
      </c>
      <c r="AC335" s="65" t="str">
        <f t="shared" si="37"/>
        <v>6957074267728287</v>
      </c>
      <c r="AD335" t="str">
        <f t="shared" si="38"/>
        <v>6957-0742-6772-8287</v>
      </c>
      <c r="AE335" s="65" t="s">
        <v>10774</v>
      </c>
    </row>
    <row r="336" spans="1:31" x14ac:dyDescent="0.2">
      <c r="A336">
        <v>435</v>
      </c>
      <c r="B336" s="4">
        <v>43652</v>
      </c>
      <c r="C336" t="s">
        <v>5415</v>
      </c>
      <c r="D336" s="14"/>
      <c r="E336" s="19">
        <f t="shared" si="39"/>
        <v>20.57</v>
      </c>
      <c r="F336" s="1" t="str">
        <f t="shared" si="40"/>
        <v>Visa</v>
      </c>
      <c r="G336" s="16" t="str">
        <f t="shared" si="41"/>
        <v>4580-9978-6903-8134</v>
      </c>
      <c r="H336" s="15">
        <f>IF(F336="Cash"," ",Y336)</f>
        <v>46571</v>
      </c>
      <c r="M336" s="64"/>
      <c r="O336" s="4"/>
      <c r="U336" t="s">
        <v>5415</v>
      </c>
      <c r="V336" t="s">
        <v>7405</v>
      </c>
      <c r="W336" t="s">
        <v>34</v>
      </c>
      <c r="X336" s="64">
        <v>4916465346055230</v>
      </c>
      <c r="Y336">
        <v>46571</v>
      </c>
      <c r="Z336">
        <v>20.57</v>
      </c>
      <c r="AA336" s="65" t="str">
        <f t="shared" si="35"/>
        <v>4580997869038134</v>
      </c>
      <c r="AB336">
        <f t="shared" si="36"/>
        <v>16</v>
      </c>
      <c r="AC336" s="65" t="str">
        <f t="shared" si="37"/>
        <v>4580997869038134</v>
      </c>
      <c r="AD336" t="str">
        <f t="shared" si="38"/>
        <v>4580-9978-6903-8134</v>
      </c>
      <c r="AE336" s="65" t="s">
        <v>10713</v>
      </c>
    </row>
    <row r="337" spans="1:31" x14ac:dyDescent="0.2">
      <c r="A337">
        <v>436</v>
      </c>
      <c r="B337" s="4">
        <v>43652</v>
      </c>
      <c r="C337" t="s">
        <v>5416</v>
      </c>
      <c r="D337" s="14"/>
      <c r="E337" s="19">
        <f t="shared" si="39"/>
        <v>10.16</v>
      </c>
      <c r="F337" s="1" t="str">
        <f t="shared" si="40"/>
        <v>Visa</v>
      </c>
      <c r="G337" s="16" t="str">
        <f t="shared" si="41"/>
        <v>4580-9978-6903-8134</v>
      </c>
      <c r="H337" s="15">
        <f>IF(F337="Cash"," ",Y337)</f>
        <v>47383</v>
      </c>
      <c r="M337" s="64"/>
      <c r="O337" s="4"/>
      <c r="U337" t="s">
        <v>5416</v>
      </c>
      <c r="V337" t="s">
        <v>7406</v>
      </c>
      <c r="W337" t="s">
        <v>34</v>
      </c>
      <c r="X337" s="64">
        <v>4916465346055230</v>
      </c>
      <c r="Y337">
        <v>47383</v>
      </c>
      <c r="Z337">
        <v>10.16</v>
      </c>
      <c r="AA337" s="65" t="str">
        <f t="shared" si="35"/>
        <v>4580997869038134</v>
      </c>
      <c r="AB337">
        <f t="shared" si="36"/>
        <v>16</v>
      </c>
      <c r="AC337" s="65" t="str">
        <f t="shared" si="37"/>
        <v>4580997869038134</v>
      </c>
      <c r="AD337" t="str">
        <f t="shared" si="38"/>
        <v>4580-9978-6903-8134</v>
      </c>
      <c r="AE337" s="65" t="s">
        <v>10713</v>
      </c>
    </row>
    <row r="338" spans="1:31" x14ac:dyDescent="0.2">
      <c r="A338">
        <v>437</v>
      </c>
      <c r="B338" s="4">
        <v>43652</v>
      </c>
      <c r="C338" t="s">
        <v>5417</v>
      </c>
      <c r="D338" s="14"/>
      <c r="E338" s="19">
        <f t="shared" si="39"/>
        <v>26.52</v>
      </c>
      <c r="F338" s="1" t="str">
        <f t="shared" si="40"/>
        <v>Mastercard</v>
      </c>
      <c r="G338" s="16" t="str">
        <f t="shared" si="41"/>
        <v>4715-5438-8488-9169</v>
      </c>
      <c r="H338" s="15">
        <f>IF(F338="Cash"," ",Y338)</f>
        <v>47262</v>
      </c>
      <c r="M338" s="64"/>
      <c r="O338" s="4"/>
      <c r="U338" t="s">
        <v>5417</v>
      </c>
      <c r="V338" t="s">
        <v>7407</v>
      </c>
      <c r="W338" t="s">
        <v>7089</v>
      </c>
      <c r="X338" s="64">
        <v>4916465346055230</v>
      </c>
      <c r="Y338">
        <v>47262</v>
      </c>
      <c r="Z338">
        <v>26.52</v>
      </c>
      <c r="AA338" s="65" t="str">
        <f t="shared" si="35"/>
        <v>4715543884889169</v>
      </c>
      <c r="AB338">
        <f t="shared" si="36"/>
        <v>16</v>
      </c>
      <c r="AC338" s="65" t="str">
        <f t="shared" si="37"/>
        <v>4715543884889169</v>
      </c>
      <c r="AD338" t="str">
        <f t="shared" si="38"/>
        <v>4715-5438-8488-9169</v>
      </c>
      <c r="AE338" s="65" t="s">
        <v>10775</v>
      </c>
    </row>
    <row r="339" spans="1:31" x14ac:dyDescent="0.2">
      <c r="A339">
        <v>438</v>
      </c>
      <c r="B339" s="4">
        <v>43652</v>
      </c>
      <c r="C339" t="s">
        <v>5418</v>
      </c>
      <c r="D339" s="14"/>
      <c r="E339" s="19">
        <f t="shared" si="39"/>
        <v>29.22</v>
      </c>
      <c r="F339" s="1" t="str">
        <f t="shared" si="40"/>
        <v>Mastercard</v>
      </c>
      <c r="G339" s="16" t="str">
        <f t="shared" si="41"/>
        <v>5464-3082-6793-6692</v>
      </c>
      <c r="H339" s="15">
        <f>IF(F339="Cash"," ",Y339)</f>
        <v>47866</v>
      </c>
      <c r="M339" s="64"/>
      <c r="O339" s="4"/>
      <c r="U339" t="s">
        <v>5418</v>
      </c>
      <c r="V339" t="s">
        <v>7117</v>
      </c>
      <c r="W339" t="s">
        <v>7089</v>
      </c>
      <c r="X339" s="64">
        <v>4916465346055230</v>
      </c>
      <c r="Y339">
        <v>47866</v>
      </c>
      <c r="Z339">
        <v>29.22</v>
      </c>
      <c r="AA339" s="65" t="str">
        <f t="shared" si="35"/>
        <v>5464308267936692</v>
      </c>
      <c r="AB339">
        <f t="shared" si="36"/>
        <v>16</v>
      </c>
      <c r="AC339" s="65" t="str">
        <f t="shared" si="37"/>
        <v>5464308267936692</v>
      </c>
      <c r="AD339" t="str">
        <f t="shared" si="38"/>
        <v>5464-3082-6793-6692</v>
      </c>
      <c r="AE339" s="65" t="s">
        <v>10765</v>
      </c>
    </row>
    <row r="340" spans="1:31" x14ac:dyDescent="0.2">
      <c r="A340">
        <v>439</v>
      </c>
      <c r="B340" s="4">
        <v>43652</v>
      </c>
      <c r="C340" t="s">
        <v>5419</v>
      </c>
      <c r="D340" s="14"/>
      <c r="E340" s="19">
        <f t="shared" si="39"/>
        <v>17.829999999999998</v>
      </c>
      <c r="F340" s="1" t="str">
        <f t="shared" si="40"/>
        <v>Cash</v>
      </c>
      <c r="G340" s="16" t="str">
        <f t="shared" si="41"/>
        <v xml:space="preserve"> </v>
      </c>
      <c r="H340" s="15" t="str">
        <f>IF(F340="Cash"," ",Y340)</f>
        <v xml:space="preserve"> </v>
      </c>
      <c r="O340" s="4"/>
      <c r="U340" t="s">
        <v>5419</v>
      </c>
      <c r="V340" t="s">
        <v>7408</v>
      </c>
      <c r="W340" t="s">
        <v>30</v>
      </c>
      <c r="X340" s="64">
        <v>4916465346055230</v>
      </c>
      <c r="Z340">
        <v>17.829999999999998</v>
      </c>
      <c r="AA340" s="65" t="str">
        <f t="shared" si="35"/>
        <v/>
      </c>
      <c r="AB340">
        <f t="shared" si="36"/>
        <v>0</v>
      </c>
      <c r="AC340" s="65" t="str">
        <f t="shared" si="37"/>
        <v>???</v>
      </c>
      <c r="AD340" t="str">
        <f t="shared" si="38"/>
        <v xml:space="preserve"> </v>
      </c>
    </row>
    <row r="341" spans="1:31" x14ac:dyDescent="0.2">
      <c r="A341">
        <v>440</v>
      </c>
      <c r="B341" s="4">
        <v>43652</v>
      </c>
      <c r="C341" t="s">
        <v>5420</v>
      </c>
      <c r="D341" s="14"/>
      <c r="E341" s="19">
        <f t="shared" si="39"/>
        <v>17.3</v>
      </c>
      <c r="F341" s="1" t="str">
        <f t="shared" si="40"/>
        <v>Cash</v>
      </c>
      <c r="G341" s="16" t="str">
        <f t="shared" si="41"/>
        <v xml:space="preserve"> </v>
      </c>
      <c r="H341" s="15" t="str">
        <f>IF(F341="Cash"," ",Y341)</f>
        <v xml:space="preserve"> </v>
      </c>
      <c r="O341" s="4"/>
      <c r="U341" t="s">
        <v>5420</v>
      </c>
      <c r="V341" t="s">
        <v>7409</v>
      </c>
      <c r="W341" t="s">
        <v>30</v>
      </c>
      <c r="X341" s="64">
        <v>4916465346055230</v>
      </c>
      <c r="Z341">
        <v>17.3</v>
      </c>
      <c r="AA341" s="65" t="str">
        <f t="shared" si="35"/>
        <v/>
      </c>
      <c r="AB341">
        <f t="shared" si="36"/>
        <v>0</v>
      </c>
      <c r="AC341" s="65" t="str">
        <f t="shared" si="37"/>
        <v>???</v>
      </c>
      <c r="AD341" t="str">
        <f t="shared" si="38"/>
        <v xml:space="preserve"> </v>
      </c>
    </row>
    <row r="342" spans="1:31" x14ac:dyDescent="0.2">
      <c r="A342">
        <v>441</v>
      </c>
      <c r="B342" s="4">
        <v>43652</v>
      </c>
      <c r="C342" t="s">
        <v>5421</v>
      </c>
      <c r="D342" s="14"/>
      <c r="E342" s="19">
        <f t="shared" si="39"/>
        <v>18.37</v>
      </c>
      <c r="F342" s="1" t="str">
        <f t="shared" si="40"/>
        <v>Cash</v>
      </c>
      <c r="G342" s="16" t="str">
        <f t="shared" si="41"/>
        <v xml:space="preserve"> </v>
      </c>
      <c r="H342" s="15" t="str">
        <f>IF(F342="Cash"," ",Y342)</f>
        <v xml:space="preserve"> </v>
      </c>
      <c r="O342" s="4"/>
      <c r="U342" t="s">
        <v>5421</v>
      </c>
      <c r="V342" t="s">
        <v>7410</v>
      </c>
      <c r="W342" t="s">
        <v>30</v>
      </c>
      <c r="X342" s="64">
        <v>4916465346055230</v>
      </c>
      <c r="Z342">
        <v>18.37</v>
      </c>
      <c r="AA342" s="65" t="str">
        <f t="shared" si="35"/>
        <v/>
      </c>
      <c r="AB342">
        <f t="shared" si="36"/>
        <v>0</v>
      </c>
      <c r="AC342" s="65" t="str">
        <f t="shared" si="37"/>
        <v>???</v>
      </c>
      <c r="AD342" t="str">
        <f t="shared" si="38"/>
        <v xml:space="preserve"> </v>
      </c>
    </row>
    <row r="343" spans="1:31" x14ac:dyDescent="0.2">
      <c r="A343">
        <v>442</v>
      </c>
      <c r="B343" s="4">
        <v>43652</v>
      </c>
      <c r="C343" t="s">
        <v>5422</v>
      </c>
      <c r="D343" s="14"/>
      <c r="E343" s="19">
        <f t="shared" si="39"/>
        <v>24.92</v>
      </c>
      <c r="F343" s="1" t="str">
        <f t="shared" si="40"/>
        <v>Mastercard</v>
      </c>
      <c r="G343" s="16" t="str">
        <f t="shared" si="41"/>
        <v>7917-3151-9550-8219</v>
      </c>
      <c r="H343" s="15">
        <f>IF(F343="Cash"," ",Y343)</f>
        <v>47520</v>
      </c>
      <c r="M343" s="64"/>
      <c r="O343" s="4"/>
      <c r="U343" t="s">
        <v>5422</v>
      </c>
      <c r="V343" t="s">
        <v>7411</v>
      </c>
      <c r="W343" t="s">
        <v>7089</v>
      </c>
      <c r="X343" s="64">
        <v>4916465346055230</v>
      </c>
      <c r="Y343">
        <v>47520</v>
      </c>
      <c r="Z343">
        <v>24.92</v>
      </c>
      <c r="AA343" s="65" t="str">
        <f t="shared" si="35"/>
        <v>7917315195508219</v>
      </c>
      <c r="AB343">
        <f t="shared" si="36"/>
        <v>16</v>
      </c>
      <c r="AC343" s="65" t="str">
        <f t="shared" si="37"/>
        <v>7917315195508219</v>
      </c>
      <c r="AD343" t="str">
        <f t="shared" si="38"/>
        <v>7917-3151-9550-8219</v>
      </c>
      <c r="AE343" s="65" t="s">
        <v>10776</v>
      </c>
    </row>
    <row r="344" spans="1:31" x14ac:dyDescent="0.2">
      <c r="A344">
        <v>443</v>
      </c>
      <c r="B344" s="4">
        <v>43652</v>
      </c>
      <c r="C344" t="s">
        <v>5423</v>
      </c>
      <c r="D344" s="14"/>
      <c r="E344" s="19">
        <f t="shared" si="39"/>
        <v>17.89</v>
      </c>
      <c r="F344" s="1" t="str">
        <f t="shared" si="40"/>
        <v>Mastercard</v>
      </c>
      <c r="G344" s="16" t="str">
        <f t="shared" si="41"/>
        <v>3829-5014-1221-2161</v>
      </c>
      <c r="H344" s="15">
        <f>IF(F344="Cash"," ",Y344)</f>
        <v>47408</v>
      </c>
      <c r="M344" s="64"/>
      <c r="O344" s="4"/>
      <c r="U344" t="s">
        <v>5423</v>
      </c>
      <c r="V344" t="s">
        <v>7412</v>
      </c>
      <c r="W344" t="s">
        <v>7089</v>
      </c>
      <c r="X344" s="64">
        <v>4916465346055230</v>
      </c>
      <c r="Y344">
        <v>47408</v>
      </c>
      <c r="Z344">
        <v>17.89</v>
      </c>
      <c r="AA344" s="65" t="str">
        <f t="shared" si="35"/>
        <v>3829501412212161</v>
      </c>
      <c r="AB344">
        <f t="shared" si="36"/>
        <v>16</v>
      </c>
      <c r="AC344" s="65" t="str">
        <f t="shared" si="37"/>
        <v>3829501412212161</v>
      </c>
      <c r="AD344" t="str">
        <f t="shared" si="38"/>
        <v>3829-5014-1221-2161</v>
      </c>
      <c r="AE344" s="65" t="s">
        <v>10667</v>
      </c>
    </row>
    <row r="345" spans="1:31" x14ac:dyDescent="0.2">
      <c r="A345">
        <v>444</v>
      </c>
      <c r="B345" s="4">
        <v>43652</v>
      </c>
      <c r="C345" t="s">
        <v>5424</v>
      </c>
      <c r="D345" s="14"/>
      <c r="E345" s="19">
        <f t="shared" si="39"/>
        <v>28.21</v>
      </c>
      <c r="F345" s="1" t="str">
        <f t="shared" si="40"/>
        <v>Cash</v>
      </c>
      <c r="G345" s="16" t="str">
        <f t="shared" si="41"/>
        <v xml:space="preserve"> </v>
      </c>
      <c r="H345" s="15" t="str">
        <f>IF(F345="Cash"," ",Y345)</f>
        <v xml:space="preserve"> </v>
      </c>
      <c r="O345" s="4"/>
      <c r="U345" t="s">
        <v>5424</v>
      </c>
      <c r="V345" t="s">
        <v>7413</v>
      </c>
      <c r="W345" t="s">
        <v>30</v>
      </c>
      <c r="X345" s="64">
        <v>4916465346055230</v>
      </c>
      <c r="Z345">
        <v>28.21</v>
      </c>
      <c r="AA345" s="65" t="str">
        <f t="shared" si="35"/>
        <v/>
      </c>
      <c r="AB345">
        <f t="shared" si="36"/>
        <v>0</v>
      </c>
      <c r="AC345" s="65" t="str">
        <f t="shared" si="37"/>
        <v>???</v>
      </c>
      <c r="AD345" t="str">
        <f t="shared" si="38"/>
        <v xml:space="preserve"> </v>
      </c>
    </row>
    <row r="346" spans="1:31" x14ac:dyDescent="0.2">
      <c r="A346">
        <v>445</v>
      </c>
      <c r="B346" s="4">
        <v>43652</v>
      </c>
      <c r="C346" t="s">
        <v>5425</v>
      </c>
      <c r="D346" s="14"/>
      <c r="E346" s="19">
        <f t="shared" si="39"/>
        <v>19.059999999999999</v>
      </c>
      <c r="F346" s="1" t="str">
        <f t="shared" si="40"/>
        <v>Cash</v>
      </c>
      <c r="G346" s="16" t="str">
        <f t="shared" si="41"/>
        <v xml:space="preserve"> </v>
      </c>
      <c r="H346" s="15" t="str">
        <f>IF(F346="Cash"," ",Y346)</f>
        <v xml:space="preserve"> </v>
      </c>
      <c r="O346" s="4"/>
      <c r="U346" t="s">
        <v>5425</v>
      </c>
      <c r="V346" t="s">
        <v>7414</v>
      </c>
      <c r="W346" t="s">
        <v>30</v>
      </c>
      <c r="X346" s="64">
        <v>4916465346055230</v>
      </c>
      <c r="Z346">
        <v>19.059999999999999</v>
      </c>
      <c r="AA346" s="65" t="str">
        <f t="shared" si="35"/>
        <v/>
      </c>
      <c r="AB346">
        <f t="shared" si="36"/>
        <v>0</v>
      </c>
      <c r="AC346" s="65" t="str">
        <f t="shared" si="37"/>
        <v>???</v>
      </c>
      <c r="AD346" t="str">
        <f t="shared" si="38"/>
        <v xml:space="preserve"> </v>
      </c>
    </row>
    <row r="347" spans="1:31" x14ac:dyDescent="0.2">
      <c r="A347">
        <v>446</v>
      </c>
      <c r="B347" s="4">
        <v>43652</v>
      </c>
      <c r="C347" t="s">
        <v>5426</v>
      </c>
      <c r="D347" s="14"/>
      <c r="E347" s="19">
        <f t="shared" si="39"/>
        <v>13.18</v>
      </c>
      <c r="F347" s="1" t="str">
        <f t="shared" si="40"/>
        <v>Cash</v>
      </c>
      <c r="G347" s="16" t="str">
        <f t="shared" si="41"/>
        <v xml:space="preserve"> </v>
      </c>
      <c r="H347" s="15" t="str">
        <f>IF(F347="Cash"," ",Y347)</f>
        <v xml:space="preserve"> </v>
      </c>
      <c r="O347" s="4"/>
      <c r="U347" t="s">
        <v>5426</v>
      </c>
      <c r="V347" t="s">
        <v>7415</v>
      </c>
      <c r="W347" t="s">
        <v>30</v>
      </c>
      <c r="X347" s="64">
        <v>4916465346055230</v>
      </c>
      <c r="Z347">
        <v>13.18</v>
      </c>
      <c r="AA347" s="65" t="str">
        <f t="shared" si="35"/>
        <v/>
      </c>
      <c r="AB347">
        <f t="shared" si="36"/>
        <v>0</v>
      </c>
      <c r="AC347" s="65" t="str">
        <f t="shared" si="37"/>
        <v>???</v>
      </c>
      <c r="AD347" t="str">
        <f t="shared" si="38"/>
        <v xml:space="preserve"> </v>
      </c>
    </row>
    <row r="348" spans="1:31" x14ac:dyDescent="0.2">
      <c r="A348">
        <v>447</v>
      </c>
      <c r="B348" s="4">
        <v>43652</v>
      </c>
      <c r="C348" t="s">
        <v>5427</v>
      </c>
      <c r="D348" s="14"/>
      <c r="E348" s="19">
        <f t="shared" si="39"/>
        <v>21.67</v>
      </c>
      <c r="F348" s="1" t="str">
        <f t="shared" si="40"/>
        <v>Cash</v>
      </c>
      <c r="G348" s="16" t="str">
        <f t="shared" si="41"/>
        <v xml:space="preserve"> </v>
      </c>
      <c r="H348" s="15" t="str">
        <f>IF(F348="Cash"," ",Y348)</f>
        <v xml:space="preserve"> </v>
      </c>
      <c r="O348" s="4"/>
      <c r="U348" t="s">
        <v>5427</v>
      </c>
      <c r="V348" t="s">
        <v>7416</v>
      </c>
      <c r="W348" t="s">
        <v>30</v>
      </c>
      <c r="X348" s="64">
        <v>4916465346055230</v>
      </c>
      <c r="Z348">
        <v>21.67</v>
      </c>
      <c r="AA348" s="65" t="str">
        <f t="shared" si="35"/>
        <v/>
      </c>
      <c r="AB348">
        <f t="shared" si="36"/>
        <v>0</v>
      </c>
      <c r="AC348" s="65" t="str">
        <f t="shared" si="37"/>
        <v>???</v>
      </c>
      <c r="AD348" t="str">
        <f t="shared" si="38"/>
        <v xml:space="preserve"> </v>
      </c>
    </row>
    <row r="349" spans="1:31" x14ac:dyDescent="0.2">
      <c r="A349">
        <v>448</v>
      </c>
      <c r="B349" s="4">
        <v>43652</v>
      </c>
      <c r="C349" t="s">
        <v>5428</v>
      </c>
      <c r="D349" s="14"/>
      <c r="E349" s="19">
        <f t="shared" si="39"/>
        <v>28.89</v>
      </c>
      <c r="F349" s="1" t="str">
        <f t="shared" si="40"/>
        <v>Visa</v>
      </c>
      <c r="G349" s="16" t="str">
        <f t="shared" si="41"/>
        <v>7417-4056-2745-4619</v>
      </c>
      <c r="H349" s="15">
        <f>IF(F349="Cash"," ",Y349)</f>
        <v>46961</v>
      </c>
      <c r="M349" s="64"/>
      <c r="O349" s="4"/>
      <c r="U349" t="s">
        <v>5428</v>
      </c>
      <c r="V349" t="s">
        <v>7323</v>
      </c>
      <c r="W349" t="s">
        <v>34</v>
      </c>
      <c r="X349" s="64">
        <v>4916465346055230</v>
      </c>
      <c r="Y349">
        <v>46961</v>
      </c>
      <c r="Z349">
        <v>28.89</v>
      </c>
      <c r="AA349" s="65" t="str">
        <f t="shared" si="35"/>
        <v>7417405627454619</v>
      </c>
      <c r="AB349">
        <f t="shared" si="36"/>
        <v>16</v>
      </c>
      <c r="AC349" s="65" t="str">
        <f t="shared" si="37"/>
        <v>7417405627454619</v>
      </c>
      <c r="AD349" t="str">
        <f t="shared" si="38"/>
        <v>7417-4056-2745-4619</v>
      </c>
      <c r="AE349" s="65" t="s">
        <v>10777</v>
      </c>
    </row>
    <row r="350" spans="1:31" x14ac:dyDescent="0.2">
      <c r="A350">
        <v>449</v>
      </c>
      <c r="B350" s="4">
        <v>43652</v>
      </c>
      <c r="C350" t="s">
        <v>5429</v>
      </c>
      <c r="D350" s="14"/>
      <c r="E350" s="19">
        <f t="shared" si="39"/>
        <v>12.33</v>
      </c>
      <c r="F350" s="1" t="str">
        <f t="shared" si="40"/>
        <v>Mastercard</v>
      </c>
      <c r="G350" s="16" t="str">
        <f t="shared" si="41"/>
        <v>7516-8782-9329-4773</v>
      </c>
      <c r="H350" s="15">
        <f>IF(F350="Cash"," ",Y350)</f>
        <v>46565</v>
      </c>
      <c r="M350" s="64"/>
      <c r="O350" s="4"/>
      <c r="U350" t="s">
        <v>5429</v>
      </c>
      <c r="V350" t="s">
        <v>7417</v>
      </c>
      <c r="W350" t="s">
        <v>7089</v>
      </c>
      <c r="X350" s="64">
        <v>4916465346055230</v>
      </c>
      <c r="Y350">
        <v>46565</v>
      </c>
      <c r="Z350">
        <v>12.33</v>
      </c>
      <c r="AA350" s="65" t="str">
        <f t="shared" si="35"/>
        <v>7516878293294773</v>
      </c>
      <c r="AB350">
        <f t="shared" si="36"/>
        <v>16</v>
      </c>
      <c r="AC350" s="65" t="str">
        <f t="shared" si="37"/>
        <v>7516878293294773</v>
      </c>
      <c r="AD350" t="str">
        <f t="shared" si="38"/>
        <v>7516-8782-9329-4773</v>
      </c>
      <c r="AE350" s="65" t="s">
        <v>10778</v>
      </c>
    </row>
    <row r="351" spans="1:31" x14ac:dyDescent="0.2">
      <c r="A351">
        <v>450</v>
      </c>
      <c r="B351" s="4">
        <v>43652</v>
      </c>
      <c r="C351" t="s">
        <v>5430</v>
      </c>
      <c r="D351" s="14"/>
      <c r="E351" s="19">
        <f t="shared" si="39"/>
        <v>12.41</v>
      </c>
      <c r="F351" s="1" t="str">
        <f t="shared" si="40"/>
        <v>Cash</v>
      </c>
      <c r="G351" s="16" t="str">
        <f t="shared" si="41"/>
        <v xml:space="preserve"> </v>
      </c>
      <c r="H351" s="15" t="str">
        <f>IF(F351="Cash"," ",Y351)</f>
        <v xml:space="preserve"> </v>
      </c>
      <c r="O351" s="4"/>
      <c r="U351" t="s">
        <v>5430</v>
      </c>
      <c r="V351" t="s">
        <v>7418</v>
      </c>
      <c r="W351" t="s">
        <v>30</v>
      </c>
      <c r="X351" s="64">
        <v>4916465346055230</v>
      </c>
      <c r="Z351">
        <v>12.41</v>
      </c>
      <c r="AA351" s="65" t="str">
        <f t="shared" si="35"/>
        <v/>
      </c>
      <c r="AB351">
        <f t="shared" si="36"/>
        <v>0</v>
      </c>
      <c r="AC351" s="65" t="str">
        <f t="shared" si="37"/>
        <v>???</v>
      </c>
      <c r="AD351" t="str">
        <f t="shared" si="38"/>
        <v xml:space="preserve"> </v>
      </c>
    </row>
    <row r="352" spans="1:31" x14ac:dyDescent="0.2">
      <c r="A352">
        <v>451</v>
      </c>
      <c r="B352" s="4">
        <v>43652</v>
      </c>
      <c r="C352" t="s">
        <v>5431</v>
      </c>
      <c r="D352" s="14"/>
      <c r="E352" s="19">
        <f t="shared" si="39"/>
        <v>5.21</v>
      </c>
      <c r="F352" s="1" t="str">
        <f t="shared" si="40"/>
        <v>Cash</v>
      </c>
      <c r="G352" s="16" t="str">
        <f t="shared" si="41"/>
        <v xml:space="preserve"> </v>
      </c>
      <c r="H352" s="15" t="str">
        <f>IF(F352="Cash"," ",Y352)</f>
        <v xml:space="preserve"> </v>
      </c>
      <c r="O352" s="4"/>
      <c r="U352" t="s">
        <v>5431</v>
      </c>
      <c r="V352" t="s">
        <v>7419</v>
      </c>
      <c r="W352" t="s">
        <v>30</v>
      </c>
      <c r="X352" s="64">
        <v>4916465346055230</v>
      </c>
      <c r="Z352">
        <v>5.21</v>
      </c>
      <c r="AA352" s="65" t="str">
        <f t="shared" si="35"/>
        <v/>
      </c>
      <c r="AB352">
        <f t="shared" si="36"/>
        <v>0</v>
      </c>
      <c r="AC352" s="65" t="str">
        <f t="shared" si="37"/>
        <v>???</v>
      </c>
      <c r="AD352" t="str">
        <f t="shared" si="38"/>
        <v xml:space="preserve"> </v>
      </c>
    </row>
    <row r="353" spans="1:31" x14ac:dyDescent="0.2">
      <c r="A353">
        <v>452</v>
      </c>
      <c r="B353" s="4">
        <v>43652</v>
      </c>
      <c r="C353" t="s">
        <v>5432</v>
      </c>
      <c r="D353" s="14"/>
      <c r="E353" s="19">
        <f t="shared" si="39"/>
        <v>10.02</v>
      </c>
      <c r="F353" s="1" t="str">
        <f t="shared" si="40"/>
        <v>Cash</v>
      </c>
      <c r="G353" s="16" t="str">
        <f t="shared" si="41"/>
        <v xml:space="preserve"> </v>
      </c>
      <c r="H353" s="15" t="str">
        <f>IF(F353="Cash"," ",Y353)</f>
        <v xml:space="preserve"> </v>
      </c>
      <c r="O353" s="4"/>
      <c r="U353" t="s">
        <v>5432</v>
      </c>
      <c r="V353" t="s">
        <v>7420</v>
      </c>
      <c r="W353" t="s">
        <v>30</v>
      </c>
      <c r="X353" s="64">
        <v>4916465346055230</v>
      </c>
      <c r="Z353">
        <v>10.02</v>
      </c>
      <c r="AA353" s="65" t="str">
        <f t="shared" si="35"/>
        <v/>
      </c>
      <c r="AB353">
        <f t="shared" si="36"/>
        <v>0</v>
      </c>
      <c r="AC353" s="65" t="str">
        <f t="shared" si="37"/>
        <v>???</v>
      </c>
      <c r="AD353" t="str">
        <f t="shared" si="38"/>
        <v xml:space="preserve"> </v>
      </c>
    </row>
    <row r="354" spans="1:31" x14ac:dyDescent="0.2">
      <c r="A354">
        <v>453</v>
      </c>
      <c r="B354" s="4">
        <v>43652</v>
      </c>
      <c r="C354" t="s">
        <v>5433</v>
      </c>
      <c r="D354" s="14"/>
      <c r="E354" s="19">
        <f t="shared" si="39"/>
        <v>24.53</v>
      </c>
      <c r="F354" s="1" t="str">
        <f t="shared" si="40"/>
        <v>Cash</v>
      </c>
      <c r="G354" s="16" t="str">
        <f t="shared" si="41"/>
        <v xml:space="preserve"> </v>
      </c>
      <c r="H354" s="15" t="str">
        <f>IF(F354="Cash"," ",Y354)</f>
        <v xml:space="preserve"> </v>
      </c>
      <c r="O354" s="4"/>
      <c r="U354" t="s">
        <v>5433</v>
      </c>
      <c r="V354" t="s">
        <v>7421</v>
      </c>
      <c r="W354" t="s">
        <v>30</v>
      </c>
      <c r="X354" s="64">
        <v>4916465346055230</v>
      </c>
      <c r="Z354">
        <v>24.53</v>
      </c>
      <c r="AA354" s="65" t="str">
        <f t="shared" si="35"/>
        <v/>
      </c>
      <c r="AB354">
        <f t="shared" si="36"/>
        <v>0</v>
      </c>
      <c r="AC354" s="65" t="str">
        <f t="shared" si="37"/>
        <v>???</v>
      </c>
      <c r="AD354" t="str">
        <f t="shared" si="38"/>
        <v xml:space="preserve"> </v>
      </c>
    </row>
    <row r="355" spans="1:31" x14ac:dyDescent="0.2">
      <c r="A355">
        <v>454</v>
      </c>
      <c r="B355" s="4">
        <v>43652</v>
      </c>
      <c r="C355" t="s">
        <v>5434</v>
      </c>
      <c r="D355" s="14"/>
      <c r="E355" s="19">
        <f t="shared" si="39"/>
        <v>2.98</v>
      </c>
      <c r="F355" s="1" t="str">
        <f t="shared" si="40"/>
        <v>Cash</v>
      </c>
      <c r="G355" s="16" t="str">
        <f t="shared" si="41"/>
        <v xml:space="preserve"> </v>
      </c>
      <c r="H355" s="15" t="str">
        <f>IF(F355="Cash"," ",Y355)</f>
        <v xml:space="preserve"> </v>
      </c>
      <c r="O355" s="4"/>
      <c r="U355" t="s">
        <v>5434</v>
      </c>
      <c r="V355" t="s">
        <v>7422</v>
      </c>
      <c r="W355" t="s">
        <v>30</v>
      </c>
      <c r="X355" s="64">
        <v>4916465346055230</v>
      </c>
      <c r="Z355">
        <v>2.98</v>
      </c>
      <c r="AA355" s="65" t="str">
        <f t="shared" si="35"/>
        <v/>
      </c>
      <c r="AB355">
        <f t="shared" si="36"/>
        <v>0</v>
      </c>
      <c r="AC355" s="65" t="str">
        <f t="shared" si="37"/>
        <v>???</v>
      </c>
      <c r="AD355" t="str">
        <f t="shared" si="38"/>
        <v xml:space="preserve"> </v>
      </c>
    </row>
    <row r="356" spans="1:31" x14ac:dyDescent="0.2">
      <c r="A356">
        <v>455</v>
      </c>
      <c r="B356" s="4">
        <v>43652</v>
      </c>
      <c r="C356" t="s">
        <v>5435</v>
      </c>
      <c r="D356" s="14"/>
      <c r="E356" s="19">
        <f t="shared" si="39"/>
        <v>10.64</v>
      </c>
      <c r="F356" s="1" t="str">
        <f t="shared" si="40"/>
        <v>Cash</v>
      </c>
      <c r="G356" s="16" t="str">
        <f t="shared" si="41"/>
        <v xml:space="preserve"> </v>
      </c>
      <c r="H356" s="15" t="str">
        <f>IF(F356="Cash"," ",Y356)</f>
        <v xml:space="preserve"> </v>
      </c>
      <c r="O356" s="4"/>
      <c r="U356" t="s">
        <v>5435</v>
      </c>
      <c r="V356" t="s">
        <v>7423</v>
      </c>
      <c r="W356" t="s">
        <v>30</v>
      </c>
      <c r="X356" s="64">
        <v>4916465346055230</v>
      </c>
      <c r="Z356">
        <v>10.64</v>
      </c>
      <c r="AA356" s="65" t="str">
        <f t="shared" si="35"/>
        <v/>
      </c>
      <c r="AB356">
        <f t="shared" si="36"/>
        <v>0</v>
      </c>
      <c r="AC356" s="65" t="str">
        <f t="shared" si="37"/>
        <v>???</v>
      </c>
      <c r="AD356" t="str">
        <f t="shared" si="38"/>
        <v xml:space="preserve"> </v>
      </c>
    </row>
    <row r="357" spans="1:31" x14ac:dyDescent="0.2">
      <c r="A357">
        <v>456</v>
      </c>
      <c r="B357" s="4">
        <v>43652</v>
      </c>
      <c r="C357" t="s">
        <v>5436</v>
      </c>
      <c r="D357" s="14"/>
      <c r="E357" s="19">
        <f t="shared" si="39"/>
        <v>19.440000000000001</v>
      </c>
      <c r="F357" s="1" t="str">
        <f t="shared" si="40"/>
        <v>Cash</v>
      </c>
      <c r="G357" s="16" t="str">
        <f t="shared" si="41"/>
        <v xml:space="preserve"> </v>
      </c>
      <c r="H357" s="15" t="str">
        <f>IF(F357="Cash"," ",Y357)</f>
        <v xml:space="preserve"> </v>
      </c>
      <c r="O357" s="4"/>
      <c r="U357" t="s">
        <v>5436</v>
      </c>
      <c r="V357" t="s">
        <v>7424</v>
      </c>
      <c r="W357" t="s">
        <v>30</v>
      </c>
      <c r="X357" s="64">
        <v>4916465346055230</v>
      </c>
      <c r="Z357">
        <v>19.440000000000001</v>
      </c>
      <c r="AA357" s="65" t="str">
        <f t="shared" si="35"/>
        <v/>
      </c>
      <c r="AB357">
        <f t="shared" si="36"/>
        <v>0</v>
      </c>
      <c r="AC357" s="65" t="str">
        <f t="shared" si="37"/>
        <v>???</v>
      </c>
      <c r="AD357" t="str">
        <f t="shared" si="38"/>
        <v xml:space="preserve"> </v>
      </c>
    </row>
    <row r="358" spans="1:31" x14ac:dyDescent="0.2">
      <c r="A358">
        <v>457</v>
      </c>
      <c r="B358" s="4">
        <v>43652</v>
      </c>
      <c r="C358" t="s">
        <v>5437</v>
      </c>
      <c r="D358" s="14"/>
      <c r="E358" s="19">
        <f t="shared" si="39"/>
        <v>17.510000000000002</v>
      </c>
      <c r="F358" s="1" t="str">
        <f t="shared" si="40"/>
        <v>American Express</v>
      </c>
      <c r="G358" s="16" t="str">
        <f t="shared" si="41"/>
        <v>6043-733211-33200</v>
      </c>
      <c r="H358" s="15">
        <f>IF(F358="Cash"," ",Y358)</f>
        <v>12302</v>
      </c>
      <c r="M358" s="64"/>
      <c r="O358" s="4"/>
      <c r="U358" t="s">
        <v>5437</v>
      </c>
      <c r="V358" t="s">
        <v>7425</v>
      </c>
      <c r="W358" t="s">
        <v>7093</v>
      </c>
      <c r="X358" s="64">
        <v>4916465346055230</v>
      </c>
      <c r="Y358">
        <v>12302</v>
      </c>
      <c r="Z358">
        <v>17.510000000000002</v>
      </c>
      <c r="AA358" s="65" t="str">
        <f t="shared" si="35"/>
        <v>604373321133200</v>
      </c>
      <c r="AB358">
        <f t="shared" si="36"/>
        <v>15</v>
      </c>
      <c r="AC358" s="65" t="str">
        <f t="shared" si="37"/>
        <v>604373321133200</v>
      </c>
      <c r="AD358" t="str">
        <f t="shared" si="38"/>
        <v>6043-733211-33200</v>
      </c>
      <c r="AE358" s="65" t="s">
        <v>10779</v>
      </c>
    </row>
    <row r="359" spans="1:31" x14ac:dyDescent="0.2">
      <c r="A359">
        <v>458</v>
      </c>
      <c r="B359" s="4">
        <v>43652</v>
      </c>
      <c r="C359" t="s">
        <v>5438</v>
      </c>
      <c r="D359" s="14"/>
      <c r="E359" s="19">
        <f t="shared" si="39"/>
        <v>34.92</v>
      </c>
      <c r="F359" s="1" t="str">
        <f t="shared" si="40"/>
        <v>Mastercard</v>
      </c>
      <c r="G359" s="16" t="str">
        <f t="shared" si="41"/>
        <v>1719-7880-4585-8240</v>
      </c>
      <c r="H359" s="15">
        <f>IF(F359="Cash"," ",Y359)</f>
        <v>47853</v>
      </c>
      <c r="M359" s="64"/>
      <c r="O359" s="4"/>
      <c r="U359" t="s">
        <v>5438</v>
      </c>
      <c r="V359" t="s">
        <v>7426</v>
      </c>
      <c r="W359" t="s">
        <v>7089</v>
      </c>
      <c r="X359" s="64">
        <v>4916465346055230</v>
      </c>
      <c r="Y359">
        <v>47853</v>
      </c>
      <c r="Z359">
        <v>34.92</v>
      </c>
      <c r="AA359" s="65" t="str">
        <f t="shared" si="35"/>
        <v>1719788045858240</v>
      </c>
      <c r="AB359">
        <f t="shared" si="36"/>
        <v>16</v>
      </c>
      <c r="AC359" s="65" t="str">
        <f t="shared" si="37"/>
        <v>1719788045858240</v>
      </c>
      <c r="AD359" t="str">
        <f t="shared" si="38"/>
        <v>1719-7880-4585-8240</v>
      </c>
      <c r="AE359" s="65" t="s">
        <v>10690</v>
      </c>
    </row>
    <row r="360" spans="1:31" x14ac:dyDescent="0.2">
      <c r="A360">
        <v>459</v>
      </c>
      <c r="B360" s="4">
        <v>43652</v>
      </c>
      <c r="C360" t="s">
        <v>5439</v>
      </c>
      <c r="D360" s="14"/>
      <c r="E360" s="19">
        <f t="shared" si="39"/>
        <v>19.36</v>
      </c>
      <c r="F360" s="1" t="str">
        <f t="shared" si="40"/>
        <v>Visa</v>
      </c>
      <c r="G360" s="16" t="str">
        <f t="shared" si="41"/>
        <v>7209-7073-7655-4504</v>
      </c>
      <c r="H360" s="15">
        <f>IF(F360="Cash"," ",Y360)</f>
        <v>47430</v>
      </c>
      <c r="M360" s="64"/>
      <c r="O360" s="4"/>
      <c r="U360" t="s">
        <v>5439</v>
      </c>
      <c r="V360" t="s">
        <v>7427</v>
      </c>
      <c r="W360" t="s">
        <v>34</v>
      </c>
      <c r="X360" s="64">
        <v>4916465346055230</v>
      </c>
      <c r="Y360">
        <v>47430</v>
      </c>
      <c r="Z360">
        <v>19.36</v>
      </c>
      <c r="AA360" s="65" t="str">
        <f t="shared" si="35"/>
        <v>7209707376554504</v>
      </c>
      <c r="AB360">
        <f t="shared" si="36"/>
        <v>16</v>
      </c>
      <c r="AC360" s="65" t="str">
        <f t="shared" si="37"/>
        <v>7209707376554504</v>
      </c>
      <c r="AD360" t="str">
        <f t="shared" si="38"/>
        <v>7209-7073-7655-4504</v>
      </c>
      <c r="AE360" s="65" t="s">
        <v>10677</v>
      </c>
    </row>
    <row r="361" spans="1:31" x14ac:dyDescent="0.2">
      <c r="A361">
        <v>460</v>
      </c>
      <c r="B361" s="4">
        <v>43652</v>
      </c>
      <c r="C361" t="s">
        <v>5440</v>
      </c>
      <c r="D361" s="14"/>
      <c r="E361" s="19">
        <f t="shared" si="39"/>
        <v>20.78</v>
      </c>
      <c r="F361" s="1" t="str">
        <f t="shared" si="40"/>
        <v>Visa</v>
      </c>
      <c r="G361" s="16" t="str">
        <f t="shared" si="41"/>
        <v>2515-5784-0554-3684</v>
      </c>
      <c r="H361" s="15">
        <f>IF(F361="Cash"," ",Y361)</f>
        <v>47939</v>
      </c>
      <c r="M361" s="64"/>
      <c r="O361" s="4"/>
      <c r="U361" t="s">
        <v>5440</v>
      </c>
      <c r="V361" t="s">
        <v>7428</v>
      </c>
      <c r="W361" t="s">
        <v>34</v>
      </c>
      <c r="X361" s="64">
        <v>4916465346055230</v>
      </c>
      <c r="Y361">
        <v>47939</v>
      </c>
      <c r="Z361">
        <v>20.78</v>
      </c>
      <c r="AA361" s="65" t="str">
        <f t="shared" si="35"/>
        <v>2515578405543684</v>
      </c>
      <c r="AB361">
        <f t="shared" si="36"/>
        <v>16</v>
      </c>
      <c r="AC361" s="65" t="str">
        <f t="shared" si="37"/>
        <v>2515578405543684</v>
      </c>
      <c r="AD361" t="str">
        <f t="shared" si="38"/>
        <v>2515-5784-0554-3684</v>
      </c>
      <c r="AE361" s="65" t="s">
        <v>10780</v>
      </c>
    </row>
    <row r="362" spans="1:31" x14ac:dyDescent="0.2">
      <c r="A362">
        <v>461</v>
      </c>
      <c r="B362" s="4">
        <v>43652</v>
      </c>
      <c r="C362" t="s">
        <v>5441</v>
      </c>
      <c r="D362" s="14"/>
      <c r="E362" s="19">
        <f t="shared" si="39"/>
        <v>3.81</v>
      </c>
      <c r="F362" s="1" t="str">
        <f t="shared" si="40"/>
        <v>Mastercard</v>
      </c>
      <c r="G362" s="16" t="str">
        <f t="shared" si="41"/>
        <v>3388-3922-9791-4224</v>
      </c>
      <c r="H362" s="15">
        <f>IF(F362="Cash"," ",Y362)</f>
        <v>46634</v>
      </c>
      <c r="M362" s="64"/>
      <c r="O362" s="4"/>
      <c r="U362" t="s">
        <v>5441</v>
      </c>
      <c r="V362" t="s">
        <v>7288</v>
      </c>
      <c r="W362" t="s">
        <v>7089</v>
      </c>
      <c r="X362" s="64">
        <v>4916465346055230</v>
      </c>
      <c r="Y362">
        <v>46634</v>
      </c>
      <c r="Z362">
        <v>3.81</v>
      </c>
      <c r="AA362" s="65" t="str">
        <f t="shared" si="35"/>
        <v>3388392297914224</v>
      </c>
      <c r="AB362">
        <f t="shared" si="36"/>
        <v>16</v>
      </c>
      <c r="AC362" s="65" t="str">
        <f t="shared" si="37"/>
        <v>3388392297914224</v>
      </c>
      <c r="AD362" t="str">
        <f t="shared" si="38"/>
        <v>3388-3922-9791-4224</v>
      </c>
      <c r="AE362" s="65" t="s">
        <v>10627</v>
      </c>
    </row>
    <row r="363" spans="1:31" x14ac:dyDescent="0.2">
      <c r="A363">
        <v>462</v>
      </c>
      <c r="B363" s="4">
        <v>43652</v>
      </c>
      <c r="C363" t="s">
        <v>5442</v>
      </c>
      <c r="D363" s="14"/>
      <c r="E363" s="19">
        <f t="shared" si="39"/>
        <v>3.16</v>
      </c>
      <c r="F363" s="1" t="str">
        <f t="shared" si="40"/>
        <v>Cash</v>
      </c>
      <c r="G363" s="16" t="str">
        <f t="shared" si="41"/>
        <v xml:space="preserve"> </v>
      </c>
      <c r="H363" s="15" t="str">
        <f>IF(F363="Cash"," ",Y363)</f>
        <v xml:space="preserve"> </v>
      </c>
      <c r="O363" s="4"/>
      <c r="U363" t="s">
        <v>5442</v>
      </c>
      <c r="V363" t="s">
        <v>7429</v>
      </c>
      <c r="W363" t="s">
        <v>30</v>
      </c>
      <c r="X363" s="64">
        <v>4916465346055230</v>
      </c>
      <c r="Z363">
        <v>3.16</v>
      </c>
      <c r="AA363" s="65" t="str">
        <f t="shared" si="35"/>
        <v/>
      </c>
      <c r="AB363">
        <f t="shared" si="36"/>
        <v>0</v>
      </c>
      <c r="AC363" s="65" t="str">
        <f t="shared" si="37"/>
        <v>???</v>
      </c>
      <c r="AD363" t="str">
        <f t="shared" si="38"/>
        <v xml:space="preserve"> </v>
      </c>
    </row>
    <row r="364" spans="1:31" x14ac:dyDescent="0.2">
      <c r="A364">
        <v>463</v>
      </c>
      <c r="B364" s="4">
        <v>43652</v>
      </c>
      <c r="C364" t="s">
        <v>5443</v>
      </c>
      <c r="D364" s="14"/>
      <c r="E364" s="19">
        <f t="shared" si="39"/>
        <v>13.01</v>
      </c>
      <c r="F364" s="1" t="str">
        <f t="shared" si="40"/>
        <v>Cash</v>
      </c>
      <c r="G364" s="16" t="str">
        <f t="shared" si="41"/>
        <v xml:space="preserve"> </v>
      </c>
      <c r="H364" s="15" t="str">
        <f>IF(F364="Cash"," ",Y364)</f>
        <v xml:space="preserve"> </v>
      </c>
      <c r="O364" s="4"/>
      <c r="U364" t="s">
        <v>5443</v>
      </c>
      <c r="V364" t="s">
        <v>7430</v>
      </c>
      <c r="W364" t="s">
        <v>30</v>
      </c>
      <c r="X364" s="64">
        <v>4916465346055230</v>
      </c>
      <c r="Z364">
        <v>13.01</v>
      </c>
      <c r="AA364" s="65" t="str">
        <f t="shared" si="35"/>
        <v/>
      </c>
      <c r="AB364">
        <f t="shared" si="36"/>
        <v>0</v>
      </c>
      <c r="AC364" s="65" t="str">
        <f t="shared" si="37"/>
        <v>???</v>
      </c>
      <c r="AD364" t="str">
        <f t="shared" si="38"/>
        <v xml:space="preserve"> </v>
      </c>
    </row>
    <row r="365" spans="1:31" x14ac:dyDescent="0.2">
      <c r="A365">
        <v>464</v>
      </c>
      <c r="B365" s="4">
        <v>43652</v>
      </c>
      <c r="C365" t="s">
        <v>5444</v>
      </c>
      <c r="D365" s="14"/>
      <c r="E365" s="19">
        <f t="shared" si="39"/>
        <v>2.13</v>
      </c>
      <c r="F365" s="1" t="str">
        <f t="shared" si="40"/>
        <v>Visa</v>
      </c>
      <c r="G365" s="16" t="str">
        <f t="shared" si="41"/>
        <v>9226-1687-2461-7520</v>
      </c>
      <c r="H365" s="15">
        <f>IF(F365="Cash"," ",Y365)</f>
        <v>68751</v>
      </c>
      <c r="M365" s="64"/>
      <c r="O365" s="4"/>
      <c r="U365" t="s">
        <v>5444</v>
      </c>
      <c r="V365" t="s">
        <v>7431</v>
      </c>
      <c r="W365" t="s">
        <v>34</v>
      </c>
      <c r="X365" s="64">
        <v>4916465346055230</v>
      </c>
      <c r="Y365">
        <v>68751</v>
      </c>
      <c r="Z365">
        <v>2.13</v>
      </c>
      <c r="AA365" s="65" t="str">
        <f t="shared" si="35"/>
        <v>9226168724617520</v>
      </c>
      <c r="AB365">
        <f t="shared" si="36"/>
        <v>16</v>
      </c>
      <c r="AC365" s="65" t="str">
        <f t="shared" si="37"/>
        <v>9226168724617520</v>
      </c>
      <c r="AD365" t="str">
        <f t="shared" si="38"/>
        <v>9226-1687-2461-7520</v>
      </c>
      <c r="AE365" s="65" t="s">
        <v>10703</v>
      </c>
    </row>
    <row r="366" spans="1:31" x14ac:dyDescent="0.2">
      <c r="A366">
        <v>465</v>
      </c>
      <c r="B366" s="4">
        <v>43652</v>
      </c>
      <c r="C366" t="s">
        <v>5445</v>
      </c>
      <c r="D366" s="14"/>
      <c r="E366" s="19">
        <f t="shared" si="39"/>
        <v>11.06</v>
      </c>
      <c r="F366" s="1" t="str">
        <f t="shared" si="40"/>
        <v>Visa</v>
      </c>
      <c r="G366" s="16" t="str">
        <f t="shared" si="41"/>
        <v>8744-2137-8574-9441</v>
      </c>
      <c r="H366" s="15">
        <f>IF(F366="Cash"," ",Y366)</f>
        <v>46394</v>
      </c>
      <c r="M366" s="64"/>
      <c r="O366" s="4"/>
      <c r="U366" t="s">
        <v>5445</v>
      </c>
      <c r="V366" t="s">
        <v>7432</v>
      </c>
      <c r="W366" t="s">
        <v>34</v>
      </c>
      <c r="X366" s="64">
        <v>4916465346055230</v>
      </c>
      <c r="Y366">
        <v>46394</v>
      </c>
      <c r="Z366">
        <v>11.06</v>
      </c>
      <c r="AA366" s="65" t="str">
        <f t="shared" si="35"/>
        <v>8744213785749441</v>
      </c>
      <c r="AB366">
        <f t="shared" si="36"/>
        <v>16</v>
      </c>
      <c r="AC366" s="65" t="str">
        <f t="shared" si="37"/>
        <v>8744213785749441</v>
      </c>
      <c r="AD366" t="str">
        <f t="shared" si="38"/>
        <v>8744-2137-8574-9441</v>
      </c>
      <c r="AE366" s="65" t="s">
        <v>10744</v>
      </c>
    </row>
    <row r="367" spans="1:31" x14ac:dyDescent="0.2">
      <c r="A367">
        <v>466</v>
      </c>
      <c r="B367" s="4">
        <v>43652</v>
      </c>
      <c r="C367" t="s">
        <v>5446</v>
      </c>
      <c r="D367" s="14"/>
      <c r="E367" s="19">
        <f t="shared" si="39"/>
        <v>12.15</v>
      </c>
      <c r="F367" s="1" t="str">
        <f t="shared" si="40"/>
        <v>Visa</v>
      </c>
      <c r="G367" s="16" t="str">
        <f t="shared" si="41"/>
        <v>6304-1951-3843-4179</v>
      </c>
      <c r="H367" s="15">
        <f>IF(F367="Cash"," ",Y367)</f>
        <v>47247</v>
      </c>
      <c r="M367" s="64"/>
      <c r="O367" s="4"/>
      <c r="U367" t="s">
        <v>5446</v>
      </c>
      <c r="V367" t="s">
        <v>7433</v>
      </c>
      <c r="W367" t="s">
        <v>34</v>
      </c>
      <c r="X367" s="64">
        <v>4916465346055230</v>
      </c>
      <c r="Y367">
        <v>47247</v>
      </c>
      <c r="Z367">
        <v>12.15</v>
      </c>
      <c r="AA367" s="65" t="str">
        <f t="shared" si="35"/>
        <v>6304195138434179</v>
      </c>
      <c r="AB367">
        <f t="shared" si="36"/>
        <v>16</v>
      </c>
      <c r="AC367" s="65" t="str">
        <f t="shared" si="37"/>
        <v>6304195138434179</v>
      </c>
      <c r="AD367" t="str">
        <f t="shared" si="38"/>
        <v>6304-1951-3843-4179</v>
      </c>
      <c r="AE367" s="65" t="s">
        <v>10781</v>
      </c>
    </row>
    <row r="368" spans="1:31" x14ac:dyDescent="0.2">
      <c r="A368">
        <v>467</v>
      </c>
      <c r="B368" s="4">
        <v>43652</v>
      </c>
      <c r="C368" t="s">
        <v>5447</v>
      </c>
      <c r="D368" s="14"/>
      <c r="E368" s="19">
        <f t="shared" si="39"/>
        <v>28.81</v>
      </c>
      <c r="F368" s="1" t="str">
        <f t="shared" si="40"/>
        <v>Cash</v>
      </c>
      <c r="G368" s="16" t="str">
        <f t="shared" si="41"/>
        <v xml:space="preserve"> </v>
      </c>
      <c r="H368" s="15" t="str">
        <f>IF(F368="Cash"," ",Y368)</f>
        <v xml:space="preserve"> </v>
      </c>
      <c r="O368" s="4"/>
      <c r="U368" t="s">
        <v>5447</v>
      </c>
      <c r="V368" t="s">
        <v>7434</v>
      </c>
      <c r="W368" t="s">
        <v>30</v>
      </c>
      <c r="X368" s="64">
        <v>4916465346055230</v>
      </c>
      <c r="Z368">
        <v>28.81</v>
      </c>
      <c r="AA368" s="65" t="str">
        <f t="shared" si="35"/>
        <v/>
      </c>
      <c r="AB368">
        <f t="shared" si="36"/>
        <v>0</v>
      </c>
      <c r="AC368" s="65" t="str">
        <f t="shared" si="37"/>
        <v>???</v>
      </c>
      <c r="AD368" t="str">
        <f t="shared" si="38"/>
        <v xml:space="preserve"> </v>
      </c>
    </row>
    <row r="369" spans="1:31" x14ac:dyDescent="0.2">
      <c r="A369">
        <v>468</v>
      </c>
      <c r="B369" s="4">
        <v>43652</v>
      </c>
      <c r="C369" t="s">
        <v>5372</v>
      </c>
      <c r="D369" s="14"/>
      <c r="E369" s="19">
        <f t="shared" si="39"/>
        <v>29.89</v>
      </c>
      <c r="F369" s="1" t="str">
        <f t="shared" si="40"/>
        <v>Cash</v>
      </c>
      <c r="G369" s="16" t="str">
        <f t="shared" si="41"/>
        <v xml:space="preserve"> </v>
      </c>
      <c r="H369" s="15" t="str">
        <f>IF(F369="Cash"," ",Y369)</f>
        <v xml:space="preserve"> </v>
      </c>
      <c r="O369" s="4"/>
      <c r="U369" t="s">
        <v>5372</v>
      </c>
      <c r="V369" t="s">
        <v>7364</v>
      </c>
      <c r="W369" t="s">
        <v>30</v>
      </c>
      <c r="X369" s="64">
        <v>4916465346055230</v>
      </c>
      <c r="Z369">
        <v>29.89</v>
      </c>
      <c r="AA369" s="65" t="str">
        <f t="shared" si="35"/>
        <v/>
      </c>
      <c r="AB369">
        <f t="shared" si="36"/>
        <v>0</v>
      </c>
      <c r="AC369" s="65" t="str">
        <f t="shared" si="37"/>
        <v>???</v>
      </c>
      <c r="AD369" t="str">
        <f t="shared" si="38"/>
        <v xml:space="preserve"> </v>
      </c>
    </row>
    <row r="370" spans="1:31" x14ac:dyDescent="0.2">
      <c r="A370">
        <v>469</v>
      </c>
      <c r="B370" s="4">
        <v>43652</v>
      </c>
      <c r="C370" t="s">
        <v>5448</v>
      </c>
      <c r="D370" s="14"/>
      <c r="E370" s="19">
        <f t="shared" si="39"/>
        <v>21.16</v>
      </c>
      <c r="F370" s="1" t="str">
        <f t="shared" si="40"/>
        <v>Cash</v>
      </c>
      <c r="G370" s="16" t="str">
        <f t="shared" si="41"/>
        <v xml:space="preserve"> </v>
      </c>
      <c r="H370" s="15" t="str">
        <f>IF(F370="Cash"," ",Y370)</f>
        <v xml:space="preserve"> </v>
      </c>
      <c r="O370" s="4"/>
      <c r="U370" t="s">
        <v>5448</v>
      </c>
      <c r="V370" t="s">
        <v>7435</v>
      </c>
      <c r="W370" t="s">
        <v>30</v>
      </c>
      <c r="X370" s="64">
        <v>4916465346055230</v>
      </c>
      <c r="Z370">
        <v>21.16</v>
      </c>
      <c r="AA370" s="65" t="str">
        <f t="shared" si="35"/>
        <v/>
      </c>
      <c r="AB370">
        <f t="shared" si="36"/>
        <v>0</v>
      </c>
      <c r="AC370" s="65" t="str">
        <f t="shared" si="37"/>
        <v>???</v>
      </c>
      <c r="AD370" t="str">
        <f t="shared" si="38"/>
        <v xml:space="preserve"> </v>
      </c>
    </row>
    <row r="371" spans="1:31" x14ac:dyDescent="0.2">
      <c r="A371">
        <v>470</v>
      </c>
      <c r="B371" s="4">
        <v>43652</v>
      </c>
      <c r="C371" t="s">
        <v>5449</v>
      </c>
      <c r="D371" s="14"/>
      <c r="E371" s="19">
        <f t="shared" si="39"/>
        <v>19.97</v>
      </c>
      <c r="F371" s="1" t="str">
        <f t="shared" si="40"/>
        <v>Mastercard</v>
      </c>
      <c r="G371" s="16" t="str">
        <f t="shared" si="41"/>
        <v>9807-4817-6527-1841</v>
      </c>
      <c r="H371" s="15">
        <f>IF(F371="Cash"," ",Y371)</f>
        <v>43240</v>
      </c>
      <c r="M371" s="64"/>
      <c r="O371" s="4"/>
      <c r="U371" t="s">
        <v>5449</v>
      </c>
      <c r="V371" t="s">
        <v>7436</v>
      </c>
      <c r="W371" t="s">
        <v>7089</v>
      </c>
      <c r="X371" s="64">
        <v>4916465346055230</v>
      </c>
      <c r="Y371">
        <v>43240</v>
      </c>
      <c r="Z371">
        <v>19.97</v>
      </c>
      <c r="AA371" s="65" t="str">
        <f t="shared" si="35"/>
        <v>9807481765271841</v>
      </c>
      <c r="AB371">
        <f t="shared" si="36"/>
        <v>16</v>
      </c>
      <c r="AC371" s="65" t="str">
        <f t="shared" si="37"/>
        <v>9807481765271841</v>
      </c>
      <c r="AD371" t="str">
        <f t="shared" si="38"/>
        <v>9807-4817-6527-1841</v>
      </c>
      <c r="AE371" s="65" t="s">
        <v>10717</v>
      </c>
    </row>
    <row r="372" spans="1:31" x14ac:dyDescent="0.2">
      <c r="A372">
        <v>471</v>
      </c>
      <c r="B372" s="4">
        <v>43652</v>
      </c>
      <c r="C372" t="s">
        <v>5450</v>
      </c>
      <c r="D372" s="14"/>
      <c r="E372" s="19">
        <f t="shared" si="39"/>
        <v>29.53</v>
      </c>
      <c r="F372" s="1" t="str">
        <f t="shared" si="40"/>
        <v>Mastercard</v>
      </c>
      <c r="G372" s="16" t="str">
        <f t="shared" si="41"/>
        <v>5961-4821-6638-1191</v>
      </c>
      <c r="H372" s="15">
        <f>IF(F372="Cash"," ",Y372)</f>
        <v>60618</v>
      </c>
      <c r="M372" s="64"/>
      <c r="O372" s="4"/>
      <c r="U372" t="s">
        <v>5450</v>
      </c>
      <c r="V372" t="s">
        <v>7226</v>
      </c>
      <c r="W372" t="s">
        <v>7089</v>
      </c>
      <c r="X372" s="64">
        <v>4916465346055230</v>
      </c>
      <c r="Y372">
        <v>60618</v>
      </c>
      <c r="Z372">
        <v>29.53</v>
      </c>
      <c r="AA372" s="65" t="str">
        <f t="shared" si="35"/>
        <v>5961482166381191</v>
      </c>
      <c r="AB372">
        <f t="shared" si="36"/>
        <v>16</v>
      </c>
      <c r="AC372" s="65" t="str">
        <f t="shared" si="37"/>
        <v>5961482166381191</v>
      </c>
      <c r="AD372" t="str">
        <f t="shared" si="38"/>
        <v>5961-4821-6638-1191</v>
      </c>
      <c r="AE372" s="65" t="s">
        <v>10782</v>
      </c>
    </row>
    <row r="373" spans="1:31" x14ac:dyDescent="0.2">
      <c r="A373">
        <v>472</v>
      </c>
      <c r="B373" s="4">
        <v>43652</v>
      </c>
      <c r="C373" t="s">
        <v>5451</v>
      </c>
      <c r="D373" s="14"/>
      <c r="E373" s="19">
        <f t="shared" si="39"/>
        <v>25.77</v>
      </c>
      <c r="F373" s="1" t="str">
        <f t="shared" si="40"/>
        <v>Mastercard</v>
      </c>
      <c r="G373" s="16" t="str">
        <f t="shared" si="41"/>
        <v>9693-3071-9603-2648</v>
      </c>
      <c r="H373" s="15">
        <f>IF(F373="Cash"," ",Y373)</f>
        <v>47853</v>
      </c>
      <c r="M373" s="64"/>
      <c r="O373" s="4"/>
      <c r="U373" t="s">
        <v>5451</v>
      </c>
      <c r="V373" t="s">
        <v>7437</v>
      </c>
      <c r="W373" t="s">
        <v>7089</v>
      </c>
      <c r="X373" s="64">
        <v>4916465346055230</v>
      </c>
      <c r="Y373">
        <v>47853</v>
      </c>
      <c r="Z373">
        <v>25.77</v>
      </c>
      <c r="AA373" s="65" t="str">
        <f t="shared" si="35"/>
        <v>9693307196032648</v>
      </c>
      <c r="AB373">
        <f t="shared" si="36"/>
        <v>16</v>
      </c>
      <c r="AC373" s="65" t="str">
        <f t="shared" si="37"/>
        <v>9693307196032648</v>
      </c>
      <c r="AD373" t="str">
        <f t="shared" si="38"/>
        <v>9693-3071-9603-2648</v>
      </c>
      <c r="AE373" s="65" t="s">
        <v>10783</v>
      </c>
    </row>
    <row r="374" spans="1:31" x14ac:dyDescent="0.2">
      <c r="A374">
        <v>473</v>
      </c>
      <c r="B374" s="4">
        <v>43652</v>
      </c>
      <c r="C374" t="s">
        <v>5420</v>
      </c>
      <c r="D374" s="14"/>
      <c r="E374" s="19">
        <f t="shared" si="39"/>
        <v>17.3</v>
      </c>
      <c r="F374" s="1" t="str">
        <f t="shared" si="40"/>
        <v>Cash</v>
      </c>
      <c r="G374" s="16" t="str">
        <f t="shared" si="41"/>
        <v xml:space="preserve"> </v>
      </c>
      <c r="H374" s="15" t="str">
        <f>IF(F374="Cash"," ",Y374)</f>
        <v xml:space="preserve"> </v>
      </c>
      <c r="O374" s="4"/>
      <c r="U374" t="s">
        <v>5420</v>
      </c>
      <c r="V374" t="s">
        <v>7409</v>
      </c>
      <c r="W374" t="s">
        <v>30</v>
      </c>
      <c r="X374" s="64">
        <v>4916465346055230</v>
      </c>
      <c r="Z374">
        <v>17.3</v>
      </c>
      <c r="AA374" s="65" t="str">
        <f t="shared" si="35"/>
        <v/>
      </c>
      <c r="AB374">
        <f t="shared" si="36"/>
        <v>0</v>
      </c>
      <c r="AC374" s="65" t="str">
        <f t="shared" si="37"/>
        <v>???</v>
      </c>
      <c r="AD374" t="str">
        <f t="shared" si="38"/>
        <v xml:space="preserve"> </v>
      </c>
    </row>
    <row r="375" spans="1:31" x14ac:dyDescent="0.2">
      <c r="A375">
        <v>474</v>
      </c>
      <c r="B375" s="4">
        <v>43652</v>
      </c>
      <c r="C375" t="s">
        <v>5452</v>
      </c>
      <c r="D375" s="14"/>
      <c r="E375" s="19">
        <f t="shared" si="39"/>
        <v>2.4500000000000002</v>
      </c>
      <c r="F375" s="1" t="str">
        <f t="shared" si="40"/>
        <v>Visa</v>
      </c>
      <c r="G375" s="16" t="str">
        <f t="shared" si="41"/>
        <v>1450-8114-0965-4817</v>
      </c>
      <c r="H375" s="15">
        <f>IF(F375="Cash"," ",Y375)</f>
        <v>47997</v>
      </c>
      <c r="M375" s="64"/>
      <c r="O375" s="4"/>
      <c r="U375" t="s">
        <v>5452</v>
      </c>
      <c r="V375" t="s">
        <v>7438</v>
      </c>
      <c r="W375" t="s">
        <v>34</v>
      </c>
      <c r="X375" s="64">
        <v>4916465346055230</v>
      </c>
      <c r="Y375">
        <v>47997</v>
      </c>
      <c r="Z375">
        <v>2.4500000000000002</v>
      </c>
      <c r="AA375" s="65" t="str">
        <f t="shared" si="35"/>
        <v>1450811409654817</v>
      </c>
      <c r="AB375">
        <f t="shared" si="36"/>
        <v>16</v>
      </c>
      <c r="AC375" s="65" t="str">
        <f t="shared" si="37"/>
        <v>1450811409654817</v>
      </c>
      <c r="AD375" t="str">
        <f t="shared" si="38"/>
        <v>1450-8114-0965-4817</v>
      </c>
      <c r="AE375" s="65" t="s">
        <v>10784</v>
      </c>
    </row>
    <row r="376" spans="1:31" x14ac:dyDescent="0.2">
      <c r="A376">
        <v>475</v>
      </c>
      <c r="B376" s="4">
        <v>43652</v>
      </c>
      <c r="C376" t="s">
        <v>5453</v>
      </c>
      <c r="D376" s="14"/>
      <c r="E376" s="19">
        <f t="shared" si="39"/>
        <v>18.739999999999998</v>
      </c>
      <c r="F376" s="1" t="str">
        <f t="shared" si="40"/>
        <v>Visa</v>
      </c>
      <c r="G376" s="16" t="str">
        <f t="shared" si="41"/>
        <v>4689-0817-0469-0975</v>
      </c>
      <c r="H376" s="15">
        <f>IF(F376="Cash"," ",Y376)</f>
        <v>60614</v>
      </c>
      <c r="M376" s="64"/>
      <c r="O376" s="4"/>
      <c r="U376" t="s">
        <v>5453</v>
      </c>
      <c r="V376" t="s">
        <v>7439</v>
      </c>
      <c r="W376" t="s">
        <v>34</v>
      </c>
      <c r="X376" s="64">
        <v>4916465346055230</v>
      </c>
      <c r="Y376">
        <v>60614</v>
      </c>
      <c r="Z376">
        <v>18.739999999999998</v>
      </c>
      <c r="AA376" s="65" t="str">
        <f t="shared" si="35"/>
        <v>4689081704690975</v>
      </c>
      <c r="AB376">
        <f t="shared" si="36"/>
        <v>16</v>
      </c>
      <c r="AC376" s="65" t="str">
        <f t="shared" si="37"/>
        <v>4689081704690975</v>
      </c>
      <c r="AD376" t="str">
        <f t="shared" si="38"/>
        <v>4689-0817-0469-0975</v>
      </c>
      <c r="AE376" s="65" t="s">
        <v>10672</v>
      </c>
    </row>
    <row r="377" spans="1:31" x14ac:dyDescent="0.2">
      <c r="A377">
        <v>476</v>
      </c>
      <c r="B377" s="4">
        <v>43652</v>
      </c>
      <c r="C377" t="s">
        <v>5454</v>
      </c>
      <c r="D377" s="14"/>
      <c r="E377" s="19">
        <f t="shared" si="39"/>
        <v>9.19</v>
      </c>
      <c r="F377" s="1" t="str">
        <f t="shared" si="40"/>
        <v>Visa</v>
      </c>
      <c r="G377" s="16" t="str">
        <f t="shared" si="41"/>
        <v>8189-8299-2271-9992</v>
      </c>
      <c r="H377" s="15">
        <f>IF(F377="Cash"," ",Y377)</f>
        <v>46614</v>
      </c>
      <c r="M377" s="64"/>
      <c r="O377" s="4"/>
      <c r="U377" t="s">
        <v>5454</v>
      </c>
      <c r="V377" t="s">
        <v>7440</v>
      </c>
      <c r="W377" t="s">
        <v>34</v>
      </c>
      <c r="X377" s="64">
        <v>4916465346055230</v>
      </c>
      <c r="Y377">
        <v>46614</v>
      </c>
      <c r="Z377">
        <v>9.19</v>
      </c>
      <c r="AA377" s="65" t="str">
        <f t="shared" si="35"/>
        <v>8189829922719992</v>
      </c>
      <c r="AB377">
        <f t="shared" si="36"/>
        <v>16</v>
      </c>
      <c r="AC377" s="65" t="str">
        <f t="shared" si="37"/>
        <v>8189829922719992</v>
      </c>
      <c r="AD377" t="str">
        <f t="shared" si="38"/>
        <v>8189-8299-2271-9992</v>
      </c>
      <c r="AE377" s="65" t="s">
        <v>10619</v>
      </c>
    </row>
    <row r="378" spans="1:31" x14ac:dyDescent="0.2">
      <c r="A378">
        <v>477</v>
      </c>
      <c r="B378" s="4">
        <v>43652</v>
      </c>
      <c r="C378" t="s">
        <v>5455</v>
      </c>
      <c r="D378" s="14"/>
      <c r="E378" s="19">
        <f t="shared" si="39"/>
        <v>7.68</v>
      </c>
      <c r="F378" s="1" t="str">
        <f t="shared" si="40"/>
        <v>Visa</v>
      </c>
      <c r="G378" s="16" t="str">
        <f t="shared" si="41"/>
        <v>1984-9307-1767-8368</v>
      </c>
      <c r="H378" s="15">
        <f>IF(F378="Cash"," ",Y378)</f>
        <v>17039</v>
      </c>
      <c r="M378" s="64"/>
      <c r="O378" s="4"/>
      <c r="U378" t="s">
        <v>5455</v>
      </c>
      <c r="V378" t="s">
        <v>7441</v>
      </c>
      <c r="W378" t="s">
        <v>34</v>
      </c>
      <c r="X378" s="64">
        <v>4916465346055230</v>
      </c>
      <c r="Y378">
        <v>17039</v>
      </c>
      <c r="Z378">
        <v>7.68</v>
      </c>
      <c r="AA378" s="65" t="str">
        <f t="shared" si="35"/>
        <v>1984930717678368</v>
      </c>
      <c r="AB378">
        <f t="shared" si="36"/>
        <v>16</v>
      </c>
      <c r="AC378" s="65" t="str">
        <f t="shared" si="37"/>
        <v>1984930717678368</v>
      </c>
      <c r="AD378" t="str">
        <f t="shared" si="38"/>
        <v>1984-9307-1767-8368</v>
      </c>
      <c r="AE378" s="65" t="s">
        <v>10771</v>
      </c>
    </row>
    <row r="379" spans="1:31" x14ac:dyDescent="0.2">
      <c r="A379">
        <v>478</v>
      </c>
      <c r="B379" s="4">
        <v>43652</v>
      </c>
      <c r="C379" t="s">
        <v>5456</v>
      </c>
      <c r="D379" s="14"/>
      <c r="E379" s="19">
        <f t="shared" si="39"/>
        <v>28</v>
      </c>
      <c r="F379" s="1" t="str">
        <f t="shared" si="40"/>
        <v>Mastercard</v>
      </c>
      <c r="G379" s="16" t="str">
        <f t="shared" si="41"/>
        <v>5794-5837-7160-7016</v>
      </c>
      <c r="H379" s="15">
        <f>IF(F379="Cash"," ",Y379)</f>
        <v>60290</v>
      </c>
      <c r="M379" s="64"/>
      <c r="O379" s="4"/>
      <c r="U379" t="s">
        <v>5456</v>
      </c>
      <c r="V379" t="s">
        <v>7442</v>
      </c>
      <c r="W379" t="s">
        <v>7089</v>
      </c>
      <c r="X379" s="64">
        <v>4916465346055230</v>
      </c>
      <c r="Y379">
        <v>60290</v>
      </c>
      <c r="Z379">
        <v>28</v>
      </c>
      <c r="AA379" s="65" t="str">
        <f t="shared" si="35"/>
        <v>5794583771607016</v>
      </c>
      <c r="AB379">
        <f t="shared" si="36"/>
        <v>16</v>
      </c>
      <c r="AC379" s="65" t="str">
        <f t="shared" si="37"/>
        <v>5794583771607016</v>
      </c>
      <c r="AD379" t="str">
        <f t="shared" si="38"/>
        <v>5794-5837-7160-7016</v>
      </c>
      <c r="AE379" s="65" t="s">
        <v>10624</v>
      </c>
    </row>
    <row r="380" spans="1:31" x14ac:dyDescent="0.2">
      <c r="A380">
        <v>479</v>
      </c>
      <c r="B380" s="4">
        <v>43652</v>
      </c>
      <c r="C380" t="s">
        <v>5457</v>
      </c>
      <c r="D380" s="14"/>
      <c r="E380" s="19">
        <f t="shared" si="39"/>
        <v>23.87</v>
      </c>
      <c r="F380" s="1" t="str">
        <f t="shared" si="40"/>
        <v>Mastercard</v>
      </c>
      <c r="G380" s="16" t="str">
        <f t="shared" si="41"/>
        <v>3829-5014-1221-2161</v>
      </c>
      <c r="H380" s="15">
        <f>IF(F380="Cash"," ",Y380)</f>
        <v>79917</v>
      </c>
      <c r="M380" s="64"/>
      <c r="O380" s="4"/>
      <c r="U380" t="s">
        <v>5457</v>
      </c>
      <c r="V380" t="s">
        <v>7443</v>
      </c>
      <c r="W380" t="s">
        <v>7089</v>
      </c>
      <c r="X380" s="64">
        <v>4916465346055230</v>
      </c>
      <c r="Y380">
        <v>79917</v>
      </c>
      <c r="Z380">
        <v>23.87</v>
      </c>
      <c r="AA380" s="65" t="str">
        <f t="shared" si="35"/>
        <v>3829501412212161</v>
      </c>
      <c r="AB380">
        <f t="shared" si="36"/>
        <v>16</v>
      </c>
      <c r="AC380" s="65" t="str">
        <f t="shared" si="37"/>
        <v>3829501412212161</v>
      </c>
      <c r="AD380" t="str">
        <f t="shared" si="38"/>
        <v>3829-5014-1221-2161</v>
      </c>
      <c r="AE380" s="65" t="s">
        <v>10667</v>
      </c>
    </row>
    <row r="381" spans="1:31" x14ac:dyDescent="0.2">
      <c r="A381">
        <v>480</v>
      </c>
      <c r="B381" s="4">
        <v>43652</v>
      </c>
      <c r="C381" t="s">
        <v>5458</v>
      </c>
      <c r="D381" s="14"/>
      <c r="E381" s="19">
        <f t="shared" si="39"/>
        <v>28.94</v>
      </c>
      <c r="F381" s="1" t="str">
        <f t="shared" si="40"/>
        <v>Cash</v>
      </c>
      <c r="G381" s="16" t="str">
        <f t="shared" si="41"/>
        <v xml:space="preserve"> </v>
      </c>
      <c r="H381" s="15" t="str">
        <f>IF(F381="Cash"," ",Y381)</f>
        <v xml:space="preserve"> </v>
      </c>
      <c r="O381" s="4"/>
      <c r="U381" t="s">
        <v>5458</v>
      </c>
      <c r="V381" t="s">
        <v>7444</v>
      </c>
      <c r="W381" t="s">
        <v>30</v>
      </c>
      <c r="X381" s="64">
        <v>4916465346055230</v>
      </c>
      <c r="Z381">
        <v>28.94</v>
      </c>
      <c r="AA381" s="65" t="str">
        <f t="shared" si="35"/>
        <v/>
      </c>
      <c r="AB381">
        <f t="shared" si="36"/>
        <v>0</v>
      </c>
      <c r="AC381" s="65" t="str">
        <f t="shared" si="37"/>
        <v>???</v>
      </c>
      <c r="AD381" t="str">
        <f t="shared" si="38"/>
        <v xml:space="preserve"> </v>
      </c>
    </row>
    <row r="382" spans="1:31" x14ac:dyDescent="0.2">
      <c r="A382">
        <v>481</v>
      </c>
      <c r="B382" s="4">
        <v>43652</v>
      </c>
      <c r="C382" t="s">
        <v>5459</v>
      </c>
      <c r="D382" s="14"/>
      <c r="E382" s="19">
        <f t="shared" si="39"/>
        <v>19.690000000000001</v>
      </c>
      <c r="F382" s="1" t="str">
        <f t="shared" si="40"/>
        <v>Cash</v>
      </c>
      <c r="G382" s="16" t="str">
        <f t="shared" si="41"/>
        <v xml:space="preserve"> </v>
      </c>
      <c r="H382" s="15" t="str">
        <f>IF(F382="Cash"," ",Y382)</f>
        <v xml:space="preserve"> </v>
      </c>
      <c r="O382" s="4"/>
      <c r="U382" t="s">
        <v>5459</v>
      </c>
      <c r="V382" t="s">
        <v>7445</v>
      </c>
      <c r="W382" t="s">
        <v>30</v>
      </c>
      <c r="X382" s="64">
        <v>4916465346055230</v>
      </c>
      <c r="Z382">
        <v>19.690000000000001</v>
      </c>
      <c r="AA382" s="65" t="str">
        <f t="shared" si="35"/>
        <v/>
      </c>
      <c r="AB382">
        <f t="shared" si="36"/>
        <v>0</v>
      </c>
      <c r="AC382" s="65" t="str">
        <f t="shared" si="37"/>
        <v>???</v>
      </c>
      <c r="AD382" t="str">
        <f t="shared" si="38"/>
        <v xml:space="preserve"> </v>
      </c>
    </row>
    <row r="383" spans="1:31" x14ac:dyDescent="0.2">
      <c r="A383">
        <v>482</v>
      </c>
      <c r="B383" s="4">
        <v>43652</v>
      </c>
      <c r="C383" t="s">
        <v>5460</v>
      </c>
      <c r="D383" s="14"/>
      <c r="E383" s="19">
        <f t="shared" si="39"/>
        <v>13.06</v>
      </c>
      <c r="F383" s="1" t="str">
        <f t="shared" si="40"/>
        <v>Cash</v>
      </c>
      <c r="G383" s="16" t="str">
        <f t="shared" si="41"/>
        <v xml:space="preserve"> </v>
      </c>
      <c r="H383" s="15" t="str">
        <f>IF(F383="Cash"," ",Y383)</f>
        <v xml:space="preserve"> </v>
      </c>
      <c r="O383" s="4"/>
      <c r="U383" t="s">
        <v>5460</v>
      </c>
      <c r="V383" t="s">
        <v>7446</v>
      </c>
      <c r="W383" t="s">
        <v>30</v>
      </c>
      <c r="X383" s="64">
        <v>4916465346055230</v>
      </c>
      <c r="Z383">
        <v>13.06</v>
      </c>
      <c r="AA383" s="65" t="str">
        <f t="shared" si="35"/>
        <v/>
      </c>
      <c r="AB383">
        <f t="shared" si="36"/>
        <v>0</v>
      </c>
      <c r="AC383" s="65" t="str">
        <f t="shared" si="37"/>
        <v>???</v>
      </c>
      <c r="AD383" t="str">
        <f t="shared" si="38"/>
        <v xml:space="preserve"> </v>
      </c>
    </row>
    <row r="384" spans="1:31" x14ac:dyDescent="0.2">
      <c r="A384">
        <v>483</v>
      </c>
      <c r="B384" s="4">
        <v>43652</v>
      </c>
      <c r="C384" t="s">
        <v>5461</v>
      </c>
      <c r="D384" s="14"/>
      <c r="E384" s="19">
        <f t="shared" si="39"/>
        <v>0.95</v>
      </c>
      <c r="F384" s="1" t="str">
        <f t="shared" si="40"/>
        <v>Cash</v>
      </c>
      <c r="G384" s="16" t="str">
        <f t="shared" si="41"/>
        <v xml:space="preserve"> </v>
      </c>
      <c r="H384" s="15" t="str">
        <f>IF(F384="Cash"," ",Y384)</f>
        <v xml:space="preserve"> </v>
      </c>
      <c r="O384" s="4"/>
      <c r="U384" t="s">
        <v>5461</v>
      </c>
      <c r="V384" t="s">
        <v>7447</v>
      </c>
      <c r="W384" t="s">
        <v>30</v>
      </c>
      <c r="X384" s="64">
        <v>4916465346055230</v>
      </c>
      <c r="Z384">
        <v>0.95</v>
      </c>
      <c r="AA384" s="65" t="str">
        <f t="shared" si="35"/>
        <v/>
      </c>
      <c r="AB384">
        <f t="shared" si="36"/>
        <v>0</v>
      </c>
      <c r="AC384" s="65" t="str">
        <f t="shared" si="37"/>
        <v>???</v>
      </c>
      <c r="AD384" t="str">
        <f t="shared" si="38"/>
        <v xml:space="preserve"> </v>
      </c>
    </row>
    <row r="385" spans="1:31" x14ac:dyDescent="0.2">
      <c r="A385">
        <v>484</v>
      </c>
      <c r="B385" s="4">
        <v>43652</v>
      </c>
      <c r="C385" t="s">
        <v>5462</v>
      </c>
      <c r="D385" s="14"/>
      <c r="E385" s="19">
        <f t="shared" si="39"/>
        <v>32.97</v>
      </c>
      <c r="F385" s="1" t="str">
        <f t="shared" si="40"/>
        <v>Visa</v>
      </c>
      <c r="G385" s="16" t="str">
        <f t="shared" si="41"/>
        <v>9693-3071-9603-2648</v>
      </c>
      <c r="H385" s="15">
        <f>IF(F385="Cash"," ",Y385)</f>
        <v>46795</v>
      </c>
      <c r="M385" s="64"/>
      <c r="O385" s="4"/>
      <c r="U385" t="s">
        <v>5462</v>
      </c>
      <c r="V385" t="s">
        <v>7448</v>
      </c>
      <c r="W385" t="s">
        <v>34</v>
      </c>
      <c r="X385" s="64">
        <v>4916465346055230</v>
      </c>
      <c r="Y385">
        <v>46795</v>
      </c>
      <c r="Z385">
        <v>32.97</v>
      </c>
      <c r="AA385" s="65" t="str">
        <f t="shared" si="35"/>
        <v>9693307196032648</v>
      </c>
      <c r="AB385">
        <f t="shared" si="36"/>
        <v>16</v>
      </c>
      <c r="AC385" s="65" t="str">
        <f t="shared" si="37"/>
        <v>9693307196032648</v>
      </c>
      <c r="AD385" t="str">
        <f t="shared" si="38"/>
        <v>9693-3071-9603-2648</v>
      </c>
      <c r="AE385" s="65" t="s">
        <v>10783</v>
      </c>
    </row>
    <row r="386" spans="1:31" x14ac:dyDescent="0.2">
      <c r="A386">
        <v>485</v>
      </c>
      <c r="B386" s="4">
        <v>43652</v>
      </c>
      <c r="C386" t="s">
        <v>5463</v>
      </c>
      <c r="D386" s="14"/>
      <c r="E386" s="19">
        <f t="shared" si="39"/>
        <v>10.92</v>
      </c>
      <c r="F386" s="1" t="str">
        <f t="shared" si="40"/>
        <v>Mastercard</v>
      </c>
      <c r="G386" s="16" t="str">
        <f t="shared" si="41"/>
        <v>4716-0231-4465-0024</v>
      </c>
      <c r="H386" s="15">
        <f>IF(F386="Cash"," ",Y386)</f>
        <v>46947</v>
      </c>
      <c r="M386" s="64"/>
      <c r="O386" s="4"/>
      <c r="U386" t="s">
        <v>5463</v>
      </c>
      <c r="V386" t="s">
        <v>7449</v>
      </c>
      <c r="W386" t="s">
        <v>7089</v>
      </c>
      <c r="X386" s="64">
        <v>4916465346055230</v>
      </c>
      <c r="Y386">
        <v>46947</v>
      </c>
      <c r="Z386">
        <v>10.92</v>
      </c>
      <c r="AA386" s="65" t="str">
        <f t="shared" si="35"/>
        <v>4716023144650024</v>
      </c>
      <c r="AB386">
        <f t="shared" si="36"/>
        <v>16</v>
      </c>
      <c r="AC386" s="65" t="str">
        <f t="shared" si="37"/>
        <v>4716023144650024</v>
      </c>
      <c r="AD386" t="str">
        <f t="shared" si="38"/>
        <v>4716-0231-4465-0024</v>
      </c>
      <c r="AE386" s="65" t="s">
        <v>10785</v>
      </c>
    </row>
    <row r="387" spans="1:31" x14ac:dyDescent="0.2">
      <c r="A387">
        <v>486</v>
      </c>
      <c r="B387" s="4">
        <v>43652</v>
      </c>
      <c r="C387" t="s">
        <v>5464</v>
      </c>
      <c r="D387" s="14"/>
      <c r="E387" s="19">
        <f t="shared" si="39"/>
        <v>24.47</v>
      </c>
      <c r="F387" s="1" t="str">
        <f t="shared" si="40"/>
        <v>Mastercard</v>
      </c>
      <c r="G387" s="16" t="str">
        <f t="shared" si="41"/>
        <v>4689-0817-0469-0975</v>
      </c>
      <c r="H387" s="15">
        <f>IF(F387="Cash"," ",Y387)</f>
        <v>8540</v>
      </c>
      <c r="M387" s="64"/>
      <c r="O387" s="4"/>
      <c r="U387" t="s">
        <v>5464</v>
      </c>
      <c r="V387" t="s">
        <v>7450</v>
      </c>
      <c r="W387" t="s">
        <v>7089</v>
      </c>
      <c r="X387" s="64">
        <v>4916465346055230</v>
      </c>
      <c r="Y387">
        <v>8540</v>
      </c>
      <c r="Z387">
        <v>24.47</v>
      </c>
      <c r="AA387" s="65" t="str">
        <f t="shared" ref="AA387:AA450" si="42">TRIM(AE387)</f>
        <v>4689081704690975</v>
      </c>
      <c r="AB387">
        <f t="shared" ref="AB387:AB450" si="43">LEN(AA387)</f>
        <v>16</v>
      </c>
      <c r="AC387" s="65" t="str">
        <f t="shared" ref="AC387:AC450" si="44">IF(AB387&gt;=15,AA387,"???")</f>
        <v>4689081704690975</v>
      </c>
      <c r="AD387" t="str">
        <f t="shared" ref="AD387:AD450" si="45">IF(AB387=15,TEXT(AC387,"0000-000000-00000"),IF(AB387=16,MID(AC387,1,4)&amp;"-"&amp;MID(AC387,5,4)&amp;"-"&amp;MID(AC387,9,4)&amp;"-"&amp;MID(AC387,13,4),IF(AB387=0," ","???")))</f>
        <v>4689-0817-0469-0975</v>
      </c>
      <c r="AE387" s="65" t="s">
        <v>10672</v>
      </c>
    </row>
    <row r="388" spans="1:31" x14ac:dyDescent="0.2">
      <c r="A388">
        <v>487</v>
      </c>
      <c r="B388" s="4">
        <v>43652</v>
      </c>
      <c r="C388" t="s">
        <v>5465</v>
      </c>
      <c r="D388" s="14"/>
      <c r="E388" s="19">
        <f t="shared" si="39"/>
        <v>16.89</v>
      </c>
      <c r="F388" s="1" t="str">
        <f t="shared" si="40"/>
        <v>Mastercard</v>
      </c>
      <c r="G388" s="16" t="str">
        <f t="shared" si="41"/>
        <v>8190-4192-8789-8904</v>
      </c>
      <c r="H388" s="15">
        <f>IF(F388="Cash"," ",Y388)</f>
        <v>20141</v>
      </c>
      <c r="M388" s="64"/>
      <c r="O388" s="4"/>
      <c r="U388" t="s">
        <v>5465</v>
      </c>
      <c r="V388" t="s">
        <v>7451</v>
      </c>
      <c r="W388" t="s">
        <v>7089</v>
      </c>
      <c r="X388" s="64">
        <v>4916465346055230</v>
      </c>
      <c r="Y388">
        <v>20141</v>
      </c>
      <c r="Z388">
        <v>16.89</v>
      </c>
      <c r="AA388" s="65" t="str">
        <f t="shared" si="42"/>
        <v>8190419287898904</v>
      </c>
      <c r="AB388">
        <f t="shared" si="43"/>
        <v>16</v>
      </c>
      <c r="AC388" s="65" t="str">
        <f t="shared" si="44"/>
        <v>8190419287898904</v>
      </c>
      <c r="AD388" t="str">
        <f t="shared" si="45"/>
        <v>8190-4192-8789-8904</v>
      </c>
      <c r="AE388" s="65" t="s">
        <v>10786</v>
      </c>
    </row>
    <row r="389" spans="1:31" x14ac:dyDescent="0.2">
      <c r="A389">
        <v>488</v>
      </c>
      <c r="B389" s="4">
        <v>43652</v>
      </c>
      <c r="C389" t="s">
        <v>5466</v>
      </c>
      <c r="D389" s="14"/>
      <c r="E389" s="19">
        <f t="shared" ref="E389:E452" si="46">Z389</f>
        <v>1.39</v>
      </c>
      <c r="F389" s="1" t="str">
        <f t="shared" ref="F389:F452" si="47">W389</f>
        <v>Mastercard</v>
      </c>
      <c r="G389" s="16" t="str">
        <f t="shared" ref="G389:G452" si="48">AD389</f>
        <v>5942-5610-7273-5422</v>
      </c>
      <c r="H389" s="15">
        <f>IF(F389="Cash"," ",Y389)</f>
        <v>10111</v>
      </c>
      <c r="M389" s="64"/>
      <c r="O389" s="4"/>
      <c r="U389" t="s">
        <v>5466</v>
      </c>
      <c r="V389" t="s">
        <v>7452</v>
      </c>
      <c r="W389" t="s">
        <v>7089</v>
      </c>
      <c r="X389" s="64">
        <v>4916465346055230</v>
      </c>
      <c r="Y389">
        <v>10111</v>
      </c>
      <c r="Z389">
        <v>1.39</v>
      </c>
      <c r="AA389" s="65" t="str">
        <f t="shared" si="42"/>
        <v>5942561072735422</v>
      </c>
      <c r="AB389">
        <f t="shared" si="43"/>
        <v>16</v>
      </c>
      <c r="AC389" s="65" t="str">
        <f t="shared" si="44"/>
        <v>5942561072735422</v>
      </c>
      <c r="AD389" t="str">
        <f t="shared" si="45"/>
        <v>5942-5610-7273-5422</v>
      </c>
      <c r="AE389" s="65" t="s">
        <v>10787</v>
      </c>
    </row>
    <row r="390" spans="1:31" x14ac:dyDescent="0.2">
      <c r="A390">
        <v>489</v>
      </c>
      <c r="B390" s="4">
        <v>43652</v>
      </c>
      <c r="C390" t="s">
        <v>5467</v>
      </c>
      <c r="D390" s="14"/>
      <c r="E390" s="19">
        <f t="shared" si="46"/>
        <v>24.64</v>
      </c>
      <c r="F390" s="1" t="str">
        <f t="shared" si="47"/>
        <v>Cash</v>
      </c>
      <c r="G390" s="16" t="str">
        <f t="shared" si="48"/>
        <v xml:space="preserve"> </v>
      </c>
      <c r="H390" s="15" t="str">
        <f>IF(F390="Cash"," ",Y390)</f>
        <v xml:space="preserve"> </v>
      </c>
      <c r="O390" s="4"/>
      <c r="U390" t="s">
        <v>5467</v>
      </c>
      <c r="V390" t="s">
        <v>7453</v>
      </c>
      <c r="W390" t="s">
        <v>30</v>
      </c>
      <c r="X390" s="64">
        <v>4916465346055230</v>
      </c>
      <c r="Z390">
        <v>24.64</v>
      </c>
      <c r="AA390" s="65" t="str">
        <f t="shared" si="42"/>
        <v/>
      </c>
      <c r="AB390">
        <f t="shared" si="43"/>
        <v>0</v>
      </c>
      <c r="AC390" s="65" t="str">
        <f t="shared" si="44"/>
        <v>???</v>
      </c>
      <c r="AD390" t="str">
        <f t="shared" si="45"/>
        <v xml:space="preserve"> </v>
      </c>
    </row>
    <row r="391" spans="1:31" x14ac:dyDescent="0.2">
      <c r="A391">
        <v>490</v>
      </c>
      <c r="B391" s="4">
        <v>43652</v>
      </c>
      <c r="C391" t="s">
        <v>5468</v>
      </c>
      <c r="D391" s="14"/>
      <c r="E391" s="19">
        <f t="shared" si="46"/>
        <v>2.78</v>
      </c>
      <c r="F391" s="1" t="str">
        <f t="shared" si="47"/>
        <v>Cash</v>
      </c>
      <c r="G391" s="16" t="str">
        <f t="shared" si="48"/>
        <v xml:space="preserve"> </v>
      </c>
      <c r="H391" s="15" t="str">
        <f>IF(F391="Cash"," ",Y391)</f>
        <v xml:space="preserve"> </v>
      </c>
      <c r="O391" s="4"/>
      <c r="U391" t="s">
        <v>5468</v>
      </c>
      <c r="V391" t="s">
        <v>7454</v>
      </c>
      <c r="W391" t="s">
        <v>30</v>
      </c>
      <c r="X391" s="64">
        <v>4916465346055230</v>
      </c>
      <c r="Z391">
        <v>2.78</v>
      </c>
      <c r="AA391" s="65" t="str">
        <f t="shared" si="42"/>
        <v/>
      </c>
      <c r="AB391">
        <f t="shared" si="43"/>
        <v>0</v>
      </c>
      <c r="AC391" s="65" t="str">
        <f t="shared" si="44"/>
        <v>???</v>
      </c>
      <c r="AD391" t="str">
        <f t="shared" si="45"/>
        <v xml:space="preserve"> </v>
      </c>
    </row>
    <row r="392" spans="1:31" x14ac:dyDescent="0.2">
      <c r="A392">
        <v>491</v>
      </c>
      <c r="B392" s="4">
        <v>43652</v>
      </c>
      <c r="C392" t="s">
        <v>5469</v>
      </c>
      <c r="D392" s="14"/>
      <c r="E392" s="19">
        <f t="shared" si="46"/>
        <v>33.299999999999997</v>
      </c>
      <c r="F392" s="1" t="str">
        <f t="shared" si="47"/>
        <v>Cash</v>
      </c>
      <c r="G392" s="16" t="str">
        <f t="shared" si="48"/>
        <v xml:space="preserve"> </v>
      </c>
      <c r="H392" s="15" t="str">
        <f>IF(F392="Cash"," ",Y392)</f>
        <v xml:space="preserve"> </v>
      </c>
      <c r="O392" s="4"/>
      <c r="U392" t="s">
        <v>5469</v>
      </c>
      <c r="V392" t="s">
        <v>7455</v>
      </c>
      <c r="W392" t="s">
        <v>30</v>
      </c>
      <c r="X392" s="64">
        <v>4916465346055230</v>
      </c>
      <c r="Z392">
        <v>33.299999999999997</v>
      </c>
      <c r="AA392" s="65" t="str">
        <f t="shared" si="42"/>
        <v/>
      </c>
      <c r="AB392">
        <f t="shared" si="43"/>
        <v>0</v>
      </c>
      <c r="AC392" s="65" t="str">
        <f t="shared" si="44"/>
        <v>???</v>
      </c>
      <c r="AD392" t="str">
        <f t="shared" si="45"/>
        <v xml:space="preserve"> </v>
      </c>
    </row>
    <row r="393" spans="1:31" x14ac:dyDescent="0.2">
      <c r="A393">
        <v>492</v>
      </c>
      <c r="B393" s="4">
        <v>43652</v>
      </c>
      <c r="C393" t="s">
        <v>5470</v>
      </c>
      <c r="D393" s="14"/>
      <c r="E393" s="19">
        <f t="shared" si="46"/>
        <v>26.04</v>
      </c>
      <c r="F393" s="1" t="str">
        <f t="shared" si="47"/>
        <v>Visa</v>
      </c>
      <c r="G393" s="16" t="str">
        <f t="shared" si="48"/>
        <v>2901-2234-8665-8223</v>
      </c>
      <c r="H393" s="15">
        <f>IF(F393="Cash"," ",Y393)</f>
        <v>60683</v>
      </c>
      <c r="M393" s="64"/>
      <c r="O393" s="4"/>
      <c r="U393" t="s">
        <v>5470</v>
      </c>
      <c r="V393" t="s">
        <v>7456</v>
      </c>
      <c r="W393" t="s">
        <v>34</v>
      </c>
      <c r="X393" s="64">
        <v>4916465346055230</v>
      </c>
      <c r="Y393">
        <v>60683</v>
      </c>
      <c r="Z393">
        <v>26.04</v>
      </c>
      <c r="AA393" s="65" t="str">
        <f t="shared" si="42"/>
        <v>2901223486658223</v>
      </c>
      <c r="AB393">
        <f t="shared" si="43"/>
        <v>16</v>
      </c>
      <c r="AC393" s="65" t="str">
        <f t="shared" si="44"/>
        <v>2901223486658223</v>
      </c>
      <c r="AD393" t="str">
        <f t="shared" si="45"/>
        <v>2901-2234-8665-8223</v>
      </c>
      <c r="AE393" s="65" t="s">
        <v>10788</v>
      </c>
    </row>
    <row r="394" spans="1:31" x14ac:dyDescent="0.2">
      <c r="A394">
        <v>493</v>
      </c>
      <c r="B394" s="4">
        <v>43652</v>
      </c>
      <c r="C394" t="s">
        <v>5471</v>
      </c>
      <c r="D394" s="14"/>
      <c r="E394" s="19">
        <f t="shared" si="46"/>
        <v>19.02</v>
      </c>
      <c r="F394" s="1" t="str">
        <f t="shared" si="47"/>
        <v>Mastercard</v>
      </c>
      <c r="G394" s="16" t="str">
        <f t="shared" si="48"/>
        <v>4916-4653-4605-5238</v>
      </c>
      <c r="H394" s="15">
        <f>IF(F394="Cash"," ",Y394)</f>
        <v>2156</v>
      </c>
      <c r="M394" s="64"/>
      <c r="O394" s="4"/>
      <c r="U394" t="s">
        <v>5471</v>
      </c>
      <c r="V394" t="s">
        <v>7457</v>
      </c>
      <c r="W394" t="s">
        <v>7089</v>
      </c>
      <c r="X394" s="64">
        <v>4916465346055230</v>
      </c>
      <c r="Y394">
        <v>2156</v>
      </c>
      <c r="Z394">
        <v>19.02</v>
      </c>
      <c r="AA394" s="65" t="str">
        <f t="shared" si="42"/>
        <v>4916465346055238</v>
      </c>
      <c r="AB394">
        <f t="shared" si="43"/>
        <v>16</v>
      </c>
      <c r="AC394" s="65" t="str">
        <f t="shared" si="44"/>
        <v>4916465346055238</v>
      </c>
      <c r="AD394" t="str">
        <f t="shared" si="45"/>
        <v>4916-4653-4605-5238</v>
      </c>
      <c r="AE394" s="65" t="s">
        <v>10612</v>
      </c>
    </row>
    <row r="395" spans="1:31" x14ac:dyDescent="0.2">
      <c r="A395">
        <v>494</v>
      </c>
      <c r="B395" s="4">
        <v>43652</v>
      </c>
      <c r="C395" t="s">
        <v>5472</v>
      </c>
      <c r="D395" s="14"/>
      <c r="E395" s="19">
        <f t="shared" si="46"/>
        <v>15.75</v>
      </c>
      <c r="F395" s="1" t="str">
        <f t="shared" si="47"/>
        <v>Mastercard</v>
      </c>
      <c r="G395" s="16" t="str">
        <f t="shared" si="48"/>
        <v>6351-0225-9436-6981</v>
      </c>
      <c r="H395" s="15">
        <f>IF(F395="Cash"," ",Y395)</f>
        <v>47584</v>
      </c>
      <c r="M395" s="64"/>
      <c r="O395" s="4"/>
      <c r="U395" t="s">
        <v>5472</v>
      </c>
      <c r="V395" t="s">
        <v>7458</v>
      </c>
      <c r="W395" t="s">
        <v>7089</v>
      </c>
      <c r="X395" s="64">
        <v>4916465346055230</v>
      </c>
      <c r="Y395">
        <v>47584</v>
      </c>
      <c r="Z395">
        <v>15.75</v>
      </c>
      <c r="AA395" s="65" t="str">
        <f t="shared" si="42"/>
        <v>6351022594366981</v>
      </c>
      <c r="AB395">
        <f t="shared" si="43"/>
        <v>16</v>
      </c>
      <c r="AC395" s="65" t="str">
        <f t="shared" si="44"/>
        <v>6351022594366981</v>
      </c>
      <c r="AD395" t="str">
        <f t="shared" si="45"/>
        <v>6351-0225-9436-6981</v>
      </c>
      <c r="AE395" s="65" t="s">
        <v>10789</v>
      </c>
    </row>
    <row r="396" spans="1:31" x14ac:dyDescent="0.2">
      <c r="A396">
        <v>495</v>
      </c>
      <c r="B396" s="4">
        <v>43652</v>
      </c>
      <c r="C396" t="s">
        <v>5473</v>
      </c>
      <c r="D396" s="14"/>
      <c r="E396" s="19">
        <f t="shared" si="46"/>
        <v>29.18</v>
      </c>
      <c r="F396" s="1" t="str">
        <f t="shared" si="47"/>
        <v>American Express</v>
      </c>
      <c r="G396" s="16" t="str">
        <f t="shared" si="48"/>
        <v>2019-003273-65746</v>
      </c>
      <c r="H396" s="15">
        <f>IF(F396="Cash"," ",Y396)</f>
        <v>60642</v>
      </c>
      <c r="M396" s="64"/>
      <c r="O396" s="4"/>
      <c r="U396" t="s">
        <v>5473</v>
      </c>
      <c r="V396" t="s">
        <v>7459</v>
      </c>
      <c r="W396" t="s">
        <v>7093</v>
      </c>
      <c r="X396" s="64">
        <v>4916465346055230</v>
      </c>
      <c r="Y396">
        <v>60642</v>
      </c>
      <c r="Z396">
        <v>29.18</v>
      </c>
      <c r="AA396" s="65" t="str">
        <f t="shared" si="42"/>
        <v>201900327365746</v>
      </c>
      <c r="AB396">
        <f t="shared" si="43"/>
        <v>15</v>
      </c>
      <c r="AC396" s="65" t="str">
        <f t="shared" si="44"/>
        <v>201900327365746</v>
      </c>
      <c r="AD396" t="str">
        <f t="shared" si="45"/>
        <v>2019-003273-65746</v>
      </c>
      <c r="AE396" s="65" t="s">
        <v>10790</v>
      </c>
    </row>
    <row r="397" spans="1:31" x14ac:dyDescent="0.2">
      <c r="A397">
        <v>496</v>
      </c>
      <c r="B397" s="4">
        <v>43652</v>
      </c>
      <c r="C397" t="s">
        <v>5474</v>
      </c>
      <c r="D397" s="14"/>
      <c r="E397" s="19">
        <f t="shared" si="46"/>
        <v>19.29</v>
      </c>
      <c r="F397" s="1" t="str">
        <f t="shared" si="47"/>
        <v>Visa</v>
      </c>
      <c r="G397" s="16" t="str">
        <f t="shared" si="48"/>
        <v>2422-5138-5214-6902</v>
      </c>
      <c r="H397" s="15">
        <f>IF(F397="Cash"," ",Y397)</f>
        <v>47392</v>
      </c>
      <c r="M397" s="64"/>
      <c r="O397" s="4"/>
      <c r="U397" t="s">
        <v>5474</v>
      </c>
      <c r="V397" t="s">
        <v>7460</v>
      </c>
      <c r="W397" t="s">
        <v>34</v>
      </c>
      <c r="X397" s="64">
        <v>4916465346055230</v>
      </c>
      <c r="Y397">
        <v>47392</v>
      </c>
      <c r="Z397">
        <v>19.29</v>
      </c>
      <c r="AA397" s="65" t="str">
        <f t="shared" si="42"/>
        <v>2422513852146902</v>
      </c>
      <c r="AB397">
        <f t="shared" si="43"/>
        <v>16</v>
      </c>
      <c r="AC397" s="65" t="str">
        <f t="shared" si="44"/>
        <v>2422513852146902</v>
      </c>
      <c r="AD397" t="str">
        <f t="shared" si="45"/>
        <v>2422-5138-5214-6902</v>
      </c>
      <c r="AE397" s="65" t="s">
        <v>10791</v>
      </c>
    </row>
    <row r="398" spans="1:31" x14ac:dyDescent="0.2">
      <c r="A398">
        <v>497</v>
      </c>
      <c r="B398" s="4">
        <v>43652</v>
      </c>
      <c r="C398" t="s">
        <v>5475</v>
      </c>
      <c r="D398" s="14"/>
      <c r="E398" s="19">
        <f t="shared" si="46"/>
        <v>3.66</v>
      </c>
      <c r="F398" s="1" t="str">
        <f t="shared" si="47"/>
        <v>Visa</v>
      </c>
      <c r="G398" s="16" t="str">
        <f t="shared" si="48"/>
        <v>4316-8203-6332-3916</v>
      </c>
      <c r="H398" s="15">
        <f>IF(F398="Cash"," ",Y398)</f>
        <v>47847</v>
      </c>
      <c r="M398" s="64"/>
      <c r="O398" s="4"/>
      <c r="U398" t="s">
        <v>5475</v>
      </c>
      <c r="V398" t="s">
        <v>7461</v>
      </c>
      <c r="W398" t="s">
        <v>34</v>
      </c>
      <c r="X398" s="64">
        <v>4916465346055230</v>
      </c>
      <c r="Y398">
        <v>47847</v>
      </c>
      <c r="Z398">
        <v>3.66</v>
      </c>
      <c r="AA398" s="65" t="str">
        <f t="shared" si="42"/>
        <v>4316820363323916</v>
      </c>
      <c r="AB398">
        <f t="shared" si="43"/>
        <v>16</v>
      </c>
      <c r="AC398" s="65" t="str">
        <f t="shared" si="44"/>
        <v>4316820363323916</v>
      </c>
      <c r="AD398" t="str">
        <f t="shared" si="45"/>
        <v>4316-8203-6332-3916</v>
      </c>
      <c r="AE398" s="65" t="s">
        <v>10792</v>
      </c>
    </row>
    <row r="399" spans="1:31" x14ac:dyDescent="0.2">
      <c r="A399">
        <v>498</v>
      </c>
      <c r="B399" s="4">
        <v>43652</v>
      </c>
      <c r="C399" t="s">
        <v>5476</v>
      </c>
      <c r="D399" s="14"/>
      <c r="E399" s="19">
        <f t="shared" si="46"/>
        <v>9.83</v>
      </c>
      <c r="F399" s="1" t="str">
        <f t="shared" si="47"/>
        <v>Cash</v>
      </c>
      <c r="G399" s="16" t="str">
        <f t="shared" si="48"/>
        <v xml:space="preserve"> </v>
      </c>
      <c r="H399" s="15" t="str">
        <f>IF(F399="Cash"," ",Y399)</f>
        <v xml:space="preserve"> </v>
      </c>
      <c r="O399" s="4"/>
      <c r="U399" t="s">
        <v>5476</v>
      </c>
      <c r="V399" t="s">
        <v>7462</v>
      </c>
      <c r="W399" t="s">
        <v>30</v>
      </c>
      <c r="X399" s="64">
        <v>4916465346055230</v>
      </c>
      <c r="Z399">
        <v>9.83</v>
      </c>
      <c r="AA399" s="65" t="str">
        <f t="shared" si="42"/>
        <v/>
      </c>
      <c r="AB399">
        <f t="shared" si="43"/>
        <v>0</v>
      </c>
      <c r="AC399" s="65" t="str">
        <f t="shared" si="44"/>
        <v>???</v>
      </c>
      <c r="AD399" t="str">
        <f t="shared" si="45"/>
        <v xml:space="preserve"> </v>
      </c>
    </row>
    <row r="400" spans="1:31" x14ac:dyDescent="0.2">
      <c r="A400">
        <v>499</v>
      </c>
      <c r="B400" s="4">
        <v>43652</v>
      </c>
      <c r="C400" t="s">
        <v>5477</v>
      </c>
      <c r="D400" s="14"/>
      <c r="E400" s="19">
        <f t="shared" si="46"/>
        <v>4.0599999999999996</v>
      </c>
      <c r="F400" s="1" t="str">
        <f t="shared" si="47"/>
        <v>Visa</v>
      </c>
      <c r="G400" s="16" t="str">
        <f t="shared" si="48"/>
        <v>3110-7516-0750-0934</v>
      </c>
      <c r="H400" s="15">
        <f>IF(F400="Cash"," ",Y400)</f>
        <v>46582</v>
      </c>
      <c r="M400" s="64"/>
      <c r="O400" s="4"/>
      <c r="U400" t="s">
        <v>5477</v>
      </c>
      <c r="V400" t="s">
        <v>7463</v>
      </c>
      <c r="W400" t="s">
        <v>34</v>
      </c>
      <c r="X400" s="64">
        <v>4916465346055230</v>
      </c>
      <c r="Y400">
        <v>46582</v>
      </c>
      <c r="Z400">
        <v>4.0599999999999996</v>
      </c>
      <c r="AA400" s="65" t="str">
        <f t="shared" si="42"/>
        <v>3110751607500934</v>
      </c>
      <c r="AB400">
        <f t="shared" si="43"/>
        <v>16</v>
      </c>
      <c r="AC400" s="65" t="str">
        <f t="shared" si="44"/>
        <v>3110751607500934</v>
      </c>
      <c r="AD400" t="str">
        <f t="shared" si="45"/>
        <v>3110-7516-0750-0934</v>
      </c>
      <c r="AE400" s="65" t="s">
        <v>10793</v>
      </c>
    </row>
    <row r="401" spans="1:31" x14ac:dyDescent="0.2">
      <c r="A401">
        <v>500</v>
      </c>
      <c r="B401" s="4">
        <v>43652</v>
      </c>
      <c r="C401" t="s">
        <v>5478</v>
      </c>
      <c r="D401" s="14"/>
      <c r="E401" s="19">
        <f t="shared" si="46"/>
        <v>34.82</v>
      </c>
      <c r="F401" s="1" t="str">
        <f t="shared" si="47"/>
        <v>Visa</v>
      </c>
      <c r="G401" s="16" t="str">
        <f t="shared" si="48"/>
        <v>5750-6620-7275-5382</v>
      </c>
      <c r="H401" s="15">
        <f>IF(F401="Cash"," ",Y401)</f>
        <v>46923</v>
      </c>
      <c r="M401" s="64"/>
      <c r="O401" s="4"/>
      <c r="U401" t="s">
        <v>5478</v>
      </c>
      <c r="V401" t="s">
        <v>7326</v>
      </c>
      <c r="W401" t="s">
        <v>34</v>
      </c>
      <c r="X401" s="64">
        <v>4916465346055230</v>
      </c>
      <c r="Y401">
        <v>46923</v>
      </c>
      <c r="Z401">
        <v>34.82</v>
      </c>
      <c r="AA401" s="65" t="str">
        <f t="shared" si="42"/>
        <v>5750662072755382</v>
      </c>
      <c r="AB401">
        <f t="shared" si="43"/>
        <v>16</v>
      </c>
      <c r="AC401" s="65" t="str">
        <f t="shared" si="44"/>
        <v>5750662072755382</v>
      </c>
      <c r="AD401" t="str">
        <f t="shared" si="45"/>
        <v>5750-6620-7275-5382</v>
      </c>
      <c r="AE401" s="65" t="s">
        <v>10794</v>
      </c>
    </row>
    <row r="402" spans="1:31" x14ac:dyDescent="0.2">
      <c r="A402">
        <v>501</v>
      </c>
      <c r="B402" s="4">
        <v>43652</v>
      </c>
      <c r="C402" t="s">
        <v>5479</v>
      </c>
      <c r="D402" s="14"/>
      <c r="E402" s="19">
        <f t="shared" si="46"/>
        <v>27.97</v>
      </c>
      <c r="F402" s="1" t="str">
        <f t="shared" si="47"/>
        <v>Visa</v>
      </c>
      <c r="G402" s="16" t="str">
        <f t="shared" si="48"/>
        <v>5109-9096-8128-9526</v>
      </c>
      <c r="H402" s="15">
        <f>IF(F402="Cash"," ",Y402)</f>
        <v>46982</v>
      </c>
      <c r="M402" s="64"/>
      <c r="O402" s="4"/>
      <c r="U402" t="s">
        <v>5479</v>
      </c>
      <c r="V402" t="s">
        <v>7464</v>
      </c>
      <c r="W402" t="s">
        <v>34</v>
      </c>
      <c r="X402" s="64">
        <v>4916465346055230</v>
      </c>
      <c r="Y402">
        <v>46982</v>
      </c>
      <c r="Z402">
        <v>27.97</v>
      </c>
      <c r="AA402" s="65" t="str">
        <f t="shared" si="42"/>
        <v>5109909681289526</v>
      </c>
      <c r="AB402">
        <f t="shared" si="43"/>
        <v>16</v>
      </c>
      <c r="AC402" s="65" t="str">
        <f t="shared" si="44"/>
        <v>5109909681289526</v>
      </c>
      <c r="AD402" t="str">
        <f t="shared" si="45"/>
        <v>5109-9096-8128-9526</v>
      </c>
      <c r="AE402" s="65" t="s">
        <v>10652</v>
      </c>
    </row>
    <row r="403" spans="1:31" x14ac:dyDescent="0.2">
      <c r="A403">
        <v>502</v>
      </c>
      <c r="B403" s="4">
        <v>43652</v>
      </c>
      <c r="C403" t="s">
        <v>5480</v>
      </c>
      <c r="D403" s="14"/>
      <c r="E403" s="19">
        <f t="shared" si="46"/>
        <v>17.75</v>
      </c>
      <c r="F403" s="1" t="str">
        <f t="shared" si="47"/>
        <v>Mastercard</v>
      </c>
      <c r="G403" s="16" t="str">
        <f t="shared" si="48"/>
        <v>1677-7887-0197-6391</v>
      </c>
      <c r="H403" s="15">
        <f>IF(F403="Cash"," ",Y403)</f>
        <v>46781</v>
      </c>
      <c r="M403" s="64"/>
      <c r="O403" s="4"/>
      <c r="U403" t="s">
        <v>5480</v>
      </c>
      <c r="V403" t="s">
        <v>7465</v>
      </c>
      <c r="W403" t="s">
        <v>7089</v>
      </c>
      <c r="X403" s="64">
        <v>4916465346055230</v>
      </c>
      <c r="Y403">
        <v>46781</v>
      </c>
      <c r="Z403">
        <v>17.75</v>
      </c>
      <c r="AA403" s="65" t="str">
        <f t="shared" si="42"/>
        <v>1677788701976391</v>
      </c>
      <c r="AB403">
        <f t="shared" si="43"/>
        <v>16</v>
      </c>
      <c r="AC403" s="65" t="str">
        <f t="shared" si="44"/>
        <v>1677788701976391</v>
      </c>
      <c r="AD403" t="str">
        <f t="shared" si="45"/>
        <v>1677-7887-0197-6391</v>
      </c>
      <c r="AE403" s="65" t="s">
        <v>10795</v>
      </c>
    </row>
    <row r="404" spans="1:31" x14ac:dyDescent="0.2">
      <c r="A404">
        <v>503</v>
      </c>
      <c r="B404" s="4">
        <v>43652</v>
      </c>
      <c r="C404" t="s">
        <v>5481</v>
      </c>
      <c r="D404" s="14"/>
      <c r="E404" s="19">
        <f t="shared" si="46"/>
        <v>9.0399999999999991</v>
      </c>
      <c r="F404" s="1" t="str">
        <f t="shared" si="47"/>
        <v>Mastercard</v>
      </c>
      <c r="G404" s="16" t="str">
        <f t="shared" si="48"/>
        <v>4689-0817-0469-0975</v>
      </c>
      <c r="H404" s="15">
        <f>IF(F404="Cash"," ",Y404)</f>
        <v>61803</v>
      </c>
      <c r="M404" s="64"/>
      <c r="O404" s="4"/>
      <c r="U404" t="s">
        <v>5481</v>
      </c>
      <c r="V404" t="s">
        <v>7466</v>
      </c>
      <c r="W404" t="s">
        <v>7089</v>
      </c>
      <c r="X404" s="64">
        <v>4916465346055230</v>
      </c>
      <c r="Y404">
        <v>61803</v>
      </c>
      <c r="Z404">
        <v>9.0399999999999991</v>
      </c>
      <c r="AA404" s="65" t="str">
        <f t="shared" si="42"/>
        <v>4689081704690975</v>
      </c>
      <c r="AB404">
        <f t="shared" si="43"/>
        <v>16</v>
      </c>
      <c r="AC404" s="65" t="str">
        <f t="shared" si="44"/>
        <v>4689081704690975</v>
      </c>
      <c r="AD404" t="str">
        <f t="shared" si="45"/>
        <v>4689-0817-0469-0975</v>
      </c>
      <c r="AE404" s="65" t="s">
        <v>10672</v>
      </c>
    </row>
    <row r="405" spans="1:31" x14ac:dyDescent="0.2">
      <c r="A405">
        <v>504</v>
      </c>
      <c r="B405" s="4">
        <v>43652</v>
      </c>
      <c r="C405" t="s">
        <v>5314</v>
      </c>
      <c r="D405" s="14"/>
      <c r="E405" s="19">
        <f t="shared" si="46"/>
        <v>10.15</v>
      </c>
      <c r="F405" s="1" t="str">
        <f t="shared" si="47"/>
        <v>Cash</v>
      </c>
      <c r="G405" s="16" t="str">
        <f t="shared" si="48"/>
        <v xml:space="preserve"> </v>
      </c>
      <c r="H405" s="15" t="str">
        <f>IF(F405="Cash"," ",Y405)</f>
        <v xml:space="preserve"> </v>
      </c>
      <c r="O405" s="4"/>
      <c r="U405" t="s">
        <v>5314</v>
      </c>
      <c r="V405" t="s">
        <v>7313</v>
      </c>
      <c r="W405" t="s">
        <v>30</v>
      </c>
      <c r="X405" s="64">
        <v>4916465346055230</v>
      </c>
      <c r="Z405">
        <v>10.15</v>
      </c>
      <c r="AA405" s="65" t="str">
        <f t="shared" si="42"/>
        <v/>
      </c>
      <c r="AB405">
        <f t="shared" si="43"/>
        <v>0</v>
      </c>
      <c r="AC405" s="65" t="str">
        <f t="shared" si="44"/>
        <v>???</v>
      </c>
      <c r="AD405" t="str">
        <f t="shared" si="45"/>
        <v xml:space="preserve"> </v>
      </c>
    </row>
    <row r="406" spans="1:31" x14ac:dyDescent="0.2">
      <c r="A406">
        <v>505</v>
      </c>
      <c r="B406" s="4">
        <v>43652</v>
      </c>
      <c r="C406" t="s">
        <v>5482</v>
      </c>
      <c r="D406" s="14"/>
      <c r="E406" s="19">
        <f t="shared" si="46"/>
        <v>8.4499999999999993</v>
      </c>
      <c r="F406" s="1" t="str">
        <f t="shared" si="47"/>
        <v>Cash</v>
      </c>
      <c r="G406" s="16" t="str">
        <f t="shared" si="48"/>
        <v xml:space="preserve"> </v>
      </c>
      <c r="H406" s="15" t="str">
        <f>IF(F406="Cash"," ",Y406)</f>
        <v xml:space="preserve"> </v>
      </c>
      <c r="O406" s="4"/>
      <c r="U406" t="s">
        <v>5482</v>
      </c>
      <c r="V406" t="s">
        <v>7467</v>
      </c>
      <c r="W406" t="s">
        <v>30</v>
      </c>
      <c r="X406" s="64">
        <v>4916465346055230</v>
      </c>
      <c r="Z406">
        <v>8.4499999999999993</v>
      </c>
      <c r="AA406" s="65" t="str">
        <f t="shared" si="42"/>
        <v/>
      </c>
      <c r="AB406">
        <f t="shared" si="43"/>
        <v>0</v>
      </c>
      <c r="AC406" s="65" t="str">
        <f t="shared" si="44"/>
        <v>???</v>
      </c>
      <c r="AD406" t="str">
        <f t="shared" si="45"/>
        <v xml:space="preserve"> </v>
      </c>
    </row>
    <row r="407" spans="1:31" x14ac:dyDescent="0.2">
      <c r="A407">
        <v>506</v>
      </c>
      <c r="B407" s="4">
        <v>43652</v>
      </c>
      <c r="C407" t="s">
        <v>5483</v>
      </c>
      <c r="D407" s="14"/>
      <c r="E407" s="19">
        <f t="shared" si="46"/>
        <v>7.08</v>
      </c>
      <c r="F407" s="1" t="str">
        <f t="shared" si="47"/>
        <v>Cash</v>
      </c>
      <c r="G407" s="16" t="str">
        <f t="shared" si="48"/>
        <v xml:space="preserve"> </v>
      </c>
      <c r="H407" s="15" t="str">
        <f>IF(F407="Cash"," ",Y407)</f>
        <v xml:space="preserve"> </v>
      </c>
      <c r="O407" s="4"/>
      <c r="U407" t="s">
        <v>5483</v>
      </c>
      <c r="V407" t="s">
        <v>7468</v>
      </c>
      <c r="W407" t="s">
        <v>30</v>
      </c>
      <c r="X407" s="64">
        <v>4916465346055230</v>
      </c>
      <c r="Z407">
        <v>7.08</v>
      </c>
      <c r="AA407" s="65" t="str">
        <f t="shared" si="42"/>
        <v/>
      </c>
      <c r="AB407">
        <f t="shared" si="43"/>
        <v>0</v>
      </c>
      <c r="AC407" s="65" t="str">
        <f t="shared" si="44"/>
        <v>???</v>
      </c>
      <c r="AD407" t="str">
        <f t="shared" si="45"/>
        <v xml:space="preserve"> </v>
      </c>
    </row>
    <row r="408" spans="1:31" x14ac:dyDescent="0.2">
      <c r="A408">
        <v>507</v>
      </c>
      <c r="B408" s="4">
        <v>43652</v>
      </c>
      <c r="C408" t="s">
        <v>5484</v>
      </c>
      <c r="D408" s="14"/>
      <c r="E408" s="19">
        <f t="shared" si="46"/>
        <v>1.0900000000000001</v>
      </c>
      <c r="F408" s="1" t="str">
        <f t="shared" si="47"/>
        <v>Cash</v>
      </c>
      <c r="G408" s="16" t="str">
        <f t="shared" si="48"/>
        <v xml:space="preserve"> </v>
      </c>
      <c r="H408" s="15" t="str">
        <f>IF(F408="Cash"," ",Y408)</f>
        <v xml:space="preserve"> </v>
      </c>
      <c r="O408" s="4"/>
      <c r="U408" t="s">
        <v>5484</v>
      </c>
      <c r="V408" t="s">
        <v>7469</v>
      </c>
      <c r="W408" t="s">
        <v>30</v>
      </c>
      <c r="X408" s="64">
        <v>4916465346055230</v>
      </c>
      <c r="Z408">
        <v>1.0900000000000001</v>
      </c>
      <c r="AA408" s="65" t="str">
        <f t="shared" si="42"/>
        <v/>
      </c>
      <c r="AB408">
        <f t="shared" si="43"/>
        <v>0</v>
      </c>
      <c r="AC408" s="65" t="str">
        <f t="shared" si="44"/>
        <v>???</v>
      </c>
      <c r="AD408" t="str">
        <f t="shared" si="45"/>
        <v xml:space="preserve"> </v>
      </c>
    </row>
    <row r="409" spans="1:31" x14ac:dyDescent="0.2">
      <c r="A409">
        <v>508</v>
      </c>
      <c r="B409" s="4">
        <v>43652</v>
      </c>
      <c r="C409" t="s">
        <v>5485</v>
      </c>
      <c r="D409" s="14"/>
      <c r="E409" s="19">
        <f t="shared" si="46"/>
        <v>22.45</v>
      </c>
      <c r="F409" s="1" t="str">
        <f t="shared" si="47"/>
        <v>Cash</v>
      </c>
      <c r="G409" s="16" t="str">
        <f t="shared" si="48"/>
        <v xml:space="preserve"> </v>
      </c>
      <c r="H409" s="15" t="str">
        <f>IF(F409="Cash"," ",Y409)</f>
        <v xml:space="preserve"> </v>
      </c>
      <c r="O409" s="4"/>
      <c r="U409" t="s">
        <v>5485</v>
      </c>
      <c r="V409" t="s">
        <v>7470</v>
      </c>
      <c r="W409" t="s">
        <v>30</v>
      </c>
      <c r="X409" s="64">
        <v>4916465346055230</v>
      </c>
      <c r="Z409">
        <v>22.45</v>
      </c>
      <c r="AA409" s="65" t="str">
        <f t="shared" si="42"/>
        <v/>
      </c>
      <c r="AB409">
        <f t="shared" si="43"/>
        <v>0</v>
      </c>
      <c r="AC409" s="65" t="str">
        <f t="shared" si="44"/>
        <v>???</v>
      </c>
      <c r="AD409" t="str">
        <f t="shared" si="45"/>
        <v xml:space="preserve"> </v>
      </c>
    </row>
    <row r="410" spans="1:31" x14ac:dyDescent="0.2">
      <c r="A410">
        <v>509</v>
      </c>
      <c r="B410" s="4">
        <v>43652</v>
      </c>
      <c r="C410" t="s">
        <v>5486</v>
      </c>
      <c r="D410" s="14"/>
      <c r="E410" s="19">
        <f t="shared" si="46"/>
        <v>34.07</v>
      </c>
      <c r="F410" s="1" t="str">
        <f t="shared" si="47"/>
        <v>Cash</v>
      </c>
      <c r="G410" s="16" t="str">
        <f t="shared" si="48"/>
        <v xml:space="preserve"> </v>
      </c>
      <c r="H410" s="15" t="str">
        <f>IF(F410="Cash"," ",Y410)</f>
        <v xml:space="preserve"> </v>
      </c>
      <c r="O410" s="4"/>
      <c r="U410" t="s">
        <v>5486</v>
      </c>
      <c r="V410" t="s">
        <v>7471</v>
      </c>
      <c r="W410" t="s">
        <v>30</v>
      </c>
      <c r="X410" s="64">
        <v>4916465346055230</v>
      </c>
      <c r="Z410">
        <v>34.07</v>
      </c>
      <c r="AA410" s="65" t="str">
        <f t="shared" si="42"/>
        <v/>
      </c>
      <c r="AB410">
        <f t="shared" si="43"/>
        <v>0</v>
      </c>
      <c r="AC410" s="65" t="str">
        <f t="shared" si="44"/>
        <v>???</v>
      </c>
      <c r="AD410" t="str">
        <f t="shared" si="45"/>
        <v xml:space="preserve"> </v>
      </c>
    </row>
    <row r="411" spans="1:31" x14ac:dyDescent="0.2">
      <c r="A411">
        <v>510</v>
      </c>
      <c r="B411" s="4">
        <v>43652</v>
      </c>
      <c r="C411" t="s">
        <v>5487</v>
      </c>
      <c r="D411" s="14"/>
      <c r="E411" s="19">
        <f t="shared" si="46"/>
        <v>32.31</v>
      </c>
      <c r="F411" s="1" t="str">
        <f t="shared" si="47"/>
        <v>Cash</v>
      </c>
      <c r="G411" s="16" t="str">
        <f t="shared" si="48"/>
        <v xml:space="preserve"> </v>
      </c>
      <c r="H411" s="15" t="str">
        <f>IF(F411="Cash"," ",Y411)</f>
        <v xml:space="preserve"> </v>
      </c>
      <c r="O411" s="4"/>
      <c r="U411" t="s">
        <v>5487</v>
      </c>
      <c r="V411" t="s">
        <v>7472</v>
      </c>
      <c r="W411" t="s">
        <v>30</v>
      </c>
      <c r="X411" s="64">
        <v>4916465346055230</v>
      </c>
      <c r="Z411">
        <v>32.31</v>
      </c>
      <c r="AA411" s="65" t="str">
        <f t="shared" si="42"/>
        <v/>
      </c>
      <c r="AB411">
        <f t="shared" si="43"/>
        <v>0</v>
      </c>
      <c r="AC411" s="65" t="str">
        <f t="shared" si="44"/>
        <v>???</v>
      </c>
      <c r="AD411" t="str">
        <f t="shared" si="45"/>
        <v xml:space="preserve"> </v>
      </c>
    </row>
    <row r="412" spans="1:31" x14ac:dyDescent="0.2">
      <c r="A412">
        <v>511</v>
      </c>
      <c r="B412" s="4">
        <v>43652</v>
      </c>
      <c r="C412" t="s">
        <v>5488</v>
      </c>
      <c r="D412" s="14"/>
      <c r="E412" s="19">
        <f t="shared" si="46"/>
        <v>9.9</v>
      </c>
      <c r="F412" s="1" t="str">
        <f t="shared" si="47"/>
        <v>Visa</v>
      </c>
      <c r="G412" s="16" t="str">
        <f t="shared" si="48"/>
        <v>8900-4860-2273-3846</v>
      </c>
      <c r="H412" s="15">
        <f>IF(F412="Cash"," ",Y412)</f>
        <v>60653</v>
      </c>
      <c r="M412" s="64"/>
      <c r="O412" s="4"/>
      <c r="U412" t="s">
        <v>5488</v>
      </c>
      <c r="V412" t="s">
        <v>7473</v>
      </c>
      <c r="W412" t="s">
        <v>34</v>
      </c>
      <c r="X412" s="64">
        <v>4916465346055230</v>
      </c>
      <c r="Y412">
        <v>60653</v>
      </c>
      <c r="Z412">
        <v>9.9</v>
      </c>
      <c r="AA412" s="65" t="str">
        <f t="shared" si="42"/>
        <v>8900486022733846</v>
      </c>
      <c r="AB412">
        <f t="shared" si="43"/>
        <v>16</v>
      </c>
      <c r="AC412" s="65" t="str">
        <f t="shared" si="44"/>
        <v>8900486022733846</v>
      </c>
      <c r="AD412" t="str">
        <f t="shared" si="45"/>
        <v>8900-4860-2273-3846</v>
      </c>
      <c r="AE412" s="65" t="s">
        <v>10796</v>
      </c>
    </row>
    <row r="413" spans="1:31" x14ac:dyDescent="0.2">
      <c r="A413">
        <v>512</v>
      </c>
      <c r="B413" s="4">
        <v>43652</v>
      </c>
      <c r="C413" t="s">
        <v>5489</v>
      </c>
      <c r="D413" s="14"/>
      <c r="E413" s="19">
        <f t="shared" si="46"/>
        <v>28.46</v>
      </c>
      <c r="F413" s="1" t="str">
        <f t="shared" si="47"/>
        <v>Visa</v>
      </c>
      <c r="G413" s="16" t="str">
        <f t="shared" si="48"/>
        <v>4580-9978-6903-8134</v>
      </c>
      <c r="H413" s="15">
        <f>IF(F413="Cash"," ",Y413)</f>
        <v>47581</v>
      </c>
      <c r="M413" s="64"/>
      <c r="O413" s="4"/>
      <c r="U413" t="s">
        <v>5489</v>
      </c>
      <c r="V413" t="s">
        <v>7474</v>
      </c>
      <c r="W413" t="s">
        <v>34</v>
      </c>
      <c r="X413" s="64">
        <v>4916465346055230</v>
      </c>
      <c r="Y413">
        <v>47581</v>
      </c>
      <c r="Z413">
        <v>28.46</v>
      </c>
      <c r="AA413" s="65" t="str">
        <f t="shared" si="42"/>
        <v>4580997869038134</v>
      </c>
      <c r="AB413">
        <f t="shared" si="43"/>
        <v>16</v>
      </c>
      <c r="AC413" s="65" t="str">
        <f t="shared" si="44"/>
        <v>4580997869038134</v>
      </c>
      <c r="AD413" t="str">
        <f t="shared" si="45"/>
        <v>4580-9978-6903-8134</v>
      </c>
      <c r="AE413" s="65" t="s">
        <v>10713</v>
      </c>
    </row>
    <row r="414" spans="1:31" x14ac:dyDescent="0.2">
      <c r="A414">
        <v>513</v>
      </c>
      <c r="B414" s="4">
        <v>43652</v>
      </c>
      <c r="C414" t="s">
        <v>5490</v>
      </c>
      <c r="D414" s="14"/>
      <c r="E414" s="19">
        <f t="shared" si="46"/>
        <v>19.670000000000002</v>
      </c>
      <c r="F414" s="1" t="str">
        <f t="shared" si="47"/>
        <v>Visa</v>
      </c>
      <c r="G414" s="16" t="str">
        <f t="shared" si="48"/>
        <v>4157-6493-8648-5319</v>
      </c>
      <c r="H414" s="15">
        <f>IF(F414="Cash"," ",Y414)</f>
        <v>14212</v>
      </c>
      <c r="M414" s="64"/>
      <c r="O414" s="4"/>
      <c r="U414" t="s">
        <v>5490</v>
      </c>
      <c r="V414" t="s">
        <v>7475</v>
      </c>
      <c r="W414" t="s">
        <v>34</v>
      </c>
      <c r="X414" s="64">
        <v>4916465346055230</v>
      </c>
      <c r="Y414">
        <v>14212</v>
      </c>
      <c r="Z414">
        <v>19.670000000000002</v>
      </c>
      <c r="AA414" s="65" t="str">
        <f t="shared" si="42"/>
        <v>4157649386485319</v>
      </c>
      <c r="AB414">
        <f t="shared" si="43"/>
        <v>16</v>
      </c>
      <c r="AC414" s="65" t="str">
        <f t="shared" si="44"/>
        <v>4157649386485319</v>
      </c>
      <c r="AD414" t="str">
        <f t="shared" si="45"/>
        <v>4157-6493-8648-5319</v>
      </c>
      <c r="AE414" s="65" t="s">
        <v>10752</v>
      </c>
    </row>
    <row r="415" spans="1:31" x14ac:dyDescent="0.2">
      <c r="A415">
        <v>514</v>
      </c>
      <c r="B415" s="4">
        <v>43653</v>
      </c>
      <c r="C415" t="s">
        <v>5491</v>
      </c>
      <c r="D415" s="14"/>
      <c r="E415" s="19">
        <f t="shared" si="46"/>
        <v>20.86</v>
      </c>
      <c r="F415" s="1" t="str">
        <f t="shared" si="47"/>
        <v>Cash</v>
      </c>
      <c r="G415" s="16" t="str">
        <f t="shared" si="48"/>
        <v xml:space="preserve"> </v>
      </c>
      <c r="H415" s="15" t="str">
        <f>IF(F415="Cash"," ",Y415)</f>
        <v xml:space="preserve"> </v>
      </c>
      <c r="O415" s="4"/>
      <c r="U415" t="s">
        <v>5491</v>
      </c>
      <c r="V415" t="s">
        <v>7476</v>
      </c>
      <c r="W415" t="s">
        <v>30</v>
      </c>
      <c r="X415" s="64">
        <v>4916465346055230</v>
      </c>
      <c r="Z415">
        <v>20.86</v>
      </c>
      <c r="AA415" s="65" t="str">
        <f t="shared" si="42"/>
        <v/>
      </c>
      <c r="AB415">
        <f t="shared" si="43"/>
        <v>0</v>
      </c>
      <c r="AC415" s="65" t="str">
        <f t="shared" si="44"/>
        <v>???</v>
      </c>
      <c r="AD415" t="str">
        <f t="shared" si="45"/>
        <v xml:space="preserve"> </v>
      </c>
    </row>
    <row r="416" spans="1:31" x14ac:dyDescent="0.2">
      <c r="A416">
        <v>515</v>
      </c>
      <c r="B416" s="4">
        <v>43653</v>
      </c>
      <c r="C416" t="s">
        <v>5492</v>
      </c>
      <c r="D416" s="14"/>
      <c r="E416" s="19">
        <f t="shared" si="46"/>
        <v>0.91</v>
      </c>
      <c r="F416" s="1" t="str">
        <f t="shared" si="47"/>
        <v>Visa</v>
      </c>
      <c r="G416" s="16" t="str">
        <f t="shared" si="48"/>
        <v>3770-8978-4634-0758</v>
      </c>
      <c r="H416" s="15">
        <f>IF(F416="Cash"," ",Y416)</f>
        <v>60689</v>
      </c>
      <c r="M416" s="64"/>
      <c r="O416" s="4"/>
      <c r="U416" t="s">
        <v>5492</v>
      </c>
      <c r="V416" t="s">
        <v>7477</v>
      </c>
      <c r="W416" t="s">
        <v>34</v>
      </c>
      <c r="X416" s="64">
        <v>4916465346055230</v>
      </c>
      <c r="Y416">
        <v>60689</v>
      </c>
      <c r="Z416">
        <v>0.91</v>
      </c>
      <c r="AA416" s="65" t="str">
        <f t="shared" si="42"/>
        <v>3770897846340758</v>
      </c>
      <c r="AB416">
        <f t="shared" si="43"/>
        <v>16</v>
      </c>
      <c r="AC416" s="65" t="str">
        <f t="shared" si="44"/>
        <v>3770897846340758</v>
      </c>
      <c r="AD416" t="str">
        <f t="shared" si="45"/>
        <v>3770-8978-4634-0758</v>
      </c>
      <c r="AE416" s="65" t="s">
        <v>10797</v>
      </c>
    </row>
    <row r="417" spans="1:31" x14ac:dyDescent="0.2">
      <c r="A417">
        <v>516</v>
      </c>
      <c r="B417" s="4">
        <v>43653</v>
      </c>
      <c r="C417" t="s">
        <v>5493</v>
      </c>
      <c r="D417" s="14"/>
      <c r="E417" s="19">
        <f t="shared" si="46"/>
        <v>18.62</v>
      </c>
      <c r="F417" s="1" t="str">
        <f t="shared" si="47"/>
        <v>Visa</v>
      </c>
      <c r="G417" s="16" t="str">
        <f t="shared" si="48"/>
        <v>3809-2898-7305-9849</v>
      </c>
      <c r="H417" s="15">
        <f>IF(F417="Cash"," ",Y417)</f>
        <v>2156</v>
      </c>
      <c r="M417" s="64"/>
      <c r="O417" s="4"/>
      <c r="U417" t="s">
        <v>5493</v>
      </c>
      <c r="V417" t="s">
        <v>7478</v>
      </c>
      <c r="W417" t="s">
        <v>34</v>
      </c>
      <c r="X417" s="64">
        <v>4916465346055230</v>
      </c>
      <c r="Y417">
        <v>2156</v>
      </c>
      <c r="Z417">
        <v>18.62</v>
      </c>
      <c r="AA417" s="65" t="str">
        <f t="shared" si="42"/>
        <v>3809289873059849</v>
      </c>
      <c r="AB417">
        <f t="shared" si="43"/>
        <v>16</v>
      </c>
      <c r="AC417" s="65" t="str">
        <f t="shared" si="44"/>
        <v>3809289873059849</v>
      </c>
      <c r="AD417" t="str">
        <f t="shared" si="45"/>
        <v>3809-2898-7305-9849</v>
      </c>
      <c r="AE417" s="65" t="s">
        <v>10645</v>
      </c>
    </row>
    <row r="418" spans="1:31" x14ac:dyDescent="0.2">
      <c r="A418">
        <v>517</v>
      </c>
      <c r="B418" s="4">
        <v>43653</v>
      </c>
      <c r="C418" t="s">
        <v>5494</v>
      </c>
      <c r="D418" s="14"/>
      <c r="E418" s="19">
        <f t="shared" si="46"/>
        <v>10.58</v>
      </c>
      <c r="F418" s="1" t="str">
        <f t="shared" si="47"/>
        <v>Visa</v>
      </c>
      <c r="G418" s="16" t="str">
        <f t="shared" si="48"/>
        <v>8190-4192-8789-8904</v>
      </c>
      <c r="H418" s="15">
        <f>IF(F418="Cash"," ",Y418)</f>
        <v>46970</v>
      </c>
      <c r="M418" s="64"/>
      <c r="O418" s="4"/>
      <c r="U418" t="s">
        <v>5494</v>
      </c>
      <c r="V418" t="s">
        <v>7479</v>
      </c>
      <c r="W418" t="s">
        <v>34</v>
      </c>
      <c r="X418" s="64">
        <v>4916465346055230</v>
      </c>
      <c r="Y418">
        <v>46970</v>
      </c>
      <c r="Z418">
        <v>10.58</v>
      </c>
      <c r="AA418" s="65" t="str">
        <f t="shared" si="42"/>
        <v>8190419287898904</v>
      </c>
      <c r="AB418">
        <f t="shared" si="43"/>
        <v>16</v>
      </c>
      <c r="AC418" s="65" t="str">
        <f t="shared" si="44"/>
        <v>8190419287898904</v>
      </c>
      <c r="AD418" t="str">
        <f t="shared" si="45"/>
        <v>8190-4192-8789-8904</v>
      </c>
      <c r="AE418" s="65" t="s">
        <v>10786</v>
      </c>
    </row>
    <row r="419" spans="1:31" x14ac:dyDescent="0.2">
      <c r="A419">
        <v>518</v>
      </c>
      <c r="B419" s="4">
        <v>43653</v>
      </c>
      <c r="C419" t="s">
        <v>5495</v>
      </c>
      <c r="D419" s="14"/>
      <c r="E419" s="19">
        <f t="shared" si="46"/>
        <v>19.36</v>
      </c>
      <c r="F419" s="1" t="str">
        <f t="shared" si="47"/>
        <v>Mastercard</v>
      </c>
      <c r="G419" s="16" t="str">
        <f t="shared" si="48"/>
        <v>7761-4949-2509-3172</v>
      </c>
      <c r="H419" s="15">
        <f>IF(F419="Cash"," ",Y419)</f>
        <v>46933</v>
      </c>
      <c r="M419" s="64"/>
      <c r="O419" s="4"/>
      <c r="U419" t="s">
        <v>5495</v>
      </c>
      <c r="V419" t="s">
        <v>7427</v>
      </c>
      <c r="W419" t="s">
        <v>7089</v>
      </c>
      <c r="X419" s="64">
        <v>4916465346055230</v>
      </c>
      <c r="Y419">
        <v>46933</v>
      </c>
      <c r="Z419">
        <v>19.36</v>
      </c>
      <c r="AA419" s="65" t="str">
        <f t="shared" si="42"/>
        <v>7761494925093172</v>
      </c>
      <c r="AB419">
        <f t="shared" si="43"/>
        <v>16</v>
      </c>
      <c r="AC419" s="65" t="str">
        <f t="shared" si="44"/>
        <v>7761494925093172</v>
      </c>
      <c r="AD419" t="str">
        <f t="shared" si="45"/>
        <v>7761-4949-2509-3172</v>
      </c>
      <c r="AE419" s="65" t="s">
        <v>10798</v>
      </c>
    </row>
    <row r="420" spans="1:31" x14ac:dyDescent="0.2">
      <c r="A420">
        <v>519</v>
      </c>
      <c r="B420" s="4">
        <v>43653</v>
      </c>
      <c r="C420" t="s">
        <v>5496</v>
      </c>
      <c r="D420" s="14"/>
      <c r="E420" s="19">
        <f t="shared" si="46"/>
        <v>34.24</v>
      </c>
      <c r="F420" s="1" t="str">
        <f t="shared" si="47"/>
        <v>Cash</v>
      </c>
      <c r="G420" s="16" t="str">
        <f t="shared" si="48"/>
        <v xml:space="preserve"> </v>
      </c>
      <c r="H420" s="15" t="str">
        <f>IF(F420="Cash"," ",Y420)</f>
        <v xml:space="preserve"> </v>
      </c>
      <c r="O420" s="4"/>
      <c r="U420" t="s">
        <v>5496</v>
      </c>
      <c r="V420" t="s">
        <v>7480</v>
      </c>
      <c r="W420" t="s">
        <v>30</v>
      </c>
      <c r="X420" s="64">
        <v>4916465346055230</v>
      </c>
      <c r="Z420">
        <v>34.24</v>
      </c>
      <c r="AA420" s="65" t="str">
        <f t="shared" si="42"/>
        <v/>
      </c>
      <c r="AB420">
        <f t="shared" si="43"/>
        <v>0</v>
      </c>
      <c r="AC420" s="65" t="str">
        <f t="shared" si="44"/>
        <v>???</v>
      </c>
      <c r="AD420" t="str">
        <f t="shared" si="45"/>
        <v xml:space="preserve"> </v>
      </c>
    </row>
    <row r="421" spans="1:31" x14ac:dyDescent="0.2">
      <c r="A421">
        <v>520</v>
      </c>
      <c r="B421" s="4">
        <v>43653</v>
      </c>
      <c r="C421" t="s">
        <v>5497</v>
      </c>
      <c r="D421" s="14"/>
      <c r="E421" s="19">
        <f t="shared" si="46"/>
        <v>0.03</v>
      </c>
      <c r="F421" s="1" t="str">
        <f t="shared" si="47"/>
        <v>Visa</v>
      </c>
      <c r="G421" s="16" t="str">
        <f t="shared" si="48"/>
        <v>???</v>
      </c>
      <c r="H421" s="15">
        <f>IF(F421="Cash"," ",Y421)</f>
        <v>47247</v>
      </c>
      <c r="M421" s="64"/>
      <c r="O421" s="4"/>
      <c r="U421" t="s">
        <v>5497</v>
      </c>
      <c r="V421" t="s">
        <v>7481</v>
      </c>
      <c r="W421" t="s">
        <v>34</v>
      </c>
      <c r="X421" s="64">
        <v>4916465346055230</v>
      </c>
      <c r="Y421">
        <v>47247</v>
      </c>
      <c r="Z421">
        <v>0.03</v>
      </c>
      <c r="AA421" s="65" t="str">
        <f t="shared" si="42"/>
        <v>4017958201535</v>
      </c>
      <c r="AB421">
        <f t="shared" si="43"/>
        <v>13</v>
      </c>
      <c r="AC421" s="65" t="str">
        <f t="shared" si="44"/>
        <v>???</v>
      </c>
      <c r="AD421" t="str">
        <f t="shared" si="45"/>
        <v>???</v>
      </c>
      <c r="AE421" s="65" t="s">
        <v>10799</v>
      </c>
    </row>
    <row r="422" spans="1:31" x14ac:dyDescent="0.2">
      <c r="A422">
        <v>521</v>
      </c>
      <c r="B422" s="4">
        <v>43653</v>
      </c>
      <c r="C422" t="s">
        <v>5498</v>
      </c>
      <c r="D422" s="14"/>
      <c r="E422" s="19">
        <f t="shared" si="46"/>
        <v>5.9</v>
      </c>
      <c r="F422" s="1" t="str">
        <f t="shared" si="47"/>
        <v>Visa</v>
      </c>
      <c r="G422" s="16" t="str">
        <f t="shared" si="48"/>
        <v>5794-5837-7160-7016</v>
      </c>
      <c r="H422" s="15">
        <f>IF(F422="Cash"," ",Y422)</f>
        <v>47837</v>
      </c>
      <c r="M422" s="64"/>
      <c r="O422" s="4"/>
      <c r="U422" t="s">
        <v>5498</v>
      </c>
      <c r="V422" t="s">
        <v>7482</v>
      </c>
      <c r="W422" t="s">
        <v>34</v>
      </c>
      <c r="X422" s="64">
        <v>4916465346055230</v>
      </c>
      <c r="Y422">
        <v>47837</v>
      </c>
      <c r="Z422">
        <v>5.9</v>
      </c>
      <c r="AA422" s="65" t="str">
        <f t="shared" si="42"/>
        <v>5794583771607016</v>
      </c>
      <c r="AB422">
        <f t="shared" si="43"/>
        <v>16</v>
      </c>
      <c r="AC422" s="65" t="str">
        <f t="shared" si="44"/>
        <v>5794583771607016</v>
      </c>
      <c r="AD422" t="str">
        <f t="shared" si="45"/>
        <v>5794-5837-7160-7016</v>
      </c>
      <c r="AE422" s="65" t="s">
        <v>10624</v>
      </c>
    </row>
    <row r="423" spans="1:31" x14ac:dyDescent="0.2">
      <c r="A423">
        <v>522</v>
      </c>
      <c r="B423" s="4">
        <v>43653</v>
      </c>
      <c r="C423" t="s">
        <v>5499</v>
      </c>
      <c r="D423" s="14"/>
      <c r="E423" s="19">
        <f t="shared" si="46"/>
        <v>13.19</v>
      </c>
      <c r="F423" s="1" t="str">
        <f t="shared" si="47"/>
        <v>Mastercard</v>
      </c>
      <c r="G423" s="16" t="str">
        <f t="shared" si="48"/>
        <v>3770-8978-4634-0758</v>
      </c>
      <c r="H423" s="15">
        <f>IF(F423="Cash"," ",Y423)</f>
        <v>47520</v>
      </c>
      <c r="M423" s="64"/>
      <c r="O423" s="4"/>
      <c r="U423" t="s">
        <v>5499</v>
      </c>
      <c r="V423" t="s">
        <v>7483</v>
      </c>
      <c r="W423" t="s">
        <v>7089</v>
      </c>
      <c r="X423" s="64">
        <v>4916465346055230</v>
      </c>
      <c r="Y423">
        <v>47520</v>
      </c>
      <c r="Z423">
        <v>13.19</v>
      </c>
      <c r="AA423" s="65" t="str">
        <f t="shared" si="42"/>
        <v>3770897846340758</v>
      </c>
      <c r="AB423">
        <f t="shared" si="43"/>
        <v>16</v>
      </c>
      <c r="AC423" s="65" t="str">
        <f t="shared" si="44"/>
        <v>3770897846340758</v>
      </c>
      <c r="AD423" t="str">
        <f t="shared" si="45"/>
        <v>3770-8978-4634-0758</v>
      </c>
      <c r="AE423" s="65" t="s">
        <v>10797</v>
      </c>
    </row>
    <row r="424" spans="1:31" x14ac:dyDescent="0.2">
      <c r="A424">
        <v>523</v>
      </c>
      <c r="B424" s="4">
        <v>43653</v>
      </c>
      <c r="C424" t="s">
        <v>5500</v>
      </c>
      <c r="D424" s="14"/>
      <c r="E424" s="19">
        <f t="shared" si="46"/>
        <v>33.979999999999997</v>
      </c>
      <c r="F424" s="1" t="str">
        <f t="shared" si="47"/>
        <v>Cash</v>
      </c>
      <c r="G424" s="16" t="str">
        <f t="shared" si="48"/>
        <v xml:space="preserve"> </v>
      </c>
      <c r="H424" s="15" t="str">
        <f>IF(F424="Cash"," ",Y424)</f>
        <v xml:space="preserve"> </v>
      </c>
      <c r="O424" s="4"/>
      <c r="U424" t="s">
        <v>5500</v>
      </c>
      <c r="V424" t="s">
        <v>7484</v>
      </c>
      <c r="W424" t="s">
        <v>30</v>
      </c>
      <c r="X424" s="64">
        <v>4916465346055230</v>
      </c>
      <c r="Z424">
        <v>33.979999999999997</v>
      </c>
      <c r="AA424" s="65" t="str">
        <f t="shared" si="42"/>
        <v/>
      </c>
      <c r="AB424">
        <f t="shared" si="43"/>
        <v>0</v>
      </c>
      <c r="AC424" s="65" t="str">
        <f t="shared" si="44"/>
        <v>???</v>
      </c>
      <c r="AD424" t="str">
        <f t="shared" si="45"/>
        <v xml:space="preserve"> </v>
      </c>
    </row>
    <row r="425" spans="1:31" x14ac:dyDescent="0.2">
      <c r="A425">
        <v>524</v>
      </c>
      <c r="B425" s="4">
        <v>43653</v>
      </c>
      <c r="C425" t="s">
        <v>5501</v>
      </c>
      <c r="D425" s="14"/>
      <c r="E425" s="19">
        <f t="shared" si="46"/>
        <v>27.85</v>
      </c>
      <c r="F425" s="1" t="str">
        <f t="shared" si="47"/>
        <v>Cash</v>
      </c>
      <c r="G425" s="16" t="str">
        <f t="shared" si="48"/>
        <v xml:space="preserve"> </v>
      </c>
      <c r="H425" s="15" t="str">
        <f>IF(F425="Cash"," ",Y425)</f>
        <v xml:space="preserve"> </v>
      </c>
      <c r="O425" s="4"/>
      <c r="U425" t="s">
        <v>5501</v>
      </c>
      <c r="V425" t="s">
        <v>7362</v>
      </c>
      <c r="W425" t="s">
        <v>30</v>
      </c>
      <c r="X425" s="64">
        <v>4916465346055230</v>
      </c>
      <c r="Z425">
        <v>27.85</v>
      </c>
      <c r="AA425" s="65" t="str">
        <f t="shared" si="42"/>
        <v/>
      </c>
      <c r="AB425">
        <f t="shared" si="43"/>
        <v>0</v>
      </c>
      <c r="AC425" s="65" t="str">
        <f t="shared" si="44"/>
        <v>???</v>
      </c>
      <c r="AD425" t="str">
        <f t="shared" si="45"/>
        <v xml:space="preserve"> </v>
      </c>
    </row>
    <row r="426" spans="1:31" x14ac:dyDescent="0.2">
      <c r="A426">
        <v>525</v>
      </c>
      <c r="B426" s="4">
        <v>43653</v>
      </c>
      <c r="C426" t="s">
        <v>5502</v>
      </c>
      <c r="D426" s="14"/>
      <c r="E426" s="19">
        <f t="shared" si="46"/>
        <v>13.2</v>
      </c>
      <c r="F426" s="1" t="str">
        <f t="shared" si="47"/>
        <v>American Express</v>
      </c>
      <c r="G426" s="16" t="str">
        <f t="shared" si="48"/>
        <v>3701-955197-72941</v>
      </c>
      <c r="H426" s="15">
        <f>IF(F426="Cash"," ",Y426)</f>
        <v>26502</v>
      </c>
      <c r="M426" s="64"/>
      <c r="O426" s="4"/>
      <c r="U426" t="s">
        <v>5502</v>
      </c>
      <c r="V426" t="s">
        <v>7485</v>
      </c>
      <c r="W426" t="s">
        <v>7093</v>
      </c>
      <c r="X426" s="64">
        <v>4916465346055230</v>
      </c>
      <c r="Y426">
        <v>26502</v>
      </c>
      <c r="Z426">
        <v>13.2</v>
      </c>
      <c r="AA426" s="65" t="str">
        <f t="shared" si="42"/>
        <v>370195519772941</v>
      </c>
      <c r="AB426">
        <f t="shared" si="43"/>
        <v>15</v>
      </c>
      <c r="AC426" s="65" t="str">
        <f t="shared" si="44"/>
        <v>370195519772941</v>
      </c>
      <c r="AD426" t="str">
        <f t="shared" si="45"/>
        <v>3701-955197-72941</v>
      </c>
      <c r="AE426" s="65" t="s">
        <v>10800</v>
      </c>
    </row>
    <row r="427" spans="1:31" x14ac:dyDescent="0.2">
      <c r="A427">
        <v>526</v>
      </c>
      <c r="B427" s="4">
        <v>43653</v>
      </c>
      <c r="C427" t="s">
        <v>5503</v>
      </c>
      <c r="D427" s="14"/>
      <c r="E427" s="19">
        <f t="shared" si="46"/>
        <v>13.87</v>
      </c>
      <c r="F427" s="1" t="str">
        <f t="shared" si="47"/>
        <v>American Express</v>
      </c>
      <c r="G427" s="16" t="str">
        <f t="shared" si="48"/>
        <v>2019-035223-47576</v>
      </c>
      <c r="H427" s="15">
        <f>IF(F427="Cash"," ",Y427)</f>
        <v>47586</v>
      </c>
      <c r="M427" s="64"/>
      <c r="O427" s="4"/>
      <c r="U427" t="s">
        <v>5503</v>
      </c>
      <c r="V427" t="s">
        <v>7486</v>
      </c>
      <c r="W427" t="s">
        <v>7093</v>
      </c>
      <c r="X427" s="64">
        <v>4916465346055230</v>
      </c>
      <c r="Y427">
        <v>47586</v>
      </c>
      <c r="Z427">
        <v>13.87</v>
      </c>
      <c r="AA427" s="65" t="str">
        <f t="shared" si="42"/>
        <v>201903522347576</v>
      </c>
      <c r="AB427">
        <f t="shared" si="43"/>
        <v>15</v>
      </c>
      <c r="AC427" s="65" t="str">
        <f t="shared" si="44"/>
        <v>201903522347576</v>
      </c>
      <c r="AD427" t="str">
        <f t="shared" si="45"/>
        <v>2019-035223-47576</v>
      </c>
      <c r="AE427" s="65" t="s">
        <v>10801</v>
      </c>
    </row>
    <row r="428" spans="1:31" x14ac:dyDescent="0.2">
      <c r="A428">
        <v>527</v>
      </c>
      <c r="B428" s="4">
        <v>43653</v>
      </c>
      <c r="C428" t="s">
        <v>5504</v>
      </c>
      <c r="D428" s="14"/>
      <c r="E428" s="19">
        <f t="shared" si="46"/>
        <v>13.64</v>
      </c>
      <c r="F428" s="1" t="str">
        <f t="shared" si="47"/>
        <v>Visa</v>
      </c>
      <c r="G428" s="16" t="str">
        <f t="shared" si="48"/>
        <v>3928-1379-2880-0780</v>
      </c>
      <c r="H428" s="15">
        <f>IF(F428="Cash"," ",Y428)</f>
        <v>61820</v>
      </c>
      <c r="M428" s="64"/>
      <c r="O428" s="4"/>
      <c r="U428" t="s">
        <v>5504</v>
      </c>
      <c r="V428" t="s">
        <v>7487</v>
      </c>
      <c r="W428" t="s">
        <v>34</v>
      </c>
      <c r="X428" s="64">
        <v>4916465346055230</v>
      </c>
      <c r="Y428">
        <v>61820</v>
      </c>
      <c r="Z428">
        <v>13.64</v>
      </c>
      <c r="AA428" s="65" t="str">
        <f t="shared" si="42"/>
        <v>3928137928800780</v>
      </c>
      <c r="AB428">
        <f t="shared" si="43"/>
        <v>16</v>
      </c>
      <c r="AC428" s="65" t="str">
        <f t="shared" si="44"/>
        <v>3928137928800780</v>
      </c>
      <c r="AD428" t="str">
        <f t="shared" si="45"/>
        <v>3928-1379-2880-0780</v>
      </c>
      <c r="AE428" s="65" t="s">
        <v>10738</v>
      </c>
    </row>
    <row r="429" spans="1:31" x14ac:dyDescent="0.2">
      <c r="A429">
        <v>528</v>
      </c>
      <c r="B429" s="4">
        <v>43653</v>
      </c>
      <c r="C429" t="s">
        <v>5505</v>
      </c>
      <c r="D429" s="14"/>
      <c r="E429" s="19">
        <f t="shared" si="46"/>
        <v>6.6</v>
      </c>
      <c r="F429" s="1" t="str">
        <f t="shared" si="47"/>
        <v>Visa</v>
      </c>
      <c r="G429" s="16" t="str">
        <f t="shared" si="48"/>
        <v>7307-8762-7986-7060</v>
      </c>
      <c r="H429" s="15">
        <f>IF(F429="Cash"," ",Y429)</f>
        <v>60667</v>
      </c>
      <c r="M429" s="64"/>
      <c r="O429" s="4"/>
      <c r="U429" t="s">
        <v>5505</v>
      </c>
      <c r="V429" t="s">
        <v>7488</v>
      </c>
      <c r="W429" t="s">
        <v>34</v>
      </c>
      <c r="X429" s="64">
        <v>4916465346055230</v>
      </c>
      <c r="Y429">
        <v>60667</v>
      </c>
      <c r="Z429">
        <v>6.6</v>
      </c>
      <c r="AA429" s="65" t="str">
        <f t="shared" si="42"/>
        <v>7307876279867060</v>
      </c>
      <c r="AB429">
        <f t="shared" si="43"/>
        <v>16</v>
      </c>
      <c r="AC429" s="65" t="str">
        <f t="shared" si="44"/>
        <v>7307876279867060</v>
      </c>
      <c r="AD429" t="str">
        <f t="shared" si="45"/>
        <v>7307-8762-7986-7060</v>
      </c>
      <c r="AE429" s="65" t="s">
        <v>10802</v>
      </c>
    </row>
    <row r="430" spans="1:31" x14ac:dyDescent="0.2">
      <c r="A430">
        <v>529</v>
      </c>
      <c r="B430" s="4">
        <v>43653</v>
      </c>
      <c r="C430" t="s">
        <v>5506</v>
      </c>
      <c r="D430" s="14"/>
      <c r="E430" s="19">
        <f t="shared" si="46"/>
        <v>30.48</v>
      </c>
      <c r="F430" s="1" t="str">
        <f t="shared" si="47"/>
        <v>Mastercard</v>
      </c>
      <c r="G430" s="16" t="str">
        <f t="shared" si="48"/>
        <v>7634-6966-9071-5949</v>
      </c>
      <c r="H430" s="15">
        <f>IF(F430="Cash"," ",Y430)</f>
        <v>46941</v>
      </c>
      <c r="M430" s="64"/>
      <c r="O430" s="4"/>
      <c r="U430" t="s">
        <v>5506</v>
      </c>
      <c r="V430" t="s">
        <v>7146</v>
      </c>
      <c r="W430" t="s">
        <v>7089</v>
      </c>
      <c r="X430" s="64">
        <v>4916465346055230</v>
      </c>
      <c r="Y430">
        <v>46941</v>
      </c>
      <c r="Z430">
        <v>30.48</v>
      </c>
      <c r="AA430" s="65" t="str">
        <f t="shared" si="42"/>
        <v>7634696690715949</v>
      </c>
      <c r="AB430">
        <f t="shared" si="43"/>
        <v>16</v>
      </c>
      <c r="AC430" s="65" t="str">
        <f t="shared" si="44"/>
        <v>7634696690715949</v>
      </c>
      <c r="AD430" t="str">
        <f t="shared" si="45"/>
        <v>7634-6966-9071-5949</v>
      </c>
      <c r="AE430" s="65" t="s">
        <v>10803</v>
      </c>
    </row>
    <row r="431" spans="1:31" x14ac:dyDescent="0.2">
      <c r="A431">
        <v>530</v>
      </c>
      <c r="B431" s="4">
        <v>43653</v>
      </c>
      <c r="C431" t="s">
        <v>5507</v>
      </c>
      <c r="D431" s="14"/>
      <c r="E431" s="19">
        <f t="shared" si="46"/>
        <v>28.45</v>
      </c>
      <c r="F431" s="1" t="str">
        <f t="shared" si="47"/>
        <v>Visa</v>
      </c>
      <c r="G431" s="16" t="str">
        <f t="shared" si="48"/>
        <v>5621-3032-5980-2337</v>
      </c>
      <c r="H431" s="15">
        <f>IF(F431="Cash"," ",Y431)</f>
        <v>46612</v>
      </c>
      <c r="M431" s="64"/>
      <c r="O431" s="4"/>
      <c r="U431" t="s">
        <v>5507</v>
      </c>
      <c r="V431" t="s">
        <v>7489</v>
      </c>
      <c r="W431" t="s">
        <v>34</v>
      </c>
      <c r="X431" s="64">
        <v>4916465346055230</v>
      </c>
      <c r="Y431">
        <v>46612</v>
      </c>
      <c r="Z431">
        <v>28.45</v>
      </c>
      <c r="AA431" s="65" t="str">
        <f t="shared" si="42"/>
        <v>5621303259802337</v>
      </c>
      <c r="AB431">
        <f t="shared" si="43"/>
        <v>16</v>
      </c>
      <c r="AC431" s="65" t="str">
        <f t="shared" si="44"/>
        <v>5621303259802337</v>
      </c>
      <c r="AD431" t="str">
        <f t="shared" si="45"/>
        <v>5621-3032-5980-2337</v>
      </c>
      <c r="AE431" s="65" t="s">
        <v>10651</v>
      </c>
    </row>
    <row r="432" spans="1:31" x14ac:dyDescent="0.2">
      <c r="A432">
        <v>531</v>
      </c>
      <c r="B432" s="4">
        <v>43653</v>
      </c>
      <c r="C432" t="s">
        <v>5508</v>
      </c>
      <c r="D432" s="14"/>
      <c r="E432" s="19">
        <f t="shared" si="46"/>
        <v>30.05</v>
      </c>
      <c r="F432" s="1" t="str">
        <f t="shared" si="47"/>
        <v>Mastercard</v>
      </c>
      <c r="G432" s="16" t="str">
        <f t="shared" si="48"/>
        <v>3706-1204-1683-2588</v>
      </c>
      <c r="H432" s="15">
        <f>IF(F432="Cash"," ",Y432)</f>
        <v>60664</v>
      </c>
      <c r="M432" s="64"/>
      <c r="O432" s="4"/>
      <c r="U432" t="s">
        <v>5508</v>
      </c>
      <c r="V432" t="s">
        <v>7490</v>
      </c>
      <c r="W432" t="s">
        <v>7089</v>
      </c>
      <c r="X432" s="64">
        <v>4916465346055230</v>
      </c>
      <c r="Y432">
        <v>60664</v>
      </c>
      <c r="Z432">
        <v>30.05</v>
      </c>
      <c r="AA432" s="65" t="str">
        <f t="shared" si="42"/>
        <v>3706120416832588</v>
      </c>
      <c r="AB432">
        <f t="shared" si="43"/>
        <v>16</v>
      </c>
      <c r="AC432" s="65" t="str">
        <f t="shared" si="44"/>
        <v>3706120416832588</v>
      </c>
      <c r="AD432" t="str">
        <f t="shared" si="45"/>
        <v>3706-1204-1683-2588</v>
      </c>
      <c r="AE432" s="65" t="s">
        <v>10773</v>
      </c>
    </row>
    <row r="433" spans="1:31" x14ac:dyDescent="0.2">
      <c r="A433">
        <v>532</v>
      </c>
      <c r="B433" s="4">
        <v>43653</v>
      </c>
      <c r="C433" t="s">
        <v>5509</v>
      </c>
      <c r="D433" s="14"/>
      <c r="E433" s="19">
        <f t="shared" si="46"/>
        <v>2.97</v>
      </c>
      <c r="F433" s="1" t="str">
        <f t="shared" si="47"/>
        <v>Mastercard</v>
      </c>
      <c r="G433" s="16" t="str">
        <f t="shared" si="48"/>
        <v>1268-7904-4062-6708</v>
      </c>
      <c r="H433" s="15">
        <f>IF(F433="Cash"," ",Y433)</f>
        <v>12302</v>
      </c>
      <c r="M433" s="64"/>
      <c r="O433" s="4"/>
      <c r="U433" t="s">
        <v>5509</v>
      </c>
      <c r="V433" t="s">
        <v>7491</v>
      </c>
      <c r="W433" t="s">
        <v>7089</v>
      </c>
      <c r="X433" s="64">
        <v>4916465346055230</v>
      </c>
      <c r="Y433">
        <v>12302</v>
      </c>
      <c r="Z433">
        <v>2.97</v>
      </c>
      <c r="AA433" s="65" t="str">
        <f t="shared" si="42"/>
        <v>1268790440626708</v>
      </c>
      <c r="AB433">
        <f t="shared" si="43"/>
        <v>16</v>
      </c>
      <c r="AC433" s="65" t="str">
        <f t="shared" si="44"/>
        <v>1268790440626708</v>
      </c>
      <c r="AD433" t="str">
        <f t="shared" si="45"/>
        <v>1268-7904-4062-6708</v>
      </c>
      <c r="AE433" s="65" t="s">
        <v>10804</v>
      </c>
    </row>
    <row r="434" spans="1:31" x14ac:dyDescent="0.2">
      <c r="A434">
        <v>533</v>
      </c>
      <c r="B434" s="4">
        <v>43653</v>
      </c>
      <c r="C434" t="s">
        <v>5510</v>
      </c>
      <c r="D434" s="14"/>
      <c r="E434" s="19">
        <f t="shared" si="46"/>
        <v>26.01</v>
      </c>
      <c r="F434" s="1" t="str">
        <f t="shared" si="47"/>
        <v>Mastercard</v>
      </c>
      <c r="G434" s="16" t="str">
        <f t="shared" si="48"/>
        <v>9194-8948-2807-4747</v>
      </c>
      <c r="H434" s="15">
        <f>IF(F434="Cash"," ",Y434)</f>
        <v>2405</v>
      </c>
      <c r="M434" s="64"/>
      <c r="O434" s="4"/>
      <c r="U434" t="s">
        <v>5510</v>
      </c>
      <c r="V434" t="s">
        <v>7492</v>
      </c>
      <c r="W434" t="s">
        <v>7089</v>
      </c>
      <c r="X434" s="64">
        <v>4916465346055230</v>
      </c>
      <c r="Y434">
        <v>2405</v>
      </c>
      <c r="Z434">
        <v>26.01</v>
      </c>
      <c r="AA434" s="65" t="str">
        <f t="shared" si="42"/>
        <v>9194894828074747</v>
      </c>
      <c r="AB434">
        <f t="shared" si="43"/>
        <v>16</v>
      </c>
      <c r="AC434" s="65" t="str">
        <f t="shared" si="44"/>
        <v>9194894828074747</v>
      </c>
      <c r="AD434" t="str">
        <f t="shared" si="45"/>
        <v>9194-8948-2807-4747</v>
      </c>
      <c r="AE434" s="65" t="s">
        <v>10648</v>
      </c>
    </row>
    <row r="435" spans="1:31" x14ac:dyDescent="0.2">
      <c r="A435">
        <v>534</v>
      </c>
      <c r="B435" s="4">
        <v>43653</v>
      </c>
      <c r="C435" t="s">
        <v>5511</v>
      </c>
      <c r="D435" s="14"/>
      <c r="E435" s="19">
        <f t="shared" si="46"/>
        <v>2.72</v>
      </c>
      <c r="F435" s="1" t="str">
        <f t="shared" si="47"/>
        <v>American Express</v>
      </c>
      <c r="G435" s="16" t="str">
        <f t="shared" si="48"/>
        <v>2015-707590-22634</v>
      </c>
      <c r="H435" s="15">
        <f>IF(F435="Cash"," ",Y435)</f>
        <v>61802</v>
      </c>
      <c r="M435" s="64"/>
      <c r="O435" s="4"/>
      <c r="U435" t="s">
        <v>5511</v>
      </c>
      <c r="V435" t="s">
        <v>7493</v>
      </c>
      <c r="W435" t="s">
        <v>7093</v>
      </c>
      <c r="X435" s="64">
        <v>4916465346055230</v>
      </c>
      <c r="Y435">
        <v>61802</v>
      </c>
      <c r="Z435">
        <v>2.72</v>
      </c>
      <c r="AA435" s="65" t="str">
        <f t="shared" si="42"/>
        <v>201570759022634</v>
      </c>
      <c r="AB435">
        <f t="shared" si="43"/>
        <v>15</v>
      </c>
      <c r="AC435" s="65" t="str">
        <f t="shared" si="44"/>
        <v>201570759022634</v>
      </c>
      <c r="AD435" t="str">
        <f t="shared" si="45"/>
        <v>2015-707590-22634</v>
      </c>
      <c r="AE435" s="65" t="s">
        <v>10805</v>
      </c>
    </row>
    <row r="436" spans="1:31" x14ac:dyDescent="0.2">
      <c r="A436">
        <v>535</v>
      </c>
      <c r="B436" s="4">
        <v>43653</v>
      </c>
      <c r="C436" t="s">
        <v>5512</v>
      </c>
      <c r="D436" s="14"/>
      <c r="E436" s="19">
        <f t="shared" si="46"/>
        <v>12.89</v>
      </c>
      <c r="F436" s="1" t="str">
        <f t="shared" si="47"/>
        <v>Discover</v>
      </c>
      <c r="G436" s="16" t="str">
        <f t="shared" si="48"/>
        <v>8067-2734-3104-1118</v>
      </c>
      <c r="H436" s="15">
        <f>IF(F436="Cash"," ",Y436)</f>
        <v>47427</v>
      </c>
      <c r="M436" s="64"/>
      <c r="O436" s="4"/>
      <c r="U436" t="s">
        <v>5512</v>
      </c>
      <c r="V436" t="s">
        <v>7494</v>
      </c>
      <c r="W436" t="s">
        <v>7167</v>
      </c>
      <c r="X436" s="64">
        <v>4916465346055230</v>
      </c>
      <c r="Y436">
        <v>47427</v>
      </c>
      <c r="Z436">
        <v>12.89</v>
      </c>
      <c r="AA436" s="65" t="str">
        <f t="shared" si="42"/>
        <v>8067273431041118</v>
      </c>
      <c r="AB436">
        <f t="shared" si="43"/>
        <v>16</v>
      </c>
      <c r="AC436" s="65" t="str">
        <f t="shared" si="44"/>
        <v>8067273431041118</v>
      </c>
      <c r="AD436" t="str">
        <f t="shared" si="45"/>
        <v>8067-2734-3104-1118</v>
      </c>
      <c r="AE436" s="65" t="s">
        <v>10623</v>
      </c>
    </row>
    <row r="437" spans="1:31" x14ac:dyDescent="0.2">
      <c r="A437">
        <v>536</v>
      </c>
      <c r="B437" s="4">
        <v>43653</v>
      </c>
      <c r="C437" t="s">
        <v>5513</v>
      </c>
      <c r="D437" s="14"/>
      <c r="E437" s="19">
        <f t="shared" si="46"/>
        <v>28.12</v>
      </c>
      <c r="F437" s="1" t="str">
        <f t="shared" si="47"/>
        <v>Discover</v>
      </c>
      <c r="G437" s="16" t="str">
        <f t="shared" si="48"/>
        <v>7704-2941-9685-8183</v>
      </c>
      <c r="H437" s="15">
        <f>IF(F437="Cash"," ",Y437)</f>
        <v>46407</v>
      </c>
      <c r="M437" s="64"/>
      <c r="O437" s="4"/>
      <c r="U437" t="s">
        <v>5513</v>
      </c>
      <c r="V437" t="s">
        <v>7495</v>
      </c>
      <c r="W437" t="s">
        <v>7167</v>
      </c>
      <c r="X437" s="64">
        <v>4916465346055230</v>
      </c>
      <c r="Y437">
        <v>46407</v>
      </c>
      <c r="Z437">
        <v>28.12</v>
      </c>
      <c r="AA437" s="65" t="str">
        <f t="shared" si="42"/>
        <v>7704294196858183</v>
      </c>
      <c r="AB437">
        <f t="shared" si="43"/>
        <v>16</v>
      </c>
      <c r="AC437" s="65" t="str">
        <f t="shared" si="44"/>
        <v>7704294196858183</v>
      </c>
      <c r="AD437" t="str">
        <f t="shared" si="45"/>
        <v>7704-2941-9685-8183</v>
      </c>
      <c r="AE437" s="65" t="s">
        <v>10631</v>
      </c>
    </row>
    <row r="438" spans="1:31" x14ac:dyDescent="0.2">
      <c r="A438">
        <v>537</v>
      </c>
      <c r="B438" s="4">
        <v>43653</v>
      </c>
      <c r="C438" t="s">
        <v>5514</v>
      </c>
      <c r="D438" s="14"/>
      <c r="E438" s="19">
        <f t="shared" si="46"/>
        <v>30.73</v>
      </c>
      <c r="F438" s="1" t="str">
        <f t="shared" si="47"/>
        <v>Mastercard</v>
      </c>
      <c r="G438" s="16" t="str">
        <f t="shared" si="48"/>
        <v>7821-7970-4309-5947</v>
      </c>
      <c r="H438" s="15">
        <f>IF(F438="Cash"," ",Y438)</f>
        <v>46944</v>
      </c>
      <c r="M438" s="64"/>
      <c r="O438" s="4"/>
      <c r="U438" t="s">
        <v>5514</v>
      </c>
      <c r="V438" t="s">
        <v>7496</v>
      </c>
      <c r="W438" t="s">
        <v>7089</v>
      </c>
      <c r="X438" s="64">
        <v>4916465346055230</v>
      </c>
      <c r="Y438">
        <v>46944</v>
      </c>
      <c r="Z438">
        <v>30.73</v>
      </c>
      <c r="AA438" s="65" t="str">
        <f t="shared" si="42"/>
        <v>7821797043095947</v>
      </c>
      <c r="AB438">
        <f t="shared" si="43"/>
        <v>16</v>
      </c>
      <c r="AC438" s="65" t="str">
        <f t="shared" si="44"/>
        <v>7821797043095947</v>
      </c>
      <c r="AD438" t="str">
        <f t="shared" si="45"/>
        <v>7821-7970-4309-5947</v>
      </c>
      <c r="AE438" s="65" t="s">
        <v>10806</v>
      </c>
    </row>
    <row r="439" spans="1:31" x14ac:dyDescent="0.2">
      <c r="A439">
        <v>538</v>
      </c>
      <c r="B439" s="4">
        <v>43653</v>
      </c>
      <c r="C439" t="s">
        <v>5515</v>
      </c>
      <c r="D439" s="14"/>
      <c r="E439" s="19">
        <f t="shared" si="46"/>
        <v>6.11</v>
      </c>
      <c r="F439" s="1" t="str">
        <f t="shared" si="47"/>
        <v>Mastercard</v>
      </c>
      <c r="G439" s="16" t="str">
        <f t="shared" si="48"/>
        <v>5542-6761-2599-4855</v>
      </c>
      <c r="H439" s="15">
        <f>IF(F439="Cash"," ",Y439)</f>
        <v>47834</v>
      </c>
      <c r="M439" s="64"/>
      <c r="O439" s="4"/>
      <c r="U439" t="s">
        <v>5515</v>
      </c>
      <c r="V439" t="s">
        <v>7497</v>
      </c>
      <c r="W439" t="s">
        <v>7089</v>
      </c>
      <c r="X439" s="64">
        <v>4916465346055230</v>
      </c>
      <c r="Y439">
        <v>47834</v>
      </c>
      <c r="Z439">
        <v>6.11</v>
      </c>
      <c r="AA439" s="65" t="str">
        <f t="shared" si="42"/>
        <v>5542676125994855</v>
      </c>
      <c r="AB439">
        <f t="shared" si="43"/>
        <v>16</v>
      </c>
      <c r="AC439" s="65" t="str">
        <f t="shared" si="44"/>
        <v>5542676125994855</v>
      </c>
      <c r="AD439" t="str">
        <f t="shared" si="45"/>
        <v>5542-6761-2599-4855</v>
      </c>
      <c r="AE439" s="65" t="s">
        <v>10807</v>
      </c>
    </row>
    <row r="440" spans="1:31" x14ac:dyDescent="0.2">
      <c r="A440">
        <v>539</v>
      </c>
      <c r="B440" s="4">
        <v>43653</v>
      </c>
      <c r="C440" t="s">
        <v>5516</v>
      </c>
      <c r="D440" s="14"/>
      <c r="E440" s="19">
        <f t="shared" si="46"/>
        <v>31.63</v>
      </c>
      <c r="F440" s="1" t="str">
        <f t="shared" si="47"/>
        <v>Cash</v>
      </c>
      <c r="G440" s="16" t="str">
        <f t="shared" si="48"/>
        <v xml:space="preserve"> </v>
      </c>
      <c r="H440" s="15" t="str">
        <f>IF(F440="Cash"," ",Y440)</f>
        <v xml:space="preserve"> </v>
      </c>
      <c r="O440" s="4"/>
      <c r="U440" t="s">
        <v>5516</v>
      </c>
      <c r="V440" t="s">
        <v>7498</v>
      </c>
      <c r="W440" t="s">
        <v>30</v>
      </c>
      <c r="X440" s="64">
        <v>4916465346055230</v>
      </c>
      <c r="Z440">
        <v>31.63</v>
      </c>
      <c r="AA440" s="65" t="str">
        <f t="shared" si="42"/>
        <v/>
      </c>
      <c r="AB440">
        <f t="shared" si="43"/>
        <v>0</v>
      </c>
      <c r="AC440" s="65" t="str">
        <f t="shared" si="44"/>
        <v>???</v>
      </c>
      <c r="AD440" t="str">
        <f t="shared" si="45"/>
        <v xml:space="preserve"> </v>
      </c>
    </row>
    <row r="441" spans="1:31" x14ac:dyDescent="0.2">
      <c r="A441">
        <v>540</v>
      </c>
      <c r="B441" s="4">
        <v>43653</v>
      </c>
      <c r="C441" t="s">
        <v>5517</v>
      </c>
      <c r="D441" s="14"/>
      <c r="E441" s="19">
        <f t="shared" si="46"/>
        <v>15.68</v>
      </c>
      <c r="F441" s="1" t="str">
        <f t="shared" si="47"/>
        <v>Visa</v>
      </c>
      <c r="G441" s="16" t="str">
        <f t="shared" si="48"/>
        <v>6248-8489-0733-6399</v>
      </c>
      <c r="H441" s="15">
        <f>IF(F441="Cash"," ",Y441)</f>
        <v>47429</v>
      </c>
      <c r="M441" s="64"/>
      <c r="O441" s="4"/>
      <c r="U441" t="s">
        <v>5517</v>
      </c>
      <c r="V441" t="s">
        <v>7499</v>
      </c>
      <c r="W441" t="s">
        <v>34</v>
      </c>
      <c r="X441" s="64">
        <v>4916465346055230</v>
      </c>
      <c r="Y441">
        <v>47429</v>
      </c>
      <c r="Z441">
        <v>15.68</v>
      </c>
      <c r="AA441" s="65" t="str">
        <f t="shared" si="42"/>
        <v>6248848907336399</v>
      </c>
      <c r="AB441">
        <f t="shared" si="43"/>
        <v>16</v>
      </c>
      <c r="AC441" s="65" t="str">
        <f t="shared" si="44"/>
        <v>6248848907336399</v>
      </c>
      <c r="AD441" t="str">
        <f t="shared" si="45"/>
        <v>6248-8489-0733-6399</v>
      </c>
      <c r="AE441" s="65" t="s">
        <v>10808</v>
      </c>
    </row>
    <row r="442" spans="1:31" x14ac:dyDescent="0.2">
      <c r="A442">
        <v>541</v>
      </c>
      <c r="B442" s="4">
        <v>43653</v>
      </c>
      <c r="C442" t="s">
        <v>5518</v>
      </c>
      <c r="D442" s="14"/>
      <c r="E442" s="19">
        <f t="shared" si="46"/>
        <v>9.56</v>
      </c>
      <c r="F442" s="1" t="str">
        <f t="shared" si="47"/>
        <v>Cash</v>
      </c>
      <c r="G442" s="16" t="str">
        <f t="shared" si="48"/>
        <v xml:space="preserve"> </v>
      </c>
      <c r="H442" s="15" t="str">
        <f>IF(F442="Cash"," ",Y442)</f>
        <v xml:space="preserve"> </v>
      </c>
      <c r="O442" s="4"/>
      <c r="U442" t="s">
        <v>5518</v>
      </c>
      <c r="V442" t="s">
        <v>7500</v>
      </c>
      <c r="W442" t="s">
        <v>30</v>
      </c>
      <c r="X442" s="64">
        <v>4916465346055230</v>
      </c>
      <c r="Z442">
        <v>9.56</v>
      </c>
      <c r="AA442" s="65" t="str">
        <f t="shared" si="42"/>
        <v/>
      </c>
      <c r="AB442">
        <f t="shared" si="43"/>
        <v>0</v>
      </c>
      <c r="AC442" s="65" t="str">
        <f t="shared" si="44"/>
        <v>???</v>
      </c>
      <c r="AD442" t="str">
        <f t="shared" si="45"/>
        <v xml:space="preserve"> </v>
      </c>
    </row>
    <row r="443" spans="1:31" x14ac:dyDescent="0.2">
      <c r="A443">
        <v>542</v>
      </c>
      <c r="B443" s="4">
        <v>43653</v>
      </c>
      <c r="C443" t="s">
        <v>5270</v>
      </c>
      <c r="D443" s="14"/>
      <c r="E443" s="19">
        <f t="shared" si="46"/>
        <v>15.07</v>
      </c>
      <c r="F443" s="1" t="str">
        <f t="shared" si="47"/>
        <v>Cash</v>
      </c>
      <c r="G443" s="16" t="str">
        <f t="shared" si="48"/>
        <v xml:space="preserve"> </v>
      </c>
      <c r="H443" s="15" t="str">
        <f>IF(F443="Cash"," ",Y443)</f>
        <v xml:space="preserve"> </v>
      </c>
      <c r="O443" s="4"/>
      <c r="U443" t="s">
        <v>5270</v>
      </c>
      <c r="V443" t="s">
        <v>7273</v>
      </c>
      <c r="W443" t="s">
        <v>30</v>
      </c>
      <c r="X443" s="64">
        <v>4916465346055230</v>
      </c>
      <c r="Z443">
        <v>15.07</v>
      </c>
      <c r="AA443" s="65" t="str">
        <f t="shared" si="42"/>
        <v/>
      </c>
      <c r="AB443">
        <f t="shared" si="43"/>
        <v>0</v>
      </c>
      <c r="AC443" s="65" t="str">
        <f t="shared" si="44"/>
        <v>???</v>
      </c>
      <c r="AD443" t="str">
        <f t="shared" si="45"/>
        <v xml:space="preserve"> </v>
      </c>
    </row>
    <row r="444" spans="1:31" x14ac:dyDescent="0.2">
      <c r="A444">
        <v>543</v>
      </c>
      <c r="B444" s="4">
        <v>43653</v>
      </c>
      <c r="C444" t="s">
        <v>5519</v>
      </c>
      <c r="D444" s="14"/>
      <c r="E444" s="19">
        <f t="shared" si="46"/>
        <v>32.340000000000003</v>
      </c>
      <c r="F444" s="1" t="str">
        <f t="shared" si="47"/>
        <v>Visa</v>
      </c>
      <c r="G444" s="16" t="str">
        <f t="shared" si="48"/>
        <v>4354-5813-6151-7448</v>
      </c>
      <c r="H444" s="15">
        <f>IF(F444="Cash"," ",Y444)</f>
        <v>60656</v>
      </c>
      <c r="M444" s="64"/>
      <c r="O444" s="4"/>
      <c r="U444" t="s">
        <v>5519</v>
      </c>
      <c r="V444" t="s">
        <v>7501</v>
      </c>
      <c r="W444" t="s">
        <v>34</v>
      </c>
      <c r="X444" s="64">
        <v>4916465346055230</v>
      </c>
      <c r="Y444">
        <v>60656</v>
      </c>
      <c r="Z444">
        <v>32.340000000000003</v>
      </c>
      <c r="AA444" s="65" t="str">
        <f t="shared" si="42"/>
        <v>4354581361517448</v>
      </c>
      <c r="AB444">
        <f t="shared" si="43"/>
        <v>16</v>
      </c>
      <c r="AC444" s="65" t="str">
        <f t="shared" si="44"/>
        <v>4354581361517448</v>
      </c>
      <c r="AD444" t="str">
        <f t="shared" si="45"/>
        <v>4354-5813-6151-7448</v>
      </c>
      <c r="AE444" s="65" t="s">
        <v>10809</v>
      </c>
    </row>
    <row r="445" spans="1:31" x14ac:dyDescent="0.2">
      <c r="A445">
        <v>544</v>
      </c>
      <c r="B445" s="4">
        <v>43653</v>
      </c>
      <c r="C445" t="s">
        <v>5520</v>
      </c>
      <c r="D445" s="14"/>
      <c r="E445" s="19">
        <f t="shared" si="46"/>
        <v>12.85</v>
      </c>
      <c r="F445" s="1" t="str">
        <f t="shared" si="47"/>
        <v>Visa</v>
      </c>
      <c r="G445" s="16" t="str">
        <f t="shared" si="48"/>
        <v>3809-2898-7305-9849</v>
      </c>
      <c r="H445" s="15">
        <f>IF(F445="Cash"," ",Y445)</f>
        <v>46783</v>
      </c>
      <c r="M445" s="64"/>
      <c r="O445" s="4"/>
      <c r="U445" t="s">
        <v>5520</v>
      </c>
      <c r="V445" t="s">
        <v>7502</v>
      </c>
      <c r="W445" t="s">
        <v>34</v>
      </c>
      <c r="X445" s="64">
        <v>4916465346055230</v>
      </c>
      <c r="Y445">
        <v>46783</v>
      </c>
      <c r="Z445">
        <v>12.85</v>
      </c>
      <c r="AA445" s="65" t="str">
        <f t="shared" si="42"/>
        <v>3809289873059849</v>
      </c>
      <c r="AB445">
        <f t="shared" si="43"/>
        <v>16</v>
      </c>
      <c r="AC445" s="65" t="str">
        <f t="shared" si="44"/>
        <v>3809289873059849</v>
      </c>
      <c r="AD445" t="str">
        <f t="shared" si="45"/>
        <v>3809-2898-7305-9849</v>
      </c>
      <c r="AE445" s="65" t="s">
        <v>10645</v>
      </c>
    </row>
    <row r="446" spans="1:31" x14ac:dyDescent="0.2">
      <c r="A446">
        <v>545</v>
      </c>
      <c r="B446" s="4">
        <v>43653</v>
      </c>
      <c r="C446" t="s">
        <v>5521</v>
      </c>
      <c r="D446" s="14"/>
      <c r="E446" s="19">
        <f t="shared" si="46"/>
        <v>18.52</v>
      </c>
      <c r="F446" s="1" t="str">
        <f t="shared" si="47"/>
        <v>Visa</v>
      </c>
      <c r="G446" s="16" t="str">
        <f t="shared" si="48"/>
        <v>2013-3690-0626-4506</v>
      </c>
      <c r="H446" s="15">
        <f>IF(F446="Cash"," ",Y446)</f>
        <v>46965</v>
      </c>
      <c r="M446" s="64"/>
      <c r="O446" s="4"/>
      <c r="U446" t="s">
        <v>5521</v>
      </c>
      <c r="V446" t="s">
        <v>7245</v>
      </c>
      <c r="W446" t="s">
        <v>34</v>
      </c>
      <c r="X446" s="64">
        <v>4916465346055230</v>
      </c>
      <c r="Y446">
        <v>46965</v>
      </c>
      <c r="Z446">
        <v>18.52</v>
      </c>
      <c r="AA446" s="65" t="str">
        <f t="shared" si="42"/>
        <v>2013369006264506</v>
      </c>
      <c r="AB446">
        <f t="shared" si="43"/>
        <v>16</v>
      </c>
      <c r="AC446" s="65" t="str">
        <f t="shared" si="44"/>
        <v>2013369006264506</v>
      </c>
      <c r="AD446" t="str">
        <f t="shared" si="45"/>
        <v>2013-3690-0626-4506</v>
      </c>
      <c r="AE446" s="65" t="s">
        <v>10687</v>
      </c>
    </row>
    <row r="447" spans="1:31" x14ac:dyDescent="0.2">
      <c r="A447">
        <v>546</v>
      </c>
      <c r="B447" s="4">
        <v>43653</v>
      </c>
      <c r="C447" t="s">
        <v>5522</v>
      </c>
      <c r="D447" s="14"/>
      <c r="E447" s="19">
        <f t="shared" si="46"/>
        <v>17.32</v>
      </c>
      <c r="F447" s="1" t="str">
        <f t="shared" si="47"/>
        <v>Mastercard</v>
      </c>
      <c r="G447" s="16" t="str">
        <f t="shared" si="48"/>
        <v>3645-1316-6097-2215</v>
      </c>
      <c r="H447" s="15">
        <f>IF(F447="Cash"," ",Y447)</f>
        <v>46714</v>
      </c>
      <c r="M447" s="64"/>
      <c r="O447" s="4"/>
      <c r="U447" t="s">
        <v>5522</v>
      </c>
      <c r="V447" t="s">
        <v>7503</v>
      </c>
      <c r="W447" t="s">
        <v>7089</v>
      </c>
      <c r="X447" s="64">
        <v>4916465346055230</v>
      </c>
      <c r="Y447">
        <v>46714</v>
      </c>
      <c r="Z447">
        <v>17.32</v>
      </c>
      <c r="AA447" s="65" t="str">
        <f t="shared" si="42"/>
        <v>3645131660972215</v>
      </c>
      <c r="AB447">
        <f t="shared" si="43"/>
        <v>16</v>
      </c>
      <c r="AC447" s="65" t="str">
        <f t="shared" si="44"/>
        <v>3645131660972215</v>
      </c>
      <c r="AD447" t="str">
        <f t="shared" si="45"/>
        <v>3645-1316-6097-2215</v>
      </c>
      <c r="AE447" s="65" t="s">
        <v>10810</v>
      </c>
    </row>
    <row r="448" spans="1:31" x14ac:dyDescent="0.2">
      <c r="A448">
        <v>547</v>
      </c>
      <c r="B448" s="4">
        <v>43653</v>
      </c>
      <c r="C448" t="s">
        <v>5523</v>
      </c>
      <c r="D448" s="14"/>
      <c r="E448" s="19">
        <f t="shared" si="46"/>
        <v>9.52</v>
      </c>
      <c r="F448" s="1" t="str">
        <f t="shared" si="47"/>
        <v>Visa</v>
      </c>
      <c r="G448" s="16" t="str">
        <f t="shared" si="48"/>
        <v>3973-4132-8002-4628</v>
      </c>
      <c r="H448" s="15">
        <f>IF(F448="Cash"," ",Y448)</f>
        <v>47234</v>
      </c>
      <c r="M448" s="64"/>
      <c r="O448" s="4"/>
      <c r="U448" t="s">
        <v>5523</v>
      </c>
      <c r="V448" t="s">
        <v>7504</v>
      </c>
      <c r="W448" t="s">
        <v>34</v>
      </c>
      <c r="X448" s="64">
        <v>4916465346055230</v>
      </c>
      <c r="Y448">
        <v>47234</v>
      </c>
      <c r="Z448">
        <v>9.52</v>
      </c>
      <c r="AA448" s="65" t="str">
        <f t="shared" si="42"/>
        <v>3973413280024628</v>
      </c>
      <c r="AB448">
        <f t="shared" si="43"/>
        <v>16</v>
      </c>
      <c r="AC448" s="65" t="str">
        <f t="shared" si="44"/>
        <v>3973413280024628</v>
      </c>
      <c r="AD448" t="str">
        <f t="shared" si="45"/>
        <v>3973-4132-8002-4628</v>
      </c>
      <c r="AE448" s="65" t="s">
        <v>10811</v>
      </c>
    </row>
    <row r="449" spans="1:31" x14ac:dyDescent="0.2">
      <c r="A449">
        <v>548</v>
      </c>
      <c r="B449" s="4">
        <v>43653</v>
      </c>
      <c r="C449" t="s">
        <v>5524</v>
      </c>
      <c r="D449" s="14"/>
      <c r="E449" s="19">
        <f t="shared" si="46"/>
        <v>26.56</v>
      </c>
      <c r="F449" s="1" t="str">
        <f t="shared" si="47"/>
        <v>Mastercard</v>
      </c>
      <c r="G449" s="16" t="str">
        <f t="shared" si="48"/>
        <v>9445-9501-4455-8824</v>
      </c>
      <c r="H449" s="15">
        <f>IF(F449="Cash"," ",Y449)</f>
        <v>46943</v>
      </c>
      <c r="M449" s="64"/>
      <c r="O449" s="4"/>
      <c r="U449" t="s">
        <v>5524</v>
      </c>
      <c r="V449" t="s">
        <v>7505</v>
      </c>
      <c r="W449" t="s">
        <v>7089</v>
      </c>
      <c r="X449" s="64">
        <v>4916465346055230</v>
      </c>
      <c r="Y449">
        <v>46943</v>
      </c>
      <c r="Z449">
        <v>26.56</v>
      </c>
      <c r="AA449" s="65" t="str">
        <f t="shared" si="42"/>
        <v>9445950144558824</v>
      </c>
      <c r="AB449">
        <f t="shared" si="43"/>
        <v>16</v>
      </c>
      <c r="AC449" s="65" t="str">
        <f t="shared" si="44"/>
        <v>9445950144558824</v>
      </c>
      <c r="AD449" t="str">
        <f t="shared" si="45"/>
        <v>9445-9501-4455-8824</v>
      </c>
      <c r="AE449" s="65" t="s">
        <v>10812</v>
      </c>
    </row>
    <row r="450" spans="1:31" x14ac:dyDescent="0.2">
      <c r="A450">
        <v>549</v>
      </c>
      <c r="B450" s="4">
        <v>43653</v>
      </c>
      <c r="C450" t="s">
        <v>5525</v>
      </c>
      <c r="D450" s="14"/>
      <c r="E450" s="19">
        <f t="shared" si="46"/>
        <v>30.85</v>
      </c>
      <c r="F450" s="1" t="str">
        <f t="shared" si="47"/>
        <v>Cash</v>
      </c>
      <c r="G450" s="16" t="str">
        <f t="shared" si="48"/>
        <v xml:space="preserve"> </v>
      </c>
      <c r="H450" s="15" t="str">
        <f>IF(F450="Cash"," ",Y450)</f>
        <v xml:space="preserve"> </v>
      </c>
      <c r="O450" s="4"/>
      <c r="U450" t="s">
        <v>5525</v>
      </c>
      <c r="V450" t="s">
        <v>7506</v>
      </c>
      <c r="W450" t="s">
        <v>30</v>
      </c>
      <c r="X450" s="64">
        <v>4916465346055230</v>
      </c>
      <c r="Z450">
        <v>30.85</v>
      </c>
      <c r="AA450" s="65" t="str">
        <f t="shared" si="42"/>
        <v/>
      </c>
      <c r="AB450">
        <f t="shared" si="43"/>
        <v>0</v>
      </c>
      <c r="AC450" s="65" t="str">
        <f t="shared" si="44"/>
        <v>???</v>
      </c>
      <c r="AD450" t="str">
        <f t="shared" si="45"/>
        <v xml:space="preserve"> </v>
      </c>
    </row>
    <row r="451" spans="1:31" x14ac:dyDescent="0.2">
      <c r="A451">
        <v>550</v>
      </c>
      <c r="B451" s="4">
        <v>43653</v>
      </c>
      <c r="C451" t="s">
        <v>5526</v>
      </c>
      <c r="D451" s="14"/>
      <c r="E451" s="19">
        <f t="shared" si="46"/>
        <v>3.41</v>
      </c>
      <c r="F451" s="1" t="str">
        <f t="shared" si="47"/>
        <v>Visa</v>
      </c>
      <c r="G451" s="16" t="str">
        <f t="shared" si="48"/>
        <v>3335-0940-1107-5228</v>
      </c>
      <c r="H451" s="15">
        <f>IF(F451="Cash"," ",Y451)</f>
        <v>47838</v>
      </c>
      <c r="M451" s="64"/>
      <c r="O451" s="4"/>
      <c r="U451" t="s">
        <v>5526</v>
      </c>
      <c r="V451" t="s">
        <v>7507</v>
      </c>
      <c r="W451" t="s">
        <v>34</v>
      </c>
      <c r="X451" s="64">
        <v>4916465346055230</v>
      </c>
      <c r="Y451">
        <v>47838</v>
      </c>
      <c r="Z451">
        <v>3.41</v>
      </c>
      <c r="AA451" s="65" t="str">
        <f t="shared" ref="AA451:AA514" si="49">TRIM(AE451)</f>
        <v>3335094011075228</v>
      </c>
      <c r="AB451">
        <f t="shared" ref="AB451:AB514" si="50">LEN(AA451)</f>
        <v>16</v>
      </c>
      <c r="AC451" s="65" t="str">
        <f t="shared" ref="AC451:AC514" si="51">IF(AB451&gt;=15,AA451,"???")</f>
        <v>3335094011075228</v>
      </c>
      <c r="AD451" t="str">
        <f t="shared" ref="AD451:AD514" si="52">IF(AB451=15,TEXT(AC451,"0000-000000-00000"),IF(AB451=16,MID(AC451,1,4)&amp;"-"&amp;MID(AC451,5,4)&amp;"-"&amp;MID(AC451,9,4)&amp;"-"&amp;MID(AC451,13,4),IF(AB451=0," ","???")))</f>
        <v>3335-0940-1107-5228</v>
      </c>
      <c r="AE451" s="65" t="s">
        <v>10813</v>
      </c>
    </row>
    <row r="452" spans="1:31" x14ac:dyDescent="0.2">
      <c r="A452">
        <v>551</v>
      </c>
      <c r="B452" s="4">
        <v>43653</v>
      </c>
      <c r="C452" t="s">
        <v>5527</v>
      </c>
      <c r="D452" s="14"/>
      <c r="E452" s="19">
        <f t="shared" si="46"/>
        <v>3.11</v>
      </c>
      <c r="F452" s="1" t="str">
        <f t="shared" si="47"/>
        <v>Cash</v>
      </c>
      <c r="G452" s="16" t="str">
        <f t="shared" si="48"/>
        <v xml:space="preserve"> </v>
      </c>
      <c r="H452" s="15" t="str">
        <f>IF(F452="Cash"," ",Y452)</f>
        <v xml:space="preserve"> </v>
      </c>
      <c r="O452" s="4"/>
      <c r="U452" t="s">
        <v>5527</v>
      </c>
      <c r="V452" t="s">
        <v>7508</v>
      </c>
      <c r="W452" t="s">
        <v>30</v>
      </c>
      <c r="X452" s="64">
        <v>4916465346055230</v>
      </c>
      <c r="Z452">
        <v>3.11</v>
      </c>
      <c r="AA452" s="65" t="str">
        <f t="shared" si="49"/>
        <v/>
      </c>
      <c r="AB452">
        <f t="shared" si="50"/>
        <v>0</v>
      </c>
      <c r="AC452" s="65" t="str">
        <f t="shared" si="51"/>
        <v>???</v>
      </c>
      <c r="AD452" t="str">
        <f t="shared" si="52"/>
        <v xml:space="preserve"> </v>
      </c>
    </row>
    <row r="453" spans="1:31" x14ac:dyDescent="0.2">
      <c r="A453">
        <v>552</v>
      </c>
      <c r="B453" s="4">
        <v>43653</v>
      </c>
      <c r="C453" t="s">
        <v>5528</v>
      </c>
      <c r="D453" s="14"/>
      <c r="E453" s="19">
        <f t="shared" ref="E453:E516" si="53">Z453</f>
        <v>29.28</v>
      </c>
      <c r="F453" s="1" t="str">
        <f t="shared" ref="F453:F516" si="54">W453</f>
        <v>Cash</v>
      </c>
      <c r="G453" s="16" t="str">
        <f t="shared" ref="G453:G516" si="55">AD453</f>
        <v xml:space="preserve"> </v>
      </c>
      <c r="H453" s="15" t="str">
        <f>IF(F453="Cash"," ",Y453)</f>
        <v xml:space="preserve"> </v>
      </c>
      <c r="O453" s="4"/>
      <c r="U453" t="s">
        <v>5528</v>
      </c>
      <c r="V453" t="s">
        <v>7509</v>
      </c>
      <c r="W453" t="s">
        <v>30</v>
      </c>
      <c r="X453" s="64">
        <v>4916465346055230</v>
      </c>
      <c r="Z453">
        <v>29.28</v>
      </c>
      <c r="AA453" s="65" t="str">
        <f t="shared" si="49"/>
        <v/>
      </c>
      <c r="AB453">
        <f t="shared" si="50"/>
        <v>0</v>
      </c>
      <c r="AC453" s="65" t="str">
        <f t="shared" si="51"/>
        <v>???</v>
      </c>
      <c r="AD453" t="str">
        <f t="shared" si="52"/>
        <v xml:space="preserve"> </v>
      </c>
    </row>
    <row r="454" spans="1:31" x14ac:dyDescent="0.2">
      <c r="A454">
        <v>553</v>
      </c>
      <c r="B454" s="4">
        <v>43653</v>
      </c>
      <c r="C454" t="s">
        <v>5529</v>
      </c>
      <c r="D454" s="14"/>
      <c r="E454" s="19">
        <f t="shared" si="53"/>
        <v>14.75</v>
      </c>
      <c r="F454" s="1" t="str">
        <f t="shared" si="54"/>
        <v>Mastercard</v>
      </c>
      <c r="G454" s="16" t="str">
        <f t="shared" si="55"/>
        <v>6073-2272-2495-6326</v>
      </c>
      <c r="H454" s="15">
        <f>IF(F454="Cash"," ",Y454)</f>
        <v>43240</v>
      </c>
      <c r="M454" s="64"/>
      <c r="O454" s="4"/>
      <c r="U454" t="s">
        <v>5529</v>
      </c>
      <c r="V454" t="s">
        <v>7510</v>
      </c>
      <c r="W454" t="s">
        <v>7089</v>
      </c>
      <c r="X454" s="64">
        <v>4916465346055230</v>
      </c>
      <c r="Y454">
        <v>43240</v>
      </c>
      <c r="Z454">
        <v>14.75</v>
      </c>
      <c r="AA454" s="65" t="str">
        <f t="shared" si="49"/>
        <v>6073227224956326</v>
      </c>
      <c r="AB454">
        <f t="shared" si="50"/>
        <v>16</v>
      </c>
      <c r="AC454" s="65" t="str">
        <f t="shared" si="51"/>
        <v>6073227224956326</v>
      </c>
      <c r="AD454" t="str">
        <f t="shared" si="52"/>
        <v>6073-2272-2495-6326</v>
      </c>
      <c r="AE454" s="65" t="s">
        <v>10735</v>
      </c>
    </row>
    <row r="455" spans="1:31" x14ac:dyDescent="0.2">
      <c r="A455">
        <v>554</v>
      </c>
      <c r="B455" s="4">
        <v>43653</v>
      </c>
      <c r="C455" t="s">
        <v>5530</v>
      </c>
      <c r="D455" s="14"/>
      <c r="E455" s="19">
        <f t="shared" si="53"/>
        <v>32.86</v>
      </c>
      <c r="F455" s="1" t="str">
        <f t="shared" si="54"/>
        <v>Cash</v>
      </c>
      <c r="G455" s="16" t="str">
        <f t="shared" si="55"/>
        <v xml:space="preserve"> </v>
      </c>
      <c r="H455" s="15" t="str">
        <f>IF(F455="Cash"," ",Y455)</f>
        <v xml:space="preserve"> </v>
      </c>
      <c r="O455" s="4"/>
      <c r="U455" t="s">
        <v>5530</v>
      </c>
      <c r="V455" t="s">
        <v>7511</v>
      </c>
      <c r="W455" t="s">
        <v>30</v>
      </c>
      <c r="X455" s="64">
        <v>4916465346055230</v>
      </c>
      <c r="Z455">
        <v>32.86</v>
      </c>
      <c r="AA455" s="65" t="str">
        <f t="shared" si="49"/>
        <v/>
      </c>
      <c r="AB455">
        <f t="shared" si="50"/>
        <v>0</v>
      </c>
      <c r="AC455" s="65" t="str">
        <f t="shared" si="51"/>
        <v>???</v>
      </c>
      <c r="AD455" t="str">
        <f t="shared" si="52"/>
        <v xml:space="preserve"> </v>
      </c>
    </row>
    <row r="456" spans="1:31" x14ac:dyDescent="0.2">
      <c r="A456">
        <v>555</v>
      </c>
      <c r="B456" s="4">
        <v>43653</v>
      </c>
      <c r="C456" t="s">
        <v>5531</v>
      </c>
      <c r="D456" s="14"/>
      <c r="E456" s="19">
        <f t="shared" si="53"/>
        <v>20.309999999999999</v>
      </c>
      <c r="F456" s="1" t="str">
        <f t="shared" si="54"/>
        <v>Visa</v>
      </c>
      <c r="G456" s="16" t="str">
        <f t="shared" si="55"/>
        <v>3726-5933-9895-1021</v>
      </c>
      <c r="H456" s="15">
        <f>IF(F456="Cash"," ",Y456)</f>
        <v>47852</v>
      </c>
      <c r="M456" s="64"/>
      <c r="O456" s="4"/>
      <c r="U456" t="s">
        <v>5531</v>
      </c>
      <c r="V456" t="s">
        <v>7512</v>
      </c>
      <c r="W456" t="s">
        <v>34</v>
      </c>
      <c r="X456" s="64">
        <v>4916465346055230</v>
      </c>
      <c r="Y456">
        <v>47852</v>
      </c>
      <c r="Z456">
        <v>20.309999999999999</v>
      </c>
      <c r="AA456" s="65" t="str">
        <f t="shared" si="49"/>
        <v>3726593398951021</v>
      </c>
      <c r="AB456">
        <f t="shared" si="50"/>
        <v>16</v>
      </c>
      <c r="AC456" s="65" t="str">
        <f t="shared" si="51"/>
        <v>3726593398951021</v>
      </c>
      <c r="AD456" t="str">
        <f t="shared" si="52"/>
        <v>3726-5933-9895-1021</v>
      </c>
      <c r="AE456" s="65" t="s">
        <v>10755</v>
      </c>
    </row>
    <row r="457" spans="1:31" x14ac:dyDescent="0.2">
      <c r="A457">
        <v>556</v>
      </c>
      <c r="B457" s="4">
        <v>43653</v>
      </c>
      <c r="C457" t="s">
        <v>5532</v>
      </c>
      <c r="D457" s="14"/>
      <c r="E457" s="19">
        <f t="shared" si="53"/>
        <v>20.69</v>
      </c>
      <c r="F457" s="1" t="str">
        <f t="shared" si="54"/>
        <v>Visa</v>
      </c>
      <c r="G457" s="16" t="str">
        <f t="shared" si="55"/>
        <v>5720-5920-4371-8931</v>
      </c>
      <c r="H457" s="15">
        <f>IF(F457="Cash"," ",Y457)</f>
        <v>60605</v>
      </c>
      <c r="M457" s="64"/>
      <c r="O457" s="4"/>
      <c r="U457" t="s">
        <v>5532</v>
      </c>
      <c r="V457" t="s">
        <v>7220</v>
      </c>
      <c r="W457" t="s">
        <v>34</v>
      </c>
      <c r="X457" s="64">
        <v>4916465346055230</v>
      </c>
      <c r="Y457">
        <v>60605</v>
      </c>
      <c r="Z457">
        <v>20.69</v>
      </c>
      <c r="AA457" s="65" t="str">
        <f t="shared" si="49"/>
        <v>5720592043718931</v>
      </c>
      <c r="AB457">
        <f t="shared" si="50"/>
        <v>16</v>
      </c>
      <c r="AC457" s="65" t="str">
        <f t="shared" si="51"/>
        <v>5720592043718931</v>
      </c>
      <c r="AD457" t="str">
        <f t="shared" si="52"/>
        <v>5720-5920-4371-8931</v>
      </c>
      <c r="AE457" s="65" t="s">
        <v>10814</v>
      </c>
    </row>
    <row r="458" spans="1:31" x14ac:dyDescent="0.2">
      <c r="A458">
        <v>557</v>
      </c>
      <c r="B458" s="4">
        <v>43653</v>
      </c>
      <c r="C458" t="s">
        <v>5533</v>
      </c>
      <c r="D458" s="14"/>
      <c r="E458" s="19">
        <f t="shared" si="53"/>
        <v>5.84</v>
      </c>
      <c r="F458" s="1" t="str">
        <f t="shared" si="54"/>
        <v>Mastercard</v>
      </c>
      <c r="G458" s="16" t="str">
        <f t="shared" si="55"/>
        <v>2800-5094-2282-4598</v>
      </c>
      <c r="H458" s="15">
        <f>IF(F458="Cash"," ",Y458)</f>
        <v>60634</v>
      </c>
      <c r="M458" s="64"/>
      <c r="O458" s="4"/>
      <c r="U458" t="s">
        <v>5533</v>
      </c>
      <c r="V458" t="s">
        <v>7513</v>
      </c>
      <c r="W458" t="s">
        <v>7089</v>
      </c>
      <c r="X458" s="64">
        <v>4916465346055230</v>
      </c>
      <c r="Y458">
        <v>60634</v>
      </c>
      <c r="Z458">
        <v>5.84</v>
      </c>
      <c r="AA458" s="65" t="str">
        <f t="shared" si="49"/>
        <v>2800509422824598</v>
      </c>
      <c r="AB458">
        <f t="shared" si="50"/>
        <v>16</v>
      </c>
      <c r="AC458" s="65" t="str">
        <f t="shared" si="51"/>
        <v>2800509422824598</v>
      </c>
      <c r="AD458" t="str">
        <f t="shared" si="52"/>
        <v>2800-5094-2282-4598</v>
      </c>
      <c r="AE458" s="65" t="s">
        <v>10815</v>
      </c>
    </row>
    <row r="459" spans="1:31" x14ac:dyDescent="0.2">
      <c r="A459">
        <v>558</v>
      </c>
      <c r="B459" s="4">
        <v>43653</v>
      </c>
      <c r="C459" t="s">
        <v>5534</v>
      </c>
      <c r="D459" s="14"/>
      <c r="E459" s="19">
        <f t="shared" si="53"/>
        <v>22.79</v>
      </c>
      <c r="F459" s="1" t="str">
        <f t="shared" si="54"/>
        <v>Cash</v>
      </c>
      <c r="G459" s="16" t="str">
        <f t="shared" si="55"/>
        <v xml:space="preserve"> </v>
      </c>
      <c r="H459" s="15" t="str">
        <f>IF(F459="Cash"," ",Y459)</f>
        <v xml:space="preserve"> </v>
      </c>
      <c r="O459" s="4"/>
      <c r="U459" t="s">
        <v>5534</v>
      </c>
      <c r="V459" t="s">
        <v>7514</v>
      </c>
      <c r="W459" t="s">
        <v>30</v>
      </c>
      <c r="X459" s="64">
        <v>4916465346055230</v>
      </c>
      <c r="Z459">
        <v>22.79</v>
      </c>
      <c r="AA459" s="65" t="str">
        <f t="shared" si="49"/>
        <v/>
      </c>
      <c r="AB459">
        <f t="shared" si="50"/>
        <v>0</v>
      </c>
      <c r="AC459" s="65" t="str">
        <f t="shared" si="51"/>
        <v>???</v>
      </c>
      <c r="AD459" t="str">
        <f t="shared" si="52"/>
        <v xml:space="preserve"> </v>
      </c>
    </row>
    <row r="460" spans="1:31" x14ac:dyDescent="0.2">
      <c r="A460">
        <v>559</v>
      </c>
      <c r="B460" s="4">
        <v>43653</v>
      </c>
      <c r="C460" t="s">
        <v>5535</v>
      </c>
      <c r="D460" s="14"/>
      <c r="E460" s="19">
        <f t="shared" si="53"/>
        <v>22.95</v>
      </c>
      <c r="F460" s="1" t="str">
        <f t="shared" si="54"/>
        <v>Cash</v>
      </c>
      <c r="G460" s="16" t="str">
        <f t="shared" si="55"/>
        <v xml:space="preserve"> </v>
      </c>
      <c r="H460" s="15" t="str">
        <f>IF(F460="Cash"," ",Y460)</f>
        <v xml:space="preserve"> </v>
      </c>
      <c r="O460" s="4"/>
      <c r="U460" t="s">
        <v>5535</v>
      </c>
      <c r="V460" t="s">
        <v>7515</v>
      </c>
      <c r="W460" t="s">
        <v>30</v>
      </c>
      <c r="X460" s="64">
        <v>4916465346055230</v>
      </c>
      <c r="Z460">
        <v>22.95</v>
      </c>
      <c r="AA460" s="65" t="str">
        <f t="shared" si="49"/>
        <v/>
      </c>
      <c r="AB460">
        <f t="shared" si="50"/>
        <v>0</v>
      </c>
      <c r="AC460" s="65" t="str">
        <f t="shared" si="51"/>
        <v>???</v>
      </c>
      <c r="AD460" t="str">
        <f t="shared" si="52"/>
        <v xml:space="preserve"> </v>
      </c>
    </row>
    <row r="461" spans="1:31" x14ac:dyDescent="0.2">
      <c r="A461">
        <v>560</v>
      </c>
      <c r="B461" s="4">
        <v>43653</v>
      </c>
      <c r="C461" t="s">
        <v>5536</v>
      </c>
      <c r="D461" s="14"/>
      <c r="E461" s="19">
        <f t="shared" si="53"/>
        <v>27.26</v>
      </c>
      <c r="F461" s="1" t="str">
        <f t="shared" si="54"/>
        <v>Visa</v>
      </c>
      <c r="G461" s="16" t="str">
        <f t="shared" si="55"/>
        <v>4354-5813-6151-7448</v>
      </c>
      <c r="H461" s="15">
        <f>IF(F461="Cash"," ",Y461)</f>
        <v>46773</v>
      </c>
      <c r="M461" s="64"/>
      <c r="O461" s="4"/>
      <c r="U461" t="s">
        <v>5536</v>
      </c>
      <c r="V461" t="s">
        <v>7516</v>
      </c>
      <c r="W461" t="s">
        <v>34</v>
      </c>
      <c r="X461" s="64">
        <v>4916465346055230</v>
      </c>
      <c r="Y461">
        <v>46773</v>
      </c>
      <c r="Z461">
        <v>27.26</v>
      </c>
      <c r="AA461" s="65" t="str">
        <f t="shared" si="49"/>
        <v>4354581361517448</v>
      </c>
      <c r="AB461">
        <f t="shared" si="50"/>
        <v>16</v>
      </c>
      <c r="AC461" s="65" t="str">
        <f t="shared" si="51"/>
        <v>4354581361517448</v>
      </c>
      <c r="AD461" t="str">
        <f t="shared" si="52"/>
        <v>4354-5813-6151-7448</v>
      </c>
      <c r="AE461" s="65" t="s">
        <v>10809</v>
      </c>
    </row>
    <row r="462" spans="1:31" x14ac:dyDescent="0.2">
      <c r="A462">
        <v>561</v>
      </c>
      <c r="B462" s="4">
        <v>43653</v>
      </c>
      <c r="C462" t="s">
        <v>5537</v>
      </c>
      <c r="D462" s="14"/>
      <c r="E462" s="19">
        <f t="shared" si="53"/>
        <v>30.14</v>
      </c>
      <c r="F462" s="1" t="str">
        <f t="shared" si="54"/>
        <v>Visa</v>
      </c>
      <c r="G462" s="16" t="str">
        <f t="shared" si="55"/>
        <v>2772-6270-5858-8081</v>
      </c>
      <c r="H462" s="15">
        <f>IF(F462="Cash"," ",Y462)</f>
        <v>46404</v>
      </c>
      <c r="M462" s="64"/>
      <c r="O462" s="4"/>
      <c r="U462" t="s">
        <v>5537</v>
      </c>
      <c r="V462" t="s">
        <v>7517</v>
      </c>
      <c r="W462" t="s">
        <v>34</v>
      </c>
      <c r="X462" s="64">
        <v>4916465346055230</v>
      </c>
      <c r="Y462">
        <v>46404</v>
      </c>
      <c r="Z462">
        <v>30.14</v>
      </c>
      <c r="AA462" s="65" t="str">
        <f t="shared" si="49"/>
        <v>2772627058588081</v>
      </c>
      <c r="AB462">
        <f t="shared" si="50"/>
        <v>16</v>
      </c>
      <c r="AC462" s="65" t="str">
        <f t="shared" si="51"/>
        <v>2772627058588081</v>
      </c>
      <c r="AD462" t="str">
        <f t="shared" si="52"/>
        <v>2772-6270-5858-8081</v>
      </c>
      <c r="AE462" s="65" t="s">
        <v>10816</v>
      </c>
    </row>
    <row r="463" spans="1:31" x14ac:dyDescent="0.2">
      <c r="A463">
        <v>562</v>
      </c>
      <c r="B463" s="4">
        <v>43653</v>
      </c>
      <c r="C463" t="s">
        <v>5538</v>
      </c>
      <c r="D463" s="14"/>
      <c r="E463" s="19">
        <f t="shared" si="53"/>
        <v>7.11</v>
      </c>
      <c r="F463" s="1" t="str">
        <f t="shared" si="54"/>
        <v>Visa</v>
      </c>
      <c r="G463" s="16" t="str">
        <f t="shared" si="55"/>
        <v>3378-9911-7325-3172</v>
      </c>
      <c r="H463" s="15">
        <f>IF(F463="Cash"," ",Y463)</f>
        <v>47573</v>
      </c>
      <c r="M463" s="64"/>
      <c r="O463" s="4"/>
      <c r="U463" t="s">
        <v>5538</v>
      </c>
      <c r="V463" t="s">
        <v>7518</v>
      </c>
      <c r="W463" t="s">
        <v>34</v>
      </c>
      <c r="X463" s="64">
        <v>4916465346055230</v>
      </c>
      <c r="Y463">
        <v>47573</v>
      </c>
      <c r="Z463">
        <v>7.11</v>
      </c>
      <c r="AA463" s="65" t="str">
        <f t="shared" si="49"/>
        <v>3378991173253172</v>
      </c>
      <c r="AB463">
        <f t="shared" si="50"/>
        <v>16</v>
      </c>
      <c r="AC463" s="65" t="str">
        <f t="shared" si="51"/>
        <v>3378991173253172</v>
      </c>
      <c r="AD463" t="str">
        <f t="shared" si="52"/>
        <v>3378-9911-7325-3172</v>
      </c>
      <c r="AE463" s="65" t="s">
        <v>10817</v>
      </c>
    </row>
    <row r="464" spans="1:31" x14ac:dyDescent="0.2">
      <c r="A464">
        <v>563</v>
      </c>
      <c r="B464" s="4">
        <v>43653</v>
      </c>
      <c r="C464" t="s">
        <v>5539</v>
      </c>
      <c r="D464" s="14"/>
      <c r="E464" s="19">
        <f t="shared" si="53"/>
        <v>25.96</v>
      </c>
      <c r="F464" s="1" t="str">
        <f t="shared" si="54"/>
        <v>Mastercard</v>
      </c>
      <c r="G464" s="16" t="str">
        <f t="shared" si="55"/>
        <v>6039-7040-4407-4709</v>
      </c>
      <c r="H464" s="15">
        <f>IF(F464="Cash"," ",Y464)</f>
        <v>20847</v>
      </c>
      <c r="M464" s="64"/>
      <c r="O464" s="4"/>
      <c r="U464" t="s">
        <v>5539</v>
      </c>
      <c r="V464" t="s">
        <v>7519</v>
      </c>
      <c r="W464" t="s">
        <v>7089</v>
      </c>
      <c r="X464" s="64">
        <v>4916465346055230</v>
      </c>
      <c r="Y464">
        <v>20847</v>
      </c>
      <c r="Z464">
        <v>25.96</v>
      </c>
      <c r="AA464" s="65" t="str">
        <f t="shared" si="49"/>
        <v>6039704044074709</v>
      </c>
      <c r="AB464">
        <f t="shared" si="50"/>
        <v>16</v>
      </c>
      <c r="AC464" s="65" t="str">
        <f t="shared" si="51"/>
        <v>6039704044074709</v>
      </c>
      <c r="AD464" t="str">
        <f t="shared" si="52"/>
        <v>6039-7040-4407-4709</v>
      </c>
      <c r="AE464" s="65" t="s">
        <v>10818</v>
      </c>
    </row>
    <row r="465" spans="1:31" x14ac:dyDescent="0.2">
      <c r="A465">
        <v>564</v>
      </c>
      <c r="B465" s="4">
        <v>43653</v>
      </c>
      <c r="C465" t="s">
        <v>5540</v>
      </c>
      <c r="D465" s="14"/>
      <c r="E465" s="19">
        <f t="shared" si="53"/>
        <v>15.49</v>
      </c>
      <c r="F465" s="1" t="str">
        <f t="shared" si="54"/>
        <v>Cash</v>
      </c>
      <c r="G465" s="16" t="str">
        <f t="shared" si="55"/>
        <v xml:space="preserve"> </v>
      </c>
      <c r="H465" s="15" t="str">
        <f>IF(F465="Cash"," ",Y465)</f>
        <v xml:space="preserve"> </v>
      </c>
      <c r="O465" s="4"/>
      <c r="U465" t="s">
        <v>5540</v>
      </c>
      <c r="V465" t="s">
        <v>7520</v>
      </c>
      <c r="W465" t="s">
        <v>30</v>
      </c>
      <c r="X465" s="64">
        <v>4916465346055230</v>
      </c>
      <c r="Z465">
        <v>15.49</v>
      </c>
      <c r="AA465" s="65" t="str">
        <f t="shared" si="49"/>
        <v/>
      </c>
      <c r="AB465">
        <f t="shared" si="50"/>
        <v>0</v>
      </c>
      <c r="AC465" s="65" t="str">
        <f t="shared" si="51"/>
        <v>???</v>
      </c>
      <c r="AD465" t="str">
        <f t="shared" si="52"/>
        <v xml:space="preserve"> </v>
      </c>
    </row>
    <row r="466" spans="1:31" x14ac:dyDescent="0.2">
      <c r="A466">
        <v>565</v>
      </c>
      <c r="B466" s="4">
        <v>43653</v>
      </c>
      <c r="C466" t="s">
        <v>5541</v>
      </c>
      <c r="D466" s="14"/>
      <c r="E466" s="19">
        <f t="shared" si="53"/>
        <v>26.24</v>
      </c>
      <c r="F466" s="1" t="str">
        <f t="shared" si="54"/>
        <v>Visa</v>
      </c>
      <c r="G466" s="16" t="str">
        <f t="shared" si="55"/>
        <v>2982-0047-7317-3077</v>
      </c>
      <c r="H466" s="15">
        <f>IF(F466="Cash"," ",Y466)</f>
        <v>46937</v>
      </c>
      <c r="M466" s="64"/>
      <c r="O466" s="4"/>
      <c r="U466" t="s">
        <v>5541</v>
      </c>
      <c r="V466" t="s">
        <v>7521</v>
      </c>
      <c r="W466" t="s">
        <v>34</v>
      </c>
      <c r="X466" s="64">
        <v>4916465346055230</v>
      </c>
      <c r="Y466">
        <v>46937</v>
      </c>
      <c r="Z466">
        <v>26.24</v>
      </c>
      <c r="AA466" s="65" t="str">
        <f t="shared" si="49"/>
        <v>2982004773173077</v>
      </c>
      <c r="AB466">
        <f t="shared" si="50"/>
        <v>16</v>
      </c>
      <c r="AC466" s="65" t="str">
        <f t="shared" si="51"/>
        <v>2982004773173077</v>
      </c>
      <c r="AD466" t="str">
        <f t="shared" si="52"/>
        <v>2982-0047-7317-3077</v>
      </c>
      <c r="AE466" s="65" t="s">
        <v>10684</v>
      </c>
    </row>
    <row r="467" spans="1:31" x14ac:dyDescent="0.2">
      <c r="A467">
        <v>566</v>
      </c>
      <c r="B467" s="4">
        <v>43653</v>
      </c>
      <c r="C467" t="s">
        <v>5542</v>
      </c>
      <c r="D467" s="14"/>
      <c r="E467" s="19">
        <f t="shared" si="53"/>
        <v>31.36</v>
      </c>
      <c r="F467" s="1" t="str">
        <f t="shared" si="54"/>
        <v>Mastercard</v>
      </c>
      <c r="G467" s="16" t="str">
        <f t="shared" si="55"/>
        <v>7588-8800-0776-8678</v>
      </c>
      <c r="H467" s="15">
        <f>IF(F467="Cash"," ",Y467)</f>
        <v>46772</v>
      </c>
      <c r="M467" s="64"/>
      <c r="O467" s="4"/>
      <c r="U467" t="s">
        <v>5542</v>
      </c>
      <c r="V467" t="s">
        <v>7522</v>
      </c>
      <c r="W467" t="s">
        <v>7089</v>
      </c>
      <c r="X467" s="64">
        <v>4916465346055230</v>
      </c>
      <c r="Y467">
        <v>46772</v>
      </c>
      <c r="Z467">
        <v>31.36</v>
      </c>
      <c r="AA467" s="65" t="str">
        <f t="shared" si="49"/>
        <v>7588880007768678</v>
      </c>
      <c r="AB467">
        <f t="shared" si="50"/>
        <v>16</v>
      </c>
      <c r="AC467" s="65" t="str">
        <f t="shared" si="51"/>
        <v>7588880007768678</v>
      </c>
      <c r="AD467" t="str">
        <f t="shared" si="52"/>
        <v>7588-8800-0776-8678</v>
      </c>
      <c r="AE467" s="65" t="s">
        <v>10819</v>
      </c>
    </row>
    <row r="468" spans="1:31" x14ac:dyDescent="0.2">
      <c r="A468">
        <v>567</v>
      </c>
      <c r="B468" s="4">
        <v>43653</v>
      </c>
      <c r="C468" t="s">
        <v>5543</v>
      </c>
      <c r="D468" s="14"/>
      <c r="E468" s="19">
        <f t="shared" si="53"/>
        <v>33.799999999999997</v>
      </c>
      <c r="F468" s="1" t="str">
        <f t="shared" si="54"/>
        <v>Mastercard</v>
      </c>
      <c r="G468" s="16" t="str">
        <f t="shared" si="55"/>
        <v>4716-0231-4465-0024</v>
      </c>
      <c r="H468" s="15">
        <f>IF(F468="Cash"," ",Y468)</f>
        <v>45801</v>
      </c>
      <c r="M468" s="64"/>
      <c r="O468" s="4"/>
      <c r="U468" t="s">
        <v>5543</v>
      </c>
      <c r="V468" t="s">
        <v>7523</v>
      </c>
      <c r="W468" t="s">
        <v>7089</v>
      </c>
      <c r="X468" s="64">
        <v>4916465346055230</v>
      </c>
      <c r="Y468">
        <v>45801</v>
      </c>
      <c r="Z468">
        <v>33.799999999999997</v>
      </c>
      <c r="AA468" s="65" t="str">
        <f t="shared" si="49"/>
        <v>4716023144650024</v>
      </c>
      <c r="AB468">
        <f t="shared" si="50"/>
        <v>16</v>
      </c>
      <c r="AC468" s="65" t="str">
        <f t="shared" si="51"/>
        <v>4716023144650024</v>
      </c>
      <c r="AD468" t="str">
        <f t="shared" si="52"/>
        <v>4716-0231-4465-0024</v>
      </c>
      <c r="AE468" s="65" t="s">
        <v>10785</v>
      </c>
    </row>
    <row r="469" spans="1:31" x14ac:dyDescent="0.2">
      <c r="A469">
        <v>568</v>
      </c>
      <c r="B469" s="4">
        <v>43653</v>
      </c>
      <c r="C469" t="s">
        <v>5544</v>
      </c>
      <c r="D469" s="14"/>
      <c r="E469" s="19">
        <f t="shared" si="53"/>
        <v>9.89</v>
      </c>
      <c r="F469" s="1" t="str">
        <f t="shared" si="54"/>
        <v>Mastercard</v>
      </c>
      <c r="G469" s="16" t="str">
        <f t="shared" si="55"/>
        <v>7209-7073-7655-4504</v>
      </c>
      <c r="H469" s="15">
        <f>IF(F469="Cash"," ",Y469)</f>
        <v>60659</v>
      </c>
      <c r="M469" s="64"/>
      <c r="O469" s="4"/>
      <c r="U469" t="s">
        <v>5544</v>
      </c>
      <c r="V469" t="s">
        <v>7524</v>
      </c>
      <c r="W469" t="s">
        <v>7089</v>
      </c>
      <c r="X469" s="64">
        <v>4916465346055230</v>
      </c>
      <c r="Y469">
        <v>60659</v>
      </c>
      <c r="Z469">
        <v>9.89</v>
      </c>
      <c r="AA469" s="65" t="str">
        <f t="shared" si="49"/>
        <v>7209707376554504</v>
      </c>
      <c r="AB469">
        <f t="shared" si="50"/>
        <v>16</v>
      </c>
      <c r="AC469" s="65" t="str">
        <f t="shared" si="51"/>
        <v>7209707376554504</v>
      </c>
      <c r="AD469" t="str">
        <f t="shared" si="52"/>
        <v>7209-7073-7655-4504</v>
      </c>
      <c r="AE469" s="65" t="s">
        <v>10677</v>
      </c>
    </row>
    <row r="470" spans="1:31" x14ac:dyDescent="0.2">
      <c r="A470">
        <v>569</v>
      </c>
      <c r="B470" s="4">
        <v>43653</v>
      </c>
      <c r="C470" t="s">
        <v>5545</v>
      </c>
      <c r="D470" s="14"/>
      <c r="E470" s="19">
        <f t="shared" si="53"/>
        <v>2.21</v>
      </c>
      <c r="F470" s="1" t="str">
        <f t="shared" si="54"/>
        <v>Cash</v>
      </c>
      <c r="G470" s="16" t="str">
        <f t="shared" si="55"/>
        <v xml:space="preserve"> </v>
      </c>
      <c r="H470" s="15" t="str">
        <f>IF(F470="Cash"," ",Y470)</f>
        <v xml:space="preserve"> </v>
      </c>
      <c r="O470" s="4"/>
      <c r="U470" t="s">
        <v>5545</v>
      </c>
      <c r="V470" t="s">
        <v>7525</v>
      </c>
      <c r="W470" t="s">
        <v>30</v>
      </c>
      <c r="X470" s="64">
        <v>4916465346055230</v>
      </c>
      <c r="Z470">
        <v>2.21</v>
      </c>
      <c r="AA470" s="65" t="str">
        <f t="shared" si="49"/>
        <v/>
      </c>
      <c r="AB470">
        <f t="shared" si="50"/>
        <v>0</v>
      </c>
      <c r="AC470" s="65" t="str">
        <f t="shared" si="51"/>
        <v>???</v>
      </c>
      <c r="AD470" t="str">
        <f t="shared" si="52"/>
        <v xml:space="preserve"> </v>
      </c>
    </row>
    <row r="471" spans="1:31" x14ac:dyDescent="0.2">
      <c r="A471">
        <v>570</v>
      </c>
      <c r="B471" s="4">
        <v>43653</v>
      </c>
      <c r="C471" t="s">
        <v>5546</v>
      </c>
      <c r="D471" s="14"/>
      <c r="E471" s="19">
        <f t="shared" si="53"/>
        <v>18.690000000000001</v>
      </c>
      <c r="F471" s="1" t="str">
        <f t="shared" si="54"/>
        <v>Cash</v>
      </c>
      <c r="G471" s="16" t="str">
        <f t="shared" si="55"/>
        <v xml:space="preserve"> </v>
      </c>
      <c r="H471" s="15" t="str">
        <f>IF(F471="Cash"," ",Y471)</f>
        <v xml:space="preserve"> </v>
      </c>
      <c r="O471" s="4"/>
      <c r="U471" t="s">
        <v>5546</v>
      </c>
      <c r="V471" t="s">
        <v>7526</v>
      </c>
      <c r="W471" t="s">
        <v>30</v>
      </c>
      <c r="X471" s="64">
        <v>4916465346055230</v>
      </c>
      <c r="Z471">
        <v>18.690000000000001</v>
      </c>
      <c r="AA471" s="65" t="str">
        <f t="shared" si="49"/>
        <v/>
      </c>
      <c r="AB471">
        <f t="shared" si="50"/>
        <v>0</v>
      </c>
      <c r="AC471" s="65" t="str">
        <f t="shared" si="51"/>
        <v>???</v>
      </c>
      <c r="AD471" t="str">
        <f t="shared" si="52"/>
        <v xml:space="preserve"> </v>
      </c>
    </row>
    <row r="472" spans="1:31" x14ac:dyDescent="0.2">
      <c r="A472">
        <v>571</v>
      </c>
      <c r="B472" s="4">
        <v>43653</v>
      </c>
      <c r="C472" t="s">
        <v>5547</v>
      </c>
      <c r="D472" s="14"/>
      <c r="E472" s="19">
        <f t="shared" si="53"/>
        <v>23.86</v>
      </c>
      <c r="F472" s="1" t="str">
        <f t="shared" si="54"/>
        <v>Cash</v>
      </c>
      <c r="G472" s="16" t="str">
        <f t="shared" si="55"/>
        <v xml:space="preserve"> </v>
      </c>
      <c r="H472" s="15" t="str">
        <f>IF(F472="Cash"," ",Y472)</f>
        <v xml:space="preserve"> </v>
      </c>
      <c r="O472" s="4"/>
      <c r="U472" t="s">
        <v>5547</v>
      </c>
      <c r="V472" t="s">
        <v>7527</v>
      </c>
      <c r="W472" t="s">
        <v>30</v>
      </c>
      <c r="X472" s="64">
        <v>4916465346055230</v>
      </c>
      <c r="Z472">
        <v>23.86</v>
      </c>
      <c r="AA472" s="65" t="str">
        <f t="shared" si="49"/>
        <v/>
      </c>
      <c r="AB472">
        <f t="shared" si="50"/>
        <v>0</v>
      </c>
      <c r="AC472" s="65" t="str">
        <f t="shared" si="51"/>
        <v>???</v>
      </c>
      <c r="AD472" t="str">
        <f t="shared" si="52"/>
        <v xml:space="preserve"> </v>
      </c>
    </row>
    <row r="473" spans="1:31" x14ac:dyDescent="0.2">
      <c r="A473">
        <v>572</v>
      </c>
      <c r="B473" s="4">
        <v>43653</v>
      </c>
      <c r="C473" t="s">
        <v>5548</v>
      </c>
      <c r="D473" s="14"/>
      <c r="E473" s="19">
        <f t="shared" si="53"/>
        <v>3.35</v>
      </c>
      <c r="F473" s="1" t="str">
        <f t="shared" si="54"/>
        <v>Cash</v>
      </c>
      <c r="G473" s="16" t="str">
        <f t="shared" si="55"/>
        <v xml:space="preserve"> </v>
      </c>
      <c r="H473" s="15" t="str">
        <f>IF(F473="Cash"," ",Y473)</f>
        <v xml:space="preserve"> </v>
      </c>
      <c r="O473" s="4"/>
      <c r="U473" t="s">
        <v>5548</v>
      </c>
      <c r="V473" t="s">
        <v>7528</v>
      </c>
      <c r="W473" t="s">
        <v>30</v>
      </c>
      <c r="X473" s="64">
        <v>4916465346055230</v>
      </c>
      <c r="Z473">
        <v>3.35</v>
      </c>
      <c r="AA473" s="65" t="str">
        <f t="shared" si="49"/>
        <v/>
      </c>
      <c r="AB473">
        <f t="shared" si="50"/>
        <v>0</v>
      </c>
      <c r="AC473" s="65" t="str">
        <f t="shared" si="51"/>
        <v>???</v>
      </c>
      <c r="AD473" t="str">
        <f t="shared" si="52"/>
        <v xml:space="preserve"> </v>
      </c>
    </row>
    <row r="474" spans="1:31" x14ac:dyDescent="0.2">
      <c r="A474">
        <v>573</v>
      </c>
      <c r="B474" s="4">
        <v>43653</v>
      </c>
      <c r="C474" t="s">
        <v>5549</v>
      </c>
      <c r="D474" s="14"/>
      <c r="E474" s="19">
        <f t="shared" si="53"/>
        <v>12.74</v>
      </c>
      <c r="F474" s="1" t="str">
        <f t="shared" si="54"/>
        <v>Visa</v>
      </c>
      <c r="G474" s="16" t="str">
        <f t="shared" si="55"/>
        <v>4434-1404-8152-1444</v>
      </c>
      <c r="H474" s="15">
        <f>IF(F474="Cash"," ",Y474)</f>
        <v>46613</v>
      </c>
      <c r="M474" s="64"/>
      <c r="O474" s="4"/>
      <c r="U474" t="s">
        <v>5549</v>
      </c>
      <c r="V474" t="s">
        <v>7529</v>
      </c>
      <c r="W474" t="s">
        <v>34</v>
      </c>
      <c r="X474" s="64">
        <v>4916465346055230</v>
      </c>
      <c r="Y474">
        <v>46613</v>
      </c>
      <c r="Z474">
        <v>12.74</v>
      </c>
      <c r="AA474" s="65" t="str">
        <f t="shared" si="49"/>
        <v>4434140481521444</v>
      </c>
      <c r="AB474">
        <f t="shared" si="50"/>
        <v>16</v>
      </c>
      <c r="AC474" s="65" t="str">
        <f t="shared" si="51"/>
        <v>4434140481521444</v>
      </c>
      <c r="AD474" t="str">
        <f t="shared" si="52"/>
        <v>4434-1404-8152-1444</v>
      </c>
      <c r="AE474" s="65" t="s">
        <v>10658</v>
      </c>
    </row>
    <row r="475" spans="1:31" x14ac:dyDescent="0.2">
      <c r="A475">
        <v>574</v>
      </c>
      <c r="B475" s="4">
        <v>43653</v>
      </c>
      <c r="C475" t="s">
        <v>5550</v>
      </c>
      <c r="D475" s="14"/>
      <c r="E475" s="19">
        <f t="shared" si="53"/>
        <v>29.98</v>
      </c>
      <c r="F475" s="1" t="str">
        <f t="shared" si="54"/>
        <v>Visa</v>
      </c>
      <c r="G475" s="16" t="str">
        <f t="shared" si="55"/>
        <v>4580-9978-6903-8134</v>
      </c>
      <c r="H475" s="15">
        <f>IF(F475="Cash"," ",Y475)</f>
        <v>46937</v>
      </c>
      <c r="M475" s="64"/>
      <c r="O475" s="4"/>
      <c r="U475" t="s">
        <v>5550</v>
      </c>
      <c r="V475" t="s">
        <v>7530</v>
      </c>
      <c r="W475" t="s">
        <v>34</v>
      </c>
      <c r="X475" s="64">
        <v>4916465346055230</v>
      </c>
      <c r="Y475">
        <v>46937</v>
      </c>
      <c r="Z475">
        <v>29.98</v>
      </c>
      <c r="AA475" s="65" t="str">
        <f t="shared" si="49"/>
        <v>4580997869038134</v>
      </c>
      <c r="AB475">
        <f t="shared" si="50"/>
        <v>16</v>
      </c>
      <c r="AC475" s="65" t="str">
        <f t="shared" si="51"/>
        <v>4580997869038134</v>
      </c>
      <c r="AD475" t="str">
        <f t="shared" si="52"/>
        <v>4580-9978-6903-8134</v>
      </c>
      <c r="AE475" s="65" t="s">
        <v>10713</v>
      </c>
    </row>
    <row r="476" spans="1:31" x14ac:dyDescent="0.2">
      <c r="A476">
        <v>575</v>
      </c>
      <c r="B476" s="4">
        <v>43653</v>
      </c>
      <c r="C476" t="s">
        <v>5551</v>
      </c>
      <c r="D476" s="14"/>
      <c r="E476" s="19">
        <f t="shared" si="53"/>
        <v>24.44</v>
      </c>
      <c r="F476" s="1" t="str">
        <f t="shared" si="54"/>
        <v>Visa</v>
      </c>
      <c r="G476" s="16" t="str">
        <f t="shared" si="55"/>
        <v>5798-6935-0166-6126</v>
      </c>
      <c r="H476" s="15">
        <f>IF(F476="Cash"," ",Y476)</f>
        <v>6755</v>
      </c>
      <c r="M476" s="64"/>
      <c r="O476" s="4"/>
      <c r="U476" t="s">
        <v>5551</v>
      </c>
      <c r="V476" t="s">
        <v>7531</v>
      </c>
      <c r="W476" t="s">
        <v>34</v>
      </c>
      <c r="X476" s="64">
        <v>4916465346055230</v>
      </c>
      <c r="Y476">
        <v>6755</v>
      </c>
      <c r="Z476">
        <v>24.44</v>
      </c>
      <c r="AA476" s="65" t="str">
        <f t="shared" si="49"/>
        <v>5798693501666126</v>
      </c>
      <c r="AB476">
        <f t="shared" si="50"/>
        <v>16</v>
      </c>
      <c r="AC476" s="65" t="str">
        <f t="shared" si="51"/>
        <v>5798693501666126</v>
      </c>
      <c r="AD476" t="str">
        <f t="shared" si="52"/>
        <v>5798-6935-0166-6126</v>
      </c>
      <c r="AE476" s="65" t="s">
        <v>10654</v>
      </c>
    </row>
    <row r="477" spans="1:31" x14ac:dyDescent="0.2">
      <c r="A477">
        <v>576</v>
      </c>
      <c r="B477" s="4">
        <v>43653</v>
      </c>
      <c r="C477" t="s">
        <v>5552</v>
      </c>
      <c r="D477" s="14"/>
      <c r="E477" s="19">
        <f t="shared" si="53"/>
        <v>27.16</v>
      </c>
      <c r="F477" s="1" t="str">
        <f t="shared" si="54"/>
        <v>Visa</v>
      </c>
      <c r="G477" s="16" t="str">
        <f t="shared" si="55"/>
        <v>9508-8542-5252-3734</v>
      </c>
      <c r="H477" s="15">
        <f>IF(F477="Cash"," ",Y477)</f>
        <v>47938</v>
      </c>
      <c r="M477" s="64"/>
      <c r="O477" s="4"/>
      <c r="U477" t="s">
        <v>5552</v>
      </c>
      <c r="V477" t="s">
        <v>7532</v>
      </c>
      <c r="W477" t="s">
        <v>34</v>
      </c>
      <c r="X477" s="64">
        <v>4916465346055230</v>
      </c>
      <c r="Y477">
        <v>47938</v>
      </c>
      <c r="Z477">
        <v>27.16</v>
      </c>
      <c r="AA477" s="65" t="str">
        <f t="shared" si="49"/>
        <v>9508854252523734</v>
      </c>
      <c r="AB477">
        <f t="shared" si="50"/>
        <v>16</v>
      </c>
      <c r="AC477" s="65" t="str">
        <f t="shared" si="51"/>
        <v>9508854252523734</v>
      </c>
      <c r="AD477" t="str">
        <f t="shared" si="52"/>
        <v>9508-8542-5252-3734</v>
      </c>
      <c r="AE477" s="65" t="s">
        <v>10820</v>
      </c>
    </row>
    <row r="478" spans="1:31" x14ac:dyDescent="0.2">
      <c r="A478">
        <v>577</v>
      </c>
      <c r="B478" s="4">
        <v>43654</v>
      </c>
      <c r="C478" t="s">
        <v>5553</v>
      </c>
      <c r="D478" s="14"/>
      <c r="E478" s="19">
        <f t="shared" si="53"/>
        <v>7.38</v>
      </c>
      <c r="F478" s="1" t="str">
        <f t="shared" si="54"/>
        <v>Cash</v>
      </c>
      <c r="G478" s="16" t="str">
        <f t="shared" si="55"/>
        <v xml:space="preserve"> </v>
      </c>
      <c r="H478" s="15" t="str">
        <f>IF(F478="Cash"," ",Y478)</f>
        <v xml:space="preserve"> </v>
      </c>
      <c r="O478" s="4"/>
      <c r="U478" t="s">
        <v>5553</v>
      </c>
      <c r="V478" t="s">
        <v>7533</v>
      </c>
      <c r="W478" t="s">
        <v>30</v>
      </c>
      <c r="X478" s="64">
        <v>4916465346055230</v>
      </c>
      <c r="Z478">
        <v>7.38</v>
      </c>
      <c r="AA478" s="65" t="str">
        <f t="shared" si="49"/>
        <v/>
      </c>
      <c r="AB478">
        <f t="shared" si="50"/>
        <v>0</v>
      </c>
      <c r="AC478" s="65" t="str">
        <f t="shared" si="51"/>
        <v>???</v>
      </c>
      <c r="AD478" t="str">
        <f t="shared" si="52"/>
        <v xml:space="preserve"> </v>
      </c>
    </row>
    <row r="479" spans="1:31" x14ac:dyDescent="0.2">
      <c r="A479">
        <v>578</v>
      </c>
      <c r="B479" s="4">
        <v>43654</v>
      </c>
      <c r="C479" t="s">
        <v>5554</v>
      </c>
      <c r="D479" s="14"/>
      <c r="E479" s="19">
        <f t="shared" si="53"/>
        <v>20.68</v>
      </c>
      <c r="F479" s="1" t="str">
        <f t="shared" si="54"/>
        <v>Cash</v>
      </c>
      <c r="G479" s="16" t="str">
        <f t="shared" si="55"/>
        <v xml:space="preserve"> </v>
      </c>
      <c r="H479" s="15" t="str">
        <f>IF(F479="Cash"," ",Y479)</f>
        <v xml:space="preserve"> </v>
      </c>
      <c r="O479" s="4"/>
      <c r="U479" t="s">
        <v>5554</v>
      </c>
      <c r="V479" t="s">
        <v>7534</v>
      </c>
      <c r="W479" t="s">
        <v>30</v>
      </c>
      <c r="X479" s="64">
        <v>4916465346055230</v>
      </c>
      <c r="Z479">
        <v>20.68</v>
      </c>
      <c r="AA479" s="65" t="str">
        <f t="shared" si="49"/>
        <v/>
      </c>
      <c r="AB479">
        <f t="shared" si="50"/>
        <v>0</v>
      </c>
      <c r="AC479" s="65" t="str">
        <f t="shared" si="51"/>
        <v>???</v>
      </c>
      <c r="AD479" t="str">
        <f t="shared" si="52"/>
        <v xml:space="preserve"> </v>
      </c>
    </row>
    <row r="480" spans="1:31" x14ac:dyDescent="0.2">
      <c r="A480">
        <v>579</v>
      </c>
      <c r="B480" s="4">
        <v>43654</v>
      </c>
      <c r="C480" t="s">
        <v>5555</v>
      </c>
      <c r="D480" s="14"/>
      <c r="E480" s="19">
        <f t="shared" si="53"/>
        <v>30.68</v>
      </c>
      <c r="F480" s="1" t="str">
        <f t="shared" si="54"/>
        <v>Cash</v>
      </c>
      <c r="G480" s="16" t="str">
        <f t="shared" si="55"/>
        <v xml:space="preserve"> </v>
      </c>
      <c r="H480" s="15" t="str">
        <f>IF(F480="Cash"," ",Y480)</f>
        <v xml:space="preserve"> </v>
      </c>
      <c r="O480" s="4"/>
      <c r="U480" t="s">
        <v>5555</v>
      </c>
      <c r="V480" t="s">
        <v>7535</v>
      </c>
      <c r="W480" t="s">
        <v>30</v>
      </c>
      <c r="X480" s="64">
        <v>4916465346055230</v>
      </c>
      <c r="Z480">
        <v>30.68</v>
      </c>
      <c r="AA480" s="65" t="str">
        <f t="shared" si="49"/>
        <v/>
      </c>
      <c r="AB480">
        <f t="shared" si="50"/>
        <v>0</v>
      </c>
      <c r="AC480" s="65" t="str">
        <f t="shared" si="51"/>
        <v>???</v>
      </c>
      <c r="AD480" t="str">
        <f t="shared" si="52"/>
        <v xml:space="preserve"> </v>
      </c>
    </row>
    <row r="481" spans="1:31" x14ac:dyDescent="0.2">
      <c r="A481">
        <v>580</v>
      </c>
      <c r="B481" s="4">
        <v>43654</v>
      </c>
      <c r="C481" t="s">
        <v>5556</v>
      </c>
      <c r="D481" s="14"/>
      <c r="E481" s="19">
        <f t="shared" si="53"/>
        <v>0.55000000000000004</v>
      </c>
      <c r="F481" s="1" t="str">
        <f t="shared" si="54"/>
        <v>Visa</v>
      </c>
      <c r="G481" s="16" t="str">
        <f t="shared" si="55"/>
        <v>1396-1851-9650-9035</v>
      </c>
      <c r="H481" s="15">
        <f>IF(F481="Cash"," ",Y481)</f>
        <v>38647</v>
      </c>
      <c r="M481" s="64"/>
      <c r="O481" s="4"/>
      <c r="U481" t="s">
        <v>5556</v>
      </c>
      <c r="V481" t="s">
        <v>7369</v>
      </c>
      <c r="W481" t="s">
        <v>34</v>
      </c>
      <c r="X481" s="64">
        <v>4916465346055230</v>
      </c>
      <c r="Y481">
        <v>38647</v>
      </c>
      <c r="Z481">
        <v>0.55000000000000004</v>
      </c>
      <c r="AA481" s="65" t="str">
        <f t="shared" si="49"/>
        <v>1396185196509035</v>
      </c>
      <c r="AB481">
        <f t="shared" si="50"/>
        <v>16</v>
      </c>
      <c r="AC481" s="65" t="str">
        <f t="shared" si="51"/>
        <v>1396185196509035</v>
      </c>
      <c r="AD481" t="str">
        <f t="shared" si="52"/>
        <v>1396-1851-9650-9035</v>
      </c>
      <c r="AE481" s="65" t="s">
        <v>10673</v>
      </c>
    </row>
    <row r="482" spans="1:31" x14ac:dyDescent="0.2">
      <c r="A482">
        <v>581</v>
      </c>
      <c r="B482" s="4">
        <v>43654</v>
      </c>
      <c r="C482" t="s">
        <v>5557</v>
      </c>
      <c r="D482" s="14"/>
      <c r="E482" s="19">
        <f t="shared" si="53"/>
        <v>12.92</v>
      </c>
      <c r="F482" s="1" t="str">
        <f t="shared" si="54"/>
        <v>Mastercard</v>
      </c>
      <c r="G482" s="16" t="str">
        <f t="shared" si="55"/>
        <v>3075-5044-4964-7257</v>
      </c>
      <c r="H482" s="15">
        <f>IF(F482="Cash"," ",Y482)</f>
        <v>47923</v>
      </c>
      <c r="M482" s="64"/>
      <c r="O482" s="4"/>
      <c r="U482" t="s">
        <v>5557</v>
      </c>
      <c r="V482" t="s">
        <v>7536</v>
      </c>
      <c r="W482" t="s">
        <v>7089</v>
      </c>
      <c r="X482" s="64">
        <v>4916465346055230</v>
      </c>
      <c r="Y482">
        <v>47923</v>
      </c>
      <c r="Z482">
        <v>12.92</v>
      </c>
      <c r="AA482" s="65" t="str">
        <f t="shared" si="49"/>
        <v>3075504449647257</v>
      </c>
      <c r="AB482">
        <f t="shared" si="50"/>
        <v>16</v>
      </c>
      <c r="AC482" s="65" t="str">
        <f t="shared" si="51"/>
        <v>3075504449647257</v>
      </c>
      <c r="AD482" t="str">
        <f t="shared" si="52"/>
        <v>3075-5044-4964-7257</v>
      </c>
      <c r="AE482" s="65" t="s">
        <v>10640</v>
      </c>
    </row>
    <row r="483" spans="1:31" x14ac:dyDescent="0.2">
      <c r="A483">
        <v>582</v>
      </c>
      <c r="B483" s="4">
        <v>43654</v>
      </c>
      <c r="C483" t="s">
        <v>5558</v>
      </c>
      <c r="D483" s="14"/>
      <c r="E483" s="19">
        <f t="shared" si="53"/>
        <v>25.22</v>
      </c>
      <c r="F483" s="1" t="str">
        <f t="shared" si="54"/>
        <v>Mastercard</v>
      </c>
      <c r="G483" s="16" t="str">
        <f t="shared" si="55"/>
        <v>1282-6206-1537-1559</v>
      </c>
      <c r="H483" s="15">
        <f>IF(F483="Cash"," ",Y483)</f>
        <v>60647</v>
      </c>
      <c r="M483" s="64"/>
      <c r="O483" s="4"/>
      <c r="U483" t="s">
        <v>5558</v>
      </c>
      <c r="V483" t="s">
        <v>7537</v>
      </c>
      <c r="W483" t="s">
        <v>7089</v>
      </c>
      <c r="X483" s="64">
        <v>4916465346055230</v>
      </c>
      <c r="Y483">
        <v>60647</v>
      </c>
      <c r="Z483">
        <v>25.22</v>
      </c>
      <c r="AA483" s="65" t="str">
        <f t="shared" si="49"/>
        <v>1282620615371559</v>
      </c>
      <c r="AB483">
        <f t="shared" si="50"/>
        <v>16</v>
      </c>
      <c r="AC483" s="65" t="str">
        <f t="shared" si="51"/>
        <v>1282620615371559</v>
      </c>
      <c r="AD483" t="str">
        <f t="shared" si="52"/>
        <v>1282-6206-1537-1559</v>
      </c>
      <c r="AE483" s="65" t="s">
        <v>10821</v>
      </c>
    </row>
    <row r="484" spans="1:31" x14ac:dyDescent="0.2">
      <c r="A484">
        <v>583</v>
      </c>
      <c r="B484" s="4">
        <v>43654</v>
      </c>
      <c r="C484" t="s">
        <v>5559</v>
      </c>
      <c r="D484" s="14"/>
      <c r="E484" s="19">
        <f t="shared" si="53"/>
        <v>10.220000000000001</v>
      </c>
      <c r="F484" s="1" t="str">
        <f t="shared" si="54"/>
        <v>Mastercard</v>
      </c>
      <c r="G484" s="16" t="str">
        <f t="shared" si="55"/>
        <v>8744-2137-8574-9441</v>
      </c>
      <c r="H484" s="15">
        <f>IF(F484="Cash"," ",Y484)</f>
        <v>19943</v>
      </c>
      <c r="M484" s="64"/>
      <c r="O484" s="4"/>
      <c r="U484" t="s">
        <v>5559</v>
      </c>
      <c r="V484" t="s">
        <v>7538</v>
      </c>
      <c r="W484" t="s">
        <v>7089</v>
      </c>
      <c r="X484" s="64">
        <v>4916465346055230</v>
      </c>
      <c r="Y484">
        <v>19943</v>
      </c>
      <c r="Z484">
        <v>10.220000000000001</v>
      </c>
      <c r="AA484" s="65" t="str">
        <f t="shared" si="49"/>
        <v>8744213785749441</v>
      </c>
      <c r="AB484">
        <f t="shared" si="50"/>
        <v>16</v>
      </c>
      <c r="AC484" s="65" t="str">
        <f t="shared" si="51"/>
        <v>8744213785749441</v>
      </c>
      <c r="AD484" t="str">
        <f t="shared" si="52"/>
        <v>8744-2137-8574-9441</v>
      </c>
      <c r="AE484" s="65" t="s">
        <v>10744</v>
      </c>
    </row>
    <row r="485" spans="1:31" x14ac:dyDescent="0.2">
      <c r="A485">
        <v>584</v>
      </c>
      <c r="B485" s="4">
        <v>43654</v>
      </c>
      <c r="C485" t="s">
        <v>5560</v>
      </c>
      <c r="D485" s="14"/>
      <c r="E485" s="19">
        <f t="shared" si="53"/>
        <v>8.89</v>
      </c>
      <c r="F485" s="1" t="str">
        <f t="shared" si="54"/>
        <v>Mastercard</v>
      </c>
      <c r="G485" s="16" t="str">
        <f t="shared" si="55"/>
        <v>1268-7904-4062-6708</v>
      </c>
      <c r="H485" s="15">
        <f>IF(F485="Cash"," ",Y485)</f>
        <v>28213</v>
      </c>
      <c r="M485" s="64"/>
      <c r="O485" s="4"/>
      <c r="U485" t="s">
        <v>5560</v>
      </c>
      <c r="V485" t="s">
        <v>7539</v>
      </c>
      <c r="W485" t="s">
        <v>7089</v>
      </c>
      <c r="X485" s="64">
        <v>4916465346055230</v>
      </c>
      <c r="Y485">
        <v>28213</v>
      </c>
      <c r="Z485">
        <v>8.89</v>
      </c>
      <c r="AA485" s="65" t="str">
        <f t="shared" si="49"/>
        <v>1268790440626708</v>
      </c>
      <c r="AB485">
        <f t="shared" si="50"/>
        <v>16</v>
      </c>
      <c r="AC485" s="65" t="str">
        <f t="shared" si="51"/>
        <v>1268790440626708</v>
      </c>
      <c r="AD485" t="str">
        <f t="shared" si="52"/>
        <v>1268-7904-4062-6708</v>
      </c>
      <c r="AE485" s="65" t="s">
        <v>10804</v>
      </c>
    </row>
    <row r="486" spans="1:31" x14ac:dyDescent="0.2">
      <c r="A486">
        <v>585</v>
      </c>
      <c r="B486" s="4">
        <v>43654</v>
      </c>
      <c r="C486" t="s">
        <v>5561</v>
      </c>
      <c r="D486" s="14"/>
      <c r="E486" s="19">
        <f t="shared" si="53"/>
        <v>18.78</v>
      </c>
      <c r="F486" s="1" t="str">
        <f t="shared" si="54"/>
        <v>Cash</v>
      </c>
      <c r="G486" s="16" t="str">
        <f t="shared" si="55"/>
        <v xml:space="preserve"> </v>
      </c>
      <c r="H486" s="15" t="str">
        <f>IF(F486="Cash"," ",Y486)</f>
        <v xml:space="preserve"> </v>
      </c>
      <c r="O486" s="4"/>
      <c r="U486" t="s">
        <v>5561</v>
      </c>
      <c r="V486" t="s">
        <v>7540</v>
      </c>
      <c r="W486" t="s">
        <v>30</v>
      </c>
      <c r="X486" s="64">
        <v>4916465346055230</v>
      </c>
      <c r="Z486">
        <v>18.78</v>
      </c>
      <c r="AA486" s="65" t="str">
        <f t="shared" si="49"/>
        <v/>
      </c>
      <c r="AB486">
        <f t="shared" si="50"/>
        <v>0</v>
      </c>
      <c r="AC486" s="65" t="str">
        <f t="shared" si="51"/>
        <v>???</v>
      </c>
      <c r="AD486" t="str">
        <f t="shared" si="52"/>
        <v xml:space="preserve"> </v>
      </c>
    </row>
    <row r="487" spans="1:31" x14ac:dyDescent="0.2">
      <c r="A487">
        <v>586</v>
      </c>
      <c r="B487" s="4">
        <v>43654</v>
      </c>
      <c r="C487" t="s">
        <v>5562</v>
      </c>
      <c r="D487" s="14"/>
      <c r="E487" s="19">
        <f t="shared" si="53"/>
        <v>16.579999999999998</v>
      </c>
      <c r="F487" s="1" t="str">
        <f t="shared" si="54"/>
        <v>American Express</v>
      </c>
      <c r="G487" s="16" t="str">
        <f t="shared" si="55"/>
        <v>2014-003263-54981</v>
      </c>
      <c r="H487" s="15">
        <f>IF(F487="Cash"," ",Y487)</f>
        <v>47431</v>
      </c>
      <c r="M487" s="64"/>
      <c r="O487" s="4"/>
      <c r="U487" t="s">
        <v>5562</v>
      </c>
      <c r="V487" t="s">
        <v>7541</v>
      </c>
      <c r="W487" t="s">
        <v>7093</v>
      </c>
      <c r="X487" s="64">
        <v>4916465346055230</v>
      </c>
      <c r="Y487">
        <v>47431</v>
      </c>
      <c r="Z487">
        <v>16.579999999999998</v>
      </c>
      <c r="AA487" s="65" t="str">
        <f t="shared" si="49"/>
        <v>201400326354981</v>
      </c>
      <c r="AB487">
        <f t="shared" si="50"/>
        <v>15</v>
      </c>
      <c r="AC487" s="65" t="str">
        <f t="shared" si="51"/>
        <v>201400326354981</v>
      </c>
      <c r="AD487" t="str">
        <f t="shared" si="52"/>
        <v>2014-003263-54981</v>
      </c>
      <c r="AE487" s="65" t="s">
        <v>10822</v>
      </c>
    </row>
    <row r="488" spans="1:31" x14ac:dyDescent="0.2">
      <c r="A488">
        <v>587</v>
      </c>
      <c r="B488" s="4">
        <v>43654</v>
      </c>
      <c r="C488" t="s">
        <v>5563</v>
      </c>
      <c r="D488" s="14"/>
      <c r="E488" s="19">
        <f t="shared" si="53"/>
        <v>31.67</v>
      </c>
      <c r="F488" s="1" t="str">
        <f t="shared" si="54"/>
        <v>American Express</v>
      </c>
      <c r="G488" s="16" t="str">
        <f t="shared" si="55"/>
        <v>3780-387715-89664</v>
      </c>
      <c r="H488" s="15">
        <f>IF(F488="Cash"," ",Y488)</f>
        <v>47924</v>
      </c>
      <c r="M488" s="64"/>
      <c r="O488" s="4"/>
      <c r="U488" t="s">
        <v>5563</v>
      </c>
      <c r="V488" t="s">
        <v>7542</v>
      </c>
      <c r="W488" t="s">
        <v>7093</v>
      </c>
      <c r="X488" s="64">
        <v>4916465346055230</v>
      </c>
      <c r="Y488">
        <v>47924</v>
      </c>
      <c r="Z488">
        <v>31.67</v>
      </c>
      <c r="AA488" s="65" t="str">
        <f t="shared" si="49"/>
        <v>378038771589664</v>
      </c>
      <c r="AB488">
        <f t="shared" si="50"/>
        <v>15</v>
      </c>
      <c r="AC488" s="65" t="str">
        <f t="shared" si="51"/>
        <v>378038771589664</v>
      </c>
      <c r="AD488" t="str">
        <f t="shared" si="52"/>
        <v>3780-387715-89664</v>
      </c>
      <c r="AE488" s="65" t="s">
        <v>10823</v>
      </c>
    </row>
    <row r="489" spans="1:31" x14ac:dyDescent="0.2">
      <c r="A489">
        <v>588</v>
      </c>
      <c r="B489" s="4">
        <v>43654</v>
      </c>
      <c r="C489" t="s">
        <v>5564</v>
      </c>
      <c r="D489" s="14"/>
      <c r="E489" s="19">
        <f t="shared" si="53"/>
        <v>14.53</v>
      </c>
      <c r="F489" s="1" t="str">
        <f t="shared" si="54"/>
        <v>Visa</v>
      </c>
      <c r="G489" s="16" t="str">
        <f t="shared" si="55"/>
        <v>9807-4817-6527-1841</v>
      </c>
      <c r="H489" s="15">
        <f>IF(F489="Cash"," ",Y489)</f>
        <v>46950</v>
      </c>
      <c r="M489" s="64"/>
      <c r="O489" s="4"/>
      <c r="U489" t="s">
        <v>5564</v>
      </c>
      <c r="V489" t="s">
        <v>7543</v>
      </c>
      <c r="W489" t="s">
        <v>34</v>
      </c>
      <c r="X489" s="64">
        <v>4916465346055230</v>
      </c>
      <c r="Y489">
        <v>46950</v>
      </c>
      <c r="Z489">
        <v>14.53</v>
      </c>
      <c r="AA489" s="65" t="str">
        <f t="shared" si="49"/>
        <v>9807481765271841</v>
      </c>
      <c r="AB489">
        <f t="shared" si="50"/>
        <v>16</v>
      </c>
      <c r="AC489" s="65" t="str">
        <f t="shared" si="51"/>
        <v>9807481765271841</v>
      </c>
      <c r="AD489" t="str">
        <f t="shared" si="52"/>
        <v>9807-4817-6527-1841</v>
      </c>
      <c r="AE489" s="65" t="s">
        <v>10717</v>
      </c>
    </row>
    <row r="490" spans="1:31" x14ac:dyDescent="0.2">
      <c r="A490">
        <v>589</v>
      </c>
      <c r="B490" s="4">
        <v>43654</v>
      </c>
      <c r="C490" t="s">
        <v>5565</v>
      </c>
      <c r="D490" s="14"/>
      <c r="E490" s="19">
        <f t="shared" si="53"/>
        <v>18.649999999999999</v>
      </c>
      <c r="F490" s="1" t="str">
        <f t="shared" si="54"/>
        <v>Visa</v>
      </c>
      <c r="G490" s="16" t="str">
        <f t="shared" si="55"/>
        <v>2350-8520-2263-4322</v>
      </c>
      <c r="H490" s="15">
        <f>IF(F490="Cash"," ",Y490)</f>
        <v>47115</v>
      </c>
      <c r="M490" s="64"/>
      <c r="O490" s="4"/>
      <c r="U490" t="s">
        <v>5565</v>
      </c>
      <c r="V490" t="s">
        <v>7544</v>
      </c>
      <c r="W490" t="s">
        <v>34</v>
      </c>
      <c r="X490" s="64">
        <v>4916465346055230</v>
      </c>
      <c r="Y490">
        <v>47115</v>
      </c>
      <c r="Z490">
        <v>18.649999999999999</v>
      </c>
      <c r="AA490" s="65" t="str">
        <f t="shared" si="49"/>
        <v>2350852022634322</v>
      </c>
      <c r="AB490">
        <f t="shared" si="50"/>
        <v>16</v>
      </c>
      <c r="AC490" s="65" t="str">
        <f t="shared" si="51"/>
        <v>2350852022634322</v>
      </c>
      <c r="AD490" t="str">
        <f t="shared" si="52"/>
        <v>2350-8520-2263-4322</v>
      </c>
      <c r="AE490" s="65" t="s">
        <v>10824</v>
      </c>
    </row>
    <row r="491" spans="1:31" x14ac:dyDescent="0.2">
      <c r="A491">
        <v>590</v>
      </c>
      <c r="B491" s="4">
        <v>43654</v>
      </c>
      <c r="C491" t="s">
        <v>5566</v>
      </c>
      <c r="D491" s="14"/>
      <c r="E491" s="19">
        <f t="shared" si="53"/>
        <v>19.36</v>
      </c>
      <c r="F491" s="1" t="str">
        <f t="shared" si="54"/>
        <v>Visa</v>
      </c>
      <c r="G491" s="16" t="str">
        <f t="shared" si="55"/>
        <v>1700-1637-1068-5138</v>
      </c>
      <c r="H491" s="15">
        <f>IF(F491="Cash"," ",Y491)</f>
        <v>60667</v>
      </c>
      <c r="M491" s="64"/>
      <c r="O491" s="4"/>
      <c r="U491" t="s">
        <v>5566</v>
      </c>
      <c r="V491" t="s">
        <v>7427</v>
      </c>
      <c r="W491" t="s">
        <v>34</v>
      </c>
      <c r="X491" s="64">
        <v>4916465346055230</v>
      </c>
      <c r="Y491">
        <v>60667</v>
      </c>
      <c r="Z491">
        <v>19.36</v>
      </c>
      <c r="AA491" s="65" t="str">
        <f t="shared" si="49"/>
        <v>1700163710685138</v>
      </c>
      <c r="AB491">
        <f t="shared" si="50"/>
        <v>16</v>
      </c>
      <c r="AC491" s="65" t="str">
        <f t="shared" si="51"/>
        <v>1700163710685138</v>
      </c>
      <c r="AD491" t="str">
        <f t="shared" si="52"/>
        <v>1700-1637-1068-5138</v>
      </c>
      <c r="AE491" s="65" t="s">
        <v>10825</v>
      </c>
    </row>
    <row r="492" spans="1:31" x14ac:dyDescent="0.2">
      <c r="A492">
        <v>591</v>
      </c>
      <c r="B492" s="4">
        <v>43654</v>
      </c>
      <c r="C492" t="s">
        <v>5567</v>
      </c>
      <c r="D492" s="14"/>
      <c r="E492" s="19">
        <f t="shared" si="53"/>
        <v>22.67</v>
      </c>
      <c r="F492" s="1" t="str">
        <f t="shared" si="54"/>
        <v>Mastercard</v>
      </c>
      <c r="G492" s="16" t="str">
        <f t="shared" si="55"/>
        <v>3575-2917-8720-2716</v>
      </c>
      <c r="H492" s="15">
        <f>IF(F492="Cash"," ",Y492)</f>
        <v>47581</v>
      </c>
      <c r="M492" s="64"/>
      <c r="O492" s="4"/>
      <c r="U492" t="s">
        <v>5567</v>
      </c>
      <c r="V492" t="s">
        <v>7545</v>
      </c>
      <c r="W492" t="s">
        <v>7089</v>
      </c>
      <c r="X492" s="64">
        <v>4916465346055230</v>
      </c>
      <c r="Y492">
        <v>47581</v>
      </c>
      <c r="Z492">
        <v>22.67</v>
      </c>
      <c r="AA492" s="65" t="str">
        <f t="shared" si="49"/>
        <v>3575291787202716</v>
      </c>
      <c r="AB492">
        <f t="shared" si="50"/>
        <v>16</v>
      </c>
      <c r="AC492" s="65" t="str">
        <f t="shared" si="51"/>
        <v>3575291787202716</v>
      </c>
      <c r="AD492" t="str">
        <f t="shared" si="52"/>
        <v>3575-2917-8720-2716</v>
      </c>
      <c r="AE492" s="65" t="s">
        <v>10826</v>
      </c>
    </row>
    <row r="493" spans="1:31" x14ac:dyDescent="0.2">
      <c r="A493">
        <v>592</v>
      </c>
      <c r="B493" s="4">
        <v>43654</v>
      </c>
      <c r="C493" t="s">
        <v>5568</v>
      </c>
      <c r="D493" s="14"/>
      <c r="E493" s="19">
        <f t="shared" si="53"/>
        <v>21.96</v>
      </c>
      <c r="F493" s="1" t="str">
        <f t="shared" si="54"/>
        <v>Cash</v>
      </c>
      <c r="G493" s="16" t="str">
        <f t="shared" si="55"/>
        <v xml:space="preserve"> </v>
      </c>
      <c r="H493" s="15" t="str">
        <f>IF(F493="Cash"," ",Y493)</f>
        <v xml:space="preserve"> </v>
      </c>
      <c r="O493" s="4"/>
      <c r="U493" t="s">
        <v>5568</v>
      </c>
      <c r="V493" t="s">
        <v>7546</v>
      </c>
      <c r="W493" t="s">
        <v>30</v>
      </c>
      <c r="X493" s="64">
        <v>4916465346055230</v>
      </c>
      <c r="Z493">
        <v>21.96</v>
      </c>
      <c r="AA493" s="65" t="str">
        <f t="shared" si="49"/>
        <v/>
      </c>
      <c r="AB493">
        <f t="shared" si="50"/>
        <v>0</v>
      </c>
      <c r="AC493" s="65" t="str">
        <f t="shared" si="51"/>
        <v>???</v>
      </c>
      <c r="AD493" t="str">
        <f t="shared" si="52"/>
        <v xml:space="preserve"> </v>
      </c>
    </row>
    <row r="494" spans="1:31" x14ac:dyDescent="0.2">
      <c r="A494">
        <v>593</v>
      </c>
      <c r="B494" s="4">
        <v>43654</v>
      </c>
      <c r="C494" t="s">
        <v>5569</v>
      </c>
      <c r="D494" s="14"/>
      <c r="E494" s="19">
        <f t="shared" si="53"/>
        <v>9.7100000000000009</v>
      </c>
      <c r="F494" s="1" t="str">
        <f t="shared" si="54"/>
        <v>Cash</v>
      </c>
      <c r="G494" s="16" t="str">
        <f t="shared" si="55"/>
        <v xml:space="preserve"> </v>
      </c>
      <c r="H494" s="15" t="str">
        <f>IF(F494="Cash"," ",Y494)</f>
        <v xml:space="preserve"> </v>
      </c>
      <c r="O494" s="4"/>
      <c r="U494" t="s">
        <v>5569</v>
      </c>
      <c r="V494" t="s">
        <v>7547</v>
      </c>
      <c r="W494" t="s">
        <v>30</v>
      </c>
      <c r="X494" s="64">
        <v>4916465346055230</v>
      </c>
      <c r="Z494">
        <v>9.7100000000000009</v>
      </c>
      <c r="AA494" s="65" t="str">
        <f t="shared" si="49"/>
        <v/>
      </c>
      <c r="AB494">
        <f t="shared" si="50"/>
        <v>0</v>
      </c>
      <c r="AC494" s="65" t="str">
        <f t="shared" si="51"/>
        <v>???</v>
      </c>
      <c r="AD494" t="str">
        <f t="shared" si="52"/>
        <v xml:space="preserve"> </v>
      </c>
    </row>
    <row r="495" spans="1:31" x14ac:dyDescent="0.2">
      <c r="A495">
        <v>594</v>
      </c>
      <c r="B495" s="4">
        <v>43654</v>
      </c>
      <c r="C495" t="s">
        <v>5570</v>
      </c>
      <c r="D495" s="14"/>
      <c r="E495" s="19">
        <f t="shared" si="53"/>
        <v>23.9</v>
      </c>
      <c r="F495" s="1" t="str">
        <f t="shared" si="54"/>
        <v>American Express</v>
      </c>
      <c r="G495" s="16" t="str">
        <f t="shared" si="55"/>
        <v>3746-220107-08922</v>
      </c>
      <c r="H495" s="15">
        <f>IF(F495="Cash"," ",Y495)</f>
        <v>46567</v>
      </c>
      <c r="M495" s="64"/>
      <c r="O495" s="4"/>
      <c r="U495" t="s">
        <v>5570</v>
      </c>
      <c r="V495" t="s">
        <v>7548</v>
      </c>
      <c r="W495" t="s">
        <v>7093</v>
      </c>
      <c r="X495" s="64">
        <v>4916465346055230</v>
      </c>
      <c r="Y495">
        <v>46567</v>
      </c>
      <c r="Z495">
        <v>23.9</v>
      </c>
      <c r="AA495" s="65" t="str">
        <f t="shared" si="49"/>
        <v>374622010708922</v>
      </c>
      <c r="AB495">
        <f t="shared" si="50"/>
        <v>15</v>
      </c>
      <c r="AC495" s="65" t="str">
        <f t="shared" si="51"/>
        <v>374622010708922</v>
      </c>
      <c r="AD495" t="str">
        <f t="shared" si="52"/>
        <v>3746-220107-08922</v>
      </c>
      <c r="AE495" s="65" t="s">
        <v>10827</v>
      </c>
    </row>
    <row r="496" spans="1:31" x14ac:dyDescent="0.2">
      <c r="A496">
        <v>595</v>
      </c>
      <c r="B496" s="4">
        <v>43654</v>
      </c>
      <c r="C496" t="s">
        <v>5571</v>
      </c>
      <c r="D496" s="14"/>
      <c r="E496" s="19">
        <f t="shared" si="53"/>
        <v>8.8800000000000008</v>
      </c>
      <c r="F496" s="1" t="str">
        <f t="shared" si="54"/>
        <v>Visa</v>
      </c>
      <c r="G496" s="16" t="str">
        <f t="shared" si="55"/>
        <v>2864-1456-9828-2394</v>
      </c>
      <c r="H496" s="15">
        <f>IF(F496="Cash"," ",Y496)</f>
        <v>77258</v>
      </c>
      <c r="M496" s="64"/>
      <c r="O496" s="4"/>
      <c r="U496" t="s">
        <v>5571</v>
      </c>
      <c r="V496" t="s">
        <v>7549</v>
      </c>
      <c r="W496" t="s">
        <v>34</v>
      </c>
      <c r="X496" s="64">
        <v>4916465346055230</v>
      </c>
      <c r="Y496">
        <v>77258</v>
      </c>
      <c r="Z496">
        <v>8.8800000000000008</v>
      </c>
      <c r="AA496" s="65" t="str">
        <f t="shared" si="49"/>
        <v>2864145698282394</v>
      </c>
      <c r="AB496">
        <f t="shared" si="50"/>
        <v>16</v>
      </c>
      <c r="AC496" s="65" t="str">
        <f t="shared" si="51"/>
        <v>2864145698282394</v>
      </c>
      <c r="AD496" t="str">
        <f t="shared" si="52"/>
        <v>2864-1456-9828-2394</v>
      </c>
      <c r="AE496" s="65" t="s">
        <v>10695</v>
      </c>
    </row>
    <row r="497" spans="1:31" x14ac:dyDescent="0.2">
      <c r="A497">
        <v>596</v>
      </c>
      <c r="B497" s="4">
        <v>43654</v>
      </c>
      <c r="C497" t="s">
        <v>5572</v>
      </c>
      <c r="D497" s="14"/>
      <c r="E497" s="19">
        <f t="shared" si="53"/>
        <v>26.83</v>
      </c>
      <c r="F497" s="1" t="str">
        <f t="shared" si="54"/>
        <v>Visa</v>
      </c>
      <c r="G497" s="16" t="str">
        <f t="shared" si="55"/>
        <v>7424-6271-5504-3838</v>
      </c>
      <c r="H497" s="15">
        <f>IF(F497="Cash"," ",Y497)</f>
        <v>46777</v>
      </c>
      <c r="M497" s="64"/>
      <c r="O497" s="4"/>
      <c r="U497" t="s">
        <v>5572</v>
      </c>
      <c r="V497" t="s">
        <v>7550</v>
      </c>
      <c r="W497" t="s">
        <v>34</v>
      </c>
      <c r="X497" s="64">
        <v>4916465346055230</v>
      </c>
      <c r="Y497">
        <v>46777</v>
      </c>
      <c r="Z497">
        <v>26.83</v>
      </c>
      <c r="AA497" s="65" t="str">
        <f t="shared" si="49"/>
        <v>7424627155043838</v>
      </c>
      <c r="AB497">
        <f t="shared" si="50"/>
        <v>16</v>
      </c>
      <c r="AC497" s="65" t="str">
        <f t="shared" si="51"/>
        <v>7424627155043838</v>
      </c>
      <c r="AD497" t="str">
        <f t="shared" si="52"/>
        <v>7424-6271-5504-3838</v>
      </c>
      <c r="AE497" s="65" t="s">
        <v>10828</v>
      </c>
    </row>
    <row r="498" spans="1:31" x14ac:dyDescent="0.2">
      <c r="A498">
        <v>597</v>
      </c>
      <c r="B498" s="4">
        <v>43654</v>
      </c>
      <c r="C498" t="s">
        <v>5573</v>
      </c>
      <c r="D498" s="14"/>
      <c r="E498" s="19">
        <f t="shared" si="53"/>
        <v>7.91</v>
      </c>
      <c r="F498" s="1" t="str">
        <f t="shared" si="54"/>
        <v>Mastercard</v>
      </c>
      <c r="G498" s="16" t="str">
        <f t="shared" si="55"/>
        <v>5366-5706-2750-0472</v>
      </c>
      <c r="H498" s="15">
        <f>IF(F498="Cash"," ",Y498)</f>
        <v>19943</v>
      </c>
      <c r="M498" s="64"/>
      <c r="O498" s="4"/>
      <c r="U498" t="s">
        <v>5573</v>
      </c>
      <c r="V498" t="s">
        <v>7551</v>
      </c>
      <c r="W498" t="s">
        <v>7089</v>
      </c>
      <c r="X498" s="64">
        <v>4916465346055230</v>
      </c>
      <c r="Y498">
        <v>19943</v>
      </c>
      <c r="Z498">
        <v>7.91</v>
      </c>
      <c r="AA498" s="65" t="str">
        <f t="shared" si="49"/>
        <v>5366570627500472</v>
      </c>
      <c r="AB498">
        <f t="shared" si="50"/>
        <v>16</v>
      </c>
      <c r="AC498" s="65" t="str">
        <f t="shared" si="51"/>
        <v>5366570627500472</v>
      </c>
      <c r="AD498" t="str">
        <f t="shared" si="52"/>
        <v>5366-5706-2750-0472</v>
      </c>
      <c r="AE498" s="65" t="s">
        <v>10829</v>
      </c>
    </row>
    <row r="499" spans="1:31" x14ac:dyDescent="0.2">
      <c r="A499">
        <v>598</v>
      </c>
      <c r="B499" s="4">
        <v>43654</v>
      </c>
      <c r="C499" t="s">
        <v>5574</v>
      </c>
      <c r="D499" s="14"/>
      <c r="E499" s="19">
        <f t="shared" si="53"/>
        <v>29.11</v>
      </c>
      <c r="F499" s="1" t="str">
        <f t="shared" si="54"/>
        <v>Mastercard</v>
      </c>
      <c r="G499" s="16" t="str">
        <f t="shared" si="55"/>
        <v>2278-7088-8709-4830</v>
      </c>
      <c r="H499" s="15">
        <f>IF(F499="Cash"," ",Y499)</f>
        <v>46562</v>
      </c>
      <c r="M499" s="64"/>
      <c r="O499" s="4"/>
      <c r="U499" t="s">
        <v>5574</v>
      </c>
      <c r="V499" t="s">
        <v>7552</v>
      </c>
      <c r="W499" t="s">
        <v>7089</v>
      </c>
      <c r="X499" s="64">
        <v>4916465346055230</v>
      </c>
      <c r="Y499">
        <v>46562</v>
      </c>
      <c r="Z499">
        <v>29.11</v>
      </c>
      <c r="AA499" s="65" t="str">
        <f t="shared" si="49"/>
        <v>2278708887094830</v>
      </c>
      <c r="AB499">
        <f t="shared" si="50"/>
        <v>16</v>
      </c>
      <c r="AC499" s="65" t="str">
        <f t="shared" si="51"/>
        <v>2278708887094830</v>
      </c>
      <c r="AD499" t="str">
        <f t="shared" si="52"/>
        <v>2278-7088-8709-4830</v>
      </c>
      <c r="AE499" s="65" t="s">
        <v>10702</v>
      </c>
    </row>
    <row r="500" spans="1:31" x14ac:dyDescent="0.2">
      <c r="A500">
        <v>599</v>
      </c>
      <c r="B500" s="4">
        <v>43654</v>
      </c>
      <c r="C500" t="s">
        <v>5575</v>
      </c>
      <c r="D500" s="14"/>
      <c r="E500" s="19">
        <f t="shared" si="53"/>
        <v>20.37</v>
      </c>
      <c r="F500" s="1" t="str">
        <f t="shared" si="54"/>
        <v>Cash</v>
      </c>
      <c r="G500" s="16" t="str">
        <f t="shared" si="55"/>
        <v xml:space="preserve"> </v>
      </c>
      <c r="H500" s="15" t="str">
        <f>IF(F500="Cash"," ",Y500)</f>
        <v xml:space="preserve"> </v>
      </c>
      <c r="O500" s="4"/>
      <c r="U500" t="s">
        <v>5575</v>
      </c>
      <c r="V500" t="s">
        <v>7553</v>
      </c>
      <c r="W500" t="s">
        <v>30</v>
      </c>
      <c r="X500" s="64">
        <v>4916465346055230</v>
      </c>
      <c r="Z500">
        <v>20.37</v>
      </c>
      <c r="AA500" s="65" t="str">
        <f t="shared" si="49"/>
        <v/>
      </c>
      <c r="AB500">
        <f t="shared" si="50"/>
        <v>0</v>
      </c>
      <c r="AC500" s="65" t="str">
        <f t="shared" si="51"/>
        <v>???</v>
      </c>
      <c r="AD500" t="str">
        <f t="shared" si="52"/>
        <v xml:space="preserve"> </v>
      </c>
    </row>
    <row r="501" spans="1:31" x14ac:dyDescent="0.2">
      <c r="A501">
        <v>600</v>
      </c>
      <c r="B501" s="4">
        <v>43654</v>
      </c>
      <c r="C501" t="s">
        <v>5576</v>
      </c>
      <c r="D501" s="14"/>
      <c r="E501" s="19">
        <f t="shared" si="53"/>
        <v>15.41</v>
      </c>
      <c r="F501" s="1" t="str">
        <f t="shared" si="54"/>
        <v>American Express</v>
      </c>
      <c r="G501" s="16" t="str">
        <f t="shared" si="55"/>
        <v>2015-061900-29861</v>
      </c>
      <c r="H501" s="15">
        <f>IF(F501="Cash"," ",Y501)</f>
        <v>47443</v>
      </c>
      <c r="M501" s="64"/>
      <c r="O501" s="4"/>
      <c r="U501" t="s">
        <v>5576</v>
      </c>
      <c r="V501" t="s">
        <v>7554</v>
      </c>
      <c r="W501" t="s">
        <v>7093</v>
      </c>
      <c r="X501" s="64">
        <v>4916465346055230</v>
      </c>
      <c r="Y501">
        <v>47443</v>
      </c>
      <c r="Z501">
        <v>15.41</v>
      </c>
      <c r="AA501" s="65" t="str">
        <f t="shared" si="49"/>
        <v>201506190029861</v>
      </c>
      <c r="AB501">
        <f t="shared" si="50"/>
        <v>15</v>
      </c>
      <c r="AC501" s="65" t="str">
        <f t="shared" si="51"/>
        <v>201506190029861</v>
      </c>
      <c r="AD501" t="str">
        <f t="shared" si="52"/>
        <v>2015-061900-29861</v>
      </c>
      <c r="AE501" s="65" t="s">
        <v>10830</v>
      </c>
    </row>
    <row r="502" spans="1:31" x14ac:dyDescent="0.2">
      <c r="A502">
        <v>601</v>
      </c>
      <c r="B502" s="4">
        <v>43654</v>
      </c>
      <c r="C502" t="s">
        <v>5577</v>
      </c>
      <c r="D502" s="14"/>
      <c r="E502" s="19">
        <f t="shared" si="53"/>
        <v>18.16</v>
      </c>
      <c r="F502" s="1" t="str">
        <f t="shared" si="54"/>
        <v>Mastercard</v>
      </c>
      <c r="G502" s="16" t="str">
        <f t="shared" si="55"/>
        <v>4716-0231-4465-0024</v>
      </c>
      <c r="H502" s="15">
        <f>IF(F502="Cash"," ",Y502)</f>
        <v>70377</v>
      </c>
      <c r="M502" s="64"/>
      <c r="O502" s="4"/>
      <c r="U502" t="s">
        <v>5577</v>
      </c>
      <c r="V502" t="s">
        <v>7555</v>
      </c>
      <c r="W502" t="s">
        <v>7089</v>
      </c>
      <c r="X502" s="64">
        <v>4916465346055230</v>
      </c>
      <c r="Y502">
        <v>70377</v>
      </c>
      <c r="Z502">
        <v>18.16</v>
      </c>
      <c r="AA502" s="65" t="str">
        <f t="shared" si="49"/>
        <v>4716023144650024</v>
      </c>
      <c r="AB502">
        <f t="shared" si="50"/>
        <v>16</v>
      </c>
      <c r="AC502" s="65" t="str">
        <f t="shared" si="51"/>
        <v>4716023144650024</v>
      </c>
      <c r="AD502" t="str">
        <f t="shared" si="52"/>
        <v>4716-0231-4465-0024</v>
      </c>
      <c r="AE502" s="65" t="s">
        <v>10785</v>
      </c>
    </row>
    <row r="503" spans="1:31" x14ac:dyDescent="0.2">
      <c r="A503">
        <v>602</v>
      </c>
      <c r="B503" s="4">
        <v>43654</v>
      </c>
      <c r="C503" t="s">
        <v>5578</v>
      </c>
      <c r="D503" s="14"/>
      <c r="E503" s="19">
        <f t="shared" si="53"/>
        <v>6.98</v>
      </c>
      <c r="F503" s="1" t="str">
        <f t="shared" si="54"/>
        <v>Mastercard</v>
      </c>
      <c r="G503" s="16" t="str">
        <f t="shared" si="55"/>
        <v>1898-6604-8106-6906</v>
      </c>
      <c r="H503" s="15">
        <f>IF(F503="Cash"," ",Y503)</f>
        <v>60649</v>
      </c>
      <c r="M503" s="64"/>
      <c r="O503" s="4"/>
      <c r="U503" t="s">
        <v>5578</v>
      </c>
      <c r="V503" t="s">
        <v>7556</v>
      </c>
      <c r="W503" t="s">
        <v>7089</v>
      </c>
      <c r="X503" s="64">
        <v>4916465346055230</v>
      </c>
      <c r="Y503">
        <v>60649</v>
      </c>
      <c r="Z503">
        <v>6.98</v>
      </c>
      <c r="AA503" s="65" t="str">
        <f t="shared" si="49"/>
        <v>1898660481066906</v>
      </c>
      <c r="AB503">
        <f t="shared" si="50"/>
        <v>16</v>
      </c>
      <c r="AC503" s="65" t="str">
        <f t="shared" si="51"/>
        <v>1898660481066906</v>
      </c>
      <c r="AD503" t="str">
        <f t="shared" si="52"/>
        <v>1898-6604-8106-6906</v>
      </c>
      <c r="AE503" s="65" t="s">
        <v>10743</v>
      </c>
    </row>
    <row r="504" spans="1:31" x14ac:dyDescent="0.2">
      <c r="A504">
        <v>603</v>
      </c>
      <c r="B504" s="4">
        <v>43654</v>
      </c>
      <c r="C504" t="s">
        <v>5579</v>
      </c>
      <c r="D504" s="14"/>
      <c r="E504" s="19">
        <f t="shared" si="53"/>
        <v>20.28</v>
      </c>
      <c r="F504" s="1" t="str">
        <f t="shared" si="54"/>
        <v>American Express</v>
      </c>
      <c r="G504" s="16" t="str">
        <f t="shared" si="55"/>
        <v>3742-883551-33579</v>
      </c>
      <c r="H504" s="15">
        <f>IF(F504="Cash"," ",Y504)</f>
        <v>47926</v>
      </c>
      <c r="M504" s="64"/>
      <c r="O504" s="4"/>
      <c r="U504" t="s">
        <v>5579</v>
      </c>
      <c r="V504" t="s">
        <v>7557</v>
      </c>
      <c r="W504" t="s">
        <v>7093</v>
      </c>
      <c r="X504" s="64">
        <v>4916465346055230</v>
      </c>
      <c r="Y504">
        <v>47926</v>
      </c>
      <c r="Z504">
        <v>20.28</v>
      </c>
      <c r="AA504" s="65" t="str">
        <f t="shared" si="49"/>
        <v>374288355133579</v>
      </c>
      <c r="AB504">
        <f t="shared" si="50"/>
        <v>15</v>
      </c>
      <c r="AC504" s="65" t="str">
        <f t="shared" si="51"/>
        <v>374288355133579</v>
      </c>
      <c r="AD504" t="str">
        <f t="shared" si="52"/>
        <v>3742-883551-33579</v>
      </c>
      <c r="AE504" s="65" t="s">
        <v>10831</v>
      </c>
    </row>
    <row r="505" spans="1:31" x14ac:dyDescent="0.2">
      <c r="A505">
        <v>604</v>
      </c>
      <c r="B505" s="4">
        <v>43654</v>
      </c>
      <c r="C505" t="s">
        <v>5580</v>
      </c>
      <c r="D505" s="14"/>
      <c r="E505" s="19">
        <f t="shared" si="53"/>
        <v>15.09</v>
      </c>
      <c r="F505" s="1" t="str">
        <f t="shared" si="54"/>
        <v>American Express</v>
      </c>
      <c r="G505" s="16" t="str">
        <f t="shared" si="55"/>
        <v>2014-426655-96673</v>
      </c>
      <c r="H505" s="15">
        <f>IF(F505="Cash"," ",Y505)</f>
        <v>60623</v>
      </c>
      <c r="M505" s="64"/>
      <c r="O505" s="4"/>
      <c r="U505" t="s">
        <v>5580</v>
      </c>
      <c r="V505" t="s">
        <v>7558</v>
      </c>
      <c r="W505" t="s">
        <v>7093</v>
      </c>
      <c r="X505" s="64">
        <v>4916465346055230</v>
      </c>
      <c r="Y505">
        <v>60623</v>
      </c>
      <c r="Z505">
        <v>15.09</v>
      </c>
      <c r="AA505" s="65" t="str">
        <f t="shared" si="49"/>
        <v>201442665596673</v>
      </c>
      <c r="AB505">
        <f t="shared" si="50"/>
        <v>15</v>
      </c>
      <c r="AC505" s="65" t="str">
        <f t="shared" si="51"/>
        <v>201442665596673</v>
      </c>
      <c r="AD505" t="str">
        <f t="shared" si="52"/>
        <v>2014-426655-96673</v>
      </c>
      <c r="AE505" s="65" t="s">
        <v>10832</v>
      </c>
    </row>
    <row r="506" spans="1:31" x14ac:dyDescent="0.2">
      <c r="A506">
        <v>605</v>
      </c>
      <c r="B506" s="4">
        <v>43654</v>
      </c>
      <c r="C506" t="s">
        <v>5581</v>
      </c>
      <c r="D506" s="14"/>
      <c r="E506" s="19">
        <f t="shared" si="53"/>
        <v>25.94</v>
      </c>
      <c r="F506" s="1" t="str">
        <f t="shared" si="54"/>
        <v>Visa</v>
      </c>
      <c r="G506" s="16" t="str">
        <f t="shared" si="55"/>
        <v>4318-2253-9154-5551</v>
      </c>
      <c r="H506" s="15">
        <f>IF(F506="Cash"," ",Y506)</f>
        <v>47307</v>
      </c>
      <c r="M506" s="64"/>
      <c r="O506" s="4"/>
      <c r="U506" t="s">
        <v>5581</v>
      </c>
      <c r="V506" t="s">
        <v>7559</v>
      </c>
      <c r="W506" t="s">
        <v>34</v>
      </c>
      <c r="X506" s="64">
        <v>4916465346055230</v>
      </c>
      <c r="Y506">
        <v>47307</v>
      </c>
      <c r="Z506">
        <v>25.94</v>
      </c>
      <c r="AA506" s="65" t="str">
        <f t="shared" si="49"/>
        <v>4318225391545551</v>
      </c>
      <c r="AB506">
        <f t="shared" si="50"/>
        <v>16</v>
      </c>
      <c r="AC506" s="65" t="str">
        <f t="shared" si="51"/>
        <v>4318225391545551</v>
      </c>
      <c r="AD506" t="str">
        <f t="shared" si="52"/>
        <v>4318-2253-9154-5551</v>
      </c>
      <c r="AE506" s="65" t="s">
        <v>10734</v>
      </c>
    </row>
    <row r="507" spans="1:31" x14ac:dyDescent="0.2">
      <c r="A507">
        <v>606</v>
      </c>
      <c r="B507" s="4">
        <v>43654</v>
      </c>
      <c r="C507" t="s">
        <v>5582</v>
      </c>
      <c r="D507" s="14"/>
      <c r="E507" s="19">
        <f t="shared" si="53"/>
        <v>18.41</v>
      </c>
      <c r="F507" s="1" t="str">
        <f t="shared" si="54"/>
        <v>Visa</v>
      </c>
      <c r="G507" s="16" t="str">
        <f t="shared" si="55"/>
        <v>8464-7284-2877-5134</v>
      </c>
      <c r="H507" s="15">
        <f>IF(F507="Cash"," ",Y507)</f>
        <v>60689</v>
      </c>
      <c r="M507" s="64"/>
      <c r="O507" s="4"/>
      <c r="U507" t="s">
        <v>5582</v>
      </c>
      <c r="V507" t="s">
        <v>7320</v>
      </c>
      <c r="W507" t="s">
        <v>34</v>
      </c>
      <c r="X507" s="64">
        <v>4916465346055230</v>
      </c>
      <c r="Y507">
        <v>60689</v>
      </c>
      <c r="Z507">
        <v>18.41</v>
      </c>
      <c r="AA507" s="65" t="str">
        <f t="shared" si="49"/>
        <v>8464728428775134</v>
      </c>
      <c r="AB507">
        <f t="shared" si="50"/>
        <v>16</v>
      </c>
      <c r="AC507" s="65" t="str">
        <f t="shared" si="51"/>
        <v>8464728428775134</v>
      </c>
      <c r="AD507" t="str">
        <f t="shared" si="52"/>
        <v>8464-7284-2877-5134</v>
      </c>
      <c r="AE507" s="65" t="s">
        <v>10700</v>
      </c>
    </row>
    <row r="508" spans="1:31" x14ac:dyDescent="0.2">
      <c r="A508">
        <v>607</v>
      </c>
      <c r="B508" s="4">
        <v>43654</v>
      </c>
      <c r="C508" t="s">
        <v>5583</v>
      </c>
      <c r="D508" s="14"/>
      <c r="E508" s="19">
        <f t="shared" si="53"/>
        <v>15.36</v>
      </c>
      <c r="F508" s="1" t="str">
        <f t="shared" si="54"/>
        <v>Visa</v>
      </c>
      <c r="G508" s="16" t="str">
        <f t="shared" si="55"/>
        <v>7209-7073-7655-4504</v>
      </c>
      <c r="H508" s="15">
        <f>IF(F508="Cash"," ",Y508)</f>
        <v>46793</v>
      </c>
      <c r="M508" s="64"/>
      <c r="O508" s="4"/>
      <c r="U508" t="s">
        <v>5583</v>
      </c>
      <c r="V508" t="s">
        <v>7560</v>
      </c>
      <c r="W508" t="s">
        <v>34</v>
      </c>
      <c r="X508" s="64">
        <v>4916465346055230</v>
      </c>
      <c r="Y508">
        <v>46793</v>
      </c>
      <c r="Z508">
        <v>15.36</v>
      </c>
      <c r="AA508" s="65" t="str">
        <f t="shared" si="49"/>
        <v>7209707376554504</v>
      </c>
      <c r="AB508">
        <f t="shared" si="50"/>
        <v>16</v>
      </c>
      <c r="AC508" s="65" t="str">
        <f t="shared" si="51"/>
        <v>7209707376554504</v>
      </c>
      <c r="AD508" t="str">
        <f t="shared" si="52"/>
        <v>7209-7073-7655-4504</v>
      </c>
      <c r="AE508" s="65" t="s">
        <v>10677</v>
      </c>
    </row>
    <row r="509" spans="1:31" x14ac:dyDescent="0.2">
      <c r="A509">
        <v>608</v>
      </c>
      <c r="B509" s="4">
        <v>43654</v>
      </c>
      <c r="C509" t="s">
        <v>5584</v>
      </c>
      <c r="D509" s="14"/>
      <c r="E509" s="19">
        <f t="shared" si="53"/>
        <v>0.08</v>
      </c>
      <c r="F509" s="1" t="str">
        <f t="shared" si="54"/>
        <v>Visa</v>
      </c>
      <c r="G509" s="16" t="str">
        <f t="shared" si="55"/>
        <v>6685-1134-4925-6867</v>
      </c>
      <c r="H509" s="15">
        <f>IF(F509="Cash"," ",Y509)</f>
        <v>75263</v>
      </c>
      <c r="M509" s="64"/>
      <c r="O509" s="4"/>
      <c r="U509" t="s">
        <v>5584</v>
      </c>
      <c r="V509" t="s">
        <v>7561</v>
      </c>
      <c r="W509" t="s">
        <v>34</v>
      </c>
      <c r="X509" s="64">
        <v>4916465346055230</v>
      </c>
      <c r="Y509">
        <v>75263</v>
      </c>
      <c r="Z509">
        <v>0.08</v>
      </c>
      <c r="AA509" s="65" t="str">
        <f t="shared" si="49"/>
        <v>6685113449256867</v>
      </c>
      <c r="AB509">
        <f t="shared" si="50"/>
        <v>16</v>
      </c>
      <c r="AC509" s="65" t="str">
        <f t="shared" si="51"/>
        <v>6685113449256867</v>
      </c>
      <c r="AD509" t="str">
        <f t="shared" si="52"/>
        <v>6685-1134-4925-6867</v>
      </c>
      <c r="AE509" s="65" t="s">
        <v>10833</v>
      </c>
    </row>
    <row r="510" spans="1:31" x14ac:dyDescent="0.2">
      <c r="A510">
        <v>609</v>
      </c>
      <c r="B510" s="4">
        <v>43654</v>
      </c>
      <c r="C510" t="s">
        <v>5585</v>
      </c>
      <c r="D510" s="14"/>
      <c r="E510" s="19">
        <f t="shared" si="53"/>
        <v>17.010000000000002</v>
      </c>
      <c r="F510" s="1" t="str">
        <f t="shared" si="54"/>
        <v>Cash</v>
      </c>
      <c r="G510" s="16" t="str">
        <f t="shared" si="55"/>
        <v xml:space="preserve"> </v>
      </c>
      <c r="H510" s="15" t="str">
        <f>IF(F510="Cash"," ",Y510)</f>
        <v xml:space="preserve"> </v>
      </c>
      <c r="O510" s="4"/>
      <c r="U510" t="s">
        <v>5585</v>
      </c>
      <c r="V510" t="s">
        <v>7562</v>
      </c>
      <c r="W510" t="s">
        <v>30</v>
      </c>
      <c r="X510" s="64">
        <v>4916465346055230</v>
      </c>
      <c r="Z510">
        <v>17.010000000000002</v>
      </c>
      <c r="AA510" s="65" t="str">
        <f t="shared" si="49"/>
        <v/>
      </c>
      <c r="AB510">
        <f t="shared" si="50"/>
        <v>0</v>
      </c>
      <c r="AC510" s="65" t="str">
        <f t="shared" si="51"/>
        <v>???</v>
      </c>
      <c r="AD510" t="str">
        <f t="shared" si="52"/>
        <v xml:space="preserve"> </v>
      </c>
    </row>
    <row r="511" spans="1:31" x14ac:dyDescent="0.2">
      <c r="A511">
        <v>610</v>
      </c>
      <c r="B511" s="4">
        <v>43654</v>
      </c>
      <c r="C511" t="s">
        <v>5586</v>
      </c>
      <c r="D511" s="14"/>
      <c r="E511" s="19">
        <f t="shared" si="53"/>
        <v>19.29</v>
      </c>
      <c r="F511" s="1" t="str">
        <f t="shared" si="54"/>
        <v>Cash</v>
      </c>
      <c r="G511" s="16" t="str">
        <f t="shared" si="55"/>
        <v xml:space="preserve"> </v>
      </c>
      <c r="H511" s="15" t="str">
        <f>IF(F511="Cash"," ",Y511)</f>
        <v xml:space="preserve"> </v>
      </c>
      <c r="O511" s="4"/>
      <c r="U511" t="s">
        <v>5586</v>
      </c>
      <c r="V511" t="s">
        <v>7460</v>
      </c>
      <c r="W511" t="s">
        <v>30</v>
      </c>
      <c r="X511" s="64">
        <v>4916465346055230</v>
      </c>
      <c r="Z511">
        <v>19.29</v>
      </c>
      <c r="AA511" s="65" t="str">
        <f t="shared" si="49"/>
        <v/>
      </c>
      <c r="AB511">
        <f t="shared" si="50"/>
        <v>0</v>
      </c>
      <c r="AC511" s="65" t="str">
        <f t="shared" si="51"/>
        <v>???</v>
      </c>
      <c r="AD511" t="str">
        <f t="shared" si="52"/>
        <v xml:space="preserve"> </v>
      </c>
    </row>
    <row r="512" spans="1:31" x14ac:dyDescent="0.2">
      <c r="A512">
        <v>611</v>
      </c>
      <c r="B512" s="4">
        <v>43654</v>
      </c>
      <c r="C512" t="s">
        <v>5587</v>
      </c>
      <c r="D512" s="14"/>
      <c r="E512" s="19">
        <f t="shared" si="53"/>
        <v>33.85</v>
      </c>
      <c r="F512" s="1" t="str">
        <f t="shared" si="54"/>
        <v>Visa</v>
      </c>
      <c r="G512" s="16" t="str">
        <f t="shared" si="55"/>
        <v>9407-8722-1114-6638</v>
      </c>
      <c r="H512" s="15">
        <f>IF(F512="Cash"," ",Y512)</f>
        <v>77258</v>
      </c>
      <c r="M512" s="64"/>
      <c r="O512" s="4"/>
      <c r="U512" t="s">
        <v>5587</v>
      </c>
      <c r="V512" t="s">
        <v>7563</v>
      </c>
      <c r="W512" t="s">
        <v>34</v>
      </c>
      <c r="X512" s="64">
        <v>4916465346055230</v>
      </c>
      <c r="Y512">
        <v>77258</v>
      </c>
      <c r="Z512">
        <v>33.85</v>
      </c>
      <c r="AA512" s="65" t="str">
        <f t="shared" si="49"/>
        <v>9407872211146638</v>
      </c>
      <c r="AB512">
        <f t="shared" si="50"/>
        <v>16</v>
      </c>
      <c r="AC512" s="65" t="str">
        <f t="shared" si="51"/>
        <v>9407872211146638</v>
      </c>
      <c r="AD512" t="str">
        <f t="shared" si="52"/>
        <v>9407-8722-1114-6638</v>
      </c>
      <c r="AE512" s="65" t="s">
        <v>10834</v>
      </c>
    </row>
    <row r="513" spans="1:31" x14ac:dyDescent="0.2">
      <c r="A513">
        <v>612</v>
      </c>
      <c r="B513" s="4">
        <v>43654</v>
      </c>
      <c r="C513" t="s">
        <v>5588</v>
      </c>
      <c r="D513" s="14"/>
      <c r="E513" s="19">
        <f t="shared" si="53"/>
        <v>23.34</v>
      </c>
      <c r="F513" s="1" t="str">
        <f t="shared" si="54"/>
        <v>Visa</v>
      </c>
      <c r="G513" s="16" t="str">
        <f t="shared" si="55"/>
        <v>5891-5538-5641-8247</v>
      </c>
      <c r="H513" s="15">
        <f>IF(F513="Cash"," ",Y513)</f>
        <v>46565</v>
      </c>
      <c r="M513" s="64"/>
      <c r="O513" s="4"/>
      <c r="U513" t="s">
        <v>5588</v>
      </c>
      <c r="V513" t="s">
        <v>7564</v>
      </c>
      <c r="W513" t="s">
        <v>34</v>
      </c>
      <c r="X513" s="64">
        <v>4916465346055230</v>
      </c>
      <c r="Y513">
        <v>46565</v>
      </c>
      <c r="Z513">
        <v>23.34</v>
      </c>
      <c r="AA513" s="65" t="str">
        <f t="shared" si="49"/>
        <v>5891553856418247</v>
      </c>
      <c r="AB513">
        <f t="shared" si="50"/>
        <v>16</v>
      </c>
      <c r="AC513" s="65" t="str">
        <f t="shared" si="51"/>
        <v>5891553856418247</v>
      </c>
      <c r="AD513" t="str">
        <f t="shared" si="52"/>
        <v>5891-5538-5641-8247</v>
      </c>
      <c r="AE513" s="65" t="s">
        <v>10835</v>
      </c>
    </row>
    <row r="514" spans="1:31" x14ac:dyDescent="0.2">
      <c r="A514">
        <v>613</v>
      </c>
      <c r="B514" s="4">
        <v>43654</v>
      </c>
      <c r="C514" t="s">
        <v>5589</v>
      </c>
      <c r="D514" s="14"/>
      <c r="E514" s="19">
        <f t="shared" si="53"/>
        <v>7.26</v>
      </c>
      <c r="F514" s="1" t="str">
        <f t="shared" si="54"/>
        <v>Visa</v>
      </c>
      <c r="G514" s="16" t="str">
        <f t="shared" si="55"/>
        <v>1268-7904-4062-6708</v>
      </c>
      <c r="H514" s="15">
        <f>IF(F514="Cash"," ",Y514)</f>
        <v>46946</v>
      </c>
      <c r="M514" s="64"/>
      <c r="O514" s="4"/>
      <c r="U514" t="s">
        <v>5589</v>
      </c>
      <c r="V514" t="s">
        <v>7565</v>
      </c>
      <c r="W514" t="s">
        <v>34</v>
      </c>
      <c r="X514" s="64">
        <v>4916465346055230</v>
      </c>
      <c r="Y514">
        <v>46946</v>
      </c>
      <c r="Z514">
        <v>7.26</v>
      </c>
      <c r="AA514" s="65" t="str">
        <f t="shared" si="49"/>
        <v>1268790440626708</v>
      </c>
      <c r="AB514">
        <f t="shared" si="50"/>
        <v>16</v>
      </c>
      <c r="AC514" s="65" t="str">
        <f t="shared" si="51"/>
        <v>1268790440626708</v>
      </c>
      <c r="AD514" t="str">
        <f t="shared" si="52"/>
        <v>1268-7904-4062-6708</v>
      </c>
      <c r="AE514" s="65" t="s">
        <v>10804</v>
      </c>
    </row>
    <row r="515" spans="1:31" x14ac:dyDescent="0.2">
      <c r="A515">
        <v>614</v>
      </c>
      <c r="B515" s="4">
        <v>43654</v>
      </c>
      <c r="C515" t="s">
        <v>5590</v>
      </c>
      <c r="D515" s="14"/>
      <c r="E515" s="19">
        <f t="shared" si="53"/>
        <v>13.53</v>
      </c>
      <c r="F515" s="1" t="str">
        <f t="shared" si="54"/>
        <v>Mastercard</v>
      </c>
      <c r="G515" s="16" t="str">
        <f t="shared" si="55"/>
        <v>2852-9287-5379-6320</v>
      </c>
      <c r="H515" s="15">
        <f>IF(F515="Cash"," ",Y515)</f>
        <v>46965</v>
      </c>
      <c r="M515" s="64"/>
      <c r="O515" s="4"/>
      <c r="U515" t="s">
        <v>5590</v>
      </c>
      <c r="V515" t="s">
        <v>7233</v>
      </c>
      <c r="W515" t="s">
        <v>7089</v>
      </c>
      <c r="X515" s="64">
        <v>4916465346055230</v>
      </c>
      <c r="Y515">
        <v>46965</v>
      </c>
      <c r="Z515">
        <v>13.53</v>
      </c>
      <c r="AA515" s="65" t="str">
        <f t="shared" ref="AA515:AA578" si="56">TRIM(AE515)</f>
        <v>2852928753796320</v>
      </c>
      <c r="AB515">
        <f t="shared" ref="AB515:AB578" si="57">LEN(AA515)</f>
        <v>16</v>
      </c>
      <c r="AC515" s="65" t="str">
        <f t="shared" ref="AC515:AC578" si="58">IF(AB515&gt;=15,AA515,"???")</f>
        <v>2852928753796320</v>
      </c>
      <c r="AD515" t="str">
        <f t="shared" ref="AD515:AD578" si="59">IF(AB515=15,TEXT(AC515,"0000-000000-00000"),IF(AB515=16,MID(AC515,1,4)&amp;"-"&amp;MID(AC515,5,4)&amp;"-"&amp;MID(AC515,9,4)&amp;"-"&amp;MID(AC515,13,4),IF(AB515=0," ","???")))</f>
        <v>2852-9287-5379-6320</v>
      </c>
      <c r="AE515" s="65" t="s">
        <v>10836</v>
      </c>
    </row>
    <row r="516" spans="1:31" x14ac:dyDescent="0.2">
      <c r="A516">
        <v>615</v>
      </c>
      <c r="B516" s="4">
        <v>43654</v>
      </c>
      <c r="C516" t="s">
        <v>5591</v>
      </c>
      <c r="D516" s="14"/>
      <c r="E516" s="19">
        <f t="shared" si="53"/>
        <v>11.76</v>
      </c>
      <c r="F516" s="1" t="str">
        <f t="shared" si="54"/>
        <v>American Express</v>
      </c>
      <c r="G516" s="16" t="str">
        <f t="shared" si="55"/>
        <v>3426-319855-46059</v>
      </c>
      <c r="H516" s="15">
        <f>IF(F516="Cash"," ",Y516)</f>
        <v>60663</v>
      </c>
      <c r="M516" s="64"/>
      <c r="O516" s="4"/>
      <c r="U516" t="s">
        <v>5591</v>
      </c>
      <c r="V516" t="s">
        <v>7566</v>
      </c>
      <c r="W516" t="s">
        <v>7093</v>
      </c>
      <c r="X516" s="64">
        <v>4916465346055230</v>
      </c>
      <c r="Y516">
        <v>60663</v>
      </c>
      <c r="Z516">
        <v>11.76</v>
      </c>
      <c r="AA516" s="65" t="str">
        <f t="shared" si="56"/>
        <v>342631985546059</v>
      </c>
      <c r="AB516">
        <f t="shared" si="57"/>
        <v>15</v>
      </c>
      <c r="AC516" s="65" t="str">
        <f t="shared" si="58"/>
        <v>342631985546059</v>
      </c>
      <c r="AD516" t="str">
        <f t="shared" si="59"/>
        <v>3426-319855-46059</v>
      </c>
      <c r="AE516" s="65" t="s">
        <v>10837</v>
      </c>
    </row>
    <row r="517" spans="1:31" x14ac:dyDescent="0.2">
      <c r="A517">
        <v>616</v>
      </c>
      <c r="B517" s="4">
        <v>43654</v>
      </c>
      <c r="C517" t="s">
        <v>5592</v>
      </c>
      <c r="D517" s="14"/>
      <c r="E517" s="19">
        <f t="shared" ref="E517:E580" si="60">Z517</f>
        <v>12.49</v>
      </c>
      <c r="F517" s="1" t="str">
        <f t="shared" ref="F517:F580" si="61">W517</f>
        <v>Visa</v>
      </c>
      <c r="G517" s="16" t="str">
        <f t="shared" ref="G517:G580" si="62">AD517</f>
        <v>9398-7024-9642-8798</v>
      </c>
      <c r="H517" s="15">
        <f>IF(F517="Cash"," ",Y517)</f>
        <v>60659</v>
      </c>
      <c r="M517" s="64"/>
      <c r="O517" s="4"/>
      <c r="U517" t="s">
        <v>5592</v>
      </c>
      <c r="V517" t="s">
        <v>7567</v>
      </c>
      <c r="W517" t="s">
        <v>34</v>
      </c>
      <c r="X517" s="64">
        <v>4916465346055230</v>
      </c>
      <c r="Y517">
        <v>60659</v>
      </c>
      <c r="Z517">
        <v>12.49</v>
      </c>
      <c r="AA517" s="65" t="str">
        <f t="shared" si="56"/>
        <v>9398702496428798</v>
      </c>
      <c r="AB517">
        <f t="shared" si="57"/>
        <v>16</v>
      </c>
      <c r="AC517" s="65" t="str">
        <f t="shared" si="58"/>
        <v>9398702496428798</v>
      </c>
      <c r="AD517" t="str">
        <f t="shared" si="59"/>
        <v>9398-7024-9642-8798</v>
      </c>
      <c r="AE517" s="65" t="s">
        <v>10838</v>
      </c>
    </row>
    <row r="518" spans="1:31" x14ac:dyDescent="0.2">
      <c r="A518">
        <v>617</v>
      </c>
      <c r="B518" s="4">
        <v>43654</v>
      </c>
      <c r="C518" t="s">
        <v>5593</v>
      </c>
      <c r="D518" s="14"/>
      <c r="E518" s="19">
        <f t="shared" si="60"/>
        <v>8.9</v>
      </c>
      <c r="F518" s="1" t="str">
        <f t="shared" si="61"/>
        <v>Visa</v>
      </c>
      <c r="G518" s="16" t="str">
        <f t="shared" si="62"/>
        <v>8706-2114-2768-5095</v>
      </c>
      <c r="H518" s="15">
        <f>IF(F518="Cash"," ",Y518)</f>
        <v>47445</v>
      </c>
      <c r="M518" s="64"/>
      <c r="O518" s="4"/>
      <c r="U518" t="s">
        <v>5593</v>
      </c>
      <c r="V518" t="s">
        <v>7568</v>
      </c>
      <c r="W518" t="s">
        <v>34</v>
      </c>
      <c r="X518" s="64">
        <v>4916465346055230</v>
      </c>
      <c r="Y518">
        <v>47445</v>
      </c>
      <c r="Z518">
        <v>8.9</v>
      </c>
      <c r="AA518" s="65" t="str">
        <f t="shared" si="56"/>
        <v>8706211427685095</v>
      </c>
      <c r="AB518">
        <f t="shared" si="57"/>
        <v>16</v>
      </c>
      <c r="AC518" s="65" t="str">
        <f t="shared" si="58"/>
        <v>8706211427685095</v>
      </c>
      <c r="AD518" t="str">
        <f t="shared" si="59"/>
        <v>8706-2114-2768-5095</v>
      </c>
      <c r="AE518" s="65" t="s">
        <v>10724</v>
      </c>
    </row>
    <row r="519" spans="1:31" x14ac:dyDescent="0.2">
      <c r="A519">
        <v>618</v>
      </c>
      <c r="B519" s="4">
        <v>43654</v>
      </c>
      <c r="C519" t="s">
        <v>5594</v>
      </c>
      <c r="D519" s="14"/>
      <c r="E519" s="19">
        <f t="shared" si="60"/>
        <v>16.27</v>
      </c>
      <c r="F519" s="1" t="str">
        <f t="shared" si="61"/>
        <v>Mastercard</v>
      </c>
      <c r="G519" s="16" t="str">
        <f t="shared" si="62"/>
        <v>7104-0003-0217-7288</v>
      </c>
      <c r="H519" s="15">
        <f>IF(F519="Cash"," ",Y519)</f>
        <v>46770</v>
      </c>
      <c r="M519" s="64"/>
      <c r="O519" s="4"/>
      <c r="U519" t="s">
        <v>5594</v>
      </c>
      <c r="V519" t="s">
        <v>7292</v>
      </c>
      <c r="W519" t="s">
        <v>7089</v>
      </c>
      <c r="X519" s="64">
        <v>4916465346055230</v>
      </c>
      <c r="Y519">
        <v>46770</v>
      </c>
      <c r="Z519">
        <v>16.27</v>
      </c>
      <c r="AA519" s="65" t="str">
        <f t="shared" si="56"/>
        <v>7104000302177288</v>
      </c>
      <c r="AB519">
        <f t="shared" si="57"/>
        <v>16</v>
      </c>
      <c r="AC519" s="65" t="str">
        <f t="shared" si="58"/>
        <v>7104000302177288</v>
      </c>
      <c r="AD519" t="str">
        <f t="shared" si="59"/>
        <v>7104-0003-0217-7288</v>
      </c>
      <c r="AE519" s="65" t="s">
        <v>10839</v>
      </c>
    </row>
    <row r="520" spans="1:31" x14ac:dyDescent="0.2">
      <c r="A520">
        <v>619</v>
      </c>
      <c r="B520" s="4">
        <v>43654</v>
      </c>
      <c r="C520" t="s">
        <v>5595</v>
      </c>
      <c r="D520" s="14"/>
      <c r="E520" s="19">
        <f t="shared" si="60"/>
        <v>6.37</v>
      </c>
      <c r="F520" s="1" t="str">
        <f t="shared" si="61"/>
        <v>Mastercard</v>
      </c>
      <c r="G520" s="16" t="str">
        <f t="shared" si="62"/>
        <v>5634-3261-9167-9054</v>
      </c>
      <c r="H520" s="15">
        <f>IF(F520="Cash"," ",Y520)</f>
        <v>47567</v>
      </c>
      <c r="M520" s="64"/>
      <c r="O520" s="4"/>
      <c r="U520" t="s">
        <v>5595</v>
      </c>
      <c r="V520" t="s">
        <v>7569</v>
      </c>
      <c r="W520" t="s">
        <v>7089</v>
      </c>
      <c r="X520" s="64">
        <v>4916465346055230</v>
      </c>
      <c r="Y520">
        <v>47567</v>
      </c>
      <c r="Z520">
        <v>6.37</v>
      </c>
      <c r="AA520" s="65" t="str">
        <f t="shared" si="56"/>
        <v>5634326191679054</v>
      </c>
      <c r="AB520">
        <f t="shared" si="57"/>
        <v>16</v>
      </c>
      <c r="AC520" s="65" t="str">
        <f t="shared" si="58"/>
        <v>5634326191679054</v>
      </c>
      <c r="AD520" t="str">
        <f t="shared" si="59"/>
        <v>5634-3261-9167-9054</v>
      </c>
      <c r="AE520" s="65" t="s">
        <v>10763</v>
      </c>
    </row>
    <row r="521" spans="1:31" x14ac:dyDescent="0.2">
      <c r="A521">
        <v>620</v>
      </c>
      <c r="B521" s="4">
        <v>43654</v>
      </c>
      <c r="C521" t="s">
        <v>5596</v>
      </c>
      <c r="D521" s="14"/>
      <c r="E521" s="19">
        <f t="shared" si="60"/>
        <v>5.7</v>
      </c>
      <c r="F521" s="1" t="str">
        <f t="shared" si="61"/>
        <v>Mastercard</v>
      </c>
      <c r="G521" s="16" t="str">
        <f t="shared" si="62"/>
        <v>6802-6595-4366-6840</v>
      </c>
      <c r="H521" s="15">
        <f>IF(F521="Cash"," ",Y521)</f>
        <v>46951</v>
      </c>
      <c r="M521" s="64"/>
      <c r="O521" s="4"/>
      <c r="U521" t="s">
        <v>5596</v>
      </c>
      <c r="V521" t="s">
        <v>7570</v>
      </c>
      <c r="W521" t="s">
        <v>7089</v>
      </c>
      <c r="X521" s="64">
        <v>4916465346055230</v>
      </c>
      <c r="Y521">
        <v>46951</v>
      </c>
      <c r="Z521">
        <v>5.7</v>
      </c>
      <c r="AA521" s="65" t="str">
        <f t="shared" si="56"/>
        <v>6802659543666840</v>
      </c>
      <c r="AB521">
        <f t="shared" si="57"/>
        <v>16</v>
      </c>
      <c r="AC521" s="65" t="str">
        <f t="shared" si="58"/>
        <v>6802659543666840</v>
      </c>
      <c r="AD521" t="str">
        <f t="shared" si="59"/>
        <v>6802-6595-4366-6840</v>
      </c>
      <c r="AE521" s="65" t="s">
        <v>10840</v>
      </c>
    </row>
    <row r="522" spans="1:31" x14ac:dyDescent="0.2">
      <c r="A522">
        <v>621</v>
      </c>
      <c r="B522" s="4">
        <v>43654</v>
      </c>
      <c r="C522" t="s">
        <v>5597</v>
      </c>
      <c r="D522" s="14"/>
      <c r="E522" s="19">
        <f t="shared" si="60"/>
        <v>29.16</v>
      </c>
      <c r="F522" s="1" t="str">
        <f t="shared" si="61"/>
        <v>Cash</v>
      </c>
      <c r="G522" s="16" t="str">
        <f t="shared" si="62"/>
        <v xml:space="preserve"> </v>
      </c>
      <c r="H522" s="15" t="str">
        <f>IF(F522="Cash"," ",Y522)</f>
        <v xml:space="preserve"> </v>
      </c>
      <c r="O522" s="4"/>
      <c r="U522" t="s">
        <v>5597</v>
      </c>
      <c r="V522" t="s">
        <v>7571</v>
      </c>
      <c r="W522" t="s">
        <v>30</v>
      </c>
      <c r="X522" s="64">
        <v>4916465346055230</v>
      </c>
      <c r="Z522">
        <v>29.16</v>
      </c>
      <c r="AA522" s="65" t="str">
        <f t="shared" si="56"/>
        <v/>
      </c>
      <c r="AB522">
        <f t="shared" si="57"/>
        <v>0</v>
      </c>
      <c r="AC522" s="65" t="str">
        <f t="shared" si="58"/>
        <v>???</v>
      </c>
      <c r="AD522" t="str">
        <f t="shared" si="59"/>
        <v xml:space="preserve"> </v>
      </c>
    </row>
    <row r="523" spans="1:31" x14ac:dyDescent="0.2">
      <c r="A523">
        <v>622</v>
      </c>
      <c r="B523" s="4">
        <v>43654</v>
      </c>
      <c r="C523" t="s">
        <v>5598</v>
      </c>
      <c r="D523" s="14"/>
      <c r="E523" s="19">
        <f t="shared" si="60"/>
        <v>34.17</v>
      </c>
      <c r="F523" s="1" t="str">
        <f t="shared" si="61"/>
        <v>Visa</v>
      </c>
      <c r="G523" s="16" t="str">
        <f t="shared" si="62"/>
        <v>3928-1379-2880-0780</v>
      </c>
      <c r="H523" s="15">
        <f>IF(F523="Cash"," ",Y523)</f>
        <v>46952</v>
      </c>
      <c r="M523" s="64"/>
      <c r="O523" s="4"/>
      <c r="U523" t="s">
        <v>5598</v>
      </c>
      <c r="V523" t="s">
        <v>7572</v>
      </c>
      <c r="W523" t="s">
        <v>34</v>
      </c>
      <c r="X523" s="64">
        <v>4916465346055230</v>
      </c>
      <c r="Y523">
        <v>46952</v>
      </c>
      <c r="Z523">
        <v>34.17</v>
      </c>
      <c r="AA523" s="65" t="str">
        <f t="shared" si="56"/>
        <v>3928137928800780</v>
      </c>
      <c r="AB523">
        <f t="shared" si="57"/>
        <v>16</v>
      </c>
      <c r="AC523" s="65" t="str">
        <f t="shared" si="58"/>
        <v>3928137928800780</v>
      </c>
      <c r="AD523" t="str">
        <f t="shared" si="59"/>
        <v>3928-1379-2880-0780</v>
      </c>
      <c r="AE523" s="65" t="s">
        <v>10738</v>
      </c>
    </row>
    <row r="524" spans="1:31" x14ac:dyDescent="0.2">
      <c r="A524">
        <v>623</v>
      </c>
      <c r="B524" s="4">
        <v>43654</v>
      </c>
      <c r="C524" t="s">
        <v>5599</v>
      </c>
      <c r="D524" s="14"/>
      <c r="E524" s="19">
        <f t="shared" si="60"/>
        <v>12.9</v>
      </c>
      <c r="F524" s="1" t="str">
        <f t="shared" si="61"/>
        <v>Visa</v>
      </c>
      <c r="G524" s="16" t="str">
        <f t="shared" si="62"/>
        <v>4345-5977-5302-9264</v>
      </c>
      <c r="H524" s="15">
        <f>IF(F524="Cash"," ",Y524)</f>
        <v>78070</v>
      </c>
      <c r="M524" s="64"/>
      <c r="O524" s="4"/>
      <c r="U524" t="s">
        <v>5599</v>
      </c>
      <c r="V524" t="s">
        <v>7573</v>
      </c>
      <c r="W524" t="s">
        <v>34</v>
      </c>
      <c r="X524" s="64">
        <v>4916465346055230</v>
      </c>
      <c r="Y524">
        <v>78070</v>
      </c>
      <c r="Z524">
        <v>12.9</v>
      </c>
      <c r="AA524" s="65" t="str">
        <f t="shared" si="56"/>
        <v>4345597753029264</v>
      </c>
      <c r="AB524">
        <f t="shared" si="57"/>
        <v>16</v>
      </c>
      <c r="AC524" s="65" t="str">
        <f t="shared" si="58"/>
        <v>4345597753029264</v>
      </c>
      <c r="AD524" t="str">
        <f t="shared" si="59"/>
        <v>4345-5977-5302-9264</v>
      </c>
      <c r="AE524" s="65" t="s">
        <v>10841</v>
      </c>
    </row>
    <row r="525" spans="1:31" x14ac:dyDescent="0.2">
      <c r="A525">
        <v>624</v>
      </c>
      <c r="B525" s="4">
        <v>43654</v>
      </c>
      <c r="C525" t="s">
        <v>5600</v>
      </c>
      <c r="D525" s="14"/>
      <c r="E525" s="19">
        <f t="shared" si="60"/>
        <v>34.49</v>
      </c>
      <c r="F525" s="1" t="str">
        <f t="shared" si="61"/>
        <v>Visa</v>
      </c>
      <c r="G525" s="16" t="str">
        <f t="shared" si="62"/>
        <v>4375-4758-3990-2661</v>
      </c>
      <c r="H525" s="15">
        <f>IF(F525="Cash"," ",Y525)</f>
        <v>46705</v>
      </c>
      <c r="M525" s="64"/>
      <c r="O525" s="4"/>
      <c r="U525" t="s">
        <v>5600</v>
      </c>
      <c r="V525" t="s">
        <v>7574</v>
      </c>
      <c r="W525" t="s">
        <v>34</v>
      </c>
      <c r="X525" s="64">
        <v>4916465346055230</v>
      </c>
      <c r="Y525">
        <v>46705</v>
      </c>
      <c r="Z525">
        <v>34.49</v>
      </c>
      <c r="AA525" s="65" t="str">
        <f t="shared" si="56"/>
        <v>4375475839902661</v>
      </c>
      <c r="AB525">
        <f t="shared" si="57"/>
        <v>16</v>
      </c>
      <c r="AC525" s="65" t="str">
        <f t="shared" si="58"/>
        <v>4375475839902661</v>
      </c>
      <c r="AD525" t="str">
        <f t="shared" si="59"/>
        <v>4375-4758-3990-2661</v>
      </c>
      <c r="AE525" s="65" t="s">
        <v>10842</v>
      </c>
    </row>
    <row r="526" spans="1:31" x14ac:dyDescent="0.2">
      <c r="A526">
        <v>625</v>
      </c>
      <c r="B526" s="4">
        <v>43654</v>
      </c>
      <c r="C526" t="s">
        <v>5601</v>
      </c>
      <c r="D526" s="14"/>
      <c r="E526" s="19">
        <f t="shared" si="60"/>
        <v>22.44</v>
      </c>
      <c r="F526" s="1" t="str">
        <f t="shared" si="61"/>
        <v>Mastercard</v>
      </c>
      <c r="G526" s="16" t="str">
        <f t="shared" si="62"/>
        <v>6759-0653-6424-1812</v>
      </c>
      <c r="H526" s="15">
        <f>IF(F526="Cash"," ",Y526)</f>
        <v>60673</v>
      </c>
      <c r="M526" s="64"/>
      <c r="O526" s="4"/>
      <c r="U526" t="s">
        <v>5601</v>
      </c>
      <c r="V526" t="s">
        <v>7575</v>
      </c>
      <c r="W526" t="s">
        <v>7089</v>
      </c>
      <c r="X526" s="64">
        <v>4916465346055230</v>
      </c>
      <c r="Y526">
        <v>60673</v>
      </c>
      <c r="Z526">
        <v>22.44</v>
      </c>
      <c r="AA526" s="65" t="str">
        <f t="shared" si="56"/>
        <v>6759065364241812</v>
      </c>
      <c r="AB526">
        <f t="shared" si="57"/>
        <v>16</v>
      </c>
      <c r="AC526" s="65" t="str">
        <f t="shared" si="58"/>
        <v>6759065364241812</v>
      </c>
      <c r="AD526" t="str">
        <f t="shared" si="59"/>
        <v>6759-0653-6424-1812</v>
      </c>
      <c r="AE526" s="65" t="s">
        <v>10843</v>
      </c>
    </row>
    <row r="527" spans="1:31" x14ac:dyDescent="0.2">
      <c r="A527">
        <v>626</v>
      </c>
      <c r="B527" s="4">
        <v>43654</v>
      </c>
      <c r="C527" t="s">
        <v>5602</v>
      </c>
      <c r="D527" s="14"/>
      <c r="E527" s="19">
        <f t="shared" si="60"/>
        <v>28.07</v>
      </c>
      <c r="F527" s="1" t="str">
        <f t="shared" si="61"/>
        <v>Mastercard</v>
      </c>
      <c r="G527" s="16" t="str">
        <f t="shared" si="62"/>
        <v>3367-6529-1743-8549</v>
      </c>
      <c r="H527" s="15">
        <f>IF(F527="Cash"," ",Y527)</f>
        <v>79917</v>
      </c>
      <c r="M527" s="64"/>
      <c r="O527" s="4"/>
      <c r="U527" t="s">
        <v>5602</v>
      </c>
      <c r="V527" t="s">
        <v>7576</v>
      </c>
      <c r="W527" t="s">
        <v>7089</v>
      </c>
      <c r="X527" s="64">
        <v>4916465346055230</v>
      </c>
      <c r="Y527">
        <v>79917</v>
      </c>
      <c r="Z527">
        <v>28.07</v>
      </c>
      <c r="AA527" s="65" t="str">
        <f t="shared" si="56"/>
        <v>3367652917438549</v>
      </c>
      <c r="AB527">
        <f t="shared" si="57"/>
        <v>16</v>
      </c>
      <c r="AC527" s="65" t="str">
        <f t="shared" si="58"/>
        <v>3367652917438549</v>
      </c>
      <c r="AD527" t="str">
        <f t="shared" si="59"/>
        <v>3367-6529-1743-8549</v>
      </c>
      <c r="AE527" s="65" t="s">
        <v>10646</v>
      </c>
    </row>
    <row r="528" spans="1:31" x14ac:dyDescent="0.2">
      <c r="A528">
        <v>627</v>
      </c>
      <c r="B528" s="4">
        <v>43654</v>
      </c>
      <c r="C528" t="s">
        <v>5603</v>
      </c>
      <c r="D528" s="14"/>
      <c r="E528" s="19">
        <f t="shared" si="60"/>
        <v>18.8</v>
      </c>
      <c r="F528" s="1" t="str">
        <f t="shared" si="61"/>
        <v>Cash</v>
      </c>
      <c r="G528" s="16" t="str">
        <f t="shared" si="62"/>
        <v xml:space="preserve"> </v>
      </c>
      <c r="H528" s="15" t="str">
        <f>IF(F528="Cash"," ",Y528)</f>
        <v xml:space="preserve"> </v>
      </c>
      <c r="O528" s="4"/>
      <c r="U528" t="s">
        <v>5603</v>
      </c>
      <c r="V528" t="s">
        <v>7577</v>
      </c>
      <c r="W528" t="s">
        <v>30</v>
      </c>
      <c r="X528" s="64">
        <v>4916465346055230</v>
      </c>
      <c r="Z528">
        <v>18.8</v>
      </c>
      <c r="AA528" s="65" t="str">
        <f t="shared" si="56"/>
        <v/>
      </c>
      <c r="AB528">
        <f t="shared" si="57"/>
        <v>0</v>
      </c>
      <c r="AC528" s="65" t="str">
        <f t="shared" si="58"/>
        <v>???</v>
      </c>
      <c r="AD528" t="str">
        <f t="shared" si="59"/>
        <v xml:space="preserve"> </v>
      </c>
    </row>
    <row r="529" spans="1:31" x14ac:dyDescent="0.2">
      <c r="A529">
        <v>628</v>
      </c>
      <c r="B529" s="4">
        <v>43654</v>
      </c>
      <c r="C529" t="s">
        <v>5427</v>
      </c>
      <c r="D529" s="14"/>
      <c r="E529" s="19">
        <f t="shared" si="60"/>
        <v>21.67</v>
      </c>
      <c r="F529" s="1" t="str">
        <f t="shared" si="61"/>
        <v>Cash</v>
      </c>
      <c r="G529" s="16" t="str">
        <f t="shared" si="62"/>
        <v xml:space="preserve"> </v>
      </c>
      <c r="H529" s="15" t="str">
        <f>IF(F529="Cash"," ",Y529)</f>
        <v xml:space="preserve"> </v>
      </c>
      <c r="O529" s="4"/>
      <c r="U529" t="s">
        <v>5427</v>
      </c>
      <c r="V529" t="s">
        <v>7416</v>
      </c>
      <c r="W529" t="s">
        <v>30</v>
      </c>
      <c r="X529" s="64">
        <v>4916465346055230</v>
      </c>
      <c r="Z529">
        <v>21.67</v>
      </c>
      <c r="AA529" s="65" t="str">
        <f t="shared" si="56"/>
        <v/>
      </c>
      <c r="AB529">
        <f t="shared" si="57"/>
        <v>0</v>
      </c>
      <c r="AC529" s="65" t="str">
        <f t="shared" si="58"/>
        <v>???</v>
      </c>
      <c r="AD529" t="str">
        <f t="shared" si="59"/>
        <v xml:space="preserve"> </v>
      </c>
    </row>
    <row r="530" spans="1:31" x14ac:dyDescent="0.2">
      <c r="A530">
        <v>629</v>
      </c>
      <c r="B530" s="4">
        <v>43654</v>
      </c>
      <c r="C530" t="s">
        <v>5604</v>
      </c>
      <c r="D530" s="14"/>
      <c r="E530" s="19">
        <f t="shared" si="60"/>
        <v>23.95</v>
      </c>
      <c r="F530" s="1" t="str">
        <f t="shared" si="61"/>
        <v>Cash</v>
      </c>
      <c r="G530" s="16" t="str">
        <f t="shared" si="62"/>
        <v xml:space="preserve"> </v>
      </c>
      <c r="H530" s="15" t="str">
        <f>IF(F530="Cash"," ",Y530)</f>
        <v xml:space="preserve"> </v>
      </c>
      <c r="O530" s="4"/>
      <c r="U530" t="s">
        <v>5604</v>
      </c>
      <c r="V530" t="s">
        <v>7578</v>
      </c>
      <c r="W530" t="s">
        <v>30</v>
      </c>
      <c r="X530" s="64">
        <v>4916465346055230</v>
      </c>
      <c r="Z530">
        <v>23.95</v>
      </c>
      <c r="AA530" s="65" t="str">
        <f t="shared" si="56"/>
        <v/>
      </c>
      <c r="AB530">
        <f t="shared" si="57"/>
        <v>0</v>
      </c>
      <c r="AC530" s="65" t="str">
        <f t="shared" si="58"/>
        <v>???</v>
      </c>
      <c r="AD530" t="str">
        <f t="shared" si="59"/>
        <v xml:space="preserve"> </v>
      </c>
    </row>
    <row r="531" spans="1:31" x14ac:dyDescent="0.2">
      <c r="A531">
        <v>630</v>
      </c>
      <c r="B531" s="4">
        <v>43654</v>
      </c>
      <c r="C531" t="s">
        <v>5605</v>
      </c>
      <c r="D531" s="14"/>
      <c r="E531" s="19">
        <f t="shared" si="60"/>
        <v>0.7</v>
      </c>
      <c r="F531" s="1" t="str">
        <f t="shared" si="61"/>
        <v>Visa</v>
      </c>
      <c r="G531" s="16" t="str">
        <f t="shared" si="62"/>
        <v>2662-4190-7372-0398</v>
      </c>
      <c r="H531" s="15">
        <f>IF(F531="Cash"," ",Y531)</f>
        <v>47427</v>
      </c>
      <c r="M531" s="64"/>
      <c r="O531" s="4"/>
      <c r="U531" t="s">
        <v>5605</v>
      </c>
      <c r="V531" t="s">
        <v>7579</v>
      </c>
      <c r="W531" t="s">
        <v>34</v>
      </c>
      <c r="X531" s="64">
        <v>4916465346055230</v>
      </c>
      <c r="Y531">
        <v>47427</v>
      </c>
      <c r="Z531">
        <v>0.7</v>
      </c>
      <c r="AA531" s="65" t="str">
        <f t="shared" si="56"/>
        <v>2662419073720398</v>
      </c>
      <c r="AB531">
        <f t="shared" si="57"/>
        <v>16</v>
      </c>
      <c r="AC531" s="65" t="str">
        <f t="shared" si="58"/>
        <v>2662419073720398</v>
      </c>
      <c r="AD531" t="str">
        <f t="shared" si="59"/>
        <v>2662-4190-7372-0398</v>
      </c>
      <c r="AE531" s="65" t="s">
        <v>10719</v>
      </c>
    </row>
    <row r="532" spans="1:31" x14ac:dyDescent="0.2">
      <c r="A532">
        <v>631</v>
      </c>
      <c r="B532" s="4">
        <v>43654</v>
      </c>
      <c r="C532" t="s">
        <v>5606</v>
      </c>
      <c r="D532" s="14"/>
      <c r="E532" s="19">
        <f t="shared" si="60"/>
        <v>18.22</v>
      </c>
      <c r="F532" s="1" t="str">
        <f t="shared" si="61"/>
        <v>Mastercard</v>
      </c>
      <c r="G532" s="16" t="str">
        <f t="shared" si="62"/>
        <v>1693-6000-4202-2925</v>
      </c>
      <c r="H532" s="15">
        <f>IF(F532="Cash"," ",Y532)</f>
        <v>46960</v>
      </c>
      <c r="M532" s="64"/>
      <c r="O532" s="4"/>
      <c r="U532" t="s">
        <v>5606</v>
      </c>
      <c r="V532" t="s">
        <v>7580</v>
      </c>
      <c r="W532" t="s">
        <v>7089</v>
      </c>
      <c r="X532" s="64">
        <v>4916465346055230</v>
      </c>
      <c r="Y532">
        <v>46960</v>
      </c>
      <c r="Z532">
        <v>18.22</v>
      </c>
      <c r="AA532" s="65" t="str">
        <f t="shared" si="56"/>
        <v>1693600042022925</v>
      </c>
      <c r="AB532">
        <f t="shared" si="57"/>
        <v>16</v>
      </c>
      <c r="AC532" s="65" t="str">
        <f t="shared" si="58"/>
        <v>1693600042022925</v>
      </c>
      <c r="AD532" t="str">
        <f t="shared" si="59"/>
        <v>1693-6000-4202-2925</v>
      </c>
      <c r="AE532" s="65" t="s">
        <v>10716</v>
      </c>
    </row>
    <row r="533" spans="1:31" x14ac:dyDescent="0.2">
      <c r="A533">
        <v>632</v>
      </c>
      <c r="B533" s="4">
        <v>43654</v>
      </c>
      <c r="C533" t="s">
        <v>5607</v>
      </c>
      <c r="D533" s="14"/>
      <c r="E533" s="19">
        <f t="shared" si="60"/>
        <v>21.72</v>
      </c>
      <c r="F533" s="1" t="str">
        <f t="shared" si="61"/>
        <v>Mastercard</v>
      </c>
      <c r="G533" s="16" t="str">
        <f t="shared" si="62"/>
        <v>5990-4571-3158-4792</v>
      </c>
      <c r="H533" s="15">
        <f>IF(F533="Cash"," ",Y533)</f>
        <v>60606</v>
      </c>
      <c r="M533" s="64"/>
      <c r="O533" s="4"/>
      <c r="U533" t="s">
        <v>5607</v>
      </c>
      <c r="V533" t="s">
        <v>7225</v>
      </c>
      <c r="W533" t="s">
        <v>7089</v>
      </c>
      <c r="X533" s="64">
        <v>4916465346055230</v>
      </c>
      <c r="Y533">
        <v>60606</v>
      </c>
      <c r="Z533">
        <v>21.72</v>
      </c>
      <c r="AA533" s="65" t="str">
        <f t="shared" si="56"/>
        <v>5990457131584792</v>
      </c>
      <c r="AB533">
        <f t="shared" si="57"/>
        <v>16</v>
      </c>
      <c r="AC533" s="65" t="str">
        <f t="shared" si="58"/>
        <v>5990457131584792</v>
      </c>
      <c r="AD533" t="str">
        <f t="shared" si="59"/>
        <v>5990-4571-3158-4792</v>
      </c>
      <c r="AE533" s="65" t="s">
        <v>10742</v>
      </c>
    </row>
    <row r="534" spans="1:31" x14ac:dyDescent="0.2">
      <c r="A534">
        <v>633</v>
      </c>
      <c r="B534" s="4">
        <v>43654</v>
      </c>
      <c r="C534" t="s">
        <v>5608</v>
      </c>
      <c r="D534" s="14"/>
      <c r="E534" s="19">
        <f t="shared" si="60"/>
        <v>29.02</v>
      </c>
      <c r="F534" s="1" t="str">
        <f t="shared" si="61"/>
        <v>Cash</v>
      </c>
      <c r="G534" s="16" t="str">
        <f t="shared" si="62"/>
        <v xml:space="preserve"> </v>
      </c>
      <c r="H534" s="15" t="str">
        <f>IF(F534="Cash"," ",Y534)</f>
        <v xml:space="preserve"> </v>
      </c>
      <c r="O534" s="4"/>
      <c r="U534" t="s">
        <v>5608</v>
      </c>
      <c r="V534" t="s">
        <v>7581</v>
      </c>
      <c r="W534" t="s">
        <v>30</v>
      </c>
      <c r="X534" s="64">
        <v>4916465346055230</v>
      </c>
      <c r="Z534">
        <v>29.02</v>
      </c>
      <c r="AA534" s="65" t="str">
        <f t="shared" si="56"/>
        <v/>
      </c>
      <c r="AB534">
        <f t="shared" si="57"/>
        <v>0</v>
      </c>
      <c r="AC534" s="65" t="str">
        <f t="shared" si="58"/>
        <v>???</v>
      </c>
      <c r="AD534" t="str">
        <f t="shared" si="59"/>
        <v xml:space="preserve"> </v>
      </c>
    </row>
    <row r="535" spans="1:31" x14ac:dyDescent="0.2">
      <c r="A535">
        <v>634</v>
      </c>
      <c r="B535" s="4">
        <v>43654</v>
      </c>
      <c r="C535" t="s">
        <v>5609</v>
      </c>
      <c r="D535" s="14"/>
      <c r="E535" s="19">
        <f t="shared" si="60"/>
        <v>24.44</v>
      </c>
      <c r="F535" s="1" t="str">
        <f t="shared" si="61"/>
        <v>Mastercard</v>
      </c>
      <c r="G535" s="16" t="str">
        <f t="shared" si="62"/>
        <v>6711-4179-5234-8735</v>
      </c>
      <c r="H535" s="15">
        <f>IF(F535="Cash"," ",Y535)</f>
        <v>47597</v>
      </c>
      <c r="M535" s="64"/>
      <c r="O535" s="4"/>
      <c r="U535" t="s">
        <v>5609</v>
      </c>
      <c r="V535" t="s">
        <v>7531</v>
      </c>
      <c r="W535" t="s">
        <v>7089</v>
      </c>
      <c r="X535" s="64">
        <v>4916465346055230</v>
      </c>
      <c r="Y535">
        <v>47597</v>
      </c>
      <c r="Z535">
        <v>24.44</v>
      </c>
      <c r="AA535" s="65" t="str">
        <f t="shared" si="56"/>
        <v>6711417952348735</v>
      </c>
      <c r="AB535">
        <f t="shared" si="57"/>
        <v>16</v>
      </c>
      <c r="AC535" s="65" t="str">
        <f t="shared" si="58"/>
        <v>6711417952348735</v>
      </c>
      <c r="AD535" t="str">
        <f t="shared" si="59"/>
        <v>6711-4179-5234-8735</v>
      </c>
      <c r="AE535" s="65" t="s">
        <v>10844</v>
      </c>
    </row>
    <row r="536" spans="1:31" x14ac:dyDescent="0.2">
      <c r="A536">
        <v>635</v>
      </c>
      <c r="B536" s="4">
        <v>43654</v>
      </c>
      <c r="C536" t="s">
        <v>5610</v>
      </c>
      <c r="D536" s="14"/>
      <c r="E536" s="19">
        <f t="shared" si="60"/>
        <v>4.57</v>
      </c>
      <c r="F536" s="1" t="str">
        <f t="shared" si="61"/>
        <v>Mastercard</v>
      </c>
      <c r="G536" s="16" t="str">
        <f t="shared" si="62"/>
        <v>5539-8317-9316-1118</v>
      </c>
      <c r="H536" s="15">
        <f>IF(F536="Cash"," ",Y536)</f>
        <v>46680</v>
      </c>
      <c r="M536" s="64"/>
      <c r="O536" s="4"/>
      <c r="U536" t="s">
        <v>5610</v>
      </c>
      <c r="V536" t="s">
        <v>7582</v>
      </c>
      <c r="W536" t="s">
        <v>7089</v>
      </c>
      <c r="X536" s="64">
        <v>4916465346055230</v>
      </c>
      <c r="Y536">
        <v>46680</v>
      </c>
      <c r="Z536">
        <v>4.57</v>
      </c>
      <c r="AA536" s="65" t="str">
        <f t="shared" si="56"/>
        <v>5539831793161118</v>
      </c>
      <c r="AB536">
        <f t="shared" si="57"/>
        <v>16</v>
      </c>
      <c r="AC536" s="65" t="str">
        <f t="shared" si="58"/>
        <v>5539831793161118</v>
      </c>
      <c r="AD536" t="str">
        <f t="shared" si="59"/>
        <v>5539-8317-9316-1118</v>
      </c>
      <c r="AE536" s="65" t="s">
        <v>10845</v>
      </c>
    </row>
    <row r="537" spans="1:31" x14ac:dyDescent="0.2">
      <c r="A537">
        <v>636</v>
      </c>
      <c r="B537" s="4">
        <v>43654</v>
      </c>
      <c r="C537" t="s">
        <v>5611</v>
      </c>
      <c r="D537" s="14"/>
      <c r="E537" s="19">
        <f t="shared" si="60"/>
        <v>10.08</v>
      </c>
      <c r="F537" s="1" t="str">
        <f t="shared" si="61"/>
        <v>Cash</v>
      </c>
      <c r="G537" s="16" t="str">
        <f t="shared" si="62"/>
        <v xml:space="preserve"> </v>
      </c>
      <c r="H537" s="15" t="str">
        <f>IF(F537="Cash"," ",Y537)</f>
        <v xml:space="preserve"> </v>
      </c>
      <c r="O537" s="4"/>
      <c r="U537" t="s">
        <v>5611</v>
      </c>
      <c r="V537" t="s">
        <v>7583</v>
      </c>
      <c r="W537" t="s">
        <v>30</v>
      </c>
      <c r="X537" s="64">
        <v>4916465346055230</v>
      </c>
      <c r="Z537">
        <v>10.08</v>
      </c>
      <c r="AA537" s="65" t="str">
        <f t="shared" si="56"/>
        <v/>
      </c>
      <c r="AB537">
        <f t="shared" si="57"/>
        <v>0</v>
      </c>
      <c r="AC537" s="65" t="str">
        <f t="shared" si="58"/>
        <v>???</v>
      </c>
      <c r="AD537" t="str">
        <f t="shared" si="59"/>
        <v xml:space="preserve"> </v>
      </c>
    </row>
    <row r="538" spans="1:31" x14ac:dyDescent="0.2">
      <c r="A538">
        <v>637</v>
      </c>
      <c r="B538" s="4">
        <v>43654</v>
      </c>
      <c r="C538" t="s">
        <v>5612</v>
      </c>
      <c r="D538" s="14"/>
      <c r="E538" s="19">
        <f t="shared" si="60"/>
        <v>27.25</v>
      </c>
      <c r="F538" s="1" t="str">
        <f t="shared" si="61"/>
        <v>Visa</v>
      </c>
      <c r="G538" s="16" t="str">
        <f t="shared" si="62"/>
        <v>9357-3977-7997-0279</v>
      </c>
      <c r="H538" s="15">
        <f>IF(F538="Cash"," ",Y538)</f>
        <v>46601</v>
      </c>
      <c r="M538" s="64"/>
      <c r="O538" s="4"/>
      <c r="U538" t="s">
        <v>5612</v>
      </c>
      <c r="V538" t="s">
        <v>7584</v>
      </c>
      <c r="W538" t="s">
        <v>34</v>
      </c>
      <c r="X538" s="64">
        <v>4916465346055230</v>
      </c>
      <c r="Y538">
        <v>46601</v>
      </c>
      <c r="Z538">
        <v>27.25</v>
      </c>
      <c r="AA538" s="65" t="str">
        <f t="shared" si="56"/>
        <v>9357397779970279</v>
      </c>
      <c r="AB538">
        <f t="shared" si="57"/>
        <v>16</v>
      </c>
      <c r="AC538" s="65" t="str">
        <f t="shared" si="58"/>
        <v>9357397779970279</v>
      </c>
      <c r="AD538" t="str">
        <f t="shared" si="59"/>
        <v>9357-3977-7997-0279</v>
      </c>
      <c r="AE538" s="65" t="s">
        <v>10657</v>
      </c>
    </row>
    <row r="539" spans="1:31" x14ac:dyDescent="0.2">
      <c r="A539">
        <v>638</v>
      </c>
      <c r="B539" s="4">
        <v>43654</v>
      </c>
      <c r="C539" t="s">
        <v>5613</v>
      </c>
      <c r="D539" s="14"/>
      <c r="E539" s="19">
        <f t="shared" si="60"/>
        <v>10.88</v>
      </c>
      <c r="F539" s="1" t="str">
        <f t="shared" si="61"/>
        <v>Visa</v>
      </c>
      <c r="G539" s="16" t="str">
        <f t="shared" si="62"/>
        <v>1555-2162-2993-0445</v>
      </c>
      <c r="H539" s="15">
        <f>IF(F539="Cash"," ",Y539)</f>
        <v>47601</v>
      </c>
      <c r="M539" s="64"/>
      <c r="O539" s="4"/>
      <c r="U539" t="s">
        <v>5613</v>
      </c>
      <c r="V539" t="s">
        <v>7585</v>
      </c>
      <c r="W539" t="s">
        <v>34</v>
      </c>
      <c r="X539" s="64">
        <v>4916465346055230</v>
      </c>
      <c r="Y539">
        <v>47601</v>
      </c>
      <c r="Z539">
        <v>10.88</v>
      </c>
      <c r="AA539" s="65" t="str">
        <f t="shared" si="56"/>
        <v>1555216229930445</v>
      </c>
      <c r="AB539">
        <f t="shared" si="57"/>
        <v>16</v>
      </c>
      <c r="AC539" s="65" t="str">
        <f t="shared" si="58"/>
        <v>1555216229930445</v>
      </c>
      <c r="AD539" t="str">
        <f t="shared" si="59"/>
        <v>1555-2162-2993-0445</v>
      </c>
      <c r="AE539" s="65" t="s">
        <v>10670</v>
      </c>
    </row>
    <row r="540" spans="1:31" x14ac:dyDescent="0.2">
      <c r="A540">
        <v>639</v>
      </c>
      <c r="B540" s="4">
        <v>43654</v>
      </c>
      <c r="C540" t="s">
        <v>5614</v>
      </c>
      <c r="D540" s="14"/>
      <c r="E540" s="19">
        <f t="shared" si="60"/>
        <v>19.59</v>
      </c>
      <c r="F540" s="1" t="str">
        <f t="shared" si="61"/>
        <v>Visa</v>
      </c>
      <c r="G540" s="16" t="str">
        <f t="shared" si="62"/>
        <v>4034-6603-5809-8644</v>
      </c>
      <c r="H540" s="15">
        <f>IF(F540="Cash"," ",Y540)</f>
        <v>46574</v>
      </c>
      <c r="M540" s="64"/>
      <c r="O540" s="4"/>
      <c r="U540" t="s">
        <v>5614</v>
      </c>
      <c r="V540" t="s">
        <v>7586</v>
      </c>
      <c r="W540" t="s">
        <v>34</v>
      </c>
      <c r="X540" s="64">
        <v>4916465346055230</v>
      </c>
      <c r="Y540">
        <v>46574</v>
      </c>
      <c r="Z540">
        <v>19.59</v>
      </c>
      <c r="AA540" s="65" t="str">
        <f t="shared" si="56"/>
        <v>4034660358098644</v>
      </c>
      <c r="AB540">
        <f t="shared" si="57"/>
        <v>16</v>
      </c>
      <c r="AC540" s="65" t="str">
        <f t="shared" si="58"/>
        <v>4034660358098644</v>
      </c>
      <c r="AD540" t="str">
        <f t="shared" si="59"/>
        <v>4034-6603-5809-8644</v>
      </c>
      <c r="AE540" s="65" t="s">
        <v>10846</v>
      </c>
    </row>
    <row r="541" spans="1:31" x14ac:dyDescent="0.2">
      <c r="A541">
        <v>640</v>
      </c>
      <c r="B541" s="4">
        <v>43654</v>
      </c>
      <c r="C541" t="s">
        <v>5367</v>
      </c>
      <c r="D541" s="14"/>
      <c r="E541" s="19">
        <f t="shared" si="60"/>
        <v>25.62</v>
      </c>
      <c r="F541" s="1" t="str">
        <f t="shared" si="61"/>
        <v>Cash</v>
      </c>
      <c r="G541" s="16" t="str">
        <f t="shared" si="62"/>
        <v xml:space="preserve"> </v>
      </c>
      <c r="H541" s="15" t="str">
        <f>IF(F541="Cash"," ",Y541)</f>
        <v xml:space="preserve"> </v>
      </c>
      <c r="O541" s="4"/>
      <c r="U541" t="s">
        <v>5367</v>
      </c>
      <c r="V541" t="s">
        <v>7318</v>
      </c>
      <c r="W541" t="s">
        <v>30</v>
      </c>
      <c r="X541" s="64">
        <v>4916465346055230</v>
      </c>
      <c r="Z541">
        <v>25.62</v>
      </c>
      <c r="AA541" s="65" t="str">
        <f t="shared" si="56"/>
        <v/>
      </c>
      <c r="AB541">
        <f t="shared" si="57"/>
        <v>0</v>
      </c>
      <c r="AC541" s="65" t="str">
        <f t="shared" si="58"/>
        <v>???</v>
      </c>
      <c r="AD541" t="str">
        <f t="shared" si="59"/>
        <v xml:space="preserve"> </v>
      </c>
    </row>
    <row r="542" spans="1:31" x14ac:dyDescent="0.2">
      <c r="A542">
        <v>641</v>
      </c>
      <c r="B542" s="4">
        <v>43654</v>
      </c>
      <c r="C542" t="s">
        <v>5615</v>
      </c>
      <c r="D542" s="14"/>
      <c r="E542" s="19">
        <f t="shared" si="60"/>
        <v>19.11</v>
      </c>
      <c r="F542" s="1" t="str">
        <f t="shared" si="61"/>
        <v>Cash</v>
      </c>
      <c r="G542" s="16" t="str">
        <f t="shared" si="62"/>
        <v xml:space="preserve"> </v>
      </c>
      <c r="H542" s="15" t="str">
        <f>IF(F542="Cash"," ",Y542)</f>
        <v xml:space="preserve"> </v>
      </c>
      <c r="O542" s="4"/>
      <c r="U542" t="s">
        <v>5615</v>
      </c>
      <c r="V542" t="s">
        <v>7587</v>
      </c>
      <c r="W542" t="s">
        <v>30</v>
      </c>
      <c r="X542" s="64">
        <v>4916465346055230</v>
      </c>
      <c r="Z542">
        <v>19.11</v>
      </c>
      <c r="AA542" s="65" t="str">
        <f t="shared" si="56"/>
        <v/>
      </c>
      <c r="AB542">
        <f t="shared" si="57"/>
        <v>0</v>
      </c>
      <c r="AC542" s="65" t="str">
        <f t="shared" si="58"/>
        <v>???</v>
      </c>
      <c r="AD542" t="str">
        <f t="shared" si="59"/>
        <v xml:space="preserve"> </v>
      </c>
    </row>
    <row r="543" spans="1:31" x14ac:dyDescent="0.2">
      <c r="A543">
        <v>642</v>
      </c>
      <c r="B543" s="4">
        <v>43654</v>
      </c>
      <c r="C543" t="s">
        <v>5616</v>
      </c>
      <c r="D543" s="14"/>
      <c r="E543" s="19">
        <f t="shared" si="60"/>
        <v>16.670000000000002</v>
      </c>
      <c r="F543" s="1" t="str">
        <f t="shared" si="61"/>
        <v>Visa</v>
      </c>
      <c r="G543" s="16" t="str">
        <f t="shared" si="62"/>
        <v>1677-7887-0197-6391</v>
      </c>
      <c r="H543" s="15">
        <f>IF(F543="Cash"," ",Y543)</f>
        <v>78070</v>
      </c>
      <c r="M543" s="64"/>
      <c r="O543" s="4"/>
      <c r="U543" t="s">
        <v>5616</v>
      </c>
      <c r="V543" t="s">
        <v>7588</v>
      </c>
      <c r="W543" t="s">
        <v>34</v>
      </c>
      <c r="X543" s="64">
        <v>4916465346055230</v>
      </c>
      <c r="Y543">
        <v>78070</v>
      </c>
      <c r="Z543">
        <v>16.670000000000002</v>
      </c>
      <c r="AA543" s="65" t="str">
        <f t="shared" si="56"/>
        <v>1677788701976391</v>
      </c>
      <c r="AB543">
        <f t="shared" si="57"/>
        <v>16</v>
      </c>
      <c r="AC543" s="65" t="str">
        <f t="shared" si="58"/>
        <v>1677788701976391</v>
      </c>
      <c r="AD543" t="str">
        <f t="shared" si="59"/>
        <v>1677-7887-0197-6391</v>
      </c>
      <c r="AE543" s="65" t="s">
        <v>10795</v>
      </c>
    </row>
    <row r="544" spans="1:31" x14ac:dyDescent="0.2">
      <c r="A544">
        <v>643</v>
      </c>
      <c r="B544" s="4">
        <v>43654</v>
      </c>
      <c r="C544" t="s">
        <v>5617</v>
      </c>
      <c r="D544" s="14"/>
      <c r="E544" s="19">
        <f t="shared" si="60"/>
        <v>33.29</v>
      </c>
      <c r="F544" s="1" t="str">
        <f t="shared" si="61"/>
        <v>Mastercard</v>
      </c>
      <c r="G544" s="16" t="str">
        <f t="shared" si="62"/>
        <v>9508-8542-5252-3734</v>
      </c>
      <c r="H544" s="15">
        <f>IF(F544="Cash"," ",Y544)</f>
        <v>47421</v>
      </c>
      <c r="M544" s="64"/>
      <c r="O544" s="4"/>
      <c r="U544" t="s">
        <v>5617</v>
      </c>
      <c r="V544" t="s">
        <v>7134</v>
      </c>
      <c r="W544" t="s">
        <v>7089</v>
      </c>
      <c r="X544" s="64">
        <v>4916465346055230</v>
      </c>
      <c r="Y544">
        <v>47421</v>
      </c>
      <c r="Z544">
        <v>33.29</v>
      </c>
      <c r="AA544" s="65" t="str">
        <f t="shared" si="56"/>
        <v>9508854252523734</v>
      </c>
      <c r="AB544">
        <f t="shared" si="57"/>
        <v>16</v>
      </c>
      <c r="AC544" s="65" t="str">
        <f t="shared" si="58"/>
        <v>9508854252523734</v>
      </c>
      <c r="AD544" t="str">
        <f t="shared" si="59"/>
        <v>9508-8542-5252-3734</v>
      </c>
      <c r="AE544" s="65" t="s">
        <v>10820</v>
      </c>
    </row>
    <row r="545" spans="1:31" x14ac:dyDescent="0.2">
      <c r="A545">
        <v>644</v>
      </c>
      <c r="B545" s="4">
        <v>43654</v>
      </c>
      <c r="C545" t="s">
        <v>5618</v>
      </c>
      <c r="D545" s="14"/>
      <c r="E545" s="19">
        <f t="shared" si="60"/>
        <v>2.0099999999999998</v>
      </c>
      <c r="F545" s="1" t="str">
        <f t="shared" si="61"/>
        <v>Cash</v>
      </c>
      <c r="G545" s="16" t="str">
        <f t="shared" si="62"/>
        <v xml:space="preserve"> </v>
      </c>
      <c r="H545" s="15" t="str">
        <f>IF(F545="Cash"," ",Y545)</f>
        <v xml:space="preserve"> </v>
      </c>
      <c r="O545" s="4"/>
      <c r="U545" t="s">
        <v>5618</v>
      </c>
      <c r="V545" t="s">
        <v>7589</v>
      </c>
      <c r="W545" t="s">
        <v>30</v>
      </c>
      <c r="X545" s="64">
        <v>4916465346055230</v>
      </c>
      <c r="Z545">
        <v>2.0099999999999998</v>
      </c>
      <c r="AA545" s="65" t="str">
        <f t="shared" si="56"/>
        <v/>
      </c>
      <c r="AB545">
        <f t="shared" si="57"/>
        <v>0</v>
      </c>
      <c r="AC545" s="65" t="str">
        <f t="shared" si="58"/>
        <v>???</v>
      </c>
      <c r="AD545" t="str">
        <f t="shared" si="59"/>
        <v xml:space="preserve"> </v>
      </c>
    </row>
    <row r="546" spans="1:31" x14ac:dyDescent="0.2">
      <c r="A546">
        <v>645</v>
      </c>
      <c r="B546" s="4">
        <v>43654</v>
      </c>
      <c r="C546" t="s">
        <v>5619</v>
      </c>
      <c r="D546" s="14"/>
      <c r="E546" s="19">
        <f t="shared" si="60"/>
        <v>27.78</v>
      </c>
      <c r="F546" s="1" t="str">
        <f t="shared" si="61"/>
        <v>Cash</v>
      </c>
      <c r="G546" s="16" t="str">
        <f t="shared" si="62"/>
        <v xml:space="preserve"> </v>
      </c>
      <c r="H546" s="15" t="str">
        <f>IF(F546="Cash"," ",Y546)</f>
        <v xml:space="preserve"> </v>
      </c>
      <c r="O546" s="4"/>
      <c r="U546" t="s">
        <v>5619</v>
      </c>
      <c r="V546" t="s">
        <v>7590</v>
      </c>
      <c r="W546" t="s">
        <v>30</v>
      </c>
      <c r="X546" s="64">
        <v>4916465346055230</v>
      </c>
      <c r="Z546">
        <v>27.78</v>
      </c>
      <c r="AA546" s="65" t="str">
        <f t="shared" si="56"/>
        <v/>
      </c>
      <c r="AB546">
        <f t="shared" si="57"/>
        <v>0</v>
      </c>
      <c r="AC546" s="65" t="str">
        <f t="shared" si="58"/>
        <v>???</v>
      </c>
      <c r="AD546" t="str">
        <f t="shared" si="59"/>
        <v xml:space="preserve"> </v>
      </c>
    </row>
    <row r="547" spans="1:31" x14ac:dyDescent="0.2">
      <c r="A547">
        <v>646</v>
      </c>
      <c r="B547" s="4">
        <v>43654</v>
      </c>
      <c r="C547" t="s">
        <v>5620</v>
      </c>
      <c r="D547" s="14"/>
      <c r="E547" s="19">
        <f t="shared" si="60"/>
        <v>25.67</v>
      </c>
      <c r="F547" s="1" t="str">
        <f t="shared" si="61"/>
        <v>Cash</v>
      </c>
      <c r="G547" s="16" t="str">
        <f t="shared" si="62"/>
        <v xml:space="preserve"> </v>
      </c>
      <c r="H547" s="15" t="str">
        <f>IF(F547="Cash"," ",Y547)</f>
        <v xml:space="preserve"> </v>
      </c>
      <c r="O547" s="4"/>
      <c r="U547" t="s">
        <v>5620</v>
      </c>
      <c r="V547" t="s">
        <v>7591</v>
      </c>
      <c r="W547" t="s">
        <v>30</v>
      </c>
      <c r="X547" s="64">
        <v>4916465346055230</v>
      </c>
      <c r="Z547">
        <v>25.67</v>
      </c>
      <c r="AA547" s="65" t="str">
        <f t="shared" si="56"/>
        <v/>
      </c>
      <c r="AB547">
        <f t="shared" si="57"/>
        <v>0</v>
      </c>
      <c r="AC547" s="65" t="str">
        <f t="shared" si="58"/>
        <v>???</v>
      </c>
      <c r="AD547" t="str">
        <f t="shared" si="59"/>
        <v xml:space="preserve"> </v>
      </c>
    </row>
    <row r="548" spans="1:31" x14ac:dyDescent="0.2">
      <c r="A548">
        <v>647</v>
      </c>
      <c r="B548" s="4">
        <v>43654</v>
      </c>
      <c r="C548" t="s">
        <v>5336</v>
      </c>
      <c r="D548" s="14"/>
      <c r="E548" s="19">
        <f t="shared" si="60"/>
        <v>15.13</v>
      </c>
      <c r="F548" s="1" t="str">
        <f t="shared" si="61"/>
        <v>Cash</v>
      </c>
      <c r="G548" s="16" t="str">
        <f t="shared" si="62"/>
        <v xml:space="preserve"> </v>
      </c>
      <c r="H548" s="15" t="str">
        <f>IF(F548="Cash"," ",Y548)</f>
        <v xml:space="preserve"> </v>
      </c>
      <c r="O548" s="4"/>
      <c r="U548" t="s">
        <v>5336</v>
      </c>
      <c r="V548" t="s">
        <v>7331</v>
      </c>
      <c r="W548" t="s">
        <v>30</v>
      </c>
      <c r="X548" s="64">
        <v>4916465346055230</v>
      </c>
      <c r="Z548">
        <v>15.13</v>
      </c>
      <c r="AA548" s="65" t="str">
        <f t="shared" si="56"/>
        <v/>
      </c>
      <c r="AB548">
        <f t="shared" si="57"/>
        <v>0</v>
      </c>
      <c r="AC548" s="65" t="str">
        <f t="shared" si="58"/>
        <v>???</v>
      </c>
      <c r="AD548" t="str">
        <f t="shared" si="59"/>
        <v xml:space="preserve"> </v>
      </c>
    </row>
    <row r="549" spans="1:31" x14ac:dyDescent="0.2">
      <c r="A549">
        <v>648</v>
      </c>
      <c r="B549" s="4">
        <v>43654</v>
      </c>
      <c r="C549" t="s">
        <v>5621</v>
      </c>
      <c r="D549" s="14"/>
      <c r="E549" s="19">
        <f t="shared" si="60"/>
        <v>30.05</v>
      </c>
      <c r="F549" s="1" t="str">
        <f t="shared" si="61"/>
        <v>Cash</v>
      </c>
      <c r="G549" s="16" t="str">
        <f t="shared" si="62"/>
        <v xml:space="preserve"> </v>
      </c>
      <c r="H549" s="15" t="str">
        <f>IF(F549="Cash"," ",Y549)</f>
        <v xml:space="preserve"> </v>
      </c>
      <c r="O549" s="4"/>
      <c r="U549" t="s">
        <v>5621</v>
      </c>
      <c r="V549" t="s">
        <v>7490</v>
      </c>
      <c r="W549" t="s">
        <v>30</v>
      </c>
      <c r="X549" s="64">
        <v>4916465346055230</v>
      </c>
      <c r="Z549">
        <v>30.05</v>
      </c>
      <c r="AA549" s="65" t="str">
        <f t="shared" si="56"/>
        <v/>
      </c>
      <c r="AB549">
        <f t="shared" si="57"/>
        <v>0</v>
      </c>
      <c r="AC549" s="65" t="str">
        <f t="shared" si="58"/>
        <v>???</v>
      </c>
      <c r="AD549" t="str">
        <f t="shared" si="59"/>
        <v xml:space="preserve"> </v>
      </c>
    </row>
    <row r="550" spans="1:31" x14ac:dyDescent="0.2">
      <c r="A550">
        <v>649</v>
      </c>
      <c r="B550" s="4">
        <v>43654</v>
      </c>
      <c r="C550" t="s">
        <v>5622</v>
      </c>
      <c r="D550" s="14"/>
      <c r="E550" s="19">
        <f t="shared" si="60"/>
        <v>4.54</v>
      </c>
      <c r="F550" s="1" t="str">
        <f t="shared" si="61"/>
        <v>Cash</v>
      </c>
      <c r="G550" s="16" t="str">
        <f t="shared" si="62"/>
        <v xml:space="preserve"> </v>
      </c>
      <c r="H550" s="15" t="str">
        <f>IF(F550="Cash"," ",Y550)</f>
        <v xml:space="preserve"> </v>
      </c>
      <c r="O550" s="4"/>
      <c r="U550" t="s">
        <v>5622</v>
      </c>
      <c r="V550" t="s">
        <v>7592</v>
      </c>
      <c r="W550" t="s">
        <v>30</v>
      </c>
      <c r="X550" s="64">
        <v>4916465346055230</v>
      </c>
      <c r="Z550">
        <v>4.54</v>
      </c>
      <c r="AA550" s="65" t="str">
        <f t="shared" si="56"/>
        <v/>
      </c>
      <c r="AB550">
        <f t="shared" si="57"/>
        <v>0</v>
      </c>
      <c r="AC550" s="65" t="str">
        <f t="shared" si="58"/>
        <v>???</v>
      </c>
      <c r="AD550" t="str">
        <f t="shared" si="59"/>
        <v xml:space="preserve"> </v>
      </c>
    </row>
    <row r="551" spans="1:31" x14ac:dyDescent="0.2">
      <c r="A551">
        <v>650</v>
      </c>
      <c r="B551" s="4">
        <v>43654</v>
      </c>
      <c r="C551" t="s">
        <v>5623</v>
      </c>
      <c r="D551" s="14"/>
      <c r="E551" s="19">
        <f t="shared" si="60"/>
        <v>10.48</v>
      </c>
      <c r="F551" s="1" t="str">
        <f t="shared" si="61"/>
        <v>Cash</v>
      </c>
      <c r="G551" s="16" t="str">
        <f t="shared" si="62"/>
        <v xml:space="preserve"> </v>
      </c>
      <c r="H551" s="15" t="str">
        <f>IF(F551="Cash"," ",Y551)</f>
        <v xml:space="preserve"> </v>
      </c>
      <c r="O551" s="4"/>
      <c r="U551" t="s">
        <v>5623</v>
      </c>
      <c r="V551" t="s">
        <v>7593</v>
      </c>
      <c r="W551" t="s">
        <v>30</v>
      </c>
      <c r="X551" s="64">
        <v>4916465346055230</v>
      </c>
      <c r="Z551">
        <v>10.48</v>
      </c>
      <c r="AA551" s="65" t="str">
        <f t="shared" si="56"/>
        <v/>
      </c>
      <c r="AB551">
        <f t="shared" si="57"/>
        <v>0</v>
      </c>
      <c r="AC551" s="65" t="str">
        <f t="shared" si="58"/>
        <v>???</v>
      </c>
      <c r="AD551" t="str">
        <f t="shared" si="59"/>
        <v xml:space="preserve"> </v>
      </c>
    </row>
    <row r="552" spans="1:31" x14ac:dyDescent="0.2">
      <c r="A552">
        <v>651</v>
      </c>
      <c r="B552" s="4">
        <v>43654</v>
      </c>
      <c r="C552" t="s">
        <v>5624</v>
      </c>
      <c r="D552" s="14"/>
      <c r="E552" s="19">
        <f t="shared" si="60"/>
        <v>34.57</v>
      </c>
      <c r="F552" s="1" t="str">
        <f t="shared" si="61"/>
        <v>Visa</v>
      </c>
      <c r="G552" s="16" t="str">
        <f t="shared" si="62"/>
        <v>1930-5162-9615-1144</v>
      </c>
      <c r="H552" s="15">
        <f>IF(F552="Cash"," ",Y552)</f>
        <v>60689</v>
      </c>
      <c r="M552" s="64"/>
      <c r="O552" s="4"/>
      <c r="U552" t="s">
        <v>5624</v>
      </c>
      <c r="V552" t="s">
        <v>7594</v>
      </c>
      <c r="W552" t="s">
        <v>34</v>
      </c>
      <c r="X552" s="64">
        <v>4916465346055230</v>
      </c>
      <c r="Y552">
        <v>60689</v>
      </c>
      <c r="Z552">
        <v>34.57</v>
      </c>
      <c r="AA552" s="65" t="str">
        <f t="shared" si="56"/>
        <v>1930516296151144</v>
      </c>
      <c r="AB552">
        <f t="shared" si="57"/>
        <v>16</v>
      </c>
      <c r="AC552" s="65" t="str">
        <f t="shared" si="58"/>
        <v>1930516296151144</v>
      </c>
      <c r="AD552" t="str">
        <f t="shared" si="59"/>
        <v>1930-5162-9615-1144</v>
      </c>
      <c r="AE552" s="65" t="s">
        <v>10704</v>
      </c>
    </row>
    <row r="553" spans="1:31" x14ac:dyDescent="0.2">
      <c r="A553">
        <v>652</v>
      </c>
      <c r="B553" s="4">
        <v>43654</v>
      </c>
      <c r="C553" t="s">
        <v>5625</v>
      </c>
      <c r="D553" s="14"/>
      <c r="E553" s="19">
        <f t="shared" si="60"/>
        <v>27.36</v>
      </c>
      <c r="F553" s="1" t="str">
        <f t="shared" si="61"/>
        <v>Visa</v>
      </c>
      <c r="G553" s="16" t="str">
        <f t="shared" si="62"/>
        <v>4369-3929-2221-3021</v>
      </c>
      <c r="H553" s="15">
        <f>IF(F553="Cash"," ",Y553)</f>
        <v>17573</v>
      </c>
      <c r="M553" s="64"/>
      <c r="O553" s="4"/>
      <c r="U553" t="s">
        <v>5625</v>
      </c>
      <c r="V553" t="s">
        <v>7595</v>
      </c>
      <c r="W553" t="s">
        <v>34</v>
      </c>
      <c r="X553" s="64">
        <v>4916465346055230</v>
      </c>
      <c r="Y553">
        <v>17573</v>
      </c>
      <c r="Z553">
        <v>27.36</v>
      </c>
      <c r="AA553" s="65" t="str">
        <f t="shared" si="56"/>
        <v>4369392922213021</v>
      </c>
      <c r="AB553">
        <f t="shared" si="57"/>
        <v>16</v>
      </c>
      <c r="AC553" s="65" t="str">
        <f t="shared" si="58"/>
        <v>4369392922213021</v>
      </c>
      <c r="AD553" t="str">
        <f t="shared" si="59"/>
        <v>4369-3929-2221-3021</v>
      </c>
      <c r="AE553" s="65" t="s">
        <v>10847</v>
      </c>
    </row>
    <row r="554" spans="1:31" x14ac:dyDescent="0.2">
      <c r="A554">
        <v>653</v>
      </c>
      <c r="B554" s="4">
        <v>43654</v>
      </c>
      <c r="C554" t="s">
        <v>5626</v>
      </c>
      <c r="D554" s="14"/>
      <c r="E554" s="19">
        <f t="shared" si="60"/>
        <v>10.9</v>
      </c>
      <c r="F554" s="1" t="str">
        <f t="shared" si="61"/>
        <v>Visa</v>
      </c>
      <c r="G554" s="16" t="str">
        <f t="shared" si="62"/>
        <v>4385-3870-9089-2088</v>
      </c>
      <c r="H554" s="15">
        <f>IF(F554="Cash"," ",Y554)</f>
        <v>46501</v>
      </c>
      <c r="M554" s="64"/>
      <c r="O554" s="4"/>
      <c r="U554" t="s">
        <v>5626</v>
      </c>
      <c r="V554" t="s">
        <v>7596</v>
      </c>
      <c r="W554" t="s">
        <v>34</v>
      </c>
      <c r="X554" s="64">
        <v>4916465346055230</v>
      </c>
      <c r="Y554">
        <v>46501</v>
      </c>
      <c r="Z554">
        <v>10.9</v>
      </c>
      <c r="AA554" s="65" t="str">
        <f t="shared" si="56"/>
        <v>4385387090892088</v>
      </c>
      <c r="AB554">
        <f t="shared" si="57"/>
        <v>16</v>
      </c>
      <c r="AC554" s="65" t="str">
        <f t="shared" si="58"/>
        <v>4385387090892088</v>
      </c>
      <c r="AD554" t="str">
        <f t="shared" si="59"/>
        <v>4385-3870-9089-2088</v>
      </c>
      <c r="AE554" s="65" t="s">
        <v>10671</v>
      </c>
    </row>
    <row r="555" spans="1:31" x14ac:dyDescent="0.2">
      <c r="A555">
        <v>654</v>
      </c>
      <c r="B555" s="4">
        <v>43654</v>
      </c>
      <c r="C555" t="s">
        <v>5627</v>
      </c>
      <c r="D555" s="14"/>
      <c r="E555" s="19">
        <f t="shared" si="60"/>
        <v>30.82</v>
      </c>
      <c r="F555" s="1" t="str">
        <f t="shared" si="61"/>
        <v>Visa</v>
      </c>
      <c r="G555" s="16" t="str">
        <f t="shared" si="62"/>
        <v>5903-7290-8067-3260</v>
      </c>
      <c r="H555" s="15">
        <f>IF(F555="Cash"," ",Y555)</f>
        <v>46979</v>
      </c>
      <c r="M555" s="64"/>
      <c r="O555" s="4"/>
      <c r="U555" t="s">
        <v>5627</v>
      </c>
      <c r="V555" t="s">
        <v>7597</v>
      </c>
      <c r="W555" t="s">
        <v>34</v>
      </c>
      <c r="X555" s="64">
        <v>4916465346055230</v>
      </c>
      <c r="Y555">
        <v>46979</v>
      </c>
      <c r="Z555">
        <v>30.82</v>
      </c>
      <c r="AA555" s="65" t="str">
        <f t="shared" si="56"/>
        <v>5903729080673260</v>
      </c>
      <c r="AB555">
        <f t="shared" si="57"/>
        <v>16</v>
      </c>
      <c r="AC555" s="65" t="str">
        <f t="shared" si="58"/>
        <v>5903729080673260</v>
      </c>
      <c r="AD555" t="str">
        <f t="shared" si="59"/>
        <v>5903-7290-8067-3260</v>
      </c>
      <c r="AE555" s="65" t="s">
        <v>10756</v>
      </c>
    </row>
    <row r="556" spans="1:31" x14ac:dyDescent="0.2">
      <c r="A556">
        <v>655</v>
      </c>
      <c r="B556" s="4">
        <v>43655</v>
      </c>
      <c r="C556" t="s">
        <v>5628</v>
      </c>
      <c r="D556" s="14"/>
      <c r="E556" s="19">
        <f t="shared" si="60"/>
        <v>9.0299999999999994</v>
      </c>
      <c r="F556" s="1" t="str">
        <f t="shared" si="61"/>
        <v>Cash</v>
      </c>
      <c r="G556" s="16" t="str">
        <f t="shared" si="62"/>
        <v xml:space="preserve"> </v>
      </c>
      <c r="H556" s="15" t="str">
        <f>IF(F556="Cash"," ",Y556)</f>
        <v xml:space="preserve"> </v>
      </c>
      <c r="O556" s="4"/>
      <c r="U556" t="s">
        <v>5628</v>
      </c>
      <c r="V556" t="s">
        <v>7598</v>
      </c>
      <c r="W556" t="s">
        <v>30</v>
      </c>
      <c r="X556" s="64">
        <v>4916465346055230</v>
      </c>
      <c r="Z556">
        <v>9.0299999999999994</v>
      </c>
      <c r="AA556" s="65" t="str">
        <f t="shared" si="56"/>
        <v/>
      </c>
      <c r="AB556">
        <f t="shared" si="57"/>
        <v>0</v>
      </c>
      <c r="AC556" s="65" t="str">
        <f t="shared" si="58"/>
        <v>???</v>
      </c>
      <c r="AD556" t="str">
        <f t="shared" si="59"/>
        <v xml:space="preserve"> </v>
      </c>
    </row>
    <row r="557" spans="1:31" x14ac:dyDescent="0.2">
      <c r="A557">
        <v>656</v>
      </c>
      <c r="B557" s="4">
        <v>43655</v>
      </c>
      <c r="C557" t="s">
        <v>5629</v>
      </c>
      <c r="D557" s="14"/>
      <c r="E557" s="19">
        <f t="shared" si="60"/>
        <v>3.91</v>
      </c>
      <c r="F557" s="1" t="str">
        <f t="shared" si="61"/>
        <v>Visa</v>
      </c>
      <c r="G557" s="16" t="str">
        <f t="shared" si="62"/>
        <v>1260-5949-6713-0561</v>
      </c>
      <c r="H557" s="15">
        <f>IF(F557="Cash"," ",Y557)</f>
        <v>47935</v>
      </c>
      <c r="M557" s="64"/>
      <c r="O557" s="4"/>
      <c r="U557" t="s">
        <v>5629</v>
      </c>
      <c r="V557" t="s">
        <v>7599</v>
      </c>
      <c r="W557" t="s">
        <v>34</v>
      </c>
      <c r="X557" s="64">
        <v>4916465346055230</v>
      </c>
      <c r="Y557">
        <v>47935</v>
      </c>
      <c r="Z557">
        <v>3.91</v>
      </c>
      <c r="AA557" s="65" t="str">
        <f t="shared" si="56"/>
        <v>1260594967130561</v>
      </c>
      <c r="AB557">
        <f t="shared" si="57"/>
        <v>16</v>
      </c>
      <c r="AC557" s="65" t="str">
        <f t="shared" si="58"/>
        <v>1260594967130561</v>
      </c>
      <c r="AD557" t="str">
        <f t="shared" si="59"/>
        <v>1260-5949-6713-0561</v>
      </c>
      <c r="AE557" s="65" t="s">
        <v>10620</v>
      </c>
    </row>
    <row r="558" spans="1:31" x14ac:dyDescent="0.2">
      <c r="A558">
        <v>657</v>
      </c>
      <c r="B558" s="4">
        <v>43655</v>
      </c>
      <c r="C558" t="s">
        <v>5630</v>
      </c>
      <c r="D558" s="14"/>
      <c r="E558" s="19">
        <f t="shared" si="60"/>
        <v>17.72</v>
      </c>
      <c r="F558" s="1" t="str">
        <f t="shared" si="61"/>
        <v>Cash</v>
      </c>
      <c r="G558" s="16" t="str">
        <f t="shared" si="62"/>
        <v xml:space="preserve"> </v>
      </c>
      <c r="H558" s="15" t="str">
        <f>IF(F558="Cash"," ",Y558)</f>
        <v xml:space="preserve"> </v>
      </c>
      <c r="O558" s="4"/>
      <c r="U558" t="s">
        <v>5630</v>
      </c>
      <c r="V558" t="s">
        <v>7112</v>
      </c>
      <c r="W558" t="s">
        <v>30</v>
      </c>
      <c r="X558" s="64">
        <v>4916465346055230</v>
      </c>
      <c r="Z558">
        <v>17.72</v>
      </c>
      <c r="AA558" s="65" t="str">
        <f t="shared" si="56"/>
        <v/>
      </c>
      <c r="AB558">
        <f t="shared" si="57"/>
        <v>0</v>
      </c>
      <c r="AC558" s="65" t="str">
        <f t="shared" si="58"/>
        <v>???</v>
      </c>
      <c r="AD558" t="str">
        <f t="shared" si="59"/>
        <v xml:space="preserve"> </v>
      </c>
    </row>
    <row r="559" spans="1:31" x14ac:dyDescent="0.2">
      <c r="A559">
        <v>658</v>
      </c>
      <c r="B559" s="4">
        <v>43655</v>
      </c>
      <c r="C559" t="s">
        <v>5631</v>
      </c>
      <c r="D559" s="14"/>
      <c r="E559" s="19">
        <f t="shared" si="60"/>
        <v>7.21</v>
      </c>
      <c r="F559" s="1" t="str">
        <f t="shared" si="61"/>
        <v>American Express</v>
      </c>
      <c r="G559" s="16" t="str">
        <f t="shared" si="62"/>
        <v>2017-962697-60773</v>
      </c>
      <c r="H559" s="15">
        <f>IF(F559="Cash"," ",Y559)</f>
        <v>46953</v>
      </c>
      <c r="M559" s="64"/>
      <c r="O559" s="4"/>
      <c r="U559" t="s">
        <v>5631</v>
      </c>
      <c r="V559" t="s">
        <v>7600</v>
      </c>
      <c r="W559" t="s">
        <v>7093</v>
      </c>
      <c r="X559" s="64">
        <v>4916465346055230</v>
      </c>
      <c r="Y559">
        <v>46953</v>
      </c>
      <c r="Z559">
        <v>7.21</v>
      </c>
      <c r="AA559" s="65" t="str">
        <f t="shared" si="56"/>
        <v>201796269760773</v>
      </c>
      <c r="AB559">
        <f t="shared" si="57"/>
        <v>15</v>
      </c>
      <c r="AC559" s="65" t="str">
        <f t="shared" si="58"/>
        <v>201796269760773</v>
      </c>
      <c r="AD559" t="str">
        <f t="shared" si="59"/>
        <v>2017-962697-60773</v>
      </c>
      <c r="AE559" s="65" t="s">
        <v>10848</v>
      </c>
    </row>
    <row r="560" spans="1:31" x14ac:dyDescent="0.2">
      <c r="A560">
        <v>659</v>
      </c>
      <c r="B560" s="4">
        <v>43655</v>
      </c>
      <c r="C560" t="s">
        <v>5632</v>
      </c>
      <c r="D560" s="14"/>
      <c r="E560" s="19">
        <f t="shared" si="60"/>
        <v>8.07</v>
      </c>
      <c r="F560" s="1" t="str">
        <f t="shared" si="61"/>
        <v>Mastercard</v>
      </c>
      <c r="G560" s="16" t="str">
        <f t="shared" si="62"/>
        <v>7488-2609-8591-9466</v>
      </c>
      <c r="H560" s="15">
        <f>IF(F560="Cash"," ",Y560)</f>
        <v>47564</v>
      </c>
      <c r="M560" s="64"/>
      <c r="O560" s="4"/>
      <c r="U560" t="s">
        <v>5632</v>
      </c>
      <c r="V560" t="s">
        <v>7601</v>
      </c>
      <c r="W560" t="s">
        <v>7089</v>
      </c>
      <c r="X560" s="64">
        <v>4916465346055230</v>
      </c>
      <c r="Y560">
        <v>47564</v>
      </c>
      <c r="Z560">
        <v>8.07</v>
      </c>
      <c r="AA560" s="65" t="str">
        <f t="shared" si="56"/>
        <v>7488260985919466</v>
      </c>
      <c r="AB560">
        <f t="shared" si="57"/>
        <v>16</v>
      </c>
      <c r="AC560" s="65" t="str">
        <f t="shared" si="58"/>
        <v>7488260985919466</v>
      </c>
      <c r="AD560" t="str">
        <f t="shared" si="59"/>
        <v>7488-2609-8591-9466</v>
      </c>
      <c r="AE560" s="65" t="s">
        <v>10662</v>
      </c>
    </row>
    <row r="561" spans="1:31" x14ac:dyDescent="0.2">
      <c r="A561">
        <v>660</v>
      </c>
      <c r="B561" s="4">
        <v>43655</v>
      </c>
      <c r="C561" t="s">
        <v>5633</v>
      </c>
      <c r="D561" s="14"/>
      <c r="E561" s="19">
        <f t="shared" si="60"/>
        <v>33.909999999999997</v>
      </c>
      <c r="F561" s="1" t="str">
        <f t="shared" si="61"/>
        <v>Cash</v>
      </c>
      <c r="G561" s="16" t="str">
        <f t="shared" si="62"/>
        <v xml:space="preserve"> </v>
      </c>
      <c r="H561" s="15" t="str">
        <f>IF(F561="Cash"," ",Y561)</f>
        <v xml:space="preserve"> </v>
      </c>
      <c r="O561" s="4"/>
      <c r="U561" t="s">
        <v>5633</v>
      </c>
      <c r="V561" t="s">
        <v>7602</v>
      </c>
      <c r="W561" t="s">
        <v>30</v>
      </c>
      <c r="X561" s="64">
        <v>4916465346055230</v>
      </c>
      <c r="Z561">
        <v>33.909999999999997</v>
      </c>
      <c r="AA561" s="65" t="str">
        <f t="shared" si="56"/>
        <v/>
      </c>
      <c r="AB561">
        <f t="shared" si="57"/>
        <v>0</v>
      </c>
      <c r="AC561" s="65" t="str">
        <f t="shared" si="58"/>
        <v>???</v>
      </c>
      <c r="AD561" t="str">
        <f t="shared" si="59"/>
        <v xml:space="preserve"> </v>
      </c>
    </row>
    <row r="562" spans="1:31" x14ac:dyDescent="0.2">
      <c r="A562">
        <v>661</v>
      </c>
      <c r="B562" s="4">
        <v>43655</v>
      </c>
      <c r="C562" t="s">
        <v>5634</v>
      </c>
      <c r="D562" s="14"/>
      <c r="E562" s="19">
        <f t="shared" si="60"/>
        <v>16.95</v>
      </c>
      <c r="F562" s="1" t="str">
        <f t="shared" si="61"/>
        <v>Cash</v>
      </c>
      <c r="G562" s="16" t="str">
        <f t="shared" si="62"/>
        <v xml:space="preserve"> </v>
      </c>
      <c r="H562" s="15" t="str">
        <f>IF(F562="Cash"," ",Y562)</f>
        <v xml:space="preserve"> </v>
      </c>
      <c r="O562" s="4"/>
      <c r="U562" t="s">
        <v>5634</v>
      </c>
      <c r="V562" t="s">
        <v>7603</v>
      </c>
      <c r="W562" t="s">
        <v>30</v>
      </c>
      <c r="X562" s="64">
        <v>4916465346055230</v>
      </c>
      <c r="Z562">
        <v>16.95</v>
      </c>
      <c r="AA562" s="65" t="str">
        <f t="shared" si="56"/>
        <v/>
      </c>
      <c r="AB562">
        <f t="shared" si="57"/>
        <v>0</v>
      </c>
      <c r="AC562" s="65" t="str">
        <f t="shared" si="58"/>
        <v>???</v>
      </c>
      <c r="AD562" t="str">
        <f t="shared" si="59"/>
        <v xml:space="preserve"> </v>
      </c>
    </row>
    <row r="563" spans="1:31" x14ac:dyDescent="0.2">
      <c r="A563">
        <v>662</v>
      </c>
      <c r="B563" s="4">
        <v>43655</v>
      </c>
      <c r="C563" t="s">
        <v>5635</v>
      </c>
      <c r="D563" s="14"/>
      <c r="E563" s="19">
        <f t="shared" si="60"/>
        <v>5.45</v>
      </c>
      <c r="F563" s="1" t="str">
        <f t="shared" si="61"/>
        <v>Cash</v>
      </c>
      <c r="G563" s="16" t="str">
        <f t="shared" si="62"/>
        <v xml:space="preserve"> </v>
      </c>
      <c r="H563" s="15" t="str">
        <f>IF(F563="Cash"," ",Y563)</f>
        <v xml:space="preserve"> </v>
      </c>
      <c r="O563" s="4"/>
      <c r="U563" t="s">
        <v>5635</v>
      </c>
      <c r="V563" t="s">
        <v>7325</v>
      </c>
      <c r="W563" t="s">
        <v>30</v>
      </c>
      <c r="X563" s="64">
        <v>4916465346055230</v>
      </c>
      <c r="Z563">
        <v>5.45</v>
      </c>
      <c r="AA563" s="65" t="str">
        <f t="shared" si="56"/>
        <v/>
      </c>
      <c r="AB563">
        <f t="shared" si="57"/>
        <v>0</v>
      </c>
      <c r="AC563" s="65" t="str">
        <f t="shared" si="58"/>
        <v>???</v>
      </c>
      <c r="AD563" t="str">
        <f t="shared" si="59"/>
        <v xml:space="preserve"> </v>
      </c>
    </row>
    <row r="564" spans="1:31" x14ac:dyDescent="0.2">
      <c r="A564">
        <v>663</v>
      </c>
      <c r="B564" s="4">
        <v>43655</v>
      </c>
      <c r="C564" t="s">
        <v>5636</v>
      </c>
      <c r="D564" s="14"/>
      <c r="E564" s="19">
        <f t="shared" si="60"/>
        <v>2.37</v>
      </c>
      <c r="F564" s="1" t="str">
        <f t="shared" si="61"/>
        <v>Mastercard</v>
      </c>
      <c r="G564" s="16" t="str">
        <f t="shared" si="62"/>
        <v>5806-1787-3910-2091</v>
      </c>
      <c r="H564" s="15">
        <f>IF(F564="Cash"," ",Y564)</f>
        <v>20847</v>
      </c>
      <c r="M564" s="64"/>
      <c r="O564" s="4"/>
      <c r="U564" t="s">
        <v>5636</v>
      </c>
      <c r="V564" t="s">
        <v>7604</v>
      </c>
      <c r="W564" t="s">
        <v>7089</v>
      </c>
      <c r="X564" s="64">
        <v>4916465346055230</v>
      </c>
      <c r="Y564">
        <v>20847</v>
      </c>
      <c r="Z564">
        <v>2.37</v>
      </c>
      <c r="AA564" s="65" t="str">
        <f t="shared" si="56"/>
        <v>5806178739102091</v>
      </c>
      <c r="AB564">
        <f t="shared" si="57"/>
        <v>16</v>
      </c>
      <c r="AC564" s="65" t="str">
        <f t="shared" si="58"/>
        <v>5806178739102091</v>
      </c>
      <c r="AD564" t="str">
        <f t="shared" si="59"/>
        <v>5806-1787-3910-2091</v>
      </c>
      <c r="AE564" s="65" t="s">
        <v>10849</v>
      </c>
    </row>
    <row r="565" spans="1:31" x14ac:dyDescent="0.2">
      <c r="A565">
        <v>664</v>
      </c>
      <c r="B565" s="4">
        <v>43655</v>
      </c>
      <c r="C565" t="s">
        <v>5637</v>
      </c>
      <c r="D565" s="14"/>
      <c r="E565" s="19">
        <f t="shared" si="60"/>
        <v>10.5</v>
      </c>
      <c r="F565" s="1" t="str">
        <f t="shared" si="61"/>
        <v>Mastercard</v>
      </c>
      <c r="G565" s="16" t="str">
        <f t="shared" si="62"/>
        <v>5903-7290-8067-3260</v>
      </c>
      <c r="H565" s="15">
        <f>IF(F565="Cash"," ",Y565)</f>
        <v>60699</v>
      </c>
      <c r="M565" s="64"/>
      <c r="O565" s="4"/>
      <c r="U565" t="s">
        <v>5637</v>
      </c>
      <c r="V565" t="s">
        <v>7605</v>
      </c>
      <c r="W565" t="s">
        <v>7089</v>
      </c>
      <c r="X565" s="64">
        <v>4916465346055230</v>
      </c>
      <c r="Y565">
        <v>60699</v>
      </c>
      <c r="Z565">
        <v>10.5</v>
      </c>
      <c r="AA565" s="65" t="str">
        <f t="shared" si="56"/>
        <v>5903729080673260</v>
      </c>
      <c r="AB565">
        <f t="shared" si="57"/>
        <v>16</v>
      </c>
      <c r="AC565" s="65" t="str">
        <f t="shared" si="58"/>
        <v>5903729080673260</v>
      </c>
      <c r="AD565" t="str">
        <f t="shared" si="59"/>
        <v>5903-7290-8067-3260</v>
      </c>
      <c r="AE565" s="65" t="s">
        <v>10756</v>
      </c>
    </row>
    <row r="566" spans="1:31" x14ac:dyDescent="0.2">
      <c r="A566">
        <v>665</v>
      </c>
      <c r="B566" s="4">
        <v>43655</v>
      </c>
      <c r="C566" t="s">
        <v>5638</v>
      </c>
      <c r="D566" s="14"/>
      <c r="E566" s="19">
        <f t="shared" si="60"/>
        <v>0.52</v>
      </c>
      <c r="F566" s="1" t="str">
        <f t="shared" si="61"/>
        <v>American Express</v>
      </c>
      <c r="G566" s="16" t="str">
        <f t="shared" si="62"/>
        <v>3379-417806-62861</v>
      </c>
      <c r="H566" s="15">
        <f>IF(F566="Cash"," ",Y566)</f>
        <v>60630</v>
      </c>
      <c r="M566" s="64"/>
      <c r="O566" s="4"/>
      <c r="U566" t="s">
        <v>5638</v>
      </c>
      <c r="V566" t="s">
        <v>7181</v>
      </c>
      <c r="W566" t="s">
        <v>7093</v>
      </c>
      <c r="X566" s="64">
        <v>4916465346055230</v>
      </c>
      <c r="Y566">
        <v>60630</v>
      </c>
      <c r="Z566">
        <v>0.52</v>
      </c>
      <c r="AA566" s="65" t="str">
        <f t="shared" si="56"/>
        <v>337941780662861</v>
      </c>
      <c r="AB566">
        <f t="shared" si="57"/>
        <v>15</v>
      </c>
      <c r="AC566" s="65" t="str">
        <f t="shared" si="58"/>
        <v>337941780662861</v>
      </c>
      <c r="AD566" t="str">
        <f t="shared" si="59"/>
        <v>3379-417806-62861</v>
      </c>
      <c r="AE566" s="65" t="s">
        <v>10850</v>
      </c>
    </row>
    <row r="567" spans="1:31" x14ac:dyDescent="0.2">
      <c r="A567">
        <v>666</v>
      </c>
      <c r="B567" s="4">
        <v>43655</v>
      </c>
      <c r="C567" t="s">
        <v>5639</v>
      </c>
      <c r="D567" s="14"/>
      <c r="E567" s="19">
        <f t="shared" si="60"/>
        <v>12.25</v>
      </c>
      <c r="F567" s="1" t="str">
        <f t="shared" si="61"/>
        <v>Visa</v>
      </c>
      <c r="G567" s="16" t="str">
        <f t="shared" si="62"/>
        <v>7429-0563-6151-7560</v>
      </c>
      <c r="H567" s="15">
        <f>IF(F567="Cash"," ",Y567)</f>
        <v>60675</v>
      </c>
      <c r="M567" s="64"/>
      <c r="O567" s="4"/>
      <c r="U567" t="s">
        <v>5639</v>
      </c>
      <c r="V567" t="s">
        <v>7606</v>
      </c>
      <c r="W567" t="s">
        <v>34</v>
      </c>
      <c r="X567" s="64">
        <v>4916465346055230</v>
      </c>
      <c r="Y567">
        <v>60675</v>
      </c>
      <c r="Z567">
        <v>12.25</v>
      </c>
      <c r="AA567" s="65" t="str">
        <f t="shared" si="56"/>
        <v>7429056361517560</v>
      </c>
      <c r="AB567">
        <f t="shared" si="57"/>
        <v>16</v>
      </c>
      <c r="AC567" s="65" t="str">
        <f t="shared" si="58"/>
        <v>7429056361517560</v>
      </c>
      <c r="AD567" t="str">
        <f t="shared" si="59"/>
        <v>7429-0563-6151-7560</v>
      </c>
      <c r="AE567" s="65" t="s">
        <v>10851</v>
      </c>
    </row>
    <row r="568" spans="1:31" x14ac:dyDescent="0.2">
      <c r="A568">
        <v>667</v>
      </c>
      <c r="B568" s="4">
        <v>43655</v>
      </c>
      <c r="C568" t="s">
        <v>5640</v>
      </c>
      <c r="D568" s="14"/>
      <c r="E568" s="19">
        <f t="shared" si="60"/>
        <v>21.21</v>
      </c>
      <c r="F568" s="1" t="str">
        <f t="shared" si="61"/>
        <v>Visa</v>
      </c>
      <c r="G568" s="16" t="str">
        <f t="shared" si="62"/>
        <v>2871-2575-0673-4665</v>
      </c>
      <c r="H568" s="15">
        <f>IF(F568="Cash"," ",Y568)</f>
        <v>47865</v>
      </c>
      <c r="M568" s="64"/>
      <c r="O568" s="4"/>
      <c r="U568" t="s">
        <v>5640</v>
      </c>
      <c r="V568" t="s">
        <v>7607</v>
      </c>
      <c r="W568" t="s">
        <v>34</v>
      </c>
      <c r="X568" s="64">
        <v>4916465346055230</v>
      </c>
      <c r="Y568">
        <v>47865</v>
      </c>
      <c r="Z568">
        <v>21.21</v>
      </c>
      <c r="AA568" s="65" t="str">
        <f t="shared" si="56"/>
        <v>2871257506734665</v>
      </c>
      <c r="AB568">
        <f t="shared" si="57"/>
        <v>16</v>
      </c>
      <c r="AC568" s="65" t="str">
        <f t="shared" si="58"/>
        <v>2871257506734665</v>
      </c>
      <c r="AD568" t="str">
        <f t="shared" si="59"/>
        <v>2871-2575-0673-4665</v>
      </c>
      <c r="AE568" s="65" t="s">
        <v>10852</v>
      </c>
    </row>
    <row r="569" spans="1:31" x14ac:dyDescent="0.2">
      <c r="A569">
        <v>668</v>
      </c>
      <c r="B569" s="4">
        <v>43655</v>
      </c>
      <c r="C569" t="s">
        <v>5641</v>
      </c>
      <c r="D569" s="14"/>
      <c r="E569" s="19">
        <f t="shared" si="60"/>
        <v>32.270000000000003</v>
      </c>
      <c r="F569" s="1" t="str">
        <f t="shared" si="61"/>
        <v>Mastercard</v>
      </c>
      <c r="G569" s="16" t="str">
        <f t="shared" si="62"/>
        <v>6487-1609-3131-0992</v>
      </c>
      <c r="H569" s="15">
        <f>IF(F569="Cash"," ",Y569)</f>
        <v>52778</v>
      </c>
      <c r="M569" s="64"/>
      <c r="O569" s="4"/>
      <c r="U569" t="s">
        <v>5641</v>
      </c>
      <c r="V569" t="s">
        <v>7608</v>
      </c>
      <c r="W569" t="s">
        <v>7089</v>
      </c>
      <c r="X569" s="64">
        <v>4916465346055230</v>
      </c>
      <c r="Y569">
        <v>52778</v>
      </c>
      <c r="Z569">
        <v>32.270000000000003</v>
      </c>
      <c r="AA569" s="65" t="str">
        <f t="shared" si="56"/>
        <v>6487160931310992</v>
      </c>
      <c r="AB569">
        <f t="shared" si="57"/>
        <v>16</v>
      </c>
      <c r="AC569" s="65" t="str">
        <f t="shared" si="58"/>
        <v>6487160931310992</v>
      </c>
      <c r="AD569" t="str">
        <f t="shared" si="59"/>
        <v>6487-1609-3131-0992</v>
      </c>
      <c r="AE569" s="65" t="s">
        <v>10853</v>
      </c>
    </row>
    <row r="570" spans="1:31" x14ac:dyDescent="0.2">
      <c r="A570">
        <v>669</v>
      </c>
      <c r="B570" s="4">
        <v>43655</v>
      </c>
      <c r="C570" t="s">
        <v>5642</v>
      </c>
      <c r="D570" s="14"/>
      <c r="E570" s="19">
        <f t="shared" si="60"/>
        <v>29.1</v>
      </c>
      <c r="F570" s="1" t="str">
        <f t="shared" si="61"/>
        <v>Cash</v>
      </c>
      <c r="G570" s="16" t="str">
        <f t="shared" si="62"/>
        <v xml:space="preserve"> </v>
      </c>
      <c r="H570" s="15" t="str">
        <f>IF(F570="Cash"," ",Y570)</f>
        <v xml:space="preserve"> </v>
      </c>
      <c r="O570" s="4"/>
      <c r="U570" t="s">
        <v>5642</v>
      </c>
      <c r="V570" t="s">
        <v>7609</v>
      </c>
      <c r="W570" t="s">
        <v>30</v>
      </c>
      <c r="X570" s="64">
        <v>4916465346055230</v>
      </c>
      <c r="Z570">
        <v>29.1</v>
      </c>
      <c r="AA570" s="65" t="str">
        <f t="shared" si="56"/>
        <v/>
      </c>
      <c r="AB570">
        <f t="shared" si="57"/>
        <v>0</v>
      </c>
      <c r="AC570" s="65" t="str">
        <f t="shared" si="58"/>
        <v>???</v>
      </c>
      <c r="AD570" t="str">
        <f t="shared" si="59"/>
        <v xml:space="preserve"> </v>
      </c>
    </row>
    <row r="571" spans="1:31" x14ac:dyDescent="0.2">
      <c r="A571">
        <v>670</v>
      </c>
      <c r="B571" s="4">
        <v>43655</v>
      </c>
      <c r="C571" t="s">
        <v>5643</v>
      </c>
      <c r="D571" s="14"/>
      <c r="E571" s="19">
        <f t="shared" si="60"/>
        <v>27.64</v>
      </c>
      <c r="F571" s="1" t="str">
        <f t="shared" si="61"/>
        <v>Cash</v>
      </c>
      <c r="G571" s="16" t="str">
        <f t="shared" si="62"/>
        <v xml:space="preserve"> </v>
      </c>
      <c r="H571" s="15" t="str">
        <f>IF(F571="Cash"," ",Y571)</f>
        <v xml:space="preserve"> </v>
      </c>
      <c r="O571" s="4"/>
      <c r="U571" t="s">
        <v>5643</v>
      </c>
      <c r="V571" t="s">
        <v>7610</v>
      </c>
      <c r="W571" t="s">
        <v>30</v>
      </c>
      <c r="X571" s="64">
        <v>4916465346055230</v>
      </c>
      <c r="Z571">
        <v>27.64</v>
      </c>
      <c r="AA571" s="65" t="str">
        <f t="shared" si="56"/>
        <v/>
      </c>
      <c r="AB571">
        <f t="shared" si="57"/>
        <v>0</v>
      </c>
      <c r="AC571" s="65" t="str">
        <f t="shared" si="58"/>
        <v>???</v>
      </c>
      <c r="AD571" t="str">
        <f t="shared" si="59"/>
        <v xml:space="preserve"> </v>
      </c>
    </row>
    <row r="572" spans="1:31" x14ac:dyDescent="0.2">
      <c r="A572">
        <v>671</v>
      </c>
      <c r="B572" s="4">
        <v>43655</v>
      </c>
      <c r="C572" t="s">
        <v>5644</v>
      </c>
      <c r="D572" s="14"/>
      <c r="E572" s="19">
        <f t="shared" si="60"/>
        <v>11.66</v>
      </c>
      <c r="F572" s="1" t="str">
        <f t="shared" si="61"/>
        <v>Cash</v>
      </c>
      <c r="G572" s="16" t="str">
        <f t="shared" si="62"/>
        <v xml:space="preserve"> </v>
      </c>
      <c r="H572" s="15" t="str">
        <f>IF(F572="Cash"," ",Y572)</f>
        <v xml:space="preserve"> </v>
      </c>
      <c r="O572" s="4"/>
      <c r="U572" t="s">
        <v>5644</v>
      </c>
      <c r="V572" t="s">
        <v>7353</v>
      </c>
      <c r="W572" t="s">
        <v>30</v>
      </c>
      <c r="X572" s="64">
        <v>4916465346055230</v>
      </c>
      <c r="Z572">
        <v>11.66</v>
      </c>
      <c r="AA572" s="65" t="str">
        <f t="shared" si="56"/>
        <v/>
      </c>
      <c r="AB572">
        <f t="shared" si="57"/>
        <v>0</v>
      </c>
      <c r="AC572" s="65" t="str">
        <f t="shared" si="58"/>
        <v>???</v>
      </c>
      <c r="AD572" t="str">
        <f t="shared" si="59"/>
        <v xml:space="preserve"> </v>
      </c>
    </row>
    <row r="573" spans="1:31" x14ac:dyDescent="0.2">
      <c r="A573">
        <v>672</v>
      </c>
      <c r="B573" s="4">
        <v>43655</v>
      </c>
      <c r="C573" t="s">
        <v>5645</v>
      </c>
      <c r="D573" s="14"/>
      <c r="E573" s="19">
        <f t="shared" si="60"/>
        <v>23.2</v>
      </c>
      <c r="F573" s="1" t="str">
        <f t="shared" si="61"/>
        <v>Cash</v>
      </c>
      <c r="G573" s="16" t="str">
        <f t="shared" si="62"/>
        <v xml:space="preserve"> </v>
      </c>
      <c r="H573" s="15" t="str">
        <f>IF(F573="Cash"," ",Y573)</f>
        <v xml:space="preserve"> </v>
      </c>
      <c r="O573" s="4"/>
      <c r="U573" t="s">
        <v>5645</v>
      </c>
      <c r="V573" t="s">
        <v>7611</v>
      </c>
      <c r="W573" t="s">
        <v>30</v>
      </c>
      <c r="X573" s="64">
        <v>4916465346055230</v>
      </c>
      <c r="Z573">
        <v>23.2</v>
      </c>
      <c r="AA573" s="65" t="str">
        <f t="shared" si="56"/>
        <v/>
      </c>
      <c r="AB573">
        <f t="shared" si="57"/>
        <v>0</v>
      </c>
      <c r="AC573" s="65" t="str">
        <f t="shared" si="58"/>
        <v>???</v>
      </c>
      <c r="AD573" t="str">
        <f t="shared" si="59"/>
        <v xml:space="preserve"> </v>
      </c>
    </row>
    <row r="574" spans="1:31" x14ac:dyDescent="0.2">
      <c r="A574">
        <v>673</v>
      </c>
      <c r="B574" s="4">
        <v>43655</v>
      </c>
      <c r="C574" t="s">
        <v>5646</v>
      </c>
      <c r="D574" s="14"/>
      <c r="E574" s="19">
        <f t="shared" si="60"/>
        <v>3.83</v>
      </c>
      <c r="F574" s="1" t="str">
        <f t="shared" si="61"/>
        <v>American Express</v>
      </c>
      <c r="G574" s="16" t="str">
        <f t="shared" si="62"/>
        <v>3742-833368-17101</v>
      </c>
      <c r="H574" s="15">
        <f>IF(F574="Cash"," ",Y574)</f>
        <v>6459</v>
      </c>
      <c r="M574" s="64"/>
      <c r="O574" s="4"/>
      <c r="U574" t="s">
        <v>5646</v>
      </c>
      <c r="V574" t="s">
        <v>7612</v>
      </c>
      <c r="W574" t="s">
        <v>7093</v>
      </c>
      <c r="X574" s="64">
        <v>4916465346055230</v>
      </c>
      <c r="Y574">
        <v>6459</v>
      </c>
      <c r="Z574">
        <v>3.83</v>
      </c>
      <c r="AA574" s="65" t="str">
        <f t="shared" si="56"/>
        <v>374283336817101</v>
      </c>
      <c r="AB574">
        <f t="shared" si="57"/>
        <v>15</v>
      </c>
      <c r="AC574" s="65" t="str">
        <f t="shared" si="58"/>
        <v>374283336817101</v>
      </c>
      <c r="AD574" t="str">
        <f t="shared" si="59"/>
        <v>3742-833368-17101</v>
      </c>
      <c r="AE574" s="65" t="s">
        <v>10854</v>
      </c>
    </row>
    <row r="575" spans="1:31" x14ac:dyDescent="0.2">
      <c r="A575">
        <v>674</v>
      </c>
      <c r="B575" s="4">
        <v>43655</v>
      </c>
      <c r="C575" t="s">
        <v>5647</v>
      </c>
      <c r="D575" s="14"/>
      <c r="E575" s="19">
        <f t="shared" si="60"/>
        <v>22.1</v>
      </c>
      <c r="F575" s="1" t="str">
        <f t="shared" si="61"/>
        <v>Visa</v>
      </c>
      <c r="G575" s="16" t="str">
        <f t="shared" si="62"/>
        <v>9269-1169-4576-6397</v>
      </c>
      <c r="H575" s="15">
        <f>IF(F575="Cash"," ",Y575)</f>
        <v>46778</v>
      </c>
      <c r="M575" s="64"/>
      <c r="O575" s="4"/>
      <c r="U575" t="s">
        <v>5647</v>
      </c>
      <c r="V575" t="s">
        <v>7613</v>
      </c>
      <c r="W575" t="s">
        <v>34</v>
      </c>
      <c r="X575" s="64">
        <v>4916465346055230</v>
      </c>
      <c r="Y575">
        <v>46778</v>
      </c>
      <c r="Z575">
        <v>22.1</v>
      </c>
      <c r="AA575" s="65" t="str">
        <f t="shared" si="56"/>
        <v>9269116945766397</v>
      </c>
      <c r="AB575">
        <f t="shared" si="57"/>
        <v>16</v>
      </c>
      <c r="AC575" s="65" t="str">
        <f t="shared" si="58"/>
        <v>9269116945766397</v>
      </c>
      <c r="AD575" t="str">
        <f t="shared" si="59"/>
        <v>9269-1169-4576-6397</v>
      </c>
      <c r="AE575" s="65" t="s">
        <v>10683</v>
      </c>
    </row>
    <row r="576" spans="1:31" x14ac:dyDescent="0.2">
      <c r="A576">
        <v>675</v>
      </c>
      <c r="B576" s="4">
        <v>43655</v>
      </c>
      <c r="C576" t="s">
        <v>5648</v>
      </c>
      <c r="D576" s="14"/>
      <c r="E576" s="19">
        <f t="shared" si="60"/>
        <v>6.6</v>
      </c>
      <c r="F576" s="1" t="str">
        <f t="shared" si="61"/>
        <v>Cash</v>
      </c>
      <c r="G576" s="16" t="str">
        <f t="shared" si="62"/>
        <v xml:space="preserve"> </v>
      </c>
      <c r="H576" s="15" t="str">
        <f>IF(F576="Cash"," ",Y576)</f>
        <v xml:space="preserve"> </v>
      </c>
      <c r="O576" s="4"/>
      <c r="U576" t="s">
        <v>5648</v>
      </c>
      <c r="V576" t="s">
        <v>7488</v>
      </c>
      <c r="W576" t="s">
        <v>30</v>
      </c>
      <c r="X576" s="64">
        <v>4916465346055230</v>
      </c>
      <c r="Z576">
        <v>6.6</v>
      </c>
      <c r="AA576" s="65" t="str">
        <f t="shared" si="56"/>
        <v/>
      </c>
      <c r="AB576">
        <f t="shared" si="57"/>
        <v>0</v>
      </c>
      <c r="AC576" s="65" t="str">
        <f t="shared" si="58"/>
        <v>???</v>
      </c>
      <c r="AD576" t="str">
        <f t="shared" si="59"/>
        <v xml:space="preserve"> </v>
      </c>
    </row>
    <row r="577" spans="1:31" x14ac:dyDescent="0.2">
      <c r="A577">
        <v>676</v>
      </c>
      <c r="B577" s="4">
        <v>43655</v>
      </c>
      <c r="C577" t="s">
        <v>5649</v>
      </c>
      <c r="D577" s="14"/>
      <c r="E577" s="19">
        <f t="shared" si="60"/>
        <v>1.95</v>
      </c>
      <c r="F577" s="1" t="str">
        <f t="shared" si="61"/>
        <v>Cash</v>
      </c>
      <c r="G577" s="16" t="str">
        <f t="shared" si="62"/>
        <v xml:space="preserve"> </v>
      </c>
      <c r="H577" s="15" t="str">
        <f>IF(F577="Cash"," ",Y577)</f>
        <v xml:space="preserve"> </v>
      </c>
      <c r="O577" s="4"/>
      <c r="U577" t="s">
        <v>5649</v>
      </c>
      <c r="V577" t="s">
        <v>7614</v>
      </c>
      <c r="W577" t="s">
        <v>30</v>
      </c>
      <c r="X577" s="64">
        <v>4916465346055230</v>
      </c>
      <c r="Z577">
        <v>1.95</v>
      </c>
      <c r="AA577" s="65" t="str">
        <f t="shared" si="56"/>
        <v/>
      </c>
      <c r="AB577">
        <f t="shared" si="57"/>
        <v>0</v>
      </c>
      <c r="AC577" s="65" t="str">
        <f t="shared" si="58"/>
        <v>???</v>
      </c>
      <c r="AD577" t="str">
        <f t="shared" si="59"/>
        <v xml:space="preserve"> </v>
      </c>
    </row>
    <row r="578" spans="1:31" x14ac:dyDescent="0.2">
      <c r="A578">
        <v>677</v>
      </c>
      <c r="B578" s="4">
        <v>43655</v>
      </c>
      <c r="C578" t="s">
        <v>5650</v>
      </c>
      <c r="D578" s="14"/>
      <c r="E578" s="19">
        <f t="shared" si="60"/>
        <v>0.4</v>
      </c>
      <c r="F578" s="1" t="str">
        <f t="shared" si="61"/>
        <v>Cash</v>
      </c>
      <c r="G578" s="16" t="str">
        <f t="shared" si="62"/>
        <v xml:space="preserve"> </v>
      </c>
      <c r="H578" s="15" t="str">
        <f>IF(F578="Cash"," ",Y578)</f>
        <v xml:space="preserve"> </v>
      </c>
      <c r="O578" s="4"/>
      <c r="U578" t="s">
        <v>5650</v>
      </c>
      <c r="V578" t="s">
        <v>7615</v>
      </c>
      <c r="W578" t="s">
        <v>30</v>
      </c>
      <c r="X578" s="64">
        <v>4916465346055230</v>
      </c>
      <c r="Z578">
        <v>0.4</v>
      </c>
      <c r="AA578" s="65" t="str">
        <f t="shared" si="56"/>
        <v/>
      </c>
      <c r="AB578">
        <f t="shared" si="57"/>
        <v>0</v>
      </c>
      <c r="AC578" s="65" t="str">
        <f t="shared" si="58"/>
        <v>???</v>
      </c>
      <c r="AD578" t="str">
        <f t="shared" si="59"/>
        <v xml:space="preserve"> </v>
      </c>
    </row>
    <row r="579" spans="1:31" x14ac:dyDescent="0.2">
      <c r="A579">
        <v>678</v>
      </c>
      <c r="B579" s="4">
        <v>43655</v>
      </c>
      <c r="C579" t="s">
        <v>5651</v>
      </c>
      <c r="D579" s="14"/>
      <c r="E579" s="19">
        <f t="shared" si="60"/>
        <v>18.309999999999999</v>
      </c>
      <c r="F579" s="1" t="str">
        <f t="shared" si="61"/>
        <v>Cash</v>
      </c>
      <c r="G579" s="16" t="str">
        <f t="shared" si="62"/>
        <v xml:space="preserve"> </v>
      </c>
      <c r="H579" s="15" t="str">
        <f>IF(F579="Cash"," ",Y579)</f>
        <v xml:space="preserve"> </v>
      </c>
      <c r="O579" s="4"/>
      <c r="U579" t="s">
        <v>5651</v>
      </c>
      <c r="V579" t="s">
        <v>7616</v>
      </c>
      <c r="W579" t="s">
        <v>30</v>
      </c>
      <c r="X579" s="64">
        <v>4916465346055230</v>
      </c>
      <c r="Z579">
        <v>18.309999999999999</v>
      </c>
      <c r="AA579" s="65" t="str">
        <f t="shared" ref="AA579:AA642" si="63">TRIM(AE579)</f>
        <v/>
      </c>
      <c r="AB579">
        <f t="shared" ref="AB579:AB642" si="64">LEN(AA579)</f>
        <v>0</v>
      </c>
      <c r="AC579" s="65" t="str">
        <f t="shared" ref="AC579:AC642" si="65">IF(AB579&gt;=15,AA579,"???")</f>
        <v>???</v>
      </c>
      <c r="AD579" t="str">
        <f t="shared" ref="AD579:AD642" si="66">IF(AB579=15,TEXT(AC579,"0000-000000-00000"),IF(AB579=16,MID(AC579,1,4)&amp;"-"&amp;MID(AC579,5,4)&amp;"-"&amp;MID(AC579,9,4)&amp;"-"&amp;MID(AC579,13,4),IF(AB579=0," ","???")))</f>
        <v xml:space="preserve"> </v>
      </c>
    </row>
    <row r="580" spans="1:31" x14ac:dyDescent="0.2">
      <c r="A580">
        <v>679</v>
      </c>
      <c r="B580" s="4">
        <v>43655</v>
      </c>
      <c r="C580" t="s">
        <v>5159</v>
      </c>
      <c r="D580" s="14"/>
      <c r="E580" s="19">
        <f t="shared" si="60"/>
        <v>22.99</v>
      </c>
      <c r="F580" s="1" t="str">
        <f t="shared" si="61"/>
        <v>Cash</v>
      </c>
      <c r="G580" s="16" t="str">
        <f t="shared" si="62"/>
        <v xml:space="preserve"> </v>
      </c>
      <c r="H580" s="15" t="str">
        <f>IF(F580="Cash"," ",Y580)</f>
        <v xml:space="preserve"> </v>
      </c>
      <c r="O580" s="4"/>
      <c r="U580" t="s">
        <v>5159</v>
      </c>
      <c r="V580" t="s">
        <v>7163</v>
      </c>
      <c r="W580" t="s">
        <v>30</v>
      </c>
      <c r="X580" s="64">
        <v>4916465346055230</v>
      </c>
      <c r="Z580">
        <v>22.99</v>
      </c>
      <c r="AA580" s="65" t="str">
        <f t="shared" si="63"/>
        <v/>
      </c>
      <c r="AB580">
        <f t="shared" si="64"/>
        <v>0</v>
      </c>
      <c r="AC580" s="65" t="str">
        <f t="shared" si="65"/>
        <v>???</v>
      </c>
      <c r="AD580" t="str">
        <f t="shared" si="66"/>
        <v xml:space="preserve"> </v>
      </c>
    </row>
    <row r="581" spans="1:31" x14ac:dyDescent="0.2">
      <c r="A581">
        <v>680</v>
      </c>
      <c r="B581" s="4">
        <v>43655</v>
      </c>
      <c r="C581" t="s">
        <v>5652</v>
      </c>
      <c r="D581" s="14"/>
      <c r="E581" s="19">
        <f t="shared" ref="E581:E644" si="67">Z581</f>
        <v>15.69</v>
      </c>
      <c r="F581" s="1" t="str">
        <f t="shared" ref="F581:F644" si="68">W581</f>
        <v>Cash</v>
      </c>
      <c r="G581" s="16" t="str">
        <f t="shared" ref="G581:G644" si="69">AD581</f>
        <v xml:space="preserve"> </v>
      </c>
      <c r="H581" s="15" t="str">
        <f>IF(F581="Cash"," ",Y581)</f>
        <v xml:space="preserve"> </v>
      </c>
      <c r="O581" s="4"/>
      <c r="U581" t="s">
        <v>5652</v>
      </c>
      <c r="V581" t="s">
        <v>7617</v>
      </c>
      <c r="W581" t="s">
        <v>30</v>
      </c>
      <c r="X581" s="64">
        <v>4916465346055230</v>
      </c>
      <c r="Z581">
        <v>15.69</v>
      </c>
      <c r="AA581" s="65" t="str">
        <f t="shared" si="63"/>
        <v/>
      </c>
      <c r="AB581">
        <f t="shared" si="64"/>
        <v>0</v>
      </c>
      <c r="AC581" s="65" t="str">
        <f t="shared" si="65"/>
        <v>???</v>
      </c>
      <c r="AD581" t="str">
        <f t="shared" si="66"/>
        <v xml:space="preserve"> </v>
      </c>
    </row>
    <row r="582" spans="1:31" x14ac:dyDescent="0.2">
      <c r="A582">
        <v>681</v>
      </c>
      <c r="B582" s="4">
        <v>43655</v>
      </c>
      <c r="C582" t="s">
        <v>5653</v>
      </c>
      <c r="D582" s="14"/>
      <c r="E582" s="19">
        <f t="shared" si="67"/>
        <v>1.67</v>
      </c>
      <c r="F582" s="1" t="str">
        <f t="shared" si="68"/>
        <v>Visa</v>
      </c>
      <c r="G582" s="16" t="str">
        <f t="shared" si="69"/>
        <v>5798-6935-0166-6126</v>
      </c>
      <c r="H582" s="15">
        <f>IF(F582="Cash"," ",Y582)</f>
        <v>47573</v>
      </c>
      <c r="M582" s="64"/>
      <c r="O582" s="4"/>
      <c r="U582" t="s">
        <v>5653</v>
      </c>
      <c r="V582" t="s">
        <v>7618</v>
      </c>
      <c r="W582" t="s">
        <v>34</v>
      </c>
      <c r="X582" s="64">
        <v>4916465346055230</v>
      </c>
      <c r="Y582">
        <v>47573</v>
      </c>
      <c r="Z582">
        <v>1.67</v>
      </c>
      <c r="AA582" s="65" t="str">
        <f t="shared" si="63"/>
        <v>5798693501666126</v>
      </c>
      <c r="AB582">
        <f t="shared" si="64"/>
        <v>16</v>
      </c>
      <c r="AC582" s="65" t="str">
        <f t="shared" si="65"/>
        <v>5798693501666126</v>
      </c>
      <c r="AD582" t="str">
        <f t="shared" si="66"/>
        <v>5798-6935-0166-6126</v>
      </c>
      <c r="AE582" s="65" t="s">
        <v>10654</v>
      </c>
    </row>
    <row r="583" spans="1:31" x14ac:dyDescent="0.2">
      <c r="A583">
        <v>682</v>
      </c>
      <c r="B583" s="4">
        <v>43655</v>
      </c>
      <c r="C583" t="s">
        <v>5654</v>
      </c>
      <c r="D583" s="14"/>
      <c r="E583" s="19">
        <f t="shared" si="67"/>
        <v>5.46</v>
      </c>
      <c r="F583" s="1" t="str">
        <f t="shared" si="68"/>
        <v>Mastercard</v>
      </c>
      <c r="G583" s="16" t="str">
        <f t="shared" si="69"/>
        <v>6318-1435-3328-6558</v>
      </c>
      <c r="H583" s="15">
        <f>IF(F583="Cash"," ",Y583)</f>
        <v>61822</v>
      </c>
      <c r="M583" s="64"/>
      <c r="O583" s="4"/>
      <c r="U583" t="s">
        <v>5654</v>
      </c>
      <c r="V583" t="s">
        <v>7619</v>
      </c>
      <c r="W583" t="s">
        <v>7089</v>
      </c>
      <c r="X583" s="64">
        <v>4916465346055230</v>
      </c>
      <c r="Y583">
        <v>61822</v>
      </c>
      <c r="Z583">
        <v>5.46</v>
      </c>
      <c r="AA583" s="65" t="str">
        <f t="shared" si="63"/>
        <v>6318143533286558</v>
      </c>
      <c r="AB583">
        <f t="shared" si="64"/>
        <v>16</v>
      </c>
      <c r="AC583" s="65" t="str">
        <f t="shared" si="65"/>
        <v>6318143533286558</v>
      </c>
      <c r="AD583" t="str">
        <f t="shared" si="66"/>
        <v>6318-1435-3328-6558</v>
      </c>
      <c r="AE583" s="65" t="s">
        <v>10855</v>
      </c>
    </row>
    <row r="584" spans="1:31" x14ac:dyDescent="0.2">
      <c r="A584">
        <v>683</v>
      </c>
      <c r="B584" s="4">
        <v>43655</v>
      </c>
      <c r="C584" t="s">
        <v>5655</v>
      </c>
      <c r="D584" s="14"/>
      <c r="E584" s="19">
        <f t="shared" si="67"/>
        <v>23.94</v>
      </c>
      <c r="F584" s="1" t="str">
        <f t="shared" si="68"/>
        <v>Cash</v>
      </c>
      <c r="G584" s="16" t="str">
        <f t="shared" si="69"/>
        <v xml:space="preserve"> </v>
      </c>
      <c r="H584" s="15" t="str">
        <f>IF(F584="Cash"," ",Y584)</f>
        <v xml:space="preserve"> </v>
      </c>
      <c r="O584" s="4"/>
      <c r="U584" t="s">
        <v>5655</v>
      </c>
      <c r="V584" t="s">
        <v>7620</v>
      </c>
      <c r="W584" t="s">
        <v>30</v>
      </c>
      <c r="X584" s="64">
        <v>4916465346055230</v>
      </c>
      <c r="Z584">
        <v>23.94</v>
      </c>
      <c r="AA584" s="65" t="str">
        <f t="shared" si="63"/>
        <v/>
      </c>
      <c r="AB584">
        <f t="shared" si="64"/>
        <v>0</v>
      </c>
      <c r="AC584" s="65" t="str">
        <f t="shared" si="65"/>
        <v>???</v>
      </c>
      <c r="AD584" t="str">
        <f t="shared" si="66"/>
        <v xml:space="preserve"> </v>
      </c>
    </row>
    <row r="585" spans="1:31" x14ac:dyDescent="0.2">
      <c r="A585">
        <v>684</v>
      </c>
      <c r="B585" s="4">
        <v>43655</v>
      </c>
      <c r="C585" t="s">
        <v>5656</v>
      </c>
      <c r="D585" s="14"/>
      <c r="E585" s="19">
        <f t="shared" si="67"/>
        <v>14.78</v>
      </c>
      <c r="F585" s="1" t="str">
        <f t="shared" si="68"/>
        <v>Cash</v>
      </c>
      <c r="G585" s="16" t="str">
        <f t="shared" si="69"/>
        <v xml:space="preserve"> </v>
      </c>
      <c r="H585" s="15" t="str">
        <f>IF(F585="Cash"," ",Y585)</f>
        <v xml:space="preserve"> </v>
      </c>
      <c r="O585" s="4"/>
      <c r="U585" t="s">
        <v>5656</v>
      </c>
      <c r="V585" t="s">
        <v>7621</v>
      </c>
      <c r="W585" t="s">
        <v>30</v>
      </c>
      <c r="X585" s="64">
        <v>4916465346055230</v>
      </c>
      <c r="Z585">
        <v>14.78</v>
      </c>
      <c r="AA585" s="65" t="str">
        <f t="shared" si="63"/>
        <v/>
      </c>
      <c r="AB585">
        <f t="shared" si="64"/>
        <v>0</v>
      </c>
      <c r="AC585" s="65" t="str">
        <f t="shared" si="65"/>
        <v>???</v>
      </c>
      <c r="AD585" t="str">
        <f t="shared" si="66"/>
        <v xml:space="preserve"> </v>
      </c>
    </row>
    <row r="586" spans="1:31" x14ac:dyDescent="0.2">
      <c r="A586">
        <v>685</v>
      </c>
      <c r="B586" s="4">
        <v>43655</v>
      </c>
      <c r="C586" t="s">
        <v>5657</v>
      </c>
      <c r="D586" s="14"/>
      <c r="E586" s="19">
        <f t="shared" si="67"/>
        <v>25.84</v>
      </c>
      <c r="F586" s="1" t="str">
        <f t="shared" si="68"/>
        <v>Cash</v>
      </c>
      <c r="G586" s="16" t="str">
        <f t="shared" si="69"/>
        <v xml:space="preserve"> </v>
      </c>
      <c r="H586" s="15" t="str">
        <f>IF(F586="Cash"," ",Y586)</f>
        <v xml:space="preserve"> </v>
      </c>
      <c r="O586" s="4"/>
      <c r="U586" t="s">
        <v>5657</v>
      </c>
      <c r="V586" t="s">
        <v>7622</v>
      </c>
      <c r="W586" t="s">
        <v>30</v>
      </c>
      <c r="X586" s="64">
        <v>4916465346055230</v>
      </c>
      <c r="Z586">
        <v>25.84</v>
      </c>
      <c r="AA586" s="65" t="str">
        <f t="shared" si="63"/>
        <v/>
      </c>
      <c r="AB586">
        <f t="shared" si="64"/>
        <v>0</v>
      </c>
      <c r="AC586" s="65" t="str">
        <f t="shared" si="65"/>
        <v>???</v>
      </c>
      <c r="AD586" t="str">
        <f t="shared" si="66"/>
        <v xml:space="preserve"> </v>
      </c>
    </row>
    <row r="587" spans="1:31" x14ac:dyDescent="0.2">
      <c r="A587">
        <v>686</v>
      </c>
      <c r="B587" s="4">
        <v>43655</v>
      </c>
      <c r="C587" t="s">
        <v>5658</v>
      </c>
      <c r="D587" s="14"/>
      <c r="E587" s="19">
        <f t="shared" si="67"/>
        <v>11.45</v>
      </c>
      <c r="F587" s="1" t="str">
        <f t="shared" si="68"/>
        <v>Discover</v>
      </c>
      <c r="G587" s="16" t="str">
        <f t="shared" si="69"/>
        <v>7488-2609-8591-9466</v>
      </c>
      <c r="H587" s="15">
        <f>IF(F587="Cash"," ",Y587)</f>
        <v>60645</v>
      </c>
      <c r="M587" s="64"/>
      <c r="O587" s="4"/>
      <c r="U587" t="s">
        <v>5658</v>
      </c>
      <c r="V587" t="s">
        <v>7623</v>
      </c>
      <c r="W587" t="s">
        <v>7167</v>
      </c>
      <c r="X587" s="64">
        <v>4916465346055230</v>
      </c>
      <c r="Y587">
        <v>60645</v>
      </c>
      <c r="Z587">
        <v>11.45</v>
      </c>
      <c r="AA587" s="65" t="str">
        <f t="shared" si="63"/>
        <v>7488260985919466</v>
      </c>
      <c r="AB587">
        <f t="shared" si="64"/>
        <v>16</v>
      </c>
      <c r="AC587" s="65" t="str">
        <f t="shared" si="65"/>
        <v>7488260985919466</v>
      </c>
      <c r="AD587" t="str">
        <f t="shared" si="66"/>
        <v>7488-2609-8591-9466</v>
      </c>
      <c r="AE587" s="65" t="s">
        <v>10662</v>
      </c>
    </row>
    <row r="588" spans="1:31" x14ac:dyDescent="0.2">
      <c r="A588">
        <v>687</v>
      </c>
      <c r="B588" s="4">
        <v>43655</v>
      </c>
      <c r="C588" t="s">
        <v>5659</v>
      </c>
      <c r="D588" s="14"/>
      <c r="E588" s="19">
        <f t="shared" si="67"/>
        <v>8.19</v>
      </c>
      <c r="F588" s="1" t="str">
        <f t="shared" si="68"/>
        <v>Visa</v>
      </c>
      <c r="G588" s="16" t="str">
        <f t="shared" si="69"/>
        <v>7424-6271-5504-3838</v>
      </c>
      <c r="H588" s="15">
        <f>IF(F588="Cash"," ",Y588)</f>
        <v>77856</v>
      </c>
      <c r="M588" s="64"/>
      <c r="O588" s="4"/>
      <c r="U588" t="s">
        <v>5659</v>
      </c>
      <c r="V588" t="s">
        <v>7624</v>
      </c>
      <c r="W588" t="s">
        <v>34</v>
      </c>
      <c r="X588" s="64">
        <v>4916465346055230</v>
      </c>
      <c r="Y588">
        <v>77856</v>
      </c>
      <c r="Z588">
        <v>8.19</v>
      </c>
      <c r="AA588" s="65" t="str">
        <f t="shared" si="63"/>
        <v>7424627155043838</v>
      </c>
      <c r="AB588">
        <f t="shared" si="64"/>
        <v>16</v>
      </c>
      <c r="AC588" s="65" t="str">
        <f t="shared" si="65"/>
        <v>7424627155043838</v>
      </c>
      <c r="AD588" t="str">
        <f t="shared" si="66"/>
        <v>7424-6271-5504-3838</v>
      </c>
      <c r="AE588" s="65" t="s">
        <v>10828</v>
      </c>
    </row>
    <row r="589" spans="1:31" x14ac:dyDescent="0.2">
      <c r="A589">
        <v>688</v>
      </c>
      <c r="B589" s="4">
        <v>43655</v>
      </c>
      <c r="C589" t="s">
        <v>5660</v>
      </c>
      <c r="D589" s="14"/>
      <c r="E589" s="19">
        <f t="shared" si="67"/>
        <v>9.4700000000000006</v>
      </c>
      <c r="F589" s="1" t="str">
        <f t="shared" si="68"/>
        <v>Mastercard</v>
      </c>
      <c r="G589" s="16" t="str">
        <f t="shared" si="69"/>
        <v>5798-6935-0166-6126</v>
      </c>
      <c r="H589" s="15">
        <f>IF(F589="Cash"," ",Y589)</f>
        <v>46567</v>
      </c>
      <c r="M589" s="64"/>
      <c r="O589" s="4"/>
      <c r="U589" t="s">
        <v>5660</v>
      </c>
      <c r="V589" t="s">
        <v>7625</v>
      </c>
      <c r="W589" t="s">
        <v>7089</v>
      </c>
      <c r="X589" s="64">
        <v>4916465346055230</v>
      </c>
      <c r="Y589">
        <v>46567</v>
      </c>
      <c r="Z589">
        <v>9.4700000000000006</v>
      </c>
      <c r="AA589" s="65" t="str">
        <f t="shared" si="63"/>
        <v>5798693501666126</v>
      </c>
      <c r="AB589">
        <f t="shared" si="64"/>
        <v>16</v>
      </c>
      <c r="AC589" s="65" t="str">
        <f t="shared" si="65"/>
        <v>5798693501666126</v>
      </c>
      <c r="AD589" t="str">
        <f t="shared" si="66"/>
        <v>5798-6935-0166-6126</v>
      </c>
      <c r="AE589" s="65" t="s">
        <v>10654</v>
      </c>
    </row>
    <row r="590" spans="1:31" x14ac:dyDescent="0.2">
      <c r="A590">
        <v>689</v>
      </c>
      <c r="B590" s="4">
        <v>43655</v>
      </c>
      <c r="C590" t="s">
        <v>5661</v>
      </c>
      <c r="D590" s="14"/>
      <c r="E590" s="19">
        <f t="shared" si="67"/>
        <v>2.46</v>
      </c>
      <c r="F590" s="1" t="str">
        <f t="shared" si="68"/>
        <v>Cash</v>
      </c>
      <c r="G590" s="16" t="str">
        <f t="shared" si="69"/>
        <v xml:space="preserve"> </v>
      </c>
      <c r="H590" s="15" t="str">
        <f>IF(F590="Cash"," ",Y590)</f>
        <v xml:space="preserve"> </v>
      </c>
      <c r="O590" s="4"/>
      <c r="U590" t="s">
        <v>5661</v>
      </c>
      <c r="V590" t="s">
        <v>7626</v>
      </c>
      <c r="W590" t="s">
        <v>30</v>
      </c>
      <c r="X590" s="64">
        <v>4916465346055230</v>
      </c>
      <c r="Z590">
        <v>2.46</v>
      </c>
      <c r="AA590" s="65" t="str">
        <f t="shared" si="63"/>
        <v/>
      </c>
      <c r="AB590">
        <f t="shared" si="64"/>
        <v>0</v>
      </c>
      <c r="AC590" s="65" t="str">
        <f t="shared" si="65"/>
        <v>???</v>
      </c>
      <c r="AD590" t="str">
        <f t="shared" si="66"/>
        <v xml:space="preserve"> </v>
      </c>
    </row>
    <row r="591" spans="1:31" x14ac:dyDescent="0.2">
      <c r="A591">
        <v>690</v>
      </c>
      <c r="B591" s="4">
        <v>43655</v>
      </c>
      <c r="C591" t="s">
        <v>5662</v>
      </c>
      <c r="D591" s="14"/>
      <c r="E591" s="19">
        <f t="shared" si="67"/>
        <v>24.47</v>
      </c>
      <c r="F591" s="1" t="str">
        <f t="shared" si="68"/>
        <v>Cash</v>
      </c>
      <c r="G591" s="16" t="str">
        <f t="shared" si="69"/>
        <v xml:space="preserve"> </v>
      </c>
      <c r="H591" s="15" t="str">
        <f>IF(F591="Cash"," ",Y591)</f>
        <v xml:space="preserve"> </v>
      </c>
      <c r="O591" s="4"/>
      <c r="U591" t="s">
        <v>5662</v>
      </c>
      <c r="V591" t="s">
        <v>7450</v>
      </c>
      <c r="W591" t="s">
        <v>30</v>
      </c>
      <c r="X591" s="64">
        <v>4916465346055230</v>
      </c>
      <c r="Z591">
        <v>24.47</v>
      </c>
      <c r="AA591" s="65" t="str">
        <f t="shared" si="63"/>
        <v/>
      </c>
      <c r="AB591">
        <f t="shared" si="64"/>
        <v>0</v>
      </c>
      <c r="AC591" s="65" t="str">
        <f t="shared" si="65"/>
        <v>???</v>
      </c>
      <c r="AD591" t="str">
        <f t="shared" si="66"/>
        <v xml:space="preserve"> </v>
      </c>
    </row>
    <row r="592" spans="1:31" x14ac:dyDescent="0.2">
      <c r="A592">
        <v>691</v>
      </c>
      <c r="B592" s="4">
        <v>43655</v>
      </c>
      <c r="C592" t="s">
        <v>5663</v>
      </c>
      <c r="D592" s="14"/>
      <c r="E592" s="19">
        <f t="shared" si="67"/>
        <v>5.96</v>
      </c>
      <c r="F592" s="1" t="str">
        <f t="shared" si="68"/>
        <v>Cash</v>
      </c>
      <c r="G592" s="16" t="str">
        <f t="shared" si="69"/>
        <v xml:space="preserve"> </v>
      </c>
      <c r="H592" s="15" t="str">
        <f>IF(F592="Cash"," ",Y592)</f>
        <v xml:space="preserve"> </v>
      </c>
      <c r="O592" s="4"/>
      <c r="U592" t="s">
        <v>5663</v>
      </c>
      <c r="V592" t="s">
        <v>7627</v>
      </c>
      <c r="W592" t="s">
        <v>30</v>
      </c>
      <c r="X592" s="64">
        <v>4916465346055230</v>
      </c>
      <c r="Z592">
        <v>5.96</v>
      </c>
      <c r="AA592" s="65" t="str">
        <f t="shared" si="63"/>
        <v/>
      </c>
      <c r="AB592">
        <f t="shared" si="64"/>
        <v>0</v>
      </c>
      <c r="AC592" s="65" t="str">
        <f t="shared" si="65"/>
        <v>???</v>
      </c>
      <c r="AD592" t="str">
        <f t="shared" si="66"/>
        <v xml:space="preserve"> </v>
      </c>
    </row>
    <row r="593" spans="1:31" x14ac:dyDescent="0.2">
      <c r="A593">
        <v>692</v>
      </c>
      <c r="B593" s="4">
        <v>43655</v>
      </c>
      <c r="C593" t="s">
        <v>5664</v>
      </c>
      <c r="D593" s="14"/>
      <c r="E593" s="19">
        <f t="shared" si="67"/>
        <v>14.15</v>
      </c>
      <c r="F593" s="1" t="str">
        <f t="shared" si="68"/>
        <v>Cash</v>
      </c>
      <c r="G593" s="16" t="str">
        <f t="shared" si="69"/>
        <v xml:space="preserve"> </v>
      </c>
      <c r="H593" s="15" t="str">
        <f>IF(F593="Cash"," ",Y593)</f>
        <v xml:space="preserve"> </v>
      </c>
      <c r="O593" s="4"/>
      <c r="U593" t="s">
        <v>5664</v>
      </c>
      <c r="V593" t="s">
        <v>7628</v>
      </c>
      <c r="W593" t="s">
        <v>30</v>
      </c>
      <c r="X593" s="64">
        <v>4916465346055230</v>
      </c>
      <c r="Z593">
        <v>14.15</v>
      </c>
      <c r="AA593" s="65" t="str">
        <f t="shared" si="63"/>
        <v/>
      </c>
      <c r="AB593">
        <f t="shared" si="64"/>
        <v>0</v>
      </c>
      <c r="AC593" s="65" t="str">
        <f t="shared" si="65"/>
        <v>???</v>
      </c>
      <c r="AD593" t="str">
        <f t="shared" si="66"/>
        <v xml:space="preserve"> </v>
      </c>
    </row>
    <row r="594" spans="1:31" x14ac:dyDescent="0.2">
      <c r="A594">
        <v>693</v>
      </c>
      <c r="B594" s="4">
        <v>43655</v>
      </c>
      <c r="C594" t="s">
        <v>5665</v>
      </c>
      <c r="D594" s="14"/>
      <c r="E594" s="19">
        <f t="shared" si="67"/>
        <v>22.02</v>
      </c>
      <c r="F594" s="1" t="str">
        <f t="shared" si="68"/>
        <v>Cash</v>
      </c>
      <c r="G594" s="16" t="str">
        <f t="shared" si="69"/>
        <v xml:space="preserve"> </v>
      </c>
      <c r="H594" s="15" t="str">
        <f>IF(F594="Cash"," ",Y594)</f>
        <v xml:space="preserve"> </v>
      </c>
      <c r="O594" s="4"/>
      <c r="U594" t="s">
        <v>5665</v>
      </c>
      <c r="V594" t="s">
        <v>7629</v>
      </c>
      <c r="W594" t="s">
        <v>30</v>
      </c>
      <c r="X594" s="64">
        <v>4916465346055230</v>
      </c>
      <c r="Z594">
        <v>22.02</v>
      </c>
      <c r="AA594" s="65" t="str">
        <f t="shared" si="63"/>
        <v/>
      </c>
      <c r="AB594">
        <f t="shared" si="64"/>
        <v>0</v>
      </c>
      <c r="AC594" s="65" t="str">
        <f t="shared" si="65"/>
        <v>???</v>
      </c>
      <c r="AD594" t="str">
        <f t="shared" si="66"/>
        <v xml:space="preserve"> </v>
      </c>
    </row>
    <row r="595" spans="1:31" x14ac:dyDescent="0.2">
      <c r="A595">
        <v>694</v>
      </c>
      <c r="B595" s="4">
        <v>43655</v>
      </c>
      <c r="C595" t="s">
        <v>5666</v>
      </c>
      <c r="D595" s="14"/>
      <c r="E595" s="19">
        <f t="shared" si="67"/>
        <v>2.0299999999999998</v>
      </c>
      <c r="F595" s="1" t="str">
        <f t="shared" si="68"/>
        <v>Mastercard</v>
      </c>
      <c r="G595" s="16" t="str">
        <f t="shared" si="69"/>
        <v>5797-9370-0515-2217</v>
      </c>
      <c r="H595" s="15">
        <f>IF(F595="Cash"," ",Y595)</f>
        <v>47618</v>
      </c>
      <c r="M595" s="64"/>
      <c r="O595" s="4"/>
      <c r="U595" t="s">
        <v>5666</v>
      </c>
      <c r="V595" t="s">
        <v>7630</v>
      </c>
      <c r="W595" t="s">
        <v>7089</v>
      </c>
      <c r="X595" s="64">
        <v>4916465346055230</v>
      </c>
      <c r="Y595">
        <v>47618</v>
      </c>
      <c r="Z595">
        <v>2.0299999999999998</v>
      </c>
      <c r="AA595" s="65" t="str">
        <f t="shared" si="63"/>
        <v>5797937005152217</v>
      </c>
      <c r="AB595">
        <f t="shared" si="64"/>
        <v>16</v>
      </c>
      <c r="AC595" s="65" t="str">
        <f t="shared" si="65"/>
        <v>5797937005152217</v>
      </c>
      <c r="AD595" t="str">
        <f t="shared" si="66"/>
        <v>5797-9370-0515-2217</v>
      </c>
      <c r="AE595" s="65" t="s">
        <v>10856</v>
      </c>
    </row>
    <row r="596" spans="1:31" x14ac:dyDescent="0.2">
      <c r="A596">
        <v>695</v>
      </c>
      <c r="B596" s="4">
        <v>43655</v>
      </c>
      <c r="C596" t="s">
        <v>5667</v>
      </c>
      <c r="D596" s="14"/>
      <c r="E596" s="19">
        <f t="shared" si="67"/>
        <v>14</v>
      </c>
      <c r="F596" s="1" t="str">
        <f t="shared" si="68"/>
        <v>Mastercard</v>
      </c>
      <c r="G596" s="16" t="str">
        <f t="shared" si="69"/>
        <v>9018-8651-1868-0347</v>
      </c>
      <c r="H596" s="15">
        <f>IF(F596="Cash"," ",Y596)</f>
        <v>46730</v>
      </c>
      <c r="M596" s="64"/>
      <c r="O596" s="4"/>
      <c r="U596" t="s">
        <v>5667</v>
      </c>
      <c r="V596" t="s">
        <v>7631</v>
      </c>
      <c r="W596" t="s">
        <v>7089</v>
      </c>
      <c r="X596" s="64">
        <v>4916465346055230</v>
      </c>
      <c r="Y596">
        <v>46730</v>
      </c>
      <c r="Z596">
        <v>14</v>
      </c>
      <c r="AA596" s="65" t="str">
        <f t="shared" si="63"/>
        <v>9018865118680347</v>
      </c>
      <c r="AB596">
        <f t="shared" si="64"/>
        <v>16</v>
      </c>
      <c r="AC596" s="65" t="str">
        <f t="shared" si="65"/>
        <v>9018865118680347</v>
      </c>
      <c r="AD596" t="str">
        <f t="shared" si="66"/>
        <v>9018-8651-1868-0347</v>
      </c>
      <c r="AE596" s="65" t="s">
        <v>10857</v>
      </c>
    </row>
    <row r="597" spans="1:31" x14ac:dyDescent="0.2">
      <c r="A597">
        <v>696</v>
      </c>
      <c r="B597" s="4">
        <v>43655</v>
      </c>
      <c r="C597" t="s">
        <v>5668</v>
      </c>
      <c r="D597" s="14"/>
      <c r="E597" s="19">
        <f t="shared" si="67"/>
        <v>17.920000000000002</v>
      </c>
      <c r="F597" s="1" t="str">
        <f t="shared" si="68"/>
        <v>Mastercard</v>
      </c>
      <c r="G597" s="16" t="str">
        <f t="shared" si="69"/>
        <v>8674-0911-1501-7208</v>
      </c>
      <c r="H597" s="15">
        <f>IF(F597="Cash"," ",Y597)</f>
        <v>46615</v>
      </c>
      <c r="M597" s="64"/>
      <c r="O597" s="4"/>
      <c r="U597" t="s">
        <v>5668</v>
      </c>
      <c r="V597" t="s">
        <v>7632</v>
      </c>
      <c r="W597" t="s">
        <v>7089</v>
      </c>
      <c r="X597" s="64">
        <v>4916465346055230</v>
      </c>
      <c r="Y597">
        <v>46615</v>
      </c>
      <c r="Z597">
        <v>17.920000000000002</v>
      </c>
      <c r="AA597" s="65" t="str">
        <f t="shared" si="63"/>
        <v>8674091115017208</v>
      </c>
      <c r="AB597">
        <f t="shared" si="64"/>
        <v>16</v>
      </c>
      <c r="AC597" s="65" t="str">
        <f t="shared" si="65"/>
        <v>8674091115017208</v>
      </c>
      <c r="AD597" t="str">
        <f t="shared" si="66"/>
        <v>8674-0911-1501-7208</v>
      </c>
      <c r="AE597" s="65" t="s">
        <v>10858</v>
      </c>
    </row>
    <row r="598" spans="1:31" x14ac:dyDescent="0.2">
      <c r="A598">
        <v>697</v>
      </c>
      <c r="B598" s="4">
        <v>43655</v>
      </c>
      <c r="C598" t="s">
        <v>5669</v>
      </c>
      <c r="D598" s="14"/>
      <c r="E598" s="19">
        <f t="shared" si="67"/>
        <v>2.0499999999999998</v>
      </c>
      <c r="F598" s="1" t="str">
        <f t="shared" si="68"/>
        <v>Mastercard</v>
      </c>
      <c r="G598" s="16" t="str">
        <f t="shared" si="69"/>
        <v>6937-9445-0762-1209</v>
      </c>
      <c r="H598" s="15">
        <f>IF(F598="Cash"," ",Y598)</f>
        <v>39823</v>
      </c>
      <c r="M598" s="64"/>
      <c r="O598" s="4"/>
      <c r="U598" t="s">
        <v>5669</v>
      </c>
      <c r="V598" t="s">
        <v>7633</v>
      </c>
      <c r="W598" t="s">
        <v>7089</v>
      </c>
      <c r="X598" s="64">
        <v>4916465346055230</v>
      </c>
      <c r="Y598">
        <v>39823</v>
      </c>
      <c r="Z598">
        <v>2.0499999999999998</v>
      </c>
      <c r="AA598" s="65" t="str">
        <f t="shared" si="63"/>
        <v>6937944507621209</v>
      </c>
      <c r="AB598">
        <f t="shared" si="64"/>
        <v>16</v>
      </c>
      <c r="AC598" s="65" t="str">
        <f t="shared" si="65"/>
        <v>6937944507621209</v>
      </c>
      <c r="AD598" t="str">
        <f t="shared" si="66"/>
        <v>6937-9445-0762-1209</v>
      </c>
      <c r="AE598" s="65" t="s">
        <v>10859</v>
      </c>
    </row>
    <row r="599" spans="1:31" x14ac:dyDescent="0.2">
      <c r="A599">
        <v>698</v>
      </c>
      <c r="B599" s="4">
        <v>43655</v>
      </c>
      <c r="C599" t="s">
        <v>5670</v>
      </c>
      <c r="D599" s="14"/>
      <c r="E599" s="19">
        <f t="shared" si="67"/>
        <v>17.64</v>
      </c>
      <c r="F599" s="1" t="str">
        <f t="shared" si="68"/>
        <v>Cash</v>
      </c>
      <c r="G599" s="16" t="str">
        <f t="shared" si="69"/>
        <v xml:space="preserve"> </v>
      </c>
      <c r="H599" s="15" t="str">
        <f>IF(F599="Cash"," ",Y599)</f>
        <v xml:space="preserve"> </v>
      </c>
      <c r="O599" s="4"/>
      <c r="U599" t="s">
        <v>5670</v>
      </c>
      <c r="V599" t="s">
        <v>7634</v>
      </c>
      <c r="W599" t="s">
        <v>30</v>
      </c>
      <c r="X599" s="64">
        <v>4916465346055230</v>
      </c>
      <c r="Z599">
        <v>17.64</v>
      </c>
      <c r="AA599" s="65" t="str">
        <f t="shared" si="63"/>
        <v/>
      </c>
      <c r="AB599">
        <f t="shared" si="64"/>
        <v>0</v>
      </c>
      <c r="AC599" s="65" t="str">
        <f t="shared" si="65"/>
        <v>???</v>
      </c>
      <c r="AD599" t="str">
        <f t="shared" si="66"/>
        <v xml:space="preserve"> </v>
      </c>
    </row>
    <row r="600" spans="1:31" x14ac:dyDescent="0.2">
      <c r="A600">
        <v>699</v>
      </c>
      <c r="B600" s="4">
        <v>43655</v>
      </c>
      <c r="C600" t="s">
        <v>5671</v>
      </c>
      <c r="D600" s="14"/>
      <c r="E600" s="19">
        <f t="shared" si="67"/>
        <v>6.73</v>
      </c>
      <c r="F600" s="1" t="str">
        <f t="shared" si="68"/>
        <v>Cash</v>
      </c>
      <c r="G600" s="16" t="str">
        <f t="shared" si="69"/>
        <v xml:space="preserve"> </v>
      </c>
      <c r="H600" s="15" t="str">
        <f>IF(F600="Cash"," ",Y600)</f>
        <v xml:space="preserve"> </v>
      </c>
      <c r="O600" s="4"/>
      <c r="U600" t="s">
        <v>5671</v>
      </c>
      <c r="V600" t="s">
        <v>7635</v>
      </c>
      <c r="W600" t="s">
        <v>30</v>
      </c>
      <c r="X600" s="64">
        <v>4916465346055230</v>
      </c>
      <c r="Z600">
        <v>6.73</v>
      </c>
      <c r="AA600" s="65" t="str">
        <f t="shared" si="63"/>
        <v/>
      </c>
      <c r="AB600">
        <f t="shared" si="64"/>
        <v>0</v>
      </c>
      <c r="AC600" s="65" t="str">
        <f t="shared" si="65"/>
        <v>???</v>
      </c>
      <c r="AD600" t="str">
        <f t="shared" si="66"/>
        <v xml:space="preserve"> </v>
      </c>
    </row>
    <row r="601" spans="1:31" x14ac:dyDescent="0.2">
      <c r="A601">
        <v>700</v>
      </c>
      <c r="B601" s="4">
        <v>43655</v>
      </c>
      <c r="C601" t="s">
        <v>5672</v>
      </c>
      <c r="D601" s="14"/>
      <c r="E601" s="19">
        <f t="shared" si="67"/>
        <v>19.510000000000002</v>
      </c>
      <c r="F601" s="1" t="str">
        <f t="shared" si="68"/>
        <v>Cash</v>
      </c>
      <c r="G601" s="16" t="str">
        <f t="shared" si="69"/>
        <v xml:space="preserve"> </v>
      </c>
      <c r="H601" s="15" t="str">
        <f>IF(F601="Cash"," ",Y601)</f>
        <v xml:space="preserve"> </v>
      </c>
      <c r="O601" s="4"/>
      <c r="U601" t="s">
        <v>5672</v>
      </c>
      <c r="V601" t="s">
        <v>7636</v>
      </c>
      <c r="W601" t="s">
        <v>30</v>
      </c>
      <c r="X601" s="64">
        <v>4916465346055230</v>
      </c>
      <c r="Z601">
        <v>19.510000000000002</v>
      </c>
      <c r="AA601" s="65" t="str">
        <f t="shared" si="63"/>
        <v/>
      </c>
      <c r="AB601">
        <f t="shared" si="64"/>
        <v>0</v>
      </c>
      <c r="AC601" s="65" t="str">
        <f t="shared" si="65"/>
        <v>???</v>
      </c>
      <c r="AD601" t="str">
        <f t="shared" si="66"/>
        <v xml:space="preserve"> </v>
      </c>
    </row>
    <row r="602" spans="1:31" x14ac:dyDescent="0.2">
      <c r="A602">
        <v>701</v>
      </c>
      <c r="B602" s="4">
        <v>43655</v>
      </c>
      <c r="C602" t="s">
        <v>5673</v>
      </c>
      <c r="D602" s="14"/>
      <c r="E602" s="19">
        <f t="shared" si="67"/>
        <v>2.5299999999999998</v>
      </c>
      <c r="F602" s="1" t="str">
        <f t="shared" si="68"/>
        <v>Cash</v>
      </c>
      <c r="G602" s="16" t="str">
        <f t="shared" si="69"/>
        <v xml:space="preserve"> </v>
      </c>
      <c r="H602" s="15" t="str">
        <f>IF(F602="Cash"," ",Y602)</f>
        <v xml:space="preserve"> </v>
      </c>
      <c r="O602" s="4"/>
      <c r="U602" t="s">
        <v>5673</v>
      </c>
      <c r="V602" t="s">
        <v>7637</v>
      </c>
      <c r="W602" t="s">
        <v>30</v>
      </c>
      <c r="X602" s="64">
        <v>4916465346055230</v>
      </c>
      <c r="Z602">
        <v>2.5299999999999998</v>
      </c>
      <c r="AA602" s="65" t="str">
        <f t="shared" si="63"/>
        <v/>
      </c>
      <c r="AB602">
        <f t="shared" si="64"/>
        <v>0</v>
      </c>
      <c r="AC602" s="65" t="str">
        <f t="shared" si="65"/>
        <v>???</v>
      </c>
      <c r="AD602" t="str">
        <f t="shared" si="66"/>
        <v xml:space="preserve"> </v>
      </c>
    </row>
    <row r="603" spans="1:31" x14ac:dyDescent="0.2">
      <c r="A603">
        <v>702</v>
      </c>
      <c r="B603" s="4">
        <v>43655</v>
      </c>
      <c r="C603" t="s">
        <v>5674</v>
      </c>
      <c r="D603" s="14"/>
      <c r="E603" s="19">
        <f t="shared" si="67"/>
        <v>7.84</v>
      </c>
      <c r="F603" s="1" t="str">
        <f t="shared" si="68"/>
        <v>Visa</v>
      </c>
      <c r="G603" s="16" t="str">
        <f t="shared" si="69"/>
        <v>6489-5135-9009-8337</v>
      </c>
      <c r="H603" s="15">
        <f>IF(F603="Cash"," ",Y603)</f>
        <v>46723</v>
      </c>
      <c r="M603" s="64"/>
      <c r="O603" s="4"/>
      <c r="U603" t="s">
        <v>5674</v>
      </c>
      <c r="V603" t="s">
        <v>7638</v>
      </c>
      <c r="W603" t="s">
        <v>34</v>
      </c>
      <c r="X603" s="64">
        <v>4916465346055230</v>
      </c>
      <c r="Y603">
        <v>46723</v>
      </c>
      <c r="Z603">
        <v>7.84</v>
      </c>
      <c r="AA603" s="65" t="str">
        <f t="shared" si="63"/>
        <v>6489513590098337</v>
      </c>
      <c r="AB603">
        <f t="shared" si="64"/>
        <v>16</v>
      </c>
      <c r="AC603" s="65" t="str">
        <f t="shared" si="65"/>
        <v>6489513590098337</v>
      </c>
      <c r="AD603" t="str">
        <f t="shared" si="66"/>
        <v>6489-5135-9009-8337</v>
      </c>
      <c r="AE603" s="65" t="s">
        <v>10711</v>
      </c>
    </row>
    <row r="604" spans="1:31" x14ac:dyDescent="0.2">
      <c r="A604">
        <v>703</v>
      </c>
      <c r="B604" s="4">
        <v>43655</v>
      </c>
      <c r="C604" t="s">
        <v>5675</v>
      </c>
      <c r="D604" s="14"/>
      <c r="E604" s="19">
        <f t="shared" si="67"/>
        <v>8.48</v>
      </c>
      <c r="F604" s="1" t="str">
        <f t="shared" si="68"/>
        <v>Cash</v>
      </c>
      <c r="G604" s="16" t="str">
        <f t="shared" si="69"/>
        <v xml:space="preserve"> </v>
      </c>
      <c r="H604" s="15" t="str">
        <f>IF(F604="Cash"," ",Y604)</f>
        <v xml:space="preserve"> </v>
      </c>
      <c r="O604" s="4"/>
      <c r="U604" t="s">
        <v>5675</v>
      </c>
      <c r="V604" t="s">
        <v>7639</v>
      </c>
      <c r="W604" t="s">
        <v>30</v>
      </c>
      <c r="X604" s="64">
        <v>4916465346055230</v>
      </c>
      <c r="Z604">
        <v>8.48</v>
      </c>
      <c r="AA604" s="65" t="str">
        <f t="shared" si="63"/>
        <v/>
      </c>
      <c r="AB604">
        <f t="shared" si="64"/>
        <v>0</v>
      </c>
      <c r="AC604" s="65" t="str">
        <f t="shared" si="65"/>
        <v>???</v>
      </c>
      <c r="AD604" t="str">
        <f t="shared" si="66"/>
        <v xml:space="preserve"> </v>
      </c>
    </row>
    <row r="605" spans="1:31" x14ac:dyDescent="0.2">
      <c r="A605">
        <v>704</v>
      </c>
      <c r="B605" s="4">
        <v>43655</v>
      </c>
      <c r="C605" t="s">
        <v>5676</v>
      </c>
      <c r="D605" s="14"/>
      <c r="E605" s="19">
        <f t="shared" si="67"/>
        <v>15.52</v>
      </c>
      <c r="F605" s="1" t="str">
        <f t="shared" si="68"/>
        <v>Discover</v>
      </c>
      <c r="G605" s="16" t="str">
        <f t="shared" si="69"/>
        <v>7499-7793-0154-4287</v>
      </c>
      <c r="H605" s="15">
        <f>IF(F605="Cash"," ",Y605)</f>
        <v>60686</v>
      </c>
      <c r="M605" s="64"/>
      <c r="O605" s="4"/>
      <c r="U605" t="s">
        <v>5676</v>
      </c>
      <c r="V605" t="s">
        <v>7640</v>
      </c>
      <c r="W605" t="s">
        <v>7167</v>
      </c>
      <c r="X605" s="64">
        <v>4916465346055230</v>
      </c>
      <c r="Y605">
        <v>60686</v>
      </c>
      <c r="Z605">
        <v>15.52</v>
      </c>
      <c r="AA605" s="65" t="str">
        <f t="shared" si="63"/>
        <v>7499779301544287</v>
      </c>
      <c r="AB605">
        <f t="shared" si="64"/>
        <v>16</v>
      </c>
      <c r="AC605" s="65" t="str">
        <f t="shared" si="65"/>
        <v>7499779301544287</v>
      </c>
      <c r="AD605" t="str">
        <f t="shared" si="66"/>
        <v>7499-7793-0154-4287</v>
      </c>
      <c r="AE605" s="65" t="s">
        <v>10686</v>
      </c>
    </row>
    <row r="606" spans="1:31" x14ac:dyDescent="0.2">
      <c r="A606">
        <v>705</v>
      </c>
      <c r="B606" s="4">
        <v>43655</v>
      </c>
      <c r="C606" t="s">
        <v>5677</v>
      </c>
      <c r="D606" s="14"/>
      <c r="E606" s="19">
        <f t="shared" si="67"/>
        <v>5.0199999999999996</v>
      </c>
      <c r="F606" s="1" t="str">
        <f t="shared" si="68"/>
        <v>Visa</v>
      </c>
      <c r="G606" s="16" t="str">
        <f t="shared" si="69"/>
        <v>9817-5995-4878-5366</v>
      </c>
      <c r="H606" s="15">
        <f>IF(F606="Cash"," ",Y606)</f>
        <v>47249</v>
      </c>
      <c r="M606" s="64"/>
      <c r="O606" s="4"/>
      <c r="U606" t="s">
        <v>5677</v>
      </c>
      <c r="V606" t="s">
        <v>7641</v>
      </c>
      <c r="W606" t="s">
        <v>34</v>
      </c>
      <c r="X606" s="64">
        <v>4916465346055230</v>
      </c>
      <c r="Y606">
        <v>47249</v>
      </c>
      <c r="Z606">
        <v>5.0199999999999996</v>
      </c>
      <c r="AA606" s="65" t="str">
        <f t="shared" si="63"/>
        <v>9817599548785366</v>
      </c>
      <c r="AB606">
        <f t="shared" si="64"/>
        <v>16</v>
      </c>
      <c r="AC606" s="65" t="str">
        <f t="shared" si="65"/>
        <v>9817599548785366</v>
      </c>
      <c r="AD606" t="str">
        <f t="shared" si="66"/>
        <v>9817-5995-4878-5366</v>
      </c>
      <c r="AE606" s="65" t="s">
        <v>10860</v>
      </c>
    </row>
    <row r="607" spans="1:31" x14ac:dyDescent="0.2">
      <c r="A607">
        <v>706</v>
      </c>
      <c r="B607" s="4">
        <v>43655</v>
      </c>
      <c r="C607" t="s">
        <v>5678</v>
      </c>
      <c r="D607" s="14"/>
      <c r="E607" s="19">
        <f t="shared" si="67"/>
        <v>6.88</v>
      </c>
      <c r="F607" s="1" t="str">
        <f t="shared" si="68"/>
        <v>Mastercard</v>
      </c>
      <c r="G607" s="16" t="str">
        <f t="shared" si="69"/>
        <v>8267-3792-5788-4822</v>
      </c>
      <c r="H607" s="15">
        <f>IF(F607="Cash"," ",Y607)</f>
        <v>47847</v>
      </c>
      <c r="M607" s="64"/>
      <c r="O607" s="4"/>
      <c r="U607" t="s">
        <v>5678</v>
      </c>
      <c r="V607" t="s">
        <v>7642</v>
      </c>
      <c r="W607" t="s">
        <v>7089</v>
      </c>
      <c r="X607" s="64">
        <v>4916465346055230</v>
      </c>
      <c r="Y607">
        <v>47847</v>
      </c>
      <c r="Z607">
        <v>6.88</v>
      </c>
      <c r="AA607" s="65" t="str">
        <f t="shared" si="63"/>
        <v>8267379257884822</v>
      </c>
      <c r="AB607">
        <f t="shared" si="64"/>
        <v>16</v>
      </c>
      <c r="AC607" s="65" t="str">
        <f t="shared" si="65"/>
        <v>8267379257884822</v>
      </c>
      <c r="AD607" t="str">
        <f t="shared" si="66"/>
        <v>8267-3792-5788-4822</v>
      </c>
      <c r="AE607" s="65" t="s">
        <v>10861</v>
      </c>
    </row>
    <row r="608" spans="1:31" x14ac:dyDescent="0.2">
      <c r="A608">
        <v>707</v>
      </c>
      <c r="B608" s="4">
        <v>43655</v>
      </c>
      <c r="C608" t="s">
        <v>5679</v>
      </c>
      <c r="D608" s="14"/>
      <c r="E608" s="19">
        <f t="shared" si="67"/>
        <v>33.01</v>
      </c>
      <c r="F608" s="1" t="str">
        <f t="shared" si="68"/>
        <v>Mastercard</v>
      </c>
      <c r="G608" s="16" t="str">
        <f t="shared" si="69"/>
        <v>3384-8701-6388-0107</v>
      </c>
      <c r="H608" s="15">
        <f>IF(F608="Cash"," ",Y608)</f>
        <v>60620</v>
      </c>
      <c r="M608" s="64"/>
      <c r="O608" s="4"/>
      <c r="U608" t="s">
        <v>5679</v>
      </c>
      <c r="V608" t="s">
        <v>7643</v>
      </c>
      <c r="W608" t="s">
        <v>7089</v>
      </c>
      <c r="X608" s="64">
        <v>4916465346055230</v>
      </c>
      <c r="Y608">
        <v>60620</v>
      </c>
      <c r="Z608">
        <v>33.01</v>
      </c>
      <c r="AA608" s="65" t="str">
        <f t="shared" si="63"/>
        <v>3384870163880107</v>
      </c>
      <c r="AB608">
        <f t="shared" si="64"/>
        <v>16</v>
      </c>
      <c r="AC608" s="65" t="str">
        <f t="shared" si="65"/>
        <v>3384870163880107</v>
      </c>
      <c r="AD608" t="str">
        <f t="shared" si="66"/>
        <v>3384-8701-6388-0107</v>
      </c>
      <c r="AE608" s="65" t="s">
        <v>10862</v>
      </c>
    </row>
    <row r="609" spans="1:31" x14ac:dyDescent="0.2">
      <c r="A609">
        <v>708</v>
      </c>
      <c r="B609" s="4">
        <v>43655</v>
      </c>
      <c r="C609" t="s">
        <v>5680</v>
      </c>
      <c r="D609" s="14"/>
      <c r="E609" s="19">
        <f t="shared" si="67"/>
        <v>8.27</v>
      </c>
      <c r="F609" s="1" t="str">
        <f t="shared" si="68"/>
        <v>Cash</v>
      </c>
      <c r="G609" s="16" t="str">
        <f t="shared" si="69"/>
        <v xml:space="preserve"> </v>
      </c>
      <c r="H609" s="15" t="str">
        <f>IF(F609="Cash"," ",Y609)</f>
        <v xml:space="preserve"> </v>
      </c>
      <c r="O609" s="4"/>
      <c r="U609" t="s">
        <v>5680</v>
      </c>
      <c r="V609" t="s">
        <v>7644</v>
      </c>
      <c r="W609" t="s">
        <v>30</v>
      </c>
      <c r="X609" s="64">
        <v>4916465346055230</v>
      </c>
      <c r="Z609">
        <v>8.27</v>
      </c>
      <c r="AA609" s="65" t="str">
        <f t="shared" si="63"/>
        <v/>
      </c>
      <c r="AB609">
        <f t="shared" si="64"/>
        <v>0</v>
      </c>
      <c r="AC609" s="65" t="str">
        <f t="shared" si="65"/>
        <v>???</v>
      </c>
      <c r="AD609" t="str">
        <f t="shared" si="66"/>
        <v xml:space="preserve"> </v>
      </c>
    </row>
    <row r="610" spans="1:31" x14ac:dyDescent="0.2">
      <c r="A610">
        <v>709</v>
      </c>
      <c r="B610" s="4">
        <v>43655</v>
      </c>
      <c r="C610" t="s">
        <v>5681</v>
      </c>
      <c r="D610" s="14"/>
      <c r="E610" s="19">
        <f t="shared" si="67"/>
        <v>31.94</v>
      </c>
      <c r="F610" s="1" t="str">
        <f t="shared" si="68"/>
        <v>Cash</v>
      </c>
      <c r="G610" s="16" t="str">
        <f t="shared" si="69"/>
        <v xml:space="preserve"> </v>
      </c>
      <c r="H610" s="15" t="str">
        <f>IF(F610="Cash"," ",Y610)</f>
        <v xml:space="preserve"> </v>
      </c>
      <c r="O610" s="4"/>
      <c r="U610" t="s">
        <v>5681</v>
      </c>
      <c r="V610" t="s">
        <v>7645</v>
      </c>
      <c r="W610" t="s">
        <v>30</v>
      </c>
      <c r="X610" s="64">
        <v>4916465346055230</v>
      </c>
      <c r="Z610">
        <v>31.94</v>
      </c>
      <c r="AA610" s="65" t="str">
        <f t="shared" si="63"/>
        <v/>
      </c>
      <c r="AB610">
        <f t="shared" si="64"/>
        <v>0</v>
      </c>
      <c r="AC610" s="65" t="str">
        <f t="shared" si="65"/>
        <v>???</v>
      </c>
      <c r="AD610" t="str">
        <f t="shared" si="66"/>
        <v xml:space="preserve"> </v>
      </c>
    </row>
    <row r="611" spans="1:31" x14ac:dyDescent="0.2">
      <c r="A611">
        <v>710</v>
      </c>
      <c r="B611" s="4">
        <v>43655</v>
      </c>
      <c r="C611" t="s">
        <v>5682</v>
      </c>
      <c r="D611" s="14"/>
      <c r="E611" s="19">
        <f t="shared" si="67"/>
        <v>30.62</v>
      </c>
      <c r="F611" s="1" t="str">
        <f t="shared" si="68"/>
        <v>Cash</v>
      </c>
      <c r="G611" s="16" t="str">
        <f t="shared" si="69"/>
        <v xml:space="preserve"> </v>
      </c>
      <c r="H611" s="15" t="str">
        <f>IF(F611="Cash"," ",Y611)</f>
        <v xml:space="preserve"> </v>
      </c>
      <c r="O611" s="4"/>
      <c r="U611" t="s">
        <v>5682</v>
      </c>
      <c r="V611" t="s">
        <v>7646</v>
      </c>
      <c r="W611" t="s">
        <v>30</v>
      </c>
      <c r="X611" s="64">
        <v>4916465346055230</v>
      </c>
      <c r="Z611">
        <v>30.62</v>
      </c>
      <c r="AA611" s="65" t="str">
        <f t="shared" si="63"/>
        <v/>
      </c>
      <c r="AB611">
        <f t="shared" si="64"/>
        <v>0</v>
      </c>
      <c r="AC611" s="65" t="str">
        <f t="shared" si="65"/>
        <v>???</v>
      </c>
      <c r="AD611" t="str">
        <f t="shared" si="66"/>
        <v xml:space="preserve"> </v>
      </c>
    </row>
    <row r="612" spans="1:31" x14ac:dyDescent="0.2">
      <c r="A612">
        <v>711</v>
      </c>
      <c r="B612" s="4">
        <v>43655</v>
      </c>
      <c r="C612" t="s">
        <v>5496</v>
      </c>
      <c r="D612" s="14"/>
      <c r="E612" s="19">
        <f t="shared" si="67"/>
        <v>34.24</v>
      </c>
      <c r="F612" s="1" t="str">
        <f t="shared" si="68"/>
        <v>Cash</v>
      </c>
      <c r="G612" s="16" t="str">
        <f t="shared" si="69"/>
        <v xml:space="preserve"> </v>
      </c>
      <c r="H612" s="15" t="str">
        <f>IF(F612="Cash"," ",Y612)</f>
        <v xml:space="preserve"> </v>
      </c>
      <c r="O612" s="4"/>
      <c r="U612" t="s">
        <v>5496</v>
      </c>
      <c r="V612" t="s">
        <v>7480</v>
      </c>
      <c r="W612" t="s">
        <v>30</v>
      </c>
      <c r="X612" s="64">
        <v>4916465346055230</v>
      </c>
      <c r="Z612">
        <v>34.24</v>
      </c>
      <c r="AA612" s="65" t="str">
        <f t="shared" si="63"/>
        <v/>
      </c>
      <c r="AB612">
        <f t="shared" si="64"/>
        <v>0</v>
      </c>
      <c r="AC612" s="65" t="str">
        <f t="shared" si="65"/>
        <v>???</v>
      </c>
      <c r="AD612" t="str">
        <f t="shared" si="66"/>
        <v xml:space="preserve"> </v>
      </c>
    </row>
    <row r="613" spans="1:31" x14ac:dyDescent="0.2">
      <c r="A613">
        <v>712</v>
      </c>
      <c r="B613" s="4">
        <v>43655</v>
      </c>
      <c r="C613" t="s">
        <v>5683</v>
      </c>
      <c r="D613" s="14"/>
      <c r="E613" s="19">
        <f t="shared" si="67"/>
        <v>31.51</v>
      </c>
      <c r="F613" s="1" t="str">
        <f t="shared" si="68"/>
        <v>Visa</v>
      </c>
      <c r="G613" s="16" t="str">
        <f t="shared" si="69"/>
        <v>7424-6271-5504-3838</v>
      </c>
      <c r="H613" s="15">
        <f>IF(F613="Cash"," ",Y613)</f>
        <v>60611</v>
      </c>
      <c r="M613" s="64"/>
      <c r="O613" s="4"/>
      <c r="U613" t="s">
        <v>5683</v>
      </c>
      <c r="V613" t="s">
        <v>7647</v>
      </c>
      <c r="W613" t="s">
        <v>34</v>
      </c>
      <c r="X613" s="64">
        <v>4916465346055230</v>
      </c>
      <c r="Y613">
        <v>60611</v>
      </c>
      <c r="Z613">
        <v>31.51</v>
      </c>
      <c r="AA613" s="65" t="str">
        <f t="shared" si="63"/>
        <v>7424627155043838</v>
      </c>
      <c r="AB613">
        <f t="shared" si="64"/>
        <v>16</v>
      </c>
      <c r="AC613" s="65" t="str">
        <f t="shared" si="65"/>
        <v>7424627155043838</v>
      </c>
      <c r="AD613" t="str">
        <f t="shared" si="66"/>
        <v>7424-6271-5504-3838</v>
      </c>
      <c r="AE613" s="65" t="s">
        <v>10828</v>
      </c>
    </row>
    <row r="614" spans="1:31" x14ac:dyDescent="0.2">
      <c r="A614">
        <v>713</v>
      </c>
      <c r="B614" s="4">
        <v>43655</v>
      </c>
      <c r="C614" t="s">
        <v>5684</v>
      </c>
      <c r="D614" s="14"/>
      <c r="E614" s="19">
        <f t="shared" si="67"/>
        <v>11.07</v>
      </c>
      <c r="F614" s="1" t="str">
        <f t="shared" si="68"/>
        <v>Mastercard</v>
      </c>
      <c r="G614" s="16" t="str">
        <f t="shared" si="69"/>
        <v>2422-5138-5214-6902</v>
      </c>
      <c r="H614" s="15">
        <f>IF(F614="Cash"," ",Y614)</f>
        <v>33075</v>
      </c>
      <c r="M614" s="64"/>
      <c r="O614" s="4"/>
      <c r="U614" t="s">
        <v>5684</v>
      </c>
      <c r="V614" t="s">
        <v>7648</v>
      </c>
      <c r="W614" t="s">
        <v>7089</v>
      </c>
      <c r="X614" s="64">
        <v>4916465346055230</v>
      </c>
      <c r="Y614">
        <v>33075</v>
      </c>
      <c r="Z614">
        <v>11.07</v>
      </c>
      <c r="AA614" s="65" t="str">
        <f t="shared" si="63"/>
        <v>2422513852146902</v>
      </c>
      <c r="AB614">
        <f t="shared" si="64"/>
        <v>16</v>
      </c>
      <c r="AC614" s="65" t="str">
        <f t="shared" si="65"/>
        <v>2422513852146902</v>
      </c>
      <c r="AD614" t="str">
        <f t="shared" si="66"/>
        <v>2422-5138-5214-6902</v>
      </c>
      <c r="AE614" s="65" t="s">
        <v>10791</v>
      </c>
    </row>
    <row r="615" spans="1:31" x14ac:dyDescent="0.2">
      <c r="A615">
        <v>714</v>
      </c>
      <c r="B615" s="4">
        <v>43655</v>
      </c>
      <c r="C615" t="s">
        <v>5685</v>
      </c>
      <c r="D615" s="14"/>
      <c r="E615" s="19">
        <f t="shared" si="67"/>
        <v>11.52</v>
      </c>
      <c r="F615" s="1" t="str">
        <f t="shared" si="68"/>
        <v>American Express</v>
      </c>
      <c r="G615" s="16" t="str">
        <f t="shared" si="69"/>
        <v>3742-839620-49755</v>
      </c>
      <c r="H615" s="15">
        <f>IF(F615="Cash"," ",Y615)</f>
        <v>47852</v>
      </c>
      <c r="M615" s="64"/>
      <c r="O615" s="4"/>
      <c r="U615" t="s">
        <v>5685</v>
      </c>
      <c r="V615" t="s">
        <v>7649</v>
      </c>
      <c r="W615" t="s">
        <v>7093</v>
      </c>
      <c r="X615" s="64">
        <v>4916465346055230</v>
      </c>
      <c r="Y615">
        <v>47852</v>
      </c>
      <c r="Z615">
        <v>11.52</v>
      </c>
      <c r="AA615" s="65" t="str">
        <f t="shared" si="63"/>
        <v>374283962049755</v>
      </c>
      <c r="AB615">
        <f t="shared" si="64"/>
        <v>15</v>
      </c>
      <c r="AC615" s="65" t="str">
        <f t="shared" si="65"/>
        <v>374283962049755</v>
      </c>
      <c r="AD615" t="str">
        <f t="shared" si="66"/>
        <v>3742-839620-49755</v>
      </c>
      <c r="AE615" s="65" t="s">
        <v>10863</v>
      </c>
    </row>
    <row r="616" spans="1:31" x14ac:dyDescent="0.2">
      <c r="A616">
        <v>715</v>
      </c>
      <c r="B616" s="4">
        <v>43655</v>
      </c>
      <c r="C616" t="s">
        <v>5686</v>
      </c>
      <c r="D616" s="14"/>
      <c r="E616" s="19">
        <f t="shared" si="67"/>
        <v>24.53</v>
      </c>
      <c r="F616" s="1" t="str">
        <f t="shared" si="68"/>
        <v>Visa</v>
      </c>
      <c r="G616" s="16" t="str">
        <f t="shared" si="69"/>
        <v>1260-5949-6713-0561</v>
      </c>
      <c r="H616" s="15">
        <f>IF(F616="Cash"," ",Y616)</f>
        <v>28610</v>
      </c>
      <c r="M616" s="64"/>
      <c r="O616" s="4"/>
      <c r="U616" t="s">
        <v>5686</v>
      </c>
      <c r="V616" t="s">
        <v>7421</v>
      </c>
      <c r="W616" t="s">
        <v>34</v>
      </c>
      <c r="X616" s="64">
        <v>4916465346055230</v>
      </c>
      <c r="Y616">
        <v>28610</v>
      </c>
      <c r="Z616">
        <v>24.53</v>
      </c>
      <c r="AA616" s="65" t="str">
        <f t="shared" si="63"/>
        <v>1260594967130561</v>
      </c>
      <c r="AB616">
        <f t="shared" si="64"/>
        <v>16</v>
      </c>
      <c r="AC616" s="65" t="str">
        <f t="shared" si="65"/>
        <v>1260594967130561</v>
      </c>
      <c r="AD616" t="str">
        <f t="shared" si="66"/>
        <v>1260-5949-6713-0561</v>
      </c>
      <c r="AE616" s="65" t="s">
        <v>10620</v>
      </c>
    </row>
    <row r="617" spans="1:31" x14ac:dyDescent="0.2">
      <c r="A617">
        <v>716</v>
      </c>
      <c r="B617" s="4">
        <v>43655</v>
      </c>
      <c r="C617" t="s">
        <v>5687</v>
      </c>
      <c r="D617" s="14"/>
      <c r="E617" s="19">
        <f t="shared" si="67"/>
        <v>28.29</v>
      </c>
      <c r="F617" s="1" t="str">
        <f t="shared" si="68"/>
        <v>Mastercard</v>
      </c>
      <c r="G617" s="16" t="str">
        <f t="shared" si="69"/>
        <v>4580-9978-6903-8134</v>
      </c>
      <c r="H617" s="15">
        <f>IF(F617="Cash"," ",Y617)</f>
        <v>46958</v>
      </c>
      <c r="M617" s="64"/>
      <c r="O617" s="4"/>
      <c r="U617" t="s">
        <v>5687</v>
      </c>
      <c r="V617" t="s">
        <v>7650</v>
      </c>
      <c r="W617" t="s">
        <v>7089</v>
      </c>
      <c r="X617" s="64">
        <v>4916465346055230</v>
      </c>
      <c r="Y617">
        <v>46958</v>
      </c>
      <c r="Z617">
        <v>28.29</v>
      </c>
      <c r="AA617" s="65" t="str">
        <f t="shared" si="63"/>
        <v>4580997869038134</v>
      </c>
      <c r="AB617">
        <f t="shared" si="64"/>
        <v>16</v>
      </c>
      <c r="AC617" s="65" t="str">
        <f t="shared" si="65"/>
        <v>4580997869038134</v>
      </c>
      <c r="AD617" t="str">
        <f t="shared" si="66"/>
        <v>4580-9978-6903-8134</v>
      </c>
      <c r="AE617" s="65" t="s">
        <v>10713</v>
      </c>
    </row>
    <row r="618" spans="1:31" x14ac:dyDescent="0.2">
      <c r="A618">
        <v>717</v>
      </c>
      <c r="B618" s="4">
        <v>43655</v>
      </c>
      <c r="C618" t="s">
        <v>5688</v>
      </c>
      <c r="D618" s="14"/>
      <c r="E618" s="19">
        <f t="shared" si="67"/>
        <v>21.83</v>
      </c>
      <c r="F618" s="1" t="str">
        <f t="shared" si="68"/>
        <v>Cash</v>
      </c>
      <c r="G618" s="16" t="str">
        <f t="shared" si="69"/>
        <v xml:space="preserve"> </v>
      </c>
      <c r="H618" s="15" t="str">
        <f>IF(F618="Cash"," ",Y618)</f>
        <v xml:space="preserve"> </v>
      </c>
      <c r="O618" s="4"/>
      <c r="U618" t="s">
        <v>5688</v>
      </c>
      <c r="V618" t="s">
        <v>7651</v>
      </c>
      <c r="W618" t="s">
        <v>30</v>
      </c>
      <c r="X618" s="64">
        <v>4916465346055230</v>
      </c>
      <c r="Z618">
        <v>21.83</v>
      </c>
      <c r="AA618" s="65" t="str">
        <f t="shared" si="63"/>
        <v/>
      </c>
      <c r="AB618">
        <f t="shared" si="64"/>
        <v>0</v>
      </c>
      <c r="AC618" s="65" t="str">
        <f t="shared" si="65"/>
        <v>???</v>
      </c>
      <c r="AD618" t="str">
        <f t="shared" si="66"/>
        <v xml:space="preserve"> </v>
      </c>
    </row>
    <row r="619" spans="1:31" x14ac:dyDescent="0.2">
      <c r="A619">
        <v>718</v>
      </c>
      <c r="B619" s="4">
        <v>43655</v>
      </c>
      <c r="C619" t="s">
        <v>5689</v>
      </c>
      <c r="D619" s="14"/>
      <c r="E619" s="19">
        <f t="shared" si="67"/>
        <v>24.49</v>
      </c>
      <c r="F619" s="1" t="str">
        <f t="shared" si="68"/>
        <v>Cash</v>
      </c>
      <c r="G619" s="16" t="str">
        <f t="shared" si="69"/>
        <v xml:space="preserve"> </v>
      </c>
      <c r="H619" s="15" t="str">
        <f>IF(F619="Cash"," ",Y619)</f>
        <v xml:space="preserve"> </v>
      </c>
      <c r="O619" s="4"/>
      <c r="U619" t="s">
        <v>5689</v>
      </c>
      <c r="V619" t="s">
        <v>7652</v>
      </c>
      <c r="W619" t="s">
        <v>30</v>
      </c>
      <c r="X619" s="64">
        <v>4916465346055230</v>
      </c>
      <c r="Z619">
        <v>24.49</v>
      </c>
      <c r="AA619" s="65" t="str">
        <f t="shared" si="63"/>
        <v/>
      </c>
      <c r="AB619">
        <f t="shared" si="64"/>
        <v>0</v>
      </c>
      <c r="AC619" s="65" t="str">
        <f t="shared" si="65"/>
        <v>???</v>
      </c>
      <c r="AD619" t="str">
        <f t="shared" si="66"/>
        <v xml:space="preserve"> </v>
      </c>
    </row>
    <row r="620" spans="1:31" x14ac:dyDescent="0.2">
      <c r="A620">
        <v>719</v>
      </c>
      <c r="B620" s="4">
        <v>43655</v>
      </c>
      <c r="C620" t="s">
        <v>5690</v>
      </c>
      <c r="D620" s="14"/>
      <c r="E620" s="19">
        <f t="shared" si="67"/>
        <v>2.44</v>
      </c>
      <c r="F620" s="1" t="str">
        <f t="shared" si="68"/>
        <v>Cash</v>
      </c>
      <c r="G620" s="16" t="str">
        <f t="shared" si="69"/>
        <v xml:space="preserve"> </v>
      </c>
      <c r="H620" s="15" t="str">
        <f>IF(F620="Cash"," ",Y620)</f>
        <v xml:space="preserve"> </v>
      </c>
      <c r="O620" s="4"/>
      <c r="U620" t="s">
        <v>5690</v>
      </c>
      <c r="V620" t="s">
        <v>7653</v>
      </c>
      <c r="W620" t="s">
        <v>30</v>
      </c>
      <c r="X620" s="64">
        <v>4916465346055230</v>
      </c>
      <c r="Z620">
        <v>2.44</v>
      </c>
      <c r="AA620" s="65" t="str">
        <f t="shared" si="63"/>
        <v/>
      </c>
      <c r="AB620">
        <f t="shared" si="64"/>
        <v>0</v>
      </c>
      <c r="AC620" s="65" t="str">
        <f t="shared" si="65"/>
        <v>???</v>
      </c>
      <c r="AD620" t="str">
        <f t="shared" si="66"/>
        <v xml:space="preserve"> </v>
      </c>
    </row>
    <row r="621" spans="1:31" x14ac:dyDescent="0.2">
      <c r="A621">
        <v>720</v>
      </c>
      <c r="B621" s="4">
        <v>43655</v>
      </c>
      <c r="C621" t="s">
        <v>5691</v>
      </c>
      <c r="D621" s="14"/>
      <c r="E621" s="19">
        <f t="shared" si="67"/>
        <v>19.71</v>
      </c>
      <c r="F621" s="1" t="str">
        <f t="shared" si="68"/>
        <v>Cash</v>
      </c>
      <c r="G621" s="16" t="str">
        <f t="shared" si="69"/>
        <v xml:space="preserve"> </v>
      </c>
      <c r="H621" s="15" t="str">
        <f>IF(F621="Cash"," ",Y621)</f>
        <v xml:space="preserve"> </v>
      </c>
      <c r="O621" s="4"/>
      <c r="U621" t="s">
        <v>5691</v>
      </c>
      <c r="V621" t="s">
        <v>7654</v>
      </c>
      <c r="W621" t="s">
        <v>30</v>
      </c>
      <c r="X621" s="64">
        <v>4916465346055230</v>
      </c>
      <c r="Z621">
        <v>19.71</v>
      </c>
      <c r="AA621" s="65" t="str">
        <f t="shared" si="63"/>
        <v/>
      </c>
      <c r="AB621">
        <f t="shared" si="64"/>
        <v>0</v>
      </c>
      <c r="AC621" s="65" t="str">
        <f t="shared" si="65"/>
        <v>???</v>
      </c>
      <c r="AD621" t="str">
        <f t="shared" si="66"/>
        <v xml:space="preserve"> </v>
      </c>
    </row>
    <row r="622" spans="1:31" x14ac:dyDescent="0.2">
      <c r="A622">
        <v>721</v>
      </c>
      <c r="B622" s="4">
        <v>43655</v>
      </c>
      <c r="C622" t="s">
        <v>5692</v>
      </c>
      <c r="D622" s="14"/>
      <c r="E622" s="19">
        <f t="shared" si="67"/>
        <v>16.63</v>
      </c>
      <c r="F622" s="1" t="str">
        <f t="shared" si="68"/>
        <v>Visa</v>
      </c>
      <c r="G622" s="16" t="str">
        <f t="shared" si="69"/>
        <v>1719-7880-4585-8240</v>
      </c>
      <c r="H622" s="15">
        <f>IF(F622="Cash"," ",Y622)</f>
        <v>60004</v>
      </c>
      <c r="M622" s="64"/>
      <c r="O622" s="4"/>
      <c r="U622" t="s">
        <v>5692</v>
      </c>
      <c r="V622" t="s">
        <v>7655</v>
      </c>
      <c r="W622" t="s">
        <v>34</v>
      </c>
      <c r="X622" s="64">
        <v>4916465346055230</v>
      </c>
      <c r="Y622">
        <v>60004</v>
      </c>
      <c r="Z622">
        <v>16.63</v>
      </c>
      <c r="AA622" s="65" t="str">
        <f t="shared" si="63"/>
        <v>1719788045858240</v>
      </c>
      <c r="AB622">
        <f t="shared" si="64"/>
        <v>16</v>
      </c>
      <c r="AC622" s="65" t="str">
        <f t="shared" si="65"/>
        <v>1719788045858240</v>
      </c>
      <c r="AD622" t="str">
        <f t="shared" si="66"/>
        <v>1719-7880-4585-8240</v>
      </c>
      <c r="AE622" s="65" t="s">
        <v>10690</v>
      </c>
    </row>
    <row r="623" spans="1:31" x14ac:dyDescent="0.2">
      <c r="A623">
        <v>722</v>
      </c>
      <c r="B623" s="4">
        <v>43655</v>
      </c>
      <c r="C623" t="s">
        <v>5693</v>
      </c>
      <c r="D623" s="14"/>
      <c r="E623" s="19">
        <f t="shared" si="67"/>
        <v>17.350000000000001</v>
      </c>
      <c r="F623" s="1" t="str">
        <f t="shared" si="68"/>
        <v>Visa</v>
      </c>
      <c r="G623" s="16" t="str">
        <f t="shared" si="69"/>
        <v>4874-4467-0175-3880</v>
      </c>
      <c r="H623" s="15">
        <f>IF(F623="Cash"," ",Y623)</f>
        <v>46731</v>
      </c>
      <c r="M623" s="64"/>
      <c r="O623" s="4"/>
      <c r="U623" t="s">
        <v>5693</v>
      </c>
      <c r="V623" t="s">
        <v>7656</v>
      </c>
      <c r="W623" t="s">
        <v>34</v>
      </c>
      <c r="X623" s="64">
        <v>4916465346055230</v>
      </c>
      <c r="Y623">
        <v>46731</v>
      </c>
      <c r="Z623">
        <v>17.350000000000001</v>
      </c>
      <c r="AA623" s="65" t="str">
        <f t="shared" si="63"/>
        <v>4874446701753880</v>
      </c>
      <c r="AB623">
        <f t="shared" si="64"/>
        <v>16</v>
      </c>
      <c r="AC623" s="65" t="str">
        <f t="shared" si="65"/>
        <v>4874446701753880</v>
      </c>
      <c r="AD623" t="str">
        <f t="shared" si="66"/>
        <v>4874-4467-0175-3880</v>
      </c>
      <c r="AE623" s="65" t="s">
        <v>10864</v>
      </c>
    </row>
    <row r="624" spans="1:31" x14ac:dyDescent="0.2">
      <c r="A624">
        <v>723</v>
      </c>
      <c r="B624" s="4">
        <v>43655</v>
      </c>
      <c r="C624" t="s">
        <v>5694</v>
      </c>
      <c r="D624" s="14"/>
      <c r="E624" s="19">
        <f t="shared" si="67"/>
        <v>16.12</v>
      </c>
      <c r="F624" s="1" t="str">
        <f t="shared" si="68"/>
        <v>Visa</v>
      </c>
      <c r="G624" s="16" t="str">
        <f t="shared" si="69"/>
        <v>5903-7290-8067-3260</v>
      </c>
      <c r="H624" s="15">
        <f>IF(F624="Cash"," ",Y624)</f>
        <v>47587</v>
      </c>
      <c r="M624" s="64"/>
      <c r="O624" s="4"/>
      <c r="U624" t="s">
        <v>5694</v>
      </c>
      <c r="V624" t="s">
        <v>7657</v>
      </c>
      <c r="W624" t="s">
        <v>34</v>
      </c>
      <c r="X624" s="64">
        <v>4916465346055230</v>
      </c>
      <c r="Y624">
        <v>47587</v>
      </c>
      <c r="Z624">
        <v>16.12</v>
      </c>
      <c r="AA624" s="65" t="str">
        <f t="shared" si="63"/>
        <v>5903729080673260</v>
      </c>
      <c r="AB624">
        <f t="shared" si="64"/>
        <v>16</v>
      </c>
      <c r="AC624" s="65" t="str">
        <f t="shared" si="65"/>
        <v>5903729080673260</v>
      </c>
      <c r="AD624" t="str">
        <f t="shared" si="66"/>
        <v>5903-7290-8067-3260</v>
      </c>
      <c r="AE624" s="65" t="s">
        <v>10756</v>
      </c>
    </row>
    <row r="625" spans="1:31" x14ac:dyDescent="0.2">
      <c r="A625">
        <v>724</v>
      </c>
      <c r="B625" s="4">
        <v>43656</v>
      </c>
      <c r="C625" t="s">
        <v>5695</v>
      </c>
      <c r="D625" s="14"/>
      <c r="E625" s="19">
        <f t="shared" si="67"/>
        <v>3.95</v>
      </c>
      <c r="F625" s="1" t="str">
        <f t="shared" si="68"/>
        <v>Cash</v>
      </c>
      <c r="G625" s="16" t="str">
        <f t="shared" si="69"/>
        <v xml:space="preserve"> </v>
      </c>
      <c r="H625" s="15" t="str">
        <f>IF(F625="Cash"," ",Y625)</f>
        <v xml:space="preserve"> </v>
      </c>
      <c r="O625" s="4"/>
      <c r="U625" t="s">
        <v>5695</v>
      </c>
      <c r="V625" t="s">
        <v>7658</v>
      </c>
      <c r="W625" t="s">
        <v>30</v>
      </c>
      <c r="X625" s="64">
        <v>4916465346055230</v>
      </c>
      <c r="Z625">
        <v>3.95</v>
      </c>
      <c r="AA625" s="65" t="str">
        <f t="shared" si="63"/>
        <v/>
      </c>
      <c r="AB625">
        <f t="shared" si="64"/>
        <v>0</v>
      </c>
      <c r="AC625" s="65" t="str">
        <f t="shared" si="65"/>
        <v>???</v>
      </c>
      <c r="AD625" t="str">
        <f t="shared" si="66"/>
        <v xml:space="preserve"> </v>
      </c>
    </row>
    <row r="626" spans="1:31" x14ac:dyDescent="0.2">
      <c r="A626">
        <v>725</v>
      </c>
      <c r="B626" s="4">
        <v>43656</v>
      </c>
      <c r="C626" t="s">
        <v>5696</v>
      </c>
      <c r="D626" s="14"/>
      <c r="E626" s="19">
        <f t="shared" si="67"/>
        <v>13.57</v>
      </c>
      <c r="F626" s="1" t="str">
        <f t="shared" si="68"/>
        <v>Cash</v>
      </c>
      <c r="G626" s="16" t="str">
        <f t="shared" si="69"/>
        <v xml:space="preserve"> </v>
      </c>
      <c r="H626" s="15" t="str">
        <f>IF(F626="Cash"," ",Y626)</f>
        <v xml:space="preserve"> </v>
      </c>
      <c r="O626" s="4"/>
      <c r="U626" t="s">
        <v>5696</v>
      </c>
      <c r="V626" t="s">
        <v>7659</v>
      </c>
      <c r="W626" t="s">
        <v>30</v>
      </c>
      <c r="X626" s="64">
        <v>4916465346055230</v>
      </c>
      <c r="Z626">
        <v>13.57</v>
      </c>
      <c r="AA626" s="65" t="str">
        <f t="shared" si="63"/>
        <v/>
      </c>
      <c r="AB626">
        <f t="shared" si="64"/>
        <v>0</v>
      </c>
      <c r="AC626" s="65" t="str">
        <f t="shared" si="65"/>
        <v>???</v>
      </c>
      <c r="AD626" t="str">
        <f t="shared" si="66"/>
        <v xml:space="preserve"> </v>
      </c>
    </row>
    <row r="627" spans="1:31" x14ac:dyDescent="0.2">
      <c r="A627">
        <v>726</v>
      </c>
      <c r="B627" s="4">
        <v>43656</v>
      </c>
      <c r="C627" t="s">
        <v>5697</v>
      </c>
      <c r="D627" s="14"/>
      <c r="E627" s="19">
        <f t="shared" si="67"/>
        <v>17.53</v>
      </c>
      <c r="F627" s="1" t="str">
        <f t="shared" si="68"/>
        <v>Cash</v>
      </c>
      <c r="G627" s="16" t="str">
        <f t="shared" si="69"/>
        <v xml:space="preserve"> </v>
      </c>
      <c r="H627" s="15" t="str">
        <f>IF(F627="Cash"," ",Y627)</f>
        <v xml:space="preserve"> </v>
      </c>
      <c r="O627" s="4"/>
      <c r="U627" t="s">
        <v>5697</v>
      </c>
      <c r="V627" t="s">
        <v>7660</v>
      </c>
      <c r="W627" t="s">
        <v>30</v>
      </c>
      <c r="X627" s="64">
        <v>4916465346055230</v>
      </c>
      <c r="Z627">
        <v>17.53</v>
      </c>
      <c r="AA627" s="65" t="str">
        <f t="shared" si="63"/>
        <v/>
      </c>
      <c r="AB627">
        <f t="shared" si="64"/>
        <v>0</v>
      </c>
      <c r="AC627" s="65" t="str">
        <f t="shared" si="65"/>
        <v>???</v>
      </c>
      <c r="AD627" t="str">
        <f t="shared" si="66"/>
        <v xml:space="preserve"> </v>
      </c>
    </row>
    <row r="628" spans="1:31" x14ac:dyDescent="0.2">
      <c r="A628">
        <v>727</v>
      </c>
      <c r="B628" s="4">
        <v>43656</v>
      </c>
      <c r="C628" t="s">
        <v>5672</v>
      </c>
      <c r="D628" s="14"/>
      <c r="E628" s="19">
        <f t="shared" si="67"/>
        <v>19.510000000000002</v>
      </c>
      <c r="F628" s="1" t="str">
        <f t="shared" si="68"/>
        <v>Cash</v>
      </c>
      <c r="G628" s="16" t="str">
        <f t="shared" si="69"/>
        <v xml:space="preserve"> </v>
      </c>
      <c r="H628" s="15" t="str">
        <f>IF(F628="Cash"," ",Y628)</f>
        <v xml:space="preserve"> </v>
      </c>
      <c r="O628" s="4"/>
      <c r="U628" t="s">
        <v>5672</v>
      </c>
      <c r="V628" t="s">
        <v>7636</v>
      </c>
      <c r="W628" t="s">
        <v>30</v>
      </c>
      <c r="X628" s="64">
        <v>4916465346055230</v>
      </c>
      <c r="Z628">
        <v>19.510000000000002</v>
      </c>
      <c r="AA628" s="65" t="str">
        <f t="shared" si="63"/>
        <v/>
      </c>
      <c r="AB628">
        <f t="shared" si="64"/>
        <v>0</v>
      </c>
      <c r="AC628" s="65" t="str">
        <f t="shared" si="65"/>
        <v>???</v>
      </c>
      <c r="AD628" t="str">
        <f t="shared" si="66"/>
        <v xml:space="preserve"> </v>
      </c>
    </row>
    <row r="629" spans="1:31" x14ac:dyDescent="0.2">
      <c r="A629">
        <v>728</v>
      </c>
      <c r="B629" s="4">
        <v>43656</v>
      </c>
      <c r="C629" t="s">
        <v>5698</v>
      </c>
      <c r="D629" s="14"/>
      <c r="E629" s="19">
        <f t="shared" si="67"/>
        <v>10.39</v>
      </c>
      <c r="F629" s="1" t="str">
        <f t="shared" si="68"/>
        <v>Visa</v>
      </c>
      <c r="G629" s="16" t="str">
        <f t="shared" si="69"/>
        <v>5954-7686-7215-2488</v>
      </c>
      <c r="H629" s="15">
        <f>IF(F629="Cash"," ",Y629)</f>
        <v>60691</v>
      </c>
      <c r="M629" s="64"/>
      <c r="O629" s="4"/>
      <c r="U629" t="s">
        <v>5698</v>
      </c>
      <c r="V629" t="s">
        <v>7661</v>
      </c>
      <c r="W629" t="s">
        <v>34</v>
      </c>
      <c r="X629" s="64">
        <v>4916465346055230</v>
      </c>
      <c r="Y629">
        <v>60691</v>
      </c>
      <c r="Z629">
        <v>10.39</v>
      </c>
      <c r="AA629" s="65" t="str">
        <f t="shared" si="63"/>
        <v>5954768672152488</v>
      </c>
      <c r="AB629">
        <f t="shared" si="64"/>
        <v>16</v>
      </c>
      <c r="AC629" s="65" t="str">
        <f t="shared" si="65"/>
        <v>5954768672152488</v>
      </c>
      <c r="AD629" t="str">
        <f t="shared" si="66"/>
        <v>5954-7686-7215-2488</v>
      </c>
      <c r="AE629" s="65" t="s">
        <v>10675</v>
      </c>
    </row>
    <row r="630" spans="1:31" x14ac:dyDescent="0.2">
      <c r="A630">
        <v>729</v>
      </c>
      <c r="B630" s="4">
        <v>43656</v>
      </c>
      <c r="C630" t="s">
        <v>5699</v>
      </c>
      <c r="D630" s="14"/>
      <c r="E630" s="19">
        <f t="shared" si="67"/>
        <v>0.36</v>
      </c>
      <c r="F630" s="1" t="str">
        <f t="shared" si="68"/>
        <v>Mastercard</v>
      </c>
      <c r="G630" s="16" t="str">
        <f t="shared" si="69"/>
        <v>7719-9458-3697-5204</v>
      </c>
      <c r="H630" s="15">
        <f>IF(F630="Cash"," ",Y630)</f>
        <v>14212</v>
      </c>
      <c r="M630" s="64"/>
      <c r="O630" s="4"/>
      <c r="U630" t="s">
        <v>5699</v>
      </c>
      <c r="V630" t="s">
        <v>7662</v>
      </c>
      <c r="W630" t="s">
        <v>7089</v>
      </c>
      <c r="X630" s="64">
        <v>4916465346055230</v>
      </c>
      <c r="Y630">
        <v>14212</v>
      </c>
      <c r="Z630">
        <v>0.36</v>
      </c>
      <c r="AA630" s="65" t="str">
        <f t="shared" si="63"/>
        <v>7719945836975204</v>
      </c>
      <c r="AB630">
        <f t="shared" si="64"/>
        <v>16</v>
      </c>
      <c r="AC630" s="65" t="str">
        <f t="shared" si="65"/>
        <v>7719945836975204</v>
      </c>
      <c r="AD630" t="str">
        <f t="shared" si="66"/>
        <v>7719-9458-3697-5204</v>
      </c>
      <c r="AE630" s="65" t="s">
        <v>10865</v>
      </c>
    </row>
    <row r="631" spans="1:31" x14ac:dyDescent="0.2">
      <c r="A631">
        <v>730</v>
      </c>
      <c r="B631" s="4">
        <v>43656</v>
      </c>
      <c r="C631" t="s">
        <v>5700</v>
      </c>
      <c r="D631" s="14"/>
      <c r="E631" s="19">
        <f t="shared" si="67"/>
        <v>11.39</v>
      </c>
      <c r="F631" s="1" t="str">
        <f t="shared" si="68"/>
        <v>Cash</v>
      </c>
      <c r="G631" s="16" t="str">
        <f t="shared" si="69"/>
        <v xml:space="preserve"> </v>
      </c>
      <c r="H631" s="15" t="str">
        <f>IF(F631="Cash"," ",Y631)</f>
        <v xml:space="preserve"> </v>
      </c>
      <c r="O631" s="4"/>
      <c r="U631" t="s">
        <v>5700</v>
      </c>
      <c r="V631" t="s">
        <v>7663</v>
      </c>
      <c r="W631" t="s">
        <v>30</v>
      </c>
      <c r="X631" s="64">
        <v>4916465346055230</v>
      </c>
      <c r="Z631">
        <v>11.39</v>
      </c>
      <c r="AA631" s="65" t="str">
        <f t="shared" si="63"/>
        <v/>
      </c>
      <c r="AB631">
        <f t="shared" si="64"/>
        <v>0</v>
      </c>
      <c r="AC631" s="65" t="str">
        <f t="shared" si="65"/>
        <v>???</v>
      </c>
      <c r="AD631" t="str">
        <f t="shared" si="66"/>
        <v xml:space="preserve"> </v>
      </c>
    </row>
    <row r="632" spans="1:31" x14ac:dyDescent="0.2">
      <c r="A632">
        <v>731</v>
      </c>
      <c r="B632" s="4">
        <v>43656</v>
      </c>
      <c r="C632" t="s">
        <v>5701</v>
      </c>
      <c r="D632" s="14"/>
      <c r="E632" s="19">
        <f t="shared" si="67"/>
        <v>20.9</v>
      </c>
      <c r="F632" s="1" t="str">
        <f t="shared" si="68"/>
        <v>Visa</v>
      </c>
      <c r="G632" s="16" t="str">
        <f t="shared" si="69"/>
        <v>9357-3977-7997-0279</v>
      </c>
      <c r="H632" s="15">
        <f>IF(F632="Cash"," ",Y632)</f>
        <v>47597</v>
      </c>
      <c r="M632" s="64"/>
      <c r="O632" s="4"/>
      <c r="U632" t="s">
        <v>5701</v>
      </c>
      <c r="V632" t="s">
        <v>7664</v>
      </c>
      <c r="W632" t="s">
        <v>34</v>
      </c>
      <c r="X632" s="64">
        <v>4916465346055230</v>
      </c>
      <c r="Y632">
        <v>47597</v>
      </c>
      <c r="Z632">
        <v>20.9</v>
      </c>
      <c r="AA632" s="65" t="str">
        <f t="shared" si="63"/>
        <v>9357397779970279</v>
      </c>
      <c r="AB632">
        <f t="shared" si="64"/>
        <v>16</v>
      </c>
      <c r="AC632" s="65" t="str">
        <f t="shared" si="65"/>
        <v>9357397779970279</v>
      </c>
      <c r="AD632" t="str">
        <f t="shared" si="66"/>
        <v>9357-3977-7997-0279</v>
      </c>
      <c r="AE632" s="65" t="s">
        <v>10657</v>
      </c>
    </row>
    <row r="633" spans="1:31" x14ac:dyDescent="0.2">
      <c r="A633">
        <v>732</v>
      </c>
      <c r="B633" s="4">
        <v>43656</v>
      </c>
      <c r="C633" t="s">
        <v>5702</v>
      </c>
      <c r="D633" s="14"/>
      <c r="E633" s="19">
        <f t="shared" si="67"/>
        <v>34.35</v>
      </c>
      <c r="F633" s="1" t="str">
        <f t="shared" si="68"/>
        <v>Visa</v>
      </c>
      <c r="G633" s="16" t="str">
        <f t="shared" si="69"/>
        <v>5798-6935-0166-6126</v>
      </c>
      <c r="H633" s="15">
        <f>IF(F633="Cash"," ",Y633)</f>
        <v>46950</v>
      </c>
      <c r="M633" s="64"/>
      <c r="O633" s="4"/>
      <c r="U633" t="s">
        <v>5702</v>
      </c>
      <c r="V633" t="s">
        <v>7665</v>
      </c>
      <c r="W633" t="s">
        <v>34</v>
      </c>
      <c r="X633" s="64">
        <v>4916465346055230</v>
      </c>
      <c r="Y633">
        <v>46950</v>
      </c>
      <c r="Z633">
        <v>34.35</v>
      </c>
      <c r="AA633" s="65" t="str">
        <f t="shared" si="63"/>
        <v>5798693501666126</v>
      </c>
      <c r="AB633">
        <f t="shared" si="64"/>
        <v>16</v>
      </c>
      <c r="AC633" s="65" t="str">
        <f t="shared" si="65"/>
        <v>5798693501666126</v>
      </c>
      <c r="AD633" t="str">
        <f t="shared" si="66"/>
        <v>5798-6935-0166-6126</v>
      </c>
      <c r="AE633" s="65" t="s">
        <v>10654</v>
      </c>
    </row>
    <row r="634" spans="1:31" x14ac:dyDescent="0.2">
      <c r="A634">
        <v>733</v>
      </c>
      <c r="B634" s="4">
        <v>43656</v>
      </c>
      <c r="C634" t="s">
        <v>5703</v>
      </c>
      <c r="D634" s="14"/>
      <c r="E634" s="19">
        <f t="shared" si="67"/>
        <v>0.14000000000000001</v>
      </c>
      <c r="F634" s="1" t="str">
        <f t="shared" si="68"/>
        <v>Visa</v>
      </c>
      <c r="G634" s="16" t="str">
        <f t="shared" si="69"/>
        <v>3645-1316-6097-2215</v>
      </c>
      <c r="H634" s="15">
        <f>IF(F634="Cash"," ",Y634)</f>
        <v>17573</v>
      </c>
      <c r="M634" s="64"/>
      <c r="O634" s="4"/>
      <c r="U634" t="s">
        <v>5703</v>
      </c>
      <c r="V634" t="s">
        <v>7666</v>
      </c>
      <c r="W634" t="s">
        <v>34</v>
      </c>
      <c r="X634" s="64">
        <v>4916465346055230</v>
      </c>
      <c r="Y634">
        <v>17573</v>
      </c>
      <c r="Z634">
        <v>0.14000000000000001</v>
      </c>
      <c r="AA634" s="65" t="str">
        <f t="shared" si="63"/>
        <v>3645131660972215</v>
      </c>
      <c r="AB634">
        <f t="shared" si="64"/>
        <v>16</v>
      </c>
      <c r="AC634" s="65" t="str">
        <f t="shared" si="65"/>
        <v>3645131660972215</v>
      </c>
      <c r="AD634" t="str">
        <f t="shared" si="66"/>
        <v>3645-1316-6097-2215</v>
      </c>
      <c r="AE634" s="65" t="s">
        <v>10810</v>
      </c>
    </row>
    <row r="635" spans="1:31" x14ac:dyDescent="0.2">
      <c r="A635">
        <v>734</v>
      </c>
      <c r="B635" s="4">
        <v>43656</v>
      </c>
      <c r="C635" t="s">
        <v>5704</v>
      </c>
      <c r="D635" s="14"/>
      <c r="E635" s="19">
        <f t="shared" si="67"/>
        <v>27.29</v>
      </c>
      <c r="F635" s="1" t="str">
        <f t="shared" si="68"/>
        <v>Mastercard</v>
      </c>
      <c r="G635" s="16" t="str">
        <f t="shared" si="69"/>
        <v>1477-6371-3877-2854</v>
      </c>
      <c r="H635" s="15">
        <f>IF(F635="Cash"," ",Y635)</f>
        <v>46402</v>
      </c>
      <c r="M635" s="64"/>
      <c r="O635" s="4"/>
      <c r="U635" t="s">
        <v>5704</v>
      </c>
      <c r="V635" t="s">
        <v>7667</v>
      </c>
      <c r="W635" t="s">
        <v>7089</v>
      </c>
      <c r="X635" s="64">
        <v>4916465346055230</v>
      </c>
      <c r="Y635">
        <v>46402</v>
      </c>
      <c r="Z635">
        <v>27.29</v>
      </c>
      <c r="AA635" s="65" t="str">
        <f t="shared" si="63"/>
        <v>1477637138772854</v>
      </c>
      <c r="AB635">
        <f t="shared" si="64"/>
        <v>16</v>
      </c>
      <c r="AC635" s="65" t="str">
        <f t="shared" si="65"/>
        <v>1477637138772854</v>
      </c>
      <c r="AD635" t="str">
        <f t="shared" si="66"/>
        <v>1477-6371-3877-2854</v>
      </c>
      <c r="AE635" s="65" t="s">
        <v>10866</v>
      </c>
    </row>
    <row r="636" spans="1:31" x14ac:dyDescent="0.2">
      <c r="A636">
        <v>735</v>
      </c>
      <c r="B636" s="4">
        <v>43656</v>
      </c>
      <c r="C636" t="s">
        <v>5705</v>
      </c>
      <c r="D636" s="14"/>
      <c r="E636" s="19">
        <f t="shared" si="67"/>
        <v>29.54</v>
      </c>
      <c r="F636" s="1" t="str">
        <f t="shared" si="68"/>
        <v>Cash</v>
      </c>
      <c r="G636" s="16" t="str">
        <f t="shared" si="69"/>
        <v xml:space="preserve"> </v>
      </c>
      <c r="H636" s="15" t="str">
        <f>IF(F636="Cash"," ",Y636)</f>
        <v xml:space="preserve"> </v>
      </c>
      <c r="O636" s="4"/>
      <c r="U636" t="s">
        <v>5705</v>
      </c>
      <c r="V636" t="s">
        <v>7668</v>
      </c>
      <c r="W636" t="s">
        <v>30</v>
      </c>
      <c r="X636" s="64">
        <v>4916465346055230</v>
      </c>
      <c r="Z636">
        <v>29.54</v>
      </c>
      <c r="AA636" s="65" t="str">
        <f t="shared" si="63"/>
        <v/>
      </c>
      <c r="AB636">
        <f t="shared" si="64"/>
        <v>0</v>
      </c>
      <c r="AC636" s="65" t="str">
        <f t="shared" si="65"/>
        <v>???</v>
      </c>
      <c r="AD636" t="str">
        <f t="shared" si="66"/>
        <v xml:space="preserve"> </v>
      </c>
    </row>
    <row r="637" spans="1:31" x14ac:dyDescent="0.2">
      <c r="A637">
        <v>736</v>
      </c>
      <c r="B637" s="4">
        <v>43656</v>
      </c>
      <c r="C637" t="s">
        <v>5706</v>
      </c>
      <c r="D637" s="14"/>
      <c r="E637" s="19">
        <f t="shared" si="67"/>
        <v>2.89</v>
      </c>
      <c r="F637" s="1" t="str">
        <f t="shared" si="68"/>
        <v>Cash</v>
      </c>
      <c r="G637" s="16" t="str">
        <f t="shared" si="69"/>
        <v xml:space="preserve"> </v>
      </c>
      <c r="H637" s="15" t="str">
        <f>IF(F637="Cash"," ",Y637)</f>
        <v xml:space="preserve"> </v>
      </c>
      <c r="O637" s="4"/>
      <c r="U637" t="s">
        <v>5706</v>
      </c>
      <c r="V637" t="s">
        <v>7669</v>
      </c>
      <c r="W637" t="s">
        <v>30</v>
      </c>
      <c r="X637" s="64">
        <v>4916465346055230</v>
      </c>
      <c r="Z637">
        <v>2.89</v>
      </c>
      <c r="AA637" s="65" t="str">
        <f t="shared" si="63"/>
        <v/>
      </c>
      <c r="AB637">
        <f t="shared" si="64"/>
        <v>0</v>
      </c>
      <c r="AC637" s="65" t="str">
        <f t="shared" si="65"/>
        <v>???</v>
      </c>
      <c r="AD637" t="str">
        <f t="shared" si="66"/>
        <v xml:space="preserve"> </v>
      </c>
    </row>
    <row r="638" spans="1:31" x14ac:dyDescent="0.2">
      <c r="A638">
        <v>737</v>
      </c>
      <c r="B638" s="4">
        <v>43656</v>
      </c>
      <c r="C638" t="s">
        <v>5707</v>
      </c>
      <c r="D638" s="14"/>
      <c r="E638" s="19">
        <f t="shared" si="67"/>
        <v>20.02</v>
      </c>
      <c r="F638" s="1" t="str">
        <f t="shared" si="68"/>
        <v>Cash</v>
      </c>
      <c r="G638" s="16" t="str">
        <f t="shared" si="69"/>
        <v xml:space="preserve"> </v>
      </c>
      <c r="H638" s="15" t="str">
        <f>IF(F638="Cash"," ",Y638)</f>
        <v xml:space="preserve"> </v>
      </c>
      <c r="O638" s="4"/>
      <c r="U638" t="s">
        <v>5707</v>
      </c>
      <c r="V638" t="s">
        <v>7670</v>
      </c>
      <c r="W638" t="s">
        <v>30</v>
      </c>
      <c r="X638" s="64">
        <v>4916465346055230</v>
      </c>
      <c r="Z638">
        <v>20.02</v>
      </c>
      <c r="AA638" s="65" t="str">
        <f t="shared" si="63"/>
        <v/>
      </c>
      <c r="AB638">
        <f t="shared" si="64"/>
        <v>0</v>
      </c>
      <c r="AC638" s="65" t="str">
        <f t="shared" si="65"/>
        <v>???</v>
      </c>
      <c r="AD638" t="str">
        <f t="shared" si="66"/>
        <v xml:space="preserve"> </v>
      </c>
    </row>
    <row r="639" spans="1:31" x14ac:dyDescent="0.2">
      <c r="A639">
        <v>738</v>
      </c>
      <c r="B639" s="4">
        <v>43656</v>
      </c>
      <c r="C639" t="s">
        <v>5708</v>
      </c>
      <c r="D639" s="14"/>
      <c r="E639" s="19">
        <f t="shared" si="67"/>
        <v>23.61</v>
      </c>
      <c r="F639" s="1" t="str">
        <f t="shared" si="68"/>
        <v>Visa</v>
      </c>
      <c r="G639" s="16" t="str">
        <f t="shared" si="69"/>
        <v>3928-1379-2880-0780</v>
      </c>
      <c r="H639" s="15">
        <f>IF(F639="Cash"," ",Y639)</f>
        <v>79339</v>
      </c>
      <c r="M639" s="64"/>
      <c r="O639" s="4"/>
      <c r="U639" t="s">
        <v>5708</v>
      </c>
      <c r="V639" t="s">
        <v>7671</v>
      </c>
      <c r="W639" t="s">
        <v>34</v>
      </c>
      <c r="X639" s="64">
        <v>4916465346055230</v>
      </c>
      <c r="Y639">
        <v>79339</v>
      </c>
      <c r="Z639">
        <v>23.61</v>
      </c>
      <c r="AA639" s="65" t="str">
        <f t="shared" si="63"/>
        <v>3928137928800780</v>
      </c>
      <c r="AB639">
        <f t="shared" si="64"/>
        <v>16</v>
      </c>
      <c r="AC639" s="65" t="str">
        <f t="shared" si="65"/>
        <v>3928137928800780</v>
      </c>
      <c r="AD639" t="str">
        <f t="shared" si="66"/>
        <v>3928-1379-2880-0780</v>
      </c>
      <c r="AE639" s="65" t="s">
        <v>10738</v>
      </c>
    </row>
    <row r="640" spans="1:31" x14ac:dyDescent="0.2">
      <c r="A640">
        <v>739</v>
      </c>
      <c r="B640" s="4">
        <v>43656</v>
      </c>
      <c r="C640" t="s">
        <v>5709</v>
      </c>
      <c r="D640" s="14"/>
      <c r="E640" s="19">
        <f t="shared" si="67"/>
        <v>18.059999999999999</v>
      </c>
      <c r="F640" s="1" t="str">
        <f t="shared" si="68"/>
        <v>Cash</v>
      </c>
      <c r="G640" s="16" t="str">
        <f t="shared" si="69"/>
        <v xml:space="preserve"> </v>
      </c>
      <c r="H640" s="15" t="str">
        <f>IF(F640="Cash"," ",Y640)</f>
        <v xml:space="preserve"> </v>
      </c>
      <c r="O640" s="4"/>
      <c r="U640" t="s">
        <v>5709</v>
      </c>
      <c r="V640" t="s">
        <v>7672</v>
      </c>
      <c r="W640" t="s">
        <v>30</v>
      </c>
      <c r="X640" s="64">
        <v>4916465346055230</v>
      </c>
      <c r="Z640">
        <v>18.059999999999999</v>
      </c>
      <c r="AA640" s="65" t="str">
        <f t="shared" si="63"/>
        <v/>
      </c>
      <c r="AB640">
        <f t="shared" si="64"/>
        <v>0</v>
      </c>
      <c r="AC640" s="65" t="str">
        <f t="shared" si="65"/>
        <v>???</v>
      </c>
      <c r="AD640" t="str">
        <f t="shared" si="66"/>
        <v xml:space="preserve"> </v>
      </c>
    </row>
    <row r="641" spans="1:31" x14ac:dyDescent="0.2">
      <c r="A641">
        <v>740</v>
      </c>
      <c r="B641" s="4">
        <v>43656</v>
      </c>
      <c r="C641" t="s">
        <v>5710</v>
      </c>
      <c r="D641" s="14"/>
      <c r="E641" s="19">
        <f t="shared" si="67"/>
        <v>3.26</v>
      </c>
      <c r="F641" s="1" t="str">
        <f t="shared" si="68"/>
        <v>Cash</v>
      </c>
      <c r="G641" s="16" t="str">
        <f t="shared" si="69"/>
        <v xml:space="preserve"> </v>
      </c>
      <c r="H641" s="15" t="str">
        <f>IF(F641="Cash"," ",Y641)</f>
        <v xml:space="preserve"> </v>
      </c>
      <c r="O641" s="4"/>
      <c r="U641" t="s">
        <v>5710</v>
      </c>
      <c r="V641" t="s">
        <v>7673</v>
      </c>
      <c r="W641" t="s">
        <v>30</v>
      </c>
      <c r="X641" s="64">
        <v>4916465346055230</v>
      </c>
      <c r="Z641">
        <v>3.26</v>
      </c>
      <c r="AA641" s="65" t="str">
        <f t="shared" si="63"/>
        <v/>
      </c>
      <c r="AB641">
        <f t="shared" si="64"/>
        <v>0</v>
      </c>
      <c r="AC641" s="65" t="str">
        <f t="shared" si="65"/>
        <v>???</v>
      </c>
      <c r="AD641" t="str">
        <f t="shared" si="66"/>
        <v xml:space="preserve"> </v>
      </c>
    </row>
    <row r="642" spans="1:31" x14ac:dyDescent="0.2">
      <c r="A642">
        <v>741</v>
      </c>
      <c r="B642" s="4">
        <v>43656</v>
      </c>
      <c r="C642" t="s">
        <v>5711</v>
      </c>
      <c r="D642" s="14"/>
      <c r="E642" s="19">
        <f t="shared" si="67"/>
        <v>20.61</v>
      </c>
      <c r="F642" s="1" t="str">
        <f t="shared" si="68"/>
        <v>Cash</v>
      </c>
      <c r="G642" s="16" t="str">
        <f t="shared" si="69"/>
        <v xml:space="preserve"> </v>
      </c>
      <c r="H642" s="15" t="str">
        <f>IF(F642="Cash"," ",Y642)</f>
        <v xml:space="preserve"> </v>
      </c>
      <c r="O642" s="4"/>
      <c r="U642" t="s">
        <v>5711</v>
      </c>
      <c r="V642" t="s">
        <v>7674</v>
      </c>
      <c r="W642" t="s">
        <v>30</v>
      </c>
      <c r="X642" s="64">
        <v>4916465346055230</v>
      </c>
      <c r="Z642">
        <v>20.61</v>
      </c>
      <c r="AA642" s="65" t="str">
        <f t="shared" si="63"/>
        <v/>
      </c>
      <c r="AB642">
        <f t="shared" si="64"/>
        <v>0</v>
      </c>
      <c r="AC642" s="65" t="str">
        <f t="shared" si="65"/>
        <v>???</v>
      </c>
      <c r="AD642" t="str">
        <f t="shared" si="66"/>
        <v xml:space="preserve"> </v>
      </c>
    </row>
    <row r="643" spans="1:31" x14ac:dyDescent="0.2">
      <c r="A643">
        <v>742</v>
      </c>
      <c r="B643" s="4">
        <v>43656</v>
      </c>
      <c r="C643" t="s">
        <v>5712</v>
      </c>
      <c r="D643" s="14"/>
      <c r="E643" s="19">
        <f t="shared" si="67"/>
        <v>4.12</v>
      </c>
      <c r="F643" s="1" t="str">
        <f t="shared" si="68"/>
        <v>Cash</v>
      </c>
      <c r="G643" s="16" t="str">
        <f t="shared" si="69"/>
        <v xml:space="preserve"> </v>
      </c>
      <c r="H643" s="15" t="str">
        <f>IF(F643="Cash"," ",Y643)</f>
        <v xml:space="preserve"> </v>
      </c>
      <c r="O643" s="4"/>
      <c r="U643" t="s">
        <v>5712</v>
      </c>
      <c r="V643" t="s">
        <v>7675</v>
      </c>
      <c r="W643" t="s">
        <v>30</v>
      </c>
      <c r="X643" s="64">
        <v>4916465346055230</v>
      </c>
      <c r="Z643">
        <v>4.12</v>
      </c>
      <c r="AA643" s="65" t="str">
        <f t="shared" ref="AA643:AA706" si="70">TRIM(AE643)</f>
        <v/>
      </c>
      <c r="AB643">
        <f t="shared" ref="AB643:AB706" si="71">LEN(AA643)</f>
        <v>0</v>
      </c>
      <c r="AC643" s="65" t="str">
        <f t="shared" ref="AC643:AC706" si="72">IF(AB643&gt;=15,AA643,"???")</f>
        <v>???</v>
      </c>
      <c r="AD643" t="str">
        <f t="shared" ref="AD643:AD706" si="73">IF(AB643=15,TEXT(AC643,"0000-000000-00000"),IF(AB643=16,MID(AC643,1,4)&amp;"-"&amp;MID(AC643,5,4)&amp;"-"&amp;MID(AC643,9,4)&amp;"-"&amp;MID(AC643,13,4),IF(AB643=0," ","???")))</f>
        <v xml:space="preserve"> </v>
      </c>
    </row>
    <row r="644" spans="1:31" x14ac:dyDescent="0.2">
      <c r="A644">
        <v>743</v>
      </c>
      <c r="B644" s="4">
        <v>43656</v>
      </c>
      <c r="C644" t="s">
        <v>5713</v>
      </c>
      <c r="D644" s="14"/>
      <c r="E644" s="19">
        <f t="shared" si="67"/>
        <v>12.49</v>
      </c>
      <c r="F644" s="1" t="str">
        <f t="shared" si="68"/>
        <v>American Express</v>
      </c>
      <c r="G644" s="16" t="str">
        <f t="shared" si="69"/>
        <v>3463-445316-71134</v>
      </c>
      <c r="H644" s="15">
        <f>IF(F644="Cash"," ",Y644)</f>
        <v>68133</v>
      </c>
      <c r="M644" s="64"/>
      <c r="O644" s="4"/>
      <c r="U644" t="s">
        <v>5713</v>
      </c>
      <c r="V644" t="s">
        <v>7567</v>
      </c>
      <c r="W644" t="s">
        <v>7093</v>
      </c>
      <c r="X644" s="64">
        <v>4916465346055230</v>
      </c>
      <c r="Y644">
        <v>68133</v>
      </c>
      <c r="Z644">
        <v>12.49</v>
      </c>
      <c r="AA644" s="65" t="str">
        <f t="shared" si="70"/>
        <v>346344531671134</v>
      </c>
      <c r="AB644">
        <f t="shared" si="71"/>
        <v>15</v>
      </c>
      <c r="AC644" s="65" t="str">
        <f t="shared" si="72"/>
        <v>346344531671134</v>
      </c>
      <c r="AD644" t="str">
        <f t="shared" si="73"/>
        <v>3463-445316-71134</v>
      </c>
      <c r="AE644" s="65" t="s">
        <v>10867</v>
      </c>
    </row>
    <row r="645" spans="1:31" x14ac:dyDescent="0.2">
      <c r="A645">
        <v>744</v>
      </c>
      <c r="B645" s="4">
        <v>43656</v>
      </c>
      <c r="C645" t="s">
        <v>5714</v>
      </c>
      <c r="D645" s="14"/>
      <c r="E645" s="19">
        <f t="shared" ref="E645:E708" si="74">Z645</f>
        <v>0.31</v>
      </c>
      <c r="F645" s="1" t="str">
        <f t="shared" ref="F645:F708" si="75">W645</f>
        <v>Mastercard</v>
      </c>
      <c r="G645" s="16" t="str">
        <f t="shared" ref="G645:G708" si="76">AD645</f>
        <v>3809-2898-7305-9849</v>
      </c>
      <c r="H645" s="15">
        <f>IF(F645="Cash"," ",Y645)</f>
        <v>37822</v>
      </c>
      <c r="M645" s="64"/>
      <c r="O645" s="4"/>
      <c r="U645" t="s">
        <v>5714</v>
      </c>
      <c r="V645" t="s">
        <v>7676</v>
      </c>
      <c r="W645" t="s">
        <v>7089</v>
      </c>
      <c r="X645" s="64">
        <v>4916465346055230</v>
      </c>
      <c r="Y645">
        <v>37822</v>
      </c>
      <c r="Z645">
        <v>0.31</v>
      </c>
      <c r="AA645" s="65" t="str">
        <f t="shared" si="70"/>
        <v>3809289873059849</v>
      </c>
      <c r="AB645">
        <f t="shared" si="71"/>
        <v>16</v>
      </c>
      <c r="AC645" s="65" t="str">
        <f t="shared" si="72"/>
        <v>3809289873059849</v>
      </c>
      <c r="AD645" t="str">
        <f t="shared" si="73"/>
        <v>3809-2898-7305-9849</v>
      </c>
      <c r="AE645" s="65" t="s">
        <v>10645</v>
      </c>
    </row>
    <row r="646" spans="1:31" x14ac:dyDescent="0.2">
      <c r="A646">
        <v>745</v>
      </c>
      <c r="B646" s="4">
        <v>43656</v>
      </c>
      <c r="C646" t="s">
        <v>5715</v>
      </c>
      <c r="D646" s="14"/>
      <c r="E646" s="19">
        <f t="shared" si="74"/>
        <v>13.16</v>
      </c>
      <c r="F646" s="1" t="str">
        <f t="shared" si="75"/>
        <v>Mastercard</v>
      </c>
      <c r="G646" s="16" t="str">
        <f t="shared" si="76"/>
        <v>4181-1241-8250-5827</v>
      </c>
      <c r="H646" s="15">
        <f>IF(F646="Cash"," ",Y646)</f>
        <v>60684</v>
      </c>
      <c r="M646" s="64"/>
      <c r="O646" s="4"/>
      <c r="U646" t="s">
        <v>5715</v>
      </c>
      <c r="V646" t="s">
        <v>7677</v>
      </c>
      <c r="W646" t="s">
        <v>7089</v>
      </c>
      <c r="X646" s="64">
        <v>4916465346055230</v>
      </c>
      <c r="Y646">
        <v>60684</v>
      </c>
      <c r="Z646">
        <v>13.16</v>
      </c>
      <c r="AA646" s="65" t="str">
        <f t="shared" si="70"/>
        <v>4181124182505827</v>
      </c>
      <c r="AB646">
        <f t="shared" si="71"/>
        <v>16</v>
      </c>
      <c r="AC646" s="65" t="str">
        <f t="shared" si="72"/>
        <v>4181124182505827</v>
      </c>
      <c r="AD646" t="str">
        <f t="shared" si="73"/>
        <v>4181-1241-8250-5827</v>
      </c>
      <c r="AE646" s="65" t="s">
        <v>10868</v>
      </c>
    </row>
    <row r="647" spans="1:31" x14ac:dyDescent="0.2">
      <c r="A647">
        <v>746</v>
      </c>
      <c r="B647" s="4">
        <v>43656</v>
      </c>
      <c r="C647" t="s">
        <v>5716</v>
      </c>
      <c r="D647" s="14"/>
      <c r="E647" s="19">
        <f t="shared" si="74"/>
        <v>22.19</v>
      </c>
      <c r="F647" s="1" t="str">
        <f t="shared" si="75"/>
        <v>Mastercard</v>
      </c>
      <c r="G647" s="16" t="str">
        <f t="shared" si="76"/>
        <v>9698-4941-0453-9547</v>
      </c>
      <c r="H647" s="15">
        <f>IF(F647="Cash"," ",Y647)</f>
        <v>12490</v>
      </c>
      <c r="M647" s="64"/>
      <c r="O647" s="4"/>
      <c r="U647" t="s">
        <v>5716</v>
      </c>
      <c r="V647" t="s">
        <v>7678</v>
      </c>
      <c r="W647" t="s">
        <v>7089</v>
      </c>
      <c r="X647" s="64">
        <v>4916465346055230</v>
      </c>
      <c r="Y647">
        <v>12490</v>
      </c>
      <c r="Z647">
        <v>22.19</v>
      </c>
      <c r="AA647" s="65" t="str">
        <f t="shared" si="70"/>
        <v>9698494104539547</v>
      </c>
      <c r="AB647">
        <f t="shared" si="71"/>
        <v>16</v>
      </c>
      <c r="AC647" s="65" t="str">
        <f t="shared" si="72"/>
        <v>9698494104539547</v>
      </c>
      <c r="AD647" t="str">
        <f t="shared" si="73"/>
        <v>9698-4941-0453-9547</v>
      </c>
      <c r="AE647" s="65" t="s">
        <v>10869</v>
      </c>
    </row>
    <row r="648" spans="1:31" x14ac:dyDescent="0.2">
      <c r="A648">
        <v>747</v>
      </c>
      <c r="B648" s="4">
        <v>43656</v>
      </c>
      <c r="C648" t="s">
        <v>5145</v>
      </c>
      <c r="D648" s="14"/>
      <c r="E648" s="19">
        <f t="shared" si="74"/>
        <v>2.3199999999999998</v>
      </c>
      <c r="F648" s="1" t="str">
        <f t="shared" si="75"/>
        <v>Cash</v>
      </c>
      <c r="G648" s="16" t="str">
        <f t="shared" si="76"/>
        <v xml:space="preserve"> </v>
      </c>
      <c r="H648" s="15" t="str">
        <f>IF(F648="Cash"," ",Y648)</f>
        <v xml:space="preserve"> </v>
      </c>
      <c r="O648" s="4"/>
      <c r="U648" t="s">
        <v>5145</v>
      </c>
      <c r="V648" t="s">
        <v>7149</v>
      </c>
      <c r="W648" t="s">
        <v>30</v>
      </c>
      <c r="X648" s="64">
        <v>4916465346055230</v>
      </c>
      <c r="Z648">
        <v>2.3199999999999998</v>
      </c>
      <c r="AA648" s="65" t="str">
        <f t="shared" si="70"/>
        <v/>
      </c>
      <c r="AB648">
        <f t="shared" si="71"/>
        <v>0</v>
      </c>
      <c r="AC648" s="65" t="str">
        <f t="shared" si="72"/>
        <v>???</v>
      </c>
      <c r="AD648" t="str">
        <f t="shared" si="73"/>
        <v xml:space="preserve"> </v>
      </c>
    </row>
    <row r="649" spans="1:31" x14ac:dyDescent="0.2">
      <c r="A649">
        <v>748</v>
      </c>
      <c r="B649" s="4">
        <v>43656</v>
      </c>
      <c r="C649" t="s">
        <v>5717</v>
      </c>
      <c r="D649" s="14"/>
      <c r="E649" s="19">
        <f t="shared" si="74"/>
        <v>26.18</v>
      </c>
      <c r="F649" s="1" t="str">
        <f t="shared" si="75"/>
        <v>Cash</v>
      </c>
      <c r="G649" s="16" t="str">
        <f t="shared" si="76"/>
        <v xml:space="preserve"> </v>
      </c>
      <c r="H649" s="15" t="str">
        <f>IF(F649="Cash"," ",Y649)</f>
        <v xml:space="preserve"> </v>
      </c>
      <c r="O649" s="4"/>
      <c r="U649" t="s">
        <v>5717</v>
      </c>
      <c r="V649" t="s">
        <v>7679</v>
      </c>
      <c r="W649" t="s">
        <v>30</v>
      </c>
      <c r="X649" s="64">
        <v>4916465346055230</v>
      </c>
      <c r="Z649">
        <v>26.18</v>
      </c>
      <c r="AA649" s="65" t="str">
        <f t="shared" si="70"/>
        <v/>
      </c>
      <c r="AB649">
        <f t="shared" si="71"/>
        <v>0</v>
      </c>
      <c r="AC649" s="65" t="str">
        <f t="shared" si="72"/>
        <v>???</v>
      </c>
      <c r="AD649" t="str">
        <f t="shared" si="73"/>
        <v xml:space="preserve"> </v>
      </c>
    </row>
    <row r="650" spans="1:31" x14ac:dyDescent="0.2">
      <c r="A650">
        <v>749</v>
      </c>
      <c r="B650" s="4">
        <v>43656</v>
      </c>
      <c r="C650" t="s">
        <v>5718</v>
      </c>
      <c r="D650" s="14"/>
      <c r="E650" s="19">
        <f t="shared" si="74"/>
        <v>34.06</v>
      </c>
      <c r="F650" s="1" t="str">
        <f t="shared" si="75"/>
        <v>Visa</v>
      </c>
      <c r="G650" s="16" t="str">
        <f t="shared" si="76"/>
        <v>3384-8701-6388-0107</v>
      </c>
      <c r="H650" s="15">
        <f>IF(F650="Cash"," ",Y650)</f>
        <v>46723</v>
      </c>
      <c r="M650" s="64"/>
      <c r="O650" s="4"/>
      <c r="U650" t="s">
        <v>5718</v>
      </c>
      <c r="V650" t="s">
        <v>7680</v>
      </c>
      <c r="W650" t="s">
        <v>34</v>
      </c>
      <c r="X650" s="64">
        <v>4916465346055230</v>
      </c>
      <c r="Y650">
        <v>46723</v>
      </c>
      <c r="Z650">
        <v>34.06</v>
      </c>
      <c r="AA650" s="65" t="str">
        <f t="shared" si="70"/>
        <v>3384870163880107</v>
      </c>
      <c r="AB650">
        <f t="shared" si="71"/>
        <v>16</v>
      </c>
      <c r="AC650" s="65" t="str">
        <f t="shared" si="72"/>
        <v>3384870163880107</v>
      </c>
      <c r="AD650" t="str">
        <f t="shared" si="73"/>
        <v>3384-8701-6388-0107</v>
      </c>
      <c r="AE650" s="65" t="s">
        <v>10862</v>
      </c>
    </row>
    <row r="651" spans="1:31" x14ac:dyDescent="0.2">
      <c r="A651">
        <v>750</v>
      </c>
      <c r="B651" s="4">
        <v>43656</v>
      </c>
      <c r="C651" t="s">
        <v>5719</v>
      </c>
      <c r="D651" s="14"/>
      <c r="E651" s="19">
        <f t="shared" si="74"/>
        <v>14.32</v>
      </c>
      <c r="F651" s="1" t="str">
        <f t="shared" si="75"/>
        <v>Cash</v>
      </c>
      <c r="G651" s="16" t="str">
        <f t="shared" si="76"/>
        <v xml:space="preserve"> </v>
      </c>
      <c r="H651" s="15" t="str">
        <f>IF(F651="Cash"," ",Y651)</f>
        <v xml:space="preserve"> </v>
      </c>
      <c r="O651" s="4"/>
      <c r="U651" t="s">
        <v>5719</v>
      </c>
      <c r="V651" t="s">
        <v>7681</v>
      </c>
      <c r="W651" t="s">
        <v>30</v>
      </c>
      <c r="X651" s="64">
        <v>4916465346055230</v>
      </c>
      <c r="Z651">
        <v>14.32</v>
      </c>
      <c r="AA651" s="65" t="str">
        <f t="shared" si="70"/>
        <v/>
      </c>
      <c r="AB651">
        <f t="shared" si="71"/>
        <v>0</v>
      </c>
      <c r="AC651" s="65" t="str">
        <f t="shared" si="72"/>
        <v>???</v>
      </c>
      <c r="AD651" t="str">
        <f t="shared" si="73"/>
        <v xml:space="preserve"> </v>
      </c>
    </row>
    <row r="652" spans="1:31" x14ac:dyDescent="0.2">
      <c r="A652">
        <v>751</v>
      </c>
      <c r="B652" s="4">
        <v>43656</v>
      </c>
      <c r="C652" t="s">
        <v>5720</v>
      </c>
      <c r="D652" s="14"/>
      <c r="E652" s="19">
        <f t="shared" si="74"/>
        <v>4.22</v>
      </c>
      <c r="F652" s="1" t="str">
        <f t="shared" si="75"/>
        <v>Cash</v>
      </c>
      <c r="G652" s="16" t="str">
        <f t="shared" si="76"/>
        <v xml:space="preserve"> </v>
      </c>
      <c r="H652" s="15" t="str">
        <f>IF(F652="Cash"," ",Y652)</f>
        <v xml:space="preserve"> </v>
      </c>
      <c r="O652" s="4"/>
      <c r="U652" t="s">
        <v>5720</v>
      </c>
      <c r="V652" t="s">
        <v>7682</v>
      </c>
      <c r="W652" t="s">
        <v>30</v>
      </c>
      <c r="X652" s="64">
        <v>4916465346055230</v>
      </c>
      <c r="Z652">
        <v>4.22</v>
      </c>
      <c r="AA652" s="65" t="str">
        <f t="shared" si="70"/>
        <v/>
      </c>
      <c r="AB652">
        <f t="shared" si="71"/>
        <v>0</v>
      </c>
      <c r="AC652" s="65" t="str">
        <f t="shared" si="72"/>
        <v>???</v>
      </c>
      <c r="AD652" t="str">
        <f t="shared" si="73"/>
        <v xml:space="preserve"> </v>
      </c>
    </row>
    <row r="653" spans="1:31" x14ac:dyDescent="0.2">
      <c r="A653">
        <v>752</v>
      </c>
      <c r="B653" s="4">
        <v>43656</v>
      </c>
      <c r="C653" t="s">
        <v>5721</v>
      </c>
      <c r="D653" s="14"/>
      <c r="E653" s="19">
        <f t="shared" si="74"/>
        <v>8.08</v>
      </c>
      <c r="F653" s="1" t="str">
        <f t="shared" si="75"/>
        <v>Cash</v>
      </c>
      <c r="G653" s="16" t="str">
        <f t="shared" si="76"/>
        <v xml:space="preserve"> </v>
      </c>
      <c r="H653" s="15" t="str">
        <f>IF(F653="Cash"," ",Y653)</f>
        <v xml:space="preserve"> </v>
      </c>
      <c r="O653" s="4"/>
      <c r="U653" t="s">
        <v>5721</v>
      </c>
      <c r="V653" t="s">
        <v>7683</v>
      </c>
      <c r="W653" t="s">
        <v>30</v>
      </c>
      <c r="X653" s="64">
        <v>4916465346055230</v>
      </c>
      <c r="Z653">
        <v>8.08</v>
      </c>
      <c r="AA653" s="65" t="str">
        <f t="shared" si="70"/>
        <v/>
      </c>
      <c r="AB653">
        <f t="shared" si="71"/>
        <v>0</v>
      </c>
      <c r="AC653" s="65" t="str">
        <f t="shared" si="72"/>
        <v>???</v>
      </c>
      <c r="AD653" t="str">
        <f t="shared" si="73"/>
        <v xml:space="preserve"> </v>
      </c>
    </row>
    <row r="654" spans="1:31" x14ac:dyDescent="0.2">
      <c r="A654">
        <v>753</v>
      </c>
      <c r="B654" s="4">
        <v>43656</v>
      </c>
      <c r="C654" t="s">
        <v>5722</v>
      </c>
      <c r="D654" s="14"/>
      <c r="E654" s="19">
        <f t="shared" si="74"/>
        <v>2.86</v>
      </c>
      <c r="F654" s="1" t="str">
        <f t="shared" si="75"/>
        <v>Cash</v>
      </c>
      <c r="G654" s="16" t="str">
        <f t="shared" si="76"/>
        <v xml:space="preserve"> </v>
      </c>
      <c r="H654" s="15" t="str">
        <f>IF(F654="Cash"," ",Y654)</f>
        <v xml:space="preserve"> </v>
      </c>
      <c r="O654" s="4"/>
      <c r="U654" t="s">
        <v>5722</v>
      </c>
      <c r="V654" t="s">
        <v>7684</v>
      </c>
      <c r="W654" t="s">
        <v>30</v>
      </c>
      <c r="X654" s="64">
        <v>4916465346055230</v>
      </c>
      <c r="Z654">
        <v>2.86</v>
      </c>
      <c r="AA654" s="65" t="str">
        <f t="shared" si="70"/>
        <v/>
      </c>
      <c r="AB654">
        <f t="shared" si="71"/>
        <v>0</v>
      </c>
      <c r="AC654" s="65" t="str">
        <f t="shared" si="72"/>
        <v>???</v>
      </c>
      <c r="AD654" t="str">
        <f t="shared" si="73"/>
        <v xml:space="preserve"> </v>
      </c>
    </row>
    <row r="655" spans="1:31" x14ac:dyDescent="0.2">
      <c r="A655">
        <v>754</v>
      </c>
      <c r="B655" s="4">
        <v>43656</v>
      </c>
      <c r="C655" t="s">
        <v>5220</v>
      </c>
      <c r="D655" s="14"/>
      <c r="E655" s="19">
        <f t="shared" si="74"/>
        <v>21.72</v>
      </c>
      <c r="F655" s="1" t="str">
        <f t="shared" si="75"/>
        <v>Cash</v>
      </c>
      <c r="G655" s="16" t="str">
        <f t="shared" si="76"/>
        <v xml:space="preserve"> </v>
      </c>
      <c r="H655" s="15" t="str">
        <f>IF(F655="Cash"," ",Y655)</f>
        <v xml:space="preserve"> </v>
      </c>
      <c r="O655" s="4"/>
      <c r="U655" t="s">
        <v>5220</v>
      </c>
      <c r="V655" t="s">
        <v>7225</v>
      </c>
      <c r="W655" t="s">
        <v>30</v>
      </c>
      <c r="X655" s="64">
        <v>4916465346055230</v>
      </c>
      <c r="Z655">
        <v>21.72</v>
      </c>
      <c r="AA655" s="65" t="str">
        <f t="shared" si="70"/>
        <v/>
      </c>
      <c r="AB655">
        <f t="shared" si="71"/>
        <v>0</v>
      </c>
      <c r="AC655" s="65" t="str">
        <f t="shared" si="72"/>
        <v>???</v>
      </c>
      <c r="AD655" t="str">
        <f t="shared" si="73"/>
        <v xml:space="preserve"> </v>
      </c>
    </row>
    <row r="656" spans="1:31" x14ac:dyDescent="0.2">
      <c r="A656">
        <v>755</v>
      </c>
      <c r="B656" s="4">
        <v>43656</v>
      </c>
      <c r="C656" t="s">
        <v>5723</v>
      </c>
      <c r="D656" s="14"/>
      <c r="E656" s="19">
        <f t="shared" si="74"/>
        <v>7.6</v>
      </c>
      <c r="F656" s="1" t="str">
        <f t="shared" si="75"/>
        <v>Cash</v>
      </c>
      <c r="G656" s="16" t="str">
        <f t="shared" si="76"/>
        <v xml:space="preserve"> </v>
      </c>
      <c r="H656" s="15" t="str">
        <f>IF(F656="Cash"," ",Y656)</f>
        <v xml:space="preserve"> </v>
      </c>
      <c r="O656" s="4"/>
      <c r="U656" t="s">
        <v>5723</v>
      </c>
      <c r="V656" t="s">
        <v>7685</v>
      </c>
      <c r="W656" t="s">
        <v>30</v>
      </c>
      <c r="X656" s="64">
        <v>4916465346055230</v>
      </c>
      <c r="Z656">
        <v>7.6</v>
      </c>
      <c r="AA656" s="65" t="str">
        <f t="shared" si="70"/>
        <v/>
      </c>
      <c r="AB656">
        <f t="shared" si="71"/>
        <v>0</v>
      </c>
      <c r="AC656" s="65" t="str">
        <f t="shared" si="72"/>
        <v>???</v>
      </c>
      <c r="AD656" t="str">
        <f t="shared" si="73"/>
        <v xml:space="preserve"> </v>
      </c>
    </row>
    <row r="657" spans="1:31" x14ac:dyDescent="0.2">
      <c r="A657">
        <v>756</v>
      </c>
      <c r="B657" s="4">
        <v>43656</v>
      </c>
      <c r="C657" t="s">
        <v>5724</v>
      </c>
      <c r="D657" s="14"/>
      <c r="E657" s="19">
        <f t="shared" si="74"/>
        <v>17.84</v>
      </c>
      <c r="F657" s="1" t="str">
        <f t="shared" si="75"/>
        <v>Cash</v>
      </c>
      <c r="G657" s="16" t="str">
        <f t="shared" si="76"/>
        <v xml:space="preserve"> </v>
      </c>
      <c r="H657" s="15" t="str">
        <f>IF(F657="Cash"," ",Y657)</f>
        <v xml:space="preserve"> </v>
      </c>
      <c r="O657" s="4"/>
      <c r="U657" t="s">
        <v>5724</v>
      </c>
      <c r="V657" t="s">
        <v>7686</v>
      </c>
      <c r="W657" t="s">
        <v>30</v>
      </c>
      <c r="X657" s="64">
        <v>4916465346055230</v>
      </c>
      <c r="Z657">
        <v>17.84</v>
      </c>
      <c r="AA657" s="65" t="str">
        <f t="shared" si="70"/>
        <v/>
      </c>
      <c r="AB657">
        <f t="shared" si="71"/>
        <v>0</v>
      </c>
      <c r="AC657" s="65" t="str">
        <f t="shared" si="72"/>
        <v>???</v>
      </c>
      <c r="AD657" t="str">
        <f t="shared" si="73"/>
        <v xml:space="preserve"> </v>
      </c>
    </row>
    <row r="658" spans="1:31" x14ac:dyDescent="0.2">
      <c r="A658">
        <v>757</v>
      </c>
      <c r="B658" s="4">
        <v>43656</v>
      </c>
      <c r="C658" t="s">
        <v>5725</v>
      </c>
      <c r="D658" s="14"/>
      <c r="E658" s="19">
        <f t="shared" si="74"/>
        <v>7.08</v>
      </c>
      <c r="F658" s="1" t="str">
        <f t="shared" si="75"/>
        <v>Discover</v>
      </c>
      <c r="G658" s="16" t="str">
        <f t="shared" si="76"/>
        <v>???</v>
      </c>
      <c r="H658" s="15">
        <f>IF(F658="Cash"," ",Y658)</f>
        <v>60636</v>
      </c>
      <c r="M658" s="64"/>
      <c r="O658" s="4"/>
      <c r="U658" t="s">
        <v>5725</v>
      </c>
      <c r="V658" t="s">
        <v>7468</v>
      </c>
      <c r="W658" t="s">
        <v>7167</v>
      </c>
      <c r="X658" s="64">
        <v>4916465346055230</v>
      </c>
      <c r="Y658">
        <v>60636</v>
      </c>
      <c r="Z658">
        <v>7.08</v>
      </c>
      <c r="AA658" s="65" t="str">
        <f t="shared" si="70"/>
        <v>30205256512038</v>
      </c>
      <c r="AB658">
        <f t="shared" si="71"/>
        <v>14</v>
      </c>
      <c r="AC658" s="65" t="str">
        <f t="shared" si="72"/>
        <v>???</v>
      </c>
      <c r="AD658" t="str">
        <f t="shared" si="73"/>
        <v>???</v>
      </c>
      <c r="AE658" s="65" t="s">
        <v>10870</v>
      </c>
    </row>
    <row r="659" spans="1:31" x14ac:dyDescent="0.2">
      <c r="A659">
        <v>758</v>
      </c>
      <c r="B659" s="4">
        <v>43656</v>
      </c>
      <c r="C659" t="s">
        <v>5726</v>
      </c>
      <c r="D659" s="14"/>
      <c r="E659" s="19">
        <f t="shared" si="74"/>
        <v>0.85</v>
      </c>
      <c r="F659" s="1" t="str">
        <f t="shared" si="75"/>
        <v>Visa</v>
      </c>
      <c r="G659" s="16" t="str">
        <f t="shared" si="76"/>
        <v>7634-4979-1207-2732</v>
      </c>
      <c r="H659" s="15">
        <f>IF(F659="Cash"," ",Y659)</f>
        <v>46711</v>
      </c>
      <c r="M659" s="64"/>
      <c r="O659" s="4"/>
      <c r="U659" t="s">
        <v>5726</v>
      </c>
      <c r="V659" t="s">
        <v>7687</v>
      </c>
      <c r="W659" t="s">
        <v>34</v>
      </c>
      <c r="X659" s="64">
        <v>4916465346055230</v>
      </c>
      <c r="Y659">
        <v>46711</v>
      </c>
      <c r="Z659">
        <v>0.85</v>
      </c>
      <c r="AA659" s="65" t="str">
        <f t="shared" si="70"/>
        <v>7634497912072732</v>
      </c>
      <c r="AB659">
        <f t="shared" si="71"/>
        <v>16</v>
      </c>
      <c r="AC659" s="65" t="str">
        <f t="shared" si="72"/>
        <v>7634497912072732</v>
      </c>
      <c r="AD659" t="str">
        <f t="shared" si="73"/>
        <v>7634-4979-1207-2732</v>
      </c>
      <c r="AE659" s="65" t="s">
        <v>10871</v>
      </c>
    </row>
    <row r="660" spans="1:31" x14ac:dyDescent="0.2">
      <c r="A660">
        <v>759</v>
      </c>
      <c r="B660" s="4">
        <v>43656</v>
      </c>
      <c r="C660" t="s">
        <v>5727</v>
      </c>
      <c r="D660" s="14"/>
      <c r="E660" s="19">
        <f t="shared" si="74"/>
        <v>33.39</v>
      </c>
      <c r="F660" s="1" t="str">
        <f t="shared" si="75"/>
        <v>Visa</v>
      </c>
      <c r="G660" s="16" t="str">
        <f t="shared" si="76"/>
        <v>5581-3928-4174-8209</v>
      </c>
      <c r="H660" s="15">
        <f>IF(F660="Cash"," ",Y660)</f>
        <v>47573</v>
      </c>
      <c r="M660" s="64"/>
      <c r="O660" s="4"/>
      <c r="U660" t="s">
        <v>5727</v>
      </c>
      <c r="V660" t="s">
        <v>7219</v>
      </c>
      <c r="W660" t="s">
        <v>34</v>
      </c>
      <c r="X660" s="64">
        <v>4916465346055230</v>
      </c>
      <c r="Y660">
        <v>47573</v>
      </c>
      <c r="Z660">
        <v>33.39</v>
      </c>
      <c r="AA660" s="65" t="str">
        <f t="shared" si="70"/>
        <v>5581392841748209</v>
      </c>
      <c r="AB660">
        <f t="shared" si="71"/>
        <v>16</v>
      </c>
      <c r="AC660" s="65" t="str">
        <f t="shared" si="72"/>
        <v>5581392841748209</v>
      </c>
      <c r="AD660" t="str">
        <f t="shared" si="73"/>
        <v>5581-3928-4174-8209</v>
      </c>
      <c r="AE660" s="65" t="s">
        <v>10872</v>
      </c>
    </row>
    <row r="661" spans="1:31" x14ac:dyDescent="0.2">
      <c r="A661">
        <v>760</v>
      </c>
      <c r="B661" s="4">
        <v>43656</v>
      </c>
      <c r="C661" t="s">
        <v>5728</v>
      </c>
      <c r="D661" s="14"/>
      <c r="E661" s="19">
        <f t="shared" si="74"/>
        <v>28.11</v>
      </c>
      <c r="F661" s="1" t="str">
        <f t="shared" si="75"/>
        <v>Cash</v>
      </c>
      <c r="G661" s="16" t="str">
        <f t="shared" si="76"/>
        <v xml:space="preserve"> </v>
      </c>
      <c r="H661" s="15" t="str">
        <f>IF(F661="Cash"," ",Y661)</f>
        <v xml:space="preserve"> </v>
      </c>
      <c r="O661" s="4"/>
      <c r="U661" t="s">
        <v>5728</v>
      </c>
      <c r="V661" t="s">
        <v>7688</v>
      </c>
      <c r="W661" t="s">
        <v>30</v>
      </c>
      <c r="X661" s="64">
        <v>4916465346055230</v>
      </c>
      <c r="Z661">
        <v>28.11</v>
      </c>
      <c r="AA661" s="65" t="str">
        <f t="shared" si="70"/>
        <v/>
      </c>
      <c r="AB661">
        <f t="shared" si="71"/>
        <v>0</v>
      </c>
      <c r="AC661" s="65" t="str">
        <f t="shared" si="72"/>
        <v>???</v>
      </c>
      <c r="AD661" t="str">
        <f t="shared" si="73"/>
        <v xml:space="preserve"> </v>
      </c>
    </row>
    <row r="662" spans="1:31" x14ac:dyDescent="0.2">
      <c r="A662">
        <v>761</v>
      </c>
      <c r="B662" s="4">
        <v>43656</v>
      </c>
      <c r="C662" t="s">
        <v>5729</v>
      </c>
      <c r="D662" s="14"/>
      <c r="E662" s="19">
        <f t="shared" si="74"/>
        <v>13.49</v>
      </c>
      <c r="F662" s="1" t="str">
        <f t="shared" si="75"/>
        <v>Cash</v>
      </c>
      <c r="G662" s="16" t="str">
        <f t="shared" si="76"/>
        <v xml:space="preserve"> </v>
      </c>
      <c r="H662" s="15" t="str">
        <f>IF(F662="Cash"," ",Y662)</f>
        <v xml:space="preserve"> </v>
      </c>
      <c r="O662" s="4"/>
      <c r="U662" t="s">
        <v>5729</v>
      </c>
      <c r="V662" t="s">
        <v>7689</v>
      </c>
      <c r="W662" t="s">
        <v>30</v>
      </c>
      <c r="X662" s="64">
        <v>4916465346055230</v>
      </c>
      <c r="Z662">
        <v>13.49</v>
      </c>
      <c r="AA662" s="65" t="str">
        <f t="shared" si="70"/>
        <v/>
      </c>
      <c r="AB662">
        <f t="shared" si="71"/>
        <v>0</v>
      </c>
      <c r="AC662" s="65" t="str">
        <f t="shared" si="72"/>
        <v>???</v>
      </c>
      <c r="AD662" t="str">
        <f t="shared" si="73"/>
        <v xml:space="preserve"> </v>
      </c>
    </row>
    <row r="663" spans="1:31" x14ac:dyDescent="0.2">
      <c r="A663">
        <v>762</v>
      </c>
      <c r="B663" s="4">
        <v>43656</v>
      </c>
      <c r="C663" t="s">
        <v>5730</v>
      </c>
      <c r="D663" s="14"/>
      <c r="E663" s="19">
        <f t="shared" si="74"/>
        <v>12.12</v>
      </c>
      <c r="F663" s="1" t="str">
        <f t="shared" si="75"/>
        <v>American Express</v>
      </c>
      <c r="G663" s="16" t="str">
        <f t="shared" si="76"/>
        <v>2014-787620-51055</v>
      </c>
      <c r="H663" s="15">
        <f>IF(F663="Cash"," ",Y663)</f>
        <v>47250</v>
      </c>
      <c r="M663" s="64"/>
      <c r="O663" s="4"/>
      <c r="U663" t="s">
        <v>5730</v>
      </c>
      <c r="V663" t="s">
        <v>7690</v>
      </c>
      <c r="W663" t="s">
        <v>7093</v>
      </c>
      <c r="X663" s="64">
        <v>4916465346055230</v>
      </c>
      <c r="Y663">
        <v>47250</v>
      </c>
      <c r="Z663">
        <v>12.12</v>
      </c>
      <c r="AA663" s="65" t="str">
        <f t="shared" si="70"/>
        <v>201478762051055</v>
      </c>
      <c r="AB663">
        <f t="shared" si="71"/>
        <v>15</v>
      </c>
      <c r="AC663" s="65" t="str">
        <f t="shared" si="72"/>
        <v>201478762051055</v>
      </c>
      <c r="AD663" t="str">
        <f t="shared" si="73"/>
        <v>2014-787620-51055</v>
      </c>
      <c r="AE663" s="65" t="s">
        <v>10873</v>
      </c>
    </row>
    <row r="664" spans="1:31" x14ac:dyDescent="0.2">
      <c r="A664">
        <v>763</v>
      </c>
      <c r="B664" s="4">
        <v>43656</v>
      </c>
      <c r="C664" t="s">
        <v>5731</v>
      </c>
      <c r="D664" s="14"/>
      <c r="E664" s="19">
        <f t="shared" si="74"/>
        <v>9.94</v>
      </c>
      <c r="F664" s="1" t="str">
        <f t="shared" si="75"/>
        <v>American Express</v>
      </c>
      <c r="G664" s="16" t="str">
        <f t="shared" si="76"/>
        <v>3742-881242-00691</v>
      </c>
      <c r="H664" s="15">
        <f>IF(F664="Cash"," ",Y664)</f>
        <v>47325</v>
      </c>
      <c r="M664" s="64"/>
      <c r="O664" s="4"/>
      <c r="U664" t="s">
        <v>5731</v>
      </c>
      <c r="V664" t="s">
        <v>7691</v>
      </c>
      <c r="W664" t="s">
        <v>7093</v>
      </c>
      <c r="X664" s="64">
        <v>4916465346055230</v>
      </c>
      <c r="Y664">
        <v>47325</v>
      </c>
      <c r="Z664">
        <v>9.94</v>
      </c>
      <c r="AA664" s="65" t="str">
        <f t="shared" si="70"/>
        <v>374288124200691</v>
      </c>
      <c r="AB664">
        <f t="shared" si="71"/>
        <v>15</v>
      </c>
      <c r="AC664" s="65" t="str">
        <f t="shared" si="72"/>
        <v>374288124200691</v>
      </c>
      <c r="AD664" t="str">
        <f t="shared" si="73"/>
        <v>3742-881242-00691</v>
      </c>
      <c r="AE664" s="65" t="s">
        <v>10874</v>
      </c>
    </row>
    <row r="665" spans="1:31" x14ac:dyDescent="0.2">
      <c r="A665">
        <v>764</v>
      </c>
      <c r="B665" s="4">
        <v>43656</v>
      </c>
      <c r="C665" t="s">
        <v>5732</v>
      </c>
      <c r="D665" s="14"/>
      <c r="E665" s="19">
        <f t="shared" si="74"/>
        <v>19.010000000000002</v>
      </c>
      <c r="F665" s="1" t="str">
        <f t="shared" si="75"/>
        <v>Visa</v>
      </c>
      <c r="G665" s="16" t="str">
        <f t="shared" si="76"/>
        <v>4369-3929-2221-3021</v>
      </c>
      <c r="H665" s="15">
        <f>IF(F665="Cash"," ",Y665)</f>
        <v>47232</v>
      </c>
      <c r="M665" s="64"/>
      <c r="O665" s="4"/>
      <c r="U665" t="s">
        <v>5732</v>
      </c>
      <c r="V665" t="s">
        <v>7692</v>
      </c>
      <c r="W665" t="s">
        <v>34</v>
      </c>
      <c r="X665" s="64">
        <v>4916465346055230</v>
      </c>
      <c r="Y665">
        <v>47232</v>
      </c>
      <c r="Z665">
        <v>19.010000000000002</v>
      </c>
      <c r="AA665" s="65" t="str">
        <f t="shared" si="70"/>
        <v>4369392922213021</v>
      </c>
      <c r="AB665">
        <f t="shared" si="71"/>
        <v>16</v>
      </c>
      <c r="AC665" s="65" t="str">
        <f t="shared" si="72"/>
        <v>4369392922213021</v>
      </c>
      <c r="AD665" t="str">
        <f t="shared" si="73"/>
        <v>4369-3929-2221-3021</v>
      </c>
      <c r="AE665" s="65" t="s">
        <v>10847</v>
      </c>
    </row>
    <row r="666" spans="1:31" x14ac:dyDescent="0.2">
      <c r="A666">
        <v>765</v>
      </c>
      <c r="B666" s="4">
        <v>43656</v>
      </c>
      <c r="C666" t="s">
        <v>5733</v>
      </c>
      <c r="D666" s="14"/>
      <c r="E666" s="19">
        <f t="shared" si="74"/>
        <v>26.94</v>
      </c>
      <c r="F666" s="1" t="str">
        <f t="shared" si="75"/>
        <v>Cash</v>
      </c>
      <c r="G666" s="16" t="str">
        <f t="shared" si="76"/>
        <v xml:space="preserve"> </v>
      </c>
      <c r="H666" s="15" t="str">
        <f>IF(F666="Cash"," ",Y666)</f>
        <v xml:space="preserve"> </v>
      </c>
      <c r="O666" s="4"/>
      <c r="U666" t="s">
        <v>5733</v>
      </c>
      <c r="V666" t="s">
        <v>7693</v>
      </c>
      <c r="W666" t="s">
        <v>30</v>
      </c>
      <c r="X666" s="64">
        <v>4916465346055230</v>
      </c>
      <c r="Z666">
        <v>26.94</v>
      </c>
      <c r="AA666" s="65" t="str">
        <f t="shared" si="70"/>
        <v/>
      </c>
      <c r="AB666">
        <f t="shared" si="71"/>
        <v>0</v>
      </c>
      <c r="AC666" s="65" t="str">
        <f t="shared" si="72"/>
        <v>???</v>
      </c>
      <c r="AD666" t="str">
        <f t="shared" si="73"/>
        <v xml:space="preserve"> </v>
      </c>
    </row>
    <row r="667" spans="1:31" x14ac:dyDescent="0.2">
      <c r="A667">
        <v>766</v>
      </c>
      <c r="B667" s="4">
        <v>43656</v>
      </c>
      <c r="C667" t="s">
        <v>5734</v>
      </c>
      <c r="D667" s="14"/>
      <c r="E667" s="19">
        <f t="shared" si="74"/>
        <v>14.03</v>
      </c>
      <c r="F667" s="1" t="str">
        <f t="shared" si="75"/>
        <v>American Express</v>
      </c>
      <c r="G667" s="16" t="str">
        <f t="shared" si="76"/>
        <v>2014-424872-16534</v>
      </c>
      <c r="H667" s="15">
        <f>IF(F667="Cash"," ",Y667)</f>
        <v>60605</v>
      </c>
      <c r="M667" s="64"/>
      <c r="O667" s="4"/>
      <c r="U667" t="s">
        <v>5734</v>
      </c>
      <c r="V667" t="s">
        <v>7694</v>
      </c>
      <c r="W667" t="s">
        <v>7093</v>
      </c>
      <c r="X667" s="64">
        <v>4916465346055230</v>
      </c>
      <c r="Y667">
        <v>60605</v>
      </c>
      <c r="Z667">
        <v>14.03</v>
      </c>
      <c r="AA667" s="65" t="str">
        <f t="shared" si="70"/>
        <v>201442487216534</v>
      </c>
      <c r="AB667">
        <f t="shared" si="71"/>
        <v>15</v>
      </c>
      <c r="AC667" s="65" t="str">
        <f t="shared" si="72"/>
        <v>201442487216534</v>
      </c>
      <c r="AD667" t="str">
        <f t="shared" si="73"/>
        <v>2014-424872-16534</v>
      </c>
      <c r="AE667" s="65" t="s">
        <v>10875</v>
      </c>
    </row>
    <row r="668" spans="1:31" x14ac:dyDescent="0.2">
      <c r="A668">
        <v>767</v>
      </c>
      <c r="B668" s="4">
        <v>43656</v>
      </c>
      <c r="C668" t="s">
        <v>5735</v>
      </c>
      <c r="D668" s="14"/>
      <c r="E668" s="19">
        <f t="shared" si="74"/>
        <v>22.07</v>
      </c>
      <c r="F668" s="1" t="str">
        <f t="shared" si="75"/>
        <v>Visa</v>
      </c>
      <c r="G668" s="16" t="str">
        <f t="shared" si="76"/>
        <v>1719-7880-4585-8240</v>
      </c>
      <c r="H668" s="15">
        <f>IF(F668="Cash"," ",Y668)</f>
        <v>46776</v>
      </c>
      <c r="M668" s="64"/>
      <c r="O668" s="4"/>
      <c r="U668" t="s">
        <v>5735</v>
      </c>
      <c r="V668" t="s">
        <v>7695</v>
      </c>
      <c r="W668" t="s">
        <v>34</v>
      </c>
      <c r="X668" s="64">
        <v>4916465346055230</v>
      </c>
      <c r="Y668">
        <v>46776</v>
      </c>
      <c r="Z668">
        <v>22.07</v>
      </c>
      <c r="AA668" s="65" t="str">
        <f t="shared" si="70"/>
        <v>1719788045858240</v>
      </c>
      <c r="AB668">
        <f t="shared" si="71"/>
        <v>16</v>
      </c>
      <c r="AC668" s="65" t="str">
        <f t="shared" si="72"/>
        <v>1719788045858240</v>
      </c>
      <c r="AD668" t="str">
        <f t="shared" si="73"/>
        <v>1719-7880-4585-8240</v>
      </c>
      <c r="AE668" s="65" t="s">
        <v>10690</v>
      </c>
    </row>
    <row r="669" spans="1:31" x14ac:dyDescent="0.2">
      <c r="A669">
        <v>768</v>
      </c>
      <c r="B669" s="4">
        <v>43656</v>
      </c>
      <c r="C669" t="s">
        <v>5736</v>
      </c>
      <c r="D669" s="14"/>
      <c r="E669" s="19">
        <f t="shared" si="74"/>
        <v>2.95</v>
      </c>
      <c r="F669" s="1" t="str">
        <f t="shared" si="75"/>
        <v>Visa</v>
      </c>
      <c r="G669" s="16" t="str">
        <f t="shared" si="76"/>
        <v>2887-4030-9628-8993</v>
      </c>
      <c r="H669" s="15">
        <f>IF(F669="Cash"," ",Y669)</f>
        <v>47448</v>
      </c>
      <c r="M669" s="64"/>
      <c r="O669" s="4"/>
      <c r="U669" t="s">
        <v>5736</v>
      </c>
      <c r="V669" t="s">
        <v>7696</v>
      </c>
      <c r="W669" t="s">
        <v>34</v>
      </c>
      <c r="X669" s="64">
        <v>4916465346055230</v>
      </c>
      <c r="Y669">
        <v>47448</v>
      </c>
      <c r="Z669">
        <v>2.95</v>
      </c>
      <c r="AA669" s="65" t="str">
        <f t="shared" si="70"/>
        <v>2887403096288993</v>
      </c>
      <c r="AB669">
        <f t="shared" si="71"/>
        <v>16</v>
      </c>
      <c r="AC669" s="65" t="str">
        <f t="shared" si="72"/>
        <v>2887403096288993</v>
      </c>
      <c r="AD669" t="str">
        <f t="shared" si="73"/>
        <v>2887-4030-9628-8993</v>
      </c>
      <c r="AE669" s="65" t="s">
        <v>10876</v>
      </c>
    </row>
    <row r="670" spans="1:31" x14ac:dyDescent="0.2">
      <c r="A670">
        <v>769</v>
      </c>
      <c r="B670" s="4">
        <v>43656</v>
      </c>
      <c r="C670" t="s">
        <v>5737</v>
      </c>
      <c r="D670" s="14"/>
      <c r="E670" s="19">
        <f t="shared" si="74"/>
        <v>14.87</v>
      </c>
      <c r="F670" s="1" t="str">
        <f t="shared" si="75"/>
        <v>Visa</v>
      </c>
      <c r="G670" s="16" t="str">
        <f t="shared" si="76"/>
        <v>8995-6392-0000-7972</v>
      </c>
      <c r="H670" s="15">
        <f>IF(F670="Cash"," ",Y670)</f>
        <v>60664</v>
      </c>
      <c r="M670" s="64"/>
      <c r="O670" s="4"/>
      <c r="U670" t="s">
        <v>5737</v>
      </c>
      <c r="V670" t="s">
        <v>7697</v>
      </c>
      <c r="W670" t="s">
        <v>34</v>
      </c>
      <c r="X670" s="64">
        <v>4916465346055230</v>
      </c>
      <c r="Y670">
        <v>60664</v>
      </c>
      <c r="Z670">
        <v>14.87</v>
      </c>
      <c r="AA670" s="65" t="str">
        <f t="shared" si="70"/>
        <v>8995639200007972</v>
      </c>
      <c r="AB670">
        <f t="shared" si="71"/>
        <v>16</v>
      </c>
      <c r="AC670" s="65" t="str">
        <f t="shared" si="72"/>
        <v>8995639200007972</v>
      </c>
      <c r="AD670" t="str">
        <f t="shared" si="73"/>
        <v>8995-6392-0000-7972</v>
      </c>
      <c r="AE670" s="65" t="s">
        <v>10877</v>
      </c>
    </row>
    <row r="671" spans="1:31" x14ac:dyDescent="0.2">
      <c r="A671">
        <v>770</v>
      </c>
      <c r="B671" s="4">
        <v>43656</v>
      </c>
      <c r="C671" t="s">
        <v>5738</v>
      </c>
      <c r="D671" s="14"/>
      <c r="E671" s="19">
        <f t="shared" si="74"/>
        <v>13.44</v>
      </c>
      <c r="F671" s="1" t="str">
        <f t="shared" si="75"/>
        <v>Visa</v>
      </c>
      <c r="G671" s="16" t="str">
        <f t="shared" si="76"/>
        <v>3335-0940-1107-5228</v>
      </c>
      <c r="H671" s="15">
        <f>IF(F671="Cash"," ",Y671)</f>
        <v>47521</v>
      </c>
      <c r="M671" s="64"/>
      <c r="O671" s="4"/>
      <c r="U671" t="s">
        <v>5738</v>
      </c>
      <c r="V671" t="s">
        <v>7094</v>
      </c>
      <c r="W671" t="s">
        <v>34</v>
      </c>
      <c r="X671" s="64">
        <v>4916465346055230</v>
      </c>
      <c r="Y671">
        <v>47521</v>
      </c>
      <c r="Z671">
        <v>13.44</v>
      </c>
      <c r="AA671" s="65" t="str">
        <f t="shared" si="70"/>
        <v>3335094011075228</v>
      </c>
      <c r="AB671">
        <f t="shared" si="71"/>
        <v>16</v>
      </c>
      <c r="AC671" s="65" t="str">
        <f t="shared" si="72"/>
        <v>3335094011075228</v>
      </c>
      <c r="AD671" t="str">
        <f t="shared" si="73"/>
        <v>3335-0940-1107-5228</v>
      </c>
      <c r="AE671" s="65" t="s">
        <v>10813</v>
      </c>
    </row>
    <row r="672" spans="1:31" x14ac:dyDescent="0.2">
      <c r="A672">
        <v>771</v>
      </c>
      <c r="B672" s="4">
        <v>43656</v>
      </c>
      <c r="C672" t="s">
        <v>5739</v>
      </c>
      <c r="D672" s="14"/>
      <c r="E672" s="19">
        <f t="shared" si="74"/>
        <v>33.71</v>
      </c>
      <c r="F672" s="1" t="str">
        <f t="shared" si="75"/>
        <v>Cash</v>
      </c>
      <c r="G672" s="16" t="str">
        <f t="shared" si="76"/>
        <v xml:space="preserve"> </v>
      </c>
      <c r="H672" s="15" t="str">
        <f>IF(F672="Cash"," ",Y672)</f>
        <v xml:space="preserve"> </v>
      </c>
      <c r="O672" s="4"/>
      <c r="U672" t="s">
        <v>5739</v>
      </c>
      <c r="V672" t="s">
        <v>7698</v>
      </c>
      <c r="W672" t="s">
        <v>30</v>
      </c>
      <c r="X672" s="64">
        <v>4916465346055230</v>
      </c>
      <c r="Z672">
        <v>33.71</v>
      </c>
      <c r="AA672" s="65" t="str">
        <f t="shared" si="70"/>
        <v/>
      </c>
      <c r="AB672">
        <f t="shared" si="71"/>
        <v>0</v>
      </c>
      <c r="AC672" s="65" t="str">
        <f t="shared" si="72"/>
        <v>???</v>
      </c>
      <c r="AD672" t="str">
        <f t="shared" si="73"/>
        <v xml:space="preserve"> </v>
      </c>
    </row>
    <row r="673" spans="1:31" x14ac:dyDescent="0.2">
      <c r="A673">
        <v>772</v>
      </c>
      <c r="B673" s="4">
        <v>43656</v>
      </c>
      <c r="C673" t="s">
        <v>5740</v>
      </c>
      <c r="D673" s="14"/>
      <c r="E673" s="19">
        <f t="shared" si="74"/>
        <v>16.52</v>
      </c>
      <c r="F673" s="1" t="str">
        <f t="shared" si="75"/>
        <v>Cash</v>
      </c>
      <c r="G673" s="16" t="str">
        <f t="shared" si="76"/>
        <v xml:space="preserve"> </v>
      </c>
      <c r="H673" s="15" t="str">
        <f>IF(F673="Cash"," ",Y673)</f>
        <v xml:space="preserve"> </v>
      </c>
      <c r="O673" s="4"/>
      <c r="U673" t="s">
        <v>5740</v>
      </c>
      <c r="V673" t="s">
        <v>7699</v>
      </c>
      <c r="W673" t="s">
        <v>30</v>
      </c>
      <c r="X673" s="64">
        <v>4916465346055230</v>
      </c>
      <c r="Z673">
        <v>16.52</v>
      </c>
      <c r="AA673" s="65" t="str">
        <f t="shared" si="70"/>
        <v/>
      </c>
      <c r="AB673">
        <f t="shared" si="71"/>
        <v>0</v>
      </c>
      <c r="AC673" s="65" t="str">
        <f t="shared" si="72"/>
        <v>???</v>
      </c>
      <c r="AD673" t="str">
        <f t="shared" si="73"/>
        <v xml:space="preserve"> </v>
      </c>
    </row>
    <row r="674" spans="1:31" x14ac:dyDescent="0.2">
      <c r="A674">
        <v>773</v>
      </c>
      <c r="B674" s="4">
        <v>43656</v>
      </c>
      <c r="C674" t="s">
        <v>5741</v>
      </c>
      <c r="D674" s="14"/>
      <c r="E674" s="19">
        <f t="shared" si="74"/>
        <v>0.42</v>
      </c>
      <c r="F674" s="1" t="str">
        <f t="shared" si="75"/>
        <v>Visa</v>
      </c>
      <c r="G674" s="16" t="str">
        <f t="shared" si="76"/>
        <v>2901-2234-8665-8223</v>
      </c>
      <c r="H674" s="15">
        <f>IF(F674="Cash"," ",Y674)</f>
        <v>60694</v>
      </c>
      <c r="M674" s="64"/>
      <c r="O674" s="4"/>
      <c r="U674" t="s">
        <v>5741</v>
      </c>
      <c r="V674" t="s">
        <v>7700</v>
      </c>
      <c r="W674" t="s">
        <v>34</v>
      </c>
      <c r="X674" s="64">
        <v>4916465346055230</v>
      </c>
      <c r="Y674">
        <v>60694</v>
      </c>
      <c r="Z674">
        <v>0.42</v>
      </c>
      <c r="AA674" s="65" t="str">
        <f t="shared" si="70"/>
        <v>2901223486658223</v>
      </c>
      <c r="AB674">
        <f t="shared" si="71"/>
        <v>16</v>
      </c>
      <c r="AC674" s="65" t="str">
        <f t="shared" si="72"/>
        <v>2901223486658223</v>
      </c>
      <c r="AD674" t="str">
        <f t="shared" si="73"/>
        <v>2901-2234-8665-8223</v>
      </c>
      <c r="AE674" s="65" t="s">
        <v>10788</v>
      </c>
    </row>
    <row r="675" spans="1:31" x14ac:dyDescent="0.2">
      <c r="A675">
        <v>774</v>
      </c>
      <c r="B675" s="4">
        <v>43656</v>
      </c>
      <c r="C675" t="s">
        <v>5742</v>
      </c>
      <c r="D675" s="14"/>
      <c r="E675" s="19">
        <f t="shared" si="74"/>
        <v>21.1</v>
      </c>
      <c r="F675" s="1" t="str">
        <f t="shared" si="75"/>
        <v>Visa</v>
      </c>
      <c r="G675" s="16" t="str">
        <f t="shared" si="76"/>
        <v>3258-3624-8160-3198</v>
      </c>
      <c r="H675" s="15">
        <f>IF(F675="Cash"," ",Y675)</f>
        <v>7436</v>
      </c>
      <c r="M675" s="64"/>
      <c r="O675" s="4"/>
      <c r="U675" t="s">
        <v>5742</v>
      </c>
      <c r="V675" t="s">
        <v>7701</v>
      </c>
      <c r="W675" t="s">
        <v>34</v>
      </c>
      <c r="X675" s="64">
        <v>4916465346055230</v>
      </c>
      <c r="Y675">
        <v>7436</v>
      </c>
      <c r="Z675">
        <v>21.1</v>
      </c>
      <c r="AA675" s="65" t="str">
        <f t="shared" si="70"/>
        <v>3258362481603198</v>
      </c>
      <c r="AB675">
        <f t="shared" si="71"/>
        <v>16</v>
      </c>
      <c r="AC675" s="65" t="str">
        <f t="shared" si="72"/>
        <v>3258362481603198</v>
      </c>
      <c r="AD675" t="str">
        <f t="shared" si="73"/>
        <v>3258-3624-8160-3198</v>
      </c>
      <c r="AE675" s="65" t="s">
        <v>10878</v>
      </c>
    </row>
    <row r="676" spans="1:31" x14ac:dyDescent="0.2">
      <c r="A676">
        <v>775</v>
      </c>
      <c r="B676" s="4">
        <v>43656</v>
      </c>
      <c r="C676" t="s">
        <v>5743</v>
      </c>
      <c r="D676" s="14"/>
      <c r="E676" s="19">
        <f t="shared" si="74"/>
        <v>17.47</v>
      </c>
      <c r="F676" s="1" t="str">
        <f t="shared" si="75"/>
        <v>Mastercard</v>
      </c>
      <c r="G676" s="16" t="str">
        <f t="shared" si="76"/>
        <v>4758-4275-7623-7248</v>
      </c>
      <c r="H676" s="15">
        <f>IF(F676="Cash"," ",Y676)</f>
        <v>60683</v>
      </c>
      <c r="M676" s="64"/>
      <c r="O676" s="4"/>
      <c r="U676" t="s">
        <v>5743</v>
      </c>
      <c r="V676" t="s">
        <v>7702</v>
      </c>
      <c r="W676" t="s">
        <v>7089</v>
      </c>
      <c r="X676" s="64">
        <v>4916465346055230</v>
      </c>
      <c r="Y676">
        <v>60683</v>
      </c>
      <c r="Z676">
        <v>17.47</v>
      </c>
      <c r="AA676" s="65" t="str">
        <f t="shared" si="70"/>
        <v>4758427576237248</v>
      </c>
      <c r="AB676">
        <f t="shared" si="71"/>
        <v>16</v>
      </c>
      <c r="AC676" s="65" t="str">
        <f t="shared" si="72"/>
        <v>4758427576237248</v>
      </c>
      <c r="AD676" t="str">
        <f t="shared" si="73"/>
        <v>4758-4275-7623-7248</v>
      </c>
      <c r="AE676" s="65" t="s">
        <v>10725</v>
      </c>
    </row>
    <row r="677" spans="1:31" x14ac:dyDescent="0.2">
      <c r="A677">
        <v>776</v>
      </c>
      <c r="B677" s="4">
        <v>43656</v>
      </c>
      <c r="C677" t="s">
        <v>5744</v>
      </c>
      <c r="D677" s="14"/>
      <c r="E677" s="19">
        <f t="shared" si="74"/>
        <v>21.58</v>
      </c>
      <c r="F677" s="1" t="str">
        <f t="shared" si="75"/>
        <v>Mastercard</v>
      </c>
      <c r="G677" s="16" t="str">
        <f t="shared" si="76"/>
        <v>5942-5610-7273-5422</v>
      </c>
      <c r="H677" s="15">
        <f>IF(F677="Cash"," ",Y677)</f>
        <v>60677</v>
      </c>
      <c r="M677" s="64"/>
      <c r="O677" s="4"/>
      <c r="U677" t="s">
        <v>5744</v>
      </c>
      <c r="V677" t="s">
        <v>7703</v>
      </c>
      <c r="W677" t="s">
        <v>7089</v>
      </c>
      <c r="X677" s="64">
        <v>4916465346055230</v>
      </c>
      <c r="Y677">
        <v>60677</v>
      </c>
      <c r="Z677">
        <v>21.58</v>
      </c>
      <c r="AA677" s="65" t="str">
        <f t="shared" si="70"/>
        <v>5942561072735422</v>
      </c>
      <c r="AB677">
        <f t="shared" si="71"/>
        <v>16</v>
      </c>
      <c r="AC677" s="65" t="str">
        <f t="shared" si="72"/>
        <v>5942561072735422</v>
      </c>
      <c r="AD677" t="str">
        <f t="shared" si="73"/>
        <v>5942-5610-7273-5422</v>
      </c>
      <c r="AE677" s="65" t="s">
        <v>10787</v>
      </c>
    </row>
    <row r="678" spans="1:31" x14ac:dyDescent="0.2">
      <c r="A678">
        <v>777</v>
      </c>
      <c r="B678" s="4">
        <v>43656</v>
      </c>
      <c r="C678" t="s">
        <v>5745</v>
      </c>
      <c r="D678" s="14"/>
      <c r="E678" s="19">
        <f t="shared" si="74"/>
        <v>13.07</v>
      </c>
      <c r="F678" s="1" t="str">
        <f t="shared" si="75"/>
        <v>Cash</v>
      </c>
      <c r="G678" s="16" t="str">
        <f t="shared" si="76"/>
        <v xml:space="preserve"> </v>
      </c>
      <c r="H678" s="15" t="str">
        <f>IF(F678="Cash"," ",Y678)</f>
        <v xml:space="preserve"> </v>
      </c>
      <c r="O678" s="4"/>
      <c r="U678" t="s">
        <v>5745</v>
      </c>
      <c r="V678" t="s">
        <v>7704</v>
      </c>
      <c r="W678" t="s">
        <v>30</v>
      </c>
      <c r="X678" s="64">
        <v>4916465346055230</v>
      </c>
      <c r="Z678">
        <v>13.07</v>
      </c>
      <c r="AA678" s="65" t="str">
        <f t="shared" si="70"/>
        <v/>
      </c>
      <c r="AB678">
        <f t="shared" si="71"/>
        <v>0</v>
      </c>
      <c r="AC678" s="65" t="str">
        <f t="shared" si="72"/>
        <v>???</v>
      </c>
      <c r="AD678" t="str">
        <f t="shared" si="73"/>
        <v xml:space="preserve"> </v>
      </c>
    </row>
    <row r="679" spans="1:31" x14ac:dyDescent="0.2">
      <c r="A679">
        <v>778</v>
      </c>
      <c r="B679" s="4">
        <v>43656</v>
      </c>
      <c r="C679" t="s">
        <v>5746</v>
      </c>
      <c r="D679" s="14"/>
      <c r="E679" s="19">
        <f t="shared" si="74"/>
        <v>22.03</v>
      </c>
      <c r="F679" s="1" t="str">
        <f t="shared" si="75"/>
        <v>Cash</v>
      </c>
      <c r="G679" s="16" t="str">
        <f t="shared" si="76"/>
        <v xml:space="preserve"> </v>
      </c>
      <c r="H679" s="15" t="str">
        <f>IF(F679="Cash"," ",Y679)</f>
        <v xml:space="preserve"> </v>
      </c>
      <c r="O679" s="4"/>
      <c r="U679" t="s">
        <v>5746</v>
      </c>
      <c r="V679" t="s">
        <v>7705</v>
      </c>
      <c r="W679" t="s">
        <v>30</v>
      </c>
      <c r="X679" s="64">
        <v>4916465346055230</v>
      </c>
      <c r="Z679">
        <v>22.03</v>
      </c>
      <c r="AA679" s="65" t="str">
        <f t="shared" si="70"/>
        <v/>
      </c>
      <c r="AB679">
        <f t="shared" si="71"/>
        <v>0</v>
      </c>
      <c r="AC679" s="65" t="str">
        <f t="shared" si="72"/>
        <v>???</v>
      </c>
      <c r="AD679" t="str">
        <f t="shared" si="73"/>
        <v xml:space="preserve"> </v>
      </c>
    </row>
    <row r="680" spans="1:31" x14ac:dyDescent="0.2">
      <c r="A680">
        <v>779</v>
      </c>
      <c r="B680" s="4">
        <v>43656</v>
      </c>
      <c r="C680" t="s">
        <v>5747</v>
      </c>
      <c r="D680" s="14"/>
      <c r="E680" s="19">
        <f t="shared" si="74"/>
        <v>21.09</v>
      </c>
      <c r="F680" s="1" t="str">
        <f t="shared" si="75"/>
        <v>Cash</v>
      </c>
      <c r="G680" s="16" t="str">
        <f t="shared" si="76"/>
        <v xml:space="preserve"> </v>
      </c>
      <c r="H680" s="15" t="str">
        <f>IF(F680="Cash"," ",Y680)</f>
        <v xml:space="preserve"> </v>
      </c>
      <c r="O680" s="4"/>
      <c r="U680" t="s">
        <v>5747</v>
      </c>
      <c r="V680" t="s">
        <v>7706</v>
      </c>
      <c r="W680" t="s">
        <v>30</v>
      </c>
      <c r="X680" s="64">
        <v>4916465346055230</v>
      </c>
      <c r="Z680">
        <v>21.09</v>
      </c>
      <c r="AA680" s="65" t="str">
        <f t="shared" si="70"/>
        <v/>
      </c>
      <c r="AB680">
        <f t="shared" si="71"/>
        <v>0</v>
      </c>
      <c r="AC680" s="65" t="str">
        <f t="shared" si="72"/>
        <v>???</v>
      </c>
      <c r="AD680" t="str">
        <f t="shared" si="73"/>
        <v xml:space="preserve"> </v>
      </c>
    </row>
    <row r="681" spans="1:31" x14ac:dyDescent="0.2">
      <c r="A681">
        <v>780</v>
      </c>
      <c r="B681" s="4">
        <v>43656</v>
      </c>
      <c r="C681" t="s">
        <v>5748</v>
      </c>
      <c r="D681" s="14"/>
      <c r="E681" s="19">
        <f t="shared" si="74"/>
        <v>33.520000000000003</v>
      </c>
      <c r="F681" s="1" t="str">
        <f t="shared" si="75"/>
        <v>Cash</v>
      </c>
      <c r="G681" s="16" t="str">
        <f t="shared" si="76"/>
        <v xml:space="preserve"> </v>
      </c>
      <c r="H681" s="15" t="str">
        <f>IF(F681="Cash"," ",Y681)</f>
        <v xml:space="preserve"> </v>
      </c>
      <c r="O681" s="4"/>
      <c r="U681" t="s">
        <v>5748</v>
      </c>
      <c r="V681" t="s">
        <v>7707</v>
      </c>
      <c r="W681" t="s">
        <v>30</v>
      </c>
      <c r="X681" s="64">
        <v>4916465346055230</v>
      </c>
      <c r="Z681">
        <v>33.520000000000003</v>
      </c>
      <c r="AA681" s="65" t="str">
        <f t="shared" si="70"/>
        <v/>
      </c>
      <c r="AB681">
        <f t="shared" si="71"/>
        <v>0</v>
      </c>
      <c r="AC681" s="65" t="str">
        <f t="shared" si="72"/>
        <v>???</v>
      </c>
      <c r="AD681" t="str">
        <f t="shared" si="73"/>
        <v xml:space="preserve"> </v>
      </c>
    </row>
    <row r="682" spans="1:31" x14ac:dyDescent="0.2">
      <c r="A682">
        <v>781</v>
      </c>
      <c r="B682" s="4">
        <v>43656</v>
      </c>
      <c r="C682" t="s">
        <v>5749</v>
      </c>
      <c r="D682" s="14"/>
      <c r="E682" s="19">
        <f t="shared" si="74"/>
        <v>1.76</v>
      </c>
      <c r="F682" s="1" t="str">
        <f t="shared" si="75"/>
        <v>Visa</v>
      </c>
      <c r="G682" s="16" t="str">
        <f t="shared" si="76"/>
        <v>9847-4855-8391-5567</v>
      </c>
      <c r="H682" s="15">
        <f>IF(F682="Cash"," ",Y682)</f>
        <v>47240</v>
      </c>
      <c r="M682" s="64"/>
      <c r="O682" s="4"/>
      <c r="U682" t="s">
        <v>5749</v>
      </c>
      <c r="V682" t="s">
        <v>7708</v>
      </c>
      <c r="W682" t="s">
        <v>34</v>
      </c>
      <c r="X682" s="64">
        <v>4916465346055230</v>
      </c>
      <c r="Y682">
        <v>47240</v>
      </c>
      <c r="Z682">
        <v>1.76</v>
      </c>
      <c r="AA682" s="65" t="str">
        <f t="shared" si="70"/>
        <v>9847485583915567</v>
      </c>
      <c r="AB682">
        <f t="shared" si="71"/>
        <v>16</v>
      </c>
      <c r="AC682" s="65" t="str">
        <f t="shared" si="72"/>
        <v>9847485583915567</v>
      </c>
      <c r="AD682" t="str">
        <f t="shared" si="73"/>
        <v>9847-4855-8391-5567</v>
      </c>
      <c r="AE682" s="65" t="s">
        <v>10879</v>
      </c>
    </row>
    <row r="683" spans="1:31" x14ac:dyDescent="0.2">
      <c r="A683">
        <v>782</v>
      </c>
      <c r="B683" s="4">
        <v>43656</v>
      </c>
      <c r="C683" t="s">
        <v>5750</v>
      </c>
      <c r="D683" s="14"/>
      <c r="E683" s="19">
        <f t="shared" si="74"/>
        <v>32.82</v>
      </c>
      <c r="F683" s="1" t="str">
        <f t="shared" si="75"/>
        <v>Visa</v>
      </c>
      <c r="G683" s="16" t="str">
        <f t="shared" si="76"/>
        <v>1930-5162-9615-1144</v>
      </c>
      <c r="H683" s="15">
        <f>IF(F683="Cash"," ",Y683)</f>
        <v>47937</v>
      </c>
      <c r="M683" s="64"/>
      <c r="O683" s="4"/>
      <c r="U683" t="s">
        <v>5750</v>
      </c>
      <c r="V683" t="s">
        <v>7709</v>
      </c>
      <c r="W683" t="s">
        <v>34</v>
      </c>
      <c r="X683" s="64">
        <v>4916465346055230</v>
      </c>
      <c r="Y683">
        <v>47937</v>
      </c>
      <c r="Z683">
        <v>32.82</v>
      </c>
      <c r="AA683" s="65" t="str">
        <f t="shared" si="70"/>
        <v>1930516296151144</v>
      </c>
      <c r="AB683">
        <f t="shared" si="71"/>
        <v>16</v>
      </c>
      <c r="AC683" s="65" t="str">
        <f t="shared" si="72"/>
        <v>1930516296151144</v>
      </c>
      <c r="AD683" t="str">
        <f t="shared" si="73"/>
        <v>1930-5162-9615-1144</v>
      </c>
      <c r="AE683" s="65" t="s">
        <v>10704</v>
      </c>
    </row>
    <row r="684" spans="1:31" x14ac:dyDescent="0.2">
      <c r="A684">
        <v>783</v>
      </c>
      <c r="B684" s="4">
        <v>43656</v>
      </c>
      <c r="C684" t="s">
        <v>5751</v>
      </c>
      <c r="D684" s="14"/>
      <c r="E684" s="19">
        <f t="shared" si="74"/>
        <v>12.61</v>
      </c>
      <c r="F684" s="1" t="str">
        <f t="shared" si="75"/>
        <v>Cash</v>
      </c>
      <c r="G684" s="16" t="str">
        <f t="shared" si="76"/>
        <v xml:space="preserve"> </v>
      </c>
      <c r="H684" s="15" t="str">
        <f>IF(F684="Cash"," ",Y684)</f>
        <v xml:space="preserve"> </v>
      </c>
      <c r="O684" s="4"/>
      <c r="U684" t="s">
        <v>5751</v>
      </c>
      <c r="V684" t="s">
        <v>7710</v>
      </c>
      <c r="W684" t="s">
        <v>30</v>
      </c>
      <c r="X684" s="64">
        <v>4916465346055230</v>
      </c>
      <c r="Z684">
        <v>12.61</v>
      </c>
      <c r="AA684" s="65" t="str">
        <f t="shared" si="70"/>
        <v/>
      </c>
      <c r="AB684">
        <f t="shared" si="71"/>
        <v>0</v>
      </c>
      <c r="AC684" s="65" t="str">
        <f t="shared" si="72"/>
        <v>???</v>
      </c>
      <c r="AD684" t="str">
        <f t="shared" si="73"/>
        <v xml:space="preserve"> </v>
      </c>
    </row>
    <row r="685" spans="1:31" x14ac:dyDescent="0.2">
      <c r="A685">
        <v>784</v>
      </c>
      <c r="B685" s="4">
        <v>43656</v>
      </c>
      <c r="C685" t="s">
        <v>5752</v>
      </c>
      <c r="D685" s="14"/>
      <c r="E685" s="19">
        <f t="shared" si="74"/>
        <v>7.84</v>
      </c>
      <c r="F685" s="1" t="str">
        <f t="shared" si="75"/>
        <v>Visa</v>
      </c>
      <c r="G685" s="16" t="str">
        <f t="shared" si="76"/>
        <v>1790-9534-7030-9004</v>
      </c>
      <c r="H685" s="15">
        <f>IF(F685="Cash"," ",Y685)</f>
        <v>47837</v>
      </c>
      <c r="M685" s="64"/>
      <c r="O685" s="4"/>
      <c r="U685" t="s">
        <v>5752</v>
      </c>
      <c r="V685" t="s">
        <v>7638</v>
      </c>
      <c r="W685" t="s">
        <v>34</v>
      </c>
      <c r="X685" s="64">
        <v>4916465346055230</v>
      </c>
      <c r="Y685">
        <v>47837</v>
      </c>
      <c r="Z685">
        <v>7.84</v>
      </c>
      <c r="AA685" s="65" t="str">
        <f t="shared" si="70"/>
        <v>1790953470309004</v>
      </c>
      <c r="AB685">
        <f t="shared" si="71"/>
        <v>16</v>
      </c>
      <c r="AC685" s="65" t="str">
        <f t="shared" si="72"/>
        <v>1790953470309004</v>
      </c>
      <c r="AD685" t="str">
        <f t="shared" si="73"/>
        <v>1790-9534-7030-9004</v>
      </c>
      <c r="AE685" s="65" t="s">
        <v>10688</v>
      </c>
    </row>
    <row r="686" spans="1:31" x14ac:dyDescent="0.2">
      <c r="A686">
        <v>785</v>
      </c>
      <c r="B686" s="4">
        <v>43656</v>
      </c>
      <c r="C686" t="s">
        <v>5753</v>
      </c>
      <c r="D686" s="14"/>
      <c r="E686" s="19">
        <f t="shared" si="74"/>
        <v>33.659999999999997</v>
      </c>
      <c r="F686" s="1" t="str">
        <f t="shared" si="75"/>
        <v>Cash</v>
      </c>
      <c r="G686" s="16" t="str">
        <f t="shared" si="76"/>
        <v xml:space="preserve"> </v>
      </c>
      <c r="H686" s="15" t="str">
        <f>IF(F686="Cash"," ",Y686)</f>
        <v xml:space="preserve"> </v>
      </c>
      <c r="O686" s="4"/>
      <c r="U686" t="s">
        <v>5753</v>
      </c>
      <c r="V686" t="s">
        <v>7711</v>
      </c>
      <c r="W686" t="s">
        <v>30</v>
      </c>
      <c r="X686" s="64">
        <v>4916465346055230</v>
      </c>
      <c r="Z686">
        <v>33.659999999999997</v>
      </c>
      <c r="AA686" s="65" t="str">
        <f t="shared" si="70"/>
        <v/>
      </c>
      <c r="AB686">
        <f t="shared" si="71"/>
        <v>0</v>
      </c>
      <c r="AC686" s="65" t="str">
        <f t="shared" si="72"/>
        <v>???</v>
      </c>
      <c r="AD686" t="str">
        <f t="shared" si="73"/>
        <v xml:space="preserve"> </v>
      </c>
    </row>
    <row r="687" spans="1:31" x14ac:dyDescent="0.2">
      <c r="A687">
        <v>786</v>
      </c>
      <c r="B687" s="4">
        <v>43656</v>
      </c>
      <c r="C687" t="s">
        <v>5754</v>
      </c>
      <c r="D687" s="14"/>
      <c r="E687" s="19">
        <f t="shared" si="74"/>
        <v>24.61</v>
      </c>
      <c r="F687" s="1" t="str">
        <f t="shared" si="75"/>
        <v>Visa</v>
      </c>
      <c r="G687" s="16" t="str">
        <f t="shared" si="76"/>
        <v>5464-3082-6793-6692</v>
      </c>
      <c r="H687" s="15">
        <f>IF(F687="Cash"," ",Y687)</f>
        <v>46501</v>
      </c>
      <c r="M687" s="64"/>
      <c r="O687" s="4"/>
      <c r="U687" t="s">
        <v>5754</v>
      </c>
      <c r="V687" t="s">
        <v>7712</v>
      </c>
      <c r="W687" t="s">
        <v>34</v>
      </c>
      <c r="X687" s="64">
        <v>4916465346055230</v>
      </c>
      <c r="Y687">
        <v>46501</v>
      </c>
      <c r="Z687">
        <v>24.61</v>
      </c>
      <c r="AA687" s="65" t="str">
        <f t="shared" si="70"/>
        <v>5464308267936692</v>
      </c>
      <c r="AB687">
        <f t="shared" si="71"/>
        <v>16</v>
      </c>
      <c r="AC687" s="65" t="str">
        <f t="shared" si="72"/>
        <v>5464308267936692</v>
      </c>
      <c r="AD687" t="str">
        <f t="shared" si="73"/>
        <v>5464-3082-6793-6692</v>
      </c>
      <c r="AE687" s="65" t="s">
        <v>10765</v>
      </c>
    </row>
    <row r="688" spans="1:31" x14ac:dyDescent="0.2">
      <c r="A688">
        <v>787</v>
      </c>
      <c r="B688" s="4">
        <v>43656</v>
      </c>
      <c r="C688" t="s">
        <v>5755</v>
      </c>
      <c r="D688" s="14"/>
      <c r="E688" s="19">
        <f t="shared" si="74"/>
        <v>31.89</v>
      </c>
      <c r="F688" s="1" t="str">
        <f t="shared" si="75"/>
        <v>Cash</v>
      </c>
      <c r="G688" s="16" t="str">
        <f t="shared" si="76"/>
        <v xml:space="preserve"> </v>
      </c>
      <c r="H688" s="15" t="str">
        <f>IF(F688="Cash"," ",Y688)</f>
        <v xml:space="preserve"> </v>
      </c>
      <c r="O688" s="4"/>
      <c r="U688" t="s">
        <v>5755</v>
      </c>
      <c r="V688" t="s">
        <v>7713</v>
      </c>
      <c r="W688" t="s">
        <v>30</v>
      </c>
      <c r="X688" s="64">
        <v>4916465346055230</v>
      </c>
      <c r="Z688">
        <v>31.89</v>
      </c>
      <c r="AA688" s="65" t="str">
        <f t="shared" si="70"/>
        <v/>
      </c>
      <c r="AB688">
        <f t="shared" si="71"/>
        <v>0</v>
      </c>
      <c r="AC688" s="65" t="str">
        <f t="shared" si="72"/>
        <v>???</v>
      </c>
      <c r="AD688" t="str">
        <f t="shared" si="73"/>
        <v xml:space="preserve"> </v>
      </c>
    </row>
    <row r="689" spans="1:31" x14ac:dyDescent="0.2">
      <c r="A689">
        <v>788</v>
      </c>
      <c r="B689" s="4">
        <v>43656</v>
      </c>
      <c r="C689" t="s">
        <v>5756</v>
      </c>
      <c r="D689" s="14"/>
      <c r="E689" s="19">
        <f t="shared" si="74"/>
        <v>13.83</v>
      </c>
      <c r="F689" s="1" t="str">
        <f t="shared" si="75"/>
        <v>Cash</v>
      </c>
      <c r="G689" s="16" t="str">
        <f t="shared" si="76"/>
        <v xml:space="preserve"> </v>
      </c>
      <c r="H689" s="15" t="str">
        <f>IF(F689="Cash"," ",Y689)</f>
        <v xml:space="preserve"> </v>
      </c>
      <c r="O689" s="4"/>
      <c r="U689" t="s">
        <v>5756</v>
      </c>
      <c r="V689" t="s">
        <v>7714</v>
      </c>
      <c r="W689" t="s">
        <v>30</v>
      </c>
      <c r="X689" s="64">
        <v>4916465346055230</v>
      </c>
      <c r="Z689">
        <v>13.83</v>
      </c>
      <c r="AA689" s="65" t="str">
        <f t="shared" si="70"/>
        <v/>
      </c>
      <c r="AB689">
        <f t="shared" si="71"/>
        <v>0</v>
      </c>
      <c r="AC689" s="65" t="str">
        <f t="shared" si="72"/>
        <v>???</v>
      </c>
      <c r="AD689" t="str">
        <f t="shared" si="73"/>
        <v xml:space="preserve"> </v>
      </c>
    </row>
    <row r="690" spans="1:31" x14ac:dyDescent="0.2">
      <c r="A690">
        <v>789</v>
      </c>
      <c r="B690" s="4">
        <v>43656</v>
      </c>
      <c r="C690" t="s">
        <v>5757</v>
      </c>
      <c r="D690" s="14"/>
      <c r="E690" s="19">
        <f t="shared" si="74"/>
        <v>20.260000000000002</v>
      </c>
      <c r="F690" s="1" t="str">
        <f t="shared" si="75"/>
        <v>Visa</v>
      </c>
      <c r="G690" s="16" t="str">
        <f t="shared" si="76"/>
        <v>8682-6713-6221-9094</v>
      </c>
      <c r="H690" s="15">
        <f>IF(F690="Cash"," ",Y690)</f>
        <v>47863</v>
      </c>
      <c r="M690" s="64"/>
      <c r="O690" s="4"/>
      <c r="U690" t="s">
        <v>5757</v>
      </c>
      <c r="V690" t="s">
        <v>7715</v>
      </c>
      <c r="W690" t="s">
        <v>34</v>
      </c>
      <c r="X690" s="64">
        <v>4916465346055230</v>
      </c>
      <c r="Y690">
        <v>47863</v>
      </c>
      <c r="Z690">
        <v>20.260000000000002</v>
      </c>
      <c r="AA690" s="65" t="str">
        <f t="shared" si="70"/>
        <v>8682671362219094</v>
      </c>
      <c r="AB690">
        <f t="shared" si="71"/>
        <v>16</v>
      </c>
      <c r="AC690" s="65" t="str">
        <f t="shared" si="72"/>
        <v>8682671362219094</v>
      </c>
      <c r="AD690" t="str">
        <f t="shared" si="73"/>
        <v>8682-6713-6221-9094</v>
      </c>
      <c r="AE690" s="65" t="s">
        <v>10764</v>
      </c>
    </row>
    <row r="691" spans="1:31" x14ac:dyDescent="0.2">
      <c r="A691">
        <v>790</v>
      </c>
      <c r="B691" s="4">
        <v>43656</v>
      </c>
      <c r="C691" t="s">
        <v>5758</v>
      </c>
      <c r="D691" s="14"/>
      <c r="E691" s="19">
        <f t="shared" si="74"/>
        <v>23.97</v>
      </c>
      <c r="F691" s="1" t="str">
        <f t="shared" si="75"/>
        <v>Visa</v>
      </c>
      <c r="G691" s="16" t="str">
        <f t="shared" si="76"/>
        <v>5324-7397-0047-1190</v>
      </c>
      <c r="H691" s="15">
        <f>IF(F691="Cash"," ",Y691)</f>
        <v>46738</v>
      </c>
      <c r="M691" s="64"/>
      <c r="O691" s="4"/>
      <c r="U691" t="s">
        <v>5758</v>
      </c>
      <c r="V691" t="s">
        <v>7716</v>
      </c>
      <c r="W691" t="s">
        <v>34</v>
      </c>
      <c r="X691" s="64">
        <v>4916465346055230</v>
      </c>
      <c r="Y691">
        <v>46738</v>
      </c>
      <c r="Z691">
        <v>23.97</v>
      </c>
      <c r="AA691" s="65" t="str">
        <f t="shared" si="70"/>
        <v>5324739700471190</v>
      </c>
      <c r="AB691">
        <f t="shared" si="71"/>
        <v>16</v>
      </c>
      <c r="AC691" s="65" t="str">
        <f t="shared" si="72"/>
        <v>5324739700471190</v>
      </c>
      <c r="AD691" t="str">
        <f t="shared" si="73"/>
        <v>5324-7397-0047-1190</v>
      </c>
      <c r="AE691" s="65" t="s">
        <v>10728</v>
      </c>
    </row>
    <row r="692" spans="1:31" x14ac:dyDescent="0.2">
      <c r="A692">
        <v>791</v>
      </c>
      <c r="B692" s="4">
        <v>43656</v>
      </c>
      <c r="C692" t="s">
        <v>5759</v>
      </c>
      <c r="D692" s="14"/>
      <c r="E692" s="19">
        <f t="shared" si="74"/>
        <v>30.38</v>
      </c>
      <c r="F692" s="1" t="str">
        <f t="shared" si="75"/>
        <v>Mastercard</v>
      </c>
      <c r="G692" s="16" t="str">
        <f t="shared" si="76"/>
        <v>9018-8651-1868-0347</v>
      </c>
      <c r="H692" s="15">
        <f>IF(F692="Cash"," ",Y692)</f>
        <v>46779</v>
      </c>
      <c r="M692" s="64"/>
      <c r="O692" s="4"/>
      <c r="U692" t="s">
        <v>5759</v>
      </c>
      <c r="V692" t="s">
        <v>7717</v>
      </c>
      <c r="W692" t="s">
        <v>7089</v>
      </c>
      <c r="X692" s="64">
        <v>4916465346055230</v>
      </c>
      <c r="Y692">
        <v>46779</v>
      </c>
      <c r="Z692">
        <v>30.38</v>
      </c>
      <c r="AA692" s="65" t="str">
        <f t="shared" si="70"/>
        <v>9018865118680347</v>
      </c>
      <c r="AB692">
        <f t="shared" si="71"/>
        <v>16</v>
      </c>
      <c r="AC692" s="65" t="str">
        <f t="shared" si="72"/>
        <v>9018865118680347</v>
      </c>
      <c r="AD692" t="str">
        <f t="shared" si="73"/>
        <v>9018-8651-1868-0347</v>
      </c>
      <c r="AE692" s="65" t="s">
        <v>10857</v>
      </c>
    </row>
    <row r="693" spans="1:31" x14ac:dyDescent="0.2">
      <c r="A693">
        <v>792</v>
      </c>
      <c r="B693" s="4">
        <v>43656</v>
      </c>
      <c r="C693" t="s">
        <v>5760</v>
      </c>
      <c r="D693" s="14"/>
      <c r="E693" s="19">
        <f t="shared" si="74"/>
        <v>10.59</v>
      </c>
      <c r="F693" s="1" t="str">
        <f t="shared" si="75"/>
        <v>Cash</v>
      </c>
      <c r="G693" s="16" t="str">
        <f t="shared" si="76"/>
        <v xml:space="preserve"> </v>
      </c>
      <c r="H693" s="15" t="str">
        <f>IF(F693="Cash"," ",Y693)</f>
        <v xml:space="preserve"> </v>
      </c>
      <c r="O693" s="4"/>
      <c r="U693" t="s">
        <v>5760</v>
      </c>
      <c r="V693" t="s">
        <v>7718</v>
      </c>
      <c r="W693" t="s">
        <v>30</v>
      </c>
      <c r="X693" s="64">
        <v>4916465346055230</v>
      </c>
      <c r="Z693">
        <v>10.59</v>
      </c>
      <c r="AA693" s="65" t="str">
        <f t="shared" si="70"/>
        <v/>
      </c>
      <c r="AB693">
        <f t="shared" si="71"/>
        <v>0</v>
      </c>
      <c r="AC693" s="65" t="str">
        <f t="shared" si="72"/>
        <v>???</v>
      </c>
      <c r="AD693" t="str">
        <f t="shared" si="73"/>
        <v xml:space="preserve"> </v>
      </c>
    </row>
    <row r="694" spans="1:31" x14ac:dyDescent="0.2">
      <c r="A694">
        <v>793</v>
      </c>
      <c r="B694" s="4">
        <v>43656</v>
      </c>
      <c r="C694" t="s">
        <v>5761</v>
      </c>
      <c r="D694" s="14"/>
      <c r="E694" s="19">
        <f t="shared" si="74"/>
        <v>4.66</v>
      </c>
      <c r="F694" s="1" t="str">
        <f t="shared" si="75"/>
        <v>Cash</v>
      </c>
      <c r="G694" s="16" t="str">
        <f t="shared" si="76"/>
        <v xml:space="preserve"> </v>
      </c>
      <c r="H694" s="15" t="str">
        <f>IF(F694="Cash"," ",Y694)</f>
        <v xml:space="preserve"> </v>
      </c>
      <c r="O694" s="4"/>
      <c r="U694" t="s">
        <v>5761</v>
      </c>
      <c r="V694" t="s">
        <v>7719</v>
      </c>
      <c r="W694" t="s">
        <v>30</v>
      </c>
      <c r="X694" s="64">
        <v>4916465346055230</v>
      </c>
      <c r="Z694">
        <v>4.66</v>
      </c>
      <c r="AA694" s="65" t="str">
        <f t="shared" si="70"/>
        <v/>
      </c>
      <c r="AB694">
        <f t="shared" si="71"/>
        <v>0</v>
      </c>
      <c r="AC694" s="65" t="str">
        <f t="shared" si="72"/>
        <v>???</v>
      </c>
      <c r="AD694" t="str">
        <f t="shared" si="73"/>
        <v xml:space="preserve"> </v>
      </c>
    </row>
    <row r="695" spans="1:31" x14ac:dyDescent="0.2">
      <c r="A695">
        <v>794</v>
      </c>
      <c r="B695" s="4">
        <v>43656</v>
      </c>
      <c r="C695" t="s">
        <v>5762</v>
      </c>
      <c r="D695" s="14"/>
      <c r="E695" s="19">
        <f t="shared" si="74"/>
        <v>32.56</v>
      </c>
      <c r="F695" s="1" t="str">
        <f t="shared" si="75"/>
        <v>Cash</v>
      </c>
      <c r="G695" s="16" t="str">
        <f t="shared" si="76"/>
        <v xml:space="preserve"> </v>
      </c>
      <c r="H695" s="15" t="str">
        <f>IF(F695="Cash"," ",Y695)</f>
        <v xml:space="preserve"> </v>
      </c>
      <c r="O695" s="4"/>
      <c r="U695" t="s">
        <v>5762</v>
      </c>
      <c r="V695" t="s">
        <v>7720</v>
      </c>
      <c r="W695" t="s">
        <v>30</v>
      </c>
      <c r="X695" s="64">
        <v>4916465346055230</v>
      </c>
      <c r="Z695">
        <v>32.56</v>
      </c>
      <c r="AA695" s="65" t="str">
        <f t="shared" si="70"/>
        <v/>
      </c>
      <c r="AB695">
        <f t="shared" si="71"/>
        <v>0</v>
      </c>
      <c r="AC695" s="65" t="str">
        <f t="shared" si="72"/>
        <v>???</v>
      </c>
      <c r="AD695" t="str">
        <f t="shared" si="73"/>
        <v xml:space="preserve"> </v>
      </c>
    </row>
    <row r="696" spans="1:31" x14ac:dyDescent="0.2">
      <c r="A696">
        <v>795</v>
      </c>
      <c r="B696" s="4">
        <v>43656</v>
      </c>
      <c r="C696" t="s">
        <v>5763</v>
      </c>
      <c r="D696" s="14"/>
      <c r="E696" s="19">
        <f t="shared" si="74"/>
        <v>19.190000000000001</v>
      </c>
      <c r="F696" s="1" t="str">
        <f t="shared" si="75"/>
        <v>Cash</v>
      </c>
      <c r="G696" s="16" t="str">
        <f t="shared" si="76"/>
        <v xml:space="preserve"> </v>
      </c>
      <c r="H696" s="15" t="str">
        <f>IF(F696="Cash"," ",Y696)</f>
        <v xml:space="preserve"> </v>
      </c>
      <c r="O696" s="4"/>
      <c r="U696" t="s">
        <v>5763</v>
      </c>
      <c r="V696" t="s">
        <v>7721</v>
      </c>
      <c r="W696" t="s">
        <v>30</v>
      </c>
      <c r="X696" s="64">
        <v>4916465346055230</v>
      </c>
      <c r="Z696">
        <v>19.190000000000001</v>
      </c>
      <c r="AA696" s="65" t="str">
        <f t="shared" si="70"/>
        <v/>
      </c>
      <c r="AB696">
        <f t="shared" si="71"/>
        <v>0</v>
      </c>
      <c r="AC696" s="65" t="str">
        <f t="shared" si="72"/>
        <v>???</v>
      </c>
      <c r="AD696" t="str">
        <f t="shared" si="73"/>
        <v xml:space="preserve"> </v>
      </c>
    </row>
    <row r="697" spans="1:31" x14ac:dyDescent="0.2">
      <c r="A697">
        <v>796</v>
      </c>
      <c r="B697" s="4">
        <v>43656</v>
      </c>
      <c r="C697" t="s">
        <v>5764</v>
      </c>
      <c r="D697" s="14"/>
      <c r="E697" s="19">
        <f t="shared" si="74"/>
        <v>26.69</v>
      </c>
      <c r="F697" s="1" t="str">
        <f t="shared" si="75"/>
        <v>Cash</v>
      </c>
      <c r="G697" s="16" t="str">
        <f t="shared" si="76"/>
        <v xml:space="preserve"> </v>
      </c>
      <c r="H697" s="15" t="str">
        <f>IF(F697="Cash"," ",Y697)</f>
        <v xml:space="preserve"> </v>
      </c>
      <c r="O697" s="4"/>
      <c r="U697" t="s">
        <v>5764</v>
      </c>
      <c r="V697" t="s">
        <v>7722</v>
      </c>
      <c r="W697" t="s">
        <v>30</v>
      </c>
      <c r="X697" s="64">
        <v>4916465346055230</v>
      </c>
      <c r="Z697">
        <v>26.69</v>
      </c>
      <c r="AA697" s="65" t="str">
        <f t="shared" si="70"/>
        <v/>
      </c>
      <c r="AB697">
        <f t="shared" si="71"/>
        <v>0</v>
      </c>
      <c r="AC697" s="65" t="str">
        <f t="shared" si="72"/>
        <v>???</v>
      </c>
      <c r="AD697" t="str">
        <f t="shared" si="73"/>
        <v xml:space="preserve"> </v>
      </c>
    </row>
    <row r="698" spans="1:31" x14ac:dyDescent="0.2">
      <c r="A698">
        <v>797</v>
      </c>
      <c r="B698" s="4">
        <v>0</v>
      </c>
      <c r="C698" t="s">
        <v>5765</v>
      </c>
      <c r="D698" s="14"/>
      <c r="E698" s="19">
        <f t="shared" si="74"/>
        <v>19.3</v>
      </c>
      <c r="F698" s="1" t="str">
        <f t="shared" si="75"/>
        <v>Cash</v>
      </c>
      <c r="G698" s="16" t="str">
        <f t="shared" si="76"/>
        <v xml:space="preserve"> </v>
      </c>
      <c r="H698" s="15" t="str">
        <f>IF(F698="Cash"," ",Y698)</f>
        <v xml:space="preserve"> </v>
      </c>
      <c r="O698" s="4"/>
      <c r="U698" t="s">
        <v>5765</v>
      </c>
      <c r="V698" t="s">
        <v>7723</v>
      </c>
      <c r="W698" t="s">
        <v>30</v>
      </c>
      <c r="X698" s="64">
        <v>4916465346055230</v>
      </c>
      <c r="Z698">
        <v>19.3</v>
      </c>
      <c r="AA698" s="65" t="str">
        <f t="shared" si="70"/>
        <v/>
      </c>
      <c r="AB698">
        <f t="shared" si="71"/>
        <v>0</v>
      </c>
      <c r="AC698" s="65" t="str">
        <f t="shared" si="72"/>
        <v>???</v>
      </c>
      <c r="AD698" t="str">
        <f t="shared" si="73"/>
        <v xml:space="preserve"> </v>
      </c>
    </row>
    <row r="699" spans="1:31" x14ac:dyDescent="0.2">
      <c r="A699">
        <v>798</v>
      </c>
      <c r="B699" s="4">
        <v>43656</v>
      </c>
      <c r="C699" t="s">
        <v>5766</v>
      </c>
      <c r="D699" s="14"/>
      <c r="E699" s="19">
        <f t="shared" si="74"/>
        <v>16.45</v>
      </c>
      <c r="F699" s="1" t="str">
        <f t="shared" si="75"/>
        <v>Cash</v>
      </c>
      <c r="G699" s="16" t="str">
        <f t="shared" si="76"/>
        <v xml:space="preserve"> </v>
      </c>
      <c r="H699" s="15" t="str">
        <f>IF(F699="Cash"," ",Y699)</f>
        <v xml:space="preserve"> </v>
      </c>
      <c r="O699" s="4"/>
      <c r="U699" t="s">
        <v>5766</v>
      </c>
      <c r="V699" t="s">
        <v>7724</v>
      </c>
      <c r="W699" t="s">
        <v>30</v>
      </c>
      <c r="X699" s="64">
        <v>4916465346055230</v>
      </c>
      <c r="Z699">
        <v>16.45</v>
      </c>
      <c r="AA699" s="65" t="str">
        <f t="shared" si="70"/>
        <v/>
      </c>
      <c r="AB699">
        <f t="shared" si="71"/>
        <v>0</v>
      </c>
      <c r="AC699" s="65" t="str">
        <f t="shared" si="72"/>
        <v>???</v>
      </c>
      <c r="AD699" t="str">
        <f t="shared" si="73"/>
        <v xml:space="preserve"> </v>
      </c>
    </row>
    <row r="700" spans="1:31" x14ac:dyDescent="0.2">
      <c r="A700">
        <v>799</v>
      </c>
      <c r="B700" s="4">
        <v>43656</v>
      </c>
      <c r="C700" t="s">
        <v>5767</v>
      </c>
      <c r="D700" s="14"/>
      <c r="E700" s="19">
        <f t="shared" si="74"/>
        <v>14.52</v>
      </c>
      <c r="F700" s="1" t="str">
        <f t="shared" si="75"/>
        <v>Cash</v>
      </c>
      <c r="G700" s="16" t="str">
        <f t="shared" si="76"/>
        <v xml:space="preserve"> </v>
      </c>
      <c r="H700" s="15" t="str">
        <f>IF(F700="Cash"," ",Y700)</f>
        <v xml:space="preserve"> </v>
      </c>
      <c r="O700" s="4"/>
      <c r="U700" t="s">
        <v>5767</v>
      </c>
      <c r="V700" t="s">
        <v>7725</v>
      </c>
      <c r="W700" t="s">
        <v>30</v>
      </c>
      <c r="X700" s="64">
        <v>4916465346055230</v>
      </c>
      <c r="Z700">
        <v>14.52</v>
      </c>
      <c r="AA700" s="65" t="str">
        <f t="shared" si="70"/>
        <v/>
      </c>
      <c r="AB700">
        <f t="shared" si="71"/>
        <v>0</v>
      </c>
      <c r="AC700" s="65" t="str">
        <f t="shared" si="72"/>
        <v>???</v>
      </c>
      <c r="AD700" t="str">
        <f t="shared" si="73"/>
        <v xml:space="preserve"> </v>
      </c>
    </row>
    <row r="701" spans="1:31" x14ac:dyDescent="0.2">
      <c r="A701">
        <v>800</v>
      </c>
      <c r="B701" s="4">
        <v>43656</v>
      </c>
      <c r="C701" t="s">
        <v>5768</v>
      </c>
      <c r="D701" s="14"/>
      <c r="E701" s="19">
        <f t="shared" si="74"/>
        <v>17.809999999999999</v>
      </c>
      <c r="F701" s="1" t="str">
        <f t="shared" si="75"/>
        <v>Visa</v>
      </c>
      <c r="G701" s="16" t="str">
        <f t="shared" si="76"/>
        <v>9276-5464-6394-2970</v>
      </c>
      <c r="H701" s="15">
        <f>IF(F701="Cash"," ",Y701)</f>
        <v>46965</v>
      </c>
      <c r="M701" s="64"/>
      <c r="O701" s="4"/>
      <c r="U701" t="s">
        <v>5768</v>
      </c>
      <c r="V701" t="s">
        <v>7726</v>
      </c>
      <c r="W701" t="s">
        <v>34</v>
      </c>
      <c r="X701" s="64">
        <v>4916465346055230</v>
      </c>
      <c r="Y701">
        <v>46965</v>
      </c>
      <c r="Z701">
        <v>17.809999999999999</v>
      </c>
      <c r="AA701" s="65" t="str">
        <f t="shared" si="70"/>
        <v>9276546463942970</v>
      </c>
      <c r="AB701">
        <f t="shared" si="71"/>
        <v>16</v>
      </c>
      <c r="AC701" s="65" t="str">
        <f t="shared" si="72"/>
        <v>9276546463942970</v>
      </c>
      <c r="AD701" t="str">
        <f t="shared" si="73"/>
        <v>9276-5464-6394-2970</v>
      </c>
      <c r="AE701" s="65" t="s">
        <v>10880</v>
      </c>
    </row>
    <row r="702" spans="1:31" x14ac:dyDescent="0.2">
      <c r="A702">
        <v>801</v>
      </c>
      <c r="B702" s="4">
        <v>43656</v>
      </c>
      <c r="C702" t="s">
        <v>5769</v>
      </c>
      <c r="D702" s="14"/>
      <c r="E702" s="19">
        <f t="shared" si="74"/>
        <v>24.9</v>
      </c>
      <c r="F702" s="1" t="str">
        <f t="shared" si="75"/>
        <v>Visa</v>
      </c>
      <c r="G702" s="16" t="str">
        <f t="shared" si="76"/>
        <v>6775-5989-0988-2131</v>
      </c>
      <c r="H702" s="15">
        <f>IF(F702="Cash"," ",Y702)</f>
        <v>60623</v>
      </c>
      <c r="M702" s="64"/>
      <c r="O702" s="4"/>
      <c r="U702" t="s">
        <v>5769</v>
      </c>
      <c r="V702" t="s">
        <v>7727</v>
      </c>
      <c r="W702" t="s">
        <v>34</v>
      </c>
      <c r="X702" s="64">
        <v>4916465346055230</v>
      </c>
      <c r="Y702">
        <v>60623</v>
      </c>
      <c r="Z702">
        <v>24.9</v>
      </c>
      <c r="AA702" s="65" t="str">
        <f t="shared" si="70"/>
        <v>6775598909882131</v>
      </c>
      <c r="AB702">
        <f t="shared" si="71"/>
        <v>16</v>
      </c>
      <c r="AC702" s="65" t="str">
        <f t="shared" si="72"/>
        <v>6775598909882131</v>
      </c>
      <c r="AD702" t="str">
        <f t="shared" si="73"/>
        <v>6775-5989-0988-2131</v>
      </c>
      <c r="AE702" s="65" t="s">
        <v>10881</v>
      </c>
    </row>
    <row r="703" spans="1:31" x14ac:dyDescent="0.2">
      <c r="A703">
        <v>802</v>
      </c>
      <c r="B703" s="4">
        <v>43656</v>
      </c>
      <c r="C703" t="s">
        <v>5770</v>
      </c>
      <c r="D703" s="14"/>
      <c r="E703" s="19">
        <f t="shared" si="74"/>
        <v>1.83</v>
      </c>
      <c r="F703" s="1" t="str">
        <f t="shared" si="75"/>
        <v>Visa</v>
      </c>
      <c r="G703" s="16" t="str">
        <f t="shared" si="76"/>
        <v>4558-6728-1310-5570</v>
      </c>
      <c r="H703" s="15">
        <f>IF(F703="Cash"," ",Y703)</f>
        <v>60670</v>
      </c>
      <c r="M703" s="64"/>
      <c r="O703" s="4"/>
      <c r="U703" t="s">
        <v>5770</v>
      </c>
      <c r="V703" t="s">
        <v>7728</v>
      </c>
      <c r="W703" t="s">
        <v>34</v>
      </c>
      <c r="X703" s="64">
        <v>4916465346055230</v>
      </c>
      <c r="Y703">
        <v>60670</v>
      </c>
      <c r="Z703">
        <v>1.83</v>
      </c>
      <c r="AA703" s="65" t="str">
        <f t="shared" si="70"/>
        <v>4558672813105570</v>
      </c>
      <c r="AB703">
        <f t="shared" si="71"/>
        <v>16</v>
      </c>
      <c r="AC703" s="65" t="str">
        <f t="shared" si="72"/>
        <v>4558672813105570</v>
      </c>
      <c r="AD703" t="str">
        <f t="shared" si="73"/>
        <v>4558-6728-1310-5570</v>
      </c>
      <c r="AE703" s="65" t="s">
        <v>10668</v>
      </c>
    </row>
    <row r="704" spans="1:31" x14ac:dyDescent="0.2">
      <c r="A704">
        <v>803</v>
      </c>
      <c r="B704" s="4">
        <v>43656</v>
      </c>
      <c r="C704" t="s">
        <v>5771</v>
      </c>
      <c r="D704" s="14"/>
      <c r="E704" s="19">
        <f t="shared" si="74"/>
        <v>28.24</v>
      </c>
      <c r="F704" s="1" t="str">
        <f t="shared" si="75"/>
        <v>Visa</v>
      </c>
      <c r="G704" s="16" t="str">
        <f t="shared" si="76"/>
        <v>4369-3929-2221-3021</v>
      </c>
      <c r="H704" s="15">
        <f>IF(F704="Cash"," ",Y704)</f>
        <v>84094</v>
      </c>
      <c r="M704" s="64"/>
      <c r="O704" s="4"/>
      <c r="U704" t="s">
        <v>5771</v>
      </c>
      <c r="V704" t="s">
        <v>7729</v>
      </c>
      <c r="W704" t="s">
        <v>34</v>
      </c>
      <c r="X704" s="64">
        <v>4916465346055230</v>
      </c>
      <c r="Y704">
        <v>84094</v>
      </c>
      <c r="Z704">
        <v>28.24</v>
      </c>
      <c r="AA704" s="65" t="str">
        <f t="shared" si="70"/>
        <v>4369392922213021</v>
      </c>
      <c r="AB704">
        <f t="shared" si="71"/>
        <v>16</v>
      </c>
      <c r="AC704" s="65" t="str">
        <f t="shared" si="72"/>
        <v>4369392922213021</v>
      </c>
      <c r="AD704" t="str">
        <f t="shared" si="73"/>
        <v>4369-3929-2221-3021</v>
      </c>
      <c r="AE704" s="65" t="s">
        <v>10847</v>
      </c>
    </row>
    <row r="705" spans="1:31" x14ac:dyDescent="0.2">
      <c r="A705">
        <v>804</v>
      </c>
      <c r="B705" s="4">
        <v>43656</v>
      </c>
      <c r="C705" t="s">
        <v>5772</v>
      </c>
      <c r="D705" s="14"/>
      <c r="E705" s="19">
        <f t="shared" si="74"/>
        <v>15.25</v>
      </c>
      <c r="F705" s="1" t="str">
        <f t="shared" si="75"/>
        <v>Visa</v>
      </c>
      <c r="G705" s="16" t="str">
        <f t="shared" si="76"/>
        <v>8900-4860-2273-3846</v>
      </c>
      <c r="H705" s="15">
        <f>IF(F705="Cash"," ",Y705)</f>
        <v>47841</v>
      </c>
      <c r="M705" s="64"/>
      <c r="O705" s="4"/>
      <c r="U705" t="s">
        <v>5772</v>
      </c>
      <c r="V705" t="s">
        <v>7730</v>
      </c>
      <c r="W705" t="s">
        <v>34</v>
      </c>
      <c r="X705" s="64">
        <v>4916465346055230</v>
      </c>
      <c r="Y705">
        <v>47841</v>
      </c>
      <c r="Z705">
        <v>15.25</v>
      </c>
      <c r="AA705" s="65" t="str">
        <f t="shared" si="70"/>
        <v>8900486022733846</v>
      </c>
      <c r="AB705">
        <f t="shared" si="71"/>
        <v>16</v>
      </c>
      <c r="AC705" s="65" t="str">
        <f t="shared" si="72"/>
        <v>8900486022733846</v>
      </c>
      <c r="AD705" t="str">
        <f t="shared" si="73"/>
        <v>8900-4860-2273-3846</v>
      </c>
      <c r="AE705" s="65" t="s">
        <v>10796</v>
      </c>
    </row>
    <row r="706" spans="1:31" x14ac:dyDescent="0.2">
      <c r="A706">
        <v>805</v>
      </c>
      <c r="B706" s="4">
        <v>43657</v>
      </c>
      <c r="C706" t="s">
        <v>5773</v>
      </c>
      <c r="D706" s="14"/>
      <c r="E706" s="19">
        <f t="shared" si="74"/>
        <v>9.5399999999999991</v>
      </c>
      <c r="F706" s="1" t="str">
        <f t="shared" si="75"/>
        <v>Cash</v>
      </c>
      <c r="G706" s="16" t="str">
        <f t="shared" si="76"/>
        <v xml:space="preserve"> </v>
      </c>
      <c r="H706" s="15" t="str">
        <f>IF(F706="Cash"," ",Y706)</f>
        <v xml:space="preserve"> </v>
      </c>
      <c r="O706" s="4"/>
      <c r="U706" t="s">
        <v>5773</v>
      </c>
      <c r="V706" t="s">
        <v>7731</v>
      </c>
      <c r="W706" t="s">
        <v>30</v>
      </c>
      <c r="X706" s="64">
        <v>4916465346055230</v>
      </c>
      <c r="Z706">
        <v>9.5399999999999991</v>
      </c>
      <c r="AA706" s="65" t="str">
        <f t="shared" si="70"/>
        <v/>
      </c>
      <c r="AB706">
        <f t="shared" si="71"/>
        <v>0</v>
      </c>
      <c r="AC706" s="65" t="str">
        <f t="shared" si="72"/>
        <v>???</v>
      </c>
      <c r="AD706" t="str">
        <f t="shared" si="73"/>
        <v xml:space="preserve"> </v>
      </c>
    </row>
    <row r="707" spans="1:31" x14ac:dyDescent="0.2">
      <c r="A707">
        <v>806</v>
      </c>
      <c r="B707" s="4">
        <v>43657</v>
      </c>
      <c r="C707" t="s">
        <v>5774</v>
      </c>
      <c r="D707" s="14"/>
      <c r="E707" s="19">
        <f t="shared" si="74"/>
        <v>25.77</v>
      </c>
      <c r="F707" s="1" t="str">
        <f t="shared" si="75"/>
        <v>Cash</v>
      </c>
      <c r="G707" s="16" t="str">
        <f t="shared" si="76"/>
        <v xml:space="preserve"> </v>
      </c>
      <c r="H707" s="15" t="str">
        <f>IF(F707="Cash"," ",Y707)</f>
        <v xml:space="preserve"> </v>
      </c>
      <c r="O707" s="4"/>
      <c r="U707" t="s">
        <v>5774</v>
      </c>
      <c r="V707" t="s">
        <v>7437</v>
      </c>
      <c r="W707" t="s">
        <v>30</v>
      </c>
      <c r="X707" s="64">
        <v>4916465346055230</v>
      </c>
      <c r="Z707">
        <v>25.77</v>
      </c>
      <c r="AA707" s="65" t="str">
        <f t="shared" ref="AA707:AA770" si="77">TRIM(AE707)</f>
        <v/>
      </c>
      <c r="AB707">
        <f t="shared" ref="AB707:AB770" si="78">LEN(AA707)</f>
        <v>0</v>
      </c>
      <c r="AC707" s="65" t="str">
        <f t="shared" ref="AC707:AC770" si="79">IF(AB707&gt;=15,AA707,"???")</f>
        <v>???</v>
      </c>
      <c r="AD707" t="str">
        <f t="shared" ref="AD707:AD770" si="80">IF(AB707=15,TEXT(AC707,"0000-000000-00000"),IF(AB707=16,MID(AC707,1,4)&amp;"-"&amp;MID(AC707,5,4)&amp;"-"&amp;MID(AC707,9,4)&amp;"-"&amp;MID(AC707,13,4),IF(AB707=0," ","???")))</f>
        <v xml:space="preserve"> </v>
      </c>
    </row>
    <row r="708" spans="1:31" x14ac:dyDescent="0.2">
      <c r="A708">
        <v>807</v>
      </c>
      <c r="B708" s="4">
        <v>43657</v>
      </c>
      <c r="C708" t="s">
        <v>5775</v>
      </c>
      <c r="D708" s="14"/>
      <c r="E708" s="19">
        <f t="shared" si="74"/>
        <v>13.56</v>
      </c>
      <c r="F708" s="1" t="str">
        <f t="shared" si="75"/>
        <v>Cash</v>
      </c>
      <c r="G708" s="16" t="str">
        <f t="shared" si="76"/>
        <v xml:space="preserve"> </v>
      </c>
      <c r="H708" s="15" t="str">
        <f>IF(F708="Cash"," ",Y708)</f>
        <v xml:space="preserve"> </v>
      </c>
      <c r="O708" s="4"/>
      <c r="U708" t="s">
        <v>5775</v>
      </c>
      <c r="V708" t="s">
        <v>7732</v>
      </c>
      <c r="W708" t="s">
        <v>30</v>
      </c>
      <c r="X708" s="64">
        <v>4916465346055230</v>
      </c>
      <c r="Z708">
        <v>13.56</v>
      </c>
      <c r="AA708" s="65" t="str">
        <f t="shared" si="77"/>
        <v/>
      </c>
      <c r="AB708">
        <f t="shared" si="78"/>
        <v>0</v>
      </c>
      <c r="AC708" s="65" t="str">
        <f t="shared" si="79"/>
        <v>???</v>
      </c>
      <c r="AD708" t="str">
        <f t="shared" si="80"/>
        <v xml:space="preserve"> </v>
      </c>
    </row>
    <row r="709" spans="1:31" x14ac:dyDescent="0.2">
      <c r="A709">
        <v>808</v>
      </c>
      <c r="B709" s="4">
        <v>43657</v>
      </c>
      <c r="C709" t="s">
        <v>5776</v>
      </c>
      <c r="D709" s="14"/>
      <c r="E709" s="19">
        <f t="shared" ref="E709:E772" si="81">Z709</f>
        <v>20.66</v>
      </c>
      <c r="F709" s="1" t="str">
        <f t="shared" ref="F709:F772" si="82">W709</f>
        <v>Visa</v>
      </c>
      <c r="G709" s="16" t="str">
        <f t="shared" ref="G709:G772" si="83">AD709</f>
        <v>3575-2917-8720-2716</v>
      </c>
      <c r="H709" s="15">
        <f>IF(F709="Cash"," ",Y709)</f>
        <v>25135</v>
      </c>
      <c r="M709" s="64"/>
      <c r="O709" s="4"/>
      <c r="U709" t="s">
        <v>5776</v>
      </c>
      <c r="V709" t="s">
        <v>7733</v>
      </c>
      <c r="W709" t="s">
        <v>34</v>
      </c>
      <c r="X709" s="64">
        <v>4916465346055230</v>
      </c>
      <c r="Y709">
        <v>25135</v>
      </c>
      <c r="Z709">
        <v>20.66</v>
      </c>
      <c r="AA709" s="65" t="str">
        <f t="shared" si="77"/>
        <v>3575291787202716</v>
      </c>
      <c r="AB709">
        <f t="shared" si="78"/>
        <v>16</v>
      </c>
      <c r="AC709" s="65" t="str">
        <f t="shared" si="79"/>
        <v>3575291787202716</v>
      </c>
      <c r="AD709" t="str">
        <f t="shared" si="80"/>
        <v>3575-2917-8720-2716</v>
      </c>
      <c r="AE709" s="65" t="s">
        <v>10826</v>
      </c>
    </row>
    <row r="710" spans="1:31" x14ac:dyDescent="0.2">
      <c r="A710">
        <v>809</v>
      </c>
      <c r="B710" s="4">
        <v>43657</v>
      </c>
      <c r="C710" t="s">
        <v>5777</v>
      </c>
      <c r="D710" s="14"/>
      <c r="E710" s="19">
        <f t="shared" si="81"/>
        <v>6.33</v>
      </c>
      <c r="F710" s="1" t="str">
        <f t="shared" si="82"/>
        <v>Visa</v>
      </c>
      <c r="G710" s="16" t="str">
        <f t="shared" si="83"/>
        <v>7429-0563-6151-7560</v>
      </c>
      <c r="H710" s="15">
        <f>IF(F710="Cash"," ",Y710)</f>
        <v>47928</v>
      </c>
      <c r="M710" s="64"/>
      <c r="O710" s="4"/>
      <c r="U710" t="s">
        <v>5777</v>
      </c>
      <c r="V710" t="s">
        <v>7734</v>
      </c>
      <c r="W710" t="s">
        <v>34</v>
      </c>
      <c r="X710" s="64">
        <v>4916465346055230</v>
      </c>
      <c r="Y710">
        <v>47928</v>
      </c>
      <c r="Z710">
        <v>6.33</v>
      </c>
      <c r="AA710" s="65" t="str">
        <f t="shared" si="77"/>
        <v>7429056361517560</v>
      </c>
      <c r="AB710">
        <f t="shared" si="78"/>
        <v>16</v>
      </c>
      <c r="AC710" s="65" t="str">
        <f t="shared" si="79"/>
        <v>7429056361517560</v>
      </c>
      <c r="AD710" t="str">
        <f t="shared" si="80"/>
        <v>7429-0563-6151-7560</v>
      </c>
      <c r="AE710" s="65" t="s">
        <v>10851</v>
      </c>
    </row>
    <row r="711" spans="1:31" x14ac:dyDescent="0.2">
      <c r="A711">
        <v>810</v>
      </c>
      <c r="B711" s="4">
        <v>43657</v>
      </c>
      <c r="C711" t="s">
        <v>5778</v>
      </c>
      <c r="D711" s="14"/>
      <c r="E711" s="19">
        <f t="shared" si="81"/>
        <v>9.67</v>
      </c>
      <c r="F711" s="1" t="str">
        <f t="shared" si="82"/>
        <v>Mastercard</v>
      </c>
      <c r="G711" s="16" t="str">
        <f t="shared" si="83"/>
        <v>4216-8613-1066-5134</v>
      </c>
      <c r="H711" s="15">
        <f>IF(F711="Cash"," ",Y711)</f>
        <v>47832</v>
      </c>
      <c r="M711" s="64"/>
      <c r="O711" s="4"/>
      <c r="U711" t="s">
        <v>5778</v>
      </c>
      <c r="V711" t="s">
        <v>7735</v>
      </c>
      <c r="W711" t="s">
        <v>7089</v>
      </c>
      <c r="X711" s="64">
        <v>4916465346055230</v>
      </c>
      <c r="Y711">
        <v>47832</v>
      </c>
      <c r="Z711">
        <v>9.67</v>
      </c>
      <c r="AA711" s="65" t="str">
        <f t="shared" si="77"/>
        <v>4216861310665134</v>
      </c>
      <c r="AB711">
        <f t="shared" si="78"/>
        <v>16</v>
      </c>
      <c r="AC711" s="65" t="str">
        <f t="shared" si="79"/>
        <v>4216861310665134</v>
      </c>
      <c r="AD711" t="str">
        <f t="shared" si="80"/>
        <v>4216-8613-1066-5134</v>
      </c>
      <c r="AE711" s="65" t="s">
        <v>10882</v>
      </c>
    </row>
    <row r="712" spans="1:31" x14ac:dyDescent="0.2">
      <c r="A712">
        <v>811</v>
      </c>
      <c r="B712" s="4">
        <v>43657</v>
      </c>
      <c r="C712" t="s">
        <v>5779</v>
      </c>
      <c r="D712" s="14"/>
      <c r="E712" s="19">
        <f t="shared" si="81"/>
        <v>26.44</v>
      </c>
      <c r="F712" s="1" t="str">
        <f t="shared" si="82"/>
        <v>Cash</v>
      </c>
      <c r="G712" s="16" t="str">
        <f t="shared" si="83"/>
        <v xml:space="preserve"> </v>
      </c>
      <c r="H712" s="15" t="str">
        <f>IF(F712="Cash"," ",Y712)</f>
        <v xml:space="preserve"> </v>
      </c>
      <c r="O712" s="4"/>
      <c r="U712" t="s">
        <v>5779</v>
      </c>
      <c r="V712" t="s">
        <v>7736</v>
      </c>
      <c r="W712" t="s">
        <v>30</v>
      </c>
      <c r="X712" s="64">
        <v>4916465346055230</v>
      </c>
      <c r="Z712">
        <v>26.44</v>
      </c>
      <c r="AA712" s="65" t="str">
        <f t="shared" si="77"/>
        <v/>
      </c>
      <c r="AB712">
        <f t="shared" si="78"/>
        <v>0</v>
      </c>
      <c r="AC712" s="65" t="str">
        <f t="shared" si="79"/>
        <v>???</v>
      </c>
      <c r="AD712" t="str">
        <f t="shared" si="80"/>
        <v xml:space="preserve"> </v>
      </c>
    </row>
    <row r="713" spans="1:31" x14ac:dyDescent="0.2">
      <c r="A713">
        <v>812</v>
      </c>
      <c r="B713" s="4">
        <v>43657</v>
      </c>
      <c r="C713" t="s">
        <v>5780</v>
      </c>
      <c r="D713" s="14"/>
      <c r="E713" s="19">
        <f t="shared" si="81"/>
        <v>23.86</v>
      </c>
      <c r="F713" s="1" t="str">
        <f t="shared" si="82"/>
        <v>American Express</v>
      </c>
      <c r="G713" s="16" t="str">
        <f t="shared" si="83"/>
        <v>2019-051448-79563</v>
      </c>
      <c r="H713" s="15">
        <f>IF(F713="Cash"," ",Y713)</f>
        <v>47281</v>
      </c>
      <c r="M713" s="64"/>
      <c r="O713" s="4"/>
      <c r="U713" t="s">
        <v>5780</v>
      </c>
      <c r="V713" t="s">
        <v>7527</v>
      </c>
      <c r="W713" t="s">
        <v>7093</v>
      </c>
      <c r="X713" s="64">
        <v>4916465346055230</v>
      </c>
      <c r="Y713">
        <v>47281</v>
      </c>
      <c r="Z713">
        <v>23.86</v>
      </c>
      <c r="AA713" s="65" t="str">
        <f t="shared" si="77"/>
        <v>201905144879563</v>
      </c>
      <c r="AB713">
        <f t="shared" si="78"/>
        <v>15</v>
      </c>
      <c r="AC713" s="65" t="str">
        <f t="shared" si="79"/>
        <v>201905144879563</v>
      </c>
      <c r="AD713" t="str">
        <f t="shared" si="80"/>
        <v>2019-051448-79563</v>
      </c>
      <c r="AE713" s="65" t="s">
        <v>10883</v>
      </c>
    </row>
    <row r="714" spans="1:31" x14ac:dyDescent="0.2">
      <c r="A714">
        <v>813</v>
      </c>
      <c r="B714" s="4">
        <v>43657</v>
      </c>
      <c r="C714" t="s">
        <v>5781</v>
      </c>
      <c r="D714" s="14"/>
      <c r="E714" s="19">
        <f t="shared" si="81"/>
        <v>21.45</v>
      </c>
      <c r="F714" s="1" t="str">
        <f t="shared" si="82"/>
        <v>Visa</v>
      </c>
      <c r="G714" s="16" t="str">
        <f t="shared" si="83"/>
        <v>2942-6716-6202-1595</v>
      </c>
      <c r="H714" s="15">
        <f>IF(F714="Cash"," ",Y714)</f>
        <v>60646</v>
      </c>
      <c r="M714" s="64"/>
      <c r="O714" s="4"/>
      <c r="U714" t="s">
        <v>5781</v>
      </c>
      <c r="V714" t="s">
        <v>7737</v>
      </c>
      <c r="W714" t="s">
        <v>34</v>
      </c>
      <c r="X714" s="64">
        <v>4916465346055230</v>
      </c>
      <c r="Y714">
        <v>60646</v>
      </c>
      <c r="Z714">
        <v>21.45</v>
      </c>
      <c r="AA714" s="65" t="str">
        <f t="shared" si="77"/>
        <v>2942671662021595</v>
      </c>
      <c r="AB714">
        <f t="shared" si="78"/>
        <v>16</v>
      </c>
      <c r="AC714" s="65" t="str">
        <f t="shared" si="79"/>
        <v>2942671662021595</v>
      </c>
      <c r="AD714" t="str">
        <f t="shared" si="80"/>
        <v>2942-6716-6202-1595</v>
      </c>
      <c r="AE714" s="65" t="s">
        <v>10649</v>
      </c>
    </row>
    <row r="715" spans="1:31" x14ac:dyDescent="0.2">
      <c r="A715">
        <v>814</v>
      </c>
      <c r="B715" s="4">
        <v>43657</v>
      </c>
      <c r="C715" t="s">
        <v>5782</v>
      </c>
      <c r="D715" s="14"/>
      <c r="E715" s="19">
        <f t="shared" si="81"/>
        <v>12.38</v>
      </c>
      <c r="F715" s="1" t="str">
        <f t="shared" si="82"/>
        <v>Cash</v>
      </c>
      <c r="G715" s="16" t="str">
        <f t="shared" si="83"/>
        <v xml:space="preserve"> </v>
      </c>
      <c r="H715" s="15" t="str">
        <f>IF(F715="Cash"," ",Y715)</f>
        <v xml:space="preserve"> </v>
      </c>
      <c r="O715" s="4"/>
      <c r="U715" t="s">
        <v>5782</v>
      </c>
      <c r="V715" t="s">
        <v>7738</v>
      </c>
      <c r="W715" t="s">
        <v>30</v>
      </c>
      <c r="X715" s="64">
        <v>4916465346055230</v>
      </c>
      <c r="Z715">
        <v>12.38</v>
      </c>
      <c r="AA715" s="65" t="str">
        <f t="shared" si="77"/>
        <v/>
      </c>
      <c r="AB715">
        <f t="shared" si="78"/>
        <v>0</v>
      </c>
      <c r="AC715" s="65" t="str">
        <f t="shared" si="79"/>
        <v>???</v>
      </c>
      <c r="AD715" t="str">
        <f t="shared" si="80"/>
        <v xml:space="preserve"> </v>
      </c>
    </row>
    <row r="716" spans="1:31" x14ac:dyDescent="0.2">
      <c r="A716">
        <v>815</v>
      </c>
      <c r="B716" s="4">
        <v>43657</v>
      </c>
      <c r="C716" t="s">
        <v>5783</v>
      </c>
      <c r="D716" s="14"/>
      <c r="E716" s="19">
        <f t="shared" si="81"/>
        <v>5.53</v>
      </c>
      <c r="F716" s="1" t="str">
        <f t="shared" si="82"/>
        <v>Cash</v>
      </c>
      <c r="G716" s="16" t="str">
        <f t="shared" si="83"/>
        <v xml:space="preserve"> </v>
      </c>
      <c r="H716" s="15" t="str">
        <f>IF(F716="Cash"," ",Y716)</f>
        <v xml:space="preserve"> </v>
      </c>
      <c r="O716" s="4"/>
      <c r="U716" t="s">
        <v>5783</v>
      </c>
      <c r="V716" t="s">
        <v>7739</v>
      </c>
      <c r="W716" t="s">
        <v>30</v>
      </c>
      <c r="X716" s="64">
        <v>4916465346055230</v>
      </c>
      <c r="Z716">
        <v>5.53</v>
      </c>
      <c r="AA716" s="65" t="str">
        <f t="shared" si="77"/>
        <v/>
      </c>
      <c r="AB716">
        <f t="shared" si="78"/>
        <v>0</v>
      </c>
      <c r="AC716" s="65" t="str">
        <f t="shared" si="79"/>
        <v>???</v>
      </c>
      <c r="AD716" t="str">
        <f t="shared" si="80"/>
        <v xml:space="preserve"> </v>
      </c>
    </row>
    <row r="717" spans="1:31" x14ac:dyDescent="0.2">
      <c r="A717">
        <v>816</v>
      </c>
      <c r="B717" s="4">
        <v>43657</v>
      </c>
      <c r="C717" t="s">
        <v>5784</v>
      </c>
      <c r="D717" s="14"/>
      <c r="E717" s="19">
        <f t="shared" si="81"/>
        <v>14.79</v>
      </c>
      <c r="F717" s="1" t="str">
        <f t="shared" si="82"/>
        <v>Cash</v>
      </c>
      <c r="G717" s="16" t="str">
        <f t="shared" si="83"/>
        <v xml:space="preserve"> </v>
      </c>
      <c r="H717" s="15" t="str">
        <f>IF(F717="Cash"," ",Y717)</f>
        <v xml:space="preserve"> </v>
      </c>
      <c r="O717" s="4"/>
      <c r="U717" t="s">
        <v>5784</v>
      </c>
      <c r="V717" t="s">
        <v>7401</v>
      </c>
      <c r="W717" t="s">
        <v>30</v>
      </c>
      <c r="X717" s="64">
        <v>4916465346055230</v>
      </c>
      <c r="Z717">
        <v>14.79</v>
      </c>
      <c r="AA717" s="65" t="str">
        <f t="shared" si="77"/>
        <v/>
      </c>
      <c r="AB717">
        <f t="shared" si="78"/>
        <v>0</v>
      </c>
      <c r="AC717" s="65" t="str">
        <f t="shared" si="79"/>
        <v>???</v>
      </c>
      <c r="AD717" t="str">
        <f t="shared" si="80"/>
        <v xml:space="preserve"> </v>
      </c>
    </row>
    <row r="718" spans="1:31" x14ac:dyDescent="0.2">
      <c r="A718">
        <v>817</v>
      </c>
      <c r="B718" s="4">
        <v>43657</v>
      </c>
      <c r="C718" t="s">
        <v>5785</v>
      </c>
      <c r="D718" s="14"/>
      <c r="E718" s="19">
        <f t="shared" si="81"/>
        <v>7.79</v>
      </c>
      <c r="F718" s="1" t="str">
        <f t="shared" si="82"/>
        <v>Cash</v>
      </c>
      <c r="G718" s="16" t="str">
        <f t="shared" si="83"/>
        <v xml:space="preserve"> </v>
      </c>
      <c r="H718" s="15" t="str">
        <f>IF(F718="Cash"," ",Y718)</f>
        <v xml:space="preserve"> </v>
      </c>
      <c r="O718" s="4"/>
      <c r="U718" t="s">
        <v>5785</v>
      </c>
      <c r="V718" t="s">
        <v>7740</v>
      </c>
      <c r="W718" t="s">
        <v>30</v>
      </c>
      <c r="X718" s="64">
        <v>4916465346055230</v>
      </c>
      <c r="Z718">
        <v>7.79</v>
      </c>
      <c r="AA718" s="65" t="str">
        <f t="shared" si="77"/>
        <v/>
      </c>
      <c r="AB718">
        <f t="shared" si="78"/>
        <v>0</v>
      </c>
      <c r="AC718" s="65" t="str">
        <f t="shared" si="79"/>
        <v>???</v>
      </c>
      <c r="AD718" t="str">
        <f t="shared" si="80"/>
        <v xml:space="preserve"> </v>
      </c>
    </row>
    <row r="719" spans="1:31" x14ac:dyDescent="0.2">
      <c r="A719">
        <v>818</v>
      </c>
      <c r="B719" s="4">
        <v>43657</v>
      </c>
      <c r="C719" t="s">
        <v>5786</v>
      </c>
      <c r="D719" s="14"/>
      <c r="E719" s="19">
        <f t="shared" si="81"/>
        <v>12.92</v>
      </c>
      <c r="F719" s="1" t="str">
        <f t="shared" si="82"/>
        <v>Visa</v>
      </c>
      <c r="G719" s="16" t="str">
        <f t="shared" si="83"/>
        <v>6798-2459-5178-8957</v>
      </c>
      <c r="H719" s="15">
        <f>IF(F719="Cash"," ",Y719)</f>
        <v>46936</v>
      </c>
      <c r="M719" s="64"/>
      <c r="O719" s="4"/>
      <c r="U719" t="s">
        <v>5786</v>
      </c>
      <c r="V719" t="s">
        <v>7536</v>
      </c>
      <c r="W719" t="s">
        <v>34</v>
      </c>
      <c r="X719" s="64">
        <v>4916465346055230</v>
      </c>
      <c r="Y719">
        <v>46936</v>
      </c>
      <c r="Z719">
        <v>12.92</v>
      </c>
      <c r="AA719" s="65" t="str">
        <f t="shared" si="77"/>
        <v>6798245951788957</v>
      </c>
      <c r="AB719">
        <f t="shared" si="78"/>
        <v>16</v>
      </c>
      <c r="AC719" s="65" t="str">
        <f t="shared" si="79"/>
        <v>6798245951788957</v>
      </c>
      <c r="AD719" t="str">
        <f t="shared" si="80"/>
        <v>6798-2459-5178-8957</v>
      </c>
      <c r="AE719" s="65" t="s">
        <v>10732</v>
      </c>
    </row>
    <row r="720" spans="1:31" x14ac:dyDescent="0.2">
      <c r="A720">
        <v>819</v>
      </c>
      <c r="B720" s="4">
        <v>43657</v>
      </c>
      <c r="C720" t="s">
        <v>5787</v>
      </c>
      <c r="D720" s="14"/>
      <c r="E720" s="19">
        <f t="shared" si="81"/>
        <v>19.61</v>
      </c>
      <c r="F720" s="1" t="str">
        <f t="shared" si="82"/>
        <v>Visa</v>
      </c>
      <c r="G720" s="16" t="str">
        <f t="shared" si="83"/>
        <v>9682-5995-8200-0029</v>
      </c>
      <c r="H720" s="15">
        <f>IF(F720="Cash"," ",Y720)</f>
        <v>46947</v>
      </c>
      <c r="M720" s="64"/>
      <c r="O720" s="4"/>
      <c r="U720" t="s">
        <v>5787</v>
      </c>
      <c r="V720" t="s">
        <v>7741</v>
      </c>
      <c r="W720" t="s">
        <v>34</v>
      </c>
      <c r="X720" s="64">
        <v>4916465346055230</v>
      </c>
      <c r="Y720">
        <v>46947</v>
      </c>
      <c r="Z720">
        <v>19.61</v>
      </c>
      <c r="AA720" s="65" t="str">
        <f t="shared" si="77"/>
        <v>9682599582000029</v>
      </c>
      <c r="AB720">
        <f t="shared" si="78"/>
        <v>16</v>
      </c>
      <c r="AC720" s="65" t="str">
        <f t="shared" si="79"/>
        <v>9682599582000029</v>
      </c>
      <c r="AD720" t="str">
        <f t="shared" si="80"/>
        <v>9682-5995-8200-0029</v>
      </c>
      <c r="AE720" s="65" t="s">
        <v>10697</v>
      </c>
    </row>
    <row r="721" spans="1:31" x14ac:dyDescent="0.2">
      <c r="A721">
        <v>820</v>
      </c>
      <c r="B721" s="4">
        <v>43657</v>
      </c>
      <c r="C721" t="s">
        <v>5788</v>
      </c>
      <c r="D721" s="14"/>
      <c r="E721" s="19">
        <f t="shared" si="81"/>
        <v>17.239999999999998</v>
      </c>
      <c r="F721" s="1" t="str">
        <f t="shared" si="82"/>
        <v>Visa</v>
      </c>
      <c r="G721" s="16" t="str">
        <f t="shared" si="83"/>
        <v>2871-2575-0673-4665</v>
      </c>
      <c r="H721" s="15">
        <f>IF(F721="Cash"," ",Y721)</f>
        <v>46407</v>
      </c>
      <c r="M721" s="64"/>
      <c r="O721" s="4"/>
      <c r="U721" t="s">
        <v>5788</v>
      </c>
      <c r="V721" t="s">
        <v>7742</v>
      </c>
      <c r="W721" t="s">
        <v>34</v>
      </c>
      <c r="X721" s="64">
        <v>4916465346055230</v>
      </c>
      <c r="Y721">
        <v>46407</v>
      </c>
      <c r="Z721">
        <v>17.239999999999998</v>
      </c>
      <c r="AA721" s="65" t="str">
        <f t="shared" si="77"/>
        <v>2871257506734665</v>
      </c>
      <c r="AB721">
        <f t="shared" si="78"/>
        <v>16</v>
      </c>
      <c r="AC721" s="65" t="str">
        <f t="shared" si="79"/>
        <v>2871257506734665</v>
      </c>
      <c r="AD721" t="str">
        <f t="shared" si="80"/>
        <v>2871-2575-0673-4665</v>
      </c>
      <c r="AE721" s="65" t="s">
        <v>10852</v>
      </c>
    </row>
    <row r="722" spans="1:31" x14ac:dyDescent="0.2">
      <c r="A722">
        <v>821</v>
      </c>
      <c r="B722" s="4">
        <v>43657</v>
      </c>
      <c r="C722" t="s">
        <v>5789</v>
      </c>
      <c r="D722" s="14"/>
      <c r="E722" s="19">
        <f t="shared" si="81"/>
        <v>32.909999999999997</v>
      </c>
      <c r="F722" s="1" t="str">
        <f t="shared" si="82"/>
        <v>Mastercard</v>
      </c>
      <c r="G722" s="16" t="str">
        <f t="shared" si="83"/>
        <v>6073-2272-2495-6326</v>
      </c>
      <c r="H722" s="15">
        <f>IF(F722="Cash"," ",Y722)</f>
        <v>47263</v>
      </c>
      <c r="M722" s="64"/>
      <c r="O722" s="4"/>
      <c r="U722" t="s">
        <v>5789</v>
      </c>
      <c r="V722" t="s">
        <v>7743</v>
      </c>
      <c r="W722" t="s">
        <v>7089</v>
      </c>
      <c r="X722" s="64">
        <v>4916465346055230</v>
      </c>
      <c r="Y722">
        <v>47263</v>
      </c>
      <c r="Z722">
        <v>32.909999999999997</v>
      </c>
      <c r="AA722" s="65" t="str">
        <f t="shared" si="77"/>
        <v>6073227224956326</v>
      </c>
      <c r="AB722">
        <f t="shared" si="78"/>
        <v>16</v>
      </c>
      <c r="AC722" s="65" t="str">
        <f t="shared" si="79"/>
        <v>6073227224956326</v>
      </c>
      <c r="AD722" t="str">
        <f t="shared" si="80"/>
        <v>6073-2272-2495-6326</v>
      </c>
      <c r="AE722" s="65" t="s">
        <v>10735</v>
      </c>
    </row>
    <row r="723" spans="1:31" x14ac:dyDescent="0.2">
      <c r="A723">
        <v>822</v>
      </c>
      <c r="B723" s="4">
        <v>43657</v>
      </c>
      <c r="C723" t="s">
        <v>5790</v>
      </c>
      <c r="D723" s="14"/>
      <c r="E723" s="19">
        <f t="shared" si="81"/>
        <v>6.35</v>
      </c>
      <c r="F723" s="1" t="str">
        <f t="shared" si="82"/>
        <v>Visa</v>
      </c>
      <c r="G723" s="16" t="str">
        <f t="shared" si="83"/>
        <v>3575-2917-8720-2716</v>
      </c>
      <c r="H723" s="15">
        <f>IF(F723="Cash"," ",Y723)</f>
        <v>47588</v>
      </c>
      <c r="M723" s="64"/>
      <c r="O723" s="4"/>
      <c r="U723" t="s">
        <v>5790</v>
      </c>
      <c r="V723" t="s">
        <v>7744</v>
      </c>
      <c r="W723" t="s">
        <v>34</v>
      </c>
      <c r="X723" s="64">
        <v>4916465346055230</v>
      </c>
      <c r="Y723">
        <v>47588</v>
      </c>
      <c r="Z723">
        <v>6.35</v>
      </c>
      <c r="AA723" s="65" t="str">
        <f t="shared" si="77"/>
        <v>3575291787202716</v>
      </c>
      <c r="AB723">
        <f t="shared" si="78"/>
        <v>16</v>
      </c>
      <c r="AC723" s="65" t="str">
        <f t="shared" si="79"/>
        <v>3575291787202716</v>
      </c>
      <c r="AD723" t="str">
        <f t="shared" si="80"/>
        <v>3575-2917-8720-2716</v>
      </c>
      <c r="AE723" s="65" t="s">
        <v>10826</v>
      </c>
    </row>
    <row r="724" spans="1:31" x14ac:dyDescent="0.2">
      <c r="A724">
        <v>823</v>
      </c>
      <c r="B724" s="4">
        <v>43657</v>
      </c>
      <c r="C724" t="s">
        <v>5791</v>
      </c>
      <c r="D724" s="14"/>
      <c r="E724" s="19">
        <f t="shared" si="81"/>
        <v>16.190000000000001</v>
      </c>
      <c r="F724" s="1" t="str">
        <f t="shared" si="82"/>
        <v>Visa</v>
      </c>
      <c r="G724" s="16" t="str">
        <f t="shared" si="83"/>
        <v>6828-2344-8067-4098</v>
      </c>
      <c r="H724" s="15">
        <f>IF(F724="Cash"," ",Y724)</f>
        <v>46580</v>
      </c>
      <c r="M724" s="64"/>
      <c r="O724" s="4"/>
      <c r="U724" t="s">
        <v>5791</v>
      </c>
      <c r="V724" t="s">
        <v>7745</v>
      </c>
      <c r="W724" t="s">
        <v>34</v>
      </c>
      <c r="X724" s="64">
        <v>4916465346055230</v>
      </c>
      <c r="Y724">
        <v>46580</v>
      </c>
      <c r="Z724">
        <v>16.190000000000001</v>
      </c>
      <c r="AA724" s="65" t="str">
        <f t="shared" si="77"/>
        <v>6828234480674098</v>
      </c>
      <c r="AB724">
        <f t="shared" si="78"/>
        <v>16</v>
      </c>
      <c r="AC724" s="65" t="str">
        <f t="shared" si="79"/>
        <v>6828234480674098</v>
      </c>
      <c r="AD724" t="str">
        <f t="shared" si="80"/>
        <v>6828-2344-8067-4098</v>
      </c>
      <c r="AE724" s="65" t="s">
        <v>10884</v>
      </c>
    </row>
    <row r="725" spans="1:31" x14ac:dyDescent="0.2">
      <c r="A725">
        <v>824</v>
      </c>
      <c r="B725" s="4">
        <v>43657</v>
      </c>
      <c r="C725" t="s">
        <v>5792</v>
      </c>
      <c r="D725" s="14"/>
      <c r="E725" s="19">
        <f t="shared" si="81"/>
        <v>22.84</v>
      </c>
      <c r="F725" s="1" t="str">
        <f t="shared" si="82"/>
        <v>Mastercard</v>
      </c>
      <c r="G725" s="16" t="str">
        <f t="shared" si="83"/>
        <v>2259-2577-6233-1196</v>
      </c>
      <c r="H725" s="15">
        <f>IF(F725="Cash"," ",Y725)</f>
        <v>47852</v>
      </c>
      <c r="M725" s="64"/>
      <c r="O725" s="4"/>
      <c r="U725" t="s">
        <v>5792</v>
      </c>
      <c r="V725" t="s">
        <v>7746</v>
      </c>
      <c r="W725" t="s">
        <v>7089</v>
      </c>
      <c r="X725" s="64">
        <v>4916465346055230</v>
      </c>
      <c r="Y725">
        <v>47852</v>
      </c>
      <c r="Z725">
        <v>22.84</v>
      </c>
      <c r="AA725" s="65" t="str">
        <f t="shared" si="77"/>
        <v>2259257762331196</v>
      </c>
      <c r="AB725">
        <f t="shared" si="78"/>
        <v>16</v>
      </c>
      <c r="AC725" s="65" t="str">
        <f t="shared" si="79"/>
        <v>2259257762331196</v>
      </c>
      <c r="AD725" t="str">
        <f t="shared" si="80"/>
        <v>2259-2577-6233-1196</v>
      </c>
      <c r="AE725" s="65" t="s">
        <v>10885</v>
      </c>
    </row>
    <row r="726" spans="1:31" x14ac:dyDescent="0.2">
      <c r="A726">
        <v>825</v>
      </c>
      <c r="B726" s="4">
        <v>43657</v>
      </c>
      <c r="C726" t="s">
        <v>5793</v>
      </c>
      <c r="D726" s="14"/>
      <c r="E726" s="19">
        <f t="shared" si="81"/>
        <v>14.19</v>
      </c>
      <c r="F726" s="1" t="str">
        <f t="shared" si="82"/>
        <v>Mastercard</v>
      </c>
      <c r="G726" s="16" t="str">
        <f t="shared" si="83"/>
        <v>3575-2917-8720-2716</v>
      </c>
      <c r="H726" s="15">
        <f>IF(F726="Cash"," ",Y726)</f>
        <v>47430</v>
      </c>
      <c r="M726" s="64"/>
      <c r="O726" s="4"/>
      <c r="U726" t="s">
        <v>5793</v>
      </c>
      <c r="V726" t="s">
        <v>7747</v>
      </c>
      <c r="W726" t="s">
        <v>7089</v>
      </c>
      <c r="X726" s="64">
        <v>4916465346055230</v>
      </c>
      <c r="Y726">
        <v>47430</v>
      </c>
      <c r="Z726">
        <v>14.19</v>
      </c>
      <c r="AA726" s="65" t="str">
        <f t="shared" si="77"/>
        <v>3575291787202716</v>
      </c>
      <c r="AB726">
        <f t="shared" si="78"/>
        <v>16</v>
      </c>
      <c r="AC726" s="65" t="str">
        <f t="shared" si="79"/>
        <v>3575291787202716</v>
      </c>
      <c r="AD726" t="str">
        <f t="shared" si="80"/>
        <v>3575-2917-8720-2716</v>
      </c>
      <c r="AE726" s="65" t="s">
        <v>10826</v>
      </c>
    </row>
    <row r="727" spans="1:31" x14ac:dyDescent="0.2">
      <c r="A727">
        <v>826</v>
      </c>
      <c r="B727" s="4">
        <v>43657</v>
      </c>
      <c r="C727" t="s">
        <v>5794</v>
      </c>
      <c r="D727" s="14"/>
      <c r="E727" s="19">
        <f t="shared" si="81"/>
        <v>9.01</v>
      </c>
      <c r="F727" s="1" t="str">
        <f t="shared" si="82"/>
        <v>Cash</v>
      </c>
      <c r="G727" s="16" t="str">
        <f t="shared" si="83"/>
        <v xml:space="preserve"> </v>
      </c>
      <c r="H727" s="15" t="str">
        <f>IF(F727="Cash"," ",Y727)</f>
        <v xml:space="preserve"> </v>
      </c>
      <c r="O727" s="4"/>
      <c r="U727" t="s">
        <v>5794</v>
      </c>
      <c r="V727" t="s">
        <v>7748</v>
      </c>
      <c r="W727" t="s">
        <v>30</v>
      </c>
      <c r="X727" s="64">
        <v>4916465346055230</v>
      </c>
      <c r="Z727">
        <v>9.01</v>
      </c>
      <c r="AA727" s="65" t="str">
        <f t="shared" si="77"/>
        <v/>
      </c>
      <c r="AB727">
        <f t="shared" si="78"/>
        <v>0</v>
      </c>
      <c r="AC727" s="65" t="str">
        <f t="shared" si="79"/>
        <v>???</v>
      </c>
      <c r="AD727" t="str">
        <f t="shared" si="80"/>
        <v xml:space="preserve"> </v>
      </c>
    </row>
    <row r="728" spans="1:31" x14ac:dyDescent="0.2">
      <c r="A728">
        <v>827</v>
      </c>
      <c r="B728" s="4">
        <v>43657</v>
      </c>
      <c r="C728" t="s">
        <v>5795</v>
      </c>
      <c r="D728" s="14"/>
      <c r="E728" s="19">
        <f t="shared" si="81"/>
        <v>5.6</v>
      </c>
      <c r="F728" s="1" t="str">
        <f t="shared" si="82"/>
        <v>Cash</v>
      </c>
      <c r="G728" s="16" t="str">
        <f t="shared" si="83"/>
        <v xml:space="preserve"> </v>
      </c>
      <c r="H728" s="15" t="str">
        <f>IF(F728="Cash"," ",Y728)</f>
        <v xml:space="preserve"> </v>
      </c>
      <c r="O728" s="4"/>
      <c r="U728" t="s">
        <v>5795</v>
      </c>
      <c r="V728" t="s">
        <v>7749</v>
      </c>
      <c r="W728" t="s">
        <v>30</v>
      </c>
      <c r="X728" s="64">
        <v>4916465346055230</v>
      </c>
      <c r="Z728">
        <v>5.6</v>
      </c>
      <c r="AA728" s="65" t="str">
        <f t="shared" si="77"/>
        <v/>
      </c>
      <c r="AB728">
        <f t="shared" si="78"/>
        <v>0</v>
      </c>
      <c r="AC728" s="65" t="str">
        <f t="shared" si="79"/>
        <v>???</v>
      </c>
      <c r="AD728" t="str">
        <f t="shared" si="80"/>
        <v xml:space="preserve"> </v>
      </c>
    </row>
    <row r="729" spans="1:31" x14ac:dyDescent="0.2">
      <c r="A729">
        <v>828</v>
      </c>
      <c r="B729" s="4">
        <v>43657</v>
      </c>
      <c r="C729" t="s">
        <v>5796</v>
      </c>
      <c r="D729" s="14"/>
      <c r="E729" s="19">
        <f t="shared" si="81"/>
        <v>23.76</v>
      </c>
      <c r="F729" s="1" t="str">
        <f t="shared" si="82"/>
        <v>Discover</v>
      </c>
      <c r="G729" s="16" t="str">
        <f t="shared" si="83"/>
        <v>3076-1164-2548-8634</v>
      </c>
      <c r="H729" s="15">
        <f>IF(F729="Cash"," ",Y729)</f>
        <v>46965</v>
      </c>
      <c r="M729" s="64"/>
      <c r="O729" s="4"/>
      <c r="U729" t="s">
        <v>5796</v>
      </c>
      <c r="V729" t="s">
        <v>7750</v>
      </c>
      <c r="W729" t="s">
        <v>7167</v>
      </c>
      <c r="X729" s="64">
        <v>4916465346055230</v>
      </c>
      <c r="Y729">
        <v>46965</v>
      </c>
      <c r="Z729">
        <v>23.76</v>
      </c>
      <c r="AA729" s="65" t="str">
        <f t="shared" si="77"/>
        <v>3076116425488634</v>
      </c>
      <c r="AB729">
        <f t="shared" si="78"/>
        <v>16</v>
      </c>
      <c r="AC729" s="65" t="str">
        <f t="shared" si="79"/>
        <v>3076116425488634</v>
      </c>
      <c r="AD729" t="str">
        <f t="shared" si="80"/>
        <v>3076-1164-2548-8634</v>
      </c>
      <c r="AE729" s="65" t="s">
        <v>10886</v>
      </c>
    </row>
    <row r="730" spans="1:31" x14ac:dyDescent="0.2">
      <c r="A730">
        <v>829</v>
      </c>
      <c r="B730" s="4">
        <v>43657</v>
      </c>
      <c r="C730" t="s">
        <v>5797</v>
      </c>
      <c r="D730" s="14"/>
      <c r="E730" s="19">
        <f t="shared" si="81"/>
        <v>5.5</v>
      </c>
      <c r="F730" s="1" t="str">
        <f t="shared" si="82"/>
        <v>Visa</v>
      </c>
      <c r="G730" s="16" t="str">
        <f t="shared" si="83"/>
        <v>5990-4571-3158-4792</v>
      </c>
      <c r="H730" s="15">
        <f>IF(F730="Cash"," ",Y730)</f>
        <v>6755</v>
      </c>
      <c r="M730" s="64"/>
      <c r="O730" s="4"/>
      <c r="U730" t="s">
        <v>5797</v>
      </c>
      <c r="V730" t="s">
        <v>7751</v>
      </c>
      <c r="W730" t="s">
        <v>34</v>
      </c>
      <c r="X730" s="64">
        <v>4916465346055230</v>
      </c>
      <c r="Y730">
        <v>6755</v>
      </c>
      <c r="Z730">
        <v>5.5</v>
      </c>
      <c r="AA730" s="65" t="str">
        <f t="shared" si="77"/>
        <v>5990457131584792</v>
      </c>
      <c r="AB730">
        <f t="shared" si="78"/>
        <v>16</v>
      </c>
      <c r="AC730" s="65" t="str">
        <f t="shared" si="79"/>
        <v>5990457131584792</v>
      </c>
      <c r="AD730" t="str">
        <f t="shared" si="80"/>
        <v>5990-4571-3158-4792</v>
      </c>
      <c r="AE730" s="65" t="s">
        <v>10742</v>
      </c>
    </row>
    <row r="731" spans="1:31" x14ac:dyDescent="0.2">
      <c r="A731">
        <v>830</v>
      </c>
      <c r="B731" s="4">
        <v>43657</v>
      </c>
      <c r="C731" t="s">
        <v>5798</v>
      </c>
      <c r="D731" s="14"/>
      <c r="E731" s="19">
        <f t="shared" si="81"/>
        <v>19.579999999999998</v>
      </c>
      <c r="F731" s="1" t="str">
        <f t="shared" si="82"/>
        <v>Visa</v>
      </c>
      <c r="G731" s="16" t="str">
        <f t="shared" si="83"/>
        <v>9839-5516-0196-8550</v>
      </c>
      <c r="H731" s="15">
        <f>IF(F731="Cash"," ",Y731)</f>
        <v>47612</v>
      </c>
      <c r="M731" s="64"/>
      <c r="O731" s="4"/>
      <c r="U731" t="s">
        <v>5798</v>
      </c>
      <c r="V731" t="s">
        <v>7752</v>
      </c>
      <c r="W731" t="s">
        <v>34</v>
      </c>
      <c r="X731" s="64">
        <v>4916465346055230</v>
      </c>
      <c r="Y731">
        <v>47612</v>
      </c>
      <c r="Z731">
        <v>19.579999999999998</v>
      </c>
      <c r="AA731" s="65" t="str">
        <f t="shared" si="77"/>
        <v>9839551601968550</v>
      </c>
      <c r="AB731">
        <f t="shared" si="78"/>
        <v>16</v>
      </c>
      <c r="AC731" s="65" t="str">
        <f t="shared" si="79"/>
        <v>9839551601968550</v>
      </c>
      <c r="AD731" t="str">
        <f t="shared" si="80"/>
        <v>9839-5516-0196-8550</v>
      </c>
      <c r="AE731" s="65" t="s">
        <v>10706</v>
      </c>
    </row>
    <row r="732" spans="1:31" x14ac:dyDescent="0.2">
      <c r="A732">
        <v>831</v>
      </c>
      <c r="B732" s="4">
        <v>43657</v>
      </c>
      <c r="C732" t="s">
        <v>5799</v>
      </c>
      <c r="D732" s="14"/>
      <c r="E732" s="19">
        <f t="shared" si="81"/>
        <v>25.89</v>
      </c>
      <c r="F732" s="1" t="str">
        <f t="shared" si="82"/>
        <v>Mastercard</v>
      </c>
      <c r="G732" s="16" t="str">
        <f t="shared" si="83"/>
        <v>1251-1121-8359-4782</v>
      </c>
      <c r="H732" s="15">
        <f>IF(F732="Cash"," ",Y732)</f>
        <v>46634</v>
      </c>
      <c r="M732" s="64"/>
      <c r="O732" s="4"/>
      <c r="U732" t="s">
        <v>5799</v>
      </c>
      <c r="V732" t="s">
        <v>7753</v>
      </c>
      <c r="W732" t="s">
        <v>7089</v>
      </c>
      <c r="X732" s="64">
        <v>4916465346055230</v>
      </c>
      <c r="Y732">
        <v>46634</v>
      </c>
      <c r="Z732">
        <v>25.89</v>
      </c>
      <c r="AA732" s="65" t="str">
        <f t="shared" si="77"/>
        <v>1251112183594782</v>
      </c>
      <c r="AB732">
        <f t="shared" si="78"/>
        <v>16</v>
      </c>
      <c r="AC732" s="65" t="str">
        <f t="shared" si="79"/>
        <v>1251112183594782</v>
      </c>
      <c r="AD732" t="str">
        <f t="shared" si="80"/>
        <v>1251-1121-8359-4782</v>
      </c>
      <c r="AE732" s="65" t="s">
        <v>10698</v>
      </c>
    </row>
    <row r="733" spans="1:31" x14ac:dyDescent="0.2">
      <c r="A733">
        <v>832</v>
      </c>
      <c r="B733" s="4">
        <v>43657</v>
      </c>
      <c r="C733" t="s">
        <v>5800</v>
      </c>
      <c r="D733" s="14"/>
      <c r="E733" s="19">
        <f t="shared" si="81"/>
        <v>22.54</v>
      </c>
      <c r="F733" s="1" t="str">
        <f t="shared" si="82"/>
        <v>Mastercard</v>
      </c>
      <c r="G733" s="16" t="str">
        <f t="shared" si="83"/>
        <v>9693-3071-9603-2648</v>
      </c>
      <c r="H733" s="15">
        <f>IF(F733="Cash"," ",Y733)</f>
        <v>46977</v>
      </c>
      <c r="M733" s="64"/>
      <c r="O733" s="4"/>
      <c r="U733" t="s">
        <v>5800</v>
      </c>
      <c r="V733" t="s">
        <v>7336</v>
      </c>
      <c r="W733" t="s">
        <v>7089</v>
      </c>
      <c r="X733" s="64">
        <v>4916465346055230</v>
      </c>
      <c r="Y733">
        <v>46977</v>
      </c>
      <c r="Z733">
        <v>22.54</v>
      </c>
      <c r="AA733" s="65" t="str">
        <f t="shared" si="77"/>
        <v>9693307196032648</v>
      </c>
      <c r="AB733">
        <f t="shared" si="78"/>
        <v>16</v>
      </c>
      <c r="AC733" s="65" t="str">
        <f t="shared" si="79"/>
        <v>9693307196032648</v>
      </c>
      <c r="AD733" t="str">
        <f t="shared" si="80"/>
        <v>9693-3071-9603-2648</v>
      </c>
      <c r="AE733" s="65" t="s">
        <v>10783</v>
      </c>
    </row>
    <row r="734" spans="1:31" x14ac:dyDescent="0.2">
      <c r="A734">
        <v>833</v>
      </c>
      <c r="B734" s="4">
        <v>43657</v>
      </c>
      <c r="C734" t="s">
        <v>5801</v>
      </c>
      <c r="D734" s="14"/>
      <c r="E734" s="19">
        <f t="shared" si="81"/>
        <v>32.54</v>
      </c>
      <c r="F734" s="1" t="str">
        <f t="shared" si="82"/>
        <v>Mastercard</v>
      </c>
      <c r="G734" s="16" t="str">
        <f t="shared" si="83"/>
        <v>4375-4758-3990-2661</v>
      </c>
      <c r="H734" s="15">
        <f>IF(F734="Cash"," ",Y734)</f>
        <v>20396</v>
      </c>
      <c r="M734" s="64"/>
      <c r="O734" s="4"/>
      <c r="U734" t="s">
        <v>5801</v>
      </c>
      <c r="V734" t="s">
        <v>7754</v>
      </c>
      <c r="W734" t="s">
        <v>7089</v>
      </c>
      <c r="X734" s="64">
        <v>4916465346055230</v>
      </c>
      <c r="Y734">
        <v>20396</v>
      </c>
      <c r="Z734">
        <v>32.54</v>
      </c>
      <c r="AA734" s="65" t="str">
        <f t="shared" si="77"/>
        <v>4375475839902661</v>
      </c>
      <c r="AB734">
        <f t="shared" si="78"/>
        <v>16</v>
      </c>
      <c r="AC734" s="65" t="str">
        <f t="shared" si="79"/>
        <v>4375475839902661</v>
      </c>
      <c r="AD734" t="str">
        <f t="shared" si="80"/>
        <v>4375-4758-3990-2661</v>
      </c>
      <c r="AE734" s="65" t="s">
        <v>10842</v>
      </c>
    </row>
    <row r="735" spans="1:31" x14ac:dyDescent="0.2">
      <c r="A735">
        <v>834</v>
      </c>
      <c r="B735" s="4">
        <v>43657</v>
      </c>
      <c r="C735" t="s">
        <v>5802</v>
      </c>
      <c r="D735" s="14"/>
      <c r="E735" s="19">
        <f t="shared" si="81"/>
        <v>6.07</v>
      </c>
      <c r="F735" s="1" t="str">
        <f t="shared" si="82"/>
        <v>Discover</v>
      </c>
      <c r="G735" s="16" t="str">
        <f t="shared" si="83"/>
        <v>7663-4712-1859-0454</v>
      </c>
      <c r="H735" s="15">
        <f>IF(F735="Cash"," ",Y735)</f>
        <v>46392</v>
      </c>
      <c r="M735" s="64"/>
      <c r="O735" s="4"/>
      <c r="U735" t="s">
        <v>5802</v>
      </c>
      <c r="V735" t="s">
        <v>7755</v>
      </c>
      <c r="W735" t="s">
        <v>7167</v>
      </c>
      <c r="X735" s="64">
        <v>4916465346055230</v>
      </c>
      <c r="Y735">
        <v>46392</v>
      </c>
      <c r="Z735">
        <v>6.07</v>
      </c>
      <c r="AA735" s="65" t="str">
        <f t="shared" si="77"/>
        <v>7663471218590454</v>
      </c>
      <c r="AB735">
        <f t="shared" si="78"/>
        <v>16</v>
      </c>
      <c r="AC735" s="65" t="str">
        <f t="shared" si="79"/>
        <v>7663471218590454</v>
      </c>
      <c r="AD735" t="str">
        <f t="shared" si="80"/>
        <v>7663-4712-1859-0454</v>
      </c>
      <c r="AE735" s="65" t="s">
        <v>10615</v>
      </c>
    </row>
    <row r="736" spans="1:31" x14ac:dyDescent="0.2">
      <c r="A736">
        <v>835</v>
      </c>
      <c r="B736" s="4">
        <v>43657</v>
      </c>
      <c r="C736" t="s">
        <v>5803</v>
      </c>
      <c r="D736" s="14"/>
      <c r="E736" s="19">
        <f t="shared" si="81"/>
        <v>18.100000000000001</v>
      </c>
      <c r="F736" s="1" t="str">
        <f t="shared" si="82"/>
        <v>Visa</v>
      </c>
      <c r="G736" s="16" t="str">
        <f t="shared" si="83"/>
        <v>5747-1091-9180-0915</v>
      </c>
      <c r="H736" s="15">
        <f>IF(F736="Cash"," ",Y736)</f>
        <v>57244</v>
      </c>
      <c r="M736" s="64"/>
      <c r="O736" s="4"/>
      <c r="U736" t="s">
        <v>5803</v>
      </c>
      <c r="V736" t="s">
        <v>7756</v>
      </c>
      <c r="W736" t="s">
        <v>34</v>
      </c>
      <c r="X736" s="64">
        <v>4916465346055230</v>
      </c>
      <c r="Y736">
        <v>57244</v>
      </c>
      <c r="Z736">
        <v>18.100000000000001</v>
      </c>
      <c r="AA736" s="65" t="str">
        <f t="shared" si="77"/>
        <v>5747109191800915</v>
      </c>
      <c r="AB736">
        <f t="shared" si="78"/>
        <v>16</v>
      </c>
      <c r="AC736" s="65" t="str">
        <f t="shared" si="79"/>
        <v>5747109191800915</v>
      </c>
      <c r="AD736" t="str">
        <f t="shared" si="80"/>
        <v>5747-1091-9180-0915</v>
      </c>
      <c r="AE736" s="65" t="s">
        <v>10887</v>
      </c>
    </row>
    <row r="737" spans="1:31" x14ac:dyDescent="0.2">
      <c r="A737">
        <v>836</v>
      </c>
      <c r="B737" s="4">
        <v>43657</v>
      </c>
      <c r="C737" t="s">
        <v>5804</v>
      </c>
      <c r="D737" s="14"/>
      <c r="E737" s="19">
        <f t="shared" si="81"/>
        <v>31.37</v>
      </c>
      <c r="F737" s="1" t="str">
        <f t="shared" si="82"/>
        <v>Mastercard</v>
      </c>
      <c r="G737" s="16" t="str">
        <f t="shared" si="83"/>
        <v>4181-1241-8250-5827</v>
      </c>
      <c r="H737" s="15">
        <f>IF(F737="Cash"," ",Y737)</f>
        <v>46923</v>
      </c>
      <c r="M737" s="64"/>
      <c r="O737" s="4"/>
      <c r="U737" t="s">
        <v>5804</v>
      </c>
      <c r="V737" t="s">
        <v>7757</v>
      </c>
      <c r="W737" t="s">
        <v>7089</v>
      </c>
      <c r="X737" s="64">
        <v>4916465346055230</v>
      </c>
      <c r="Y737">
        <v>46923</v>
      </c>
      <c r="Z737">
        <v>31.37</v>
      </c>
      <c r="AA737" s="65" t="str">
        <f t="shared" si="77"/>
        <v>4181124182505827</v>
      </c>
      <c r="AB737">
        <f t="shared" si="78"/>
        <v>16</v>
      </c>
      <c r="AC737" s="65" t="str">
        <f t="shared" si="79"/>
        <v>4181124182505827</v>
      </c>
      <c r="AD737" t="str">
        <f t="shared" si="80"/>
        <v>4181-1241-8250-5827</v>
      </c>
      <c r="AE737" s="65" t="s">
        <v>10868</v>
      </c>
    </row>
    <row r="738" spans="1:31" x14ac:dyDescent="0.2">
      <c r="A738">
        <v>837</v>
      </c>
      <c r="B738" s="4">
        <v>43657</v>
      </c>
      <c r="C738" t="s">
        <v>5805</v>
      </c>
      <c r="D738" s="14"/>
      <c r="E738" s="19">
        <f t="shared" si="81"/>
        <v>27.88</v>
      </c>
      <c r="F738" s="1" t="str">
        <f t="shared" si="82"/>
        <v>Cash</v>
      </c>
      <c r="G738" s="16" t="str">
        <f t="shared" si="83"/>
        <v xml:space="preserve"> </v>
      </c>
      <c r="H738" s="15" t="str">
        <f>IF(F738="Cash"," ",Y738)</f>
        <v xml:space="preserve"> </v>
      </c>
      <c r="O738" s="4"/>
      <c r="U738" t="s">
        <v>5805</v>
      </c>
      <c r="V738" t="s">
        <v>7758</v>
      </c>
      <c r="W738" t="s">
        <v>30</v>
      </c>
      <c r="X738" s="64">
        <v>4916465346055230</v>
      </c>
      <c r="Z738">
        <v>27.88</v>
      </c>
      <c r="AA738" s="65" t="str">
        <f t="shared" si="77"/>
        <v/>
      </c>
      <c r="AB738">
        <f t="shared" si="78"/>
        <v>0</v>
      </c>
      <c r="AC738" s="65" t="str">
        <f t="shared" si="79"/>
        <v>???</v>
      </c>
      <c r="AD738" t="str">
        <f t="shared" si="80"/>
        <v xml:space="preserve"> </v>
      </c>
    </row>
    <row r="739" spans="1:31" x14ac:dyDescent="0.2">
      <c r="A739">
        <v>838</v>
      </c>
      <c r="B739" s="4">
        <v>43657</v>
      </c>
      <c r="C739" t="s">
        <v>5806</v>
      </c>
      <c r="D739" s="14"/>
      <c r="E739" s="19">
        <f t="shared" si="81"/>
        <v>26.33</v>
      </c>
      <c r="F739" s="1" t="str">
        <f t="shared" si="82"/>
        <v>Cash</v>
      </c>
      <c r="G739" s="16" t="str">
        <f t="shared" si="83"/>
        <v xml:space="preserve"> </v>
      </c>
      <c r="H739" s="15" t="str">
        <f>IF(F739="Cash"," ",Y739)</f>
        <v xml:space="preserve"> </v>
      </c>
      <c r="O739" s="4"/>
      <c r="U739" t="s">
        <v>5806</v>
      </c>
      <c r="V739" t="s">
        <v>7759</v>
      </c>
      <c r="W739" t="s">
        <v>30</v>
      </c>
      <c r="X739" s="64">
        <v>4916465346055230</v>
      </c>
      <c r="Z739">
        <v>26.33</v>
      </c>
      <c r="AA739" s="65" t="str">
        <f t="shared" si="77"/>
        <v/>
      </c>
      <c r="AB739">
        <f t="shared" si="78"/>
        <v>0</v>
      </c>
      <c r="AC739" s="65" t="str">
        <f t="shared" si="79"/>
        <v>???</v>
      </c>
      <c r="AD739" t="str">
        <f t="shared" si="80"/>
        <v xml:space="preserve"> </v>
      </c>
    </row>
    <row r="740" spans="1:31" x14ac:dyDescent="0.2">
      <c r="A740">
        <v>839</v>
      </c>
      <c r="B740" s="4">
        <v>43657</v>
      </c>
      <c r="C740" t="s">
        <v>5807</v>
      </c>
      <c r="D740" s="14"/>
      <c r="E740" s="19">
        <f t="shared" si="81"/>
        <v>2.52</v>
      </c>
      <c r="F740" s="1" t="str">
        <f t="shared" si="82"/>
        <v>Visa</v>
      </c>
      <c r="G740" s="16" t="str">
        <f t="shared" si="83"/>
        <v>9283-5855-7133-1902</v>
      </c>
      <c r="H740" s="15">
        <f>IF(F740="Cash"," ",Y740)</f>
        <v>60701</v>
      </c>
      <c r="M740" s="64"/>
      <c r="O740" s="4"/>
      <c r="U740" t="s">
        <v>5807</v>
      </c>
      <c r="V740" t="s">
        <v>7760</v>
      </c>
      <c r="W740" t="s">
        <v>34</v>
      </c>
      <c r="X740" s="64">
        <v>4916465346055230</v>
      </c>
      <c r="Y740">
        <v>60701</v>
      </c>
      <c r="Z740">
        <v>2.52</v>
      </c>
      <c r="AA740" s="65" t="str">
        <f t="shared" si="77"/>
        <v>9283585571331902</v>
      </c>
      <c r="AB740">
        <f t="shared" si="78"/>
        <v>16</v>
      </c>
      <c r="AC740" s="65" t="str">
        <f t="shared" si="79"/>
        <v>9283585571331902</v>
      </c>
      <c r="AD740" t="str">
        <f t="shared" si="80"/>
        <v>9283-5855-7133-1902</v>
      </c>
      <c r="AE740" s="65" t="s">
        <v>10888</v>
      </c>
    </row>
    <row r="741" spans="1:31" x14ac:dyDescent="0.2">
      <c r="A741">
        <v>840</v>
      </c>
      <c r="B741" s="4">
        <v>43657</v>
      </c>
      <c r="C741" t="s">
        <v>5808</v>
      </c>
      <c r="D741" s="14"/>
      <c r="E741" s="19">
        <f t="shared" si="81"/>
        <v>19.57</v>
      </c>
      <c r="F741" s="1" t="str">
        <f t="shared" si="82"/>
        <v>Cash</v>
      </c>
      <c r="G741" s="16" t="str">
        <f t="shared" si="83"/>
        <v xml:space="preserve"> </v>
      </c>
      <c r="H741" s="15" t="str">
        <f>IF(F741="Cash"," ",Y741)</f>
        <v xml:space="preserve"> </v>
      </c>
      <c r="O741" s="4"/>
      <c r="U741" t="s">
        <v>5808</v>
      </c>
      <c r="V741" t="s">
        <v>7761</v>
      </c>
      <c r="W741" t="s">
        <v>30</v>
      </c>
      <c r="X741" s="64">
        <v>4916465346055230</v>
      </c>
      <c r="Z741">
        <v>19.57</v>
      </c>
      <c r="AA741" s="65" t="str">
        <f t="shared" si="77"/>
        <v/>
      </c>
      <c r="AB741">
        <f t="shared" si="78"/>
        <v>0</v>
      </c>
      <c r="AC741" s="65" t="str">
        <f t="shared" si="79"/>
        <v>???</v>
      </c>
      <c r="AD741" t="str">
        <f t="shared" si="80"/>
        <v xml:space="preserve"> </v>
      </c>
    </row>
    <row r="742" spans="1:31" x14ac:dyDescent="0.2">
      <c r="A742">
        <v>841</v>
      </c>
      <c r="B742" s="4">
        <v>43657</v>
      </c>
      <c r="C742" t="s">
        <v>5809</v>
      </c>
      <c r="D742" s="14"/>
      <c r="E742" s="19">
        <f t="shared" si="81"/>
        <v>25.12</v>
      </c>
      <c r="F742" s="1" t="str">
        <f t="shared" si="82"/>
        <v>Cash</v>
      </c>
      <c r="G742" s="16" t="str">
        <f t="shared" si="83"/>
        <v xml:space="preserve"> </v>
      </c>
      <c r="H742" s="15" t="str">
        <f>IF(F742="Cash"," ",Y742)</f>
        <v xml:space="preserve"> </v>
      </c>
      <c r="O742" s="4"/>
      <c r="U742" t="s">
        <v>5809</v>
      </c>
      <c r="V742" t="s">
        <v>7762</v>
      </c>
      <c r="W742" t="s">
        <v>30</v>
      </c>
      <c r="X742" s="64">
        <v>4916465346055230</v>
      </c>
      <c r="Z742">
        <v>25.12</v>
      </c>
      <c r="AA742" s="65" t="str">
        <f t="shared" si="77"/>
        <v/>
      </c>
      <c r="AB742">
        <f t="shared" si="78"/>
        <v>0</v>
      </c>
      <c r="AC742" s="65" t="str">
        <f t="shared" si="79"/>
        <v>???</v>
      </c>
      <c r="AD742" t="str">
        <f t="shared" si="80"/>
        <v xml:space="preserve"> </v>
      </c>
    </row>
    <row r="743" spans="1:31" x14ac:dyDescent="0.2">
      <c r="A743">
        <v>842</v>
      </c>
      <c r="B743" s="4">
        <v>43657</v>
      </c>
      <c r="C743" t="s">
        <v>5810</v>
      </c>
      <c r="D743" s="14"/>
      <c r="E743" s="19">
        <f t="shared" si="81"/>
        <v>4.7</v>
      </c>
      <c r="F743" s="1" t="str">
        <f t="shared" si="82"/>
        <v>Cash</v>
      </c>
      <c r="G743" s="16" t="str">
        <f t="shared" si="83"/>
        <v xml:space="preserve"> </v>
      </c>
      <c r="H743" s="15" t="str">
        <f>IF(F743="Cash"," ",Y743)</f>
        <v xml:space="preserve"> </v>
      </c>
      <c r="O743" s="4"/>
      <c r="U743" t="s">
        <v>5810</v>
      </c>
      <c r="V743" t="s">
        <v>7763</v>
      </c>
      <c r="W743" t="s">
        <v>30</v>
      </c>
      <c r="X743" s="64">
        <v>4916465346055230</v>
      </c>
      <c r="Z743">
        <v>4.7</v>
      </c>
      <c r="AA743" s="65" t="str">
        <f t="shared" si="77"/>
        <v/>
      </c>
      <c r="AB743">
        <f t="shared" si="78"/>
        <v>0</v>
      </c>
      <c r="AC743" s="65" t="str">
        <f t="shared" si="79"/>
        <v>???</v>
      </c>
      <c r="AD743" t="str">
        <f t="shared" si="80"/>
        <v xml:space="preserve"> </v>
      </c>
    </row>
    <row r="744" spans="1:31" x14ac:dyDescent="0.2">
      <c r="A744">
        <v>843</v>
      </c>
      <c r="B744" s="4">
        <v>43657</v>
      </c>
      <c r="C744" t="s">
        <v>5811</v>
      </c>
      <c r="D744" s="14"/>
      <c r="E744" s="19">
        <f t="shared" si="81"/>
        <v>15.1</v>
      </c>
      <c r="F744" s="1" t="str">
        <f t="shared" si="82"/>
        <v>Cash</v>
      </c>
      <c r="G744" s="16" t="str">
        <f t="shared" si="83"/>
        <v xml:space="preserve"> </v>
      </c>
      <c r="H744" s="15" t="str">
        <f>IF(F744="Cash"," ",Y744)</f>
        <v xml:space="preserve"> </v>
      </c>
      <c r="O744" s="4"/>
      <c r="U744" t="s">
        <v>5811</v>
      </c>
      <c r="V744" t="s">
        <v>7764</v>
      </c>
      <c r="W744" t="s">
        <v>30</v>
      </c>
      <c r="X744" s="64">
        <v>4916465346055230</v>
      </c>
      <c r="Z744">
        <v>15.1</v>
      </c>
      <c r="AA744" s="65" t="str">
        <f t="shared" si="77"/>
        <v/>
      </c>
      <c r="AB744">
        <f t="shared" si="78"/>
        <v>0</v>
      </c>
      <c r="AC744" s="65" t="str">
        <f t="shared" si="79"/>
        <v>???</v>
      </c>
      <c r="AD744" t="str">
        <f t="shared" si="80"/>
        <v xml:space="preserve"> </v>
      </c>
    </row>
    <row r="745" spans="1:31" x14ac:dyDescent="0.2">
      <c r="A745">
        <v>844</v>
      </c>
      <c r="B745" s="4">
        <v>43657</v>
      </c>
      <c r="C745" t="s">
        <v>5812</v>
      </c>
      <c r="D745" s="14"/>
      <c r="E745" s="19">
        <f t="shared" si="81"/>
        <v>11.79</v>
      </c>
      <c r="F745" s="1" t="str">
        <f t="shared" si="82"/>
        <v>Cash</v>
      </c>
      <c r="G745" s="16" t="str">
        <f t="shared" si="83"/>
        <v xml:space="preserve"> </v>
      </c>
      <c r="H745" s="15" t="str">
        <f>IF(F745="Cash"," ",Y745)</f>
        <v xml:space="preserve"> </v>
      </c>
      <c r="O745" s="4"/>
      <c r="U745" t="s">
        <v>5812</v>
      </c>
      <c r="V745" t="s">
        <v>7087</v>
      </c>
      <c r="W745" t="s">
        <v>30</v>
      </c>
      <c r="X745" s="64">
        <v>4916465346055230</v>
      </c>
      <c r="Z745">
        <v>11.79</v>
      </c>
      <c r="AA745" s="65" t="str">
        <f t="shared" si="77"/>
        <v/>
      </c>
      <c r="AB745">
        <f t="shared" si="78"/>
        <v>0</v>
      </c>
      <c r="AC745" s="65" t="str">
        <f t="shared" si="79"/>
        <v>???</v>
      </c>
      <c r="AD745" t="str">
        <f t="shared" si="80"/>
        <v xml:space="preserve"> </v>
      </c>
    </row>
    <row r="746" spans="1:31" x14ac:dyDescent="0.2">
      <c r="A746">
        <v>845</v>
      </c>
      <c r="B746" s="4">
        <v>43657</v>
      </c>
      <c r="C746" t="s">
        <v>5813</v>
      </c>
      <c r="D746" s="14"/>
      <c r="E746" s="19">
        <f t="shared" si="81"/>
        <v>9.9499999999999993</v>
      </c>
      <c r="F746" s="1" t="str">
        <f t="shared" si="82"/>
        <v>Visa</v>
      </c>
      <c r="G746" s="16" t="str">
        <f t="shared" si="83"/>
        <v>2753-4663-0022-7887</v>
      </c>
      <c r="H746" s="15">
        <f>IF(F746="Cash"," ",Y746)</f>
        <v>47438</v>
      </c>
      <c r="M746" s="64"/>
      <c r="O746" s="4"/>
      <c r="U746" t="s">
        <v>5813</v>
      </c>
      <c r="V746" t="s">
        <v>7765</v>
      </c>
      <c r="W746" t="s">
        <v>34</v>
      </c>
      <c r="X746" s="64">
        <v>4916465346055230</v>
      </c>
      <c r="Y746">
        <v>47438</v>
      </c>
      <c r="Z746">
        <v>9.9499999999999993</v>
      </c>
      <c r="AA746" s="65" t="str">
        <f t="shared" si="77"/>
        <v>2753466300227887</v>
      </c>
      <c r="AB746">
        <f t="shared" si="78"/>
        <v>16</v>
      </c>
      <c r="AC746" s="65" t="str">
        <f t="shared" si="79"/>
        <v>2753466300227887</v>
      </c>
      <c r="AD746" t="str">
        <f t="shared" si="80"/>
        <v>2753-4663-0022-7887</v>
      </c>
      <c r="AE746" s="65" t="s">
        <v>10889</v>
      </c>
    </row>
    <row r="747" spans="1:31" x14ac:dyDescent="0.2">
      <c r="A747">
        <v>846</v>
      </c>
      <c r="B747" s="4">
        <v>43657</v>
      </c>
      <c r="C747" t="s">
        <v>5814</v>
      </c>
      <c r="D747" s="14"/>
      <c r="E747" s="19">
        <f t="shared" si="81"/>
        <v>5.17</v>
      </c>
      <c r="F747" s="1" t="str">
        <f t="shared" si="82"/>
        <v>Visa</v>
      </c>
      <c r="G747" s="16" t="str">
        <f t="shared" si="83"/>
        <v>7209-7073-7655-4504</v>
      </c>
      <c r="H747" s="15">
        <f>IF(F747="Cash"," ",Y747)</f>
        <v>46613</v>
      </c>
      <c r="M747" s="64"/>
      <c r="O747" s="4"/>
      <c r="U747" t="s">
        <v>5814</v>
      </c>
      <c r="V747" t="s">
        <v>7766</v>
      </c>
      <c r="W747" t="s">
        <v>34</v>
      </c>
      <c r="X747" s="64">
        <v>4916465346055230</v>
      </c>
      <c r="Y747">
        <v>46613</v>
      </c>
      <c r="Z747">
        <v>5.17</v>
      </c>
      <c r="AA747" s="65" t="str">
        <f t="shared" si="77"/>
        <v>7209707376554504</v>
      </c>
      <c r="AB747">
        <f t="shared" si="78"/>
        <v>16</v>
      </c>
      <c r="AC747" s="65" t="str">
        <f t="shared" si="79"/>
        <v>7209707376554504</v>
      </c>
      <c r="AD747" t="str">
        <f t="shared" si="80"/>
        <v>7209-7073-7655-4504</v>
      </c>
      <c r="AE747" s="65" t="s">
        <v>10677</v>
      </c>
    </row>
    <row r="748" spans="1:31" x14ac:dyDescent="0.2">
      <c r="A748">
        <v>847</v>
      </c>
      <c r="B748" s="4">
        <v>43657</v>
      </c>
      <c r="C748" t="s">
        <v>5815</v>
      </c>
      <c r="D748" s="14"/>
      <c r="E748" s="19">
        <f t="shared" si="81"/>
        <v>23.61</v>
      </c>
      <c r="F748" s="1" t="str">
        <f t="shared" si="82"/>
        <v>Cash</v>
      </c>
      <c r="G748" s="16" t="str">
        <f t="shared" si="83"/>
        <v xml:space="preserve"> </v>
      </c>
      <c r="H748" s="15" t="str">
        <f>IF(F748="Cash"," ",Y748)</f>
        <v xml:space="preserve"> </v>
      </c>
      <c r="O748" s="4"/>
      <c r="U748" t="s">
        <v>5815</v>
      </c>
      <c r="V748" t="s">
        <v>7671</v>
      </c>
      <c r="W748" t="s">
        <v>30</v>
      </c>
      <c r="X748" s="64">
        <v>4916465346055230</v>
      </c>
      <c r="Z748">
        <v>23.61</v>
      </c>
      <c r="AA748" s="65" t="str">
        <f t="shared" si="77"/>
        <v/>
      </c>
      <c r="AB748">
        <f t="shared" si="78"/>
        <v>0</v>
      </c>
      <c r="AC748" s="65" t="str">
        <f t="shared" si="79"/>
        <v>???</v>
      </c>
      <c r="AD748" t="str">
        <f t="shared" si="80"/>
        <v xml:space="preserve"> </v>
      </c>
    </row>
    <row r="749" spans="1:31" x14ac:dyDescent="0.2">
      <c r="A749">
        <v>848</v>
      </c>
      <c r="B749" s="4">
        <v>43657</v>
      </c>
      <c r="C749" t="s">
        <v>5816</v>
      </c>
      <c r="D749" s="14"/>
      <c r="E749" s="19">
        <f t="shared" si="81"/>
        <v>13.26</v>
      </c>
      <c r="F749" s="1" t="str">
        <f t="shared" si="82"/>
        <v>Mastercard</v>
      </c>
      <c r="G749" s="16" t="str">
        <f t="shared" si="83"/>
        <v>1719-7880-4585-8240</v>
      </c>
      <c r="H749" s="15">
        <f>IF(F749="Cash"," ",Y749)</f>
        <v>60618</v>
      </c>
      <c r="M749" s="64"/>
      <c r="O749" s="4"/>
      <c r="U749" t="s">
        <v>5816</v>
      </c>
      <c r="V749" t="s">
        <v>7767</v>
      </c>
      <c r="W749" t="s">
        <v>7089</v>
      </c>
      <c r="X749" s="64">
        <v>4916465346055230</v>
      </c>
      <c r="Y749">
        <v>60618</v>
      </c>
      <c r="Z749">
        <v>13.26</v>
      </c>
      <c r="AA749" s="65" t="str">
        <f t="shared" si="77"/>
        <v>1719788045858240</v>
      </c>
      <c r="AB749">
        <f t="shared" si="78"/>
        <v>16</v>
      </c>
      <c r="AC749" s="65" t="str">
        <f t="shared" si="79"/>
        <v>1719788045858240</v>
      </c>
      <c r="AD749" t="str">
        <f t="shared" si="80"/>
        <v>1719-7880-4585-8240</v>
      </c>
      <c r="AE749" s="65" t="s">
        <v>10690</v>
      </c>
    </row>
    <row r="750" spans="1:31" x14ac:dyDescent="0.2">
      <c r="A750">
        <v>849</v>
      </c>
      <c r="B750" s="4">
        <v>43657</v>
      </c>
      <c r="C750" t="s">
        <v>5817</v>
      </c>
      <c r="D750" s="14"/>
      <c r="E750" s="19">
        <f t="shared" si="81"/>
        <v>25.02</v>
      </c>
      <c r="F750" s="1" t="str">
        <f t="shared" si="82"/>
        <v>Mastercard</v>
      </c>
      <c r="G750" s="16" t="str">
        <f t="shared" si="83"/>
        <v>8682-6713-6221-9094</v>
      </c>
      <c r="H750" s="15">
        <f>IF(F750="Cash"," ",Y750)</f>
        <v>46406</v>
      </c>
      <c r="M750" s="64"/>
      <c r="O750" s="4"/>
      <c r="U750" t="s">
        <v>5817</v>
      </c>
      <c r="V750" t="s">
        <v>7768</v>
      </c>
      <c r="W750" t="s">
        <v>7089</v>
      </c>
      <c r="X750" s="64">
        <v>4916465346055230</v>
      </c>
      <c r="Y750">
        <v>46406</v>
      </c>
      <c r="Z750">
        <v>25.02</v>
      </c>
      <c r="AA750" s="65" t="str">
        <f t="shared" si="77"/>
        <v>8682671362219094</v>
      </c>
      <c r="AB750">
        <f t="shared" si="78"/>
        <v>16</v>
      </c>
      <c r="AC750" s="65" t="str">
        <f t="shared" si="79"/>
        <v>8682671362219094</v>
      </c>
      <c r="AD750" t="str">
        <f t="shared" si="80"/>
        <v>8682-6713-6221-9094</v>
      </c>
      <c r="AE750" s="65" t="s">
        <v>10764</v>
      </c>
    </row>
    <row r="751" spans="1:31" x14ac:dyDescent="0.2">
      <c r="A751">
        <v>850</v>
      </c>
      <c r="B751" s="4">
        <v>43657</v>
      </c>
      <c r="C751" t="s">
        <v>5818</v>
      </c>
      <c r="D751" s="14"/>
      <c r="E751" s="19">
        <f t="shared" si="81"/>
        <v>13.02</v>
      </c>
      <c r="F751" s="1" t="str">
        <f t="shared" si="82"/>
        <v>Cash</v>
      </c>
      <c r="G751" s="16" t="str">
        <f t="shared" si="83"/>
        <v xml:space="preserve"> </v>
      </c>
      <c r="H751" s="15" t="str">
        <f>IF(F751="Cash"," ",Y751)</f>
        <v xml:space="preserve"> </v>
      </c>
      <c r="O751" s="4"/>
      <c r="U751" t="s">
        <v>5818</v>
      </c>
      <c r="V751" t="s">
        <v>7769</v>
      </c>
      <c r="W751" t="s">
        <v>30</v>
      </c>
      <c r="X751" s="64">
        <v>4916465346055230</v>
      </c>
      <c r="Z751">
        <v>13.02</v>
      </c>
      <c r="AA751" s="65" t="str">
        <f t="shared" si="77"/>
        <v/>
      </c>
      <c r="AB751">
        <f t="shared" si="78"/>
        <v>0</v>
      </c>
      <c r="AC751" s="65" t="str">
        <f t="shared" si="79"/>
        <v>???</v>
      </c>
      <c r="AD751" t="str">
        <f t="shared" si="80"/>
        <v xml:space="preserve"> </v>
      </c>
    </row>
    <row r="752" spans="1:31" x14ac:dyDescent="0.2">
      <c r="A752">
        <v>851</v>
      </c>
      <c r="B752" s="4">
        <v>43657</v>
      </c>
      <c r="C752" t="s">
        <v>5819</v>
      </c>
      <c r="D752" s="14"/>
      <c r="E752" s="19">
        <f t="shared" si="81"/>
        <v>15.26</v>
      </c>
      <c r="F752" s="1" t="str">
        <f t="shared" si="82"/>
        <v>Visa</v>
      </c>
      <c r="G752" s="16" t="str">
        <f t="shared" si="83"/>
        <v>3485-9407-5529-0934</v>
      </c>
      <c r="H752" s="15">
        <f>IF(F752="Cash"," ",Y752)</f>
        <v>11214</v>
      </c>
      <c r="M752" s="64"/>
      <c r="O752" s="4"/>
      <c r="U752" t="s">
        <v>5819</v>
      </c>
      <c r="V752" t="s">
        <v>7770</v>
      </c>
      <c r="W752" t="s">
        <v>34</v>
      </c>
      <c r="X752" s="64">
        <v>4916465346055230</v>
      </c>
      <c r="Y752">
        <v>11214</v>
      </c>
      <c r="Z752">
        <v>15.26</v>
      </c>
      <c r="AA752" s="65" t="str">
        <f t="shared" si="77"/>
        <v>3485940755290934</v>
      </c>
      <c r="AB752">
        <f t="shared" si="78"/>
        <v>16</v>
      </c>
      <c r="AC752" s="65" t="str">
        <f t="shared" si="79"/>
        <v>3485940755290934</v>
      </c>
      <c r="AD752" t="str">
        <f t="shared" si="80"/>
        <v>3485-9407-5529-0934</v>
      </c>
      <c r="AE752" s="65" t="s">
        <v>10625</v>
      </c>
    </row>
    <row r="753" spans="1:31" x14ac:dyDescent="0.2">
      <c r="A753">
        <v>852</v>
      </c>
      <c r="B753" s="4">
        <v>43657</v>
      </c>
      <c r="C753" t="s">
        <v>5820</v>
      </c>
      <c r="D753" s="14"/>
      <c r="E753" s="19">
        <f t="shared" si="81"/>
        <v>24.79</v>
      </c>
      <c r="F753" s="1" t="str">
        <f t="shared" si="82"/>
        <v>Mastercard</v>
      </c>
      <c r="G753" s="16" t="str">
        <f t="shared" si="83"/>
        <v>7001-8580-5594-2285</v>
      </c>
      <c r="H753" s="15">
        <f>IF(F753="Cash"," ",Y753)</f>
        <v>60651</v>
      </c>
      <c r="M753" s="64"/>
      <c r="O753" s="4"/>
      <c r="U753" t="s">
        <v>5820</v>
      </c>
      <c r="V753" t="s">
        <v>7771</v>
      </c>
      <c r="W753" t="s">
        <v>7089</v>
      </c>
      <c r="X753" s="64">
        <v>4916465346055230</v>
      </c>
      <c r="Y753">
        <v>60651</v>
      </c>
      <c r="Z753">
        <v>24.79</v>
      </c>
      <c r="AA753" s="65" t="str">
        <f t="shared" si="77"/>
        <v>7001858055942285</v>
      </c>
      <c r="AB753">
        <f t="shared" si="78"/>
        <v>16</v>
      </c>
      <c r="AC753" s="65" t="str">
        <f t="shared" si="79"/>
        <v>7001858055942285</v>
      </c>
      <c r="AD753" t="str">
        <f t="shared" si="80"/>
        <v>7001-8580-5594-2285</v>
      </c>
      <c r="AE753" s="65" t="s">
        <v>10890</v>
      </c>
    </row>
    <row r="754" spans="1:31" x14ac:dyDescent="0.2">
      <c r="A754">
        <v>853</v>
      </c>
      <c r="B754" s="4">
        <v>43657</v>
      </c>
      <c r="C754" t="s">
        <v>5821</v>
      </c>
      <c r="D754" s="14"/>
      <c r="E754" s="19">
        <f t="shared" si="81"/>
        <v>0.6</v>
      </c>
      <c r="F754" s="1" t="str">
        <f t="shared" si="82"/>
        <v>Mastercard</v>
      </c>
      <c r="G754" s="16" t="str">
        <f t="shared" si="83"/>
        <v>3687-0437-6882-7332</v>
      </c>
      <c r="H754" s="15">
        <f>IF(F754="Cash"," ",Y754)</f>
        <v>39823</v>
      </c>
      <c r="M754" s="64"/>
      <c r="O754" s="4"/>
      <c r="U754" t="s">
        <v>5821</v>
      </c>
      <c r="V754" t="s">
        <v>7772</v>
      </c>
      <c r="W754" t="s">
        <v>7089</v>
      </c>
      <c r="X754" s="64">
        <v>4916465346055230</v>
      </c>
      <c r="Y754">
        <v>39823</v>
      </c>
      <c r="Z754">
        <v>0.6</v>
      </c>
      <c r="AA754" s="65" t="str">
        <f t="shared" si="77"/>
        <v>3687043768827332</v>
      </c>
      <c r="AB754">
        <f t="shared" si="78"/>
        <v>16</v>
      </c>
      <c r="AC754" s="65" t="str">
        <f t="shared" si="79"/>
        <v>3687043768827332</v>
      </c>
      <c r="AD754" t="str">
        <f t="shared" si="80"/>
        <v>3687-0437-6882-7332</v>
      </c>
      <c r="AE754" s="65" t="s">
        <v>10891</v>
      </c>
    </row>
    <row r="755" spans="1:31" x14ac:dyDescent="0.2">
      <c r="A755">
        <v>854</v>
      </c>
      <c r="B755" s="4">
        <v>43657</v>
      </c>
      <c r="C755" t="s">
        <v>5822</v>
      </c>
      <c r="D755" s="14"/>
      <c r="E755" s="19">
        <f t="shared" si="81"/>
        <v>0.19</v>
      </c>
      <c r="F755" s="1" t="str">
        <f t="shared" si="82"/>
        <v>Mastercard</v>
      </c>
      <c r="G755" s="16" t="str">
        <f t="shared" si="83"/>
        <v>3258-3624-8160-3198</v>
      </c>
      <c r="H755" s="15">
        <f>IF(F755="Cash"," ",Y755)</f>
        <v>47522</v>
      </c>
      <c r="M755" s="64"/>
      <c r="O755" s="4"/>
      <c r="U755" t="s">
        <v>5822</v>
      </c>
      <c r="V755" t="s">
        <v>7773</v>
      </c>
      <c r="W755" t="s">
        <v>7089</v>
      </c>
      <c r="X755" s="64">
        <v>4916465346055230</v>
      </c>
      <c r="Y755">
        <v>47522</v>
      </c>
      <c r="Z755">
        <v>0.19</v>
      </c>
      <c r="AA755" s="65" t="str">
        <f t="shared" si="77"/>
        <v>3258362481603198</v>
      </c>
      <c r="AB755">
        <f t="shared" si="78"/>
        <v>16</v>
      </c>
      <c r="AC755" s="65" t="str">
        <f t="shared" si="79"/>
        <v>3258362481603198</v>
      </c>
      <c r="AD755" t="str">
        <f t="shared" si="80"/>
        <v>3258-3624-8160-3198</v>
      </c>
      <c r="AE755" s="65" t="s">
        <v>10878</v>
      </c>
    </row>
    <row r="756" spans="1:31" x14ac:dyDescent="0.2">
      <c r="A756">
        <v>855</v>
      </c>
      <c r="B756" s="4">
        <v>43657</v>
      </c>
      <c r="C756" t="s">
        <v>5823</v>
      </c>
      <c r="D756" s="14"/>
      <c r="E756" s="19">
        <f t="shared" si="81"/>
        <v>30.01</v>
      </c>
      <c r="F756" s="1" t="str">
        <f t="shared" si="82"/>
        <v>Cash</v>
      </c>
      <c r="G756" s="16" t="str">
        <f t="shared" si="83"/>
        <v xml:space="preserve"> </v>
      </c>
      <c r="H756" s="15" t="str">
        <f>IF(F756="Cash"," ",Y756)</f>
        <v xml:space="preserve"> </v>
      </c>
      <c r="O756" s="4"/>
      <c r="U756" t="s">
        <v>5823</v>
      </c>
      <c r="V756" t="s">
        <v>7774</v>
      </c>
      <c r="W756" t="s">
        <v>30</v>
      </c>
      <c r="X756" s="64">
        <v>4916465346055230</v>
      </c>
      <c r="Z756">
        <v>30.01</v>
      </c>
      <c r="AA756" s="65" t="str">
        <f t="shared" si="77"/>
        <v/>
      </c>
      <c r="AB756">
        <f t="shared" si="78"/>
        <v>0</v>
      </c>
      <c r="AC756" s="65" t="str">
        <f t="shared" si="79"/>
        <v>???</v>
      </c>
      <c r="AD756" t="str">
        <f t="shared" si="80"/>
        <v xml:space="preserve"> </v>
      </c>
    </row>
    <row r="757" spans="1:31" x14ac:dyDescent="0.2">
      <c r="A757">
        <v>856</v>
      </c>
      <c r="B757" s="4">
        <v>43657</v>
      </c>
      <c r="C757" t="s">
        <v>5824</v>
      </c>
      <c r="D757" s="14"/>
      <c r="E757" s="19">
        <f t="shared" si="81"/>
        <v>10.81</v>
      </c>
      <c r="F757" s="1" t="str">
        <f t="shared" si="82"/>
        <v>Visa</v>
      </c>
      <c r="G757" s="16" t="str">
        <f t="shared" si="83"/>
        <v>2033-9174-3036-7686</v>
      </c>
      <c r="H757" s="15">
        <f>IF(F757="Cash"," ",Y757)</f>
        <v>46771</v>
      </c>
      <c r="M757" s="64"/>
      <c r="O757" s="4"/>
      <c r="U757" t="s">
        <v>5824</v>
      </c>
      <c r="V757" t="s">
        <v>7775</v>
      </c>
      <c r="W757" t="s">
        <v>34</v>
      </c>
      <c r="X757" s="64">
        <v>4916465346055230</v>
      </c>
      <c r="Y757">
        <v>46771</v>
      </c>
      <c r="Z757">
        <v>10.81</v>
      </c>
      <c r="AA757" s="65" t="str">
        <f t="shared" si="77"/>
        <v>2033917430367686</v>
      </c>
      <c r="AB757">
        <f t="shared" si="78"/>
        <v>16</v>
      </c>
      <c r="AC757" s="65" t="str">
        <f t="shared" si="79"/>
        <v>2033917430367686</v>
      </c>
      <c r="AD757" t="str">
        <f t="shared" si="80"/>
        <v>2033-9174-3036-7686</v>
      </c>
      <c r="AE757" s="65" t="s">
        <v>10892</v>
      </c>
    </row>
    <row r="758" spans="1:31" x14ac:dyDescent="0.2">
      <c r="A758">
        <v>857</v>
      </c>
      <c r="B758" s="4">
        <v>43657</v>
      </c>
      <c r="C758" t="s">
        <v>5825</v>
      </c>
      <c r="D758" s="14"/>
      <c r="E758" s="19">
        <f t="shared" si="81"/>
        <v>17.5</v>
      </c>
      <c r="F758" s="1" t="str">
        <f t="shared" si="82"/>
        <v>Mastercard</v>
      </c>
      <c r="G758" s="16" t="str">
        <f t="shared" si="83"/>
        <v>3188-2892-9002-8873</v>
      </c>
      <c r="H758" s="15">
        <f>IF(F758="Cash"," ",Y758)</f>
        <v>47852</v>
      </c>
      <c r="M758" s="64"/>
      <c r="O758" s="4"/>
      <c r="U758" t="s">
        <v>5825</v>
      </c>
      <c r="V758" t="s">
        <v>7776</v>
      </c>
      <c r="W758" t="s">
        <v>7089</v>
      </c>
      <c r="X758" s="64">
        <v>4916465346055230</v>
      </c>
      <c r="Y758">
        <v>47852</v>
      </c>
      <c r="Z758">
        <v>17.5</v>
      </c>
      <c r="AA758" s="65" t="str">
        <f t="shared" si="77"/>
        <v>3188289290028873</v>
      </c>
      <c r="AB758">
        <f t="shared" si="78"/>
        <v>16</v>
      </c>
      <c r="AC758" s="65" t="str">
        <f t="shared" si="79"/>
        <v>3188289290028873</v>
      </c>
      <c r="AD758" t="str">
        <f t="shared" si="80"/>
        <v>3188-2892-9002-8873</v>
      </c>
      <c r="AE758" s="65" t="s">
        <v>10893</v>
      </c>
    </row>
    <row r="759" spans="1:31" x14ac:dyDescent="0.2">
      <c r="A759">
        <v>858</v>
      </c>
      <c r="B759" s="4">
        <v>43657</v>
      </c>
      <c r="C759" t="s">
        <v>5826</v>
      </c>
      <c r="D759" s="14"/>
      <c r="E759" s="19">
        <f t="shared" si="81"/>
        <v>2.54</v>
      </c>
      <c r="F759" s="1" t="str">
        <f t="shared" si="82"/>
        <v>Mastercard</v>
      </c>
      <c r="G759" s="16" t="str">
        <f t="shared" si="83"/>
        <v>5010-5465-9541-1171</v>
      </c>
      <c r="H759" s="15">
        <f>IF(F759="Cash"," ",Y759)</f>
        <v>47402</v>
      </c>
      <c r="M759" s="64"/>
      <c r="O759" s="4"/>
      <c r="U759" t="s">
        <v>5826</v>
      </c>
      <c r="V759" t="s">
        <v>7777</v>
      </c>
      <c r="W759" t="s">
        <v>7089</v>
      </c>
      <c r="X759" s="64">
        <v>4916465346055230</v>
      </c>
      <c r="Y759">
        <v>47402</v>
      </c>
      <c r="Z759">
        <v>2.54</v>
      </c>
      <c r="AA759" s="65" t="str">
        <f t="shared" si="77"/>
        <v>5010546595411171</v>
      </c>
      <c r="AB759">
        <f t="shared" si="78"/>
        <v>16</v>
      </c>
      <c r="AC759" s="65" t="str">
        <f t="shared" si="79"/>
        <v>5010546595411171</v>
      </c>
      <c r="AD759" t="str">
        <f t="shared" si="80"/>
        <v>5010-5465-9541-1171</v>
      </c>
      <c r="AE759" s="65" t="s">
        <v>10633</v>
      </c>
    </row>
    <row r="760" spans="1:31" x14ac:dyDescent="0.2">
      <c r="A760">
        <v>859</v>
      </c>
      <c r="B760" s="4">
        <v>43657</v>
      </c>
      <c r="C760" t="s">
        <v>5827</v>
      </c>
      <c r="D760" s="14"/>
      <c r="E760" s="19">
        <f t="shared" si="81"/>
        <v>12.86</v>
      </c>
      <c r="F760" s="1" t="str">
        <f t="shared" si="82"/>
        <v>Mastercard</v>
      </c>
      <c r="G760" s="16" t="str">
        <f t="shared" si="83"/>
        <v>3726-5933-9895-1021</v>
      </c>
      <c r="H760" s="15">
        <f>IF(F760="Cash"," ",Y760)</f>
        <v>47938</v>
      </c>
      <c r="M760" s="64"/>
      <c r="O760" s="4"/>
      <c r="U760" t="s">
        <v>5827</v>
      </c>
      <c r="V760" t="s">
        <v>7778</v>
      </c>
      <c r="W760" t="s">
        <v>7089</v>
      </c>
      <c r="X760" s="64">
        <v>4916465346055230</v>
      </c>
      <c r="Y760">
        <v>47938</v>
      </c>
      <c r="Z760">
        <v>12.86</v>
      </c>
      <c r="AA760" s="65" t="str">
        <f t="shared" si="77"/>
        <v>3726593398951021</v>
      </c>
      <c r="AB760">
        <f t="shared" si="78"/>
        <v>16</v>
      </c>
      <c r="AC760" s="65" t="str">
        <f t="shared" si="79"/>
        <v>3726593398951021</v>
      </c>
      <c r="AD760" t="str">
        <f t="shared" si="80"/>
        <v>3726-5933-9895-1021</v>
      </c>
      <c r="AE760" s="65" t="s">
        <v>10755</v>
      </c>
    </row>
    <row r="761" spans="1:31" x14ac:dyDescent="0.2">
      <c r="A761">
        <v>860</v>
      </c>
      <c r="B761" s="4">
        <v>43657</v>
      </c>
      <c r="C761" t="s">
        <v>5443</v>
      </c>
      <c r="D761" s="14"/>
      <c r="E761" s="19">
        <f t="shared" si="81"/>
        <v>13.01</v>
      </c>
      <c r="F761" s="1" t="str">
        <f t="shared" si="82"/>
        <v>Cash</v>
      </c>
      <c r="G761" s="16" t="str">
        <f t="shared" si="83"/>
        <v xml:space="preserve"> </v>
      </c>
      <c r="H761" s="15" t="str">
        <f>IF(F761="Cash"," ",Y761)</f>
        <v xml:space="preserve"> </v>
      </c>
      <c r="O761" s="4"/>
      <c r="U761" t="s">
        <v>5443</v>
      </c>
      <c r="V761" t="s">
        <v>7430</v>
      </c>
      <c r="W761" t="s">
        <v>30</v>
      </c>
      <c r="X761" s="64">
        <v>4916465346055230</v>
      </c>
      <c r="Z761">
        <v>13.01</v>
      </c>
      <c r="AA761" s="65" t="str">
        <f t="shared" si="77"/>
        <v/>
      </c>
      <c r="AB761">
        <f t="shared" si="78"/>
        <v>0</v>
      </c>
      <c r="AC761" s="65" t="str">
        <f t="shared" si="79"/>
        <v>???</v>
      </c>
      <c r="AD761" t="str">
        <f t="shared" si="80"/>
        <v xml:space="preserve"> </v>
      </c>
    </row>
    <row r="762" spans="1:31" x14ac:dyDescent="0.2">
      <c r="A762">
        <v>861</v>
      </c>
      <c r="B762" s="4">
        <v>43657</v>
      </c>
      <c r="C762" t="s">
        <v>5828</v>
      </c>
      <c r="D762" s="14"/>
      <c r="E762" s="19">
        <f t="shared" si="81"/>
        <v>34.01</v>
      </c>
      <c r="F762" s="1" t="str">
        <f t="shared" si="82"/>
        <v>Visa</v>
      </c>
      <c r="G762" s="16" t="str">
        <f t="shared" si="83"/>
        <v>1235-0292-8527-0124</v>
      </c>
      <c r="H762" s="15">
        <f>IF(F762="Cash"," ",Y762)</f>
        <v>46937</v>
      </c>
      <c r="M762" s="64"/>
      <c r="O762" s="4"/>
      <c r="U762" t="s">
        <v>5828</v>
      </c>
      <c r="V762" t="s">
        <v>7779</v>
      </c>
      <c r="W762" t="s">
        <v>34</v>
      </c>
      <c r="X762" s="64">
        <v>4916465346055230</v>
      </c>
      <c r="Y762">
        <v>46937</v>
      </c>
      <c r="Z762">
        <v>34.01</v>
      </c>
      <c r="AA762" s="65" t="str">
        <f t="shared" si="77"/>
        <v>1235029285270124</v>
      </c>
      <c r="AB762">
        <f t="shared" si="78"/>
        <v>16</v>
      </c>
      <c r="AC762" s="65" t="str">
        <f t="shared" si="79"/>
        <v>1235029285270124</v>
      </c>
      <c r="AD762" t="str">
        <f t="shared" si="80"/>
        <v>1235-0292-8527-0124</v>
      </c>
      <c r="AE762" s="65" t="s">
        <v>10894</v>
      </c>
    </row>
    <row r="763" spans="1:31" x14ac:dyDescent="0.2">
      <c r="A763">
        <v>862</v>
      </c>
      <c r="B763" s="4">
        <v>43657</v>
      </c>
      <c r="C763" t="s">
        <v>5829</v>
      </c>
      <c r="D763" s="14"/>
      <c r="E763" s="19">
        <f t="shared" si="81"/>
        <v>7.15</v>
      </c>
      <c r="F763" s="1" t="str">
        <f t="shared" si="82"/>
        <v>Cash</v>
      </c>
      <c r="G763" s="16" t="str">
        <f t="shared" si="83"/>
        <v xml:space="preserve"> </v>
      </c>
      <c r="H763" s="15" t="str">
        <f>IF(F763="Cash"," ",Y763)</f>
        <v xml:space="preserve"> </v>
      </c>
      <c r="O763" s="4"/>
      <c r="U763" t="s">
        <v>5829</v>
      </c>
      <c r="V763" t="s">
        <v>7780</v>
      </c>
      <c r="W763" t="s">
        <v>30</v>
      </c>
      <c r="X763" s="64">
        <v>4916465346055230</v>
      </c>
      <c r="Z763">
        <v>7.15</v>
      </c>
      <c r="AA763" s="65" t="str">
        <f t="shared" si="77"/>
        <v/>
      </c>
      <c r="AB763">
        <f t="shared" si="78"/>
        <v>0</v>
      </c>
      <c r="AC763" s="65" t="str">
        <f t="shared" si="79"/>
        <v>???</v>
      </c>
      <c r="AD763" t="str">
        <f t="shared" si="80"/>
        <v xml:space="preserve"> </v>
      </c>
    </row>
    <row r="764" spans="1:31" x14ac:dyDescent="0.2">
      <c r="A764">
        <v>863</v>
      </c>
      <c r="B764" s="4">
        <v>43657</v>
      </c>
      <c r="C764" t="s">
        <v>5830</v>
      </c>
      <c r="D764" s="14"/>
      <c r="E764" s="19">
        <f t="shared" si="81"/>
        <v>8.7100000000000009</v>
      </c>
      <c r="F764" s="1" t="str">
        <f t="shared" si="82"/>
        <v>Cash</v>
      </c>
      <c r="G764" s="16" t="str">
        <f t="shared" si="83"/>
        <v xml:space="preserve"> </v>
      </c>
      <c r="H764" s="15" t="str">
        <f>IF(F764="Cash"," ",Y764)</f>
        <v xml:space="preserve"> </v>
      </c>
      <c r="O764" s="4"/>
      <c r="U764" t="s">
        <v>5830</v>
      </c>
      <c r="V764" t="s">
        <v>7781</v>
      </c>
      <c r="W764" t="s">
        <v>30</v>
      </c>
      <c r="X764" s="64">
        <v>4916465346055230</v>
      </c>
      <c r="Z764">
        <v>8.7100000000000009</v>
      </c>
      <c r="AA764" s="65" t="str">
        <f t="shared" si="77"/>
        <v/>
      </c>
      <c r="AB764">
        <f t="shared" si="78"/>
        <v>0</v>
      </c>
      <c r="AC764" s="65" t="str">
        <f t="shared" si="79"/>
        <v>???</v>
      </c>
      <c r="AD764" t="str">
        <f t="shared" si="80"/>
        <v xml:space="preserve"> </v>
      </c>
    </row>
    <row r="765" spans="1:31" x14ac:dyDescent="0.2">
      <c r="A765">
        <v>864</v>
      </c>
      <c r="B765" s="4">
        <v>43657</v>
      </c>
      <c r="C765" t="s">
        <v>5831</v>
      </c>
      <c r="D765" s="14"/>
      <c r="E765" s="19">
        <f t="shared" si="81"/>
        <v>34.880000000000003</v>
      </c>
      <c r="F765" s="1" t="str">
        <f t="shared" si="82"/>
        <v>Cash</v>
      </c>
      <c r="G765" s="16" t="str">
        <f t="shared" si="83"/>
        <v xml:space="preserve"> </v>
      </c>
      <c r="H765" s="15" t="str">
        <f>IF(F765="Cash"," ",Y765)</f>
        <v xml:space="preserve"> </v>
      </c>
      <c r="O765" s="4"/>
      <c r="U765" t="s">
        <v>5831</v>
      </c>
      <c r="V765" t="s">
        <v>7782</v>
      </c>
      <c r="W765" t="s">
        <v>30</v>
      </c>
      <c r="X765" s="64">
        <v>4916465346055230</v>
      </c>
      <c r="Z765">
        <v>34.880000000000003</v>
      </c>
      <c r="AA765" s="65" t="str">
        <f t="shared" si="77"/>
        <v/>
      </c>
      <c r="AB765">
        <f t="shared" si="78"/>
        <v>0</v>
      </c>
      <c r="AC765" s="65" t="str">
        <f t="shared" si="79"/>
        <v>???</v>
      </c>
      <c r="AD765" t="str">
        <f t="shared" si="80"/>
        <v xml:space="preserve"> </v>
      </c>
    </row>
    <row r="766" spans="1:31" x14ac:dyDescent="0.2">
      <c r="A766">
        <v>865</v>
      </c>
      <c r="B766" s="4">
        <v>43657</v>
      </c>
      <c r="C766" t="s">
        <v>5832</v>
      </c>
      <c r="D766" s="14"/>
      <c r="E766" s="19">
        <f t="shared" si="81"/>
        <v>19.16</v>
      </c>
      <c r="F766" s="1" t="str">
        <f t="shared" si="82"/>
        <v>Cash</v>
      </c>
      <c r="G766" s="16" t="str">
        <f t="shared" si="83"/>
        <v xml:space="preserve"> </v>
      </c>
      <c r="H766" s="15" t="str">
        <f>IF(F766="Cash"," ",Y766)</f>
        <v xml:space="preserve"> </v>
      </c>
      <c r="O766" s="4"/>
      <c r="U766" t="s">
        <v>5832</v>
      </c>
      <c r="V766" t="s">
        <v>7324</v>
      </c>
      <c r="W766" t="s">
        <v>30</v>
      </c>
      <c r="X766" s="64">
        <v>4916465346055230</v>
      </c>
      <c r="Z766">
        <v>19.16</v>
      </c>
      <c r="AA766" s="65" t="str">
        <f t="shared" si="77"/>
        <v/>
      </c>
      <c r="AB766">
        <f t="shared" si="78"/>
        <v>0</v>
      </c>
      <c r="AC766" s="65" t="str">
        <f t="shared" si="79"/>
        <v>???</v>
      </c>
      <c r="AD766" t="str">
        <f t="shared" si="80"/>
        <v xml:space="preserve"> </v>
      </c>
    </row>
    <row r="767" spans="1:31" x14ac:dyDescent="0.2">
      <c r="A767">
        <v>866</v>
      </c>
      <c r="B767" s="4">
        <v>43657</v>
      </c>
      <c r="C767" t="s">
        <v>5833</v>
      </c>
      <c r="D767" s="14"/>
      <c r="E767" s="19">
        <f t="shared" si="81"/>
        <v>4.0999999999999996</v>
      </c>
      <c r="F767" s="1" t="str">
        <f t="shared" si="82"/>
        <v>Cash</v>
      </c>
      <c r="G767" s="16" t="str">
        <f t="shared" si="83"/>
        <v xml:space="preserve"> </v>
      </c>
      <c r="H767" s="15" t="str">
        <f>IF(F767="Cash"," ",Y767)</f>
        <v xml:space="preserve"> </v>
      </c>
      <c r="O767" s="4"/>
      <c r="U767" t="s">
        <v>5833</v>
      </c>
      <c r="V767" t="s">
        <v>7783</v>
      </c>
      <c r="W767" t="s">
        <v>30</v>
      </c>
      <c r="X767" s="64">
        <v>4916465346055230</v>
      </c>
      <c r="Z767">
        <v>4.0999999999999996</v>
      </c>
      <c r="AA767" s="65" t="str">
        <f t="shared" si="77"/>
        <v/>
      </c>
      <c r="AB767">
        <f t="shared" si="78"/>
        <v>0</v>
      </c>
      <c r="AC767" s="65" t="str">
        <f t="shared" si="79"/>
        <v>???</v>
      </c>
      <c r="AD767" t="str">
        <f t="shared" si="80"/>
        <v xml:space="preserve"> </v>
      </c>
    </row>
    <row r="768" spans="1:31" x14ac:dyDescent="0.2">
      <c r="A768">
        <v>867</v>
      </c>
      <c r="B768" s="4">
        <v>43657</v>
      </c>
      <c r="C768" t="s">
        <v>5834</v>
      </c>
      <c r="D768" s="14"/>
      <c r="E768" s="19">
        <f t="shared" si="81"/>
        <v>20.58</v>
      </c>
      <c r="F768" s="1" t="str">
        <f t="shared" si="82"/>
        <v>Cash</v>
      </c>
      <c r="G768" s="16" t="str">
        <f t="shared" si="83"/>
        <v xml:space="preserve"> </v>
      </c>
      <c r="H768" s="15" t="str">
        <f>IF(F768="Cash"," ",Y768)</f>
        <v xml:space="preserve"> </v>
      </c>
      <c r="O768" s="4"/>
      <c r="U768" t="s">
        <v>5834</v>
      </c>
      <c r="V768" t="s">
        <v>7784</v>
      </c>
      <c r="W768" t="s">
        <v>30</v>
      </c>
      <c r="X768" s="64">
        <v>4916465346055230</v>
      </c>
      <c r="Z768">
        <v>20.58</v>
      </c>
      <c r="AA768" s="65" t="str">
        <f t="shared" si="77"/>
        <v/>
      </c>
      <c r="AB768">
        <f t="shared" si="78"/>
        <v>0</v>
      </c>
      <c r="AC768" s="65" t="str">
        <f t="shared" si="79"/>
        <v>???</v>
      </c>
      <c r="AD768" t="str">
        <f t="shared" si="80"/>
        <v xml:space="preserve"> </v>
      </c>
    </row>
    <row r="769" spans="1:31" x14ac:dyDescent="0.2">
      <c r="A769">
        <v>868</v>
      </c>
      <c r="B769" s="4">
        <v>43657</v>
      </c>
      <c r="C769" t="s">
        <v>5835</v>
      </c>
      <c r="D769" s="14"/>
      <c r="E769" s="19">
        <f t="shared" si="81"/>
        <v>21.8</v>
      </c>
      <c r="F769" s="1" t="str">
        <f t="shared" si="82"/>
        <v>Cash</v>
      </c>
      <c r="G769" s="16" t="str">
        <f t="shared" si="83"/>
        <v xml:space="preserve"> </v>
      </c>
      <c r="H769" s="15" t="str">
        <f>IF(F769="Cash"," ",Y769)</f>
        <v xml:space="preserve"> </v>
      </c>
      <c r="O769" s="4"/>
      <c r="U769" t="s">
        <v>5835</v>
      </c>
      <c r="V769" t="s">
        <v>7785</v>
      </c>
      <c r="W769" t="s">
        <v>30</v>
      </c>
      <c r="X769" s="64">
        <v>4916465346055230</v>
      </c>
      <c r="Z769">
        <v>21.8</v>
      </c>
      <c r="AA769" s="65" t="str">
        <f t="shared" si="77"/>
        <v/>
      </c>
      <c r="AB769">
        <f t="shared" si="78"/>
        <v>0</v>
      </c>
      <c r="AC769" s="65" t="str">
        <f t="shared" si="79"/>
        <v>???</v>
      </c>
      <c r="AD769" t="str">
        <f t="shared" si="80"/>
        <v xml:space="preserve"> </v>
      </c>
    </row>
    <row r="770" spans="1:31" x14ac:dyDescent="0.2">
      <c r="A770">
        <v>869</v>
      </c>
      <c r="B770" s="4">
        <v>43657</v>
      </c>
      <c r="C770" t="s">
        <v>5836</v>
      </c>
      <c r="D770" s="14"/>
      <c r="E770" s="19">
        <f t="shared" si="81"/>
        <v>10.63</v>
      </c>
      <c r="F770" s="1" t="str">
        <f t="shared" si="82"/>
        <v>Visa</v>
      </c>
      <c r="G770" s="16" t="str">
        <f t="shared" si="83"/>
        <v>1547-0161-1104-9736</v>
      </c>
      <c r="H770" s="15">
        <f>IF(F770="Cash"," ",Y770)</f>
        <v>46784</v>
      </c>
      <c r="M770" s="64"/>
      <c r="O770" s="4"/>
      <c r="U770" t="s">
        <v>5836</v>
      </c>
      <c r="V770" t="s">
        <v>7126</v>
      </c>
      <c r="W770" t="s">
        <v>34</v>
      </c>
      <c r="X770" s="64">
        <v>4916465346055230</v>
      </c>
      <c r="Y770">
        <v>46784</v>
      </c>
      <c r="Z770">
        <v>10.63</v>
      </c>
      <c r="AA770" s="65" t="str">
        <f t="shared" si="77"/>
        <v>1547016111049736</v>
      </c>
      <c r="AB770">
        <f t="shared" si="78"/>
        <v>16</v>
      </c>
      <c r="AC770" s="65" t="str">
        <f t="shared" si="79"/>
        <v>1547016111049736</v>
      </c>
      <c r="AD770" t="str">
        <f t="shared" si="80"/>
        <v>1547-0161-1104-9736</v>
      </c>
      <c r="AE770" s="65" t="s">
        <v>10895</v>
      </c>
    </row>
    <row r="771" spans="1:31" x14ac:dyDescent="0.2">
      <c r="A771">
        <v>870</v>
      </c>
      <c r="B771" s="4">
        <v>43657</v>
      </c>
      <c r="C771" t="s">
        <v>5837</v>
      </c>
      <c r="D771" s="14"/>
      <c r="E771" s="19">
        <f t="shared" si="81"/>
        <v>28.3</v>
      </c>
      <c r="F771" s="1" t="str">
        <f t="shared" si="82"/>
        <v>Visa</v>
      </c>
      <c r="G771" s="16" t="str">
        <f t="shared" si="83"/>
        <v>7307-8762-7986-7060</v>
      </c>
      <c r="H771" s="15">
        <f>IF(F771="Cash"," ",Y771)</f>
        <v>46556</v>
      </c>
      <c r="M771" s="64"/>
      <c r="O771" s="4"/>
      <c r="U771" t="s">
        <v>5837</v>
      </c>
      <c r="V771" t="s">
        <v>7786</v>
      </c>
      <c r="W771" t="s">
        <v>34</v>
      </c>
      <c r="X771" s="64">
        <v>4916465346055230</v>
      </c>
      <c r="Y771">
        <v>46556</v>
      </c>
      <c r="Z771">
        <v>28.3</v>
      </c>
      <c r="AA771" s="65" t="str">
        <f t="shared" ref="AA771:AA834" si="84">TRIM(AE771)</f>
        <v>7307876279867060</v>
      </c>
      <c r="AB771">
        <f t="shared" ref="AB771:AB834" si="85">LEN(AA771)</f>
        <v>16</v>
      </c>
      <c r="AC771" s="65" t="str">
        <f t="shared" ref="AC771:AC834" si="86">IF(AB771&gt;=15,AA771,"???")</f>
        <v>7307876279867060</v>
      </c>
      <c r="AD771" t="str">
        <f t="shared" ref="AD771:AD834" si="87">IF(AB771=15,TEXT(AC771,"0000-000000-00000"),IF(AB771=16,MID(AC771,1,4)&amp;"-"&amp;MID(AC771,5,4)&amp;"-"&amp;MID(AC771,9,4)&amp;"-"&amp;MID(AC771,13,4),IF(AB771=0," ","???")))</f>
        <v>7307-8762-7986-7060</v>
      </c>
      <c r="AE771" s="65" t="s">
        <v>10802</v>
      </c>
    </row>
    <row r="772" spans="1:31" x14ac:dyDescent="0.2">
      <c r="A772">
        <v>871</v>
      </c>
      <c r="B772" s="4">
        <v>43658</v>
      </c>
      <c r="C772" t="s">
        <v>5838</v>
      </c>
      <c r="D772" s="14"/>
      <c r="E772" s="19">
        <f t="shared" si="81"/>
        <v>29.29</v>
      </c>
      <c r="F772" s="1" t="str">
        <f t="shared" si="82"/>
        <v>Cash</v>
      </c>
      <c r="G772" s="16" t="str">
        <f t="shared" si="83"/>
        <v xml:space="preserve"> </v>
      </c>
      <c r="H772" s="15" t="str">
        <f>IF(F772="Cash"," ",Y772)</f>
        <v xml:space="preserve"> </v>
      </c>
      <c r="O772" s="4"/>
      <c r="U772" t="s">
        <v>5838</v>
      </c>
      <c r="V772" t="s">
        <v>7361</v>
      </c>
      <c r="W772" t="s">
        <v>30</v>
      </c>
      <c r="X772" s="64">
        <v>4916465346055230</v>
      </c>
      <c r="Z772">
        <v>29.29</v>
      </c>
      <c r="AA772" s="65" t="str">
        <f t="shared" si="84"/>
        <v/>
      </c>
      <c r="AB772">
        <f t="shared" si="85"/>
        <v>0</v>
      </c>
      <c r="AC772" s="65" t="str">
        <f t="shared" si="86"/>
        <v>???</v>
      </c>
      <c r="AD772" t="str">
        <f t="shared" si="87"/>
        <v xml:space="preserve"> </v>
      </c>
    </row>
    <row r="773" spans="1:31" x14ac:dyDescent="0.2">
      <c r="A773">
        <v>872</v>
      </c>
      <c r="B773" s="4">
        <v>43658</v>
      </c>
      <c r="C773" t="s">
        <v>5839</v>
      </c>
      <c r="D773" s="14"/>
      <c r="E773" s="19">
        <f t="shared" ref="E773:E836" si="88">Z773</f>
        <v>23.49</v>
      </c>
      <c r="F773" s="1" t="str">
        <f t="shared" ref="F773:F836" si="89">W773</f>
        <v>Cash</v>
      </c>
      <c r="G773" s="16" t="str">
        <f t="shared" ref="G773:G836" si="90">AD773</f>
        <v xml:space="preserve"> </v>
      </c>
      <c r="H773" s="15" t="str">
        <f>IF(F773="Cash"," ",Y773)</f>
        <v xml:space="preserve"> </v>
      </c>
      <c r="O773" s="4"/>
      <c r="U773" t="s">
        <v>5839</v>
      </c>
      <c r="V773" t="s">
        <v>7787</v>
      </c>
      <c r="W773" t="s">
        <v>30</v>
      </c>
      <c r="X773" s="64">
        <v>4916465346055230</v>
      </c>
      <c r="Z773">
        <v>23.49</v>
      </c>
      <c r="AA773" s="65" t="str">
        <f t="shared" si="84"/>
        <v/>
      </c>
      <c r="AB773">
        <f t="shared" si="85"/>
        <v>0</v>
      </c>
      <c r="AC773" s="65" t="str">
        <f t="shared" si="86"/>
        <v>???</v>
      </c>
      <c r="AD773" t="str">
        <f t="shared" si="87"/>
        <v xml:space="preserve"> </v>
      </c>
    </row>
    <row r="774" spans="1:31" x14ac:dyDescent="0.2">
      <c r="A774">
        <v>873</v>
      </c>
      <c r="B774" s="4">
        <v>43658</v>
      </c>
      <c r="C774" t="s">
        <v>5840</v>
      </c>
      <c r="D774" s="14"/>
      <c r="E774" s="19">
        <f t="shared" si="88"/>
        <v>31.61</v>
      </c>
      <c r="F774" s="1" t="str">
        <f t="shared" si="89"/>
        <v>Visa</v>
      </c>
      <c r="G774" s="16" t="str">
        <f t="shared" si="90"/>
        <v>1547-0161-1104-9736</v>
      </c>
      <c r="H774" s="15">
        <f>IF(F774="Cash"," ",Y774)</f>
        <v>47231</v>
      </c>
      <c r="M774" s="64"/>
      <c r="O774" s="4"/>
      <c r="U774" t="s">
        <v>5840</v>
      </c>
      <c r="V774" t="s">
        <v>7788</v>
      </c>
      <c r="W774" t="s">
        <v>34</v>
      </c>
      <c r="X774" s="64">
        <v>4916465346055230</v>
      </c>
      <c r="Y774">
        <v>47231</v>
      </c>
      <c r="Z774">
        <v>31.61</v>
      </c>
      <c r="AA774" s="65" t="str">
        <f t="shared" si="84"/>
        <v>1547016111049736</v>
      </c>
      <c r="AB774">
        <f t="shared" si="85"/>
        <v>16</v>
      </c>
      <c r="AC774" s="65" t="str">
        <f t="shared" si="86"/>
        <v>1547016111049736</v>
      </c>
      <c r="AD774" t="str">
        <f t="shared" si="87"/>
        <v>1547-0161-1104-9736</v>
      </c>
      <c r="AE774" s="65" t="s">
        <v>10895</v>
      </c>
    </row>
    <row r="775" spans="1:31" x14ac:dyDescent="0.2">
      <c r="A775">
        <v>874</v>
      </c>
      <c r="B775" s="4">
        <v>43658</v>
      </c>
      <c r="C775" t="s">
        <v>5841</v>
      </c>
      <c r="D775" s="14"/>
      <c r="E775" s="19">
        <f t="shared" si="88"/>
        <v>23.68</v>
      </c>
      <c r="F775" s="1" t="str">
        <f t="shared" si="89"/>
        <v>Visa</v>
      </c>
      <c r="G775" s="16" t="str">
        <f t="shared" si="90"/>
        <v>9226-1687-2461-7520</v>
      </c>
      <c r="H775" s="15">
        <f>IF(F775="Cash"," ",Y775)</f>
        <v>46626</v>
      </c>
      <c r="M775" s="64"/>
      <c r="O775" s="4"/>
      <c r="U775" t="s">
        <v>5841</v>
      </c>
      <c r="V775" t="s">
        <v>7789</v>
      </c>
      <c r="W775" t="s">
        <v>34</v>
      </c>
      <c r="X775" s="64">
        <v>4916465346055230</v>
      </c>
      <c r="Y775">
        <v>46626</v>
      </c>
      <c r="Z775">
        <v>23.68</v>
      </c>
      <c r="AA775" s="65" t="str">
        <f t="shared" si="84"/>
        <v>9226168724617520</v>
      </c>
      <c r="AB775">
        <f t="shared" si="85"/>
        <v>16</v>
      </c>
      <c r="AC775" s="65" t="str">
        <f t="shared" si="86"/>
        <v>9226168724617520</v>
      </c>
      <c r="AD775" t="str">
        <f t="shared" si="87"/>
        <v>9226-1687-2461-7520</v>
      </c>
      <c r="AE775" s="65" t="s">
        <v>10703</v>
      </c>
    </row>
    <row r="776" spans="1:31" x14ac:dyDescent="0.2">
      <c r="A776">
        <v>875</v>
      </c>
      <c r="B776" s="4">
        <v>43658</v>
      </c>
      <c r="C776" t="s">
        <v>5842</v>
      </c>
      <c r="D776" s="14"/>
      <c r="E776" s="19">
        <f t="shared" si="88"/>
        <v>18.5</v>
      </c>
      <c r="F776" s="1" t="str">
        <f t="shared" si="89"/>
        <v>Cash</v>
      </c>
      <c r="G776" s="16" t="str">
        <f t="shared" si="90"/>
        <v xml:space="preserve"> </v>
      </c>
      <c r="H776" s="15" t="str">
        <f>IF(F776="Cash"," ",Y776)</f>
        <v xml:space="preserve"> </v>
      </c>
      <c r="O776" s="4"/>
      <c r="U776" t="s">
        <v>5842</v>
      </c>
      <c r="V776" t="s">
        <v>7790</v>
      </c>
      <c r="W776" t="s">
        <v>30</v>
      </c>
      <c r="X776" s="64">
        <v>4916465346055230</v>
      </c>
      <c r="Z776">
        <v>18.5</v>
      </c>
      <c r="AA776" s="65" t="str">
        <f t="shared" si="84"/>
        <v/>
      </c>
      <c r="AB776">
        <f t="shared" si="85"/>
        <v>0</v>
      </c>
      <c r="AC776" s="65" t="str">
        <f t="shared" si="86"/>
        <v>???</v>
      </c>
      <c r="AD776" t="str">
        <f t="shared" si="87"/>
        <v xml:space="preserve"> </v>
      </c>
    </row>
    <row r="777" spans="1:31" x14ac:dyDescent="0.2">
      <c r="A777">
        <v>876</v>
      </c>
      <c r="B777" s="4">
        <v>43658</v>
      </c>
      <c r="C777" t="s">
        <v>5843</v>
      </c>
      <c r="D777" s="14"/>
      <c r="E777" s="19">
        <f t="shared" si="88"/>
        <v>4.09</v>
      </c>
      <c r="F777" s="1" t="str">
        <f t="shared" si="89"/>
        <v>Cash</v>
      </c>
      <c r="G777" s="16" t="str">
        <f t="shared" si="90"/>
        <v xml:space="preserve"> </v>
      </c>
      <c r="H777" s="15" t="str">
        <f>IF(F777="Cash"," ",Y777)</f>
        <v xml:space="preserve"> </v>
      </c>
      <c r="O777" s="4"/>
      <c r="U777" t="s">
        <v>5843</v>
      </c>
      <c r="V777" t="s">
        <v>7791</v>
      </c>
      <c r="W777" t="s">
        <v>30</v>
      </c>
      <c r="X777" s="64">
        <v>4916465346055230</v>
      </c>
      <c r="Z777">
        <v>4.09</v>
      </c>
      <c r="AA777" s="65" t="str">
        <f t="shared" si="84"/>
        <v/>
      </c>
      <c r="AB777">
        <f t="shared" si="85"/>
        <v>0</v>
      </c>
      <c r="AC777" s="65" t="str">
        <f t="shared" si="86"/>
        <v>???</v>
      </c>
      <c r="AD777" t="str">
        <f t="shared" si="87"/>
        <v xml:space="preserve"> </v>
      </c>
    </row>
    <row r="778" spans="1:31" x14ac:dyDescent="0.2">
      <c r="A778">
        <v>877</v>
      </c>
      <c r="B778" s="4">
        <v>43658</v>
      </c>
      <c r="C778" t="s">
        <v>5844</v>
      </c>
      <c r="D778" s="14"/>
      <c r="E778" s="19">
        <f t="shared" si="88"/>
        <v>33.89</v>
      </c>
      <c r="F778" s="1" t="str">
        <f t="shared" si="89"/>
        <v>Cash</v>
      </c>
      <c r="G778" s="16" t="str">
        <f t="shared" si="90"/>
        <v xml:space="preserve"> </v>
      </c>
      <c r="H778" s="15" t="str">
        <f>IF(F778="Cash"," ",Y778)</f>
        <v xml:space="preserve"> </v>
      </c>
      <c r="O778" s="4"/>
      <c r="U778" t="s">
        <v>5844</v>
      </c>
      <c r="V778" t="s">
        <v>7792</v>
      </c>
      <c r="W778" t="s">
        <v>30</v>
      </c>
      <c r="X778" s="64">
        <v>4916465346055230</v>
      </c>
      <c r="Z778">
        <v>33.89</v>
      </c>
      <c r="AA778" s="65" t="str">
        <f t="shared" si="84"/>
        <v/>
      </c>
      <c r="AB778">
        <f t="shared" si="85"/>
        <v>0</v>
      </c>
      <c r="AC778" s="65" t="str">
        <f t="shared" si="86"/>
        <v>???</v>
      </c>
      <c r="AD778" t="str">
        <f t="shared" si="87"/>
        <v xml:space="preserve"> </v>
      </c>
    </row>
    <row r="779" spans="1:31" x14ac:dyDescent="0.2">
      <c r="A779">
        <v>878</v>
      </c>
      <c r="B779" s="4">
        <v>43658</v>
      </c>
      <c r="C779" t="s">
        <v>5845</v>
      </c>
      <c r="D779" s="14"/>
      <c r="E779" s="19">
        <f t="shared" si="88"/>
        <v>27.8</v>
      </c>
      <c r="F779" s="1" t="str">
        <f t="shared" si="89"/>
        <v>Cash</v>
      </c>
      <c r="G779" s="16" t="str">
        <f t="shared" si="90"/>
        <v xml:space="preserve"> </v>
      </c>
      <c r="H779" s="15" t="str">
        <f>IF(F779="Cash"," ",Y779)</f>
        <v xml:space="preserve"> </v>
      </c>
      <c r="O779" s="4"/>
      <c r="U779" t="s">
        <v>5845</v>
      </c>
      <c r="V779" t="s">
        <v>7793</v>
      </c>
      <c r="W779" t="s">
        <v>30</v>
      </c>
      <c r="X779" s="64">
        <v>4916465346055230</v>
      </c>
      <c r="Z779">
        <v>27.8</v>
      </c>
      <c r="AA779" s="65" t="str">
        <f t="shared" si="84"/>
        <v/>
      </c>
      <c r="AB779">
        <f t="shared" si="85"/>
        <v>0</v>
      </c>
      <c r="AC779" s="65" t="str">
        <f t="shared" si="86"/>
        <v>???</v>
      </c>
      <c r="AD779" t="str">
        <f t="shared" si="87"/>
        <v xml:space="preserve"> </v>
      </c>
    </row>
    <row r="780" spans="1:31" x14ac:dyDescent="0.2">
      <c r="A780">
        <v>879</v>
      </c>
      <c r="B780" s="4">
        <v>43658</v>
      </c>
      <c r="C780" t="s">
        <v>5846</v>
      </c>
      <c r="D780" s="14"/>
      <c r="E780" s="19">
        <f t="shared" si="88"/>
        <v>4.8099999999999996</v>
      </c>
      <c r="F780" s="1" t="str">
        <f t="shared" si="89"/>
        <v>Cash</v>
      </c>
      <c r="G780" s="16" t="str">
        <f t="shared" si="90"/>
        <v xml:space="preserve"> </v>
      </c>
      <c r="H780" s="15" t="str">
        <f>IF(F780="Cash"," ",Y780)</f>
        <v xml:space="preserve"> </v>
      </c>
      <c r="O780" s="4"/>
      <c r="U780" t="s">
        <v>5846</v>
      </c>
      <c r="V780" t="s">
        <v>7794</v>
      </c>
      <c r="W780" t="s">
        <v>30</v>
      </c>
      <c r="X780" s="64">
        <v>4916465346055230</v>
      </c>
      <c r="Z780">
        <v>4.8099999999999996</v>
      </c>
      <c r="AA780" s="65" t="str">
        <f t="shared" si="84"/>
        <v/>
      </c>
      <c r="AB780">
        <f t="shared" si="85"/>
        <v>0</v>
      </c>
      <c r="AC780" s="65" t="str">
        <f t="shared" si="86"/>
        <v>???</v>
      </c>
      <c r="AD780" t="str">
        <f t="shared" si="87"/>
        <v xml:space="preserve"> </v>
      </c>
    </row>
    <row r="781" spans="1:31" x14ac:dyDescent="0.2">
      <c r="A781">
        <v>880</v>
      </c>
      <c r="B781" s="4">
        <v>43658</v>
      </c>
      <c r="C781" t="s">
        <v>5847</v>
      </c>
      <c r="D781" s="14"/>
      <c r="E781" s="19">
        <f t="shared" si="88"/>
        <v>16.14</v>
      </c>
      <c r="F781" s="1" t="str">
        <f t="shared" si="89"/>
        <v>Cash</v>
      </c>
      <c r="G781" s="16" t="str">
        <f t="shared" si="90"/>
        <v xml:space="preserve"> </v>
      </c>
      <c r="H781" s="15" t="str">
        <f>IF(F781="Cash"," ",Y781)</f>
        <v xml:space="preserve"> </v>
      </c>
      <c r="O781" s="4"/>
      <c r="U781" t="s">
        <v>5847</v>
      </c>
      <c r="V781" t="s">
        <v>7795</v>
      </c>
      <c r="W781" t="s">
        <v>30</v>
      </c>
      <c r="X781" s="64">
        <v>4916465346055230</v>
      </c>
      <c r="Z781">
        <v>16.14</v>
      </c>
      <c r="AA781" s="65" t="str">
        <f t="shared" si="84"/>
        <v/>
      </c>
      <c r="AB781">
        <f t="shared" si="85"/>
        <v>0</v>
      </c>
      <c r="AC781" s="65" t="str">
        <f t="shared" si="86"/>
        <v>???</v>
      </c>
      <c r="AD781" t="str">
        <f t="shared" si="87"/>
        <v xml:space="preserve"> </v>
      </c>
    </row>
    <row r="782" spans="1:31" x14ac:dyDescent="0.2">
      <c r="A782">
        <v>881</v>
      </c>
      <c r="B782" s="4">
        <v>43658</v>
      </c>
      <c r="C782" t="s">
        <v>5848</v>
      </c>
      <c r="D782" s="14"/>
      <c r="E782" s="19">
        <f t="shared" si="88"/>
        <v>22.6</v>
      </c>
      <c r="F782" s="1" t="str">
        <f t="shared" si="89"/>
        <v>Visa</v>
      </c>
      <c r="G782" s="16" t="str">
        <f t="shared" si="90"/>
        <v>6711-4179-5234-8735</v>
      </c>
      <c r="H782" s="15">
        <f>IF(F782="Cash"," ",Y782)</f>
        <v>47598</v>
      </c>
      <c r="M782" s="64"/>
      <c r="O782" s="4"/>
      <c r="U782" t="s">
        <v>5848</v>
      </c>
      <c r="V782" t="s">
        <v>7393</v>
      </c>
      <c r="W782" t="s">
        <v>34</v>
      </c>
      <c r="X782" s="64">
        <v>4916465346055230</v>
      </c>
      <c r="Y782">
        <v>47598</v>
      </c>
      <c r="Z782">
        <v>22.6</v>
      </c>
      <c r="AA782" s="65" t="str">
        <f t="shared" si="84"/>
        <v>6711417952348735</v>
      </c>
      <c r="AB782">
        <f t="shared" si="85"/>
        <v>16</v>
      </c>
      <c r="AC782" s="65" t="str">
        <f t="shared" si="86"/>
        <v>6711417952348735</v>
      </c>
      <c r="AD782" t="str">
        <f t="shared" si="87"/>
        <v>6711-4179-5234-8735</v>
      </c>
      <c r="AE782" s="65" t="s">
        <v>10844</v>
      </c>
    </row>
    <row r="783" spans="1:31" x14ac:dyDescent="0.2">
      <c r="A783">
        <v>882</v>
      </c>
      <c r="B783" s="4">
        <v>43658</v>
      </c>
      <c r="C783" t="s">
        <v>5849</v>
      </c>
      <c r="D783" s="14"/>
      <c r="E783" s="19">
        <f t="shared" si="88"/>
        <v>9.4700000000000006</v>
      </c>
      <c r="F783" s="1" t="str">
        <f t="shared" si="89"/>
        <v>Visa</v>
      </c>
      <c r="G783" s="16" t="str">
        <f t="shared" si="90"/>
        <v>4297-6860-8534-0064</v>
      </c>
      <c r="H783" s="15">
        <f>IF(F783="Cash"," ",Y783)</f>
        <v>46702</v>
      </c>
      <c r="M783" s="64"/>
      <c r="O783" s="4"/>
      <c r="U783" t="s">
        <v>5849</v>
      </c>
      <c r="V783" t="s">
        <v>7625</v>
      </c>
      <c r="W783" t="s">
        <v>34</v>
      </c>
      <c r="X783" s="64">
        <v>4916465346055230</v>
      </c>
      <c r="Y783">
        <v>46702</v>
      </c>
      <c r="Z783">
        <v>9.4700000000000006</v>
      </c>
      <c r="AA783" s="65" t="str">
        <f t="shared" si="84"/>
        <v>4297686085340064</v>
      </c>
      <c r="AB783">
        <f t="shared" si="85"/>
        <v>16</v>
      </c>
      <c r="AC783" s="65" t="str">
        <f t="shared" si="86"/>
        <v>4297686085340064</v>
      </c>
      <c r="AD783" t="str">
        <f t="shared" si="87"/>
        <v>4297-6860-8534-0064</v>
      </c>
      <c r="AE783" s="65" t="s">
        <v>10896</v>
      </c>
    </row>
    <row r="784" spans="1:31" x14ac:dyDescent="0.2">
      <c r="A784">
        <v>883</v>
      </c>
      <c r="B784" s="4">
        <v>43658</v>
      </c>
      <c r="C784" t="s">
        <v>5850</v>
      </c>
      <c r="D784" s="14"/>
      <c r="E784" s="19">
        <f t="shared" si="88"/>
        <v>25.68</v>
      </c>
      <c r="F784" s="1" t="str">
        <f t="shared" si="89"/>
        <v>Mastercard</v>
      </c>
      <c r="G784" s="16" t="str">
        <f t="shared" si="90"/>
        <v>6351-0225-9436-6981</v>
      </c>
      <c r="H784" s="15">
        <f>IF(F784="Cash"," ",Y784)</f>
        <v>94035</v>
      </c>
      <c r="M784" s="64"/>
      <c r="O784" s="4"/>
      <c r="U784" t="s">
        <v>5850</v>
      </c>
      <c r="V784" t="s">
        <v>7796</v>
      </c>
      <c r="W784" t="s">
        <v>7089</v>
      </c>
      <c r="X784" s="64">
        <v>4916465346055230</v>
      </c>
      <c r="Y784">
        <v>94035</v>
      </c>
      <c r="Z784">
        <v>25.68</v>
      </c>
      <c r="AA784" s="65" t="str">
        <f t="shared" si="84"/>
        <v>6351022594366981</v>
      </c>
      <c r="AB784">
        <f t="shared" si="85"/>
        <v>16</v>
      </c>
      <c r="AC784" s="65" t="str">
        <f t="shared" si="86"/>
        <v>6351022594366981</v>
      </c>
      <c r="AD784" t="str">
        <f t="shared" si="87"/>
        <v>6351-0225-9436-6981</v>
      </c>
      <c r="AE784" s="65" t="s">
        <v>10789</v>
      </c>
    </row>
    <row r="785" spans="1:31" x14ac:dyDescent="0.2">
      <c r="A785">
        <v>884</v>
      </c>
      <c r="B785" s="4">
        <v>43658</v>
      </c>
      <c r="C785" t="s">
        <v>5851</v>
      </c>
      <c r="D785" s="14"/>
      <c r="E785" s="19">
        <f t="shared" si="88"/>
        <v>30.73</v>
      </c>
      <c r="F785" s="1" t="str">
        <f t="shared" si="89"/>
        <v>Cash</v>
      </c>
      <c r="G785" s="16" t="str">
        <f t="shared" si="90"/>
        <v xml:space="preserve"> </v>
      </c>
      <c r="H785" s="15" t="str">
        <f>IF(F785="Cash"," ",Y785)</f>
        <v xml:space="preserve"> </v>
      </c>
      <c r="O785" s="4"/>
      <c r="U785" t="s">
        <v>5851</v>
      </c>
      <c r="V785" t="s">
        <v>7496</v>
      </c>
      <c r="W785" t="s">
        <v>30</v>
      </c>
      <c r="X785" s="64">
        <v>4916465346055230</v>
      </c>
      <c r="Z785">
        <v>30.73</v>
      </c>
      <c r="AA785" s="65" t="str">
        <f t="shared" si="84"/>
        <v/>
      </c>
      <c r="AB785">
        <f t="shared" si="85"/>
        <v>0</v>
      </c>
      <c r="AC785" s="65" t="str">
        <f t="shared" si="86"/>
        <v>???</v>
      </c>
      <c r="AD785" t="str">
        <f t="shared" si="87"/>
        <v xml:space="preserve"> </v>
      </c>
    </row>
    <row r="786" spans="1:31" x14ac:dyDescent="0.2">
      <c r="A786">
        <v>885</v>
      </c>
      <c r="B786" s="4">
        <v>43658</v>
      </c>
      <c r="C786" t="s">
        <v>5852</v>
      </c>
      <c r="D786" s="14"/>
      <c r="E786" s="19">
        <f t="shared" si="88"/>
        <v>6.96</v>
      </c>
      <c r="F786" s="1" t="str">
        <f t="shared" si="89"/>
        <v>Cash</v>
      </c>
      <c r="G786" s="16" t="str">
        <f t="shared" si="90"/>
        <v xml:space="preserve"> </v>
      </c>
      <c r="H786" s="15" t="str">
        <f>IF(F786="Cash"," ",Y786)</f>
        <v xml:space="preserve"> </v>
      </c>
      <c r="O786" s="4"/>
      <c r="U786" t="s">
        <v>5852</v>
      </c>
      <c r="V786" t="s">
        <v>7797</v>
      </c>
      <c r="W786" t="s">
        <v>30</v>
      </c>
      <c r="X786" s="64">
        <v>4916465346055230</v>
      </c>
      <c r="Z786">
        <v>6.96</v>
      </c>
      <c r="AA786" s="65" t="str">
        <f t="shared" si="84"/>
        <v/>
      </c>
      <c r="AB786">
        <f t="shared" si="85"/>
        <v>0</v>
      </c>
      <c r="AC786" s="65" t="str">
        <f t="shared" si="86"/>
        <v>???</v>
      </c>
      <c r="AD786" t="str">
        <f t="shared" si="87"/>
        <v xml:space="preserve"> </v>
      </c>
    </row>
    <row r="787" spans="1:31" x14ac:dyDescent="0.2">
      <c r="A787">
        <v>886</v>
      </c>
      <c r="B787" s="4">
        <v>43658</v>
      </c>
      <c r="C787" t="s">
        <v>5853</v>
      </c>
      <c r="D787" s="14"/>
      <c r="E787" s="19">
        <f t="shared" si="88"/>
        <v>16.34</v>
      </c>
      <c r="F787" s="1" t="str">
        <f t="shared" si="89"/>
        <v>Visa</v>
      </c>
      <c r="G787" s="16" t="str">
        <f t="shared" si="90"/>
        <v>9434-3823-8139-0890</v>
      </c>
      <c r="H787" s="15">
        <f>IF(F787="Cash"," ",Y787)</f>
        <v>60631</v>
      </c>
      <c r="M787" s="64"/>
      <c r="O787" s="4"/>
      <c r="U787" t="s">
        <v>5853</v>
      </c>
      <c r="V787" t="s">
        <v>7798</v>
      </c>
      <c r="W787" t="s">
        <v>34</v>
      </c>
      <c r="X787" s="64">
        <v>4916465346055230</v>
      </c>
      <c r="Y787">
        <v>60631</v>
      </c>
      <c r="Z787">
        <v>16.34</v>
      </c>
      <c r="AA787" s="65" t="str">
        <f t="shared" si="84"/>
        <v>9434382381390890</v>
      </c>
      <c r="AB787">
        <f t="shared" si="85"/>
        <v>16</v>
      </c>
      <c r="AC787" s="65" t="str">
        <f t="shared" si="86"/>
        <v>9434382381390890</v>
      </c>
      <c r="AD787" t="str">
        <f t="shared" si="87"/>
        <v>9434-3823-8139-0890</v>
      </c>
      <c r="AE787" s="65" t="s">
        <v>10770</v>
      </c>
    </row>
    <row r="788" spans="1:31" x14ac:dyDescent="0.2">
      <c r="A788">
        <v>887</v>
      </c>
      <c r="B788" s="4">
        <v>43658</v>
      </c>
      <c r="C788" t="s">
        <v>5652</v>
      </c>
      <c r="D788" s="14"/>
      <c r="E788" s="19">
        <f t="shared" si="88"/>
        <v>15.69</v>
      </c>
      <c r="F788" s="1" t="str">
        <f t="shared" si="89"/>
        <v>Cash</v>
      </c>
      <c r="G788" s="16" t="str">
        <f t="shared" si="90"/>
        <v xml:space="preserve"> </v>
      </c>
      <c r="H788" s="15" t="str">
        <f>IF(F788="Cash"," ",Y788)</f>
        <v xml:space="preserve"> </v>
      </c>
      <c r="O788" s="4"/>
      <c r="U788" t="s">
        <v>5652</v>
      </c>
      <c r="V788" t="s">
        <v>7617</v>
      </c>
      <c r="W788" t="s">
        <v>30</v>
      </c>
      <c r="X788" s="64">
        <v>4916465346055230</v>
      </c>
      <c r="Z788">
        <v>15.69</v>
      </c>
      <c r="AA788" s="65" t="str">
        <f t="shared" si="84"/>
        <v/>
      </c>
      <c r="AB788">
        <f t="shared" si="85"/>
        <v>0</v>
      </c>
      <c r="AC788" s="65" t="str">
        <f t="shared" si="86"/>
        <v>???</v>
      </c>
      <c r="AD788" t="str">
        <f t="shared" si="87"/>
        <v xml:space="preserve"> </v>
      </c>
    </row>
    <row r="789" spans="1:31" x14ac:dyDescent="0.2">
      <c r="A789">
        <v>888</v>
      </c>
      <c r="B789" s="4">
        <v>43658</v>
      </c>
      <c r="C789" t="s">
        <v>5854</v>
      </c>
      <c r="D789" s="14"/>
      <c r="E789" s="19">
        <f t="shared" si="88"/>
        <v>29.01</v>
      </c>
      <c r="F789" s="1" t="str">
        <f t="shared" si="89"/>
        <v>Cash</v>
      </c>
      <c r="G789" s="16" t="str">
        <f t="shared" si="90"/>
        <v xml:space="preserve"> </v>
      </c>
      <c r="H789" s="15" t="str">
        <f>IF(F789="Cash"," ",Y789)</f>
        <v xml:space="preserve"> </v>
      </c>
      <c r="O789" s="4"/>
      <c r="U789" t="s">
        <v>5854</v>
      </c>
      <c r="V789" t="s">
        <v>7799</v>
      </c>
      <c r="W789" t="s">
        <v>30</v>
      </c>
      <c r="X789" s="64">
        <v>4916465346055230</v>
      </c>
      <c r="Z789">
        <v>29.01</v>
      </c>
      <c r="AA789" s="65" t="str">
        <f t="shared" si="84"/>
        <v/>
      </c>
      <c r="AB789">
        <f t="shared" si="85"/>
        <v>0</v>
      </c>
      <c r="AC789" s="65" t="str">
        <f t="shared" si="86"/>
        <v>???</v>
      </c>
      <c r="AD789" t="str">
        <f t="shared" si="87"/>
        <v xml:space="preserve"> </v>
      </c>
    </row>
    <row r="790" spans="1:31" x14ac:dyDescent="0.2">
      <c r="A790">
        <v>889</v>
      </c>
      <c r="B790" s="4">
        <v>43658</v>
      </c>
      <c r="C790" t="s">
        <v>5855</v>
      </c>
      <c r="D790" s="14"/>
      <c r="E790" s="19">
        <f t="shared" si="88"/>
        <v>18.52</v>
      </c>
      <c r="F790" s="1" t="str">
        <f t="shared" si="89"/>
        <v>Visa</v>
      </c>
      <c r="G790" s="16" t="str">
        <f t="shared" si="90"/>
        <v>1796-3361-1221-1622</v>
      </c>
      <c r="H790" s="15">
        <f>IF(F790="Cash"," ",Y790)</f>
        <v>61820</v>
      </c>
      <c r="M790" s="64"/>
      <c r="O790" s="4"/>
      <c r="U790" t="s">
        <v>5855</v>
      </c>
      <c r="V790" t="s">
        <v>7245</v>
      </c>
      <c r="W790" t="s">
        <v>34</v>
      </c>
      <c r="X790" s="64">
        <v>4916465346055230</v>
      </c>
      <c r="Y790">
        <v>61820</v>
      </c>
      <c r="Z790">
        <v>18.52</v>
      </c>
      <c r="AA790" s="65" t="str">
        <f t="shared" si="84"/>
        <v>1796336112211622</v>
      </c>
      <c r="AB790">
        <f t="shared" si="85"/>
        <v>16</v>
      </c>
      <c r="AC790" s="65" t="str">
        <f t="shared" si="86"/>
        <v>1796336112211622</v>
      </c>
      <c r="AD790" t="str">
        <f t="shared" si="87"/>
        <v>1796-3361-1221-1622</v>
      </c>
      <c r="AE790" s="65" t="s">
        <v>10897</v>
      </c>
    </row>
    <row r="791" spans="1:31" x14ac:dyDescent="0.2">
      <c r="A791">
        <v>890</v>
      </c>
      <c r="B791" s="4">
        <v>43658</v>
      </c>
      <c r="C791" t="s">
        <v>5856</v>
      </c>
      <c r="D791" s="14"/>
      <c r="E791" s="19">
        <f t="shared" si="88"/>
        <v>19.46</v>
      </c>
      <c r="F791" s="1" t="str">
        <f t="shared" si="89"/>
        <v>Visa</v>
      </c>
      <c r="G791" s="16" t="str">
        <f t="shared" si="90"/>
        <v>3734-7826-3080-9563</v>
      </c>
      <c r="H791" s="15">
        <f>IF(F791="Cash"," ",Y791)</f>
        <v>60601</v>
      </c>
      <c r="M791" s="64"/>
      <c r="O791" s="4"/>
      <c r="U791" t="s">
        <v>5856</v>
      </c>
      <c r="V791" t="s">
        <v>7800</v>
      </c>
      <c r="W791" t="s">
        <v>34</v>
      </c>
      <c r="X791" s="64">
        <v>4916465346055230</v>
      </c>
      <c r="Y791">
        <v>60601</v>
      </c>
      <c r="Z791">
        <v>19.46</v>
      </c>
      <c r="AA791" s="65" t="str">
        <f t="shared" si="84"/>
        <v>3734782630809563</v>
      </c>
      <c r="AB791">
        <f t="shared" si="85"/>
        <v>16</v>
      </c>
      <c r="AC791" s="65" t="str">
        <f t="shared" si="86"/>
        <v>3734782630809563</v>
      </c>
      <c r="AD791" t="str">
        <f t="shared" si="87"/>
        <v>3734-7826-3080-9563</v>
      </c>
      <c r="AE791" s="65" t="s">
        <v>10898</v>
      </c>
    </row>
    <row r="792" spans="1:31" x14ac:dyDescent="0.2">
      <c r="A792">
        <v>891</v>
      </c>
      <c r="B792" s="4">
        <v>43658</v>
      </c>
      <c r="C792" t="s">
        <v>5857</v>
      </c>
      <c r="D792" s="14"/>
      <c r="E792" s="19">
        <f t="shared" si="88"/>
        <v>34.880000000000003</v>
      </c>
      <c r="F792" s="1" t="str">
        <f t="shared" si="89"/>
        <v>Mastercard</v>
      </c>
      <c r="G792" s="16" t="str">
        <f t="shared" si="90"/>
        <v>9508-8542-5252-3734</v>
      </c>
      <c r="H792" s="15">
        <f>IF(F792="Cash"," ",Y792)</f>
        <v>47250</v>
      </c>
      <c r="M792" s="64"/>
      <c r="O792" s="4"/>
      <c r="U792" t="s">
        <v>5857</v>
      </c>
      <c r="V792" t="s">
        <v>7782</v>
      </c>
      <c r="W792" t="s">
        <v>7089</v>
      </c>
      <c r="X792" s="64">
        <v>4916465346055230</v>
      </c>
      <c r="Y792">
        <v>47250</v>
      </c>
      <c r="Z792">
        <v>34.880000000000003</v>
      </c>
      <c r="AA792" s="65" t="str">
        <f t="shared" si="84"/>
        <v>9508854252523734</v>
      </c>
      <c r="AB792">
        <f t="shared" si="85"/>
        <v>16</v>
      </c>
      <c r="AC792" s="65" t="str">
        <f t="shared" si="86"/>
        <v>9508854252523734</v>
      </c>
      <c r="AD792" t="str">
        <f t="shared" si="87"/>
        <v>9508-8542-5252-3734</v>
      </c>
      <c r="AE792" s="65" t="s">
        <v>10820</v>
      </c>
    </row>
    <row r="793" spans="1:31" x14ac:dyDescent="0.2">
      <c r="A793">
        <v>892</v>
      </c>
      <c r="B793" s="4">
        <v>43658</v>
      </c>
      <c r="C793" t="s">
        <v>5858</v>
      </c>
      <c r="D793" s="14"/>
      <c r="E793" s="19">
        <f t="shared" si="88"/>
        <v>32.31</v>
      </c>
      <c r="F793" s="1" t="str">
        <f t="shared" si="89"/>
        <v>Mastercard</v>
      </c>
      <c r="G793" s="16" t="str">
        <f t="shared" si="90"/>
        <v>2942-6716-6202-1595</v>
      </c>
      <c r="H793" s="15">
        <f>IF(F793="Cash"," ",Y793)</f>
        <v>46714</v>
      </c>
      <c r="M793" s="64"/>
      <c r="O793" s="4"/>
      <c r="U793" t="s">
        <v>5858</v>
      </c>
      <c r="V793" t="s">
        <v>7472</v>
      </c>
      <c r="W793" t="s">
        <v>7089</v>
      </c>
      <c r="X793" s="64">
        <v>4916465346055230</v>
      </c>
      <c r="Y793">
        <v>46714</v>
      </c>
      <c r="Z793">
        <v>32.31</v>
      </c>
      <c r="AA793" s="65" t="str">
        <f t="shared" si="84"/>
        <v>2942671662021595</v>
      </c>
      <c r="AB793">
        <f t="shared" si="85"/>
        <v>16</v>
      </c>
      <c r="AC793" s="65" t="str">
        <f t="shared" si="86"/>
        <v>2942671662021595</v>
      </c>
      <c r="AD793" t="str">
        <f t="shared" si="87"/>
        <v>2942-6716-6202-1595</v>
      </c>
      <c r="AE793" s="65" t="s">
        <v>10649</v>
      </c>
    </row>
    <row r="794" spans="1:31" x14ac:dyDescent="0.2">
      <c r="A794">
        <v>893</v>
      </c>
      <c r="B794" s="4">
        <v>43658</v>
      </c>
      <c r="C794" t="s">
        <v>5859</v>
      </c>
      <c r="D794" s="14"/>
      <c r="E794" s="19">
        <f t="shared" si="88"/>
        <v>25.24</v>
      </c>
      <c r="F794" s="1" t="str">
        <f t="shared" si="89"/>
        <v>Mastercard</v>
      </c>
      <c r="G794" s="16" t="str">
        <f t="shared" si="90"/>
        <v>6249-5659-1783-0586</v>
      </c>
      <c r="H794" s="15">
        <f>IF(F794="Cash"," ",Y794)</f>
        <v>60290</v>
      </c>
      <c r="M794" s="64"/>
      <c r="O794" s="4"/>
      <c r="U794" t="s">
        <v>5859</v>
      </c>
      <c r="V794" t="s">
        <v>7801</v>
      </c>
      <c r="W794" t="s">
        <v>7089</v>
      </c>
      <c r="X794" s="64">
        <v>4916465346055230</v>
      </c>
      <c r="Y794">
        <v>60290</v>
      </c>
      <c r="Z794">
        <v>25.24</v>
      </c>
      <c r="AA794" s="65" t="str">
        <f t="shared" si="84"/>
        <v>6249565917830586</v>
      </c>
      <c r="AB794">
        <f t="shared" si="85"/>
        <v>16</v>
      </c>
      <c r="AC794" s="65" t="str">
        <f t="shared" si="86"/>
        <v>6249565917830586</v>
      </c>
      <c r="AD794" t="str">
        <f t="shared" si="87"/>
        <v>6249-5659-1783-0586</v>
      </c>
      <c r="AE794" s="65" t="s">
        <v>10617</v>
      </c>
    </row>
    <row r="795" spans="1:31" x14ac:dyDescent="0.2">
      <c r="A795">
        <v>894</v>
      </c>
      <c r="B795" s="4">
        <v>43658</v>
      </c>
      <c r="C795" t="s">
        <v>5860</v>
      </c>
      <c r="D795" s="14"/>
      <c r="E795" s="19">
        <f t="shared" si="88"/>
        <v>27.21</v>
      </c>
      <c r="F795" s="1" t="str">
        <f t="shared" si="89"/>
        <v>Cash</v>
      </c>
      <c r="G795" s="16" t="str">
        <f t="shared" si="90"/>
        <v xml:space="preserve"> </v>
      </c>
      <c r="H795" s="15" t="str">
        <f>IF(F795="Cash"," ",Y795)</f>
        <v xml:space="preserve"> </v>
      </c>
      <c r="O795" s="4"/>
      <c r="U795" t="s">
        <v>5860</v>
      </c>
      <c r="V795" t="s">
        <v>7802</v>
      </c>
      <c r="W795" t="s">
        <v>30</v>
      </c>
      <c r="X795" s="64">
        <v>4916465346055230</v>
      </c>
      <c r="Z795">
        <v>27.21</v>
      </c>
      <c r="AA795" s="65" t="str">
        <f t="shared" si="84"/>
        <v/>
      </c>
      <c r="AB795">
        <f t="shared" si="85"/>
        <v>0</v>
      </c>
      <c r="AC795" s="65" t="str">
        <f t="shared" si="86"/>
        <v>???</v>
      </c>
      <c r="AD795" t="str">
        <f t="shared" si="87"/>
        <v xml:space="preserve"> </v>
      </c>
    </row>
    <row r="796" spans="1:31" x14ac:dyDescent="0.2">
      <c r="A796">
        <v>895</v>
      </c>
      <c r="B796" s="4">
        <v>43658</v>
      </c>
      <c r="C796" t="s">
        <v>5861</v>
      </c>
      <c r="D796" s="14"/>
      <c r="E796" s="19">
        <f t="shared" si="88"/>
        <v>6.84</v>
      </c>
      <c r="F796" s="1" t="str">
        <f t="shared" si="89"/>
        <v>Visa</v>
      </c>
      <c r="G796" s="16" t="str">
        <f t="shared" si="90"/>
        <v>2871-2575-0673-4665</v>
      </c>
      <c r="H796" s="15">
        <f>IF(F796="Cash"," ",Y796)</f>
        <v>46566</v>
      </c>
      <c r="M796" s="64"/>
      <c r="O796" s="4"/>
      <c r="U796" t="s">
        <v>5861</v>
      </c>
      <c r="V796" t="s">
        <v>7803</v>
      </c>
      <c r="W796" t="s">
        <v>34</v>
      </c>
      <c r="X796" s="64">
        <v>4916465346055230</v>
      </c>
      <c r="Y796">
        <v>46566</v>
      </c>
      <c r="Z796">
        <v>6.84</v>
      </c>
      <c r="AA796" s="65" t="str">
        <f t="shared" si="84"/>
        <v>2871257506734665</v>
      </c>
      <c r="AB796">
        <f t="shared" si="85"/>
        <v>16</v>
      </c>
      <c r="AC796" s="65" t="str">
        <f t="shared" si="86"/>
        <v>2871257506734665</v>
      </c>
      <c r="AD796" t="str">
        <f t="shared" si="87"/>
        <v>2871-2575-0673-4665</v>
      </c>
      <c r="AE796" s="65" t="s">
        <v>10852</v>
      </c>
    </row>
    <row r="797" spans="1:31" x14ac:dyDescent="0.2">
      <c r="A797">
        <v>896</v>
      </c>
      <c r="B797" s="4">
        <v>43658</v>
      </c>
      <c r="C797" t="s">
        <v>5862</v>
      </c>
      <c r="D797" s="14"/>
      <c r="E797" s="19">
        <f t="shared" si="88"/>
        <v>29.65</v>
      </c>
      <c r="F797" s="1" t="str">
        <f t="shared" si="89"/>
        <v>Mastercard</v>
      </c>
      <c r="G797" s="16" t="str">
        <f t="shared" si="90"/>
        <v>6428-7321-6970-5571</v>
      </c>
      <c r="H797" s="15">
        <f>IF(F797="Cash"," ",Y797)</f>
        <v>46776</v>
      </c>
      <c r="M797" s="64"/>
      <c r="O797" s="4"/>
      <c r="U797" t="s">
        <v>5862</v>
      </c>
      <c r="V797" t="s">
        <v>7804</v>
      </c>
      <c r="W797" t="s">
        <v>7089</v>
      </c>
      <c r="X797" s="64">
        <v>4916465346055230</v>
      </c>
      <c r="Y797">
        <v>46776</v>
      </c>
      <c r="Z797">
        <v>29.65</v>
      </c>
      <c r="AA797" s="65" t="str">
        <f t="shared" si="84"/>
        <v>6428732169705571</v>
      </c>
      <c r="AB797">
        <f t="shared" si="85"/>
        <v>16</v>
      </c>
      <c r="AC797" s="65" t="str">
        <f t="shared" si="86"/>
        <v>6428732169705571</v>
      </c>
      <c r="AD797" t="str">
        <f t="shared" si="87"/>
        <v>6428-7321-6970-5571</v>
      </c>
      <c r="AE797" s="65" t="s">
        <v>10899</v>
      </c>
    </row>
    <row r="798" spans="1:31" x14ac:dyDescent="0.2">
      <c r="A798">
        <v>897</v>
      </c>
      <c r="B798" s="4">
        <v>43658</v>
      </c>
      <c r="C798" t="s">
        <v>5863</v>
      </c>
      <c r="D798" s="14"/>
      <c r="E798" s="19">
        <f t="shared" si="88"/>
        <v>3.33</v>
      </c>
      <c r="F798" s="1" t="str">
        <f t="shared" si="89"/>
        <v>Mastercard</v>
      </c>
      <c r="G798" s="16" t="str">
        <f t="shared" si="90"/>
        <v>9614-5032-5625-9420</v>
      </c>
      <c r="H798" s="15">
        <f>IF(F798="Cash"," ",Y798)</f>
        <v>47439</v>
      </c>
      <c r="M798" s="64"/>
      <c r="O798" s="4"/>
      <c r="U798" t="s">
        <v>5863</v>
      </c>
      <c r="V798" t="s">
        <v>7805</v>
      </c>
      <c r="W798" t="s">
        <v>7089</v>
      </c>
      <c r="X798" s="64">
        <v>4916465346055230</v>
      </c>
      <c r="Y798">
        <v>47439</v>
      </c>
      <c r="Z798">
        <v>3.33</v>
      </c>
      <c r="AA798" s="65" t="str">
        <f t="shared" si="84"/>
        <v>9614503256259420</v>
      </c>
      <c r="AB798">
        <f t="shared" si="85"/>
        <v>16</v>
      </c>
      <c r="AC798" s="65" t="str">
        <f t="shared" si="86"/>
        <v>9614503256259420</v>
      </c>
      <c r="AD798" t="str">
        <f t="shared" si="87"/>
        <v>9614-5032-5625-9420</v>
      </c>
      <c r="AE798" s="65" t="s">
        <v>10753</v>
      </c>
    </row>
    <row r="799" spans="1:31" x14ac:dyDescent="0.2">
      <c r="A799">
        <v>898</v>
      </c>
      <c r="B799" s="4">
        <v>43658</v>
      </c>
      <c r="C799" t="s">
        <v>5864</v>
      </c>
      <c r="D799" s="14"/>
      <c r="E799" s="19">
        <f t="shared" si="88"/>
        <v>11.07</v>
      </c>
      <c r="F799" s="1" t="str">
        <f t="shared" si="89"/>
        <v>Mastercard</v>
      </c>
      <c r="G799" s="16" t="str">
        <f t="shared" si="90"/>
        <v>7024-7481-6922-0226</v>
      </c>
      <c r="H799" s="15">
        <f>IF(F799="Cash"," ",Y799)</f>
        <v>28610</v>
      </c>
      <c r="M799" s="64"/>
      <c r="O799" s="4"/>
      <c r="U799" t="s">
        <v>5864</v>
      </c>
      <c r="V799" t="s">
        <v>7648</v>
      </c>
      <c r="W799" t="s">
        <v>7089</v>
      </c>
      <c r="X799" s="64">
        <v>4916465346055230</v>
      </c>
      <c r="Y799">
        <v>28610</v>
      </c>
      <c r="Z799">
        <v>11.07</v>
      </c>
      <c r="AA799" s="65" t="str">
        <f t="shared" si="84"/>
        <v>7024748169220226</v>
      </c>
      <c r="AB799">
        <f t="shared" si="85"/>
        <v>16</v>
      </c>
      <c r="AC799" s="65" t="str">
        <f t="shared" si="86"/>
        <v>7024748169220226</v>
      </c>
      <c r="AD799" t="str">
        <f t="shared" si="87"/>
        <v>7024-7481-6922-0226</v>
      </c>
      <c r="AE799" s="65" t="s">
        <v>10900</v>
      </c>
    </row>
    <row r="800" spans="1:31" x14ac:dyDescent="0.2">
      <c r="A800">
        <v>899</v>
      </c>
      <c r="B800" s="4">
        <v>43658</v>
      </c>
      <c r="C800" t="s">
        <v>5865</v>
      </c>
      <c r="D800" s="14"/>
      <c r="E800" s="19">
        <f t="shared" si="88"/>
        <v>34.42</v>
      </c>
      <c r="F800" s="1" t="str">
        <f t="shared" si="89"/>
        <v>Visa</v>
      </c>
      <c r="G800" s="16" t="str">
        <f t="shared" si="90"/>
        <v>9327-8260-9179-9594</v>
      </c>
      <c r="H800" s="15">
        <f>IF(F800="Cash"," ",Y800)</f>
        <v>47324</v>
      </c>
      <c r="M800" s="64"/>
      <c r="O800" s="4"/>
      <c r="U800" t="s">
        <v>5865</v>
      </c>
      <c r="V800" t="s">
        <v>7806</v>
      </c>
      <c r="W800" t="s">
        <v>34</v>
      </c>
      <c r="X800" s="64">
        <v>4916465346055230</v>
      </c>
      <c r="Y800">
        <v>47324</v>
      </c>
      <c r="Z800">
        <v>34.42</v>
      </c>
      <c r="AA800" s="65" t="str">
        <f t="shared" si="84"/>
        <v>9327826091799594</v>
      </c>
      <c r="AB800">
        <f t="shared" si="85"/>
        <v>16</v>
      </c>
      <c r="AC800" s="65" t="str">
        <f t="shared" si="86"/>
        <v>9327826091799594</v>
      </c>
      <c r="AD800" t="str">
        <f t="shared" si="87"/>
        <v>9327-8260-9179-9594</v>
      </c>
      <c r="AE800" s="65" t="s">
        <v>10901</v>
      </c>
    </row>
    <row r="801" spans="1:31" x14ac:dyDescent="0.2">
      <c r="A801">
        <v>900</v>
      </c>
      <c r="B801" s="4">
        <v>43658</v>
      </c>
      <c r="C801" t="s">
        <v>5866</v>
      </c>
      <c r="D801" s="14"/>
      <c r="E801" s="19">
        <f t="shared" si="88"/>
        <v>32.44</v>
      </c>
      <c r="F801" s="1" t="str">
        <f t="shared" si="89"/>
        <v>Mastercard</v>
      </c>
      <c r="G801" s="16" t="str">
        <f t="shared" si="90"/>
        <v>5982-5809-6579-6936</v>
      </c>
      <c r="H801" s="15">
        <f>IF(F801="Cash"," ",Y801)</f>
        <v>60642</v>
      </c>
      <c r="M801" s="64"/>
      <c r="O801" s="4"/>
      <c r="U801" t="s">
        <v>5866</v>
      </c>
      <c r="V801" t="s">
        <v>7807</v>
      </c>
      <c r="W801" t="s">
        <v>7089</v>
      </c>
      <c r="X801" s="64">
        <v>4916465346055230</v>
      </c>
      <c r="Y801">
        <v>60642</v>
      </c>
      <c r="Z801">
        <v>32.44</v>
      </c>
      <c r="AA801" s="65" t="str">
        <f t="shared" si="84"/>
        <v>5982580965796936</v>
      </c>
      <c r="AB801">
        <f t="shared" si="85"/>
        <v>16</v>
      </c>
      <c r="AC801" s="65" t="str">
        <f t="shared" si="86"/>
        <v>5982580965796936</v>
      </c>
      <c r="AD801" t="str">
        <f t="shared" si="87"/>
        <v>5982-5809-6579-6936</v>
      </c>
      <c r="AE801" s="65" t="s">
        <v>10902</v>
      </c>
    </row>
    <row r="802" spans="1:31" x14ac:dyDescent="0.2">
      <c r="A802">
        <v>901</v>
      </c>
      <c r="B802" s="4">
        <v>43658</v>
      </c>
      <c r="C802" t="s">
        <v>5867</v>
      </c>
      <c r="D802" s="14"/>
      <c r="E802" s="19">
        <f t="shared" si="88"/>
        <v>14.08</v>
      </c>
      <c r="F802" s="1" t="str">
        <f t="shared" si="89"/>
        <v>Mastercard</v>
      </c>
      <c r="G802" s="16" t="str">
        <f t="shared" si="90"/>
        <v>4100-6988-3721-9440</v>
      </c>
      <c r="H802" s="15">
        <f>IF(F802="Cash"," ",Y802)</f>
        <v>47838</v>
      </c>
      <c r="M802" s="64"/>
      <c r="O802" s="4"/>
      <c r="U802" t="s">
        <v>5867</v>
      </c>
      <c r="V802" t="s">
        <v>7808</v>
      </c>
      <c r="W802" t="s">
        <v>7089</v>
      </c>
      <c r="X802" s="64">
        <v>4916465346055230</v>
      </c>
      <c r="Y802">
        <v>47838</v>
      </c>
      <c r="Z802">
        <v>14.08</v>
      </c>
      <c r="AA802" s="65" t="str">
        <f t="shared" si="84"/>
        <v>4100698837219440</v>
      </c>
      <c r="AB802">
        <f t="shared" si="85"/>
        <v>16</v>
      </c>
      <c r="AC802" s="65" t="str">
        <f t="shared" si="86"/>
        <v>4100698837219440</v>
      </c>
      <c r="AD802" t="str">
        <f t="shared" si="87"/>
        <v>4100-6988-3721-9440</v>
      </c>
      <c r="AE802" s="65" t="s">
        <v>10903</v>
      </c>
    </row>
    <row r="803" spans="1:31" x14ac:dyDescent="0.2">
      <c r="A803">
        <v>902</v>
      </c>
      <c r="B803" s="4">
        <v>43658</v>
      </c>
      <c r="C803" t="s">
        <v>5868</v>
      </c>
      <c r="D803" s="14"/>
      <c r="E803" s="19">
        <f t="shared" si="88"/>
        <v>26.05</v>
      </c>
      <c r="F803" s="1" t="str">
        <f t="shared" si="89"/>
        <v>Mastercard</v>
      </c>
      <c r="G803" s="16" t="str">
        <f t="shared" si="90"/>
        <v>7307-8762-7986-7060</v>
      </c>
      <c r="H803" s="15">
        <f>IF(F803="Cash"," ",Y803)</f>
        <v>47523</v>
      </c>
      <c r="M803" s="64"/>
      <c r="O803" s="4"/>
      <c r="U803" t="s">
        <v>5868</v>
      </c>
      <c r="V803" t="s">
        <v>7809</v>
      </c>
      <c r="W803" t="s">
        <v>7089</v>
      </c>
      <c r="X803" s="64">
        <v>4916465346055230</v>
      </c>
      <c r="Y803">
        <v>47523</v>
      </c>
      <c r="Z803">
        <v>26.05</v>
      </c>
      <c r="AA803" s="65" t="str">
        <f t="shared" si="84"/>
        <v>7307876279867060</v>
      </c>
      <c r="AB803">
        <f t="shared" si="85"/>
        <v>16</v>
      </c>
      <c r="AC803" s="65" t="str">
        <f t="shared" si="86"/>
        <v>7307876279867060</v>
      </c>
      <c r="AD803" t="str">
        <f t="shared" si="87"/>
        <v>7307-8762-7986-7060</v>
      </c>
      <c r="AE803" s="65" t="s">
        <v>10802</v>
      </c>
    </row>
    <row r="804" spans="1:31" x14ac:dyDescent="0.2">
      <c r="A804">
        <v>903</v>
      </c>
      <c r="B804" s="4">
        <v>43658</v>
      </c>
      <c r="C804" t="s">
        <v>5869</v>
      </c>
      <c r="D804" s="14"/>
      <c r="E804" s="19">
        <f t="shared" si="88"/>
        <v>25.76</v>
      </c>
      <c r="F804" s="1" t="str">
        <f t="shared" si="89"/>
        <v>Cash</v>
      </c>
      <c r="G804" s="16" t="str">
        <f t="shared" si="90"/>
        <v xml:space="preserve"> </v>
      </c>
      <c r="H804" s="15" t="str">
        <f>IF(F804="Cash"," ",Y804)</f>
        <v xml:space="preserve"> </v>
      </c>
      <c r="O804" s="4"/>
      <c r="U804" t="s">
        <v>5869</v>
      </c>
      <c r="V804" t="s">
        <v>7810</v>
      </c>
      <c r="W804" t="s">
        <v>30</v>
      </c>
      <c r="X804" s="64">
        <v>4916465346055230</v>
      </c>
      <c r="Z804">
        <v>25.76</v>
      </c>
      <c r="AA804" s="65" t="str">
        <f t="shared" si="84"/>
        <v/>
      </c>
      <c r="AB804">
        <f t="shared" si="85"/>
        <v>0</v>
      </c>
      <c r="AC804" s="65" t="str">
        <f t="shared" si="86"/>
        <v>???</v>
      </c>
      <c r="AD804" t="str">
        <f t="shared" si="87"/>
        <v xml:space="preserve"> </v>
      </c>
    </row>
    <row r="805" spans="1:31" x14ac:dyDescent="0.2">
      <c r="A805">
        <v>904</v>
      </c>
      <c r="B805" s="4">
        <v>43658</v>
      </c>
      <c r="C805" t="s">
        <v>5870</v>
      </c>
      <c r="D805" s="14"/>
      <c r="E805" s="19">
        <f t="shared" si="88"/>
        <v>0.13</v>
      </c>
      <c r="F805" s="1" t="str">
        <f t="shared" si="89"/>
        <v>Cash</v>
      </c>
      <c r="G805" s="16" t="str">
        <f t="shared" si="90"/>
        <v xml:space="preserve"> </v>
      </c>
      <c r="H805" s="15" t="str">
        <f>IF(F805="Cash"," ",Y805)</f>
        <v xml:space="preserve"> </v>
      </c>
      <c r="O805" s="4"/>
      <c r="U805" t="s">
        <v>5870</v>
      </c>
      <c r="V805" t="s">
        <v>7811</v>
      </c>
      <c r="W805" t="s">
        <v>30</v>
      </c>
      <c r="X805" s="64">
        <v>4916465346055230</v>
      </c>
      <c r="Z805">
        <v>0.13</v>
      </c>
      <c r="AA805" s="65" t="str">
        <f t="shared" si="84"/>
        <v/>
      </c>
      <c r="AB805">
        <f t="shared" si="85"/>
        <v>0</v>
      </c>
      <c r="AC805" s="65" t="str">
        <f t="shared" si="86"/>
        <v>???</v>
      </c>
      <c r="AD805" t="str">
        <f t="shared" si="87"/>
        <v xml:space="preserve"> </v>
      </c>
    </row>
    <row r="806" spans="1:31" x14ac:dyDescent="0.2">
      <c r="A806">
        <v>905</v>
      </c>
      <c r="B806" s="4">
        <v>43658</v>
      </c>
      <c r="C806" t="s">
        <v>5871</v>
      </c>
      <c r="D806" s="14"/>
      <c r="E806" s="19">
        <f t="shared" si="88"/>
        <v>11.16</v>
      </c>
      <c r="F806" s="1" t="str">
        <f t="shared" si="89"/>
        <v>Cash</v>
      </c>
      <c r="G806" s="16" t="str">
        <f t="shared" si="90"/>
        <v xml:space="preserve"> </v>
      </c>
      <c r="H806" s="15" t="str">
        <f>IF(F806="Cash"," ",Y806)</f>
        <v xml:space="preserve"> </v>
      </c>
      <c r="O806" s="4"/>
      <c r="U806" t="s">
        <v>5871</v>
      </c>
      <c r="V806" t="s">
        <v>7812</v>
      </c>
      <c r="W806" t="s">
        <v>30</v>
      </c>
      <c r="X806" s="64">
        <v>4916465346055230</v>
      </c>
      <c r="Z806">
        <v>11.16</v>
      </c>
      <c r="AA806" s="65" t="str">
        <f t="shared" si="84"/>
        <v/>
      </c>
      <c r="AB806">
        <f t="shared" si="85"/>
        <v>0</v>
      </c>
      <c r="AC806" s="65" t="str">
        <f t="shared" si="86"/>
        <v>???</v>
      </c>
      <c r="AD806" t="str">
        <f t="shared" si="87"/>
        <v xml:space="preserve"> </v>
      </c>
    </row>
    <row r="807" spans="1:31" x14ac:dyDescent="0.2">
      <c r="A807">
        <v>906</v>
      </c>
      <c r="B807" s="4">
        <v>43658</v>
      </c>
      <c r="C807" t="s">
        <v>5371</v>
      </c>
      <c r="D807" s="14"/>
      <c r="E807" s="19">
        <f t="shared" si="88"/>
        <v>25.03</v>
      </c>
      <c r="F807" s="1" t="str">
        <f t="shared" si="89"/>
        <v>Cash</v>
      </c>
      <c r="G807" s="16" t="str">
        <f t="shared" si="90"/>
        <v xml:space="preserve"> </v>
      </c>
      <c r="H807" s="15" t="str">
        <f>IF(F807="Cash"," ",Y807)</f>
        <v xml:space="preserve"> </v>
      </c>
      <c r="O807" s="4"/>
      <c r="U807" t="s">
        <v>5371</v>
      </c>
      <c r="V807" t="s">
        <v>7363</v>
      </c>
      <c r="W807" t="s">
        <v>30</v>
      </c>
      <c r="X807" s="64">
        <v>4916465346055230</v>
      </c>
      <c r="Z807">
        <v>25.03</v>
      </c>
      <c r="AA807" s="65" t="str">
        <f t="shared" si="84"/>
        <v/>
      </c>
      <c r="AB807">
        <f t="shared" si="85"/>
        <v>0</v>
      </c>
      <c r="AC807" s="65" t="str">
        <f t="shared" si="86"/>
        <v>???</v>
      </c>
      <c r="AD807" t="str">
        <f t="shared" si="87"/>
        <v xml:space="preserve"> </v>
      </c>
    </row>
    <row r="808" spans="1:31" x14ac:dyDescent="0.2">
      <c r="A808">
        <v>907</v>
      </c>
      <c r="B808" s="4">
        <v>43658</v>
      </c>
      <c r="C808" t="s">
        <v>5872</v>
      </c>
      <c r="D808" s="14"/>
      <c r="E808" s="19">
        <f t="shared" si="88"/>
        <v>33.950000000000003</v>
      </c>
      <c r="F808" s="1" t="str">
        <f t="shared" si="89"/>
        <v>Visa</v>
      </c>
      <c r="G808" s="16" t="str">
        <f t="shared" si="90"/>
        <v>4351-4283-1189-2151</v>
      </c>
      <c r="H808" s="15">
        <f>IF(F808="Cash"," ",Y808)</f>
        <v>46771</v>
      </c>
      <c r="M808" s="64"/>
      <c r="O808" s="4"/>
      <c r="U808" t="s">
        <v>5872</v>
      </c>
      <c r="V808" t="s">
        <v>7813</v>
      </c>
      <c r="W808" t="s">
        <v>34</v>
      </c>
      <c r="X808" s="64">
        <v>4916465346055230</v>
      </c>
      <c r="Y808">
        <v>46771</v>
      </c>
      <c r="Z808">
        <v>33.950000000000003</v>
      </c>
      <c r="AA808" s="65" t="str">
        <f t="shared" si="84"/>
        <v>4351428311892151</v>
      </c>
      <c r="AB808">
        <f t="shared" si="85"/>
        <v>16</v>
      </c>
      <c r="AC808" s="65" t="str">
        <f t="shared" si="86"/>
        <v>4351428311892151</v>
      </c>
      <c r="AD808" t="str">
        <f t="shared" si="87"/>
        <v>4351-4283-1189-2151</v>
      </c>
      <c r="AE808" s="65" t="s">
        <v>10904</v>
      </c>
    </row>
    <row r="809" spans="1:31" x14ac:dyDescent="0.2">
      <c r="A809">
        <v>908</v>
      </c>
      <c r="B809" s="4">
        <v>43658</v>
      </c>
      <c r="C809" t="s">
        <v>5873</v>
      </c>
      <c r="D809" s="14"/>
      <c r="E809" s="19">
        <f t="shared" si="88"/>
        <v>12.89</v>
      </c>
      <c r="F809" s="1" t="str">
        <f t="shared" si="89"/>
        <v>Mastercard</v>
      </c>
      <c r="G809" s="16" t="str">
        <f t="shared" si="90"/>
        <v>5367-2745-6045-8170</v>
      </c>
      <c r="H809" s="15">
        <f>IF(F809="Cash"," ",Y809)</f>
        <v>60614</v>
      </c>
      <c r="M809" s="64"/>
      <c r="O809" s="4"/>
      <c r="U809" t="s">
        <v>5873</v>
      </c>
      <c r="V809" t="s">
        <v>7494</v>
      </c>
      <c r="W809" t="s">
        <v>7089</v>
      </c>
      <c r="X809" s="64">
        <v>4916465346055230</v>
      </c>
      <c r="Y809">
        <v>60614</v>
      </c>
      <c r="Z809">
        <v>12.89</v>
      </c>
      <c r="AA809" s="65" t="str">
        <f t="shared" si="84"/>
        <v>5367274560458170</v>
      </c>
      <c r="AB809">
        <f t="shared" si="85"/>
        <v>16</v>
      </c>
      <c r="AC809" s="65" t="str">
        <f t="shared" si="86"/>
        <v>5367274560458170</v>
      </c>
      <c r="AD809" t="str">
        <f t="shared" si="87"/>
        <v>5367-2745-6045-8170</v>
      </c>
      <c r="AE809" s="65" t="s">
        <v>10641</v>
      </c>
    </row>
    <row r="810" spans="1:31" x14ac:dyDescent="0.2">
      <c r="A810">
        <v>909</v>
      </c>
      <c r="B810" s="4">
        <v>43658</v>
      </c>
      <c r="C810" t="s">
        <v>5874</v>
      </c>
      <c r="D810" s="14"/>
      <c r="E810" s="19">
        <f t="shared" si="88"/>
        <v>31.72</v>
      </c>
      <c r="F810" s="1" t="str">
        <f t="shared" si="89"/>
        <v>Mastercard</v>
      </c>
      <c r="G810" s="16" t="str">
        <f t="shared" si="90"/>
        <v>9283-5855-7133-1902</v>
      </c>
      <c r="H810" s="15">
        <f>IF(F810="Cash"," ",Y810)</f>
        <v>46706</v>
      </c>
      <c r="M810" s="64"/>
      <c r="O810" s="4"/>
      <c r="U810" t="s">
        <v>5874</v>
      </c>
      <c r="V810" t="s">
        <v>7814</v>
      </c>
      <c r="W810" t="s">
        <v>7089</v>
      </c>
      <c r="X810" s="64">
        <v>4916465346055230</v>
      </c>
      <c r="Y810">
        <v>46706</v>
      </c>
      <c r="Z810">
        <v>31.72</v>
      </c>
      <c r="AA810" s="65" t="str">
        <f t="shared" si="84"/>
        <v>9283585571331902</v>
      </c>
      <c r="AB810">
        <f t="shared" si="85"/>
        <v>16</v>
      </c>
      <c r="AC810" s="65" t="str">
        <f t="shared" si="86"/>
        <v>9283585571331902</v>
      </c>
      <c r="AD810" t="str">
        <f t="shared" si="87"/>
        <v>9283-5855-7133-1902</v>
      </c>
      <c r="AE810" s="65" t="s">
        <v>10888</v>
      </c>
    </row>
    <row r="811" spans="1:31" x14ac:dyDescent="0.2">
      <c r="A811">
        <v>910</v>
      </c>
      <c r="B811" s="4">
        <v>0</v>
      </c>
      <c r="C811" t="s">
        <v>5875</v>
      </c>
      <c r="D811" s="14"/>
      <c r="E811" s="19">
        <f t="shared" si="88"/>
        <v>13.33</v>
      </c>
      <c r="F811" s="1" t="str">
        <f t="shared" si="89"/>
        <v>Visa</v>
      </c>
      <c r="G811" s="16" t="str">
        <f t="shared" si="90"/>
        <v>5010-5465-9541-1171</v>
      </c>
      <c r="H811" s="15">
        <f>IF(F811="Cash"," ",Y811)</f>
        <v>60653</v>
      </c>
      <c r="M811" s="64"/>
      <c r="O811" s="4"/>
      <c r="U811" t="s">
        <v>5875</v>
      </c>
      <c r="V811" t="s">
        <v>7815</v>
      </c>
      <c r="W811" t="s">
        <v>34</v>
      </c>
      <c r="X811" s="64">
        <v>4916465346055230</v>
      </c>
      <c r="Y811">
        <v>60653</v>
      </c>
      <c r="Z811">
        <v>13.33</v>
      </c>
      <c r="AA811" s="65" t="str">
        <f t="shared" si="84"/>
        <v>5010546595411171</v>
      </c>
      <c r="AB811">
        <f t="shared" si="85"/>
        <v>16</v>
      </c>
      <c r="AC811" s="65" t="str">
        <f t="shared" si="86"/>
        <v>5010546595411171</v>
      </c>
      <c r="AD811" t="str">
        <f t="shared" si="87"/>
        <v>5010-5465-9541-1171</v>
      </c>
      <c r="AE811" s="65" t="s">
        <v>10633</v>
      </c>
    </row>
    <row r="812" spans="1:31" x14ac:dyDescent="0.2">
      <c r="A812">
        <v>911</v>
      </c>
      <c r="B812" s="4">
        <v>43658</v>
      </c>
      <c r="C812" t="s">
        <v>5876</v>
      </c>
      <c r="D812" s="14"/>
      <c r="E812" s="19">
        <f t="shared" si="88"/>
        <v>20.13</v>
      </c>
      <c r="F812" s="1" t="str">
        <f t="shared" si="89"/>
        <v>Mastercard</v>
      </c>
      <c r="G812" s="16" t="str">
        <f t="shared" si="90"/>
        <v>3645-1316-6097-2215</v>
      </c>
      <c r="H812" s="15">
        <f>IF(F812="Cash"," ",Y812)</f>
        <v>46970</v>
      </c>
      <c r="M812" s="64"/>
      <c r="O812" s="4"/>
      <c r="U812" t="s">
        <v>5876</v>
      </c>
      <c r="V812" t="s">
        <v>7816</v>
      </c>
      <c r="W812" t="s">
        <v>7089</v>
      </c>
      <c r="X812" s="64">
        <v>4916465346055230</v>
      </c>
      <c r="Y812">
        <v>46970</v>
      </c>
      <c r="Z812">
        <v>20.13</v>
      </c>
      <c r="AA812" s="65" t="str">
        <f t="shared" si="84"/>
        <v>3645131660972215</v>
      </c>
      <c r="AB812">
        <f t="shared" si="85"/>
        <v>16</v>
      </c>
      <c r="AC812" s="65" t="str">
        <f t="shared" si="86"/>
        <v>3645131660972215</v>
      </c>
      <c r="AD812" t="str">
        <f t="shared" si="87"/>
        <v>3645-1316-6097-2215</v>
      </c>
      <c r="AE812" s="65" t="s">
        <v>10810</v>
      </c>
    </row>
    <row r="813" spans="1:31" x14ac:dyDescent="0.2">
      <c r="A813">
        <v>912</v>
      </c>
      <c r="B813" s="4">
        <v>43658</v>
      </c>
      <c r="C813" t="s">
        <v>5877</v>
      </c>
      <c r="D813" s="14"/>
      <c r="E813" s="19">
        <f t="shared" si="88"/>
        <v>22.91</v>
      </c>
      <c r="F813" s="1" t="str">
        <f t="shared" si="89"/>
        <v>Mastercard</v>
      </c>
      <c r="G813" s="16" t="str">
        <f t="shared" si="90"/>
        <v>4689-0817-0469-0975</v>
      </c>
      <c r="H813" s="15">
        <f>IF(F813="Cash"," ",Y813)</f>
        <v>47445</v>
      </c>
      <c r="M813" s="64"/>
      <c r="O813" s="4"/>
      <c r="U813" t="s">
        <v>5877</v>
      </c>
      <c r="V813" t="s">
        <v>7284</v>
      </c>
      <c r="W813" t="s">
        <v>7089</v>
      </c>
      <c r="X813" s="64">
        <v>4916465346055230</v>
      </c>
      <c r="Y813">
        <v>47445</v>
      </c>
      <c r="Z813">
        <v>22.91</v>
      </c>
      <c r="AA813" s="65" t="str">
        <f t="shared" si="84"/>
        <v>4689081704690975</v>
      </c>
      <c r="AB813">
        <f t="shared" si="85"/>
        <v>16</v>
      </c>
      <c r="AC813" s="65" t="str">
        <f t="shared" si="86"/>
        <v>4689081704690975</v>
      </c>
      <c r="AD813" t="str">
        <f t="shared" si="87"/>
        <v>4689-0817-0469-0975</v>
      </c>
      <c r="AE813" s="65" t="s">
        <v>10672</v>
      </c>
    </row>
    <row r="814" spans="1:31" x14ac:dyDescent="0.2">
      <c r="A814">
        <v>913</v>
      </c>
      <c r="B814" s="4">
        <v>43658</v>
      </c>
      <c r="C814" t="s">
        <v>5878</v>
      </c>
      <c r="D814" s="14"/>
      <c r="E814" s="19">
        <f t="shared" si="88"/>
        <v>33.840000000000003</v>
      </c>
      <c r="F814" s="1" t="str">
        <f t="shared" si="89"/>
        <v>Cash</v>
      </c>
      <c r="G814" s="16" t="str">
        <f t="shared" si="90"/>
        <v xml:space="preserve"> </v>
      </c>
      <c r="H814" s="15" t="str">
        <f>IF(F814="Cash"," ",Y814)</f>
        <v xml:space="preserve"> </v>
      </c>
      <c r="O814" s="4"/>
      <c r="U814" t="s">
        <v>5878</v>
      </c>
      <c r="V814" t="s">
        <v>7817</v>
      </c>
      <c r="W814" t="s">
        <v>30</v>
      </c>
      <c r="X814" s="64">
        <v>4916465346055230</v>
      </c>
      <c r="Z814">
        <v>33.840000000000003</v>
      </c>
      <c r="AA814" s="65" t="str">
        <f t="shared" si="84"/>
        <v/>
      </c>
      <c r="AB814">
        <f t="shared" si="85"/>
        <v>0</v>
      </c>
      <c r="AC814" s="65" t="str">
        <f t="shared" si="86"/>
        <v>???</v>
      </c>
      <c r="AD814" t="str">
        <f t="shared" si="87"/>
        <v xml:space="preserve"> </v>
      </c>
    </row>
    <row r="815" spans="1:31" x14ac:dyDescent="0.2">
      <c r="A815">
        <v>914</v>
      </c>
      <c r="B815" s="4">
        <v>43658</v>
      </c>
      <c r="C815" t="s">
        <v>5879</v>
      </c>
      <c r="D815" s="14"/>
      <c r="E815" s="19">
        <f t="shared" si="88"/>
        <v>16.22</v>
      </c>
      <c r="F815" s="1" t="str">
        <f t="shared" si="89"/>
        <v>Cash</v>
      </c>
      <c r="G815" s="16" t="str">
        <f t="shared" si="90"/>
        <v xml:space="preserve"> </v>
      </c>
      <c r="H815" s="15" t="str">
        <f>IF(F815="Cash"," ",Y815)</f>
        <v xml:space="preserve"> </v>
      </c>
      <c r="O815" s="4"/>
      <c r="U815" t="s">
        <v>5879</v>
      </c>
      <c r="V815" t="s">
        <v>7818</v>
      </c>
      <c r="W815" t="s">
        <v>30</v>
      </c>
      <c r="X815" s="64">
        <v>4916465346055230</v>
      </c>
      <c r="Z815">
        <v>16.22</v>
      </c>
      <c r="AA815" s="65" t="str">
        <f t="shared" si="84"/>
        <v/>
      </c>
      <c r="AB815">
        <f t="shared" si="85"/>
        <v>0</v>
      </c>
      <c r="AC815" s="65" t="str">
        <f t="shared" si="86"/>
        <v>???</v>
      </c>
      <c r="AD815" t="str">
        <f t="shared" si="87"/>
        <v xml:space="preserve"> </v>
      </c>
    </row>
    <row r="816" spans="1:31" x14ac:dyDescent="0.2">
      <c r="A816">
        <v>915</v>
      </c>
      <c r="B816" s="4">
        <v>43658</v>
      </c>
      <c r="C816" t="s">
        <v>5880</v>
      </c>
      <c r="D816" s="14"/>
      <c r="E816" s="19">
        <f t="shared" si="88"/>
        <v>4.28</v>
      </c>
      <c r="F816" s="1" t="str">
        <f t="shared" si="89"/>
        <v>Cash</v>
      </c>
      <c r="G816" s="16" t="str">
        <f t="shared" si="90"/>
        <v xml:space="preserve"> </v>
      </c>
      <c r="H816" s="15" t="str">
        <f>IF(F816="Cash"," ",Y816)</f>
        <v xml:space="preserve"> </v>
      </c>
      <c r="O816" s="4"/>
      <c r="U816" t="s">
        <v>5880</v>
      </c>
      <c r="V816" t="s">
        <v>7819</v>
      </c>
      <c r="W816" t="s">
        <v>30</v>
      </c>
      <c r="X816" s="64">
        <v>4916465346055230</v>
      </c>
      <c r="Z816">
        <v>4.28</v>
      </c>
      <c r="AA816" s="65" t="str">
        <f t="shared" si="84"/>
        <v/>
      </c>
      <c r="AB816">
        <f t="shared" si="85"/>
        <v>0</v>
      </c>
      <c r="AC816" s="65" t="str">
        <f t="shared" si="86"/>
        <v>???</v>
      </c>
      <c r="AD816" t="str">
        <f t="shared" si="87"/>
        <v xml:space="preserve"> </v>
      </c>
    </row>
    <row r="817" spans="1:31" x14ac:dyDescent="0.2">
      <c r="A817">
        <v>916</v>
      </c>
      <c r="B817" s="4">
        <v>43658</v>
      </c>
      <c r="C817" t="s">
        <v>5881</v>
      </c>
      <c r="D817" s="14"/>
      <c r="E817" s="19">
        <f t="shared" si="88"/>
        <v>22.49</v>
      </c>
      <c r="F817" s="1" t="str">
        <f t="shared" si="89"/>
        <v>Cash</v>
      </c>
      <c r="G817" s="16" t="str">
        <f t="shared" si="90"/>
        <v xml:space="preserve"> </v>
      </c>
      <c r="H817" s="15" t="str">
        <f>IF(F817="Cash"," ",Y817)</f>
        <v xml:space="preserve"> </v>
      </c>
      <c r="O817" s="4"/>
      <c r="U817" t="s">
        <v>5881</v>
      </c>
      <c r="V817" t="s">
        <v>7820</v>
      </c>
      <c r="W817" t="s">
        <v>30</v>
      </c>
      <c r="X817" s="64">
        <v>4916465346055230</v>
      </c>
      <c r="Z817">
        <v>22.49</v>
      </c>
      <c r="AA817" s="65" t="str">
        <f t="shared" si="84"/>
        <v/>
      </c>
      <c r="AB817">
        <f t="shared" si="85"/>
        <v>0</v>
      </c>
      <c r="AC817" s="65" t="str">
        <f t="shared" si="86"/>
        <v>???</v>
      </c>
      <c r="AD817" t="str">
        <f t="shared" si="87"/>
        <v xml:space="preserve"> </v>
      </c>
    </row>
    <row r="818" spans="1:31" x14ac:dyDescent="0.2">
      <c r="A818">
        <v>917</v>
      </c>
      <c r="B818" s="4">
        <v>43658</v>
      </c>
      <c r="C818" t="s">
        <v>5882</v>
      </c>
      <c r="D818" s="14"/>
      <c r="E818" s="19">
        <f t="shared" si="88"/>
        <v>0.19</v>
      </c>
      <c r="F818" s="1" t="str">
        <f t="shared" si="89"/>
        <v>American Express</v>
      </c>
      <c r="G818" s="16" t="str">
        <f t="shared" si="90"/>
        <v>2014-725214-61515</v>
      </c>
      <c r="H818" s="15">
        <f>IF(F818="Cash"," ",Y818)</f>
        <v>61802</v>
      </c>
      <c r="M818" s="64"/>
      <c r="O818" s="4"/>
      <c r="U818" t="s">
        <v>5882</v>
      </c>
      <c r="V818" t="s">
        <v>7773</v>
      </c>
      <c r="W818" t="s">
        <v>7093</v>
      </c>
      <c r="X818" s="64">
        <v>4916465346055230</v>
      </c>
      <c r="Y818">
        <v>61802</v>
      </c>
      <c r="Z818">
        <v>0.19</v>
      </c>
      <c r="AA818" s="65" t="str">
        <f t="shared" si="84"/>
        <v>201472521461515</v>
      </c>
      <c r="AB818">
        <f t="shared" si="85"/>
        <v>15</v>
      </c>
      <c r="AC818" s="65" t="str">
        <f t="shared" si="86"/>
        <v>201472521461515</v>
      </c>
      <c r="AD818" t="str">
        <f t="shared" si="87"/>
        <v>2014-725214-61515</v>
      </c>
      <c r="AE818" s="65" t="s">
        <v>10905</v>
      </c>
    </row>
    <row r="819" spans="1:31" x14ac:dyDescent="0.2">
      <c r="A819">
        <v>918</v>
      </c>
      <c r="B819" s="4">
        <v>43658</v>
      </c>
      <c r="C819" t="s">
        <v>5883</v>
      </c>
      <c r="D819" s="14"/>
      <c r="E819" s="19">
        <f t="shared" si="88"/>
        <v>6.49</v>
      </c>
      <c r="F819" s="1" t="str">
        <f t="shared" si="89"/>
        <v>Visa</v>
      </c>
      <c r="G819" s="16" t="str">
        <f t="shared" si="90"/>
        <v>2760-4977-5896-1726</v>
      </c>
      <c r="H819" s="15">
        <f>IF(F819="Cash"," ",Y819)</f>
        <v>46982</v>
      </c>
      <c r="M819" s="64"/>
      <c r="O819" s="4"/>
      <c r="U819" t="s">
        <v>5883</v>
      </c>
      <c r="V819" t="s">
        <v>7821</v>
      </c>
      <c r="W819" t="s">
        <v>34</v>
      </c>
      <c r="X819" s="64">
        <v>4916465346055230</v>
      </c>
      <c r="Y819">
        <v>46982</v>
      </c>
      <c r="Z819">
        <v>6.49</v>
      </c>
      <c r="AA819" s="65" t="str">
        <f t="shared" si="84"/>
        <v>2760497758961726</v>
      </c>
      <c r="AB819">
        <f t="shared" si="85"/>
        <v>16</v>
      </c>
      <c r="AC819" s="65" t="str">
        <f t="shared" si="86"/>
        <v>2760497758961726</v>
      </c>
      <c r="AD819" t="str">
        <f t="shared" si="87"/>
        <v>2760-4977-5896-1726</v>
      </c>
      <c r="AE819" s="65" t="s">
        <v>10906</v>
      </c>
    </row>
    <row r="820" spans="1:31" x14ac:dyDescent="0.2">
      <c r="A820">
        <v>919</v>
      </c>
      <c r="B820" s="4">
        <v>43658</v>
      </c>
      <c r="C820" t="s">
        <v>5884</v>
      </c>
      <c r="D820" s="14"/>
      <c r="E820" s="19">
        <f t="shared" si="88"/>
        <v>0.19</v>
      </c>
      <c r="F820" s="1" t="str">
        <f t="shared" si="89"/>
        <v>Mastercard</v>
      </c>
      <c r="G820" s="16" t="str">
        <f t="shared" si="90"/>
        <v>7516-8782-9329-4773</v>
      </c>
      <c r="H820" s="15">
        <f>IF(F820="Cash"," ",Y820)</f>
        <v>60694</v>
      </c>
      <c r="M820" s="64"/>
      <c r="O820" s="4"/>
      <c r="U820" t="s">
        <v>5884</v>
      </c>
      <c r="V820" t="s">
        <v>7773</v>
      </c>
      <c r="W820" t="s">
        <v>7089</v>
      </c>
      <c r="X820" s="64">
        <v>4916465346055230</v>
      </c>
      <c r="Y820">
        <v>60694</v>
      </c>
      <c r="Z820">
        <v>0.19</v>
      </c>
      <c r="AA820" s="65" t="str">
        <f t="shared" si="84"/>
        <v>7516878293294773</v>
      </c>
      <c r="AB820">
        <f t="shared" si="85"/>
        <v>16</v>
      </c>
      <c r="AC820" s="65" t="str">
        <f t="shared" si="86"/>
        <v>7516878293294773</v>
      </c>
      <c r="AD820" t="str">
        <f t="shared" si="87"/>
        <v>7516-8782-9329-4773</v>
      </c>
      <c r="AE820" s="65" t="s">
        <v>10778</v>
      </c>
    </row>
    <row r="821" spans="1:31" x14ac:dyDescent="0.2">
      <c r="A821">
        <v>920</v>
      </c>
      <c r="B821" s="4">
        <v>43658</v>
      </c>
      <c r="C821" t="s">
        <v>5885</v>
      </c>
      <c r="D821" s="14"/>
      <c r="E821" s="19">
        <f t="shared" si="88"/>
        <v>3.34</v>
      </c>
      <c r="F821" s="1" t="str">
        <f t="shared" si="89"/>
        <v>Cash</v>
      </c>
      <c r="G821" s="16" t="str">
        <f t="shared" si="90"/>
        <v xml:space="preserve"> </v>
      </c>
      <c r="H821" s="15" t="str">
        <f>IF(F821="Cash"," ",Y821)</f>
        <v xml:space="preserve"> </v>
      </c>
      <c r="O821" s="4"/>
      <c r="U821" t="s">
        <v>5885</v>
      </c>
      <c r="V821" t="s">
        <v>7822</v>
      </c>
      <c r="W821" t="s">
        <v>30</v>
      </c>
      <c r="X821" s="64">
        <v>4916465346055230</v>
      </c>
      <c r="Z821">
        <v>3.34</v>
      </c>
      <c r="AA821" s="65" t="str">
        <f t="shared" si="84"/>
        <v/>
      </c>
      <c r="AB821">
        <f t="shared" si="85"/>
        <v>0</v>
      </c>
      <c r="AC821" s="65" t="str">
        <f t="shared" si="86"/>
        <v>???</v>
      </c>
      <c r="AD821" t="str">
        <f t="shared" si="87"/>
        <v xml:space="preserve"> </v>
      </c>
    </row>
    <row r="822" spans="1:31" x14ac:dyDescent="0.2">
      <c r="A822">
        <v>921</v>
      </c>
      <c r="B822" s="4">
        <v>43658</v>
      </c>
      <c r="C822" t="s">
        <v>5886</v>
      </c>
      <c r="D822" s="14"/>
      <c r="E822" s="19">
        <f t="shared" si="88"/>
        <v>25.29</v>
      </c>
      <c r="F822" s="1" t="str">
        <f t="shared" si="89"/>
        <v>Mastercard</v>
      </c>
      <c r="G822" s="16" t="str">
        <f t="shared" si="90"/>
        <v>3770-8978-4634-0758</v>
      </c>
      <c r="H822" s="15">
        <f>IF(F822="Cash"," ",Y822)</f>
        <v>60642</v>
      </c>
      <c r="M822" s="64"/>
      <c r="O822" s="4"/>
      <c r="U822" t="s">
        <v>5886</v>
      </c>
      <c r="V822" t="s">
        <v>7823</v>
      </c>
      <c r="W822" t="s">
        <v>7089</v>
      </c>
      <c r="X822" s="64">
        <v>4916465346055230</v>
      </c>
      <c r="Y822">
        <v>60642</v>
      </c>
      <c r="Z822">
        <v>25.29</v>
      </c>
      <c r="AA822" s="65" t="str">
        <f t="shared" si="84"/>
        <v>3770897846340758</v>
      </c>
      <c r="AB822">
        <f t="shared" si="85"/>
        <v>16</v>
      </c>
      <c r="AC822" s="65" t="str">
        <f t="shared" si="86"/>
        <v>3770897846340758</v>
      </c>
      <c r="AD822" t="str">
        <f t="shared" si="87"/>
        <v>3770-8978-4634-0758</v>
      </c>
      <c r="AE822" s="65" t="s">
        <v>10797</v>
      </c>
    </row>
    <row r="823" spans="1:31" x14ac:dyDescent="0.2">
      <c r="A823">
        <v>922</v>
      </c>
      <c r="B823" s="4">
        <v>43658</v>
      </c>
      <c r="C823" t="s">
        <v>5887</v>
      </c>
      <c r="D823" s="14"/>
      <c r="E823" s="19">
        <f t="shared" si="88"/>
        <v>27.62</v>
      </c>
      <c r="F823" s="1" t="str">
        <f t="shared" si="89"/>
        <v>Mastercard</v>
      </c>
      <c r="G823" s="16" t="str">
        <f t="shared" si="90"/>
        <v>4181-1241-8250-5827</v>
      </c>
      <c r="H823" s="15">
        <f>IF(F823="Cash"," ",Y823)</f>
        <v>47612</v>
      </c>
      <c r="M823" s="64"/>
      <c r="O823" s="4"/>
      <c r="U823" t="s">
        <v>5887</v>
      </c>
      <c r="V823" t="s">
        <v>7824</v>
      </c>
      <c r="W823" t="s">
        <v>7089</v>
      </c>
      <c r="X823" s="64">
        <v>4916465346055230</v>
      </c>
      <c r="Y823">
        <v>47612</v>
      </c>
      <c r="Z823">
        <v>27.62</v>
      </c>
      <c r="AA823" s="65" t="str">
        <f t="shared" si="84"/>
        <v>4181124182505827</v>
      </c>
      <c r="AB823">
        <f t="shared" si="85"/>
        <v>16</v>
      </c>
      <c r="AC823" s="65" t="str">
        <f t="shared" si="86"/>
        <v>4181124182505827</v>
      </c>
      <c r="AD823" t="str">
        <f t="shared" si="87"/>
        <v>4181-1241-8250-5827</v>
      </c>
      <c r="AE823" s="65" t="s">
        <v>10868</v>
      </c>
    </row>
    <row r="824" spans="1:31" x14ac:dyDescent="0.2">
      <c r="A824">
        <v>923</v>
      </c>
      <c r="B824" s="4">
        <v>43658</v>
      </c>
      <c r="C824" t="s">
        <v>5888</v>
      </c>
      <c r="D824" s="14"/>
      <c r="E824" s="19">
        <f t="shared" si="88"/>
        <v>5.68</v>
      </c>
      <c r="F824" s="1" t="str">
        <f t="shared" si="89"/>
        <v>Cash</v>
      </c>
      <c r="G824" s="16" t="str">
        <f t="shared" si="90"/>
        <v xml:space="preserve"> </v>
      </c>
      <c r="H824" s="15" t="str">
        <f>IF(F824="Cash"," ",Y824)</f>
        <v xml:space="preserve"> </v>
      </c>
      <c r="O824" s="4"/>
      <c r="U824" t="s">
        <v>5888</v>
      </c>
      <c r="V824" t="s">
        <v>7825</v>
      </c>
      <c r="W824" t="s">
        <v>30</v>
      </c>
      <c r="X824" s="64">
        <v>4916465346055230</v>
      </c>
      <c r="Z824">
        <v>5.68</v>
      </c>
      <c r="AA824" s="65" t="str">
        <f t="shared" si="84"/>
        <v/>
      </c>
      <c r="AB824">
        <f t="shared" si="85"/>
        <v>0</v>
      </c>
      <c r="AC824" s="65" t="str">
        <f t="shared" si="86"/>
        <v>???</v>
      </c>
      <c r="AD824" t="str">
        <f t="shared" si="87"/>
        <v xml:space="preserve"> </v>
      </c>
    </row>
    <row r="825" spans="1:31" x14ac:dyDescent="0.2">
      <c r="A825">
        <v>924</v>
      </c>
      <c r="B825" s="4">
        <v>43658</v>
      </c>
      <c r="C825" t="s">
        <v>5889</v>
      </c>
      <c r="D825" s="14"/>
      <c r="E825" s="19">
        <f t="shared" si="88"/>
        <v>8.01</v>
      </c>
      <c r="F825" s="1" t="str">
        <f t="shared" si="89"/>
        <v>Visa</v>
      </c>
      <c r="G825" s="16" t="str">
        <f t="shared" si="90"/>
        <v>7762-6433-0623-5307</v>
      </c>
      <c r="H825" s="15">
        <f>IF(F825="Cash"," ",Y825)</f>
        <v>47282</v>
      </c>
      <c r="M825" s="64"/>
      <c r="O825" s="4"/>
      <c r="U825" t="s">
        <v>5889</v>
      </c>
      <c r="V825" t="s">
        <v>7826</v>
      </c>
      <c r="W825" t="s">
        <v>34</v>
      </c>
      <c r="X825" s="64">
        <v>4916465346055230</v>
      </c>
      <c r="Y825">
        <v>47282</v>
      </c>
      <c r="Z825">
        <v>8.01</v>
      </c>
      <c r="AA825" s="65" t="str">
        <f t="shared" si="84"/>
        <v>7762643306235307</v>
      </c>
      <c r="AB825">
        <f t="shared" si="85"/>
        <v>16</v>
      </c>
      <c r="AC825" s="65" t="str">
        <f t="shared" si="86"/>
        <v>7762643306235307</v>
      </c>
      <c r="AD825" t="str">
        <f t="shared" si="87"/>
        <v>7762-6433-0623-5307</v>
      </c>
      <c r="AE825" s="65" t="s">
        <v>10907</v>
      </c>
    </row>
    <row r="826" spans="1:31" x14ac:dyDescent="0.2">
      <c r="A826">
        <v>925</v>
      </c>
      <c r="B826" s="4">
        <v>43658</v>
      </c>
      <c r="C826" t="s">
        <v>5890</v>
      </c>
      <c r="D826" s="14"/>
      <c r="E826" s="19">
        <f t="shared" si="88"/>
        <v>16.420000000000002</v>
      </c>
      <c r="F826" s="1" t="str">
        <f t="shared" si="89"/>
        <v>Mastercard</v>
      </c>
      <c r="G826" s="16" t="str">
        <f t="shared" si="90"/>
        <v>3384-8701-6388-0107</v>
      </c>
      <c r="H826" s="15">
        <f>IF(F826="Cash"," ",Y826)</f>
        <v>47380</v>
      </c>
      <c r="M826" s="64"/>
      <c r="O826" s="4"/>
      <c r="U826" t="s">
        <v>5890</v>
      </c>
      <c r="V826" t="s">
        <v>7827</v>
      </c>
      <c r="W826" t="s">
        <v>7089</v>
      </c>
      <c r="X826" s="64">
        <v>4916465346055230</v>
      </c>
      <c r="Y826">
        <v>47380</v>
      </c>
      <c r="Z826">
        <v>16.420000000000002</v>
      </c>
      <c r="AA826" s="65" t="str">
        <f t="shared" si="84"/>
        <v>3384870163880107</v>
      </c>
      <c r="AB826">
        <f t="shared" si="85"/>
        <v>16</v>
      </c>
      <c r="AC826" s="65" t="str">
        <f t="shared" si="86"/>
        <v>3384870163880107</v>
      </c>
      <c r="AD826" t="str">
        <f t="shared" si="87"/>
        <v>3384-8701-6388-0107</v>
      </c>
      <c r="AE826" s="65" t="s">
        <v>10862</v>
      </c>
    </row>
    <row r="827" spans="1:31" x14ac:dyDescent="0.2">
      <c r="A827">
        <v>926</v>
      </c>
      <c r="B827" s="4">
        <v>43658</v>
      </c>
      <c r="C827" t="s">
        <v>5891</v>
      </c>
      <c r="D827" s="14"/>
      <c r="E827" s="19">
        <f t="shared" si="88"/>
        <v>6.87</v>
      </c>
      <c r="F827" s="1" t="str">
        <f t="shared" si="89"/>
        <v>Cash</v>
      </c>
      <c r="G827" s="16" t="str">
        <f t="shared" si="90"/>
        <v xml:space="preserve"> </v>
      </c>
      <c r="H827" s="15" t="str">
        <f>IF(F827="Cash"," ",Y827)</f>
        <v xml:space="preserve"> </v>
      </c>
      <c r="O827" s="4"/>
      <c r="U827" t="s">
        <v>5891</v>
      </c>
      <c r="V827" t="s">
        <v>7828</v>
      </c>
      <c r="W827" t="s">
        <v>30</v>
      </c>
      <c r="X827" s="64">
        <v>4916465346055230</v>
      </c>
      <c r="Z827">
        <v>6.87</v>
      </c>
      <c r="AA827" s="65" t="str">
        <f t="shared" si="84"/>
        <v/>
      </c>
      <c r="AB827">
        <f t="shared" si="85"/>
        <v>0</v>
      </c>
      <c r="AC827" s="65" t="str">
        <f t="shared" si="86"/>
        <v>???</v>
      </c>
      <c r="AD827" t="str">
        <f t="shared" si="87"/>
        <v xml:space="preserve"> </v>
      </c>
    </row>
    <row r="828" spans="1:31" x14ac:dyDescent="0.2">
      <c r="A828">
        <v>927</v>
      </c>
      <c r="B828" s="4">
        <v>43658</v>
      </c>
      <c r="C828" t="s">
        <v>5892</v>
      </c>
      <c r="D828" s="14"/>
      <c r="E828" s="19">
        <f t="shared" si="88"/>
        <v>4.51</v>
      </c>
      <c r="F828" s="1" t="str">
        <f t="shared" si="89"/>
        <v>Cash</v>
      </c>
      <c r="G828" s="16" t="str">
        <f t="shared" si="90"/>
        <v xml:space="preserve"> </v>
      </c>
      <c r="H828" s="15" t="str">
        <f>IF(F828="Cash"," ",Y828)</f>
        <v xml:space="preserve"> </v>
      </c>
      <c r="O828" s="4"/>
      <c r="U828" t="s">
        <v>5892</v>
      </c>
      <c r="V828" t="s">
        <v>7829</v>
      </c>
      <c r="W828" t="s">
        <v>30</v>
      </c>
      <c r="X828" s="64">
        <v>4916465346055230</v>
      </c>
      <c r="Z828">
        <v>4.51</v>
      </c>
      <c r="AA828" s="65" t="str">
        <f t="shared" si="84"/>
        <v/>
      </c>
      <c r="AB828">
        <f t="shared" si="85"/>
        <v>0</v>
      </c>
      <c r="AC828" s="65" t="str">
        <f t="shared" si="86"/>
        <v>???</v>
      </c>
      <c r="AD828" t="str">
        <f t="shared" si="87"/>
        <v xml:space="preserve"> </v>
      </c>
    </row>
    <row r="829" spans="1:31" x14ac:dyDescent="0.2">
      <c r="A829">
        <v>928</v>
      </c>
      <c r="B829" s="4">
        <v>43658</v>
      </c>
      <c r="C829" t="s">
        <v>5893</v>
      </c>
      <c r="D829" s="14"/>
      <c r="E829" s="19">
        <f t="shared" si="88"/>
        <v>29.2</v>
      </c>
      <c r="F829" s="1" t="str">
        <f t="shared" si="89"/>
        <v>Cash</v>
      </c>
      <c r="G829" s="16" t="str">
        <f t="shared" si="90"/>
        <v xml:space="preserve"> </v>
      </c>
      <c r="H829" s="15" t="str">
        <f>IF(F829="Cash"," ",Y829)</f>
        <v xml:space="preserve"> </v>
      </c>
      <c r="O829" s="4"/>
      <c r="U829" t="s">
        <v>5893</v>
      </c>
      <c r="V829" t="s">
        <v>7830</v>
      </c>
      <c r="W829" t="s">
        <v>30</v>
      </c>
      <c r="X829" s="64">
        <v>4916465346055230</v>
      </c>
      <c r="Z829">
        <v>29.2</v>
      </c>
      <c r="AA829" s="65" t="str">
        <f t="shared" si="84"/>
        <v/>
      </c>
      <c r="AB829">
        <f t="shared" si="85"/>
        <v>0</v>
      </c>
      <c r="AC829" s="65" t="str">
        <f t="shared" si="86"/>
        <v>???</v>
      </c>
      <c r="AD829" t="str">
        <f t="shared" si="87"/>
        <v xml:space="preserve"> </v>
      </c>
    </row>
    <row r="830" spans="1:31" x14ac:dyDescent="0.2">
      <c r="A830">
        <v>929</v>
      </c>
      <c r="B830" s="4">
        <v>43658</v>
      </c>
      <c r="C830" t="s">
        <v>5894</v>
      </c>
      <c r="D830" s="14"/>
      <c r="E830" s="19">
        <f t="shared" si="88"/>
        <v>29.97</v>
      </c>
      <c r="F830" s="1" t="str">
        <f t="shared" si="89"/>
        <v>Visa</v>
      </c>
      <c r="G830" s="16" t="str">
        <f t="shared" si="90"/>
        <v>8871-8216-3932-7518</v>
      </c>
      <c r="H830" s="15">
        <f>IF(F830="Cash"," ",Y830)</f>
        <v>47394</v>
      </c>
      <c r="M830" s="64"/>
      <c r="O830" s="4"/>
      <c r="U830" t="s">
        <v>5894</v>
      </c>
      <c r="V830" t="s">
        <v>7831</v>
      </c>
      <c r="W830" t="s">
        <v>34</v>
      </c>
      <c r="X830" s="64">
        <v>4916465346055230</v>
      </c>
      <c r="Y830">
        <v>47394</v>
      </c>
      <c r="Z830">
        <v>29.97</v>
      </c>
      <c r="AA830" s="65" t="str">
        <f t="shared" si="84"/>
        <v>8871821639327518</v>
      </c>
      <c r="AB830">
        <f t="shared" si="85"/>
        <v>16</v>
      </c>
      <c r="AC830" s="65" t="str">
        <f t="shared" si="86"/>
        <v>8871821639327518</v>
      </c>
      <c r="AD830" t="str">
        <f t="shared" si="87"/>
        <v>8871-8216-3932-7518</v>
      </c>
      <c r="AE830" s="65" t="s">
        <v>10908</v>
      </c>
    </row>
    <row r="831" spans="1:31" x14ac:dyDescent="0.2">
      <c r="A831">
        <v>930</v>
      </c>
      <c r="B831" s="4">
        <v>43658</v>
      </c>
      <c r="C831" t="s">
        <v>5895</v>
      </c>
      <c r="D831" s="14"/>
      <c r="E831" s="19">
        <f t="shared" si="88"/>
        <v>6.05</v>
      </c>
      <c r="F831" s="1" t="str">
        <f t="shared" si="89"/>
        <v>Mastercard</v>
      </c>
      <c r="G831" s="16" t="str">
        <f t="shared" si="90"/>
        <v>6866-5307-8479-7654</v>
      </c>
      <c r="H831" s="15">
        <f>IF(F831="Cash"," ",Y831)</f>
        <v>12451</v>
      </c>
      <c r="M831" s="64"/>
      <c r="O831" s="4"/>
      <c r="U831" t="s">
        <v>5895</v>
      </c>
      <c r="V831" t="s">
        <v>7832</v>
      </c>
      <c r="W831" t="s">
        <v>7089</v>
      </c>
      <c r="X831" s="64">
        <v>4916465346055230</v>
      </c>
      <c r="Y831">
        <v>12451</v>
      </c>
      <c r="Z831">
        <v>6.05</v>
      </c>
      <c r="AA831" s="65" t="str">
        <f t="shared" si="84"/>
        <v>6866530784797654</v>
      </c>
      <c r="AB831">
        <f t="shared" si="85"/>
        <v>16</v>
      </c>
      <c r="AC831" s="65" t="str">
        <f t="shared" si="86"/>
        <v>6866530784797654</v>
      </c>
      <c r="AD831" t="str">
        <f t="shared" si="87"/>
        <v>6866-5307-8479-7654</v>
      </c>
      <c r="AE831" s="65" t="s">
        <v>10909</v>
      </c>
    </row>
    <row r="832" spans="1:31" x14ac:dyDescent="0.2">
      <c r="A832">
        <v>931</v>
      </c>
      <c r="B832" s="4">
        <v>43658</v>
      </c>
      <c r="C832" t="s">
        <v>5896</v>
      </c>
      <c r="D832" s="14"/>
      <c r="E832" s="19">
        <f t="shared" si="88"/>
        <v>21.01</v>
      </c>
      <c r="F832" s="1" t="str">
        <f t="shared" si="89"/>
        <v>Mastercard</v>
      </c>
      <c r="G832" s="16" t="str">
        <f t="shared" si="90"/>
        <v>9792-2110-7059-5010</v>
      </c>
      <c r="H832" s="15">
        <f>IF(F832="Cash"," ",Y832)</f>
        <v>47426</v>
      </c>
      <c r="M832" s="64"/>
      <c r="O832" s="4"/>
      <c r="U832" t="s">
        <v>5896</v>
      </c>
      <c r="V832" t="s">
        <v>7833</v>
      </c>
      <c r="W832" t="s">
        <v>7089</v>
      </c>
      <c r="X832" s="64">
        <v>4916465346055230</v>
      </c>
      <c r="Y832">
        <v>47426</v>
      </c>
      <c r="Z832">
        <v>21.01</v>
      </c>
      <c r="AA832" s="65" t="str">
        <f t="shared" si="84"/>
        <v>9792211070595010</v>
      </c>
      <c r="AB832">
        <f t="shared" si="85"/>
        <v>16</v>
      </c>
      <c r="AC832" s="65" t="str">
        <f t="shared" si="86"/>
        <v>9792211070595010</v>
      </c>
      <c r="AD832" t="str">
        <f t="shared" si="87"/>
        <v>9792-2110-7059-5010</v>
      </c>
      <c r="AE832" s="65" t="s">
        <v>10910</v>
      </c>
    </row>
    <row r="833" spans="1:31" x14ac:dyDescent="0.2">
      <c r="A833">
        <v>932</v>
      </c>
      <c r="B833" s="4">
        <v>43658</v>
      </c>
      <c r="C833" t="s">
        <v>5897</v>
      </c>
      <c r="D833" s="14"/>
      <c r="E833" s="19">
        <f t="shared" si="88"/>
        <v>28.58</v>
      </c>
      <c r="F833" s="1" t="str">
        <f t="shared" si="89"/>
        <v>Cash</v>
      </c>
      <c r="G833" s="16" t="str">
        <f t="shared" si="90"/>
        <v xml:space="preserve"> </v>
      </c>
      <c r="H833" s="15" t="str">
        <f>IF(F833="Cash"," ",Y833)</f>
        <v xml:space="preserve"> </v>
      </c>
      <c r="O833" s="4"/>
      <c r="U833" t="s">
        <v>5897</v>
      </c>
      <c r="V833" t="s">
        <v>7834</v>
      </c>
      <c r="W833" t="s">
        <v>30</v>
      </c>
      <c r="X833" s="64">
        <v>4916465346055230</v>
      </c>
      <c r="Z833">
        <v>28.58</v>
      </c>
      <c r="AA833" s="65" t="str">
        <f t="shared" si="84"/>
        <v/>
      </c>
      <c r="AB833">
        <f t="shared" si="85"/>
        <v>0</v>
      </c>
      <c r="AC833" s="65" t="str">
        <f t="shared" si="86"/>
        <v>???</v>
      </c>
      <c r="AD833" t="str">
        <f t="shared" si="87"/>
        <v xml:space="preserve"> </v>
      </c>
    </row>
    <row r="834" spans="1:31" x14ac:dyDescent="0.2">
      <c r="A834">
        <v>933</v>
      </c>
      <c r="B834" s="4">
        <v>43658</v>
      </c>
      <c r="C834" t="s">
        <v>5898</v>
      </c>
      <c r="D834" s="14"/>
      <c r="E834" s="19">
        <f t="shared" si="88"/>
        <v>32.6</v>
      </c>
      <c r="F834" s="1" t="str">
        <f t="shared" si="89"/>
        <v>Cash</v>
      </c>
      <c r="G834" s="16" t="str">
        <f t="shared" si="90"/>
        <v xml:space="preserve"> </v>
      </c>
      <c r="H834" s="15" t="str">
        <f>IF(F834="Cash"," ",Y834)</f>
        <v xml:space="preserve"> </v>
      </c>
      <c r="O834" s="4"/>
      <c r="U834" t="s">
        <v>5898</v>
      </c>
      <c r="V834" t="s">
        <v>7835</v>
      </c>
      <c r="W834" t="s">
        <v>30</v>
      </c>
      <c r="X834" s="64">
        <v>4916465346055230</v>
      </c>
      <c r="Z834">
        <v>32.6</v>
      </c>
      <c r="AA834" s="65" t="str">
        <f t="shared" si="84"/>
        <v/>
      </c>
      <c r="AB834">
        <f t="shared" si="85"/>
        <v>0</v>
      </c>
      <c r="AC834" s="65" t="str">
        <f t="shared" si="86"/>
        <v>???</v>
      </c>
      <c r="AD834" t="str">
        <f t="shared" si="87"/>
        <v xml:space="preserve"> </v>
      </c>
    </row>
    <row r="835" spans="1:31" x14ac:dyDescent="0.2">
      <c r="A835">
        <v>934</v>
      </c>
      <c r="B835" s="4">
        <v>43658</v>
      </c>
      <c r="C835" t="s">
        <v>5899</v>
      </c>
      <c r="D835" s="14"/>
      <c r="E835" s="19">
        <f t="shared" si="88"/>
        <v>6.26</v>
      </c>
      <c r="F835" s="1" t="str">
        <f t="shared" si="89"/>
        <v>Cash</v>
      </c>
      <c r="G835" s="16" t="str">
        <f t="shared" si="90"/>
        <v xml:space="preserve"> </v>
      </c>
      <c r="H835" s="15" t="str">
        <f>IF(F835="Cash"," ",Y835)</f>
        <v xml:space="preserve"> </v>
      </c>
      <c r="O835" s="4"/>
      <c r="U835" t="s">
        <v>5899</v>
      </c>
      <c r="V835" t="s">
        <v>7836</v>
      </c>
      <c r="W835" t="s">
        <v>30</v>
      </c>
      <c r="X835" s="64">
        <v>4916465346055230</v>
      </c>
      <c r="Z835">
        <v>6.26</v>
      </c>
      <c r="AA835" s="65" t="str">
        <f t="shared" ref="AA835:AA898" si="91">TRIM(AE835)</f>
        <v/>
      </c>
      <c r="AB835">
        <f t="shared" ref="AB835:AB898" si="92">LEN(AA835)</f>
        <v>0</v>
      </c>
      <c r="AC835" s="65" t="str">
        <f t="shared" ref="AC835:AC898" si="93">IF(AB835&gt;=15,AA835,"???")</f>
        <v>???</v>
      </c>
      <c r="AD835" t="str">
        <f t="shared" ref="AD835:AD898" si="94">IF(AB835=15,TEXT(AC835,"0000-000000-00000"),IF(AB835=16,MID(AC835,1,4)&amp;"-"&amp;MID(AC835,5,4)&amp;"-"&amp;MID(AC835,9,4)&amp;"-"&amp;MID(AC835,13,4),IF(AB835=0," ","???")))</f>
        <v xml:space="preserve"> </v>
      </c>
    </row>
    <row r="836" spans="1:31" x14ac:dyDescent="0.2">
      <c r="A836">
        <v>935</v>
      </c>
      <c r="B836" s="4">
        <v>43658</v>
      </c>
      <c r="C836" t="s">
        <v>5900</v>
      </c>
      <c r="D836" s="14"/>
      <c r="E836" s="19">
        <f t="shared" si="88"/>
        <v>12.12</v>
      </c>
      <c r="F836" s="1" t="str">
        <f t="shared" si="89"/>
        <v>Cash</v>
      </c>
      <c r="G836" s="16" t="str">
        <f t="shared" si="90"/>
        <v xml:space="preserve"> </v>
      </c>
      <c r="H836" s="15" t="str">
        <f>IF(F836="Cash"," ",Y836)</f>
        <v xml:space="preserve"> </v>
      </c>
      <c r="O836" s="4"/>
      <c r="U836" t="s">
        <v>5900</v>
      </c>
      <c r="V836" t="s">
        <v>7690</v>
      </c>
      <c r="W836" t="s">
        <v>30</v>
      </c>
      <c r="X836" s="64">
        <v>4916465346055230</v>
      </c>
      <c r="Z836">
        <v>12.12</v>
      </c>
      <c r="AA836" s="65" t="str">
        <f t="shared" si="91"/>
        <v/>
      </c>
      <c r="AB836">
        <f t="shared" si="92"/>
        <v>0</v>
      </c>
      <c r="AC836" s="65" t="str">
        <f t="shared" si="93"/>
        <v>???</v>
      </c>
      <c r="AD836" t="str">
        <f t="shared" si="94"/>
        <v xml:space="preserve"> </v>
      </c>
    </row>
    <row r="837" spans="1:31" x14ac:dyDescent="0.2">
      <c r="A837">
        <v>936</v>
      </c>
      <c r="B837" s="4">
        <v>43658</v>
      </c>
      <c r="C837" t="s">
        <v>5901</v>
      </c>
      <c r="D837" s="14"/>
      <c r="E837" s="19">
        <f t="shared" ref="E837:E900" si="95">Z837</f>
        <v>29.25</v>
      </c>
      <c r="F837" s="1" t="str">
        <f t="shared" ref="F837:F900" si="96">W837</f>
        <v>Cash</v>
      </c>
      <c r="G837" s="16" t="str">
        <f t="shared" ref="G837:G900" si="97">AD837</f>
        <v xml:space="preserve"> </v>
      </c>
      <c r="H837" s="15" t="str">
        <f>IF(F837="Cash"," ",Y837)</f>
        <v xml:space="preserve"> </v>
      </c>
      <c r="O837" s="4"/>
      <c r="U837" t="s">
        <v>5901</v>
      </c>
      <c r="V837" t="s">
        <v>7837</v>
      </c>
      <c r="W837" t="s">
        <v>30</v>
      </c>
      <c r="X837" s="64">
        <v>4916465346055230</v>
      </c>
      <c r="Z837">
        <v>29.25</v>
      </c>
      <c r="AA837" s="65" t="str">
        <f t="shared" si="91"/>
        <v/>
      </c>
      <c r="AB837">
        <f t="shared" si="92"/>
        <v>0</v>
      </c>
      <c r="AC837" s="65" t="str">
        <f t="shared" si="93"/>
        <v>???</v>
      </c>
      <c r="AD837" t="str">
        <f t="shared" si="94"/>
        <v xml:space="preserve"> </v>
      </c>
    </row>
    <row r="838" spans="1:31" x14ac:dyDescent="0.2">
      <c r="A838">
        <v>937</v>
      </c>
      <c r="B838" s="4">
        <v>43658</v>
      </c>
      <c r="C838" t="s">
        <v>5902</v>
      </c>
      <c r="D838" s="14"/>
      <c r="E838" s="19">
        <f t="shared" si="95"/>
        <v>17.47</v>
      </c>
      <c r="F838" s="1" t="str">
        <f t="shared" si="96"/>
        <v>Cash</v>
      </c>
      <c r="G838" s="16" t="str">
        <f t="shared" si="97"/>
        <v xml:space="preserve"> </v>
      </c>
      <c r="H838" s="15" t="str">
        <f>IF(F838="Cash"," ",Y838)</f>
        <v xml:space="preserve"> </v>
      </c>
      <c r="O838" s="4"/>
      <c r="U838" t="s">
        <v>5902</v>
      </c>
      <c r="V838" t="s">
        <v>7702</v>
      </c>
      <c r="W838" t="s">
        <v>30</v>
      </c>
      <c r="X838" s="64">
        <v>4916465346055230</v>
      </c>
      <c r="Z838">
        <v>17.47</v>
      </c>
      <c r="AA838" s="65" t="str">
        <f t="shared" si="91"/>
        <v/>
      </c>
      <c r="AB838">
        <f t="shared" si="92"/>
        <v>0</v>
      </c>
      <c r="AC838" s="65" t="str">
        <f t="shared" si="93"/>
        <v>???</v>
      </c>
      <c r="AD838" t="str">
        <f t="shared" si="94"/>
        <v xml:space="preserve"> </v>
      </c>
    </row>
    <row r="839" spans="1:31" x14ac:dyDescent="0.2">
      <c r="A839">
        <v>938</v>
      </c>
      <c r="B839" s="4">
        <v>43658</v>
      </c>
      <c r="C839" t="s">
        <v>5903</v>
      </c>
      <c r="D839" s="14"/>
      <c r="E839" s="19">
        <f t="shared" si="95"/>
        <v>13.28</v>
      </c>
      <c r="F839" s="1" t="str">
        <f t="shared" si="96"/>
        <v>Cash</v>
      </c>
      <c r="G839" s="16" t="str">
        <f t="shared" si="97"/>
        <v xml:space="preserve"> </v>
      </c>
      <c r="H839" s="15" t="str">
        <f>IF(F839="Cash"," ",Y839)</f>
        <v xml:space="preserve"> </v>
      </c>
      <c r="O839" s="4"/>
      <c r="U839" t="s">
        <v>5903</v>
      </c>
      <c r="V839" t="s">
        <v>7838</v>
      </c>
      <c r="W839" t="s">
        <v>30</v>
      </c>
      <c r="X839" s="64">
        <v>4916465346055230</v>
      </c>
      <c r="Z839">
        <v>13.28</v>
      </c>
      <c r="AA839" s="65" t="str">
        <f t="shared" si="91"/>
        <v/>
      </c>
      <c r="AB839">
        <f t="shared" si="92"/>
        <v>0</v>
      </c>
      <c r="AC839" s="65" t="str">
        <f t="shared" si="93"/>
        <v>???</v>
      </c>
      <c r="AD839" t="str">
        <f t="shared" si="94"/>
        <v xml:space="preserve"> </v>
      </c>
    </row>
    <row r="840" spans="1:31" x14ac:dyDescent="0.2">
      <c r="A840">
        <v>939</v>
      </c>
      <c r="B840" s="4">
        <v>43658</v>
      </c>
      <c r="C840" t="s">
        <v>5904</v>
      </c>
      <c r="D840" s="14"/>
      <c r="E840" s="19">
        <f t="shared" si="95"/>
        <v>18.88</v>
      </c>
      <c r="F840" s="1" t="str">
        <f t="shared" si="96"/>
        <v>Visa</v>
      </c>
      <c r="G840" s="16" t="str">
        <f t="shared" si="97"/>
        <v>2750-4434-7938-9204</v>
      </c>
      <c r="H840" s="15">
        <f>IF(F840="Cash"," ",Y840)</f>
        <v>60606</v>
      </c>
      <c r="M840" s="64"/>
      <c r="O840" s="4"/>
      <c r="U840" t="s">
        <v>5904</v>
      </c>
      <c r="V840" t="s">
        <v>7839</v>
      </c>
      <c r="W840" t="s">
        <v>34</v>
      </c>
      <c r="X840" s="64">
        <v>4916465346055230</v>
      </c>
      <c r="Y840">
        <v>60606</v>
      </c>
      <c r="Z840">
        <v>18.88</v>
      </c>
      <c r="AA840" s="65" t="str">
        <f t="shared" si="91"/>
        <v>2750443479389204</v>
      </c>
      <c r="AB840">
        <f t="shared" si="92"/>
        <v>16</v>
      </c>
      <c r="AC840" s="65" t="str">
        <f t="shared" si="93"/>
        <v>2750443479389204</v>
      </c>
      <c r="AD840" t="str">
        <f t="shared" si="94"/>
        <v>2750-4434-7938-9204</v>
      </c>
      <c r="AE840" s="65" t="s">
        <v>10911</v>
      </c>
    </row>
    <row r="841" spans="1:31" x14ac:dyDescent="0.2">
      <c r="A841">
        <v>940</v>
      </c>
      <c r="B841" s="4">
        <v>43658</v>
      </c>
      <c r="C841" t="s">
        <v>5905</v>
      </c>
      <c r="D841" s="14"/>
      <c r="E841" s="19">
        <f t="shared" si="95"/>
        <v>13.36</v>
      </c>
      <c r="F841" s="1" t="str">
        <f t="shared" si="96"/>
        <v>Visa</v>
      </c>
      <c r="G841" s="16" t="str">
        <f t="shared" si="97"/>
        <v>1930-5162-9615-1144</v>
      </c>
      <c r="H841" s="15">
        <f>IF(F841="Cash"," ",Y841)</f>
        <v>46935</v>
      </c>
      <c r="M841" s="64"/>
      <c r="O841" s="4"/>
      <c r="U841" t="s">
        <v>5905</v>
      </c>
      <c r="V841" t="s">
        <v>7840</v>
      </c>
      <c r="W841" t="s">
        <v>34</v>
      </c>
      <c r="X841" s="64">
        <v>4916465346055230</v>
      </c>
      <c r="Y841">
        <v>46935</v>
      </c>
      <c r="Z841">
        <v>13.36</v>
      </c>
      <c r="AA841" s="65" t="str">
        <f t="shared" si="91"/>
        <v>1930516296151144</v>
      </c>
      <c r="AB841">
        <f t="shared" si="92"/>
        <v>16</v>
      </c>
      <c r="AC841" s="65" t="str">
        <f t="shared" si="93"/>
        <v>1930516296151144</v>
      </c>
      <c r="AD841" t="str">
        <f t="shared" si="94"/>
        <v>1930-5162-9615-1144</v>
      </c>
      <c r="AE841" s="65" t="s">
        <v>10704</v>
      </c>
    </row>
    <row r="842" spans="1:31" x14ac:dyDescent="0.2">
      <c r="A842">
        <v>941</v>
      </c>
      <c r="B842" s="4">
        <v>43658</v>
      </c>
      <c r="C842" t="s">
        <v>5906</v>
      </c>
      <c r="D842" s="14"/>
      <c r="E842" s="19">
        <f t="shared" si="95"/>
        <v>11.27</v>
      </c>
      <c r="F842" s="1" t="str">
        <f t="shared" si="96"/>
        <v>Visa</v>
      </c>
      <c r="G842" s="16" t="str">
        <f t="shared" si="97"/>
        <v>3829-5014-1221-2161</v>
      </c>
      <c r="H842" s="15">
        <f>IF(F842="Cash"," ",Y842)</f>
        <v>47521</v>
      </c>
      <c r="M842" s="64"/>
      <c r="O842" s="4"/>
      <c r="U842" t="s">
        <v>5906</v>
      </c>
      <c r="V842" t="s">
        <v>7841</v>
      </c>
      <c r="W842" t="s">
        <v>34</v>
      </c>
      <c r="X842" s="64">
        <v>4916465346055230</v>
      </c>
      <c r="Y842">
        <v>47521</v>
      </c>
      <c r="Z842">
        <v>11.27</v>
      </c>
      <c r="AA842" s="65" t="str">
        <f t="shared" si="91"/>
        <v>3829501412212161</v>
      </c>
      <c r="AB842">
        <f t="shared" si="92"/>
        <v>16</v>
      </c>
      <c r="AC842" s="65" t="str">
        <f t="shared" si="93"/>
        <v>3829501412212161</v>
      </c>
      <c r="AD842" t="str">
        <f t="shared" si="94"/>
        <v>3829-5014-1221-2161</v>
      </c>
      <c r="AE842" s="65" t="s">
        <v>10667</v>
      </c>
    </row>
    <row r="843" spans="1:31" x14ac:dyDescent="0.2">
      <c r="A843">
        <v>942</v>
      </c>
      <c r="B843" s="4">
        <v>43658</v>
      </c>
      <c r="C843" t="s">
        <v>5907</v>
      </c>
      <c r="D843" s="14"/>
      <c r="E843" s="19">
        <f t="shared" si="95"/>
        <v>4.9000000000000004</v>
      </c>
      <c r="F843" s="1" t="str">
        <f t="shared" si="96"/>
        <v>Visa</v>
      </c>
      <c r="G843" s="16" t="str">
        <f t="shared" si="97"/>
        <v>7663-4712-1859-0454</v>
      </c>
      <c r="H843" s="15">
        <f>IF(F843="Cash"," ",Y843)</f>
        <v>47408</v>
      </c>
      <c r="M843" s="64"/>
      <c r="O843" s="4"/>
      <c r="U843" t="s">
        <v>5907</v>
      </c>
      <c r="V843" t="s">
        <v>7842</v>
      </c>
      <c r="W843" t="s">
        <v>34</v>
      </c>
      <c r="X843" s="64">
        <v>4916465346055230</v>
      </c>
      <c r="Y843">
        <v>47408</v>
      </c>
      <c r="Z843">
        <v>4.9000000000000004</v>
      </c>
      <c r="AA843" s="65" t="str">
        <f t="shared" si="91"/>
        <v>7663471218590454</v>
      </c>
      <c r="AB843">
        <f t="shared" si="92"/>
        <v>16</v>
      </c>
      <c r="AC843" s="65" t="str">
        <f t="shared" si="93"/>
        <v>7663471218590454</v>
      </c>
      <c r="AD843" t="str">
        <f t="shared" si="94"/>
        <v>7663-4712-1859-0454</v>
      </c>
      <c r="AE843" s="65" t="s">
        <v>10615</v>
      </c>
    </row>
    <row r="844" spans="1:31" x14ac:dyDescent="0.2">
      <c r="A844">
        <v>943</v>
      </c>
      <c r="B844" s="4">
        <v>43658</v>
      </c>
      <c r="C844" t="s">
        <v>5908</v>
      </c>
      <c r="D844" s="14"/>
      <c r="E844" s="19">
        <f t="shared" si="95"/>
        <v>28.75</v>
      </c>
      <c r="F844" s="1" t="str">
        <f t="shared" si="96"/>
        <v>Visa</v>
      </c>
      <c r="G844" s="16" t="str">
        <f t="shared" si="97"/>
        <v>2612-1806-2063-7305</v>
      </c>
      <c r="H844" s="15">
        <f>IF(F844="Cash"," ",Y844)</f>
        <v>46567</v>
      </c>
      <c r="M844" s="64"/>
      <c r="O844" s="4"/>
      <c r="U844" t="s">
        <v>5908</v>
      </c>
      <c r="V844" t="s">
        <v>7843</v>
      </c>
      <c r="W844" t="s">
        <v>34</v>
      </c>
      <c r="X844" s="64">
        <v>4916465346055230</v>
      </c>
      <c r="Y844">
        <v>46567</v>
      </c>
      <c r="Z844">
        <v>28.75</v>
      </c>
      <c r="AA844" s="65" t="str">
        <f t="shared" si="91"/>
        <v>2612180620637305</v>
      </c>
      <c r="AB844">
        <f t="shared" si="92"/>
        <v>16</v>
      </c>
      <c r="AC844" s="65" t="str">
        <f t="shared" si="93"/>
        <v>2612180620637305</v>
      </c>
      <c r="AD844" t="str">
        <f t="shared" si="94"/>
        <v>2612-1806-2063-7305</v>
      </c>
      <c r="AE844" s="65" t="s">
        <v>10912</v>
      </c>
    </row>
    <row r="845" spans="1:31" x14ac:dyDescent="0.2">
      <c r="A845">
        <v>944</v>
      </c>
      <c r="B845" s="4">
        <v>43658</v>
      </c>
      <c r="C845" t="s">
        <v>5909</v>
      </c>
      <c r="D845" s="14"/>
      <c r="E845" s="19">
        <f t="shared" si="95"/>
        <v>30.16</v>
      </c>
      <c r="F845" s="1" t="str">
        <f t="shared" si="96"/>
        <v>Visa</v>
      </c>
      <c r="G845" s="16" t="str">
        <f t="shared" si="97"/>
        <v>5864-3818-3475-3422</v>
      </c>
      <c r="H845" s="15">
        <f>IF(F845="Cash"," ",Y845)</f>
        <v>47857</v>
      </c>
      <c r="M845" s="64"/>
      <c r="O845" s="4"/>
      <c r="U845" t="s">
        <v>5909</v>
      </c>
      <c r="V845" t="s">
        <v>7844</v>
      </c>
      <c r="W845" t="s">
        <v>34</v>
      </c>
      <c r="X845" s="64">
        <v>4916465346055230</v>
      </c>
      <c r="Y845">
        <v>47857</v>
      </c>
      <c r="Z845">
        <v>30.16</v>
      </c>
      <c r="AA845" s="65" t="str">
        <f t="shared" si="91"/>
        <v>5864381834753422</v>
      </c>
      <c r="AB845">
        <f t="shared" si="92"/>
        <v>16</v>
      </c>
      <c r="AC845" s="65" t="str">
        <f t="shared" si="93"/>
        <v>5864381834753422</v>
      </c>
      <c r="AD845" t="str">
        <f t="shared" si="94"/>
        <v>5864-3818-3475-3422</v>
      </c>
      <c r="AE845" s="65" t="s">
        <v>10682</v>
      </c>
    </row>
    <row r="846" spans="1:31" x14ac:dyDescent="0.2">
      <c r="A846">
        <v>945</v>
      </c>
      <c r="B846" s="4">
        <v>43659</v>
      </c>
      <c r="C846" t="s">
        <v>5199</v>
      </c>
      <c r="D846" s="14"/>
      <c r="E846" s="19">
        <f t="shared" si="95"/>
        <v>15.71</v>
      </c>
      <c r="F846" s="1" t="str">
        <f t="shared" si="96"/>
        <v>Cash</v>
      </c>
      <c r="G846" s="16" t="str">
        <f t="shared" si="97"/>
        <v xml:space="preserve"> </v>
      </c>
      <c r="H846" s="15" t="str">
        <f>IF(F846="Cash"," ",Y846)</f>
        <v xml:space="preserve"> </v>
      </c>
      <c r="O846" s="4"/>
      <c r="U846" t="s">
        <v>5199</v>
      </c>
      <c r="V846" t="s">
        <v>7204</v>
      </c>
      <c r="W846" t="s">
        <v>30</v>
      </c>
      <c r="X846" s="64">
        <v>4916465346055230</v>
      </c>
      <c r="Z846">
        <v>15.71</v>
      </c>
      <c r="AA846" s="65" t="str">
        <f t="shared" si="91"/>
        <v/>
      </c>
      <c r="AB846">
        <f t="shared" si="92"/>
        <v>0</v>
      </c>
      <c r="AC846" s="65" t="str">
        <f t="shared" si="93"/>
        <v>???</v>
      </c>
      <c r="AD846" t="str">
        <f t="shared" si="94"/>
        <v xml:space="preserve"> </v>
      </c>
    </row>
    <row r="847" spans="1:31" x14ac:dyDescent="0.2">
      <c r="A847">
        <v>946</v>
      </c>
      <c r="B847" s="4">
        <v>43659</v>
      </c>
      <c r="C847" t="s">
        <v>5910</v>
      </c>
      <c r="D847" s="14"/>
      <c r="E847" s="19">
        <f t="shared" si="95"/>
        <v>0.69</v>
      </c>
      <c r="F847" s="1" t="str">
        <f t="shared" si="96"/>
        <v>Visa</v>
      </c>
      <c r="G847" s="16" t="str">
        <f t="shared" si="97"/>
        <v>5843-3405-2234-7494</v>
      </c>
      <c r="H847" s="15">
        <f>IF(F847="Cash"," ",Y847)</f>
        <v>47325</v>
      </c>
      <c r="M847" s="64"/>
      <c r="O847" s="4"/>
      <c r="U847" t="s">
        <v>5910</v>
      </c>
      <c r="V847" t="s">
        <v>7845</v>
      </c>
      <c r="W847" t="s">
        <v>34</v>
      </c>
      <c r="X847" s="64">
        <v>4916465346055230</v>
      </c>
      <c r="Y847">
        <v>47325</v>
      </c>
      <c r="Z847">
        <v>0.69</v>
      </c>
      <c r="AA847" s="65" t="str">
        <f t="shared" si="91"/>
        <v>5843340522347494</v>
      </c>
      <c r="AB847">
        <f t="shared" si="92"/>
        <v>16</v>
      </c>
      <c r="AC847" s="65" t="str">
        <f t="shared" si="93"/>
        <v>5843340522347494</v>
      </c>
      <c r="AD847" t="str">
        <f t="shared" si="94"/>
        <v>5843-3405-2234-7494</v>
      </c>
      <c r="AE847" s="65" t="s">
        <v>10913</v>
      </c>
    </row>
    <row r="848" spans="1:31" x14ac:dyDescent="0.2">
      <c r="A848">
        <v>947</v>
      </c>
      <c r="B848" s="4">
        <v>43659</v>
      </c>
      <c r="C848" t="s">
        <v>5911</v>
      </c>
      <c r="D848" s="14"/>
      <c r="E848" s="19">
        <f t="shared" si="95"/>
        <v>12.33</v>
      </c>
      <c r="F848" s="1" t="str">
        <f t="shared" si="96"/>
        <v>Visa</v>
      </c>
      <c r="G848" s="16" t="str">
        <f t="shared" si="97"/>
        <v>8464-7284-2877-5134</v>
      </c>
      <c r="H848" s="15">
        <f>IF(F848="Cash"," ",Y848)</f>
        <v>46634</v>
      </c>
      <c r="M848" s="64"/>
      <c r="O848" s="4"/>
      <c r="U848" t="s">
        <v>5911</v>
      </c>
      <c r="V848" t="s">
        <v>7417</v>
      </c>
      <c r="W848" t="s">
        <v>34</v>
      </c>
      <c r="X848" s="64">
        <v>4916465346055230</v>
      </c>
      <c r="Y848">
        <v>46634</v>
      </c>
      <c r="Z848">
        <v>12.33</v>
      </c>
      <c r="AA848" s="65" t="str">
        <f t="shared" si="91"/>
        <v>8464728428775134</v>
      </c>
      <c r="AB848">
        <f t="shared" si="92"/>
        <v>16</v>
      </c>
      <c r="AC848" s="65" t="str">
        <f t="shared" si="93"/>
        <v>8464728428775134</v>
      </c>
      <c r="AD848" t="str">
        <f t="shared" si="94"/>
        <v>8464-7284-2877-5134</v>
      </c>
      <c r="AE848" s="65" t="s">
        <v>10700</v>
      </c>
    </row>
    <row r="849" spans="1:31" x14ac:dyDescent="0.2">
      <c r="A849">
        <v>948</v>
      </c>
      <c r="B849" s="4">
        <v>43659</v>
      </c>
      <c r="C849" t="s">
        <v>5912</v>
      </c>
      <c r="D849" s="14"/>
      <c r="E849" s="19">
        <f t="shared" si="95"/>
        <v>3.99</v>
      </c>
      <c r="F849" s="1" t="str">
        <f t="shared" si="96"/>
        <v>Visa</v>
      </c>
      <c r="G849" s="16" t="str">
        <f t="shared" si="97"/>
        <v>2750-4434-7938-9204</v>
      </c>
      <c r="H849" s="15">
        <f>IF(F849="Cash"," ",Y849)</f>
        <v>60657</v>
      </c>
      <c r="M849" s="64"/>
      <c r="O849" s="4"/>
      <c r="U849" t="s">
        <v>5912</v>
      </c>
      <c r="V849" t="s">
        <v>7846</v>
      </c>
      <c r="W849" t="s">
        <v>34</v>
      </c>
      <c r="X849" s="64">
        <v>4916465346055230</v>
      </c>
      <c r="Y849">
        <v>60657</v>
      </c>
      <c r="Z849">
        <v>3.99</v>
      </c>
      <c r="AA849" s="65" t="str">
        <f t="shared" si="91"/>
        <v>2750443479389204</v>
      </c>
      <c r="AB849">
        <f t="shared" si="92"/>
        <v>16</v>
      </c>
      <c r="AC849" s="65" t="str">
        <f t="shared" si="93"/>
        <v>2750443479389204</v>
      </c>
      <c r="AD849" t="str">
        <f t="shared" si="94"/>
        <v>2750-4434-7938-9204</v>
      </c>
      <c r="AE849" s="65" t="s">
        <v>10911</v>
      </c>
    </row>
    <row r="850" spans="1:31" x14ac:dyDescent="0.2">
      <c r="A850">
        <v>949</v>
      </c>
      <c r="B850" s="4">
        <v>43659</v>
      </c>
      <c r="C850" t="s">
        <v>5913</v>
      </c>
      <c r="D850" s="14"/>
      <c r="E850" s="19">
        <f t="shared" si="95"/>
        <v>12.19</v>
      </c>
      <c r="F850" s="1" t="str">
        <f t="shared" si="96"/>
        <v>Mastercard</v>
      </c>
      <c r="G850" s="16" t="str">
        <f t="shared" si="97"/>
        <v>4432-6963-3426-9879</v>
      </c>
      <c r="H850" s="15">
        <f>IF(F850="Cash"," ",Y850)</f>
        <v>46945</v>
      </c>
      <c r="M850" s="64"/>
      <c r="O850" s="4"/>
      <c r="U850" t="s">
        <v>5913</v>
      </c>
      <c r="V850" t="s">
        <v>7847</v>
      </c>
      <c r="W850" t="s">
        <v>7089</v>
      </c>
      <c r="X850" s="64">
        <v>4916465346055230</v>
      </c>
      <c r="Y850">
        <v>46945</v>
      </c>
      <c r="Z850">
        <v>12.19</v>
      </c>
      <c r="AA850" s="65" t="str">
        <f t="shared" si="91"/>
        <v>4432696334269879</v>
      </c>
      <c r="AB850">
        <f t="shared" si="92"/>
        <v>16</v>
      </c>
      <c r="AC850" s="65" t="str">
        <f t="shared" si="93"/>
        <v>4432696334269879</v>
      </c>
      <c r="AD850" t="str">
        <f t="shared" si="94"/>
        <v>4432-6963-3426-9879</v>
      </c>
      <c r="AE850" s="65" t="s">
        <v>10613</v>
      </c>
    </row>
    <row r="851" spans="1:31" x14ac:dyDescent="0.2">
      <c r="A851">
        <v>950</v>
      </c>
      <c r="B851" s="4">
        <v>43659</v>
      </c>
      <c r="C851" t="s">
        <v>5914</v>
      </c>
      <c r="D851" s="14"/>
      <c r="E851" s="19">
        <f t="shared" si="95"/>
        <v>12.7</v>
      </c>
      <c r="F851" s="1" t="str">
        <f t="shared" si="96"/>
        <v>Cash</v>
      </c>
      <c r="G851" s="16" t="str">
        <f t="shared" si="97"/>
        <v xml:space="preserve"> </v>
      </c>
      <c r="H851" s="15" t="str">
        <f>IF(F851="Cash"," ",Y851)</f>
        <v xml:space="preserve"> </v>
      </c>
      <c r="O851" s="4"/>
      <c r="U851" t="s">
        <v>5914</v>
      </c>
      <c r="V851" t="s">
        <v>7848</v>
      </c>
      <c r="W851" t="s">
        <v>30</v>
      </c>
      <c r="X851" s="64">
        <v>4916465346055230</v>
      </c>
      <c r="Z851">
        <v>12.7</v>
      </c>
      <c r="AA851" s="65" t="str">
        <f t="shared" si="91"/>
        <v/>
      </c>
      <c r="AB851">
        <f t="shared" si="92"/>
        <v>0</v>
      </c>
      <c r="AC851" s="65" t="str">
        <f t="shared" si="93"/>
        <v>???</v>
      </c>
      <c r="AD851" t="str">
        <f t="shared" si="94"/>
        <v xml:space="preserve"> </v>
      </c>
    </row>
    <row r="852" spans="1:31" x14ac:dyDescent="0.2">
      <c r="A852">
        <v>951</v>
      </c>
      <c r="B852" s="4">
        <v>43659</v>
      </c>
      <c r="C852" t="s">
        <v>5915</v>
      </c>
      <c r="D852" s="14"/>
      <c r="E852" s="19">
        <f t="shared" si="95"/>
        <v>14.52</v>
      </c>
      <c r="F852" s="1" t="str">
        <f t="shared" si="96"/>
        <v>American Express</v>
      </c>
      <c r="G852" s="16" t="str">
        <f t="shared" si="97"/>
        <v>2014-003162-34813</v>
      </c>
      <c r="H852" s="15">
        <f>IF(F852="Cash"," ",Y852)</f>
        <v>60631</v>
      </c>
      <c r="M852" s="64"/>
      <c r="O852" s="4"/>
      <c r="U852" t="s">
        <v>5915</v>
      </c>
      <c r="V852" t="s">
        <v>7725</v>
      </c>
      <c r="W852" t="s">
        <v>7093</v>
      </c>
      <c r="X852" s="64">
        <v>4916465346055230</v>
      </c>
      <c r="Y852">
        <v>60631</v>
      </c>
      <c r="Z852">
        <v>14.52</v>
      </c>
      <c r="AA852" s="65" t="str">
        <f t="shared" si="91"/>
        <v>201400316234813</v>
      </c>
      <c r="AB852">
        <f t="shared" si="92"/>
        <v>15</v>
      </c>
      <c r="AC852" s="65" t="str">
        <f t="shared" si="93"/>
        <v>201400316234813</v>
      </c>
      <c r="AD852" t="str">
        <f t="shared" si="94"/>
        <v>2014-003162-34813</v>
      </c>
      <c r="AE852" s="65" t="s">
        <v>10914</v>
      </c>
    </row>
    <row r="853" spans="1:31" x14ac:dyDescent="0.2">
      <c r="A853">
        <v>952</v>
      </c>
      <c r="B853" s="4">
        <v>43659</v>
      </c>
      <c r="C853" t="s">
        <v>5916</v>
      </c>
      <c r="D853" s="14"/>
      <c r="E853" s="19">
        <f t="shared" si="95"/>
        <v>15.11</v>
      </c>
      <c r="F853" s="1" t="str">
        <f t="shared" si="96"/>
        <v>Visa</v>
      </c>
      <c r="G853" s="16" t="str">
        <f t="shared" si="97"/>
        <v>2515-5784-0554-3684</v>
      </c>
      <c r="H853" s="15">
        <f>IF(F853="Cash"," ",Y853)</f>
        <v>47598</v>
      </c>
      <c r="M853" s="64"/>
      <c r="O853" s="4"/>
      <c r="U853" t="s">
        <v>5916</v>
      </c>
      <c r="V853" t="s">
        <v>7849</v>
      </c>
      <c r="W853" t="s">
        <v>34</v>
      </c>
      <c r="X853" s="64">
        <v>4916465346055230</v>
      </c>
      <c r="Y853">
        <v>47598</v>
      </c>
      <c r="Z853">
        <v>15.11</v>
      </c>
      <c r="AA853" s="65" t="str">
        <f t="shared" si="91"/>
        <v>2515578405543684</v>
      </c>
      <c r="AB853">
        <f t="shared" si="92"/>
        <v>16</v>
      </c>
      <c r="AC853" s="65" t="str">
        <f t="shared" si="93"/>
        <v>2515578405543684</v>
      </c>
      <c r="AD853" t="str">
        <f t="shared" si="94"/>
        <v>2515-5784-0554-3684</v>
      </c>
      <c r="AE853" s="65" t="s">
        <v>10780</v>
      </c>
    </row>
    <row r="854" spans="1:31" x14ac:dyDescent="0.2">
      <c r="A854">
        <v>953</v>
      </c>
      <c r="B854" s="4">
        <v>43659</v>
      </c>
      <c r="C854" t="s">
        <v>5917</v>
      </c>
      <c r="D854" s="14"/>
      <c r="E854" s="19">
        <f t="shared" si="95"/>
        <v>11.26</v>
      </c>
      <c r="F854" s="1" t="str">
        <f t="shared" si="96"/>
        <v>Mastercard</v>
      </c>
      <c r="G854" s="16" t="str">
        <f t="shared" si="97"/>
        <v>3388-3922-9791-4224</v>
      </c>
      <c r="H854" s="15">
        <f>IF(F854="Cash"," ",Y854)</f>
        <v>46566</v>
      </c>
      <c r="M854" s="64"/>
      <c r="O854" s="4"/>
      <c r="U854" t="s">
        <v>5917</v>
      </c>
      <c r="V854" t="s">
        <v>7850</v>
      </c>
      <c r="W854" t="s">
        <v>7089</v>
      </c>
      <c r="X854" s="64">
        <v>4916465346055230</v>
      </c>
      <c r="Y854">
        <v>46566</v>
      </c>
      <c r="Z854">
        <v>11.26</v>
      </c>
      <c r="AA854" s="65" t="str">
        <f t="shared" si="91"/>
        <v>3388392297914224</v>
      </c>
      <c r="AB854">
        <f t="shared" si="92"/>
        <v>16</v>
      </c>
      <c r="AC854" s="65" t="str">
        <f t="shared" si="93"/>
        <v>3388392297914224</v>
      </c>
      <c r="AD854" t="str">
        <f t="shared" si="94"/>
        <v>3388-3922-9791-4224</v>
      </c>
      <c r="AE854" s="65" t="s">
        <v>10627</v>
      </c>
    </row>
    <row r="855" spans="1:31" x14ac:dyDescent="0.2">
      <c r="A855">
        <v>954</v>
      </c>
      <c r="B855" s="4">
        <v>43659</v>
      </c>
      <c r="C855" t="s">
        <v>5918</v>
      </c>
      <c r="D855" s="14"/>
      <c r="E855" s="19">
        <f t="shared" si="95"/>
        <v>5.95</v>
      </c>
      <c r="F855" s="1" t="str">
        <f t="shared" si="96"/>
        <v>Mastercard</v>
      </c>
      <c r="G855" s="16" t="str">
        <f t="shared" si="97"/>
        <v>7835-4276-9118-9101</v>
      </c>
      <c r="H855" s="15">
        <f>IF(F855="Cash"," ",Y855)</f>
        <v>47326</v>
      </c>
      <c r="M855" s="64"/>
      <c r="O855" s="4"/>
      <c r="U855" t="s">
        <v>5918</v>
      </c>
      <c r="V855" t="s">
        <v>7851</v>
      </c>
      <c r="W855" t="s">
        <v>7089</v>
      </c>
      <c r="X855" s="64">
        <v>4916465346055230</v>
      </c>
      <c r="Y855">
        <v>47326</v>
      </c>
      <c r="Z855">
        <v>5.95</v>
      </c>
      <c r="AA855" s="65" t="str">
        <f t="shared" si="91"/>
        <v>7835427691189101</v>
      </c>
      <c r="AB855">
        <f t="shared" si="92"/>
        <v>16</v>
      </c>
      <c r="AC855" s="65" t="str">
        <f t="shared" si="93"/>
        <v>7835427691189101</v>
      </c>
      <c r="AD855" t="str">
        <f t="shared" si="94"/>
        <v>7835-4276-9118-9101</v>
      </c>
      <c r="AE855" s="65" t="s">
        <v>10915</v>
      </c>
    </row>
    <row r="856" spans="1:31" x14ac:dyDescent="0.2">
      <c r="A856">
        <v>955</v>
      </c>
      <c r="B856" s="4">
        <v>43659</v>
      </c>
      <c r="C856" t="s">
        <v>5919</v>
      </c>
      <c r="D856" s="14"/>
      <c r="E856" s="19">
        <f t="shared" si="95"/>
        <v>12.33</v>
      </c>
      <c r="F856" s="1" t="str">
        <f t="shared" si="96"/>
        <v>Mastercard</v>
      </c>
      <c r="G856" s="16" t="str">
        <f t="shared" si="97"/>
        <v>2627-0490-1544-8789</v>
      </c>
      <c r="H856" s="15">
        <f>IF(F856="Cash"," ",Y856)</f>
        <v>47574</v>
      </c>
      <c r="M856" s="64"/>
      <c r="O856" s="4"/>
      <c r="U856" t="s">
        <v>5919</v>
      </c>
      <c r="V856" t="s">
        <v>7417</v>
      </c>
      <c r="W856" t="s">
        <v>7089</v>
      </c>
      <c r="X856" s="64">
        <v>4916465346055230</v>
      </c>
      <c r="Y856">
        <v>47574</v>
      </c>
      <c r="Z856">
        <v>12.33</v>
      </c>
      <c r="AA856" s="65" t="str">
        <f t="shared" si="91"/>
        <v>2627049015448789</v>
      </c>
      <c r="AB856">
        <f t="shared" si="92"/>
        <v>16</v>
      </c>
      <c r="AC856" s="65" t="str">
        <f t="shared" si="93"/>
        <v>2627049015448789</v>
      </c>
      <c r="AD856" t="str">
        <f t="shared" si="94"/>
        <v>2627-0490-1544-8789</v>
      </c>
      <c r="AE856" s="65" t="s">
        <v>10916</v>
      </c>
    </row>
    <row r="857" spans="1:31" x14ac:dyDescent="0.2">
      <c r="A857">
        <v>956</v>
      </c>
      <c r="B857" s="4">
        <v>43659</v>
      </c>
      <c r="C857" t="s">
        <v>5920</v>
      </c>
      <c r="D857" s="14"/>
      <c r="E857" s="19">
        <f t="shared" si="95"/>
        <v>4.67</v>
      </c>
      <c r="F857" s="1" t="str">
        <f t="shared" si="96"/>
        <v>Visa</v>
      </c>
      <c r="G857" s="16" t="str">
        <f t="shared" si="97"/>
        <v>1477-6371-3877-2854</v>
      </c>
      <c r="H857" s="15">
        <f>IF(F857="Cash"," ",Y857)</f>
        <v>73430</v>
      </c>
      <c r="M857" s="64"/>
      <c r="O857" s="4"/>
      <c r="U857" t="s">
        <v>5920</v>
      </c>
      <c r="V857" t="s">
        <v>7852</v>
      </c>
      <c r="W857" t="s">
        <v>34</v>
      </c>
      <c r="X857" s="64">
        <v>4916465346055230</v>
      </c>
      <c r="Y857">
        <v>73430</v>
      </c>
      <c r="Z857">
        <v>4.67</v>
      </c>
      <c r="AA857" s="65" t="str">
        <f t="shared" si="91"/>
        <v>1477637138772854</v>
      </c>
      <c r="AB857">
        <f t="shared" si="92"/>
        <v>16</v>
      </c>
      <c r="AC857" s="65" t="str">
        <f t="shared" si="93"/>
        <v>1477637138772854</v>
      </c>
      <c r="AD857" t="str">
        <f t="shared" si="94"/>
        <v>1477-6371-3877-2854</v>
      </c>
      <c r="AE857" s="65" t="s">
        <v>10866</v>
      </c>
    </row>
    <row r="858" spans="1:31" x14ac:dyDescent="0.2">
      <c r="A858">
        <v>957</v>
      </c>
      <c r="B858" s="4">
        <v>43659</v>
      </c>
      <c r="C858" t="s">
        <v>5921</v>
      </c>
      <c r="D858" s="14"/>
      <c r="E858" s="19">
        <f t="shared" si="95"/>
        <v>24.32</v>
      </c>
      <c r="F858" s="1" t="str">
        <f t="shared" si="96"/>
        <v>Visa</v>
      </c>
      <c r="G858" s="16" t="str">
        <f t="shared" si="97"/>
        <v>9283-5855-7133-1902</v>
      </c>
      <c r="H858" s="15">
        <f>IF(F858="Cash"," ",Y858)</f>
        <v>47521</v>
      </c>
      <c r="M858" s="64"/>
      <c r="O858" s="4"/>
      <c r="U858" t="s">
        <v>5921</v>
      </c>
      <c r="V858" t="s">
        <v>7853</v>
      </c>
      <c r="W858" t="s">
        <v>34</v>
      </c>
      <c r="X858" s="64">
        <v>4916465346055230</v>
      </c>
      <c r="Y858">
        <v>47521</v>
      </c>
      <c r="Z858">
        <v>24.32</v>
      </c>
      <c r="AA858" s="65" t="str">
        <f t="shared" si="91"/>
        <v>9283585571331902</v>
      </c>
      <c r="AB858">
        <f t="shared" si="92"/>
        <v>16</v>
      </c>
      <c r="AC858" s="65" t="str">
        <f t="shared" si="93"/>
        <v>9283585571331902</v>
      </c>
      <c r="AD858" t="str">
        <f t="shared" si="94"/>
        <v>9283-5855-7133-1902</v>
      </c>
      <c r="AE858" s="65" t="s">
        <v>10888</v>
      </c>
    </row>
    <row r="859" spans="1:31" x14ac:dyDescent="0.2">
      <c r="A859">
        <v>958</v>
      </c>
      <c r="B859" s="4">
        <v>43659</v>
      </c>
      <c r="C859" t="s">
        <v>5922</v>
      </c>
      <c r="D859" s="14"/>
      <c r="E859" s="19">
        <f t="shared" si="95"/>
        <v>26.38</v>
      </c>
      <c r="F859" s="1" t="str">
        <f t="shared" si="96"/>
        <v>Mastercard</v>
      </c>
      <c r="G859" s="16" t="str">
        <f t="shared" si="97"/>
        <v>4791-7909-5510-7602</v>
      </c>
      <c r="H859" s="15">
        <f>IF(F859="Cash"," ",Y859)</f>
        <v>64661</v>
      </c>
      <c r="M859" s="64"/>
      <c r="O859" s="4"/>
      <c r="U859" t="s">
        <v>5922</v>
      </c>
      <c r="V859" t="s">
        <v>7854</v>
      </c>
      <c r="W859" t="s">
        <v>7089</v>
      </c>
      <c r="X859" s="64">
        <v>4916465346055230</v>
      </c>
      <c r="Y859">
        <v>64661</v>
      </c>
      <c r="Z859">
        <v>26.38</v>
      </c>
      <c r="AA859" s="65" t="str">
        <f t="shared" si="91"/>
        <v>4791790955107602</v>
      </c>
      <c r="AB859">
        <f t="shared" si="92"/>
        <v>16</v>
      </c>
      <c r="AC859" s="65" t="str">
        <f t="shared" si="93"/>
        <v>4791790955107602</v>
      </c>
      <c r="AD859" t="str">
        <f t="shared" si="94"/>
        <v>4791-7909-5510-7602</v>
      </c>
      <c r="AE859" s="65" t="s">
        <v>10917</v>
      </c>
    </row>
    <row r="860" spans="1:31" x14ac:dyDescent="0.2">
      <c r="A860">
        <v>959</v>
      </c>
      <c r="B860" s="4">
        <v>43659</v>
      </c>
      <c r="C860" t="s">
        <v>5923</v>
      </c>
      <c r="D860" s="14"/>
      <c r="E860" s="19">
        <f t="shared" si="95"/>
        <v>15.47</v>
      </c>
      <c r="F860" s="1" t="str">
        <f t="shared" si="96"/>
        <v>Mastercard</v>
      </c>
      <c r="G860" s="16" t="str">
        <f t="shared" si="97"/>
        <v>2772-6270-5858-8081</v>
      </c>
      <c r="H860" s="15">
        <f>IF(F860="Cash"," ",Y860)</f>
        <v>47304</v>
      </c>
      <c r="M860" s="64"/>
      <c r="O860" s="4"/>
      <c r="U860" t="s">
        <v>5923</v>
      </c>
      <c r="V860" t="s">
        <v>7855</v>
      </c>
      <c r="W860" t="s">
        <v>7089</v>
      </c>
      <c r="X860" s="64">
        <v>4916465346055230</v>
      </c>
      <c r="Y860">
        <v>47304</v>
      </c>
      <c r="Z860">
        <v>15.47</v>
      </c>
      <c r="AA860" s="65" t="str">
        <f t="shared" si="91"/>
        <v>2772627058588081</v>
      </c>
      <c r="AB860">
        <f t="shared" si="92"/>
        <v>16</v>
      </c>
      <c r="AC860" s="65" t="str">
        <f t="shared" si="93"/>
        <v>2772627058588081</v>
      </c>
      <c r="AD860" t="str">
        <f t="shared" si="94"/>
        <v>2772-6270-5858-8081</v>
      </c>
      <c r="AE860" s="65" t="s">
        <v>10816</v>
      </c>
    </row>
    <row r="861" spans="1:31" x14ac:dyDescent="0.2">
      <c r="A861">
        <v>960</v>
      </c>
      <c r="B861" s="4">
        <v>43659</v>
      </c>
      <c r="C861" t="s">
        <v>5924</v>
      </c>
      <c r="D861" s="14"/>
      <c r="E861" s="19">
        <f t="shared" si="95"/>
        <v>26.74</v>
      </c>
      <c r="F861" s="1" t="str">
        <f t="shared" si="96"/>
        <v>Cash</v>
      </c>
      <c r="G861" s="16" t="str">
        <f t="shared" si="97"/>
        <v xml:space="preserve"> </v>
      </c>
      <c r="H861" s="15" t="str">
        <f>IF(F861="Cash"," ",Y861)</f>
        <v xml:space="preserve"> </v>
      </c>
      <c r="O861" s="4"/>
      <c r="U861" t="s">
        <v>5924</v>
      </c>
      <c r="V861" t="s">
        <v>7856</v>
      </c>
      <c r="W861" t="s">
        <v>30</v>
      </c>
      <c r="X861" s="64">
        <v>4916465346055230</v>
      </c>
      <c r="Z861">
        <v>26.74</v>
      </c>
      <c r="AA861" s="65" t="str">
        <f t="shared" si="91"/>
        <v/>
      </c>
      <c r="AB861">
        <f t="shared" si="92"/>
        <v>0</v>
      </c>
      <c r="AC861" s="65" t="str">
        <f t="shared" si="93"/>
        <v>???</v>
      </c>
      <c r="AD861" t="str">
        <f t="shared" si="94"/>
        <v xml:space="preserve"> </v>
      </c>
    </row>
    <row r="862" spans="1:31" x14ac:dyDescent="0.2">
      <c r="A862">
        <v>961</v>
      </c>
      <c r="B862" s="4">
        <v>43659</v>
      </c>
      <c r="C862" t="s">
        <v>5902</v>
      </c>
      <c r="D862" s="14"/>
      <c r="E862" s="19">
        <f t="shared" si="95"/>
        <v>17.47</v>
      </c>
      <c r="F862" s="1" t="str">
        <f t="shared" si="96"/>
        <v>Cash</v>
      </c>
      <c r="G862" s="16" t="str">
        <f t="shared" si="97"/>
        <v xml:space="preserve"> </v>
      </c>
      <c r="H862" s="15" t="str">
        <f>IF(F862="Cash"," ",Y862)</f>
        <v xml:space="preserve"> </v>
      </c>
      <c r="O862" s="4"/>
      <c r="U862" t="s">
        <v>5902</v>
      </c>
      <c r="V862" t="s">
        <v>7702</v>
      </c>
      <c r="W862" t="s">
        <v>30</v>
      </c>
      <c r="X862" s="64">
        <v>4916465346055230</v>
      </c>
      <c r="Z862">
        <v>17.47</v>
      </c>
      <c r="AA862" s="65" t="str">
        <f t="shared" si="91"/>
        <v/>
      </c>
      <c r="AB862">
        <f t="shared" si="92"/>
        <v>0</v>
      </c>
      <c r="AC862" s="65" t="str">
        <f t="shared" si="93"/>
        <v>???</v>
      </c>
      <c r="AD862" t="str">
        <f t="shared" si="94"/>
        <v xml:space="preserve"> </v>
      </c>
    </row>
    <row r="863" spans="1:31" x14ac:dyDescent="0.2">
      <c r="A863">
        <v>962</v>
      </c>
      <c r="B863" s="4">
        <v>43659</v>
      </c>
      <c r="C863" t="s">
        <v>5925</v>
      </c>
      <c r="D863" s="14"/>
      <c r="E863" s="19">
        <f t="shared" si="95"/>
        <v>16.02</v>
      </c>
      <c r="F863" s="1" t="str">
        <f t="shared" si="96"/>
        <v>Mastercard</v>
      </c>
      <c r="G863" s="16" t="str">
        <f t="shared" si="97"/>
        <v>???</v>
      </c>
      <c r="H863" s="15">
        <f>IF(F863="Cash"," ",Y863)</f>
        <v>46613</v>
      </c>
      <c r="M863" s="64"/>
      <c r="O863" s="4"/>
      <c r="U863" t="s">
        <v>5925</v>
      </c>
      <c r="V863" t="s">
        <v>7197</v>
      </c>
      <c r="W863" t="s">
        <v>7089</v>
      </c>
      <c r="X863" s="64">
        <v>4916465346055230</v>
      </c>
      <c r="Y863">
        <v>46613</v>
      </c>
      <c r="Z863">
        <v>16.02</v>
      </c>
      <c r="AA863" s="65" t="str">
        <f t="shared" si="91"/>
        <v>30516201858692</v>
      </c>
      <c r="AB863">
        <f t="shared" si="92"/>
        <v>14</v>
      </c>
      <c r="AC863" s="65" t="str">
        <f t="shared" si="93"/>
        <v>???</v>
      </c>
      <c r="AD863" t="str">
        <f t="shared" si="94"/>
        <v>???</v>
      </c>
      <c r="AE863" s="65" t="s">
        <v>10918</v>
      </c>
    </row>
    <row r="864" spans="1:31" x14ac:dyDescent="0.2">
      <c r="A864">
        <v>963</v>
      </c>
      <c r="B864" s="4">
        <v>43659</v>
      </c>
      <c r="C864" t="s">
        <v>5926</v>
      </c>
      <c r="D864" s="14"/>
      <c r="E864" s="19">
        <f t="shared" si="95"/>
        <v>2.27</v>
      </c>
      <c r="F864" s="1" t="str">
        <f t="shared" si="96"/>
        <v>Cash</v>
      </c>
      <c r="G864" s="16" t="str">
        <f t="shared" si="97"/>
        <v xml:space="preserve"> </v>
      </c>
      <c r="H864" s="15" t="str">
        <f>IF(F864="Cash"," ",Y864)</f>
        <v xml:space="preserve"> </v>
      </c>
      <c r="O864" s="4"/>
      <c r="U864" t="s">
        <v>5926</v>
      </c>
      <c r="V864" t="s">
        <v>7857</v>
      </c>
      <c r="W864" t="s">
        <v>30</v>
      </c>
      <c r="X864" s="64">
        <v>4916465346055230</v>
      </c>
      <c r="Z864">
        <v>2.27</v>
      </c>
      <c r="AA864" s="65" t="str">
        <f t="shared" si="91"/>
        <v/>
      </c>
      <c r="AB864">
        <f t="shared" si="92"/>
        <v>0</v>
      </c>
      <c r="AC864" s="65" t="str">
        <f t="shared" si="93"/>
        <v>???</v>
      </c>
      <c r="AD864" t="str">
        <f t="shared" si="94"/>
        <v xml:space="preserve"> </v>
      </c>
    </row>
    <row r="865" spans="1:31" x14ac:dyDescent="0.2">
      <c r="A865">
        <v>964</v>
      </c>
      <c r="B865" s="4">
        <v>43659</v>
      </c>
      <c r="C865" t="s">
        <v>5927</v>
      </c>
      <c r="D865" s="14"/>
      <c r="E865" s="19">
        <f t="shared" si="95"/>
        <v>10.74</v>
      </c>
      <c r="F865" s="1" t="str">
        <f t="shared" si="96"/>
        <v>Cash</v>
      </c>
      <c r="G865" s="16" t="str">
        <f t="shared" si="97"/>
        <v xml:space="preserve"> </v>
      </c>
      <c r="H865" s="15" t="str">
        <f>IF(F865="Cash"," ",Y865)</f>
        <v xml:space="preserve"> </v>
      </c>
      <c r="O865" s="4"/>
      <c r="U865" t="s">
        <v>5927</v>
      </c>
      <c r="V865" t="s">
        <v>7858</v>
      </c>
      <c r="W865" t="s">
        <v>30</v>
      </c>
      <c r="X865" s="64">
        <v>4916465346055230</v>
      </c>
      <c r="Z865">
        <v>10.74</v>
      </c>
      <c r="AA865" s="65" t="str">
        <f t="shared" si="91"/>
        <v/>
      </c>
      <c r="AB865">
        <f t="shared" si="92"/>
        <v>0</v>
      </c>
      <c r="AC865" s="65" t="str">
        <f t="shared" si="93"/>
        <v>???</v>
      </c>
      <c r="AD865" t="str">
        <f t="shared" si="94"/>
        <v xml:space="preserve"> </v>
      </c>
    </row>
    <row r="866" spans="1:31" x14ac:dyDescent="0.2">
      <c r="A866">
        <v>965</v>
      </c>
      <c r="B866" s="4">
        <v>43659</v>
      </c>
      <c r="C866" t="s">
        <v>5928</v>
      </c>
      <c r="D866" s="14"/>
      <c r="E866" s="19">
        <f t="shared" si="95"/>
        <v>7.33</v>
      </c>
      <c r="F866" s="1" t="str">
        <f t="shared" si="96"/>
        <v>Mastercard</v>
      </c>
      <c r="G866" s="16" t="str">
        <f t="shared" si="97"/>
        <v>4034-6603-5809-8644</v>
      </c>
      <c r="H866" s="15">
        <f>IF(F866="Cash"," ",Y866)</f>
        <v>11214</v>
      </c>
      <c r="M866" s="64"/>
      <c r="O866" s="4"/>
      <c r="U866" t="s">
        <v>5928</v>
      </c>
      <c r="V866" t="s">
        <v>7859</v>
      </c>
      <c r="W866" t="s">
        <v>7089</v>
      </c>
      <c r="X866" s="64">
        <v>4916465346055230</v>
      </c>
      <c r="Y866">
        <v>11214</v>
      </c>
      <c r="Z866">
        <v>7.33</v>
      </c>
      <c r="AA866" s="65" t="str">
        <f t="shared" si="91"/>
        <v>4034660358098644</v>
      </c>
      <c r="AB866">
        <f t="shared" si="92"/>
        <v>16</v>
      </c>
      <c r="AC866" s="65" t="str">
        <f t="shared" si="93"/>
        <v>4034660358098644</v>
      </c>
      <c r="AD866" t="str">
        <f t="shared" si="94"/>
        <v>4034-6603-5809-8644</v>
      </c>
      <c r="AE866" s="65" t="s">
        <v>10846</v>
      </c>
    </row>
    <row r="867" spans="1:31" x14ac:dyDescent="0.2">
      <c r="A867">
        <v>966</v>
      </c>
      <c r="B867" s="4">
        <v>43659</v>
      </c>
      <c r="C867" t="s">
        <v>5929</v>
      </c>
      <c r="D867" s="14"/>
      <c r="E867" s="19">
        <f t="shared" si="95"/>
        <v>19.079999999999998</v>
      </c>
      <c r="F867" s="1" t="str">
        <f t="shared" si="96"/>
        <v>Mastercard</v>
      </c>
      <c r="G867" s="16" t="str">
        <f t="shared" si="97"/>
        <v>8529-8733-1424-5954</v>
      </c>
      <c r="H867" s="15">
        <f>IF(F867="Cash"," ",Y867)</f>
        <v>46942</v>
      </c>
      <c r="M867" s="64"/>
      <c r="O867" s="4"/>
      <c r="U867" t="s">
        <v>5929</v>
      </c>
      <c r="V867" t="s">
        <v>7860</v>
      </c>
      <c r="W867" t="s">
        <v>7089</v>
      </c>
      <c r="X867" s="64">
        <v>4916465346055230</v>
      </c>
      <c r="Y867">
        <v>46942</v>
      </c>
      <c r="Z867">
        <v>19.079999999999998</v>
      </c>
      <c r="AA867" s="65" t="str">
        <f t="shared" si="91"/>
        <v>8529873314245954</v>
      </c>
      <c r="AB867">
        <f t="shared" si="92"/>
        <v>16</v>
      </c>
      <c r="AC867" s="65" t="str">
        <f t="shared" si="93"/>
        <v>8529873314245954</v>
      </c>
      <c r="AD867" t="str">
        <f t="shared" si="94"/>
        <v>8529-8733-1424-5954</v>
      </c>
      <c r="AE867" s="65" t="s">
        <v>10919</v>
      </c>
    </row>
    <row r="868" spans="1:31" x14ac:dyDescent="0.2">
      <c r="A868">
        <v>967</v>
      </c>
      <c r="B868" s="4">
        <v>43659</v>
      </c>
      <c r="C868" t="s">
        <v>5930</v>
      </c>
      <c r="D868" s="14"/>
      <c r="E868" s="19">
        <f t="shared" si="95"/>
        <v>19.350000000000001</v>
      </c>
      <c r="F868" s="1" t="str">
        <f t="shared" si="96"/>
        <v>Mastercard</v>
      </c>
      <c r="G868" s="16" t="str">
        <f t="shared" si="97"/>
        <v>7821-7970-4309-5947</v>
      </c>
      <c r="H868" s="15">
        <f>IF(F868="Cash"," ",Y868)</f>
        <v>47424</v>
      </c>
      <c r="M868" s="64"/>
      <c r="O868" s="4"/>
      <c r="U868" t="s">
        <v>5930</v>
      </c>
      <c r="V868" t="s">
        <v>7861</v>
      </c>
      <c r="W868" t="s">
        <v>7089</v>
      </c>
      <c r="X868" s="64">
        <v>4916465346055230</v>
      </c>
      <c r="Y868">
        <v>47424</v>
      </c>
      <c r="Z868">
        <v>19.350000000000001</v>
      </c>
      <c r="AA868" s="65" t="str">
        <f t="shared" si="91"/>
        <v>7821797043095947</v>
      </c>
      <c r="AB868">
        <f t="shared" si="92"/>
        <v>16</v>
      </c>
      <c r="AC868" s="65" t="str">
        <f t="shared" si="93"/>
        <v>7821797043095947</v>
      </c>
      <c r="AD868" t="str">
        <f t="shared" si="94"/>
        <v>7821-7970-4309-5947</v>
      </c>
      <c r="AE868" s="65" t="s">
        <v>10806</v>
      </c>
    </row>
    <row r="869" spans="1:31" x14ac:dyDescent="0.2">
      <c r="A869">
        <v>968</v>
      </c>
      <c r="B869" s="4">
        <v>43659</v>
      </c>
      <c r="C869" t="s">
        <v>5931</v>
      </c>
      <c r="D869" s="14"/>
      <c r="E869" s="19">
        <f t="shared" si="95"/>
        <v>30.33</v>
      </c>
      <c r="F869" s="1" t="str">
        <f t="shared" si="96"/>
        <v>Cash</v>
      </c>
      <c r="G869" s="16" t="str">
        <f t="shared" si="97"/>
        <v xml:space="preserve"> </v>
      </c>
      <c r="H869" s="15" t="str">
        <f>IF(F869="Cash"," ",Y869)</f>
        <v xml:space="preserve"> </v>
      </c>
      <c r="O869" s="4"/>
      <c r="U869" t="s">
        <v>5931</v>
      </c>
      <c r="V869" t="s">
        <v>7862</v>
      </c>
      <c r="W869" t="s">
        <v>30</v>
      </c>
      <c r="X869" s="64">
        <v>4916465346055230</v>
      </c>
      <c r="Z869">
        <v>30.33</v>
      </c>
      <c r="AA869" s="65" t="str">
        <f t="shared" si="91"/>
        <v/>
      </c>
      <c r="AB869">
        <f t="shared" si="92"/>
        <v>0</v>
      </c>
      <c r="AC869" s="65" t="str">
        <f t="shared" si="93"/>
        <v>???</v>
      </c>
      <c r="AD869" t="str">
        <f t="shared" si="94"/>
        <v xml:space="preserve"> </v>
      </c>
    </row>
    <row r="870" spans="1:31" x14ac:dyDescent="0.2">
      <c r="A870">
        <v>969</v>
      </c>
      <c r="B870" s="4">
        <v>43659</v>
      </c>
      <c r="C870" t="s">
        <v>5932</v>
      </c>
      <c r="D870" s="14"/>
      <c r="E870" s="19">
        <f t="shared" si="95"/>
        <v>16.010000000000002</v>
      </c>
      <c r="F870" s="1" t="str">
        <f t="shared" si="96"/>
        <v>Cash</v>
      </c>
      <c r="G870" s="16" t="str">
        <f t="shared" si="97"/>
        <v xml:space="preserve"> </v>
      </c>
      <c r="H870" s="15" t="str">
        <f>IF(F870="Cash"," ",Y870)</f>
        <v xml:space="preserve"> </v>
      </c>
      <c r="O870" s="4"/>
      <c r="U870" t="s">
        <v>5932</v>
      </c>
      <c r="V870" t="s">
        <v>7261</v>
      </c>
      <c r="W870" t="s">
        <v>30</v>
      </c>
      <c r="X870" s="64">
        <v>4916465346055230</v>
      </c>
      <c r="Z870">
        <v>16.010000000000002</v>
      </c>
      <c r="AA870" s="65" t="str">
        <f t="shared" si="91"/>
        <v/>
      </c>
      <c r="AB870">
        <f t="shared" si="92"/>
        <v>0</v>
      </c>
      <c r="AC870" s="65" t="str">
        <f t="shared" si="93"/>
        <v>???</v>
      </c>
      <c r="AD870" t="str">
        <f t="shared" si="94"/>
        <v xml:space="preserve"> </v>
      </c>
    </row>
    <row r="871" spans="1:31" x14ac:dyDescent="0.2">
      <c r="A871">
        <v>970</v>
      </c>
      <c r="B871" s="4">
        <v>43659</v>
      </c>
      <c r="C871" t="s">
        <v>5933</v>
      </c>
      <c r="D871" s="14"/>
      <c r="E871" s="19">
        <f t="shared" si="95"/>
        <v>10.81</v>
      </c>
      <c r="F871" s="1" t="str">
        <f t="shared" si="96"/>
        <v>Cash</v>
      </c>
      <c r="G871" s="16" t="str">
        <f t="shared" si="97"/>
        <v xml:space="preserve"> </v>
      </c>
      <c r="H871" s="15" t="str">
        <f>IF(F871="Cash"," ",Y871)</f>
        <v xml:space="preserve"> </v>
      </c>
      <c r="O871" s="4"/>
      <c r="U871" t="s">
        <v>5933</v>
      </c>
      <c r="V871" t="s">
        <v>7775</v>
      </c>
      <c r="W871" t="s">
        <v>30</v>
      </c>
      <c r="X871" s="64">
        <v>4916465346055230</v>
      </c>
      <c r="Z871">
        <v>10.81</v>
      </c>
      <c r="AA871" s="65" t="str">
        <f t="shared" si="91"/>
        <v/>
      </c>
      <c r="AB871">
        <f t="shared" si="92"/>
        <v>0</v>
      </c>
      <c r="AC871" s="65" t="str">
        <f t="shared" si="93"/>
        <v>???</v>
      </c>
      <c r="AD871" t="str">
        <f t="shared" si="94"/>
        <v xml:space="preserve"> </v>
      </c>
    </row>
    <row r="872" spans="1:31" x14ac:dyDescent="0.2">
      <c r="A872">
        <v>971</v>
      </c>
      <c r="B872" s="4">
        <v>43659</v>
      </c>
      <c r="C872" t="s">
        <v>5934</v>
      </c>
      <c r="D872" s="14"/>
      <c r="E872" s="19">
        <f t="shared" si="95"/>
        <v>17.14</v>
      </c>
      <c r="F872" s="1" t="str">
        <f t="shared" si="96"/>
        <v>Cash</v>
      </c>
      <c r="G872" s="16" t="str">
        <f t="shared" si="97"/>
        <v xml:space="preserve"> </v>
      </c>
      <c r="H872" s="15" t="str">
        <f>IF(F872="Cash"," ",Y872)</f>
        <v xml:space="preserve"> </v>
      </c>
      <c r="O872" s="4"/>
      <c r="U872" t="s">
        <v>5934</v>
      </c>
      <c r="V872" t="s">
        <v>7863</v>
      </c>
      <c r="W872" t="s">
        <v>30</v>
      </c>
      <c r="X872" s="64">
        <v>4916465346055230</v>
      </c>
      <c r="Z872">
        <v>17.14</v>
      </c>
      <c r="AA872" s="65" t="str">
        <f t="shared" si="91"/>
        <v/>
      </c>
      <c r="AB872">
        <f t="shared" si="92"/>
        <v>0</v>
      </c>
      <c r="AC872" s="65" t="str">
        <f t="shared" si="93"/>
        <v>???</v>
      </c>
      <c r="AD872" t="str">
        <f t="shared" si="94"/>
        <v xml:space="preserve"> </v>
      </c>
    </row>
    <row r="873" spans="1:31" x14ac:dyDescent="0.2">
      <c r="A873">
        <v>972</v>
      </c>
      <c r="B873" s="4">
        <v>43659</v>
      </c>
      <c r="C873" t="s">
        <v>5935</v>
      </c>
      <c r="D873" s="14"/>
      <c r="E873" s="19">
        <f t="shared" si="95"/>
        <v>14.33</v>
      </c>
      <c r="F873" s="1" t="str">
        <f t="shared" si="96"/>
        <v>American Express</v>
      </c>
      <c r="G873" s="16" t="str">
        <f t="shared" si="97"/>
        <v>2018-924570-51156</v>
      </c>
      <c r="H873" s="15">
        <f>IF(F873="Cash"," ",Y873)</f>
        <v>46958</v>
      </c>
      <c r="M873" s="64"/>
      <c r="O873" s="4"/>
      <c r="U873" t="s">
        <v>5935</v>
      </c>
      <c r="V873" t="s">
        <v>7864</v>
      </c>
      <c r="W873" t="s">
        <v>7093</v>
      </c>
      <c r="X873" s="64">
        <v>4916465346055230</v>
      </c>
      <c r="Y873">
        <v>46958</v>
      </c>
      <c r="Z873">
        <v>14.33</v>
      </c>
      <c r="AA873" s="65" t="str">
        <f t="shared" si="91"/>
        <v>201892457051156</v>
      </c>
      <c r="AB873">
        <f t="shared" si="92"/>
        <v>15</v>
      </c>
      <c r="AC873" s="65" t="str">
        <f t="shared" si="93"/>
        <v>201892457051156</v>
      </c>
      <c r="AD873" t="str">
        <f t="shared" si="94"/>
        <v>2018-924570-51156</v>
      </c>
      <c r="AE873" s="65" t="s">
        <v>10920</v>
      </c>
    </row>
    <row r="874" spans="1:31" x14ac:dyDescent="0.2">
      <c r="A874">
        <v>973</v>
      </c>
      <c r="B874" s="4">
        <v>43659</v>
      </c>
      <c r="C874" t="s">
        <v>5936</v>
      </c>
      <c r="D874" s="14"/>
      <c r="E874" s="19">
        <f t="shared" si="95"/>
        <v>28.4</v>
      </c>
      <c r="F874" s="1" t="str">
        <f t="shared" si="96"/>
        <v>Mastercard</v>
      </c>
      <c r="G874" s="16" t="str">
        <f t="shared" si="97"/>
        <v>5835-3741-3153-9232</v>
      </c>
      <c r="H874" s="15">
        <f>IF(F874="Cash"," ",Y874)</f>
        <v>47383</v>
      </c>
      <c r="M874" s="64"/>
      <c r="O874" s="4"/>
      <c r="U874" t="s">
        <v>5936</v>
      </c>
      <c r="V874" t="s">
        <v>7865</v>
      </c>
      <c r="W874" t="s">
        <v>7089</v>
      </c>
      <c r="X874" s="64">
        <v>4916465346055230</v>
      </c>
      <c r="Y874">
        <v>47383</v>
      </c>
      <c r="Z874">
        <v>28.4</v>
      </c>
      <c r="AA874" s="65" t="str">
        <f t="shared" si="91"/>
        <v>5835374131539232</v>
      </c>
      <c r="AB874">
        <f t="shared" si="92"/>
        <v>16</v>
      </c>
      <c r="AC874" s="65" t="str">
        <f t="shared" si="93"/>
        <v>5835374131539232</v>
      </c>
      <c r="AD874" t="str">
        <f t="shared" si="94"/>
        <v>5835-3741-3153-9232</v>
      </c>
      <c r="AE874" s="65" t="s">
        <v>10921</v>
      </c>
    </row>
    <row r="875" spans="1:31" x14ac:dyDescent="0.2">
      <c r="A875">
        <v>974</v>
      </c>
      <c r="B875" s="4">
        <v>43659</v>
      </c>
      <c r="C875" t="s">
        <v>5937</v>
      </c>
      <c r="D875" s="14"/>
      <c r="E875" s="19">
        <f t="shared" si="95"/>
        <v>25.47</v>
      </c>
      <c r="F875" s="1" t="str">
        <f t="shared" si="96"/>
        <v>Cash</v>
      </c>
      <c r="G875" s="16" t="str">
        <f t="shared" si="97"/>
        <v xml:space="preserve"> </v>
      </c>
      <c r="H875" s="15" t="str">
        <f>IF(F875="Cash"," ",Y875)</f>
        <v xml:space="preserve"> </v>
      </c>
      <c r="O875" s="4"/>
      <c r="U875" t="s">
        <v>5937</v>
      </c>
      <c r="V875" t="s">
        <v>7866</v>
      </c>
      <c r="W875" t="s">
        <v>30</v>
      </c>
      <c r="X875" s="64">
        <v>4916465346055230</v>
      </c>
      <c r="Z875">
        <v>25.47</v>
      </c>
      <c r="AA875" s="65" t="str">
        <f t="shared" si="91"/>
        <v/>
      </c>
      <c r="AB875">
        <f t="shared" si="92"/>
        <v>0</v>
      </c>
      <c r="AC875" s="65" t="str">
        <f t="shared" si="93"/>
        <v>???</v>
      </c>
      <c r="AD875" t="str">
        <f t="shared" si="94"/>
        <v xml:space="preserve"> </v>
      </c>
    </row>
    <row r="876" spans="1:31" x14ac:dyDescent="0.2">
      <c r="A876">
        <v>975</v>
      </c>
      <c r="B876" s="4">
        <v>43659</v>
      </c>
      <c r="C876" t="s">
        <v>5938</v>
      </c>
      <c r="D876" s="14"/>
      <c r="E876" s="19">
        <f t="shared" si="95"/>
        <v>3.65</v>
      </c>
      <c r="F876" s="1" t="str">
        <f t="shared" si="96"/>
        <v>Cash</v>
      </c>
      <c r="G876" s="16" t="str">
        <f t="shared" si="97"/>
        <v xml:space="preserve"> </v>
      </c>
      <c r="H876" s="15" t="str">
        <f>IF(F876="Cash"," ",Y876)</f>
        <v xml:space="preserve"> </v>
      </c>
      <c r="O876" s="4"/>
      <c r="U876" t="s">
        <v>5938</v>
      </c>
      <c r="V876" t="s">
        <v>7867</v>
      </c>
      <c r="W876" t="s">
        <v>30</v>
      </c>
      <c r="X876" s="64">
        <v>4916465346055230</v>
      </c>
      <c r="Z876">
        <v>3.65</v>
      </c>
      <c r="AA876" s="65" t="str">
        <f t="shared" si="91"/>
        <v/>
      </c>
      <c r="AB876">
        <f t="shared" si="92"/>
        <v>0</v>
      </c>
      <c r="AC876" s="65" t="str">
        <f t="shared" si="93"/>
        <v>???</v>
      </c>
      <c r="AD876" t="str">
        <f t="shared" si="94"/>
        <v xml:space="preserve"> </v>
      </c>
    </row>
    <row r="877" spans="1:31" x14ac:dyDescent="0.2">
      <c r="A877">
        <v>976</v>
      </c>
      <c r="B877" s="4">
        <v>43659</v>
      </c>
      <c r="C877" t="s">
        <v>5939</v>
      </c>
      <c r="D877" s="14"/>
      <c r="E877" s="19">
        <f t="shared" si="95"/>
        <v>19.84</v>
      </c>
      <c r="F877" s="1" t="str">
        <f t="shared" si="96"/>
        <v>Cash</v>
      </c>
      <c r="G877" s="16" t="str">
        <f t="shared" si="97"/>
        <v xml:space="preserve"> </v>
      </c>
      <c r="H877" s="15" t="str">
        <f>IF(F877="Cash"," ",Y877)</f>
        <v xml:space="preserve"> </v>
      </c>
      <c r="O877" s="4"/>
      <c r="U877" t="s">
        <v>5939</v>
      </c>
      <c r="V877" t="s">
        <v>7868</v>
      </c>
      <c r="W877" t="s">
        <v>30</v>
      </c>
      <c r="X877" s="64">
        <v>4916465346055230</v>
      </c>
      <c r="Z877">
        <v>19.84</v>
      </c>
      <c r="AA877" s="65" t="str">
        <f t="shared" si="91"/>
        <v/>
      </c>
      <c r="AB877">
        <f t="shared" si="92"/>
        <v>0</v>
      </c>
      <c r="AC877" s="65" t="str">
        <f t="shared" si="93"/>
        <v>???</v>
      </c>
      <c r="AD877" t="str">
        <f t="shared" si="94"/>
        <v xml:space="preserve"> </v>
      </c>
    </row>
    <row r="878" spans="1:31" x14ac:dyDescent="0.2">
      <c r="A878">
        <v>977</v>
      </c>
      <c r="B878" s="4">
        <v>43659</v>
      </c>
      <c r="C878" t="s">
        <v>5940</v>
      </c>
      <c r="D878" s="14"/>
      <c r="E878" s="19">
        <f t="shared" si="95"/>
        <v>10.210000000000001</v>
      </c>
      <c r="F878" s="1" t="str">
        <f t="shared" si="96"/>
        <v>Discover</v>
      </c>
      <c r="G878" s="16" t="str">
        <f t="shared" si="97"/>
        <v>???</v>
      </c>
      <c r="H878" s="15">
        <f>IF(F878="Cash"," ",Y878)</f>
        <v>46789</v>
      </c>
      <c r="M878" s="64"/>
      <c r="O878" s="4"/>
      <c r="U878" t="s">
        <v>5940</v>
      </c>
      <c r="V878" t="s">
        <v>7869</v>
      </c>
      <c r="W878" t="s">
        <v>7167</v>
      </c>
      <c r="X878" s="64">
        <v>4916465346055230</v>
      </c>
      <c r="Y878">
        <v>46789</v>
      </c>
      <c r="Z878">
        <v>10.210000000000001</v>
      </c>
      <c r="AA878" s="65" t="str">
        <f t="shared" si="91"/>
        <v>30299748188648</v>
      </c>
      <c r="AB878">
        <f t="shared" si="92"/>
        <v>14</v>
      </c>
      <c r="AC878" s="65" t="str">
        <f t="shared" si="93"/>
        <v>???</v>
      </c>
      <c r="AD878" t="str">
        <f t="shared" si="94"/>
        <v>???</v>
      </c>
      <c r="AE878" s="65" t="s">
        <v>10922</v>
      </c>
    </row>
    <row r="879" spans="1:31" x14ac:dyDescent="0.2">
      <c r="A879">
        <v>978</v>
      </c>
      <c r="B879" s="4">
        <v>43659</v>
      </c>
      <c r="C879" t="s">
        <v>5941</v>
      </c>
      <c r="D879" s="14"/>
      <c r="E879" s="19">
        <f t="shared" si="95"/>
        <v>16.13</v>
      </c>
      <c r="F879" s="1" t="str">
        <f t="shared" si="96"/>
        <v>Visa</v>
      </c>
      <c r="G879" s="16" t="str">
        <f t="shared" si="97"/>
        <v>7821-7970-4309-5947</v>
      </c>
      <c r="H879" s="15">
        <f>IF(F879="Cash"," ",Y879)</f>
        <v>47382</v>
      </c>
      <c r="M879" s="64"/>
      <c r="O879" s="4"/>
      <c r="U879" t="s">
        <v>5941</v>
      </c>
      <c r="V879" t="s">
        <v>7870</v>
      </c>
      <c r="W879" t="s">
        <v>34</v>
      </c>
      <c r="X879" s="64">
        <v>4916465346055230</v>
      </c>
      <c r="Y879">
        <v>47382</v>
      </c>
      <c r="Z879">
        <v>16.13</v>
      </c>
      <c r="AA879" s="65" t="str">
        <f t="shared" si="91"/>
        <v>7821797043095947</v>
      </c>
      <c r="AB879">
        <f t="shared" si="92"/>
        <v>16</v>
      </c>
      <c r="AC879" s="65" t="str">
        <f t="shared" si="93"/>
        <v>7821797043095947</v>
      </c>
      <c r="AD879" t="str">
        <f t="shared" si="94"/>
        <v>7821-7970-4309-5947</v>
      </c>
      <c r="AE879" s="65" t="s">
        <v>10806</v>
      </c>
    </row>
    <row r="880" spans="1:31" x14ac:dyDescent="0.2">
      <c r="A880">
        <v>979</v>
      </c>
      <c r="B880" s="4">
        <v>43659</v>
      </c>
      <c r="C880" t="s">
        <v>5942</v>
      </c>
      <c r="D880" s="14"/>
      <c r="E880" s="19">
        <f t="shared" si="95"/>
        <v>10.54</v>
      </c>
      <c r="F880" s="1" t="str">
        <f t="shared" si="96"/>
        <v>Mastercard</v>
      </c>
      <c r="G880" s="16" t="str">
        <f t="shared" si="97"/>
        <v>2260-0934-4600-3667</v>
      </c>
      <c r="H880" s="15">
        <f>IF(F880="Cash"," ",Y880)</f>
        <v>47579</v>
      </c>
      <c r="M880" s="64"/>
      <c r="O880" s="4"/>
      <c r="U880" t="s">
        <v>5942</v>
      </c>
      <c r="V880" t="s">
        <v>7871</v>
      </c>
      <c r="W880" t="s">
        <v>7089</v>
      </c>
      <c r="X880" s="64">
        <v>4916465346055230</v>
      </c>
      <c r="Y880">
        <v>47579</v>
      </c>
      <c r="Z880">
        <v>10.54</v>
      </c>
      <c r="AA880" s="65" t="str">
        <f t="shared" si="91"/>
        <v>2260093446003667</v>
      </c>
      <c r="AB880">
        <f t="shared" si="92"/>
        <v>16</v>
      </c>
      <c r="AC880" s="65" t="str">
        <f t="shared" si="93"/>
        <v>2260093446003667</v>
      </c>
      <c r="AD880" t="str">
        <f t="shared" si="94"/>
        <v>2260-0934-4600-3667</v>
      </c>
      <c r="AE880" s="65" t="s">
        <v>10665</v>
      </c>
    </row>
    <row r="881" spans="1:31" x14ac:dyDescent="0.2">
      <c r="A881">
        <v>980</v>
      </c>
      <c r="B881" s="4">
        <v>43659</v>
      </c>
      <c r="C881" t="s">
        <v>5943</v>
      </c>
      <c r="D881" s="14"/>
      <c r="E881" s="19">
        <f t="shared" si="95"/>
        <v>14.47</v>
      </c>
      <c r="F881" s="1" t="str">
        <f t="shared" si="96"/>
        <v>Cash</v>
      </c>
      <c r="G881" s="16" t="str">
        <f t="shared" si="97"/>
        <v xml:space="preserve"> </v>
      </c>
      <c r="H881" s="15" t="str">
        <f>IF(F881="Cash"," ",Y881)</f>
        <v xml:space="preserve"> </v>
      </c>
      <c r="O881" s="4"/>
      <c r="U881" t="s">
        <v>5943</v>
      </c>
      <c r="V881" t="s">
        <v>7872</v>
      </c>
      <c r="W881" t="s">
        <v>30</v>
      </c>
      <c r="X881" s="64">
        <v>4916465346055230</v>
      </c>
      <c r="Z881">
        <v>14.47</v>
      </c>
      <c r="AA881" s="65" t="str">
        <f t="shared" si="91"/>
        <v/>
      </c>
      <c r="AB881">
        <f t="shared" si="92"/>
        <v>0</v>
      </c>
      <c r="AC881" s="65" t="str">
        <f t="shared" si="93"/>
        <v>???</v>
      </c>
      <c r="AD881" t="str">
        <f t="shared" si="94"/>
        <v xml:space="preserve"> </v>
      </c>
    </row>
    <row r="882" spans="1:31" x14ac:dyDescent="0.2">
      <c r="A882">
        <v>981</v>
      </c>
      <c r="B882" s="4">
        <v>43659</v>
      </c>
      <c r="C882" t="s">
        <v>5944</v>
      </c>
      <c r="D882" s="14"/>
      <c r="E882" s="19">
        <f t="shared" si="95"/>
        <v>14.28</v>
      </c>
      <c r="F882" s="1" t="str">
        <f t="shared" si="96"/>
        <v>Cash</v>
      </c>
      <c r="G882" s="16" t="str">
        <f t="shared" si="97"/>
        <v xml:space="preserve"> </v>
      </c>
      <c r="H882" s="15" t="str">
        <f>IF(F882="Cash"," ",Y882)</f>
        <v xml:space="preserve"> </v>
      </c>
      <c r="O882" s="4"/>
      <c r="U882" t="s">
        <v>5944</v>
      </c>
      <c r="V882" t="s">
        <v>7873</v>
      </c>
      <c r="W882" t="s">
        <v>30</v>
      </c>
      <c r="X882" s="64">
        <v>4916465346055230</v>
      </c>
      <c r="Z882">
        <v>14.28</v>
      </c>
      <c r="AA882" s="65" t="str">
        <f t="shared" si="91"/>
        <v/>
      </c>
      <c r="AB882">
        <f t="shared" si="92"/>
        <v>0</v>
      </c>
      <c r="AC882" s="65" t="str">
        <f t="shared" si="93"/>
        <v>???</v>
      </c>
      <c r="AD882" t="str">
        <f t="shared" si="94"/>
        <v xml:space="preserve"> </v>
      </c>
    </row>
    <row r="883" spans="1:31" x14ac:dyDescent="0.2">
      <c r="A883">
        <v>982</v>
      </c>
      <c r="B883" s="4">
        <v>43659</v>
      </c>
      <c r="C883" t="s">
        <v>5945</v>
      </c>
      <c r="D883" s="14"/>
      <c r="E883" s="19">
        <f t="shared" si="95"/>
        <v>30.9</v>
      </c>
      <c r="F883" s="1" t="str">
        <f t="shared" si="96"/>
        <v>Cash</v>
      </c>
      <c r="G883" s="16" t="str">
        <f t="shared" si="97"/>
        <v xml:space="preserve"> </v>
      </c>
      <c r="H883" s="15" t="str">
        <f>IF(F883="Cash"," ",Y883)</f>
        <v xml:space="preserve"> </v>
      </c>
      <c r="O883" s="4"/>
      <c r="U883" t="s">
        <v>5945</v>
      </c>
      <c r="V883" t="s">
        <v>7874</v>
      </c>
      <c r="W883" t="s">
        <v>30</v>
      </c>
      <c r="X883" s="64">
        <v>4916465346055230</v>
      </c>
      <c r="Z883">
        <v>30.9</v>
      </c>
      <c r="AA883" s="65" t="str">
        <f t="shared" si="91"/>
        <v/>
      </c>
      <c r="AB883">
        <f t="shared" si="92"/>
        <v>0</v>
      </c>
      <c r="AC883" s="65" t="str">
        <f t="shared" si="93"/>
        <v>???</v>
      </c>
      <c r="AD883" t="str">
        <f t="shared" si="94"/>
        <v xml:space="preserve"> </v>
      </c>
    </row>
    <row r="884" spans="1:31" x14ac:dyDescent="0.2">
      <c r="A884">
        <v>983</v>
      </c>
      <c r="B884" s="4">
        <v>43659</v>
      </c>
      <c r="C884" t="s">
        <v>5946</v>
      </c>
      <c r="D884" s="14"/>
      <c r="E884" s="19">
        <f t="shared" si="95"/>
        <v>22.01</v>
      </c>
      <c r="F884" s="1" t="str">
        <f t="shared" si="96"/>
        <v>Cash</v>
      </c>
      <c r="G884" s="16" t="str">
        <f t="shared" si="97"/>
        <v xml:space="preserve"> </v>
      </c>
      <c r="H884" s="15" t="str">
        <f>IF(F884="Cash"," ",Y884)</f>
        <v xml:space="preserve"> </v>
      </c>
      <c r="O884" s="4"/>
      <c r="U884" t="s">
        <v>5946</v>
      </c>
      <c r="V884" t="s">
        <v>7875</v>
      </c>
      <c r="W884" t="s">
        <v>30</v>
      </c>
      <c r="X884" s="64">
        <v>4916465346055230</v>
      </c>
      <c r="Z884">
        <v>22.01</v>
      </c>
      <c r="AA884" s="65" t="str">
        <f t="shared" si="91"/>
        <v/>
      </c>
      <c r="AB884">
        <f t="shared" si="92"/>
        <v>0</v>
      </c>
      <c r="AC884" s="65" t="str">
        <f t="shared" si="93"/>
        <v>???</v>
      </c>
      <c r="AD884" t="str">
        <f t="shared" si="94"/>
        <v xml:space="preserve"> </v>
      </c>
    </row>
    <row r="885" spans="1:31" x14ac:dyDescent="0.2">
      <c r="A885">
        <v>984</v>
      </c>
      <c r="B885" s="4">
        <v>43659</v>
      </c>
      <c r="C885" t="s">
        <v>5947</v>
      </c>
      <c r="D885" s="14"/>
      <c r="E885" s="19">
        <f t="shared" si="95"/>
        <v>13.7</v>
      </c>
      <c r="F885" s="1" t="str">
        <f t="shared" si="96"/>
        <v>Visa</v>
      </c>
      <c r="G885" s="16" t="str">
        <f t="shared" si="97"/>
        <v>6218-2381-2460-1009</v>
      </c>
      <c r="H885" s="15">
        <f>IF(F885="Cash"," ",Y885)</f>
        <v>74034</v>
      </c>
      <c r="M885" s="64"/>
      <c r="O885" s="4"/>
      <c r="U885" t="s">
        <v>5947</v>
      </c>
      <c r="V885" t="s">
        <v>7876</v>
      </c>
      <c r="W885" t="s">
        <v>34</v>
      </c>
      <c r="X885" s="64">
        <v>4916465346055230</v>
      </c>
      <c r="Y885">
        <v>74034</v>
      </c>
      <c r="Z885">
        <v>13.7</v>
      </c>
      <c r="AA885" s="65" t="str">
        <f t="shared" si="91"/>
        <v>6218238124601009</v>
      </c>
      <c r="AB885">
        <f t="shared" si="92"/>
        <v>16</v>
      </c>
      <c r="AC885" s="65" t="str">
        <f t="shared" si="93"/>
        <v>6218238124601009</v>
      </c>
      <c r="AD885" t="str">
        <f t="shared" si="94"/>
        <v>6218-2381-2460-1009</v>
      </c>
      <c r="AE885" s="65" t="s">
        <v>10663</v>
      </c>
    </row>
    <row r="886" spans="1:31" x14ac:dyDescent="0.2">
      <c r="A886">
        <v>985</v>
      </c>
      <c r="B886" s="4">
        <v>43659</v>
      </c>
      <c r="C886" t="s">
        <v>5948</v>
      </c>
      <c r="D886" s="14"/>
      <c r="E886" s="19">
        <f t="shared" si="95"/>
        <v>27.05</v>
      </c>
      <c r="F886" s="1" t="str">
        <f t="shared" si="96"/>
        <v>Visa</v>
      </c>
      <c r="G886" s="16" t="str">
        <f t="shared" si="97"/>
        <v>8030-6686-8594-3010</v>
      </c>
      <c r="H886" s="15">
        <f>IF(F886="Cash"," ",Y886)</f>
        <v>47394</v>
      </c>
      <c r="M886" s="64"/>
      <c r="O886" s="4"/>
      <c r="U886" t="s">
        <v>5948</v>
      </c>
      <c r="V886" t="s">
        <v>7877</v>
      </c>
      <c r="W886" t="s">
        <v>34</v>
      </c>
      <c r="X886" s="64">
        <v>4916465346055230</v>
      </c>
      <c r="Y886">
        <v>47394</v>
      </c>
      <c r="Z886">
        <v>27.05</v>
      </c>
      <c r="AA886" s="65" t="str">
        <f t="shared" si="91"/>
        <v>8030668685943010</v>
      </c>
      <c r="AB886">
        <f t="shared" si="92"/>
        <v>16</v>
      </c>
      <c r="AC886" s="65" t="str">
        <f t="shared" si="93"/>
        <v>8030668685943010</v>
      </c>
      <c r="AD886" t="str">
        <f t="shared" si="94"/>
        <v>8030-6686-8594-3010</v>
      </c>
      <c r="AE886" s="65" t="s">
        <v>10923</v>
      </c>
    </row>
    <row r="887" spans="1:31" x14ac:dyDescent="0.2">
      <c r="A887">
        <v>986</v>
      </c>
      <c r="B887" s="4">
        <v>43659</v>
      </c>
      <c r="C887" t="s">
        <v>5949</v>
      </c>
      <c r="D887" s="14"/>
      <c r="E887" s="19">
        <f t="shared" si="95"/>
        <v>8.25</v>
      </c>
      <c r="F887" s="1" t="str">
        <f t="shared" si="96"/>
        <v>Mastercard</v>
      </c>
      <c r="G887" s="16" t="str">
        <f t="shared" si="97"/>
        <v>3575-2917-8720-2716</v>
      </c>
      <c r="H887" s="15">
        <f>IF(F887="Cash"," ",Y887)</f>
        <v>47528</v>
      </c>
      <c r="M887" s="64"/>
      <c r="O887" s="4"/>
      <c r="U887" t="s">
        <v>5949</v>
      </c>
      <c r="V887" t="s">
        <v>7878</v>
      </c>
      <c r="W887" t="s">
        <v>7089</v>
      </c>
      <c r="X887" s="64">
        <v>4916465346055230</v>
      </c>
      <c r="Y887">
        <v>47528</v>
      </c>
      <c r="Z887">
        <v>8.25</v>
      </c>
      <c r="AA887" s="65" t="str">
        <f t="shared" si="91"/>
        <v>3575291787202716</v>
      </c>
      <c r="AB887">
        <f t="shared" si="92"/>
        <v>16</v>
      </c>
      <c r="AC887" s="65" t="str">
        <f t="shared" si="93"/>
        <v>3575291787202716</v>
      </c>
      <c r="AD887" t="str">
        <f t="shared" si="94"/>
        <v>3575-2917-8720-2716</v>
      </c>
      <c r="AE887" s="65" t="s">
        <v>10826</v>
      </c>
    </row>
    <row r="888" spans="1:31" x14ac:dyDescent="0.2">
      <c r="A888">
        <v>987</v>
      </c>
      <c r="B888" s="4">
        <v>43659</v>
      </c>
      <c r="C888" t="s">
        <v>5950</v>
      </c>
      <c r="D888" s="14"/>
      <c r="E888" s="19">
        <f t="shared" si="95"/>
        <v>18.53</v>
      </c>
      <c r="F888" s="1" t="str">
        <f t="shared" si="96"/>
        <v>Cash</v>
      </c>
      <c r="G888" s="16" t="str">
        <f t="shared" si="97"/>
        <v xml:space="preserve"> </v>
      </c>
      <c r="H888" s="15" t="str">
        <f>IF(F888="Cash"," ",Y888)</f>
        <v xml:space="preserve"> </v>
      </c>
      <c r="O888" s="4"/>
      <c r="U888" t="s">
        <v>5950</v>
      </c>
      <c r="V888" t="s">
        <v>7879</v>
      </c>
      <c r="W888" t="s">
        <v>30</v>
      </c>
      <c r="X888" s="64">
        <v>4916465346055230</v>
      </c>
      <c r="Z888">
        <v>18.53</v>
      </c>
      <c r="AA888" s="65" t="str">
        <f t="shared" si="91"/>
        <v/>
      </c>
      <c r="AB888">
        <f t="shared" si="92"/>
        <v>0</v>
      </c>
      <c r="AC888" s="65" t="str">
        <f t="shared" si="93"/>
        <v>???</v>
      </c>
      <c r="AD888" t="str">
        <f t="shared" si="94"/>
        <v xml:space="preserve"> </v>
      </c>
    </row>
    <row r="889" spans="1:31" x14ac:dyDescent="0.2">
      <c r="A889">
        <v>988</v>
      </c>
      <c r="B889" s="4">
        <v>43659</v>
      </c>
      <c r="C889" t="s">
        <v>5951</v>
      </c>
      <c r="D889" s="14"/>
      <c r="E889" s="19">
        <f t="shared" si="95"/>
        <v>14.7</v>
      </c>
      <c r="F889" s="1" t="str">
        <f t="shared" si="96"/>
        <v>Cash</v>
      </c>
      <c r="G889" s="16" t="str">
        <f t="shared" si="97"/>
        <v xml:space="preserve"> </v>
      </c>
      <c r="H889" s="15" t="str">
        <f>IF(F889="Cash"," ",Y889)</f>
        <v xml:space="preserve"> </v>
      </c>
      <c r="O889" s="4"/>
      <c r="U889" t="s">
        <v>5951</v>
      </c>
      <c r="V889" t="s">
        <v>7880</v>
      </c>
      <c r="W889" t="s">
        <v>30</v>
      </c>
      <c r="X889" s="64">
        <v>4916465346055230</v>
      </c>
      <c r="Z889">
        <v>14.7</v>
      </c>
      <c r="AA889" s="65" t="str">
        <f t="shared" si="91"/>
        <v/>
      </c>
      <c r="AB889">
        <f t="shared" si="92"/>
        <v>0</v>
      </c>
      <c r="AC889" s="65" t="str">
        <f t="shared" si="93"/>
        <v>???</v>
      </c>
      <c r="AD889" t="str">
        <f t="shared" si="94"/>
        <v xml:space="preserve"> </v>
      </c>
    </row>
    <row r="890" spans="1:31" x14ac:dyDescent="0.2">
      <c r="A890">
        <v>989</v>
      </c>
      <c r="B890" s="4">
        <v>43659</v>
      </c>
      <c r="C890" t="s">
        <v>5952</v>
      </c>
      <c r="D890" s="14"/>
      <c r="E890" s="19">
        <f t="shared" si="95"/>
        <v>10.54</v>
      </c>
      <c r="F890" s="1" t="str">
        <f t="shared" si="96"/>
        <v>Cash</v>
      </c>
      <c r="G890" s="16" t="str">
        <f t="shared" si="97"/>
        <v xml:space="preserve"> </v>
      </c>
      <c r="H890" s="15" t="str">
        <f>IF(F890="Cash"," ",Y890)</f>
        <v xml:space="preserve"> </v>
      </c>
      <c r="O890" s="4"/>
      <c r="U890" t="s">
        <v>5952</v>
      </c>
      <c r="V890" t="s">
        <v>7871</v>
      </c>
      <c r="W890" t="s">
        <v>30</v>
      </c>
      <c r="X890" s="64">
        <v>4916465346055230</v>
      </c>
      <c r="Z890">
        <v>10.54</v>
      </c>
      <c r="AA890" s="65" t="str">
        <f t="shared" si="91"/>
        <v/>
      </c>
      <c r="AB890">
        <f t="shared" si="92"/>
        <v>0</v>
      </c>
      <c r="AC890" s="65" t="str">
        <f t="shared" si="93"/>
        <v>???</v>
      </c>
      <c r="AD890" t="str">
        <f t="shared" si="94"/>
        <v xml:space="preserve"> </v>
      </c>
    </row>
    <row r="891" spans="1:31" x14ac:dyDescent="0.2">
      <c r="A891">
        <v>990</v>
      </c>
      <c r="B891" s="4">
        <v>43659</v>
      </c>
      <c r="C891" t="s">
        <v>5953</v>
      </c>
      <c r="D891" s="14"/>
      <c r="E891" s="19">
        <f t="shared" si="95"/>
        <v>23.53</v>
      </c>
      <c r="F891" s="1" t="str">
        <f t="shared" si="96"/>
        <v>Visa</v>
      </c>
      <c r="G891" s="16" t="str">
        <f t="shared" si="97"/>
        <v>9407-8722-1114-6638</v>
      </c>
      <c r="H891" s="15">
        <f>IF(F891="Cash"," ",Y891)</f>
        <v>60686</v>
      </c>
      <c r="M891" s="64"/>
      <c r="O891" s="4"/>
      <c r="U891" t="s">
        <v>5953</v>
      </c>
      <c r="V891" t="s">
        <v>7881</v>
      </c>
      <c r="W891" t="s">
        <v>34</v>
      </c>
      <c r="X891" s="64">
        <v>4916465346055230</v>
      </c>
      <c r="Y891">
        <v>60686</v>
      </c>
      <c r="Z891">
        <v>23.53</v>
      </c>
      <c r="AA891" s="65" t="str">
        <f t="shared" si="91"/>
        <v>9407872211146638</v>
      </c>
      <c r="AB891">
        <f t="shared" si="92"/>
        <v>16</v>
      </c>
      <c r="AC891" s="65" t="str">
        <f t="shared" si="93"/>
        <v>9407872211146638</v>
      </c>
      <c r="AD891" t="str">
        <f t="shared" si="94"/>
        <v>9407-8722-1114-6638</v>
      </c>
      <c r="AE891" s="65" t="s">
        <v>10834</v>
      </c>
    </row>
    <row r="892" spans="1:31" x14ac:dyDescent="0.2">
      <c r="A892">
        <v>991</v>
      </c>
      <c r="B892" s="4">
        <v>43659</v>
      </c>
      <c r="C892" t="s">
        <v>5954</v>
      </c>
      <c r="D892" s="14"/>
      <c r="E892" s="19">
        <f t="shared" si="95"/>
        <v>24.99</v>
      </c>
      <c r="F892" s="1" t="str">
        <f t="shared" si="96"/>
        <v>Visa</v>
      </c>
      <c r="G892" s="16" t="str">
        <f t="shared" si="97"/>
        <v>9839-5516-0196-8550</v>
      </c>
      <c r="H892" s="15">
        <f>IF(F892="Cash"," ",Y892)</f>
        <v>43717</v>
      </c>
      <c r="M892" s="64"/>
      <c r="O892" s="4"/>
      <c r="U892" t="s">
        <v>5954</v>
      </c>
      <c r="V892" t="s">
        <v>7882</v>
      </c>
      <c r="W892" t="s">
        <v>34</v>
      </c>
      <c r="X892" s="64">
        <v>4916465346055230</v>
      </c>
      <c r="Y892">
        <v>43717</v>
      </c>
      <c r="Z892">
        <v>24.99</v>
      </c>
      <c r="AA892" s="65" t="str">
        <f t="shared" si="91"/>
        <v>9839551601968550</v>
      </c>
      <c r="AB892">
        <f t="shared" si="92"/>
        <v>16</v>
      </c>
      <c r="AC892" s="65" t="str">
        <f t="shared" si="93"/>
        <v>9839551601968550</v>
      </c>
      <c r="AD892" t="str">
        <f t="shared" si="94"/>
        <v>9839-5516-0196-8550</v>
      </c>
      <c r="AE892" s="65" t="s">
        <v>10706</v>
      </c>
    </row>
    <row r="893" spans="1:31" x14ac:dyDescent="0.2">
      <c r="A893">
        <v>992</v>
      </c>
      <c r="B893" s="4">
        <v>43659</v>
      </c>
      <c r="C893" t="s">
        <v>5955</v>
      </c>
      <c r="D893" s="14"/>
      <c r="E893" s="19">
        <f t="shared" si="95"/>
        <v>27.6</v>
      </c>
      <c r="F893" s="1" t="str">
        <f t="shared" si="96"/>
        <v>Cash</v>
      </c>
      <c r="G893" s="16" t="str">
        <f t="shared" si="97"/>
        <v xml:space="preserve"> </v>
      </c>
      <c r="H893" s="15" t="str">
        <f>IF(F893="Cash"," ",Y893)</f>
        <v xml:space="preserve"> </v>
      </c>
      <c r="O893" s="4"/>
      <c r="U893" t="s">
        <v>5955</v>
      </c>
      <c r="V893" t="s">
        <v>7883</v>
      </c>
      <c r="W893" t="s">
        <v>30</v>
      </c>
      <c r="X893" s="64">
        <v>4916465346055230</v>
      </c>
      <c r="Z893">
        <v>27.6</v>
      </c>
      <c r="AA893" s="65" t="str">
        <f t="shared" si="91"/>
        <v/>
      </c>
      <c r="AB893">
        <f t="shared" si="92"/>
        <v>0</v>
      </c>
      <c r="AC893" s="65" t="str">
        <f t="shared" si="93"/>
        <v>???</v>
      </c>
      <c r="AD893" t="str">
        <f t="shared" si="94"/>
        <v xml:space="preserve"> </v>
      </c>
    </row>
    <row r="894" spans="1:31" x14ac:dyDescent="0.2">
      <c r="A894">
        <v>993</v>
      </c>
      <c r="B894" s="4">
        <v>43659</v>
      </c>
      <c r="C894" t="s">
        <v>5956</v>
      </c>
      <c r="D894" s="14"/>
      <c r="E894" s="19">
        <f t="shared" si="95"/>
        <v>12.43</v>
      </c>
      <c r="F894" s="1" t="str">
        <f t="shared" si="96"/>
        <v>Visa</v>
      </c>
      <c r="G894" s="16" t="str">
        <f t="shared" si="97"/>
        <v>???</v>
      </c>
      <c r="H894" s="15">
        <f>IF(F894="Cash"," ",Y894)</f>
        <v>47598</v>
      </c>
      <c r="M894" s="64"/>
      <c r="O894" s="4"/>
      <c r="U894" t="s">
        <v>5956</v>
      </c>
      <c r="V894" t="s">
        <v>7884</v>
      </c>
      <c r="W894" t="s">
        <v>34</v>
      </c>
      <c r="X894" s="64">
        <v>4916465346055230</v>
      </c>
      <c r="Y894">
        <v>47598</v>
      </c>
      <c r="Z894">
        <v>12.43</v>
      </c>
      <c r="AA894" s="65" t="str">
        <f t="shared" si="91"/>
        <v>4239970931655</v>
      </c>
      <c r="AB894">
        <f t="shared" si="92"/>
        <v>13</v>
      </c>
      <c r="AC894" s="65" t="str">
        <f t="shared" si="93"/>
        <v>???</v>
      </c>
      <c r="AD894" t="str">
        <f t="shared" si="94"/>
        <v>???</v>
      </c>
      <c r="AE894" s="65" t="s">
        <v>10924</v>
      </c>
    </row>
    <row r="895" spans="1:31" x14ac:dyDescent="0.2">
      <c r="A895">
        <v>994</v>
      </c>
      <c r="B895" s="4">
        <v>43659</v>
      </c>
      <c r="C895" t="s">
        <v>5957</v>
      </c>
      <c r="D895" s="14"/>
      <c r="E895" s="19">
        <f t="shared" si="95"/>
        <v>34.93</v>
      </c>
      <c r="F895" s="1" t="str">
        <f t="shared" si="96"/>
        <v>Visa</v>
      </c>
      <c r="G895" s="16" t="str">
        <f t="shared" si="97"/>
        <v>4157-6493-8648-5319</v>
      </c>
      <c r="H895" s="15">
        <f>IF(F895="Cash"," ",Y895)</f>
        <v>47588</v>
      </c>
      <c r="M895" s="64"/>
      <c r="O895" s="4"/>
      <c r="U895" t="s">
        <v>5957</v>
      </c>
      <c r="V895" t="s">
        <v>7885</v>
      </c>
      <c r="W895" t="s">
        <v>34</v>
      </c>
      <c r="X895" s="64">
        <v>4916465346055230</v>
      </c>
      <c r="Y895">
        <v>47588</v>
      </c>
      <c r="Z895">
        <v>34.93</v>
      </c>
      <c r="AA895" s="65" t="str">
        <f t="shared" si="91"/>
        <v>4157649386485319</v>
      </c>
      <c r="AB895">
        <f t="shared" si="92"/>
        <v>16</v>
      </c>
      <c r="AC895" s="65" t="str">
        <f t="shared" si="93"/>
        <v>4157649386485319</v>
      </c>
      <c r="AD895" t="str">
        <f t="shared" si="94"/>
        <v>4157-6493-8648-5319</v>
      </c>
      <c r="AE895" s="65" t="s">
        <v>10752</v>
      </c>
    </row>
    <row r="896" spans="1:31" x14ac:dyDescent="0.2">
      <c r="A896">
        <v>995</v>
      </c>
      <c r="B896" s="4">
        <v>43659</v>
      </c>
      <c r="C896" t="s">
        <v>5958</v>
      </c>
      <c r="D896" s="14"/>
      <c r="E896" s="19">
        <f t="shared" si="95"/>
        <v>28.4</v>
      </c>
      <c r="F896" s="1" t="str">
        <f t="shared" si="96"/>
        <v>Visa</v>
      </c>
      <c r="G896" s="16" t="str">
        <f t="shared" si="97"/>
        <v>3008-7944-1747-4071</v>
      </c>
      <c r="H896" s="15">
        <f>IF(F896="Cash"," ",Y896)</f>
        <v>60624</v>
      </c>
      <c r="M896" s="64"/>
      <c r="O896" s="4"/>
      <c r="U896" t="s">
        <v>5958</v>
      </c>
      <c r="V896" t="s">
        <v>7865</v>
      </c>
      <c r="W896" t="s">
        <v>34</v>
      </c>
      <c r="X896" s="64">
        <v>4916465346055230</v>
      </c>
      <c r="Y896">
        <v>60624</v>
      </c>
      <c r="Z896">
        <v>28.4</v>
      </c>
      <c r="AA896" s="65" t="str">
        <f t="shared" si="91"/>
        <v>3008794417474071</v>
      </c>
      <c r="AB896">
        <f t="shared" si="92"/>
        <v>16</v>
      </c>
      <c r="AC896" s="65" t="str">
        <f t="shared" si="93"/>
        <v>3008794417474071</v>
      </c>
      <c r="AD896" t="str">
        <f t="shared" si="94"/>
        <v>3008-7944-1747-4071</v>
      </c>
      <c r="AE896" s="65" t="s">
        <v>10925</v>
      </c>
    </row>
    <row r="897" spans="1:31" x14ac:dyDescent="0.2">
      <c r="A897">
        <v>996</v>
      </c>
      <c r="B897" s="4">
        <v>43659</v>
      </c>
      <c r="C897" t="s">
        <v>5959</v>
      </c>
      <c r="D897" s="14"/>
      <c r="E897" s="19">
        <f t="shared" si="95"/>
        <v>29.47</v>
      </c>
      <c r="F897" s="1" t="str">
        <f t="shared" si="96"/>
        <v>Visa</v>
      </c>
      <c r="G897" s="16" t="str">
        <f t="shared" si="97"/>
        <v>7499-7793-0154-4287</v>
      </c>
      <c r="H897" s="15">
        <f>IF(F897="Cash"," ",Y897)</f>
        <v>46795</v>
      </c>
      <c r="M897" s="64"/>
      <c r="O897" s="4"/>
      <c r="U897" t="s">
        <v>5959</v>
      </c>
      <c r="V897" t="s">
        <v>7886</v>
      </c>
      <c r="W897" t="s">
        <v>34</v>
      </c>
      <c r="X897" s="64">
        <v>4916465346055230</v>
      </c>
      <c r="Y897">
        <v>46795</v>
      </c>
      <c r="Z897">
        <v>29.47</v>
      </c>
      <c r="AA897" s="65" t="str">
        <f t="shared" si="91"/>
        <v>7499779301544287</v>
      </c>
      <c r="AB897">
        <f t="shared" si="92"/>
        <v>16</v>
      </c>
      <c r="AC897" s="65" t="str">
        <f t="shared" si="93"/>
        <v>7499779301544287</v>
      </c>
      <c r="AD897" t="str">
        <f t="shared" si="94"/>
        <v>7499-7793-0154-4287</v>
      </c>
      <c r="AE897" s="65" t="s">
        <v>10686</v>
      </c>
    </row>
    <row r="898" spans="1:31" x14ac:dyDescent="0.2">
      <c r="A898">
        <v>997</v>
      </c>
      <c r="B898" s="4">
        <v>43659</v>
      </c>
      <c r="C898" t="s">
        <v>5960</v>
      </c>
      <c r="D898" s="14"/>
      <c r="E898" s="19">
        <f t="shared" si="95"/>
        <v>1.61</v>
      </c>
      <c r="F898" s="1" t="str">
        <f t="shared" si="96"/>
        <v>Mastercard</v>
      </c>
      <c r="G898" s="16" t="str">
        <f t="shared" si="97"/>
        <v>2381-2905-1159-3958</v>
      </c>
      <c r="H898" s="15">
        <f>IF(F898="Cash"," ",Y898)</f>
        <v>48015</v>
      </c>
      <c r="M898" s="64"/>
      <c r="O898" s="4"/>
      <c r="U898" t="s">
        <v>5960</v>
      </c>
      <c r="V898" t="s">
        <v>7887</v>
      </c>
      <c r="W898" t="s">
        <v>7089</v>
      </c>
      <c r="X898" s="64">
        <v>4916465346055230</v>
      </c>
      <c r="Y898">
        <v>48015</v>
      </c>
      <c r="Z898">
        <v>1.61</v>
      </c>
      <c r="AA898" s="65" t="str">
        <f t="shared" si="91"/>
        <v>2381290511593958</v>
      </c>
      <c r="AB898">
        <f t="shared" si="92"/>
        <v>16</v>
      </c>
      <c r="AC898" s="65" t="str">
        <f t="shared" si="93"/>
        <v>2381290511593958</v>
      </c>
      <c r="AD898" t="str">
        <f t="shared" si="94"/>
        <v>2381-2905-1159-3958</v>
      </c>
      <c r="AE898" s="65" t="s">
        <v>10926</v>
      </c>
    </row>
    <row r="899" spans="1:31" x14ac:dyDescent="0.2">
      <c r="A899">
        <v>998</v>
      </c>
      <c r="B899" s="4">
        <v>43659</v>
      </c>
      <c r="C899" t="s">
        <v>5961</v>
      </c>
      <c r="D899" s="14"/>
      <c r="E899" s="19">
        <f t="shared" si="95"/>
        <v>14.41</v>
      </c>
      <c r="F899" s="1" t="str">
        <f t="shared" si="96"/>
        <v>Mastercard</v>
      </c>
      <c r="G899" s="16" t="str">
        <f t="shared" si="97"/>
        <v>4434-1404-8152-1444</v>
      </c>
      <c r="H899" s="15">
        <f>IF(F899="Cash"," ",Y899)</f>
        <v>46782</v>
      </c>
      <c r="M899" s="64"/>
      <c r="O899" s="4"/>
      <c r="U899" t="s">
        <v>5961</v>
      </c>
      <c r="V899" t="s">
        <v>7888</v>
      </c>
      <c r="W899" t="s">
        <v>7089</v>
      </c>
      <c r="X899" s="64">
        <v>4916465346055230</v>
      </c>
      <c r="Y899">
        <v>46782</v>
      </c>
      <c r="Z899">
        <v>14.41</v>
      </c>
      <c r="AA899" s="65" t="str">
        <f t="shared" ref="AA899:AA962" si="98">TRIM(AE899)</f>
        <v>4434140481521444</v>
      </c>
      <c r="AB899">
        <f t="shared" ref="AB899:AB962" si="99">LEN(AA899)</f>
        <v>16</v>
      </c>
      <c r="AC899" s="65" t="str">
        <f t="shared" ref="AC899:AC962" si="100">IF(AB899&gt;=15,AA899,"???")</f>
        <v>4434140481521444</v>
      </c>
      <c r="AD899" t="str">
        <f t="shared" ref="AD899:AD962" si="101">IF(AB899=15,TEXT(AC899,"0000-000000-00000"),IF(AB899=16,MID(AC899,1,4)&amp;"-"&amp;MID(AC899,5,4)&amp;"-"&amp;MID(AC899,9,4)&amp;"-"&amp;MID(AC899,13,4),IF(AB899=0," ","???")))</f>
        <v>4434-1404-8152-1444</v>
      </c>
      <c r="AE899" s="65" t="s">
        <v>10658</v>
      </c>
    </row>
    <row r="900" spans="1:31" x14ac:dyDescent="0.2">
      <c r="A900">
        <v>999</v>
      </c>
      <c r="B900" s="4">
        <v>43659</v>
      </c>
      <c r="C900" t="s">
        <v>5962</v>
      </c>
      <c r="D900" s="14"/>
      <c r="E900" s="19">
        <f t="shared" si="95"/>
        <v>26.56</v>
      </c>
      <c r="F900" s="1" t="str">
        <f t="shared" si="96"/>
        <v>Mastercard</v>
      </c>
      <c r="G900" s="16" t="str">
        <f t="shared" si="97"/>
        <v>6201-0991-7607-6275</v>
      </c>
      <c r="H900" s="15">
        <f>IF(F900="Cash"," ",Y900)</f>
        <v>46554</v>
      </c>
      <c r="M900" s="64"/>
      <c r="O900" s="4"/>
      <c r="U900" t="s">
        <v>5962</v>
      </c>
      <c r="V900" t="s">
        <v>7505</v>
      </c>
      <c r="W900" t="s">
        <v>7089</v>
      </c>
      <c r="X900" s="64">
        <v>4916465346055230</v>
      </c>
      <c r="Y900">
        <v>46554</v>
      </c>
      <c r="Z900">
        <v>26.56</v>
      </c>
      <c r="AA900" s="65" t="str">
        <f t="shared" si="98"/>
        <v>6201099176076275</v>
      </c>
      <c r="AB900">
        <f t="shared" si="99"/>
        <v>16</v>
      </c>
      <c r="AC900" s="65" t="str">
        <f t="shared" si="100"/>
        <v>6201099176076275</v>
      </c>
      <c r="AD900" t="str">
        <f t="shared" si="101"/>
        <v>6201-0991-7607-6275</v>
      </c>
      <c r="AE900" s="65" t="s">
        <v>10927</v>
      </c>
    </row>
    <row r="901" spans="1:31" x14ac:dyDescent="0.2">
      <c r="A901">
        <v>1000</v>
      </c>
      <c r="B901" s="4">
        <v>43659</v>
      </c>
      <c r="C901" t="s">
        <v>5963</v>
      </c>
      <c r="D901" s="14"/>
      <c r="E901" s="19">
        <f t="shared" ref="E901:E964" si="102">Z901</f>
        <v>14.16</v>
      </c>
      <c r="F901" s="1" t="str">
        <f t="shared" ref="F901:F964" si="103">W901</f>
        <v>Cash</v>
      </c>
      <c r="G901" s="16" t="str">
        <f t="shared" ref="G901:G964" si="104">AD901</f>
        <v xml:space="preserve"> </v>
      </c>
      <c r="H901" s="15" t="str">
        <f>IF(F901="Cash"," ",Y901)</f>
        <v xml:space="preserve"> </v>
      </c>
      <c r="O901" s="4"/>
      <c r="U901" t="s">
        <v>5963</v>
      </c>
      <c r="V901" t="s">
        <v>7889</v>
      </c>
      <c r="W901" t="s">
        <v>30</v>
      </c>
      <c r="X901" s="64">
        <v>4916465346055230</v>
      </c>
      <c r="Z901">
        <v>14.16</v>
      </c>
      <c r="AA901" s="65" t="str">
        <f t="shared" si="98"/>
        <v/>
      </c>
      <c r="AB901">
        <f t="shared" si="99"/>
        <v>0</v>
      </c>
      <c r="AC901" s="65" t="str">
        <f t="shared" si="100"/>
        <v>???</v>
      </c>
      <c r="AD901" t="str">
        <f t="shared" si="101"/>
        <v xml:space="preserve"> </v>
      </c>
    </row>
    <row r="902" spans="1:31" x14ac:dyDescent="0.2">
      <c r="A902">
        <v>1001</v>
      </c>
      <c r="B902" s="4">
        <v>43659</v>
      </c>
      <c r="C902" t="s">
        <v>5964</v>
      </c>
      <c r="D902" s="14"/>
      <c r="E902" s="19">
        <f t="shared" si="102"/>
        <v>34.54</v>
      </c>
      <c r="F902" s="1" t="str">
        <f t="shared" si="103"/>
        <v>Cash</v>
      </c>
      <c r="G902" s="16" t="str">
        <f t="shared" si="104"/>
        <v xml:space="preserve"> </v>
      </c>
      <c r="H902" s="15" t="str">
        <f>IF(F902="Cash"," ",Y902)</f>
        <v xml:space="preserve"> </v>
      </c>
      <c r="O902" s="4"/>
      <c r="U902" t="s">
        <v>5964</v>
      </c>
      <c r="V902" t="s">
        <v>7890</v>
      </c>
      <c r="W902" t="s">
        <v>30</v>
      </c>
      <c r="X902" s="64">
        <v>4916465346055230</v>
      </c>
      <c r="Z902">
        <v>34.54</v>
      </c>
      <c r="AA902" s="65" t="str">
        <f t="shared" si="98"/>
        <v/>
      </c>
      <c r="AB902">
        <f t="shared" si="99"/>
        <v>0</v>
      </c>
      <c r="AC902" s="65" t="str">
        <f t="shared" si="100"/>
        <v>???</v>
      </c>
      <c r="AD902" t="str">
        <f t="shared" si="101"/>
        <v xml:space="preserve"> </v>
      </c>
    </row>
    <row r="903" spans="1:31" x14ac:dyDescent="0.2">
      <c r="A903">
        <v>1002</v>
      </c>
      <c r="B903" s="4">
        <v>43659</v>
      </c>
      <c r="C903" t="s">
        <v>5965</v>
      </c>
      <c r="D903" s="14"/>
      <c r="E903" s="19">
        <f t="shared" si="102"/>
        <v>20.79</v>
      </c>
      <c r="F903" s="1" t="str">
        <f t="shared" si="103"/>
        <v>Discover</v>
      </c>
      <c r="G903" s="16" t="str">
        <f t="shared" si="104"/>
        <v>9508-8542-5252-3734</v>
      </c>
      <c r="H903" s="15">
        <f>IF(F903="Cash"," ",Y903)</f>
        <v>40978</v>
      </c>
      <c r="M903" s="64"/>
      <c r="O903" s="4"/>
      <c r="U903" t="s">
        <v>5965</v>
      </c>
      <c r="V903" t="s">
        <v>7891</v>
      </c>
      <c r="W903" t="s">
        <v>7167</v>
      </c>
      <c r="X903" s="64">
        <v>4916465346055230</v>
      </c>
      <c r="Y903">
        <v>40978</v>
      </c>
      <c r="Z903">
        <v>20.79</v>
      </c>
      <c r="AA903" s="65" t="str">
        <f t="shared" si="98"/>
        <v>9508854252523734</v>
      </c>
      <c r="AB903">
        <f t="shared" si="99"/>
        <v>16</v>
      </c>
      <c r="AC903" s="65" t="str">
        <f t="shared" si="100"/>
        <v>9508854252523734</v>
      </c>
      <c r="AD903" t="str">
        <f t="shared" si="101"/>
        <v>9508-8542-5252-3734</v>
      </c>
      <c r="AE903" s="65" t="s">
        <v>10820</v>
      </c>
    </row>
    <row r="904" spans="1:31" x14ac:dyDescent="0.2">
      <c r="A904">
        <v>1003</v>
      </c>
      <c r="B904" s="4">
        <v>43659</v>
      </c>
      <c r="C904" t="s">
        <v>5966</v>
      </c>
      <c r="D904" s="14"/>
      <c r="E904" s="19">
        <f t="shared" si="102"/>
        <v>32.92</v>
      </c>
      <c r="F904" s="1" t="str">
        <f t="shared" si="103"/>
        <v>Mastercard</v>
      </c>
      <c r="G904" s="16" t="str">
        <f t="shared" si="104"/>
        <v>3575-2917-8720-2716</v>
      </c>
      <c r="H904" s="15">
        <f>IF(F904="Cash"," ",Y904)</f>
        <v>60630</v>
      </c>
      <c r="M904" s="64"/>
      <c r="O904" s="4"/>
      <c r="U904" t="s">
        <v>5966</v>
      </c>
      <c r="V904" t="s">
        <v>7892</v>
      </c>
      <c r="W904" t="s">
        <v>7089</v>
      </c>
      <c r="X904" s="64">
        <v>4916465346055230</v>
      </c>
      <c r="Y904">
        <v>60630</v>
      </c>
      <c r="Z904">
        <v>32.92</v>
      </c>
      <c r="AA904" s="65" t="str">
        <f t="shared" si="98"/>
        <v>3575291787202716</v>
      </c>
      <c r="AB904">
        <f t="shared" si="99"/>
        <v>16</v>
      </c>
      <c r="AC904" s="65" t="str">
        <f t="shared" si="100"/>
        <v>3575291787202716</v>
      </c>
      <c r="AD904" t="str">
        <f t="shared" si="101"/>
        <v>3575-2917-8720-2716</v>
      </c>
      <c r="AE904" s="65" t="s">
        <v>10826</v>
      </c>
    </row>
    <row r="905" spans="1:31" x14ac:dyDescent="0.2">
      <c r="A905">
        <v>1004</v>
      </c>
      <c r="B905" s="4">
        <v>43659</v>
      </c>
      <c r="C905" t="s">
        <v>5967</v>
      </c>
      <c r="D905" s="14"/>
      <c r="E905" s="19">
        <f t="shared" si="102"/>
        <v>15.1</v>
      </c>
      <c r="F905" s="1" t="str">
        <f t="shared" si="103"/>
        <v>Mastercard</v>
      </c>
      <c r="G905" s="16" t="str">
        <f t="shared" si="104"/>
        <v>3188-2892-9002-8873</v>
      </c>
      <c r="H905" s="15">
        <f>IF(F905="Cash"," ",Y905)</f>
        <v>60699</v>
      </c>
      <c r="M905" s="64"/>
      <c r="O905" s="4"/>
      <c r="U905" t="s">
        <v>5967</v>
      </c>
      <c r="V905" t="s">
        <v>7764</v>
      </c>
      <c r="W905" t="s">
        <v>7089</v>
      </c>
      <c r="X905" s="64">
        <v>4916465346055230</v>
      </c>
      <c r="Y905">
        <v>60699</v>
      </c>
      <c r="Z905">
        <v>15.1</v>
      </c>
      <c r="AA905" s="65" t="str">
        <f t="shared" si="98"/>
        <v>3188289290028873</v>
      </c>
      <c r="AB905">
        <f t="shared" si="99"/>
        <v>16</v>
      </c>
      <c r="AC905" s="65" t="str">
        <f t="shared" si="100"/>
        <v>3188289290028873</v>
      </c>
      <c r="AD905" t="str">
        <f t="shared" si="101"/>
        <v>3188-2892-9002-8873</v>
      </c>
      <c r="AE905" s="65" t="s">
        <v>10893</v>
      </c>
    </row>
    <row r="906" spans="1:31" x14ac:dyDescent="0.2">
      <c r="A906">
        <v>1005</v>
      </c>
      <c r="B906" s="4">
        <v>43659</v>
      </c>
      <c r="C906" t="s">
        <v>5968</v>
      </c>
      <c r="D906" s="14"/>
      <c r="E906" s="19">
        <f t="shared" si="102"/>
        <v>2.6</v>
      </c>
      <c r="F906" s="1" t="str">
        <f t="shared" si="103"/>
        <v>Cash</v>
      </c>
      <c r="G906" s="16" t="str">
        <f t="shared" si="104"/>
        <v xml:space="preserve"> </v>
      </c>
      <c r="H906" s="15" t="str">
        <f>IF(F906="Cash"," ",Y906)</f>
        <v xml:space="preserve"> </v>
      </c>
      <c r="O906" s="4"/>
      <c r="U906" t="s">
        <v>5968</v>
      </c>
      <c r="V906" t="s">
        <v>7893</v>
      </c>
      <c r="W906" t="s">
        <v>30</v>
      </c>
      <c r="X906" s="64">
        <v>4916465346055230</v>
      </c>
      <c r="Z906">
        <v>2.6</v>
      </c>
      <c r="AA906" s="65" t="str">
        <f t="shared" si="98"/>
        <v/>
      </c>
      <c r="AB906">
        <f t="shared" si="99"/>
        <v>0</v>
      </c>
      <c r="AC906" s="65" t="str">
        <f t="shared" si="100"/>
        <v>???</v>
      </c>
      <c r="AD906" t="str">
        <f t="shared" si="101"/>
        <v xml:space="preserve"> </v>
      </c>
    </row>
    <row r="907" spans="1:31" x14ac:dyDescent="0.2">
      <c r="A907">
        <v>1006</v>
      </c>
      <c r="B907" s="4">
        <v>43659</v>
      </c>
      <c r="C907" t="s">
        <v>5969</v>
      </c>
      <c r="D907" s="14"/>
      <c r="E907" s="19">
        <f t="shared" si="102"/>
        <v>29.62</v>
      </c>
      <c r="F907" s="1" t="str">
        <f t="shared" si="103"/>
        <v>Cash</v>
      </c>
      <c r="G907" s="16" t="str">
        <f t="shared" si="104"/>
        <v xml:space="preserve"> </v>
      </c>
      <c r="H907" s="15" t="str">
        <f>IF(F907="Cash"," ",Y907)</f>
        <v xml:space="preserve"> </v>
      </c>
      <c r="O907" s="4"/>
      <c r="U907" t="s">
        <v>5969</v>
      </c>
      <c r="V907" t="s">
        <v>7894</v>
      </c>
      <c r="W907" t="s">
        <v>30</v>
      </c>
      <c r="X907" s="64">
        <v>4916465346055230</v>
      </c>
      <c r="Z907">
        <v>29.62</v>
      </c>
      <c r="AA907" s="65" t="str">
        <f t="shared" si="98"/>
        <v/>
      </c>
      <c r="AB907">
        <f t="shared" si="99"/>
        <v>0</v>
      </c>
      <c r="AC907" s="65" t="str">
        <f t="shared" si="100"/>
        <v>???</v>
      </c>
      <c r="AD907" t="str">
        <f t="shared" si="101"/>
        <v xml:space="preserve"> </v>
      </c>
    </row>
    <row r="908" spans="1:31" x14ac:dyDescent="0.2">
      <c r="A908">
        <v>1007</v>
      </c>
      <c r="B908" s="4">
        <v>43659</v>
      </c>
      <c r="C908" t="s">
        <v>5970</v>
      </c>
      <c r="D908" s="14"/>
      <c r="E908" s="19">
        <f t="shared" si="102"/>
        <v>19.88</v>
      </c>
      <c r="F908" s="1" t="str">
        <f t="shared" si="103"/>
        <v>Cash</v>
      </c>
      <c r="G908" s="16" t="str">
        <f t="shared" si="104"/>
        <v xml:space="preserve"> </v>
      </c>
      <c r="H908" s="15" t="str">
        <f>IF(F908="Cash"," ",Y908)</f>
        <v xml:space="preserve"> </v>
      </c>
      <c r="O908" s="4"/>
      <c r="U908" t="s">
        <v>5970</v>
      </c>
      <c r="V908" t="s">
        <v>7895</v>
      </c>
      <c r="W908" t="s">
        <v>30</v>
      </c>
      <c r="X908" s="64">
        <v>4916465346055230</v>
      </c>
      <c r="Z908">
        <v>19.88</v>
      </c>
      <c r="AA908" s="65" t="str">
        <f t="shared" si="98"/>
        <v/>
      </c>
      <c r="AB908">
        <f t="shared" si="99"/>
        <v>0</v>
      </c>
      <c r="AC908" s="65" t="str">
        <f t="shared" si="100"/>
        <v>???</v>
      </c>
      <c r="AD908" t="str">
        <f t="shared" si="101"/>
        <v xml:space="preserve"> </v>
      </c>
    </row>
    <row r="909" spans="1:31" x14ac:dyDescent="0.2">
      <c r="A909">
        <v>1008</v>
      </c>
      <c r="B909" s="4">
        <v>43659</v>
      </c>
      <c r="C909" t="s">
        <v>5971</v>
      </c>
      <c r="D909" s="14"/>
      <c r="E909" s="19">
        <f t="shared" si="102"/>
        <v>21.3</v>
      </c>
      <c r="F909" s="1" t="str">
        <f t="shared" si="103"/>
        <v>Visa</v>
      </c>
      <c r="G909" s="16" t="str">
        <f t="shared" si="104"/>
        <v>8779-2011-7646-5502</v>
      </c>
      <c r="H909" s="15">
        <f>IF(F909="Cash"," ",Y909)</f>
        <v>47581</v>
      </c>
      <c r="M909" s="64"/>
      <c r="O909" s="4"/>
      <c r="U909" t="s">
        <v>5971</v>
      </c>
      <c r="V909" t="s">
        <v>7896</v>
      </c>
      <c r="W909" t="s">
        <v>34</v>
      </c>
      <c r="X909" s="64">
        <v>4916465346055230</v>
      </c>
      <c r="Y909">
        <v>47581</v>
      </c>
      <c r="Z909">
        <v>21.3</v>
      </c>
      <c r="AA909" s="65" t="str">
        <f t="shared" si="98"/>
        <v>8779201176465502</v>
      </c>
      <c r="AB909">
        <f t="shared" si="99"/>
        <v>16</v>
      </c>
      <c r="AC909" s="65" t="str">
        <f t="shared" si="100"/>
        <v>8779201176465502</v>
      </c>
      <c r="AD909" t="str">
        <f t="shared" si="101"/>
        <v>8779-2011-7646-5502</v>
      </c>
      <c r="AE909" s="65" t="s">
        <v>10928</v>
      </c>
    </row>
    <row r="910" spans="1:31" x14ac:dyDescent="0.2">
      <c r="A910">
        <v>1009</v>
      </c>
      <c r="B910" s="4">
        <v>43659</v>
      </c>
      <c r="C910" t="s">
        <v>5972</v>
      </c>
      <c r="D910" s="14"/>
      <c r="E910" s="19">
        <f t="shared" si="102"/>
        <v>22.62</v>
      </c>
      <c r="F910" s="1" t="str">
        <f t="shared" si="103"/>
        <v>Visa</v>
      </c>
      <c r="G910" s="16" t="str">
        <f t="shared" si="104"/>
        <v>2278-7088-8709-4830</v>
      </c>
      <c r="H910" s="15">
        <f>IF(F910="Cash"," ",Y910)</f>
        <v>47441</v>
      </c>
      <c r="M910" s="64"/>
      <c r="O910" s="4"/>
      <c r="U910" t="s">
        <v>5972</v>
      </c>
      <c r="V910" t="s">
        <v>7897</v>
      </c>
      <c r="W910" t="s">
        <v>34</v>
      </c>
      <c r="X910" s="64">
        <v>4916465346055230</v>
      </c>
      <c r="Y910">
        <v>47441</v>
      </c>
      <c r="Z910">
        <v>22.62</v>
      </c>
      <c r="AA910" s="65" t="str">
        <f t="shared" si="98"/>
        <v>2278708887094830</v>
      </c>
      <c r="AB910">
        <f t="shared" si="99"/>
        <v>16</v>
      </c>
      <c r="AC910" s="65" t="str">
        <f t="shared" si="100"/>
        <v>2278708887094830</v>
      </c>
      <c r="AD910" t="str">
        <f t="shared" si="101"/>
        <v>2278-7088-8709-4830</v>
      </c>
      <c r="AE910" s="65" t="s">
        <v>10702</v>
      </c>
    </row>
    <row r="911" spans="1:31" x14ac:dyDescent="0.2">
      <c r="A911">
        <v>1010</v>
      </c>
      <c r="B911" s="4">
        <v>43659</v>
      </c>
      <c r="C911" t="s">
        <v>5973</v>
      </c>
      <c r="D911" s="14"/>
      <c r="E911" s="19">
        <f t="shared" si="102"/>
        <v>7.2</v>
      </c>
      <c r="F911" s="1" t="str">
        <f t="shared" si="103"/>
        <v>Visa</v>
      </c>
      <c r="G911" s="16" t="str">
        <f t="shared" si="104"/>
        <v>1426-3015-5692-1930</v>
      </c>
      <c r="H911" s="15">
        <f>IF(F911="Cash"," ",Y911)</f>
        <v>60646</v>
      </c>
      <c r="M911" s="64"/>
      <c r="O911" s="4"/>
      <c r="U911" t="s">
        <v>5973</v>
      </c>
      <c r="V911" t="s">
        <v>7135</v>
      </c>
      <c r="W911" t="s">
        <v>34</v>
      </c>
      <c r="X911" s="64">
        <v>4916465346055230</v>
      </c>
      <c r="Y911">
        <v>60646</v>
      </c>
      <c r="Z911">
        <v>7.2</v>
      </c>
      <c r="AA911" s="65" t="str">
        <f t="shared" si="98"/>
        <v>1426301556921930</v>
      </c>
      <c r="AB911">
        <f t="shared" si="99"/>
        <v>16</v>
      </c>
      <c r="AC911" s="65" t="str">
        <f t="shared" si="100"/>
        <v>1426301556921930</v>
      </c>
      <c r="AD911" t="str">
        <f t="shared" si="101"/>
        <v>1426-3015-5692-1930</v>
      </c>
      <c r="AE911" s="65" t="s">
        <v>10929</v>
      </c>
    </row>
    <row r="912" spans="1:31" x14ac:dyDescent="0.2">
      <c r="A912">
        <v>1011</v>
      </c>
      <c r="B912" s="4">
        <v>43659</v>
      </c>
      <c r="C912" t="s">
        <v>5974</v>
      </c>
      <c r="D912" s="14"/>
      <c r="E912" s="19">
        <f t="shared" si="102"/>
        <v>19.649999999999999</v>
      </c>
      <c r="F912" s="1" t="str">
        <f t="shared" si="103"/>
        <v>Visa</v>
      </c>
      <c r="G912" s="16" t="str">
        <f t="shared" si="104"/>
        <v>9018-2730-3809-9168</v>
      </c>
      <c r="H912" s="15">
        <f>IF(F912="Cash"," ",Y912)</f>
        <v>47243</v>
      </c>
      <c r="M912" s="64"/>
      <c r="O912" s="4"/>
      <c r="U912" t="s">
        <v>5974</v>
      </c>
      <c r="V912" t="s">
        <v>7898</v>
      </c>
      <c r="W912" t="s">
        <v>34</v>
      </c>
      <c r="X912" s="64">
        <v>4916465346055230</v>
      </c>
      <c r="Y912">
        <v>47243</v>
      </c>
      <c r="Z912">
        <v>19.649999999999999</v>
      </c>
      <c r="AA912" s="65" t="str">
        <f t="shared" si="98"/>
        <v>9018273038099168</v>
      </c>
      <c r="AB912">
        <f t="shared" si="99"/>
        <v>16</v>
      </c>
      <c r="AC912" s="65" t="str">
        <f t="shared" si="100"/>
        <v>9018273038099168</v>
      </c>
      <c r="AD912" t="str">
        <f t="shared" si="101"/>
        <v>9018-2730-3809-9168</v>
      </c>
      <c r="AE912" s="65" t="s">
        <v>10930</v>
      </c>
    </row>
    <row r="913" spans="1:31" x14ac:dyDescent="0.2">
      <c r="A913">
        <v>1012</v>
      </c>
      <c r="B913" s="4">
        <v>43659</v>
      </c>
      <c r="C913" t="s">
        <v>5975</v>
      </c>
      <c r="D913" s="14"/>
      <c r="E913" s="19">
        <f t="shared" si="102"/>
        <v>17.25</v>
      </c>
      <c r="F913" s="1" t="str">
        <f t="shared" si="103"/>
        <v>Mastercard</v>
      </c>
      <c r="G913" s="16" t="str">
        <f t="shared" si="104"/>
        <v>5903-7290-8067-3260</v>
      </c>
      <c r="H913" s="15">
        <f>IF(F913="Cash"," ",Y913)</f>
        <v>19457</v>
      </c>
      <c r="M913" s="64"/>
      <c r="O913" s="4"/>
      <c r="U913" t="s">
        <v>5975</v>
      </c>
      <c r="V913" t="s">
        <v>7899</v>
      </c>
      <c r="W913" t="s">
        <v>7089</v>
      </c>
      <c r="X913" s="64">
        <v>4916465346055230</v>
      </c>
      <c r="Y913">
        <v>19457</v>
      </c>
      <c r="Z913">
        <v>17.25</v>
      </c>
      <c r="AA913" s="65" t="str">
        <f t="shared" si="98"/>
        <v>5903729080673260</v>
      </c>
      <c r="AB913">
        <f t="shared" si="99"/>
        <v>16</v>
      </c>
      <c r="AC913" s="65" t="str">
        <f t="shared" si="100"/>
        <v>5903729080673260</v>
      </c>
      <c r="AD913" t="str">
        <f t="shared" si="101"/>
        <v>5903-7290-8067-3260</v>
      </c>
      <c r="AE913" s="65" t="s">
        <v>10756</v>
      </c>
    </row>
    <row r="914" spans="1:31" x14ac:dyDescent="0.2">
      <c r="A914">
        <v>1013</v>
      </c>
      <c r="B914" s="4">
        <v>43660</v>
      </c>
      <c r="C914" t="s">
        <v>5976</v>
      </c>
      <c r="D914" s="14"/>
      <c r="E914" s="19">
        <f t="shared" si="102"/>
        <v>30.57</v>
      </c>
      <c r="F914" s="1" t="str">
        <f t="shared" si="103"/>
        <v>Cash</v>
      </c>
      <c r="G914" s="16" t="str">
        <f t="shared" si="104"/>
        <v xml:space="preserve"> </v>
      </c>
      <c r="H914" s="15" t="str">
        <f>IF(F914="Cash"," ",Y914)</f>
        <v xml:space="preserve"> </v>
      </c>
      <c r="O914" s="4"/>
      <c r="U914" t="s">
        <v>5976</v>
      </c>
      <c r="V914" t="s">
        <v>7900</v>
      </c>
      <c r="W914" t="s">
        <v>30</v>
      </c>
      <c r="X914" s="64">
        <v>4916465346055230</v>
      </c>
      <c r="Z914">
        <v>30.57</v>
      </c>
      <c r="AA914" s="65" t="str">
        <f t="shared" si="98"/>
        <v/>
      </c>
      <c r="AB914">
        <f t="shared" si="99"/>
        <v>0</v>
      </c>
      <c r="AC914" s="65" t="str">
        <f t="shared" si="100"/>
        <v>???</v>
      </c>
      <c r="AD914" t="str">
        <f t="shared" si="101"/>
        <v xml:space="preserve"> </v>
      </c>
    </row>
    <row r="915" spans="1:31" x14ac:dyDescent="0.2">
      <c r="A915">
        <v>1014</v>
      </c>
      <c r="B915" s="4">
        <v>43660</v>
      </c>
      <c r="C915" t="s">
        <v>5266</v>
      </c>
      <c r="D915" s="14"/>
      <c r="E915" s="19">
        <f t="shared" si="102"/>
        <v>32.07</v>
      </c>
      <c r="F915" s="1" t="str">
        <f t="shared" si="103"/>
        <v>Cash</v>
      </c>
      <c r="G915" s="16" t="str">
        <f t="shared" si="104"/>
        <v xml:space="preserve"> </v>
      </c>
      <c r="H915" s="15" t="str">
        <f>IF(F915="Cash"," ",Y915)</f>
        <v xml:space="preserve"> </v>
      </c>
      <c r="O915" s="4"/>
      <c r="U915" t="s">
        <v>5266</v>
      </c>
      <c r="V915" t="s">
        <v>7269</v>
      </c>
      <c r="W915" t="s">
        <v>30</v>
      </c>
      <c r="X915" s="64">
        <v>4916465346055230</v>
      </c>
      <c r="Z915">
        <v>32.07</v>
      </c>
      <c r="AA915" s="65" t="str">
        <f t="shared" si="98"/>
        <v/>
      </c>
      <c r="AB915">
        <f t="shared" si="99"/>
        <v>0</v>
      </c>
      <c r="AC915" s="65" t="str">
        <f t="shared" si="100"/>
        <v>???</v>
      </c>
      <c r="AD915" t="str">
        <f t="shared" si="101"/>
        <v xml:space="preserve"> </v>
      </c>
    </row>
    <row r="916" spans="1:31" x14ac:dyDescent="0.2">
      <c r="A916">
        <v>1015</v>
      </c>
      <c r="B916" s="4">
        <v>43660</v>
      </c>
      <c r="C916" t="s">
        <v>5977</v>
      </c>
      <c r="D916" s="14"/>
      <c r="E916" s="19">
        <f t="shared" si="102"/>
        <v>20.99</v>
      </c>
      <c r="F916" s="1" t="str">
        <f t="shared" si="103"/>
        <v>American Express</v>
      </c>
      <c r="G916" s="16" t="str">
        <f t="shared" si="104"/>
        <v>2018-955206-47678</v>
      </c>
      <c r="H916" s="15">
        <f>IF(F916="Cash"," ",Y916)</f>
        <v>47842</v>
      </c>
      <c r="M916" s="64"/>
      <c r="O916" s="4"/>
      <c r="U916" t="s">
        <v>5977</v>
      </c>
      <c r="V916" t="s">
        <v>7901</v>
      </c>
      <c r="W916" t="s">
        <v>7093</v>
      </c>
      <c r="X916" s="64">
        <v>4916465346055230</v>
      </c>
      <c r="Y916">
        <v>47842</v>
      </c>
      <c r="Z916">
        <v>20.99</v>
      </c>
      <c r="AA916" s="65" t="str">
        <f t="shared" si="98"/>
        <v>201895520647678</v>
      </c>
      <c r="AB916">
        <f t="shared" si="99"/>
        <v>15</v>
      </c>
      <c r="AC916" s="65" t="str">
        <f t="shared" si="100"/>
        <v>201895520647678</v>
      </c>
      <c r="AD916" t="str">
        <f t="shared" si="101"/>
        <v>2018-955206-47678</v>
      </c>
      <c r="AE916" s="65" t="s">
        <v>10931</v>
      </c>
    </row>
    <row r="917" spans="1:31" x14ac:dyDescent="0.2">
      <c r="A917">
        <v>1016</v>
      </c>
      <c r="B917" s="4">
        <v>43660</v>
      </c>
      <c r="C917" t="s">
        <v>5978</v>
      </c>
      <c r="D917" s="14"/>
      <c r="E917" s="19">
        <f t="shared" si="102"/>
        <v>28.06</v>
      </c>
      <c r="F917" s="1" t="str">
        <f t="shared" si="103"/>
        <v>American Express</v>
      </c>
      <c r="G917" s="16" t="str">
        <f t="shared" si="104"/>
        <v>2016-198151-71289</v>
      </c>
      <c r="H917" s="15">
        <f>IF(F917="Cash"," ",Y917)</f>
        <v>46965</v>
      </c>
      <c r="M917" s="64"/>
      <c r="O917" s="4"/>
      <c r="U917" t="s">
        <v>5978</v>
      </c>
      <c r="V917" t="s">
        <v>7344</v>
      </c>
      <c r="W917" t="s">
        <v>7093</v>
      </c>
      <c r="X917" s="64">
        <v>4916465346055230</v>
      </c>
      <c r="Y917">
        <v>46965</v>
      </c>
      <c r="Z917">
        <v>28.06</v>
      </c>
      <c r="AA917" s="65" t="str">
        <f t="shared" si="98"/>
        <v>201619815171289</v>
      </c>
      <c r="AB917">
        <f t="shared" si="99"/>
        <v>15</v>
      </c>
      <c r="AC917" s="65" t="str">
        <f t="shared" si="100"/>
        <v>201619815171289</v>
      </c>
      <c r="AD917" t="str">
        <f t="shared" si="101"/>
        <v>2016-198151-71289</v>
      </c>
      <c r="AE917" s="65" t="s">
        <v>10932</v>
      </c>
    </row>
    <row r="918" spans="1:31" x14ac:dyDescent="0.2">
      <c r="A918">
        <v>1017</v>
      </c>
      <c r="B918" s="4">
        <v>43660</v>
      </c>
      <c r="C918" t="s">
        <v>5979</v>
      </c>
      <c r="D918" s="14"/>
      <c r="E918" s="19">
        <f t="shared" si="102"/>
        <v>4.82</v>
      </c>
      <c r="F918" s="1" t="str">
        <f t="shared" si="103"/>
        <v>American Express</v>
      </c>
      <c r="G918" s="16" t="str">
        <f t="shared" si="104"/>
        <v>3742-838486-73042</v>
      </c>
      <c r="H918" s="15">
        <f>IF(F918="Cash"," ",Y918)</f>
        <v>60671</v>
      </c>
      <c r="M918" s="64"/>
      <c r="O918" s="4"/>
      <c r="U918" t="s">
        <v>5979</v>
      </c>
      <c r="V918" t="s">
        <v>7902</v>
      </c>
      <c r="W918" t="s">
        <v>7093</v>
      </c>
      <c r="X918" s="64">
        <v>4916465346055230</v>
      </c>
      <c r="Y918">
        <v>60671</v>
      </c>
      <c r="Z918">
        <v>4.82</v>
      </c>
      <c r="AA918" s="65" t="str">
        <f t="shared" si="98"/>
        <v>374283848673042</v>
      </c>
      <c r="AB918">
        <f t="shared" si="99"/>
        <v>15</v>
      </c>
      <c r="AC918" s="65" t="str">
        <f t="shared" si="100"/>
        <v>374283848673042</v>
      </c>
      <c r="AD918" t="str">
        <f t="shared" si="101"/>
        <v>3742-838486-73042</v>
      </c>
      <c r="AE918" s="65" t="s">
        <v>10933</v>
      </c>
    </row>
    <row r="919" spans="1:31" x14ac:dyDescent="0.2">
      <c r="A919">
        <v>1018</v>
      </c>
      <c r="B919" s="4">
        <v>43660</v>
      </c>
      <c r="C919" t="s">
        <v>5980</v>
      </c>
      <c r="D919" s="14"/>
      <c r="E919" s="19">
        <f t="shared" si="102"/>
        <v>20.28</v>
      </c>
      <c r="F919" s="1" t="str">
        <f t="shared" si="103"/>
        <v>Visa</v>
      </c>
      <c r="G919" s="16" t="str">
        <f t="shared" si="104"/>
        <v>5367-2745-6045-8170</v>
      </c>
      <c r="H919" s="15">
        <f>IF(F919="Cash"," ",Y919)</f>
        <v>46572</v>
      </c>
      <c r="M919" s="64"/>
      <c r="O919" s="4"/>
      <c r="U919" t="s">
        <v>5980</v>
      </c>
      <c r="V919" t="s">
        <v>7557</v>
      </c>
      <c r="W919" t="s">
        <v>34</v>
      </c>
      <c r="X919" s="64">
        <v>4916465346055230</v>
      </c>
      <c r="Y919">
        <v>46572</v>
      </c>
      <c r="Z919">
        <v>20.28</v>
      </c>
      <c r="AA919" s="65" t="str">
        <f t="shared" si="98"/>
        <v>5367274560458170</v>
      </c>
      <c r="AB919">
        <f t="shared" si="99"/>
        <v>16</v>
      </c>
      <c r="AC919" s="65" t="str">
        <f t="shared" si="100"/>
        <v>5367274560458170</v>
      </c>
      <c r="AD919" t="str">
        <f t="shared" si="101"/>
        <v>5367-2745-6045-8170</v>
      </c>
      <c r="AE919" s="65" t="s">
        <v>10641</v>
      </c>
    </row>
    <row r="920" spans="1:31" x14ac:dyDescent="0.2">
      <c r="A920">
        <v>1019</v>
      </c>
      <c r="B920" s="4">
        <v>43660</v>
      </c>
      <c r="C920" t="s">
        <v>5981</v>
      </c>
      <c r="D920" s="14"/>
      <c r="E920" s="19">
        <f t="shared" si="102"/>
        <v>2.78</v>
      </c>
      <c r="F920" s="1" t="str">
        <f t="shared" si="103"/>
        <v>Mastercard</v>
      </c>
      <c r="G920" s="16" t="str">
        <f t="shared" si="104"/>
        <v>5324-7397-0047-1190</v>
      </c>
      <c r="H920" s="15">
        <f>IF(F920="Cash"," ",Y920)</f>
        <v>47262</v>
      </c>
      <c r="M920" s="64"/>
      <c r="O920" s="4"/>
      <c r="U920" t="s">
        <v>5981</v>
      </c>
      <c r="V920" t="s">
        <v>7454</v>
      </c>
      <c r="W920" t="s">
        <v>7089</v>
      </c>
      <c r="X920" s="64">
        <v>4916465346055230</v>
      </c>
      <c r="Y920">
        <v>47262</v>
      </c>
      <c r="Z920">
        <v>2.78</v>
      </c>
      <c r="AA920" s="65" t="str">
        <f t="shared" si="98"/>
        <v>5324739700471190</v>
      </c>
      <c r="AB920">
        <f t="shared" si="99"/>
        <v>16</v>
      </c>
      <c r="AC920" s="65" t="str">
        <f t="shared" si="100"/>
        <v>5324739700471190</v>
      </c>
      <c r="AD920" t="str">
        <f t="shared" si="101"/>
        <v>5324-7397-0047-1190</v>
      </c>
      <c r="AE920" s="65" t="s">
        <v>10728</v>
      </c>
    </row>
    <row r="921" spans="1:31" x14ac:dyDescent="0.2">
      <c r="A921">
        <v>1020</v>
      </c>
      <c r="B921" s="4">
        <v>43660</v>
      </c>
      <c r="C921" t="s">
        <v>5982</v>
      </c>
      <c r="D921" s="14"/>
      <c r="E921" s="19">
        <f t="shared" si="102"/>
        <v>4.9800000000000004</v>
      </c>
      <c r="F921" s="1" t="str">
        <f t="shared" si="103"/>
        <v>Mastercard</v>
      </c>
      <c r="G921" s="16" t="str">
        <f t="shared" si="104"/>
        <v>2350-8520-2263-4322</v>
      </c>
      <c r="H921" s="15">
        <f>IF(F921="Cash"," ",Y921)</f>
        <v>75263</v>
      </c>
      <c r="M921" s="64"/>
      <c r="O921" s="4"/>
      <c r="U921" t="s">
        <v>5982</v>
      </c>
      <c r="V921" t="s">
        <v>7903</v>
      </c>
      <c r="W921" t="s">
        <v>7089</v>
      </c>
      <c r="X921" s="64">
        <v>4916465346055230</v>
      </c>
      <c r="Y921">
        <v>75263</v>
      </c>
      <c r="Z921">
        <v>4.9800000000000004</v>
      </c>
      <c r="AA921" s="65" t="str">
        <f t="shared" si="98"/>
        <v>2350852022634322</v>
      </c>
      <c r="AB921">
        <f t="shared" si="99"/>
        <v>16</v>
      </c>
      <c r="AC921" s="65" t="str">
        <f t="shared" si="100"/>
        <v>2350852022634322</v>
      </c>
      <c r="AD921" t="str">
        <f t="shared" si="101"/>
        <v>2350-8520-2263-4322</v>
      </c>
      <c r="AE921" s="65" t="s">
        <v>10824</v>
      </c>
    </row>
    <row r="922" spans="1:31" x14ac:dyDescent="0.2">
      <c r="A922">
        <v>1021</v>
      </c>
      <c r="B922" s="4">
        <v>43660</v>
      </c>
      <c r="C922" t="s">
        <v>5983</v>
      </c>
      <c r="D922" s="14"/>
      <c r="E922" s="19">
        <f t="shared" si="102"/>
        <v>22.96</v>
      </c>
      <c r="F922" s="1" t="str">
        <f t="shared" si="103"/>
        <v>Mastercard</v>
      </c>
      <c r="G922" s="16" t="str">
        <f t="shared" si="104"/>
        <v>9276-5464-6394-2970</v>
      </c>
      <c r="H922" s="15">
        <f>IF(F922="Cash"," ",Y922)</f>
        <v>46660</v>
      </c>
      <c r="M922" s="64"/>
      <c r="O922" s="4"/>
      <c r="U922" t="s">
        <v>5983</v>
      </c>
      <c r="V922" t="s">
        <v>7904</v>
      </c>
      <c r="W922" t="s">
        <v>7089</v>
      </c>
      <c r="X922" s="64">
        <v>4916465346055230</v>
      </c>
      <c r="Y922">
        <v>46660</v>
      </c>
      <c r="Z922">
        <v>22.96</v>
      </c>
      <c r="AA922" s="65" t="str">
        <f t="shared" si="98"/>
        <v>9276546463942970</v>
      </c>
      <c r="AB922">
        <f t="shared" si="99"/>
        <v>16</v>
      </c>
      <c r="AC922" s="65" t="str">
        <f t="shared" si="100"/>
        <v>9276546463942970</v>
      </c>
      <c r="AD922" t="str">
        <f t="shared" si="101"/>
        <v>9276-5464-6394-2970</v>
      </c>
      <c r="AE922" s="65" t="s">
        <v>10880</v>
      </c>
    </row>
    <row r="923" spans="1:31" x14ac:dyDescent="0.2">
      <c r="A923">
        <v>1022</v>
      </c>
      <c r="B923" s="4">
        <v>43660</v>
      </c>
      <c r="C923" t="s">
        <v>5984</v>
      </c>
      <c r="D923" s="14"/>
      <c r="E923" s="19">
        <f t="shared" si="102"/>
        <v>9.32</v>
      </c>
      <c r="F923" s="1" t="str">
        <f t="shared" si="103"/>
        <v>Cash</v>
      </c>
      <c r="G923" s="16" t="str">
        <f t="shared" si="104"/>
        <v xml:space="preserve"> </v>
      </c>
      <c r="H923" s="15" t="str">
        <f>IF(F923="Cash"," ",Y923)</f>
        <v xml:space="preserve"> </v>
      </c>
      <c r="O923" s="4"/>
      <c r="U923" t="s">
        <v>5984</v>
      </c>
      <c r="V923" t="s">
        <v>7905</v>
      </c>
      <c r="W923" t="s">
        <v>30</v>
      </c>
      <c r="X923" s="64">
        <v>4916465346055230</v>
      </c>
      <c r="Z923">
        <v>9.32</v>
      </c>
      <c r="AA923" s="65" t="str">
        <f t="shared" si="98"/>
        <v/>
      </c>
      <c r="AB923">
        <f t="shared" si="99"/>
        <v>0</v>
      </c>
      <c r="AC923" s="65" t="str">
        <f t="shared" si="100"/>
        <v>???</v>
      </c>
      <c r="AD923" t="str">
        <f t="shared" si="101"/>
        <v xml:space="preserve"> </v>
      </c>
    </row>
    <row r="924" spans="1:31" x14ac:dyDescent="0.2">
      <c r="A924">
        <v>1023</v>
      </c>
      <c r="B924" s="4">
        <v>43660</v>
      </c>
      <c r="C924" t="s">
        <v>5985</v>
      </c>
      <c r="D924" s="14"/>
      <c r="E924" s="19">
        <f t="shared" si="102"/>
        <v>8.2899999999999991</v>
      </c>
      <c r="F924" s="1" t="str">
        <f t="shared" si="103"/>
        <v>Cash</v>
      </c>
      <c r="G924" s="16" t="str">
        <f t="shared" si="104"/>
        <v xml:space="preserve"> </v>
      </c>
      <c r="H924" s="15" t="str">
        <f>IF(F924="Cash"," ",Y924)</f>
        <v xml:space="preserve"> </v>
      </c>
      <c r="O924" s="4"/>
      <c r="U924" t="s">
        <v>5985</v>
      </c>
      <c r="V924" t="s">
        <v>7906</v>
      </c>
      <c r="W924" t="s">
        <v>30</v>
      </c>
      <c r="X924" s="64">
        <v>4916465346055230</v>
      </c>
      <c r="Z924">
        <v>8.2899999999999991</v>
      </c>
      <c r="AA924" s="65" t="str">
        <f t="shared" si="98"/>
        <v/>
      </c>
      <c r="AB924">
        <f t="shared" si="99"/>
        <v>0</v>
      </c>
      <c r="AC924" s="65" t="str">
        <f t="shared" si="100"/>
        <v>???</v>
      </c>
      <c r="AD924" t="str">
        <f t="shared" si="101"/>
        <v xml:space="preserve"> </v>
      </c>
    </row>
    <row r="925" spans="1:31" x14ac:dyDescent="0.2">
      <c r="A925">
        <v>1024</v>
      </c>
      <c r="B925" s="4">
        <v>43660</v>
      </c>
      <c r="C925" t="s">
        <v>5986</v>
      </c>
      <c r="D925" s="14"/>
      <c r="E925" s="19">
        <f t="shared" si="102"/>
        <v>14.8</v>
      </c>
      <c r="F925" s="1" t="str">
        <f t="shared" si="103"/>
        <v>Cash</v>
      </c>
      <c r="G925" s="16" t="str">
        <f t="shared" si="104"/>
        <v xml:space="preserve"> </v>
      </c>
      <c r="H925" s="15" t="str">
        <f>IF(F925="Cash"," ",Y925)</f>
        <v xml:space="preserve"> </v>
      </c>
      <c r="O925" s="4"/>
      <c r="U925" t="s">
        <v>5986</v>
      </c>
      <c r="V925" t="s">
        <v>7907</v>
      </c>
      <c r="W925" t="s">
        <v>30</v>
      </c>
      <c r="X925" s="64">
        <v>4916465346055230</v>
      </c>
      <c r="Z925">
        <v>14.8</v>
      </c>
      <c r="AA925" s="65" t="str">
        <f t="shared" si="98"/>
        <v/>
      </c>
      <c r="AB925">
        <f t="shared" si="99"/>
        <v>0</v>
      </c>
      <c r="AC925" s="65" t="str">
        <f t="shared" si="100"/>
        <v>???</v>
      </c>
      <c r="AD925" t="str">
        <f t="shared" si="101"/>
        <v xml:space="preserve"> </v>
      </c>
    </row>
    <row r="926" spans="1:31" x14ac:dyDescent="0.2">
      <c r="A926">
        <v>1025</v>
      </c>
      <c r="B926" s="4">
        <v>43660</v>
      </c>
      <c r="C926" t="s">
        <v>5987</v>
      </c>
      <c r="D926" s="14"/>
      <c r="E926" s="19">
        <f t="shared" si="102"/>
        <v>4.47</v>
      </c>
      <c r="F926" s="1" t="str">
        <f t="shared" si="103"/>
        <v>Mastercard</v>
      </c>
      <c r="G926" s="16" t="str">
        <f t="shared" si="104"/>
        <v>6218-2381-2460-1009</v>
      </c>
      <c r="H926" s="15">
        <f>IF(F926="Cash"," ",Y926)</f>
        <v>47861</v>
      </c>
      <c r="M926" s="64"/>
      <c r="O926" s="4"/>
      <c r="U926" t="s">
        <v>5987</v>
      </c>
      <c r="V926" t="s">
        <v>7908</v>
      </c>
      <c r="W926" t="s">
        <v>7089</v>
      </c>
      <c r="X926" s="64">
        <v>4916465346055230</v>
      </c>
      <c r="Y926">
        <v>47861</v>
      </c>
      <c r="Z926">
        <v>4.47</v>
      </c>
      <c r="AA926" s="65" t="str">
        <f t="shared" si="98"/>
        <v>6218238124601009</v>
      </c>
      <c r="AB926">
        <f t="shared" si="99"/>
        <v>16</v>
      </c>
      <c r="AC926" s="65" t="str">
        <f t="shared" si="100"/>
        <v>6218238124601009</v>
      </c>
      <c r="AD926" t="str">
        <f t="shared" si="101"/>
        <v>6218-2381-2460-1009</v>
      </c>
      <c r="AE926" s="65" t="s">
        <v>10663</v>
      </c>
    </row>
    <row r="927" spans="1:31" x14ac:dyDescent="0.2">
      <c r="A927">
        <v>1026</v>
      </c>
      <c r="B927" s="4">
        <v>43660</v>
      </c>
      <c r="C927" t="s">
        <v>5988</v>
      </c>
      <c r="D927" s="14"/>
      <c r="E927" s="19">
        <f t="shared" si="102"/>
        <v>27.47</v>
      </c>
      <c r="F927" s="1" t="str">
        <f t="shared" si="103"/>
        <v>Cash</v>
      </c>
      <c r="G927" s="16" t="str">
        <f t="shared" si="104"/>
        <v xml:space="preserve"> </v>
      </c>
      <c r="H927" s="15" t="str">
        <f>IF(F927="Cash"," ",Y927)</f>
        <v xml:space="preserve"> </v>
      </c>
      <c r="O927" s="4"/>
      <c r="U927" t="s">
        <v>5988</v>
      </c>
      <c r="V927" t="s">
        <v>7235</v>
      </c>
      <c r="W927" t="s">
        <v>30</v>
      </c>
      <c r="X927" s="64">
        <v>4916465346055230</v>
      </c>
      <c r="Z927">
        <v>27.47</v>
      </c>
      <c r="AA927" s="65" t="str">
        <f t="shared" si="98"/>
        <v/>
      </c>
      <c r="AB927">
        <f t="shared" si="99"/>
        <v>0</v>
      </c>
      <c r="AC927" s="65" t="str">
        <f t="shared" si="100"/>
        <v>???</v>
      </c>
      <c r="AD927" t="str">
        <f t="shared" si="101"/>
        <v xml:space="preserve"> </v>
      </c>
    </row>
    <row r="928" spans="1:31" x14ac:dyDescent="0.2">
      <c r="A928">
        <v>1027</v>
      </c>
      <c r="B928" s="4">
        <v>43660</v>
      </c>
      <c r="C928" t="s">
        <v>5989</v>
      </c>
      <c r="D928" s="14"/>
      <c r="E928" s="19">
        <f t="shared" si="102"/>
        <v>6.75</v>
      </c>
      <c r="F928" s="1" t="str">
        <f t="shared" si="103"/>
        <v>Mastercard</v>
      </c>
      <c r="G928" s="16" t="str">
        <f t="shared" si="104"/>
        <v>6828-2344-8067-4098</v>
      </c>
      <c r="H928" s="15">
        <f>IF(F928="Cash"," ",Y928)</f>
        <v>47859</v>
      </c>
      <c r="M928" s="64"/>
      <c r="O928" s="4"/>
      <c r="U928" t="s">
        <v>5989</v>
      </c>
      <c r="V928" t="s">
        <v>7909</v>
      </c>
      <c r="W928" t="s">
        <v>7089</v>
      </c>
      <c r="X928" s="64">
        <v>4916465346055230</v>
      </c>
      <c r="Y928">
        <v>47859</v>
      </c>
      <c r="Z928">
        <v>6.75</v>
      </c>
      <c r="AA928" s="65" t="str">
        <f t="shared" si="98"/>
        <v>6828234480674098</v>
      </c>
      <c r="AB928">
        <f t="shared" si="99"/>
        <v>16</v>
      </c>
      <c r="AC928" s="65" t="str">
        <f t="shared" si="100"/>
        <v>6828234480674098</v>
      </c>
      <c r="AD928" t="str">
        <f t="shared" si="101"/>
        <v>6828-2344-8067-4098</v>
      </c>
      <c r="AE928" s="65" t="s">
        <v>10884</v>
      </c>
    </row>
    <row r="929" spans="1:31" x14ac:dyDescent="0.2">
      <c r="A929">
        <v>1028</v>
      </c>
      <c r="B929" s="4">
        <v>43660</v>
      </c>
      <c r="C929" t="s">
        <v>5990</v>
      </c>
      <c r="D929" s="14"/>
      <c r="E929" s="19">
        <f t="shared" si="102"/>
        <v>20.49</v>
      </c>
      <c r="F929" s="1" t="str">
        <f t="shared" si="103"/>
        <v>Cash</v>
      </c>
      <c r="G929" s="16" t="str">
        <f t="shared" si="104"/>
        <v xml:space="preserve"> </v>
      </c>
      <c r="H929" s="15" t="str">
        <f>IF(F929="Cash"," ",Y929)</f>
        <v xml:space="preserve"> </v>
      </c>
      <c r="O929" s="4"/>
      <c r="U929" t="s">
        <v>5990</v>
      </c>
      <c r="V929" t="s">
        <v>7133</v>
      </c>
      <c r="W929" t="s">
        <v>30</v>
      </c>
      <c r="X929" s="64">
        <v>4916465346055230</v>
      </c>
      <c r="Z929">
        <v>20.49</v>
      </c>
      <c r="AA929" s="65" t="str">
        <f t="shared" si="98"/>
        <v/>
      </c>
      <c r="AB929">
        <f t="shared" si="99"/>
        <v>0</v>
      </c>
      <c r="AC929" s="65" t="str">
        <f t="shared" si="100"/>
        <v>???</v>
      </c>
      <c r="AD929" t="str">
        <f t="shared" si="101"/>
        <v xml:space="preserve"> </v>
      </c>
    </row>
    <row r="930" spans="1:31" x14ac:dyDescent="0.2">
      <c r="A930">
        <v>1029</v>
      </c>
      <c r="B930" s="4">
        <v>43660</v>
      </c>
      <c r="C930" t="s">
        <v>5991</v>
      </c>
      <c r="D930" s="14"/>
      <c r="E930" s="19">
        <f t="shared" si="102"/>
        <v>30.88</v>
      </c>
      <c r="F930" s="1" t="str">
        <f t="shared" si="103"/>
        <v>Cash</v>
      </c>
      <c r="G930" s="16" t="str">
        <f t="shared" si="104"/>
        <v xml:space="preserve"> </v>
      </c>
      <c r="H930" s="15" t="str">
        <f>IF(F930="Cash"," ",Y930)</f>
        <v xml:space="preserve"> </v>
      </c>
      <c r="O930" s="4"/>
      <c r="U930" t="s">
        <v>5991</v>
      </c>
      <c r="V930" t="s">
        <v>7910</v>
      </c>
      <c r="W930" t="s">
        <v>30</v>
      </c>
      <c r="X930" s="64">
        <v>4916465346055230</v>
      </c>
      <c r="Z930">
        <v>30.88</v>
      </c>
      <c r="AA930" s="65" t="str">
        <f t="shared" si="98"/>
        <v/>
      </c>
      <c r="AB930">
        <f t="shared" si="99"/>
        <v>0</v>
      </c>
      <c r="AC930" s="65" t="str">
        <f t="shared" si="100"/>
        <v>???</v>
      </c>
      <c r="AD930" t="str">
        <f t="shared" si="101"/>
        <v xml:space="preserve"> </v>
      </c>
    </row>
    <row r="931" spans="1:31" x14ac:dyDescent="0.2">
      <c r="A931">
        <v>1030</v>
      </c>
      <c r="B931" s="4">
        <v>43660</v>
      </c>
      <c r="C931" t="s">
        <v>5992</v>
      </c>
      <c r="D931" s="14"/>
      <c r="E931" s="19">
        <f t="shared" si="102"/>
        <v>15.25</v>
      </c>
      <c r="F931" s="1" t="str">
        <f t="shared" si="103"/>
        <v>Mastercard</v>
      </c>
      <c r="G931" s="16" t="str">
        <f t="shared" si="104"/>
        <v>8196-8709-4231-4773</v>
      </c>
      <c r="H931" s="15">
        <f>IF(F931="Cash"," ",Y931)</f>
        <v>47847</v>
      </c>
      <c r="M931" s="64"/>
      <c r="O931" s="4"/>
      <c r="U931" t="s">
        <v>5992</v>
      </c>
      <c r="V931" t="s">
        <v>7730</v>
      </c>
      <c r="W931" t="s">
        <v>7089</v>
      </c>
      <c r="X931" s="64">
        <v>4916465346055230</v>
      </c>
      <c r="Y931">
        <v>47847</v>
      </c>
      <c r="Z931">
        <v>15.25</v>
      </c>
      <c r="AA931" s="65" t="str">
        <f t="shared" si="98"/>
        <v>8196870942314773</v>
      </c>
      <c r="AB931">
        <f t="shared" si="99"/>
        <v>16</v>
      </c>
      <c r="AC931" s="65" t="str">
        <f t="shared" si="100"/>
        <v>8196870942314773</v>
      </c>
      <c r="AD931" t="str">
        <f t="shared" si="101"/>
        <v>8196-8709-4231-4773</v>
      </c>
      <c r="AE931" s="65" t="s">
        <v>10934</v>
      </c>
    </row>
    <row r="932" spans="1:31" x14ac:dyDescent="0.2">
      <c r="A932">
        <v>1031</v>
      </c>
      <c r="B932" s="4">
        <v>43660</v>
      </c>
      <c r="C932" t="s">
        <v>5993</v>
      </c>
      <c r="D932" s="14"/>
      <c r="E932" s="19">
        <f t="shared" si="102"/>
        <v>28.63</v>
      </c>
      <c r="F932" s="1" t="str">
        <f t="shared" si="103"/>
        <v>Mastercard</v>
      </c>
      <c r="G932" s="16" t="str">
        <f t="shared" si="104"/>
        <v>5982-5809-6579-6936</v>
      </c>
      <c r="H932" s="15">
        <f>IF(F932="Cash"," ",Y932)</f>
        <v>46784</v>
      </c>
      <c r="M932" s="64"/>
      <c r="O932" s="4"/>
      <c r="U932" t="s">
        <v>5993</v>
      </c>
      <c r="V932" t="s">
        <v>7911</v>
      </c>
      <c r="W932" t="s">
        <v>7089</v>
      </c>
      <c r="X932" s="64">
        <v>4916465346055230</v>
      </c>
      <c r="Y932">
        <v>46784</v>
      </c>
      <c r="Z932">
        <v>28.63</v>
      </c>
      <c r="AA932" s="65" t="str">
        <f t="shared" si="98"/>
        <v>5982580965796936</v>
      </c>
      <c r="AB932">
        <f t="shared" si="99"/>
        <v>16</v>
      </c>
      <c r="AC932" s="65" t="str">
        <f t="shared" si="100"/>
        <v>5982580965796936</v>
      </c>
      <c r="AD932" t="str">
        <f t="shared" si="101"/>
        <v>5982-5809-6579-6936</v>
      </c>
      <c r="AE932" s="65" t="s">
        <v>10902</v>
      </c>
    </row>
    <row r="933" spans="1:31" x14ac:dyDescent="0.2">
      <c r="A933">
        <v>1032</v>
      </c>
      <c r="B933" s="4">
        <v>43660</v>
      </c>
      <c r="C933" t="s">
        <v>5994</v>
      </c>
      <c r="D933" s="14"/>
      <c r="E933" s="19">
        <f t="shared" si="102"/>
        <v>5.55</v>
      </c>
      <c r="F933" s="1" t="str">
        <f t="shared" si="103"/>
        <v>Cash</v>
      </c>
      <c r="G933" s="16" t="str">
        <f t="shared" si="104"/>
        <v xml:space="preserve"> </v>
      </c>
      <c r="H933" s="15" t="str">
        <f>IF(F933="Cash"," ",Y933)</f>
        <v xml:space="preserve"> </v>
      </c>
      <c r="O933" s="4"/>
      <c r="U933" t="s">
        <v>5994</v>
      </c>
      <c r="V933" t="s">
        <v>7912</v>
      </c>
      <c r="W933" t="s">
        <v>30</v>
      </c>
      <c r="X933" s="64">
        <v>4916465346055230</v>
      </c>
      <c r="Z933">
        <v>5.55</v>
      </c>
      <c r="AA933" s="65" t="str">
        <f t="shared" si="98"/>
        <v/>
      </c>
      <c r="AB933">
        <f t="shared" si="99"/>
        <v>0</v>
      </c>
      <c r="AC933" s="65" t="str">
        <f t="shared" si="100"/>
        <v>???</v>
      </c>
      <c r="AD933" t="str">
        <f t="shared" si="101"/>
        <v xml:space="preserve"> </v>
      </c>
    </row>
    <row r="934" spans="1:31" x14ac:dyDescent="0.2">
      <c r="A934">
        <v>1033</v>
      </c>
      <c r="B934" s="4">
        <v>43660</v>
      </c>
      <c r="C934" t="s">
        <v>5995</v>
      </c>
      <c r="D934" s="14"/>
      <c r="E934" s="19">
        <f t="shared" si="102"/>
        <v>1.28</v>
      </c>
      <c r="F934" s="1" t="str">
        <f t="shared" si="103"/>
        <v>Cash</v>
      </c>
      <c r="G934" s="16" t="str">
        <f t="shared" si="104"/>
        <v xml:space="preserve"> </v>
      </c>
      <c r="H934" s="15" t="str">
        <f>IF(F934="Cash"," ",Y934)</f>
        <v xml:space="preserve"> </v>
      </c>
      <c r="O934" s="4"/>
      <c r="U934" t="s">
        <v>5995</v>
      </c>
      <c r="V934" t="s">
        <v>7913</v>
      </c>
      <c r="W934" t="s">
        <v>30</v>
      </c>
      <c r="X934" s="64">
        <v>4916465346055230</v>
      </c>
      <c r="Z934">
        <v>1.28</v>
      </c>
      <c r="AA934" s="65" t="str">
        <f t="shared" si="98"/>
        <v/>
      </c>
      <c r="AB934">
        <f t="shared" si="99"/>
        <v>0</v>
      </c>
      <c r="AC934" s="65" t="str">
        <f t="shared" si="100"/>
        <v>???</v>
      </c>
      <c r="AD934" t="str">
        <f t="shared" si="101"/>
        <v xml:space="preserve"> </v>
      </c>
    </row>
    <row r="935" spans="1:31" x14ac:dyDescent="0.2">
      <c r="A935">
        <v>1034</v>
      </c>
      <c r="B935" s="4">
        <v>43660</v>
      </c>
      <c r="C935" t="s">
        <v>5996</v>
      </c>
      <c r="D935" s="14"/>
      <c r="E935" s="19">
        <f t="shared" si="102"/>
        <v>19.649999999999999</v>
      </c>
      <c r="F935" s="1" t="str">
        <f t="shared" si="103"/>
        <v>Mastercard</v>
      </c>
      <c r="G935" s="16" t="str">
        <f t="shared" si="104"/>
        <v>9276-5464-6394-2970</v>
      </c>
      <c r="H935" s="15">
        <f>IF(F935="Cash"," ",Y935)</f>
        <v>46563</v>
      </c>
      <c r="M935" s="64"/>
      <c r="O935" s="4"/>
      <c r="U935" t="s">
        <v>5996</v>
      </c>
      <c r="V935" t="s">
        <v>7898</v>
      </c>
      <c r="W935" t="s">
        <v>7089</v>
      </c>
      <c r="X935" s="64">
        <v>4916465346055230</v>
      </c>
      <c r="Y935">
        <v>46563</v>
      </c>
      <c r="Z935">
        <v>19.649999999999999</v>
      </c>
      <c r="AA935" s="65" t="str">
        <f t="shared" si="98"/>
        <v>9276546463942970</v>
      </c>
      <c r="AB935">
        <f t="shared" si="99"/>
        <v>16</v>
      </c>
      <c r="AC935" s="65" t="str">
        <f t="shared" si="100"/>
        <v>9276546463942970</v>
      </c>
      <c r="AD935" t="str">
        <f t="shared" si="101"/>
        <v>9276-5464-6394-2970</v>
      </c>
      <c r="AE935" s="65" t="s">
        <v>10880</v>
      </c>
    </row>
    <row r="936" spans="1:31" x14ac:dyDescent="0.2">
      <c r="A936">
        <v>1035</v>
      </c>
      <c r="B936" s="4">
        <v>43660</v>
      </c>
      <c r="C936" t="s">
        <v>5997</v>
      </c>
      <c r="D936" s="14"/>
      <c r="E936" s="19">
        <f t="shared" si="102"/>
        <v>22.25</v>
      </c>
      <c r="F936" s="1" t="str">
        <f t="shared" si="103"/>
        <v>Mastercard</v>
      </c>
      <c r="G936" s="16" t="str">
        <f t="shared" si="104"/>
        <v>6798-2459-5178-8957</v>
      </c>
      <c r="H936" s="15">
        <f>IF(F936="Cash"," ",Y936)</f>
        <v>47585</v>
      </c>
      <c r="M936" s="64"/>
      <c r="O936" s="4"/>
      <c r="U936" t="s">
        <v>5997</v>
      </c>
      <c r="V936" t="s">
        <v>7914</v>
      </c>
      <c r="W936" t="s">
        <v>7089</v>
      </c>
      <c r="X936" s="64">
        <v>4916465346055230</v>
      </c>
      <c r="Y936">
        <v>47585</v>
      </c>
      <c r="Z936">
        <v>22.25</v>
      </c>
      <c r="AA936" s="65" t="str">
        <f t="shared" si="98"/>
        <v>6798245951788957</v>
      </c>
      <c r="AB936">
        <f t="shared" si="99"/>
        <v>16</v>
      </c>
      <c r="AC936" s="65" t="str">
        <f t="shared" si="100"/>
        <v>6798245951788957</v>
      </c>
      <c r="AD936" t="str">
        <f t="shared" si="101"/>
        <v>6798-2459-5178-8957</v>
      </c>
      <c r="AE936" s="65" t="s">
        <v>10732</v>
      </c>
    </row>
    <row r="937" spans="1:31" x14ac:dyDescent="0.2">
      <c r="A937">
        <v>1036</v>
      </c>
      <c r="B937" s="4">
        <v>43660</v>
      </c>
      <c r="C937" t="s">
        <v>5998</v>
      </c>
      <c r="D937" s="14"/>
      <c r="E937" s="19">
        <f t="shared" si="102"/>
        <v>24.58</v>
      </c>
      <c r="F937" s="1" t="str">
        <f t="shared" si="103"/>
        <v>Cash</v>
      </c>
      <c r="G937" s="16" t="str">
        <f t="shared" si="104"/>
        <v xml:space="preserve"> </v>
      </c>
      <c r="H937" s="15" t="str">
        <f>IF(F937="Cash"," ",Y937)</f>
        <v xml:space="preserve"> </v>
      </c>
      <c r="O937" s="4"/>
      <c r="U937" t="s">
        <v>5998</v>
      </c>
      <c r="V937" t="s">
        <v>7915</v>
      </c>
      <c r="W937" t="s">
        <v>30</v>
      </c>
      <c r="X937" s="64">
        <v>4916465346055230</v>
      </c>
      <c r="Z937">
        <v>24.58</v>
      </c>
      <c r="AA937" s="65" t="str">
        <f t="shared" si="98"/>
        <v/>
      </c>
      <c r="AB937">
        <f t="shared" si="99"/>
        <v>0</v>
      </c>
      <c r="AC937" s="65" t="str">
        <f t="shared" si="100"/>
        <v>???</v>
      </c>
      <c r="AD937" t="str">
        <f t="shared" si="101"/>
        <v xml:space="preserve"> </v>
      </c>
    </row>
    <row r="938" spans="1:31" x14ac:dyDescent="0.2">
      <c r="A938">
        <v>1037</v>
      </c>
      <c r="B938" s="4">
        <v>43660</v>
      </c>
      <c r="C938" t="s">
        <v>5999</v>
      </c>
      <c r="D938" s="14"/>
      <c r="E938" s="19">
        <f t="shared" si="102"/>
        <v>11.44</v>
      </c>
      <c r="F938" s="1" t="str">
        <f t="shared" si="103"/>
        <v>Cash</v>
      </c>
      <c r="G938" s="16" t="str">
        <f t="shared" si="104"/>
        <v xml:space="preserve"> </v>
      </c>
      <c r="H938" s="15" t="str">
        <f>IF(F938="Cash"," ",Y938)</f>
        <v xml:space="preserve"> </v>
      </c>
      <c r="O938" s="4"/>
      <c r="U938" t="s">
        <v>5999</v>
      </c>
      <c r="V938" t="s">
        <v>7916</v>
      </c>
      <c r="W938" t="s">
        <v>30</v>
      </c>
      <c r="X938" s="64">
        <v>4916465346055230</v>
      </c>
      <c r="Z938">
        <v>11.44</v>
      </c>
      <c r="AA938" s="65" t="str">
        <f t="shared" si="98"/>
        <v/>
      </c>
      <c r="AB938">
        <f t="shared" si="99"/>
        <v>0</v>
      </c>
      <c r="AC938" s="65" t="str">
        <f t="shared" si="100"/>
        <v>???</v>
      </c>
      <c r="AD938" t="str">
        <f t="shared" si="101"/>
        <v xml:space="preserve"> </v>
      </c>
    </row>
    <row r="939" spans="1:31" x14ac:dyDescent="0.2">
      <c r="A939">
        <v>1038</v>
      </c>
      <c r="B939" s="4">
        <v>43660</v>
      </c>
      <c r="C939" t="s">
        <v>6000</v>
      </c>
      <c r="D939" s="14"/>
      <c r="E939" s="19">
        <f t="shared" si="102"/>
        <v>25.15</v>
      </c>
      <c r="F939" s="1" t="str">
        <f t="shared" si="103"/>
        <v>American Express</v>
      </c>
      <c r="G939" s="16" t="str">
        <f t="shared" si="104"/>
        <v>2018-335863-72220</v>
      </c>
      <c r="H939" s="15">
        <f>IF(F939="Cash"," ",Y939)</f>
        <v>60663</v>
      </c>
      <c r="M939" s="64"/>
      <c r="O939" s="4"/>
      <c r="U939" t="s">
        <v>6000</v>
      </c>
      <c r="V939" t="s">
        <v>7917</v>
      </c>
      <c r="W939" t="s">
        <v>7093</v>
      </c>
      <c r="X939" s="64">
        <v>4916465346055230</v>
      </c>
      <c r="Y939">
        <v>60663</v>
      </c>
      <c r="Z939">
        <v>25.15</v>
      </c>
      <c r="AA939" s="65" t="str">
        <f t="shared" si="98"/>
        <v>201833586372220</v>
      </c>
      <c r="AB939">
        <f t="shared" si="99"/>
        <v>15</v>
      </c>
      <c r="AC939" s="65" t="str">
        <f t="shared" si="100"/>
        <v>201833586372220</v>
      </c>
      <c r="AD939" t="str">
        <f t="shared" si="101"/>
        <v>2018-335863-72220</v>
      </c>
      <c r="AE939" s="65" t="s">
        <v>10935</v>
      </c>
    </row>
    <row r="940" spans="1:31" x14ac:dyDescent="0.2">
      <c r="A940">
        <v>1039</v>
      </c>
      <c r="B940" s="4">
        <v>43660</v>
      </c>
      <c r="C940" t="s">
        <v>6001</v>
      </c>
      <c r="D940" s="14"/>
      <c r="E940" s="19">
        <f t="shared" si="102"/>
        <v>6.11</v>
      </c>
      <c r="F940" s="1" t="str">
        <f t="shared" si="103"/>
        <v>Discover</v>
      </c>
      <c r="G940" s="16" t="str">
        <f t="shared" si="104"/>
        <v>8196-8709-4231-4773</v>
      </c>
      <c r="H940" s="15">
        <f>IF(F940="Cash"," ",Y940)</f>
        <v>12451</v>
      </c>
      <c r="M940" s="64"/>
      <c r="O940" s="4"/>
      <c r="U940" t="s">
        <v>6001</v>
      </c>
      <c r="V940" t="s">
        <v>7497</v>
      </c>
      <c r="W940" t="s">
        <v>7167</v>
      </c>
      <c r="X940" s="64">
        <v>4916465346055230</v>
      </c>
      <c r="Y940">
        <v>12451</v>
      </c>
      <c r="Z940">
        <v>6.11</v>
      </c>
      <c r="AA940" s="65" t="str">
        <f t="shared" si="98"/>
        <v>8196870942314773</v>
      </c>
      <c r="AB940">
        <f t="shared" si="99"/>
        <v>16</v>
      </c>
      <c r="AC940" s="65" t="str">
        <f t="shared" si="100"/>
        <v>8196870942314773</v>
      </c>
      <c r="AD940" t="str">
        <f t="shared" si="101"/>
        <v>8196-8709-4231-4773</v>
      </c>
      <c r="AE940" s="65" t="s">
        <v>10934</v>
      </c>
    </row>
    <row r="941" spans="1:31" x14ac:dyDescent="0.2">
      <c r="A941">
        <v>1040</v>
      </c>
      <c r="B941" s="4">
        <v>43660</v>
      </c>
      <c r="C941" t="s">
        <v>6002</v>
      </c>
      <c r="D941" s="14"/>
      <c r="E941" s="19">
        <f t="shared" si="102"/>
        <v>10.63</v>
      </c>
      <c r="F941" s="1" t="str">
        <f t="shared" si="103"/>
        <v>Cash</v>
      </c>
      <c r="G941" s="16" t="str">
        <f t="shared" si="104"/>
        <v xml:space="preserve"> </v>
      </c>
      <c r="H941" s="15" t="str">
        <f>IF(F941="Cash"," ",Y941)</f>
        <v xml:space="preserve"> </v>
      </c>
      <c r="O941" s="4"/>
      <c r="U941" t="s">
        <v>6002</v>
      </c>
      <c r="V941" t="s">
        <v>7126</v>
      </c>
      <c r="W941" t="s">
        <v>30</v>
      </c>
      <c r="X941" s="64">
        <v>4916465346055230</v>
      </c>
      <c r="Z941">
        <v>10.63</v>
      </c>
      <c r="AA941" s="65" t="str">
        <f t="shared" si="98"/>
        <v/>
      </c>
      <c r="AB941">
        <f t="shared" si="99"/>
        <v>0</v>
      </c>
      <c r="AC941" s="65" t="str">
        <f t="shared" si="100"/>
        <v>???</v>
      </c>
      <c r="AD941" t="str">
        <f t="shared" si="101"/>
        <v xml:space="preserve"> </v>
      </c>
    </row>
    <row r="942" spans="1:31" x14ac:dyDescent="0.2">
      <c r="A942">
        <v>1041</v>
      </c>
      <c r="B942" s="4">
        <v>43660</v>
      </c>
      <c r="C942" t="s">
        <v>6003</v>
      </c>
      <c r="D942" s="14"/>
      <c r="E942" s="19">
        <f t="shared" si="102"/>
        <v>1.07</v>
      </c>
      <c r="F942" s="1" t="str">
        <f t="shared" si="103"/>
        <v>Cash</v>
      </c>
      <c r="G942" s="16" t="str">
        <f t="shared" si="104"/>
        <v xml:space="preserve"> </v>
      </c>
      <c r="H942" s="15" t="str">
        <f>IF(F942="Cash"," ",Y942)</f>
        <v xml:space="preserve"> </v>
      </c>
      <c r="O942" s="4"/>
      <c r="U942" t="s">
        <v>6003</v>
      </c>
      <c r="V942" t="s">
        <v>7918</v>
      </c>
      <c r="W942" t="s">
        <v>30</v>
      </c>
      <c r="X942" s="64">
        <v>4916465346055230</v>
      </c>
      <c r="Z942">
        <v>1.07</v>
      </c>
      <c r="AA942" s="65" t="str">
        <f t="shared" si="98"/>
        <v/>
      </c>
      <c r="AB942">
        <f t="shared" si="99"/>
        <v>0</v>
      </c>
      <c r="AC942" s="65" t="str">
        <f t="shared" si="100"/>
        <v>???</v>
      </c>
      <c r="AD942" t="str">
        <f t="shared" si="101"/>
        <v xml:space="preserve"> </v>
      </c>
    </row>
    <row r="943" spans="1:31" x14ac:dyDescent="0.2">
      <c r="A943">
        <v>1042</v>
      </c>
      <c r="B943" s="4">
        <v>43660</v>
      </c>
      <c r="C943" t="s">
        <v>6004</v>
      </c>
      <c r="D943" s="14"/>
      <c r="E943" s="19">
        <f t="shared" si="102"/>
        <v>27.09</v>
      </c>
      <c r="F943" s="1" t="str">
        <f t="shared" si="103"/>
        <v>Cash</v>
      </c>
      <c r="G943" s="16" t="str">
        <f t="shared" si="104"/>
        <v xml:space="preserve"> </v>
      </c>
      <c r="H943" s="15" t="str">
        <f>IF(F943="Cash"," ",Y943)</f>
        <v xml:space="preserve"> </v>
      </c>
      <c r="O943" s="4"/>
      <c r="U943" t="s">
        <v>6004</v>
      </c>
      <c r="V943" t="s">
        <v>7919</v>
      </c>
      <c r="W943" t="s">
        <v>30</v>
      </c>
      <c r="X943" s="64">
        <v>4916465346055230</v>
      </c>
      <c r="Z943">
        <v>27.09</v>
      </c>
      <c r="AA943" s="65" t="str">
        <f t="shared" si="98"/>
        <v/>
      </c>
      <c r="AB943">
        <f t="shared" si="99"/>
        <v>0</v>
      </c>
      <c r="AC943" s="65" t="str">
        <f t="shared" si="100"/>
        <v>???</v>
      </c>
      <c r="AD943" t="str">
        <f t="shared" si="101"/>
        <v xml:space="preserve"> </v>
      </c>
    </row>
    <row r="944" spans="1:31" x14ac:dyDescent="0.2">
      <c r="A944">
        <v>1043</v>
      </c>
      <c r="B944" s="4">
        <v>43660</v>
      </c>
      <c r="C944" t="s">
        <v>6005</v>
      </c>
      <c r="D944" s="14"/>
      <c r="E944" s="19">
        <f t="shared" si="102"/>
        <v>14.31</v>
      </c>
      <c r="F944" s="1" t="str">
        <f t="shared" si="103"/>
        <v>Cash</v>
      </c>
      <c r="G944" s="16" t="str">
        <f t="shared" si="104"/>
        <v xml:space="preserve"> </v>
      </c>
      <c r="H944" s="15" t="str">
        <f>IF(F944="Cash"," ",Y944)</f>
        <v xml:space="preserve"> </v>
      </c>
      <c r="O944" s="4"/>
      <c r="U944" t="s">
        <v>6005</v>
      </c>
      <c r="V944" t="s">
        <v>7920</v>
      </c>
      <c r="W944" t="s">
        <v>30</v>
      </c>
      <c r="X944" s="64">
        <v>4916465346055230</v>
      </c>
      <c r="Z944">
        <v>14.31</v>
      </c>
      <c r="AA944" s="65" t="str">
        <f t="shared" si="98"/>
        <v/>
      </c>
      <c r="AB944">
        <f t="shared" si="99"/>
        <v>0</v>
      </c>
      <c r="AC944" s="65" t="str">
        <f t="shared" si="100"/>
        <v>???</v>
      </c>
      <c r="AD944" t="str">
        <f t="shared" si="101"/>
        <v xml:space="preserve"> </v>
      </c>
    </row>
    <row r="945" spans="1:31" x14ac:dyDescent="0.2">
      <c r="A945">
        <v>1044</v>
      </c>
      <c r="B945" s="4">
        <v>43660</v>
      </c>
      <c r="C945" t="s">
        <v>6006</v>
      </c>
      <c r="D945" s="14"/>
      <c r="E945" s="19">
        <f t="shared" si="102"/>
        <v>18.71</v>
      </c>
      <c r="F945" s="1" t="str">
        <f t="shared" si="103"/>
        <v>American Express</v>
      </c>
      <c r="G945" s="16" t="str">
        <f t="shared" si="104"/>
        <v>2017-789796-38218</v>
      </c>
      <c r="H945" s="15">
        <f>IF(F945="Cash"," ",Y945)</f>
        <v>60696</v>
      </c>
      <c r="M945" s="64"/>
      <c r="O945" s="4"/>
      <c r="U945" t="s">
        <v>6006</v>
      </c>
      <c r="V945" t="s">
        <v>7921</v>
      </c>
      <c r="W945" t="s">
        <v>7093</v>
      </c>
      <c r="X945" s="64">
        <v>4916465346055230</v>
      </c>
      <c r="Y945">
        <v>60696</v>
      </c>
      <c r="Z945">
        <v>18.71</v>
      </c>
      <c r="AA945" s="65" t="str">
        <f t="shared" si="98"/>
        <v>201778979638218</v>
      </c>
      <c r="AB945">
        <f t="shared" si="99"/>
        <v>15</v>
      </c>
      <c r="AC945" s="65" t="str">
        <f t="shared" si="100"/>
        <v>201778979638218</v>
      </c>
      <c r="AD945" t="str">
        <f t="shared" si="101"/>
        <v>2017-789796-38218</v>
      </c>
      <c r="AE945" s="65" t="s">
        <v>10936</v>
      </c>
    </row>
    <row r="946" spans="1:31" x14ac:dyDescent="0.2">
      <c r="A946">
        <v>1045</v>
      </c>
      <c r="B946" s="4">
        <v>43660</v>
      </c>
      <c r="C946" t="s">
        <v>6007</v>
      </c>
      <c r="D946" s="14"/>
      <c r="E946" s="19">
        <f t="shared" si="102"/>
        <v>8.59</v>
      </c>
      <c r="F946" s="1" t="str">
        <f t="shared" si="103"/>
        <v>Visa</v>
      </c>
      <c r="G946" s="16" t="str">
        <f t="shared" si="104"/>
        <v>3258-3624-8160-3198</v>
      </c>
      <c r="H946" s="15">
        <f>IF(F946="Cash"," ",Y946)</f>
        <v>60668</v>
      </c>
      <c r="M946" s="64"/>
      <c r="O946" s="4"/>
      <c r="U946" t="s">
        <v>6007</v>
      </c>
      <c r="V946" t="s">
        <v>7922</v>
      </c>
      <c r="W946" t="s">
        <v>34</v>
      </c>
      <c r="X946" s="64">
        <v>4916465346055230</v>
      </c>
      <c r="Y946">
        <v>60668</v>
      </c>
      <c r="Z946">
        <v>8.59</v>
      </c>
      <c r="AA946" s="65" t="str">
        <f t="shared" si="98"/>
        <v>3258362481603198</v>
      </c>
      <c r="AB946">
        <f t="shared" si="99"/>
        <v>16</v>
      </c>
      <c r="AC946" s="65" t="str">
        <f t="shared" si="100"/>
        <v>3258362481603198</v>
      </c>
      <c r="AD946" t="str">
        <f t="shared" si="101"/>
        <v>3258-3624-8160-3198</v>
      </c>
      <c r="AE946" s="65" t="s">
        <v>10878</v>
      </c>
    </row>
    <row r="947" spans="1:31" x14ac:dyDescent="0.2">
      <c r="A947">
        <v>1046</v>
      </c>
      <c r="B947" s="4">
        <v>43660</v>
      </c>
      <c r="C947" t="s">
        <v>6008</v>
      </c>
      <c r="D947" s="14"/>
      <c r="E947" s="19">
        <f t="shared" si="102"/>
        <v>23.45</v>
      </c>
      <c r="F947" s="1" t="str">
        <f t="shared" si="103"/>
        <v>Visa</v>
      </c>
      <c r="G947" s="16" t="str">
        <f t="shared" si="104"/>
        <v>3384-8701-6388-0107</v>
      </c>
      <c r="H947" s="15">
        <f>IF(F947="Cash"," ",Y947)</f>
        <v>60677</v>
      </c>
      <c r="M947" s="64"/>
      <c r="O947" s="4"/>
      <c r="U947" t="s">
        <v>6008</v>
      </c>
      <c r="V947" t="s">
        <v>7923</v>
      </c>
      <c r="W947" t="s">
        <v>34</v>
      </c>
      <c r="X947" s="64">
        <v>4916465346055230</v>
      </c>
      <c r="Y947">
        <v>60677</v>
      </c>
      <c r="Z947">
        <v>23.45</v>
      </c>
      <c r="AA947" s="65" t="str">
        <f t="shared" si="98"/>
        <v>3384870163880107</v>
      </c>
      <c r="AB947">
        <f t="shared" si="99"/>
        <v>16</v>
      </c>
      <c r="AC947" s="65" t="str">
        <f t="shared" si="100"/>
        <v>3384870163880107</v>
      </c>
      <c r="AD947" t="str">
        <f t="shared" si="101"/>
        <v>3384-8701-6388-0107</v>
      </c>
      <c r="AE947" s="65" t="s">
        <v>10862</v>
      </c>
    </row>
    <row r="948" spans="1:31" x14ac:dyDescent="0.2">
      <c r="A948">
        <v>1047</v>
      </c>
      <c r="B948" s="4">
        <v>43660</v>
      </c>
      <c r="C948" t="s">
        <v>6009</v>
      </c>
      <c r="D948" s="14"/>
      <c r="E948" s="19">
        <f t="shared" si="102"/>
        <v>8.74</v>
      </c>
      <c r="F948" s="1" t="str">
        <f t="shared" si="103"/>
        <v>Mastercard</v>
      </c>
      <c r="G948" s="16" t="str">
        <f t="shared" si="104"/>
        <v>3961-0827-6786-3228</v>
      </c>
      <c r="H948" s="15">
        <f>IF(F948="Cash"," ",Y948)</f>
        <v>47375</v>
      </c>
      <c r="M948" s="64"/>
      <c r="O948" s="4"/>
      <c r="U948" t="s">
        <v>6009</v>
      </c>
      <c r="V948" t="s">
        <v>7924</v>
      </c>
      <c r="W948" t="s">
        <v>7089</v>
      </c>
      <c r="X948" s="64">
        <v>4916465346055230</v>
      </c>
      <c r="Y948">
        <v>47375</v>
      </c>
      <c r="Z948">
        <v>8.74</v>
      </c>
      <c r="AA948" s="65" t="str">
        <f t="shared" si="98"/>
        <v>3961082767863228</v>
      </c>
      <c r="AB948">
        <f t="shared" si="99"/>
        <v>16</v>
      </c>
      <c r="AC948" s="65" t="str">
        <f t="shared" si="100"/>
        <v>3961082767863228</v>
      </c>
      <c r="AD948" t="str">
        <f t="shared" si="101"/>
        <v>3961-0827-6786-3228</v>
      </c>
      <c r="AE948" s="65" t="s">
        <v>10937</v>
      </c>
    </row>
    <row r="949" spans="1:31" x14ac:dyDescent="0.2">
      <c r="A949">
        <v>1048</v>
      </c>
      <c r="B949" s="4">
        <v>43660</v>
      </c>
      <c r="C949" t="s">
        <v>5664</v>
      </c>
      <c r="D949" s="14"/>
      <c r="E949" s="19">
        <f t="shared" si="102"/>
        <v>14.15</v>
      </c>
      <c r="F949" s="1" t="str">
        <f t="shared" si="103"/>
        <v>Cash</v>
      </c>
      <c r="G949" s="16" t="str">
        <f t="shared" si="104"/>
        <v xml:space="preserve"> </v>
      </c>
      <c r="H949" s="15" t="str">
        <f>IF(F949="Cash"," ",Y949)</f>
        <v xml:space="preserve"> </v>
      </c>
      <c r="O949" s="4"/>
      <c r="U949" t="s">
        <v>5664</v>
      </c>
      <c r="V949" t="s">
        <v>7628</v>
      </c>
      <c r="W949" t="s">
        <v>30</v>
      </c>
      <c r="X949" s="64">
        <v>4916465346055230</v>
      </c>
      <c r="Z949">
        <v>14.15</v>
      </c>
      <c r="AA949" s="65" t="str">
        <f t="shared" si="98"/>
        <v/>
      </c>
      <c r="AB949">
        <f t="shared" si="99"/>
        <v>0</v>
      </c>
      <c r="AC949" s="65" t="str">
        <f t="shared" si="100"/>
        <v>???</v>
      </c>
      <c r="AD949" t="str">
        <f t="shared" si="101"/>
        <v xml:space="preserve"> </v>
      </c>
    </row>
    <row r="950" spans="1:31" x14ac:dyDescent="0.2">
      <c r="A950">
        <v>1049</v>
      </c>
      <c r="B950" s="4">
        <v>43660</v>
      </c>
      <c r="C950" t="s">
        <v>6010</v>
      </c>
      <c r="D950" s="14"/>
      <c r="E950" s="19">
        <f t="shared" si="102"/>
        <v>22.95</v>
      </c>
      <c r="F950" s="1" t="str">
        <f t="shared" si="103"/>
        <v>American Express</v>
      </c>
      <c r="G950" s="16" t="str">
        <f t="shared" si="104"/>
        <v>3724-744700-83020</v>
      </c>
      <c r="H950" s="15">
        <f>IF(F950="Cash"," ",Y950)</f>
        <v>70780</v>
      </c>
      <c r="M950" s="64"/>
      <c r="O950" s="4"/>
      <c r="U950" t="s">
        <v>6010</v>
      </c>
      <c r="V950" t="s">
        <v>7515</v>
      </c>
      <c r="W950" t="s">
        <v>7093</v>
      </c>
      <c r="X950" s="64">
        <v>4916465346055230</v>
      </c>
      <c r="Y950">
        <v>70780</v>
      </c>
      <c r="Z950">
        <v>22.95</v>
      </c>
      <c r="AA950" s="65" t="str">
        <f t="shared" si="98"/>
        <v>372474470083020</v>
      </c>
      <c r="AB950">
        <f t="shared" si="99"/>
        <v>15</v>
      </c>
      <c r="AC950" s="65" t="str">
        <f t="shared" si="100"/>
        <v>372474470083020</v>
      </c>
      <c r="AD950" t="str">
        <f t="shared" si="101"/>
        <v>3724-744700-83020</v>
      </c>
      <c r="AE950" s="65" t="s">
        <v>10938</v>
      </c>
    </row>
    <row r="951" spans="1:31" x14ac:dyDescent="0.2">
      <c r="A951">
        <v>1050</v>
      </c>
      <c r="B951" s="4">
        <v>43660</v>
      </c>
      <c r="C951" t="s">
        <v>6011</v>
      </c>
      <c r="D951" s="14"/>
      <c r="E951" s="19">
        <f t="shared" si="102"/>
        <v>13.44</v>
      </c>
      <c r="F951" s="1" t="str">
        <f t="shared" si="103"/>
        <v>Mastercard</v>
      </c>
      <c r="G951" s="16" t="str">
        <f t="shared" si="104"/>
        <v>5438-1866-2142-5148</v>
      </c>
      <c r="H951" s="15">
        <f>IF(F951="Cash"," ",Y951)</f>
        <v>46703</v>
      </c>
      <c r="M951" s="64"/>
      <c r="O951" s="4"/>
      <c r="U951" t="s">
        <v>6011</v>
      </c>
      <c r="V951" t="s">
        <v>7094</v>
      </c>
      <c r="W951" t="s">
        <v>7089</v>
      </c>
      <c r="X951" s="64">
        <v>4916465346055230</v>
      </c>
      <c r="Y951">
        <v>46703</v>
      </c>
      <c r="Z951">
        <v>13.44</v>
      </c>
      <c r="AA951" s="65" t="str">
        <f t="shared" si="98"/>
        <v>5438186621425148</v>
      </c>
      <c r="AB951">
        <f t="shared" si="99"/>
        <v>16</v>
      </c>
      <c r="AC951" s="65" t="str">
        <f t="shared" si="100"/>
        <v>5438186621425148</v>
      </c>
      <c r="AD951" t="str">
        <f t="shared" si="101"/>
        <v>5438-1866-2142-5148</v>
      </c>
      <c r="AE951" s="65" t="s">
        <v>10939</v>
      </c>
    </row>
    <row r="952" spans="1:31" x14ac:dyDescent="0.2">
      <c r="A952">
        <v>1051</v>
      </c>
      <c r="B952" s="4">
        <v>43660</v>
      </c>
      <c r="C952" t="s">
        <v>6012</v>
      </c>
      <c r="D952" s="14"/>
      <c r="E952" s="19">
        <f t="shared" si="102"/>
        <v>5.09</v>
      </c>
      <c r="F952" s="1" t="str">
        <f t="shared" si="103"/>
        <v>Mastercard</v>
      </c>
      <c r="G952" s="16" t="str">
        <f t="shared" si="104"/>
        <v>7796-4007-0793-5331</v>
      </c>
      <c r="H952" s="15">
        <f>IF(F952="Cash"," ",Y952)</f>
        <v>46582</v>
      </c>
      <c r="M952" s="64"/>
      <c r="O952" s="4"/>
      <c r="U952" t="s">
        <v>6012</v>
      </c>
      <c r="V952" t="s">
        <v>7925</v>
      </c>
      <c r="W952" t="s">
        <v>7089</v>
      </c>
      <c r="X952" s="64">
        <v>4916465346055230</v>
      </c>
      <c r="Y952">
        <v>46582</v>
      </c>
      <c r="Z952">
        <v>5.09</v>
      </c>
      <c r="AA952" s="65" t="str">
        <f t="shared" si="98"/>
        <v>7796400707935331</v>
      </c>
      <c r="AB952">
        <f t="shared" si="99"/>
        <v>16</v>
      </c>
      <c r="AC952" s="65" t="str">
        <f t="shared" si="100"/>
        <v>7796400707935331</v>
      </c>
      <c r="AD952" t="str">
        <f t="shared" si="101"/>
        <v>7796-4007-0793-5331</v>
      </c>
      <c r="AE952" s="65" t="s">
        <v>10940</v>
      </c>
    </row>
    <row r="953" spans="1:31" x14ac:dyDescent="0.2">
      <c r="A953">
        <v>1052</v>
      </c>
      <c r="B953" s="4">
        <v>43660</v>
      </c>
      <c r="C953" t="s">
        <v>6013</v>
      </c>
      <c r="D953" s="14"/>
      <c r="E953" s="19">
        <f t="shared" si="102"/>
        <v>32.71</v>
      </c>
      <c r="F953" s="1" t="str">
        <f t="shared" si="103"/>
        <v>Mastercard</v>
      </c>
      <c r="G953" s="16" t="str">
        <f t="shared" si="104"/>
        <v>4157-6493-8648-5319</v>
      </c>
      <c r="H953" s="15">
        <f>IF(F953="Cash"," ",Y953)</f>
        <v>46738</v>
      </c>
      <c r="M953" s="64"/>
      <c r="O953" s="4"/>
      <c r="U953" t="s">
        <v>6013</v>
      </c>
      <c r="V953" t="s">
        <v>7926</v>
      </c>
      <c r="W953" t="s">
        <v>7089</v>
      </c>
      <c r="X953" s="64">
        <v>4916465346055230</v>
      </c>
      <c r="Y953">
        <v>46738</v>
      </c>
      <c r="Z953">
        <v>32.71</v>
      </c>
      <c r="AA953" s="65" t="str">
        <f t="shared" si="98"/>
        <v>4157649386485319</v>
      </c>
      <c r="AB953">
        <f t="shared" si="99"/>
        <v>16</v>
      </c>
      <c r="AC953" s="65" t="str">
        <f t="shared" si="100"/>
        <v>4157649386485319</v>
      </c>
      <c r="AD953" t="str">
        <f t="shared" si="101"/>
        <v>4157-6493-8648-5319</v>
      </c>
      <c r="AE953" s="65" t="s">
        <v>10752</v>
      </c>
    </row>
    <row r="954" spans="1:31" x14ac:dyDescent="0.2">
      <c r="A954">
        <v>1053</v>
      </c>
      <c r="B954" s="4">
        <v>43660</v>
      </c>
      <c r="C954" t="s">
        <v>6014</v>
      </c>
      <c r="D954" s="14"/>
      <c r="E954" s="19">
        <f t="shared" si="102"/>
        <v>19.77</v>
      </c>
      <c r="F954" s="1" t="str">
        <f t="shared" si="103"/>
        <v>Mastercard</v>
      </c>
      <c r="G954" s="16" t="str">
        <f t="shared" si="104"/>
        <v>5819-8766-6544-9988</v>
      </c>
      <c r="H954" s="15">
        <f>IF(F954="Cash"," ",Y954)</f>
        <v>47586</v>
      </c>
      <c r="M954" s="64"/>
      <c r="O954" s="4"/>
      <c r="U954" t="s">
        <v>6014</v>
      </c>
      <c r="V954" t="s">
        <v>7927</v>
      </c>
      <c r="W954" t="s">
        <v>7089</v>
      </c>
      <c r="X954" s="64">
        <v>4916465346055230</v>
      </c>
      <c r="Y954">
        <v>47586</v>
      </c>
      <c r="Z954">
        <v>19.77</v>
      </c>
      <c r="AA954" s="65" t="str">
        <f t="shared" si="98"/>
        <v>5819876665449988</v>
      </c>
      <c r="AB954">
        <f t="shared" si="99"/>
        <v>16</v>
      </c>
      <c r="AC954" s="65" t="str">
        <f t="shared" si="100"/>
        <v>5819876665449988</v>
      </c>
      <c r="AD954" t="str">
        <f t="shared" si="101"/>
        <v>5819-8766-6544-9988</v>
      </c>
      <c r="AE954" s="65" t="s">
        <v>10758</v>
      </c>
    </row>
    <row r="955" spans="1:31" x14ac:dyDescent="0.2">
      <c r="A955">
        <v>1054</v>
      </c>
      <c r="B955" s="4">
        <v>43660</v>
      </c>
      <c r="C955" t="s">
        <v>6015</v>
      </c>
      <c r="D955" s="14"/>
      <c r="E955" s="19">
        <f t="shared" si="102"/>
        <v>5.0199999999999996</v>
      </c>
      <c r="F955" s="1" t="str">
        <f t="shared" si="103"/>
        <v>Mastercard</v>
      </c>
      <c r="G955" s="16" t="str">
        <f t="shared" si="104"/>
        <v>8744-2137-8574-9441</v>
      </c>
      <c r="H955" s="15">
        <f>IF(F955="Cash"," ",Y955)</f>
        <v>60637</v>
      </c>
      <c r="M955" s="64"/>
      <c r="O955" s="4"/>
      <c r="U955" t="s">
        <v>6015</v>
      </c>
      <c r="V955" t="s">
        <v>7641</v>
      </c>
      <c r="W955" t="s">
        <v>7089</v>
      </c>
      <c r="X955" s="64">
        <v>4916465346055230</v>
      </c>
      <c r="Y955">
        <v>60637</v>
      </c>
      <c r="Z955">
        <v>5.0199999999999996</v>
      </c>
      <c r="AA955" s="65" t="str">
        <f t="shared" si="98"/>
        <v>8744213785749441</v>
      </c>
      <c r="AB955">
        <f t="shared" si="99"/>
        <v>16</v>
      </c>
      <c r="AC955" s="65" t="str">
        <f t="shared" si="100"/>
        <v>8744213785749441</v>
      </c>
      <c r="AD955" t="str">
        <f t="shared" si="101"/>
        <v>8744-2137-8574-9441</v>
      </c>
      <c r="AE955" s="65" t="s">
        <v>10744</v>
      </c>
    </row>
    <row r="956" spans="1:31" x14ac:dyDescent="0.2">
      <c r="A956">
        <v>1055</v>
      </c>
      <c r="B956" s="4">
        <v>43660</v>
      </c>
      <c r="C956" t="s">
        <v>6016</v>
      </c>
      <c r="D956" s="14"/>
      <c r="E956" s="19">
        <f t="shared" si="102"/>
        <v>8.4700000000000006</v>
      </c>
      <c r="F956" s="1" t="str">
        <f t="shared" si="103"/>
        <v>Cash</v>
      </c>
      <c r="G956" s="16" t="str">
        <f t="shared" si="104"/>
        <v xml:space="preserve"> </v>
      </c>
      <c r="H956" s="15" t="str">
        <f>IF(F956="Cash"," ",Y956)</f>
        <v xml:space="preserve"> </v>
      </c>
      <c r="O956" s="4"/>
      <c r="U956" t="s">
        <v>6016</v>
      </c>
      <c r="V956" t="s">
        <v>7928</v>
      </c>
      <c r="W956" t="s">
        <v>30</v>
      </c>
      <c r="X956" s="64">
        <v>4916465346055230</v>
      </c>
      <c r="Z956">
        <v>8.4700000000000006</v>
      </c>
      <c r="AA956" s="65" t="str">
        <f t="shared" si="98"/>
        <v/>
      </c>
      <c r="AB956">
        <f t="shared" si="99"/>
        <v>0</v>
      </c>
      <c r="AC956" s="65" t="str">
        <f t="shared" si="100"/>
        <v>???</v>
      </c>
      <c r="AD956" t="str">
        <f t="shared" si="101"/>
        <v xml:space="preserve"> </v>
      </c>
    </row>
    <row r="957" spans="1:31" x14ac:dyDescent="0.2">
      <c r="A957">
        <v>1056</v>
      </c>
      <c r="B957" s="4">
        <v>43660</v>
      </c>
      <c r="C957" t="s">
        <v>6017</v>
      </c>
      <c r="D957" s="14"/>
      <c r="E957" s="19">
        <f t="shared" si="102"/>
        <v>1.8</v>
      </c>
      <c r="F957" s="1" t="str">
        <f t="shared" si="103"/>
        <v>Visa</v>
      </c>
      <c r="G957" s="16" t="str">
        <f t="shared" si="104"/>
        <v>1268-7904-4062-6708</v>
      </c>
      <c r="H957" s="15">
        <f>IF(F957="Cash"," ",Y957)</f>
        <v>47244</v>
      </c>
      <c r="M957" s="64"/>
      <c r="O957" s="4"/>
      <c r="U957" t="s">
        <v>6017</v>
      </c>
      <c r="V957" t="s">
        <v>7929</v>
      </c>
      <c r="W957" t="s">
        <v>34</v>
      </c>
      <c r="X957" s="64">
        <v>4916465346055230</v>
      </c>
      <c r="Y957">
        <v>47244</v>
      </c>
      <c r="Z957">
        <v>1.8</v>
      </c>
      <c r="AA957" s="65" t="str">
        <f t="shared" si="98"/>
        <v>1268790440626708</v>
      </c>
      <c r="AB957">
        <f t="shared" si="99"/>
        <v>16</v>
      </c>
      <c r="AC957" s="65" t="str">
        <f t="shared" si="100"/>
        <v>1268790440626708</v>
      </c>
      <c r="AD957" t="str">
        <f t="shared" si="101"/>
        <v>1268-7904-4062-6708</v>
      </c>
      <c r="AE957" s="65" t="s">
        <v>10804</v>
      </c>
    </row>
    <row r="958" spans="1:31" x14ac:dyDescent="0.2">
      <c r="A958">
        <v>1057</v>
      </c>
      <c r="B958" s="4">
        <v>43660</v>
      </c>
      <c r="C958" t="s">
        <v>6018</v>
      </c>
      <c r="D958" s="14"/>
      <c r="E958" s="19">
        <f t="shared" si="102"/>
        <v>18.23</v>
      </c>
      <c r="F958" s="1" t="str">
        <f t="shared" si="103"/>
        <v>Mastercard</v>
      </c>
      <c r="G958" s="16" t="str">
        <f t="shared" si="104"/>
        <v>7177-7812-5953-5284</v>
      </c>
      <c r="H958" s="15">
        <f>IF(F958="Cash"," ",Y958)</f>
        <v>46390</v>
      </c>
      <c r="M958" s="64"/>
      <c r="O958" s="4"/>
      <c r="U958" t="s">
        <v>6018</v>
      </c>
      <c r="V958" t="s">
        <v>7930</v>
      </c>
      <c r="W958" t="s">
        <v>7089</v>
      </c>
      <c r="X958" s="64">
        <v>4916465346055230</v>
      </c>
      <c r="Y958">
        <v>46390</v>
      </c>
      <c r="Z958">
        <v>18.23</v>
      </c>
      <c r="AA958" s="65" t="str">
        <f t="shared" si="98"/>
        <v>7177781259535284</v>
      </c>
      <c r="AB958">
        <f t="shared" si="99"/>
        <v>16</v>
      </c>
      <c r="AC958" s="65" t="str">
        <f t="shared" si="100"/>
        <v>7177781259535284</v>
      </c>
      <c r="AD958" t="str">
        <f t="shared" si="101"/>
        <v>7177-7812-5953-5284</v>
      </c>
      <c r="AE958" s="65" t="s">
        <v>10941</v>
      </c>
    </row>
    <row r="959" spans="1:31" x14ac:dyDescent="0.2">
      <c r="A959">
        <v>1058</v>
      </c>
      <c r="B959" s="4">
        <v>43660</v>
      </c>
      <c r="C959" t="s">
        <v>6019</v>
      </c>
      <c r="D959" s="14"/>
      <c r="E959" s="19">
        <f t="shared" si="102"/>
        <v>21.72</v>
      </c>
      <c r="F959" s="1" t="str">
        <f t="shared" si="103"/>
        <v>Mastercard</v>
      </c>
      <c r="G959" s="16" t="str">
        <f t="shared" si="104"/>
        <v>4385-3870-9089-2088</v>
      </c>
      <c r="H959" s="15">
        <f>IF(F959="Cash"," ",Y959)</f>
        <v>47247</v>
      </c>
      <c r="M959" s="64"/>
      <c r="O959" s="4"/>
      <c r="U959" t="s">
        <v>6019</v>
      </c>
      <c r="V959" t="s">
        <v>7225</v>
      </c>
      <c r="W959" t="s">
        <v>7089</v>
      </c>
      <c r="X959" s="64">
        <v>4916465346055230</v>
      </c>
      <c r="Y959">
        <v>47247</v>
      </c>
      <c r="Z959">
        <v>21.72</v>
      </c>
      <c r="AA959" s="65" t="str">
        <f t="shared" si="98"/>
        <v>4385387090892088</v>
      </c>
      <c r="AB959">
        <f t="shared" si="99"/>
        <v>16</v>
      </c>
      <c r="AC959" s="65" t="str">
        <f t="shared" si="100"/>
        <v>4385387090892088</v>
      </c>
      <c r="AD959" t="str">
        <f t="shared" si="101"/>
        <v>4385-3870-9089-2088</v>
      </c>
      <c r="AE959" s="65" t="s">
        <v>10671</v>
      </c>
    </row>
    <row r="960" spans="1:31" x14ac:dyDescent="0.2">
      <c r="A960">
        <v>1059</v>
      </c>
      <c r="B960" s="4">
        <v>43660</v>
      </c>
      <c r="C960" t="s">
        <v>6020</v>
      </c>
      <c r="D960" s="14"/>
      <c r="E960" s="19">
        <f t="shared" si="102"/>
        <v>32.700000000000003</v>
      </c>
      <c r="F960" s="1" t="str">
        <f t="shared" si="103"/>
        <v>Cash</v>
      </c>
      <c r="G960" s="16" t="str">
        <f t="shared" si="104"/>
        <v xml:space="preserve"> </v>
      </c>
      <c r="H960" s="15" t="str">
        <f>IF(F960="Cash"," ",Y960)</f>
        <v xml:space="preserve"> </v>
      </c>
      <c r="O960" s="4"/>
      <c r="U960" t="s">
        <v>6020</v>
      </c>
      <c r="V960" t="s">
        <v>7931</v>
      </c>
      <c r="W960" t="s">
        <v>30</v>
      </c>
      <c r="X960" s="64">
        <v>4916465346055230</v>
      </c>
      <c r="Z960">
        <v>32.700000000000003</v>
      </c>
      <c r="AA960" s="65" t="str">
        <f t="shared" si="98"/>
        <v/>
      </c>
      <c r="AB960">
        <f t="shared" si="99"/>
        <v>0</v>
      </c>
      <c r="AC960" s="65" t="str">
        <f t="shared" si="100"/>
        <v>???</v>
      </c>
      <c r="AD960" t="str">
        <f t="shared" si="101"/>
        <v xml:space="preserve"> </v>
      </c>
    </row>
    <row r="961" spans="1:31" x14ac:dyDescent="0.2">
      <c r="A961">
        <v>1060</v>
      </c>
      <c r="B961" s="4">
        <v>43660</v>
      </c>
      <c r="C961" t="s">
        <v>6021</v>
      </c>
      <c r="D961" s="14"/>
      <c r="E961" s="19">
        <f t="shared" si="102"/>
        <v>25.33</v>
      </c>
      <c r="F961" s="1" t="str">
        <f t="shared" si="103"/>
        <v>Cash</v>
      </c>
      <c r="G961" s="16" t="str">
        <f t="shared" si="104"/>
        <v xml:space="preserve"> </v>
      </c>
      <c r="H961" s="15" t="str">
        <f>IF(F961="Cash"," ",Y961)</f>
        <v xml:space="preserve"> </v>
      </c>
      <c r="O961" s="4"/>
      <c r="U961" t="s">
        <v>6021</v>
      </c>
      <c r="V961" t="s">
        <v>7280</v>
      </c>
      <c r="W961" t="s">
        <v>30</v>
      </c>
      <c r="X961" s="64">
        <v>4916465346055230</v>
      </c>
      <c r="Z961">
        <v>25.33</v>
      </c>
      <c r="AA961" s="65" t="str">
        <f t="shared" si="98"/>
        <v/>
      </c>
      <c r="AB961">
        <f t="shared" si="99"/>
        <v>0</v>
      </c>
      <c r="AC961" s="65" t="str">
        <f t="shared" si="100"/>
        <v>???</v>
      </c>
      <c r="AD961" t="str">
        <f t="shared" si="101"/>
        <v xml:space="preserve"> </v>
      </c>
    </row>
    <row r="962" spans="1:31" x14ac:dyDescent="0.2">
      <c r="A962">
        <v>1061</v>
      </c>
      <c r="B962" s="4">
        <v>43660</v>
      </c>
      <c r="C962" t="s">
        <v>6022</v>
      </c>
      <c r="D962" s="14"/>
      <c r="E962" s="19">
        <f t="shared" si="102"/>
        <v>32.06</v>
      </c>
      <c r="F962" s="1" t="str">
        <f t="shared" si="103"/>
        <v>Mastercard</v>
      </c>
      <c r="G962" s="16" t="str">
        <f t="shared" si="104"/>
        <v>9194-8948-2807-4747</v>
      </c>
      <c r="H962" s="15">
        <f>IF(F962="Cash"," ",Y962)</f>
        <v>47588</v>
      </c>
      <c r="M962" s="64"/>
      <c r="O962" s="4"/>
      <c r="U962" t="s">
        <v>6022</v>
      </c>
      <c r="V962" t="s">
        <v>7932</v>
      </c>
      <c r="W962" t="s">
        <v>7089</v>
      </c>
      <c r="X962" s="64">
        <v>4916465346055230</v>
      </c>
      <c r="Y962">
        <v>47588</v>
      </c>
      <c r="Z962">
        <v>32.06</v>
      </c>
      <c r="AA962" s="65" t="str">
        <f t="shared" si="98"/>
        <v>9194894828074747</v>
      </c>
      <c r="AB962">
        <f t="shared" si="99"/>
        <v>16</v>
      </c>
      <c r="AC962" s="65" t="str">
        <f t="shared" si="100"/>
        <v>9194894828074747</v>
      </c>
      <c r="AD962" t="str">
        <f t="shared" si="101"/>
        <v>9194-8948-2807-4747</v>
      </c>
      <c r="AE962" s="65" t="s">
        <v>10648</v>
      </c>
    </row>
    <row r="963" spans="1:31" x14ac:dyDescent="0.2">
      <c r="A963">
        <v>1062</v>
      </c>
      <c r="B963" s="4">
        <v>43660</v>
      </c>
      <c r="C963" t="s">
        <v>6023</v>
      </c>
      <c r="D963" s="14"/>
      <c r="E963" s="19">
        <f t="shared" si="102"/>
        <v>18.510000000000002</v>
      </c>
      <c r="F963" s="1" t="str">
        <f t="shared" si="103"/>
        <v>Mastercard</v>
      </c>
      <c r="G963" s="16" t="str">
        <f t="shared" si="104"/>
        <v>4354-5813-6151-7448</v>
      </c>
      <c r="H963" s="15">
        <f>IF(F963="Cash"," ",Y963)</f>
        <v>50220</v>
      </c>
      <c r="M963" s="64"/>
      <c r="O963" s="4"/>
      <c r="U963" t="s">
        <v>6023</v>
      </c>
      <c r="V963" t="s">
        <v>7193</v>
      </c>
      <c r="W963" t="s">
        <v>7089</v>
      </c>
      <c r="X963" s="64">
        <v>4916465346055230</v>
      </c>
      <c r="Y963">
        <v>50220</v>
      </c>
      <c r="Z963">
        <v>18.510000000000002</v>
      </c>
      <c r="AA963" s="65" t="str">
        <f t="shared" ref="AA963:AA1026" si="105">TRIM(AE963)</f>
        <v>4354581361517448</v>
      </c>
      <c r="AB963">
        <f t="shared" ref="AB963:AB1026" si="106">LEN(AA963)</f>
        <v>16</v>
      </c>
      <c r="AC963" s="65" t="str">
        <f t="shared" ref="AC963:AC1026" si="107">IF(AB963&gt;=15,AA963,"???")</f>
        <v>4354581361517448</v>
      </c>
      <c r="AD963" t="str">
        <f t="shared" ref="AD963:AD1026" si="108">IF(AB963=15,TEXT(AC963,"0000-000000-00000"),IF(AB963=16,MID(AC963,1,4)&amp;"-"&amp;MID(AC963,5,4)&amp;"-"&amp;MID(AC963,9,4)&amp;"-"&amp;MID(AC963,13,4),IF(AB963=0," ","???")))</f>
        <v>4354-5813-6151-7448</v>
      </c>
      <c r="AE963" s="65" t="s">
        <v>10809</v>
      </c>
    </row>
    <row r="964" spans="1:31" x14ac:dyDescent="0.2">
      <c r="A964">
        <v>1063</v>
      </c>
      <c r="B964" s="4">
        <v>43660</v>
      </c>
      <c r="C964" t="s">
        <v>5899</v>
      </c>
      <c r="D964" s="14"/>
      <c r="E964" s="19">
        <f t="shared" si="102"/>
        <v>6.26</v>
      </c>
      <c r="F964" s="1" t="str">
        <f t="shared" si="103"/>
        <v>Cash</v>
      </c>
      <c r="G964" s="16" t="str">
        <f t="shared" si="104"/>
        <v xml:space="preserve"> </v>
      </c>
      <c r="H964" s="15" t="str">
        <f>IF(F964="Cash"," ",Y964)</f>
        <v xml:space="preserve"> </v>
      </c>
      <c r="O964" s="4"/>
      <c r="U964" t="s">
        <v>5899</v>
      </c>
      <c r="V964" t="s">
        <v>7836</v>
      </c>
      <c r="W964" t="s">
        <v>30</v>
      </c>
      <c r="X964" s="64">
        <v>4916465346055230</v>
      </c>
      <c r="Z964">
        <v>6.26</v>
      </c>
      <c r="AA964" s="65" t="str">
        <f t="shared" si="105"/>
        <v/>
      </c>
      <c r="AB964">
        <f t="shared" si="106"/>
        <v>0</v>
      </c>
      <c r="AC964" s="65" t="str">
        <f t="shared" si="107"/>
        <v>???</v>
      </c>
      <c r="AD964" t="str">
        <f t="shared" si="108"/>
        <v xml:space="preserve"> </v>
      </c>
    </row>
    <row r="965" spans="1:31" x14ac:dyDescent="0.2">
      <c r="A965">
        <v>1064</v>
      </c>
      <c r="B965" s="4">
        <v>43660</v>
      </c>
      <c r="C965" t="s">
        <v>6024</v>
      </c>
      <c r="D965" s="14"/>
      <c r="E965" s="19">
        <f t="shared" ref="E965:E1028" si="109">Z965</f>
        <v>34.71</v>
      </c>
      <c r="F965" s="1" t="str">
        <f t="shared" ref="F965:F1028" si="110">W965</f>
        <v>Discover</v>
      </c>
      <c r="G965" s="16" t="str">
        <f t="shared" ref="G965:G1028" si="111">AD965</f>
        <v>???</v>
      </c>
      <c r="H965" s="15">
        <f>IF(F965="Cash"," ",Y965)</f>
        <v>64661</v>
      </c>
      <c r="M965" s="64"/>
      <c r="O965" s="4"/>
      <c r="U965" t="s">
        <v>6024</v>
      </c>
      <c r="V965" t="s">
        <v>7933</v>
      </c>
      <c r="W965" t="s">
        <v>7167</v>
      </c>
      <c r="X965" s="64">
        <v>4916465346055230</v>
      </c>
      <c r="Y965">
        <v>64661</v>
      </c>
      <c r="Z965">
        <v>34.71</v>
      </c>
      <c r="AA965" s="65" t="str">
        <f t="shared" si="105"/>
        <v>30356264863812</v>
      </c>
      <c r="AB965">
        <f t="shared" si="106"/>
        <v>14</v>
      </c>
      <c r="AC965" s="65" t="str">
        <f t="shared" si="107"/>
        <v>???</v>
      </c>
      <c r="AD965" t="str">
        <f t="shared" si="108"/>
        <v>???</v>
      </c>
      <c r="AE965" s="65" t="s">
        <v>10942</v>
      </c>
    </row>
    <row r="966" spans="1:31" x14ac:dyDescent="0.2">
      <c r="A966">
        <v>1065</v>
      </c>
      <c r="B966" s="4">
        <v>43660</v>
      </c>
      <c r="C966" t="s">
        <v>6025</v>
      </c>
      <c r="D966" s="14"/>
      <c r="E966" s="19">
        <f t="shared" si="109"/>
        <v>13.81</v>
      </c>
      <c r="F966" s="1" t="str">
        <f t="shared" si="110"/>
        <v>Mastercard</v>
      </c>
      <c r="G966" s="16" t="str">
        <f t="shared" si="111"/>
        <v>1406-9866-3703-9211</v>
      </c>
      <c r="H966" s="15">
        <f>IF(F966="Cash"," ",Y966)</f>
        <v>47929</v>
      </c>
      <c r="M966" s="64"/>
      <c r="O966" s="4"/>
      <c r="U966" t="s">
        <v>6025</v>
      </c>
      <c r="V966" t="s">
        <v>7934</v>
      </c>
      <c r="W966" t="s">
        <v>7089</v>
      </c>
      <c r="X966" s="64">
        <v>4916465346055230</v>
      </c>
      <c r="Y966">
        <v>47929</v>
      </c>
      <c r="Z966">
        <v>13.81</v>
      </c>
      <c r="AA966" s="65" t="str">
        <f t="shared" si="105"/>
        <v>1406986637039211</v>
      </c>
      <c r="AB966">
        <f t="shared" si="106"/>
        <v>16</v>
      </c>
      <c r="AC966" s="65" t="str">
        <f t="shared" si="107"/>
        <v>1406986637039211</v>
      </c>
      <c r="AD966" t="str">
        <f t="shared" si="108"/>
        <v>1406-9866-3703-9211</v>
      </c>
      <c r="AE966" s="65" t="s">
        <v>10943</v>
      </c>
    </row>
    <row r="967" spans="1:31" x14ac:dyDescent="0.2">
      <c r="A967">
        <v>1066</v>
      </c>
      <c r="B967" s="4">
        <v>43660</v>
      </c>
      <c r="C967" t="s">
        <v>6026</v>
      </c>
      <c r="D967" s="14"/>
      <c r="E967" s="19">
        <f t="shared" si="109"/>
        <v>20.059999999999999</v>
      </c>
      <c r="F967" s="1" t="str">
        <f t="shared" si="110"/>
        <v>Visa</v>
      </c>
      <c r="G967" s="16" t="str">
        <f t="shared" si="111"/>
        <v>2662-4190-7372-0398</v>
      </c>
      <c r="H967" s="15">
        <f>IF(F967="Cash"," ",Y967)</f>
        <v>46962</v>
      </c>
      <c r="M967" s="64"/>
      <c r="O967" s="4"/>
      <c r="U967" t="s">
        <v>6026</v>
      </c>
      <c r="V967" t="s">
        <v>7935</v>
      </c>
      <c r="W967" t="s">
        <v>34</v>
      </c>
      <c r="X967" s="64">
        <v>4916465346055230</v>
      </c>
      <c r="Y967">
        <v>46962</v>
      </c>
      <c r="Z967">
        <v>20.059999999999999</v>
      </c>
      <c r="AA967" s="65" t="str">
        <f t="shared" si="105"/>
        <v>2662419073720398</v>
      </c>
      <c r="AB967">
        <f t="shared" si="106"/>
        <v>16</v>
      </c>
      <c r="AC967" s="65" t="str">
        <f t="shared" si="107"/>
        <v>2662419073720398</v>
      </c>
      <c r="AD967" t="str">
        <f t="shared" si="108"/>
        <v>2662-4190-7372-0398</v>
      </c>
      <c r="AE967" s="65" t="s">
        <v>10719</v>
      </c>
    </row>
    <row r="968" spans="1:31" x14ac:dyDescent="0.2">
      <c r="A968">
        <v>1067</v>
      </c>
      <c r="B968" s="4">
        <v>43660</v>
      </c>
      <c r="C968" t="s">
        <v>5662</v>
      </c>
      <c r="D968" s="14"/>
      <c r="E968" s="19">
        <f t="shared" si="109"/>
        <v>24.47</v>
      </c>
      <c r="F968" s="1" t="str">
        <f t="shared" si="110"/>
        <v>Cash</v>
      </c>
      <c r="G968" s="16" t="str">
        <f t="shared" si="111"/>
        <v xml:space="preserve"> </v>
      </c>
      <c r="H968" s="15" t="str">
        <f>IF(F968="Cash"," ",Y968)</f>
        <v xml:space="preserve"> </v>
      </c>
      <c r="O968" s="4"/>
      <c r="U968" t="s">
        <v>5662</v>
      </c>
      <c r="V968" t="s">
        <v>7450</v>
      </c>
      <c r="W968" t="s">
        <v>30</v>
      </c>
      <c r="X968" s="64">
        <v>4916465346055230</v>
      </c>
      <c r="Z968">
        <v>24.47</v>
      </c>
      <c r="AA968" s="65" t="str">
        <f t="shared" si="105"/>
        <v/>
      </c>
      <c r="AB968">
        <f t="shared" si="106"/>
        <v>0</v>
      </c>
      <c r="AC968" s="65" t="str">
        <f t="shared" si="107"/>
        <v>???</v>
      </c>
      <c r="AD968" t="str">
        <f t="shared" si="108"/>
        <v xml:space="preserve"> </v>
      </c>
    </row>
    <row r="969" spans="1:31" x14ac:dyDescent="0.2">
      <c r="A969">
        <v>1068</v>
      </c>
      <c r="B969" s="4">
        <v>43660</v>
      </c>
      <c r="C969" t="s">
        <v>6027</v>
      </c>
      <c r="D969" s="14"/>
      <c r="E969" s="19">
        <f t="shared" si="109"/>
        <v>22.69</v>
      </c>
      <c r="F969" s="1" t="str">
        <f t="shared" si="110"/>
        <v>Cash</v>
      </c>
      <c r="G969" s="16" t="str">
        <f t="shared" si="111"/>
        <v xml:space="preserve"> </v>
      </c>
      <c r="H969" s="15" t="str">
        <f>IF(F969="Cash"," ",Y969)</f>
        <v xml:space="preserve"> </v>
      </c>
      <c r="O969" s="4"/>
      <c r="U969" t="s">
        <v>6027</v>
      </c>
      <c r="V969" t="s">
        <v>7936</v>
      </c>
      <c r="W969" t="s">
        <v>30</v>
      </c>
      <c r="X969" s="64">
        <v>4916465346055230</v>
      </c>
      <c r="Z969">
        <v>22.69</v>
      </c>
      <c r="AA969" s="65" t="str">
        <f t="shared" si="105"/>
        <v/>
      </c>
      <c r="AB969">
        <f t="shared" si="106"/>
        <v>0</v>
      </c>
      <c r="AC969" s="65" t="str">
        <f t="shared" si="107"/>
        <v>???</v>
      </c>
      <c r="AD969" t="str">
        <f t="shared" si="108"/>
        <v xml:space="preserve"> </v>
      </c>
    </row>
    <row r="970" spans="1:31" x14ac:dyDescent="0.2">
      <c r="A970">
        <v>1069</v>
      </c>
      <c r="B970" s="4">
        <v>43660</v>
      </c>
      <c r="C970" t="s">
        <v>6028</v>
      </c>
      <c r="D970" s="14"/>
      <c r="E970" s="19">
        <f t="shared" si="109"/>
        <v>6.74</v>
      </c>
      <c r="F970" s="1" t="str">
        <f t="shared" si="110"/>
        <v>Cash</v>
      </c>
      <c r="G970" s="16" t="str">
        <f t="shared" si="111"/>
        <v xml:space="preserve"> </v>
      </c>
      <c r="H970" s="15" t="str">
        <f>IF(F970="Cash"," ",Y970)</f>
        <v xml:space="preserve"> </v>
      </c>
      <c r="O970" s="4"/>
      <c r="U970" t="s">
        <v>6028</v>
      </c>
      <c r="V970" t="s">
        <v>7937</v>
      </c>
      <c r="W970" t="s">
        <v>30</v>
      </c>
      <c r="X970" s="64">
        <v>4916465346055230</v>
      </c>
      <c r="Z970">
        <v>6.74</v>
      </c>
      <c r="AA970" s="65" t="str">
        <f t="shared" si="105"/>
        <v/>
      </c>
      <c r="AB970">
        <f t="shared" si="106"/>
        <v>0</v>
      </c>
      <c r="AC970" s="65" t="str">
        <f t="shared" si="107"/>
        <v>???</v>
      </c>
      <c r="AD970" t="str">
        <f t="shared" si="108"/>
        <v xml:space="preserve"> </v>
      </c>
    </row>
    <row r="971" spans="1:31" x14ac:dyDescent="0.2">
      <c r="A971">
        <v>1070</v>
      </c>
      <c r="B971" s="4">
        <v>43660</v>
      </c>
      <c r="C971" t="s">
        <v>6029</v>
      </c>
      <c r="D971" s="14"/>
      <c r="E971" s="19">
        <f t="shared" si="109"/>
        <v>19.21</v>
      </c>
      <c r="F971" s="1" t="str">
        <f t="shared" si="110"/>
        <v>Cash</v>
      </c>
      <c r="G971" s="16" t="str">
        <f t="shared" si="111"/>
        <v xml:space="preserve"> </v>
      </c>
      <c r="H971" s="15" t="str">
        <f>IF(F971="Cash"," ",Y971)</f>
        <v xml:space="preserve"> </v>
      </c>
      <c r="O971" s="4"/>
      <c r="U971" t="s">
        <v>6029</v>
      </c>
      <c r="V971" t="s">
        <v>7938</v>
      </c>
      <c r="W971" t="s">
        <v>30</v>
      </c>
      <c r="X971" s="64">
        <v>4916465346055230</v>
      </c>
      <c r="Z971">
        <v>19.21</v>
      </c>
      <c r="AA971" s="65" t="str">
        <f t="shared" si="105"/>
        <v/>
      </c>
      <c r="AB971">
        <f t="shared" si="106"/>
        <v>0</v>
      </c>
      <c r="AC971" s="65" t="str">
        <f t="shared" si="107"/>
        <v>???</v>
      </c>
      <c r="AD971" t="str">
        <f t="shared" si="108"/>
        <v xml:space="preserve"> </v>
      </c>
    </row>
    <row r="972" spans="1:31" x14ac:dyDescent="0.2">
      <c r="A972">
        <v>1071</v>
      </c>
      <c r="B972" s="4">
        <v>43660</v>
      </c>
      <c r="C972" t="s">
        <v>6030</v>
      </c>
      <c r="D972" s="14"/>
      <c r="E972" s="19">
        <f t="shared" si="109"/>
        <v>8.4700000000000006</v>
      </c>
      <c r="F972" s="1" t="str">
        <f t="shared" si="110"/>
        <v>Mastercard</v>
      </c>
      <c r="G972" s="16" t="str">
        <f t="shared" si="111"/>
        <v>2772-6270-5858-8081</v>
      </c>
      <c r="H972" s="15">
        <f>IF(F972="Cash"," ",Y972)</f>
        <v>47438</v>
      </c>
      <c r="M972" s="64"/>
      <c r="O972" s="4"/>
      <c r="U972" t="s">
        <v>6030</v>
      </c>
      <c r="V972" t="s">
        <v>7928</v>
      </c>
      <c r="W972" t="s">
        <v>7089</v>
      </c>
      <c r="X972" s="64">
        <v>4916465346055230</v>
      </c>
      <c r="Y972">
        <v>47438</v>
      </c>
      <c r="Z972">
        <v>8.4700000000000006</v>
      </c>
      <c r="AA972" s="65" t="str">
        <f t="shared" si="105"/>
        <v>2772627058588081</v>
      </c>
      <c r="AB972">
        <f t="shared" si="106"/>
        <v>16</v>
      </c>
      <c r="AC972" s="65" t="str">
        <f t="shared" si="107"/>
        <v>2772627058588081</v>
      </c>
      <c r="AD972" t="str">
        <f t="shared" si="108"/>
        <v>2772-6270-5858-8081</v>
      </c>
      <c r="AE972" s="65" t="s">
        <v>10816</v>
      </c>
    </row>
    <row r="973" spans="1:31" x14ac:dyDescent="0.2">
      <c r="A973">
        <v>1072</v>
      </c>
      <c r="B973" s="4">
        <v>43661</v>
      </c>
      <c r="C973" t="s">
        <v>6031</v>
      </c>
      <c r="D973" s="14"/>
      <c r="E973" s="19">
        <f t="shared" si="109"/>
        <v>22.96</v>
      </c>
      <c r="F973" s="1" t="str">
        <f t="shared" si="110"/>
        <v>American Express</v>
      </c>
      <c r="G973" s="16" t="str">
        <f t="shared" si="111"/>
        <v>3379-415851-90696</v>
      </c>
      <c r="H973" s="15">
        <f>IF(F973="Cash"," ",Y973)</f>
        <v>52540</v>
      </c>
      <c r="M973" s="64"/>
      <c r="O973" s="4"/>
      <c r="U973" t="s">
        <v>6031</v>
      </c>
      <c r="V973" t="s">
        <v>7904</v>
      </c>
      <c r="W973" t="s">
        <v>7093</v>
      </c>
      <c r="X973" s="64">
        <v>4916465346055230</v>
      </c>
      <c r="Y973">
        <v>52540</v>
      </c>
      <c r="Z973">
        <v>22.96</v>
      </c>
      <c r="AA973" s="65" t="str">
        <f t="shared" si="105"/>
        <v>337941585190696</v>
      </c>
      <c r="AB973">
        <f t="shared" si="106"/>
        <v>15</v>
      </c>
      <c r="AC973" s="65" t="str">
        <f t="shared" si="107"/>
        <v>337941585190696</v>
      </c>
      <c r="AD973" t="str">
        <f t="shared" si="108"/>
        <v>3379-415851-90696</v>
      </c>
      <c r="AE973" s="65" t="s">
        <v>10944</v>
      </c>
    </row>
    <row r="974" spans="1:31" x14ac:dyDescent="0.2">
      <c r="A974">
        <v>1073</v>
      </c>
      <c r="B974" s="4">
        <v>43661</v>
      </c>
      <c r="C974" t="s">
        <v>6032</v>
      </c>
      <c r="D974" s="14"/>
      <c r="E974" s="19">
        <f t="shared" si="109"/>
        <v>8.7799999999999994</v>
      </c>
      <c r="F974" s="1" t="str">
        <f t="shared" si="110"/>
        <v>Visa</v>
      </c>
      <c r="G974" s="16" t="str">
        <f t="shared" si="111"/>
        <v>5834-2158-1959-6620</v>
      </c>
      <c r="H974" s="15">
        <f>IF(F974="Cash"," ",Y974)</f>
        <v>46725</v>
      </c>
      <c r="M974" s="64"/>
      <c r="O974" s="4"/>
      <c r="U974" t="s">
        <v>6032</v>
      </c>
      <c r="V974" t="s">
        <v>7939</v>
      </c>
      <c r="W974" t="s">
        <v>34</v>
      </c>
      <c r="X974" s="64">
        <v>4916465346055230</v>
      </c>
      <c r="Y974">
        <v>46725</v>
      </c>
      <c r="Z974">
        <v>8.7799999999999994</v>
      </c>
      <c r="AA974" s="65" t="str">
        <f t="shared" si="105"/>
        <v>5834215819596620</v>
      </c>
      <c r="AB974">
        <f t="shared" si="106"/>
        <v>16</v>
      </c>
      <c r="AC974" s="65" t="str">
        <f t="shared" si="107"/>
        <v>5834215819596620</v>
      </c>
      <c r="AD974" t="str">
        <f t="shared" si="108"/>
        <v>5834-2158-1959-6620</v>
      </c>
      <c r="AE974" s="65" t="s">
        <v>10751</v>
      </c>
    </row>
    <row r="975" spans="1:31" x14ac:dyDescent="0.2">
      <c r="A975">
        <v>1074</v>
      </c>
      <c r="B975" s="4">
        <v>43661</v>
      </c>
      <c r="C975" t="s">
        <v>6033</v>
      </c>
      <c r="D975" s="14"/>
      <c r="E975" s="19">
        <f t="shared" si="109"/>
        <v>13.35</v>
      </c>
      <c r="F975" s="1" t="str">
        <f t="shared" si="110"/>
        <v>Visa</v>
      </c>
      <c r="G975" s="16" t="str">
        <f t="shared" si="111"/>
        <v>6294-0730-7868-1440</v>
      </c>
      <c r="H975" s="15">
        <f>IF(F975="Cash"," ",Y975)</f>
        <v>60612</v>
      </c>
      <c r="M975" s="64"/>
      <c r="O975" s="4"/>
      <c r="U975" t="s">
        <v>6033</v>
      </c>
      <c r="V975" t="s">
        <v>7940</v>
      </c>
      <c r="W975" t="s">
        <v>34</v>
      </c>
      <c r="X975" s="64">
        <v>4916465346055230</v>
      </c>
      <c r="Y975">
        <v>60612</v>
      </c>
      <c r="Z975">
        <v>13.35</v>
      </c>
      <c r="AA975" s="65" t="str">
        <f t="shared" si="105"/>
        <v>6294073078681440</v>
      </c>
      <c r="AB975">
        <f t="shared" si="106"/>
        <v>16</v>
      </c>
      <c r="AC975" s="65" t="str">
        <f t="shared" si="107"/>
        <v>6294073078681440</v>
      </c>
      <c r="AD975" t="str">
        <f t="shared" si="108"/>
        <v>6294-0730-7868-1440</v>
      </c>
      <c r="AE975" s="65" t="s">
        <v>10945</v>
      </c>
    </row>
    <row r="976" spans="1:31" x14ac:dyDescent="0.2">
      <c r="A976">
        <v>1075</v>
      </c>
      <c r="B976" s="4">
        <v>43661</v>
      </c>
      <c r="C976" t="s">
        <v>6034</v>
      </c>
      <c r="D976" s="14"/>
      <c r="E976" s="19">
        <f t="shared" si="109"/>
        <v>33.94</v>
      </c>
      <c r="F976" s="1" t="str">
        <f t="shared" si="110"/>
        <v>Visa</v>
      </c>
      <c r="G976" s="16" t="str">
        <f t="shared" si="111"/>
        <v>2515-5784-0554-3684</v>
      </c>
      <c r="H976" s="15">
        <f>IF(F976="Cash"," ",Y976)</f>
        <v>47591</v>
      </c>
      <c r="M976" s="64"/>
      <c r="O976" s="4"/>
      <c r="U976" t="s">
        <v>6034</v>
      </c>
      <c r="V976" t="s">
        <v>7941</v>
      </c>
      <c r="W976" t="s">
        <v>34</v>
      </c>
      <c r="X976" s="64">
        <v>4916465346055230</v>
      </c>
      <c r="Y976">
        <v>47591</v>
      </c>
      <c r="Z976">
        <v>33.94</v>
      </c>
      <c r="AA976" s="65" t="str">
        <f t="shared" si="105"/>
        <v>2515578405543684</v>
      </c>
      <c r="AB976">
        <f t="shared" si="106"/>
        <v>16</v>
      </c>
      <c r="AC976" s="65" t="str">
        <f t="shared" si="107"/>
        <v>2515578405543684</v>
      </c>
      <c r="AD976" t="str">
        <f t="shared" si="108"/>
        <v>2515-5784-0554-3684</v>
      </c>
      <c r="AE976" s="65" t="s">
        <v>10780</v>
      </c>
    </row>
    <row r="977" spans="1:31" x14ac:dyDescent="0.2">
      <c r="A977">
        <v>1076</v>
      </c>
      <c r="B977" s="4">
        <v>43661</v>
      </c>
      <c r="C977" t="s">
        <v>5806</v>
      </c>
      <c r="D977" s="14"/>
      <c r="E977" s="19">
        <f t="shared" si="109"/>
        <v>26.33</v>
      </c>
      <c r="F977" s="1" t="str">
        <f t="shared" si="110"/>
        <v>Cash</v>
      </c>
      <c r="G977" s="16" t="str">
        <f t="shared" si="111"/>
        <v xml:space="preserve"> </v>
      </c>
      <c r="H977" s="15" t="str">
        <f>IF(F977="Cash"," ",Y977)</f>
        <v xml:space="preserve"> </v>
      </c>
      <c r="O977" s="4"/>
      <c r="U977" t="s">
        <v>5806</v>
      </c>
      <c r="V977" t="s">
        <v>7759</v>
      </c>
      <c r="W977" t="s">
        <v>30</v>
      </c>
      <c r="X977" s="64">
        <v>4916465346055230</v>
      </c>
      <c r="Z977">
        <v>26.33</v>
      </c>
      <c r="AA977" s="65" t="str">
        <f t="shared" si="105"/>
        <v/>
      </c>
      <c r="AB977">
        <f t="shared" si="106"/>
        <v>0</v>
      </c>
      <c r="AC977" s="65" t="str">
        <f t="shared" si="107"/>
        <v>???</v>
      </c>
      <c r="AD977" t="str">
        <f t="shared" si="108"/>
        <v xml:space="preserve"> </v>
      </c>
    </row>
    <row r="978" spans="1:31" x14ac:dyDescent="0.2">
      <c r="A978">
        <v>1077</v>
      </c>
      <c r="B978" s="4">
        <v>43661</v>
      </c>
      <c r="C978" t="s">
        <v>6035</v>
      </c>
      <c r="D978" s="14"/>
      <c r="E978" s="19">
        <f t="shared" si="109"/>
        <v>5.5</v>
      </c>
      <c r="F978" s="1" t="str">
        <f t="shared" si="110"/>
        <v>Visa</v>
      </c>
      <c r="G978" s="16" t="str">
        <f t="shared" si="111"/>
        <v>4375-4758-3990-2661</v>
      </c>
      <c r="H978" s="15">
        <f>IF(F978="Cash"," ",Y978)</f>
        <v>47375</v>
      </c>
      <c r="M978" s="64"/>
      <c r="O978" s="4"/>
      <c r="U978" t="s">
        <v>6035</v>
      </c>
      <c r="V978" t="s">
        <v>7751</v>
      </c>
      <c r="W978" t="s">
        <v>34</v>
      </c>
      <c r="X978" s="64">
        <v>4916465346055230</v>
      </c>
      <c r="Y978">
        <v>47375</v>
      </c>
      <c r="Z978">
        <v>5.5</v>
      </c>
      <c r="AA978" s="65" t="str">
        <f t="shared" si="105"/>
        <v>4375475839902661</v>
      </c>
      <c r="AB978">
        <f t="shared" si="106"/>
        <v>16</v>
      </c>
      <c r="AC978" s="65" t="str">
        <f t="shared" si="107"/>
        <v>4375475839902661</v>
      </c>
      <c r="AD978" t="str">
        <f t="shared" si="108"/>
        <v>4375-4758-3990-2661</v>
      </c>
      <c r="AE978" s="65" t="s">
        <v>10842</v>
      </c>
    </row>
    <row r="979" spans="1:31" x14ac:dyDescent="0.2">
      <c r="A979">
        <v>1078</v>
      </c>
      <c r="B979" s="4">
        <v>43661</v>
      </c>
      <c r="C979" t="s">
        <v>6036</v>
      </c>
      <c r="D979" s="14"/>
      <c r="E979" s="19">
        <f t="shared" si="109"/>
        <v>31.49</v>
      </c>
      <c r="F979" s="1" t="str">
        <f t="shared" si="110"/>
        <v>Mastercard</v>
      </c>
      <c r="G979" s="16" t="str">
        <f t="shared" si="111"/>
        <v>6351-0225-9436-6981</v>
      </c>
      <c r="H979" s="15">
        <f>IF(F979="Cash"," ",Y979)</f>
        <v>47264</v>
      </c>
      <c r="M979" s="64"/>
      <c r="O979" s="4"/>
      <c r="U979" t="s">
        <v>6036</v>
      </c>
      <c r="V979" t="s">
        <v>7942</v>
      </c>
      <c r="W979" t="s">
        <v>7089</v>
      </c>
      <c r="X979" s="64">
        <v>4916465346055230</v>
      </c>
      <c r="Y979">
        <v>47264</v>
      </c>
      <c r="Z979">
        <v>31.49</v>
      </c>
      <c r="AA979" s="65" t="str">
        <f t="shared" si="105"/>
        <v>6351022594366981</v>
      </c>
      <c r="AB979">
        <f t="shared" si="106"/>
        <v>16</v>
      </c>
      <c r="AC979" s="65" t="str">
        <f t="shared" si="107"/>
        <v>6351022594366981</v>
      </c>
      <c r="AD979" t="str">
        <f t="shared" si="108"/>
        <v>6351-0225-9436-6981</v>
      </c>
      <c r="AE979" s="65" t="s">
        <v>10789</v>
      </c>
    </row>
    <row r="980" spans="1:31" x14ac:dyDescent="0.2">
      <c r="A980">
        <v>1079</v>
      </c>
      <c r="B980" s="4">
        <v>43661</v>
      </c>
      <c r="C980" t="s">
        <v>6037</v>
      </c>
      <c r="D980" s="14"/>
      <c r="E980" s="19">
        <f t="shared" si="109"/>
        <v>31.01</v>
      </c>
      <c r="F980" s="1" t="str">
        <f t="shared" si="110"/>
        <v>Mastercard</v>
      </c>
      <c r="G980" s="16" t="str">
        <f t="shared" si="111"/>
        <v>3192-7788-3483-9608</v>
      </c>
      <c r="H980" s="15">
        <f>IF(F980="Cash"," ",Y980)</f>
        <v>46785</v>
      </c>
      <c r="M980" s="64"/>
      <c r="O980" s="4"/>
      <c r="U980" t="s">
        <v>6037</v>
      </c>
      <c r="V980" t="s">
        <v>7943</v>
      </c>
      <c r="W980" t="s">
        <v>7089</v>
      </c>
      <c r="X980" s="64">
        <v>4916465346055230</v>
      </c>
      <c r="Y980">
        <v>46785</v>
      </c>
      <c r="Z980">
        <v>31.01</v>
      </c>
      <c r="AA980" s="65" t="str">
        <f t="shared" si="105"/>
        <v>3192778834839608</v>
      </c>
      <c r="AB980">
        <f t="shared" si="106"/>
        <v>16</v>
      </c>
      <c r="AC980" s="65" t="str">
        <f t="shared" si="107"/>
        <v>3192778834839608</v>
      </c>
      <c r="AD980" t="str">
        <f t="shared" si="108"/>
        <v>3192-7788-3483-9608</v>
      </c>
      <c r="AE980" s="65" t="s">
        <v>10946</v>
      </c>
    </row>
    <row r="981" spans="1:31" x14ac:dyDescent="0.2">
      <c r="A981">
        <v>1080</v>
      </c>
      <c r="B981" s="4">
        <v>43661</v>
      </c>
      <c r="C981" t="s">
        <v>6038</v>
      </c>
      <c r="D981" s="14"/>
      <c r="E981" s="19">
        <f t="shared" si="109"/>
        <v>18.079999999999998</v>
      </c>
      <c r="F981" s="1" t="str">
        <f t="shared" si="110"/>
        <v>Mastercard</v>
      </c>
      <c r="G981" s="16" t="str">
        <f t="shared" si="111"/>
        <v>4345-5977-5302-9264</v>
      </c>
      <c r="H981" s="15">
        <f>IF(F981="Cash"," ",Y981)</f>
        <v>47859</v>
      </c>
      <c r="M981" s="64"/>
      <c r="O981" s="4"/>
      <c r="U981" t="s">
        <v>6038</v>
      </c>
      <c r="V981" t="s">
        <v>7944</v>
      </c>
      <c r="W981" t="s">
        <v>7089</v>
      </c>
      <c r="X981" s="64">
        <v>4916465346055230</v>
      </c>
      <c r="Y981">
        <v>47859</v>
      </c>
      <c r="Z981">
        <v>18.079999999999998</v>
      </c>
      <c r="AA981" s="65" t="str">
        <f t="shared" si="105"/>
        <v>4345597753029264</v>
      </c>
      <c r="AB981">
        <f t="shared" si="106"/>
        <v>16</v>
      </c>
      <c r="AC981" s="65" t="str">
        <f t="shared" si="107"/>
        <v>4345597753029264</v>
      </c>
      <c r="AD981" t="str">
        <f t="shared" si="108"/>
        <v>4345-5977-5302-9264</v>
      </c>
      <c r="AE981" s="65" t="s">
        <v>10841</v>
      </c>
    </row>
    <row r="982" spans="1:31" x14ac:dyDescent="0.2">
      <c r="A982">
        <v>1081</v>
      </c>
      <c r="B982" s="4">
        <v>43661</v>
      </c>
      <c r="C982" t="s">
        <v>6039</v>
      </c>
      <c r="D982" s="14"/>
      <c r="E982" s="19">
        <f t="shared" si="109"/>
        <v>5.31</v>
      </c>
      <c r="F982" s="1" t="str">
        <f t="shared" si="110"/>
        <v>Cash</v>
      </c>
      <c r="G982" s="16" t="str">
        <f t="shared" si="111"/>
        <v xml:space="preserve"> </v>
      </c>
      <c r="H982" s="15" t="str">
        <f>IF(F982="Cash"," ",Y982)</f>
        <v xml:space="preserve"> </v>
      </c>
      <c r="O982" s="4"/>
      <c r="U982" t="s">
        <v>6039</v>
      </c>
      <c r="V982" t="s">
        <v>7945</v>
      </c>
      <c r="W982" t="s">
        <v>30</v>
      </c>
      <c r="X982" s="64">
        <v>4916465346055230</v>
      </c>
      <c r="Z982">
        <v>5.31</v>
      </c>
      <c r="AA982" s="65" t="str">
        <f t="shared" si="105"/>
        <v/>
      </c>
      <c r="AB982">
        <f t="shared" si="106"/>
        <v>0</v>
      </c>
      <c r="AC982" s="65" t="str">
        <f t="shared" si="107"/>
        <v>???</v>
      </c>
      <c r="AD982" t="str">
        <f t="shared" si="108"/>
        <v xml:space="preserve"> </v>
      </c>
    </row>
    <row r="983" spans="1:31" x14ac:dyDescent="0.2">
      <c r="A983">
        <v>1082</v>
      </c>
      <c r="B983" s="4">
        <v>43661</v>
      </c>
      <c r="C983" t="s">
        <v>6040</v>
      </c>
      <c r="D983" s="14"/>
      <c r="E983" s="19">
        <f t="shared" si="109"/>
        <v>26.9</v>
      </c>
      <c r="F983" s="1" t="str">
        <f t="shared" si="110"/>
        <v>Cash</v>
      </c>
      <c r="G983" s="16" t="str">
        <f t="shared" si="111"/>
        <v xml:space="preserve"> </v>
      </c>
      <c r="H983" s="15" t="str">
        <f>IF(F983="Cash"," ",Y983)</f>
        <v xml:space="preserve"> </v>
      </c>
      <c r="O983" s="4"/>
      <c r="U983" t="s">
        <v>6040</v>
      </c>
      <c r="V983" t="s">
        <v>7946</v>
      </c>
      <c r="W983" t="s">
        <v>30</v>
      </c>
      <c r="X983" s="64">
        <v>4916465346055230</v>
      </c>
      <c r="Z983">
        <v>26.9</v>
      </c>
      <c r="AA983" s="65" t="str">
        <f t="shared" si="105"/>
        <v/>
      </c>
      <c r="AB983">
        <f t="shared" si="106"/>
        <v>0</v>
      </c>
      <c r="AC983" s="65" t="str">
        <f t="shared" si="107"/>
        <v>???</v>
      </c>
      <c r="AD983" t="str">
        <f t="shared" si="108"/>
        <v xml:space="preserve"> </v>
      </c>
    </row>
    <row r="984" spans="1:31" x14ac:dyDescent="0.2">
      <c r="A984">
        <v>1083</v>
      </c>
      <c r="B984" s="4">
        <v>43661</v>
      </c>
      <c r="C984" t="s">
        <v>6041</v>
      </c>
      <c r="D984" s="14"/>
      <c r="E984" s="19">
        <f t="shared" si="109"/>
        <v>11.38</v>
      </c>
      <c r="F984" s="1" t="str">
        <f t="shared" si="110"/>
        <v>Cash</v>
      </c>
      <c r="G984" s="16" t="str">
        <f t="shared" si="111"/>
        <v xml:space="preserve"> </v>
      </c>
      <c r="H984" s="15" t="str">
        <f>IF(F984="Cash"," ",Y984)</f>
        <v xml:space="preserve"> </v>
      </c>
      <c r="O984" s="4"/>
      <c r="U984" t="s">
        <v>6041</v>
      </c>
      <c r="V984" t="s">
        <v>7947</v>
      </c>
      <c r="W984" t="s">
        <v>30</v>
      </c>
      <c r="X984" s="64">
        <v>4916465346055230</v>
      </c>
      <c r="Z984">
        <v>11.38</v>
      </c>
      <c r="AA984" s="65" t="str">
        <f t="shared" si="105"/>
        <v/>
      </c>
      <c r="AB984">
        <f t="shared" si="106"/>
        <v>0</v>
      </c>
      <c r="AC984" s="65" t="str">
        <f t="shared" si="107"/>
        <v>???</v>
      </c>
      <c r="AD984" t="str">
        <f t="shared" si="108"/>
        <v xml:space="preserve"> </v>
      </c>
    </row>
    <row r="985" spans="1:31" x14ac:dyDescent="0.2">
      <c r="A985">
        <v>1084</v>
      </c>
      <c r="B985" s="4">
        <v>43661</v>
      </c>
      <c r="C985" t="s">
        <v>6042</v>
      </c>
      <c r="D985" s="14"/>
      <c r="E985" s="19">
        <f t="shared" si="109"/>
        <v>22.47</v>
      </c>
      <c r="F985" s="1" t="str">
        <f t="shared" si="110"/>
        <v>American Express</v>
      </c>
      <c r="G985" s="16" t="str">
        <f t="shared" si="111"/>
        <v>2017-817761-15265</v>
      </c>
      <c r="H985" s="15">
        <f>IF(F985="Cash"," ",Y985)</f>
        <v>46935</v>
      </c>
      <c r="M985" s="64"/>
      <c r="O985" s="4"/>
      <c r="U985" t="s">
        <v>6042</v>
      </c>
      <c r="V985" t="s">
        <v>7948</v>
      </c>
      <c r="W985" t="s">
        <v>7093</v>
      </c>
      <c r="X985" s="64">
        <v>4916465346055230</v>
      </c>
      <c r="Y985">
        <v>46935</v>
      </c>
      <c r="Z985">
        <v>22.47</v>
      </c>
      <c r="AA985" s="65" t="str">
        <f t="shared" si="105"/>
        <v>201781776115265</v>
      </c>
      <c r="AB985">
        <f t="shared" si="106"/>
        <v>15</v>
      </c>
      <c r="AC985" s="65" t="str">
        <f t="shared" si="107"/>
        <v>201781776115265</v>
      </c>
      <c r="AD985" t="str">
        <f t="shared" si="108"/>
        <v>2017-817761-15265</v>
      </c>
      <c r="AE985" s="65" t="s">
        <v>10947</v>
      </c>
    </row>
    <row r="986" spans="1:31" x14ac:dyDescent="0.2">
      <c r="A986">
        <v>1085</v>
      </c>
      <c r="B986" s="4">
        <v>43661</v>
      </c>
      <c r="C986" t="s">
        <v>6043</v>
      </c>
      <c r="D986" s="14"/>
      <c r="E986" s="19">
        <f t="shared" si="109"/>
        <v>20.75</v>
      </c>
      <c r="F986" s="1" t="str">
        <f t="shared" si="110"/>
        <v>Visa</v>
      </c>
      <c r="G986" s="16" t="str">
        <f t="shared" si="111"/>
        <v>4369-3929-2221-3021</v>
      </c>
      <c r="H986" s="15">
        <f>IF(F986="Cash"," ",Y986)</f>
        <v>60616</v>
      </c>
      <c r="M986" s="64"/>
      <c r="O986" s="4"/>
      <c r="U986" t="s">
        <v>6043</v>
      </c>
      <c r="V986" t="s">
        <v>7949</v>
      </c>
      <c r="W986" t="s">
        <v>34</v>
      </c>
      <c r="X986" s="64">
        <v>4916465346055230</v>
      </c>
      <c r="Y986">
        <v>60616</v>
      </c>
      <c r="Z986">
        <v>20.75</v>
      </c>
      <c r="AA986" s="65" t="str">
        <f t="shared" si="105"/>
        <v>4369392922213021</v>
      </c>
      <c r="AB986">
        <f t="shared" si="106"/>
        <v>16</v>
      </c>
      <c r="AC986" s="65" t="str">
        <f t="shared" si="107"/>
        <v>4369392922213021</v>
      </c>
      <c r="AD986" t="str">
        <f t="shared" si="108"/>
        <v>4369-3929-2221-3021</v>
      </c>
      <c r="AE986" s="65" t="s">
        <v>10847</v>
      </c>
    </row>
    <row r="987" spans="1:31" x14ac:dyDescent="0.2">
      <c r="A987">
        <v>1086</v>
      </c>
      <c r="B987" s="4">
        <v>43661</v>
      </c>
      <c r="C987" t="s">
        <v>6044</v>
      </c>
      <c r="D987" s="14"/>
      <c r="E987" s="19">
        <f t="shared" si="109"/>
        <v>7.29</v>
      </c>
      <c r="F987" s="1" t="str">
        <f t="shared" si="110"/>
        <v>Visa</v>
      </c>
      <c r="G987" s="16" t="str">
        <f t="shared" si="111"/>
        <v>7634-6966-9071-5949</v>
      </c>
      <c r="H987" s="15">
        <f>IF(F987="Cash"," ",Y987)</f>
        <v>46394</v>
      </c>
      <c r="M987" s="64"/>
      <c r="O987" s="4"/>
      <c r="U987" t="s">
        <v>6044</v>
      </c>
      <c r="V987" t="s">
        <v>7950</v>
      </c>
      <c r="W987" t="s">
        <v>34</v>
      </c>
      <c r="X987" s="64">
        <v>4916465346055230</v>
      </c>
      <c r="Y987">
        <v>46394</v>
      </c>
      <c r="Z987">
        <v>7.29</v>
      </c>
      <c r="AA987" s="65" t="str">
        <f t="shared" si="105"/>
        <v>7634696690715949</v>
      </c>
      <c r="AB987">
        <f t="shared" si="106"/>
        <v>16</v>
      </c>
      <c r="AC987" s="65" t="str">
        <f t="shared" si="107"/>
        <v>7634696690715949</v>
      </c>
      <c r="AD987" t="str">
        <f t="shared" si="108"/>
        <v>7634-6966-9071-5949</v>
      </c>
      <c r="AE987" s="65" t="s">
        <v>10803</v>
      </c>
    </row>
    <row r="988" spans="1:31" x14ac:dyDescent="0.2">
      <c r="A988">
        <v>1087</v>
      </c>
      <c r="B988" s="4">
        <v>43661</v>
      </c>
      <c r="C988" t="s">
        <v>6045</v>
      </c>
      <c r="D988" s="14"/>
      <c r="E988" s="19">
        <f t="shared" si="109"/>
        <v>26.57</v>
      </c>
      <c r="F988" s="1" t="str">
        <f t="shared" si="110"/>
        <v>Mastercard</v>
      </c>
      <c r="G988" s="16" t="str">
        <f t="shared" si="111"/>
        <v>5954-7686-7215-2488</v>
      </c>
      <c r="H988" s="15">
        <f>IF(F988="Cash"," ",Y988)</f>
        <v>60659</v>
      </c>
      <c r="M988" s="64"/>
      <c r="O988" s="4"/>
      <c r="U988" t="s">
        <v>6045</v>
      </c>
      <c r="V988" t="s">
        <v>7951</v>
      </c>
      <c r="W988" t="s">
        <v>7089</v>
      </c>
      <c r="X988" s="64">
        <v>4916465346055230</v>
      </c>
      <c r="Y988">
        <v>60659</v>
      </c>
      <c r="Z988">
        <v>26.57</v>
      </c>
      <c r="AA988" s="65" t="str">
        <f t="shared" si="105"/>
        <v>5954768672152488</v>
      </c>
      <c r="AB988">
        <f t="shared" si="106"/>
        <v>16</v>
      </c>
      <c r="AC988" s="65" t="str">
        <f t="shared" si="107"/>
        <v>5954768672152488</v>
      </c>
      <c r="AD988" t="str">
        <f t="shared" si="108"/>
        <v>5954-7686-7215-2488</v>
      </c>
      <c r="AE988" s="65" t="s">
        <v>10675</v>
      </c>
    </row>
    <row r="989" spans="1:31" x14ac:dyDescent="0.2">
      <c r="A989">
        <v>1088</v>
      </c>
      <c r="B989" s="4">
        <v>43661</v>
      </c>
      <c r="C989" t="s">
        <v>6046</v>
      </c>
      <c r="D989" s="14"/>
      <c r="E989" s="19">
        <f t="shared" si="109"/>
        <v>1.74</v>
      </c>
      <c r="F989" s="1" t="str">
        <f t="shared" si="110"/>
        <v>Mastercard</v>
      </c>
      <c r="G989" s="16" t="str">
        <f t="shared" si="111"/>
        <v>5181-2136-7252-4019</v>
      </c>
      <c r="H989" s="15">
        <f>IF(F989="Cash"," ",Y989)</f>
        <v>73728</v>
      </c>
      <c r="M989" s="64"/>
      <c r="O989" s="4"/>
      <c r="U989" t="s">
        <v>6046</v>
      </c>
      <c r="V989" t="s">
        <v>7100</v>
      </c>
      <c r="W989" t="s">
        <v>7089</v>
      </c>
      <c r="X989" s="64">
        <v>4916465346055230</v>
      </c>
      <c r="Y989">
        <v>73728</v>
      </c>
      <c r="Z989">
        <v>1.74</v>
      </c>
      <c r="AA989" s="65" t="str">
        <f t="shared" si="105"/>
        <v>5181213672524019</v>
      </c>
      <c r="AB989">
        <f t="shared" si="106"/>
        <v>16</v>
      </c>
      <c r="AC989" s="65" t="str">
        <f t="shared" si="107"/>
        <v>5181213672524019</v>
      </c>
      <c r="AD989" t="str">
        <f t="shared" si="108"/>
        <v>5181-2136-7252-4019</v>
      </c>
      <c r="AE989" s="65" t="s">
        <v>10948</v>
      </c>
    </row>
    <row r="990" spans="1:31" x14ac:dyDescent="0.2">
      <c r="A990">
        <v>1089</v>
      </c>
      <c r="B990" s="4">
        <v>43661</v>
      </c>
      <c r="C990" t="s">
        <v>6047</v>
      </c>
      <c r="D990" s="14"/>
      <c r="E990" s="19">
        <f t="shared" si="109"/>
        <v>26.34</v>
      </c>
      <c r="F990" s="1" t="str">
        <f t="shared" si="110"/>
        <v>Cash</v>
      </c>
      <c r="G990" s="16" t="str">
        <f t="shared" si="111"/>
        <v xml:space="preserve"> </v>
      </c>
      <c r="H990" s="15" t="str">
        <f>IF(F990="Cash"," ",Y990)</f>
        <v xml:space="preserve"> </v>
      </c>
      <c r="O990" s="4"/>
      <c r="U990" t="s">
        <v>6047</v>
      </c>
      <c r="V990" t="s">
        <v>7952</v>
      </c>
      <c r="W990" t="s">
        <v>30</v>
      </c>
      <c r="X990" s="64">
        <v>4916465346055230</v>
      </c>
      <c r="Z990">
        <v>26.34</v>
      </c>
      <c r="AA990" s="65" t="str">
        <f t="shared" si="105"/>
        <v/>
      </c>
      <c r="AB990">
        <f t="shared" si="106"/>
        <v>0</v>
      </c>
      <c r="AC990" s="65" t="str">
        <f t="shared" si="107"/>
        <v>???</v>
      </c>
      <c r="AD990" t="str">
        <f t="shared" si="108"/>
        <v xml:space="preserve"> </v>
      </c>
    </row>
    <row r="991" spans="1:31" x14ac:dyDescent="0.2">
      <c r="A991">
        <v>1090</v>
      </c>
      <c r="B991" s="4">
        <v>43661</v>
      </c>
      <c r="C991" t="s">
        <v>6048</v>
      </c>
      <c r="D991" s="14"/>
      <c r="E991" s="19">
        <f t="shared" si="109"/>
        <v>20.420000000000002</v>
      </c>
      <c r="F991" s="1" t="str">
        <f t="shared" si="110"/>
        <v>Mastercard</v>
      </c>
      <c r="G991" s="16" t="str">
        <f t="shared" si="111"/>
        <v>2901-2234-8665-8223</v>
      </c>
      <c r="H991" s="15">
        <f>IF(F991="Cash"," ",Y991)</f>
        <v>99343</v>
      </c>
      <c r="M991" s="64"/>
      <c r="O991" s="4"/>
      <c r="U991" t="s">
        <v>6048</v>
      </c>
      <c r="V991" t="s">
        <v>7953</v>
      </c>
      <c r="W991" t="s">
        <v>7089</v>
      </c>
      <c r="X991" s="64">
        <v>4916465346055230</v>
      </c>
      <c r="Y991">
        <v>99343</v>
      </c>
      <c r="Z991">
        <v>20.420000000000002</v>
      </c>
      <c r="AA991" s="65" t="str">
        <f t="shared" si="105"/>
        <v>2901223486658223</v>
      </c>
      <c r="AB991">
        <f t="shared" si="106"/>
        <v>16</v>
      </c>
      <c r="AC991" s="65" t="str">
        <f t="shared" si="107"/>
        <v>2901223486658223</v>
      </c>
      <c r="AD991" t="str">
        <f t="shared" si="108"/>
        <v>2901-2234-8665-8223</v>
      </c>
      <c r="AE991" s="65" t="s">
        <v>10788</v>
      </c>
    </row>
    <row r="992" spans="1:31" x14ac:dyDescent="0.2">
      <c r="A992">
        <v>1091</v>
      </c>
      <c r="B992" s="4">
        <v>43661</v>
      </c>
      <c r="C992" t="s">
        <v>6049</v>
      </c>
      <c r="D992" s="14"/>
      <c r="E992" s="19">
        <f t="shared" si="109"/>
        <v>10.79</v>
      </c>
      <c r="F992" s="1" t="str">
        <f t="shared" si="110"/>
        <v>Cash</v>
      </c>
      <c r="G992" s="16" t="str">
        <f t="shared" si="111"/>
        <v xml:space="preserve"> </v>
      </c>
      <c r="H992" s="15" t="str">
        <f>IF(F992="Cash"," ",Y992)</f>
        <v xml:space="preserve"> </v>
      </c>
      <c r="O992" s="4"/>
      <c r="U992" t="s">
        <v>6049</v>
      </c>
      <c r="V992" t="s">
        <v>7954</v>
      </c>
      <c r="W992" t="s">
        <v>30</v>
      </c>
      <c r="X992" s="64">
        <v>4916465346055230</v>
      </c>
      <c r="Z992">
        <v>10.79</v>
      </c>
      <c r="AA992" s="65" t="str">
        <f t="shared" si="105"/>
        <v/>
      </c>
      <c r="AB992">
        <f t="shared" si="106"/>
        <v>0</v>
      </c>
      <c r="AC992" s="65" t="str">
        <f t="shared" si="107"/>
        <v>???</v>
      </c>
      <c r="AD992" t="str">
        <f t="shared" si="108"/>
        <v xml:space="preserve"> </v>
      </c>
    </row>
    <row r="993" spans="1:31" x14ac:dyDescent="0.2">
      <c r="A993">
        <v>1092</v>
      </c>
      <c r="B993" s="4">
        <v>43661</v>
      </c>
      <c r="C993" t="s">
        <v>6050</v>
      </c>
      <c r="D993" s="14"/>
      <c r="E993" s="19">
        <f t="shared" si="109"/>
        <v>12.57</v>
      </c>
      <c r="F993" s="1" t="str">
        <f t="shared" si="110"/>
        <v>American Express</v>
      </c>
      <c r="G993" s="16" t="str">
        <f t="shared" si="111"/>
        <v>2016-727768-23968</v>
      </c>
      <c r="H993" s="15">
        <f>IF(F993="Cash"," ",Y993)</f>
        <v>75915</v>
      </c>
      <c r="M993" s="64"/>
      <c r="O993" s="4"/>
      <c r="U993" t="s">
        <v>6050</v>
      </c>
      <c r="V993" t="s">
        <v>7397</v>
      </c>
      <c r="W993" t="s">
        <v>7093</v>
      </c>
      <c r="X993" s="64">
        <v>4916465346055230</v>
      </c>
      <c r="Y993">
        <v>75915</v>
      </c>
      <c r="Z993">
        <v>12.57</v>
      </c>
      <c r="AA993" s="65" t="str">
        <f t="shared" si="105"/>
        <v>201672776823968</v>
      </c>
      <c r="AB993">
        <f t="shared" si="106"/>
        <v>15</v>
      </c>
      <c r="AC993" s="65" t="str">
        <f t="shared" si="107"/>
        <v>201672776823968</v>
      </c>
      <c r="AD993" t="str">
        <f t="shared" si="108"/>
        <v>2016-727768-23968</v>
      </c>
      <c r="AE993" s="65" t="s">
        <v>10949</v>
      </c>
    </row>
    <row r="994" spans="1:31" x14ac:dyDescent="0.2">
      <c r="A994">
        <v>1093</v>
      </c>
      <c r="B994" s="4">
        <v>43661</v>
      </c>
      <c r="C994" t="s">
        <v>6051</v>
      </c>
      <c r="D994" s="14"/>
      <c r="E994" s="19">
        <f t="shared" si="109"/>
        <v>3.36</v>
      </c>
      <c r="F994" s="1" t="str">
        <f t="shared" si="110"/>
        <v>Visa</v>
      </c>
      <c r="G994" s="16" t="str">
        <f t="shared" si="111"/>
        <v>5621-3032-5980-2337</v>
      </c>
      <c r="H994" s="15">
        <f>IF(F994="Cash"," ",Y994)</f>
        <v>47528</v>
      </c>
      <c r="M994" s="64"/>
      <c r="O994" s="4"/>
      <c r="U994" t="s">
        <v>6051</v>
      </c>
      <c r="V994" t="s">
        <v>7955</v>
      </c>
      <c r="W994" t="s">
        <v>34</v>
      </c>
      <c r="X994" s="64">
        <v>4916465346055230</v>
      </c>
      <c r="Y994">
        <v>47528</v>
      </c>
      <c r="Z994">
        <v>3.36</v>
      </c>
      <c r="AA994" s="65" t="str">
        <f t="shared" si="105"/>
        <v>5621303259802337</v>
      </c>
      <c r="AB994">
        <f t="shared" si="106"/>
        <v>16</v>
      </c>
      <c r="AC994" s="65" t="str">
        <f t="shared" si="107"/>
        <v>5621303259802337</v>
      </c>
      <c r="AD994" t="str">
        <f t="shared" si="108"/>
        <v>5621-3032-5980-2337</v>
      </c>
      <c r="AE994" s="65" t="s">
        <v>10651</v>
      </c>
    </row>
    <row r="995" spans="1:31" x14ac:dyDescent="0.2">
      <c r="A995">
        <v>1094</v>
      </c>
      <c r="B995" s="4">
        <v>43661</v>
      </c>
      <c r="C995" t="s">
        <v>6052</v>
      </c>
      <c r="D995" s="14"/>
      <c r="E995" s="19">
        <f t="shared" si="109"/>
        <v>10.5</v>
      </c>
      <c r="F995" s="1" t="str">
        <f t="shared" si="110"/>
        <v>Visa</v>
      </c>
      <c r="G995" s="16" t="str">
        <f t="shared" si="111"/>
        <v>7835-4276-9118-9101</v>
      </c>
      <c r="H995" s="15">
        <f>IF(F995="Cash"," ",Y995)</f>
        <v>46554</v>
      </c>
      <c r="M995" s="64"/>
      <c r="O995" s="4"/>
      <c r="U995" t="s">
        <v>6052</v>
      </c>
      <c r="V995" t="s">
        <v>7605</v>
      </c>
      <c r="W995" t="s">
        <v>34</v>
      </c>
      <c r="X995" s="64">
        <v>4916465346055230</v>
      </c>
      <c r="Y995">
        <v>46554</v>
      </c>
      <c r="Z995">
        <v>10.5</v>
      </c>
      <c r="AA995" s="65" t="str">
        <f t="shared" si="105"/>
        <v>7835427691189101</v>
      </c>
      <c r="AB995">
        <f t="shared" si="106"/>
        <v>16</v>
      </c>
      <c r="AC995" s="65" t="str">
        <f t="shared" si="107"/>
        <v>7835427691189101</v>
      </c>
      <c r="AD995" t="str">
        <f t="shared" si="108"/>
        <v>7835-4276-9118-9101</v>
      </c>
      <c r="AE995" s="65" t="s">
        <v>10915</v>
      </c>
    </row>
    <row r="996" spans="1:31" x14ac:dyDescent="0.2">
      <c r="A996">
        <v>1095</v>
      </c>
      <c r="B996" s="4">
        <v>43661</v>
      </c>
      <c r="C996" t="s">
        <v>6053</v>
      </c>
      <c r="D996" s="14"/>
      <c r="E996" s="19">
        <f t="shared" si="109"/>
        <v>14.81</v>
      </c>
      <c r="F996" s="1" t="str">
        <f t="shared" si="110"/>
        <v>Mastercard</v>
      </c>
      <c r="G996" s="16" t="str">
        <f t="shared" si="111"/>
        <v>2638-5995-6176-9944</v>
      </c>
      <c r="H996" s="15">
        <f>IF(F996="Cash"," ",Y996)</f>
        <v>46791</v>
      </c>
      <c r="M996" s="64"/>
      <c r="O996" s="4"/>
      <c r="U996" t="s">
        <v>6053</v>
      </c>
      <c r="V996" t="s">
        <v>7956</v>
      </c>
      <c r="W996" t="s">
        <v>7089</v>
      </c>
      <c r="X996" s="64">
        <v>4916465346055230</v>
      </c>
      <c r="Y996">
        <v>46791</v>
      </c>
      <c r="Z996">
        <v>14.81</v>
      </c>
      <c r="AA996" s="65" t="str">
        <f t="shared" si="105"/>
        <v>2638599561769944</v>
      </c>
      <c r="AB996">
        <f t="shared" si="106"/>
        <v>16</v>
      </c>
      <c r="AC996" s="65" t="str">
        <f t="shared" si="107"/>
        <v>2638599561769944</v>
      </c>
      <c r="AD996" t="str">
        <f t="shared" si="108"/>
        <v>2638-5995-6176-9944</v>
      </c>
      <c r="AE996" s="65" t="s">
        <v>10614</v>
      </c>
    </row>
    <row r="997" spans="1:31" x14ac:dyDescent="0.2">
      <c r="A997">
        <v>1096</v>
      </c>
      <c r="B997" s="4">
        <v>43661</v>
      </c>
      <c r="C997" t="s">
        <v>6054</v>
      </c>
      <c r="D997" s="14"/>
      <c r="E997" s="19">
        <f t="shared" si="109"/>
        <v>29.58</v>
      </c>
      <c r="F997" s="1" t="str">
        <f t="shared" si="110"/>
        <v>Mastercard</v>
      </c>
      <c r="G997" s="16" t="str">
        <f t="shared" si="111"/>
        <v>8610-4258-4830-8370</v>
      </c>
      <c r="H997" s="15">
        <f>IF(F997="Cash"," ",Y997)</f>
        <v>60694</v>
      </c>
      <c r="M997" s="64"/>
      <c r="O997" s="4"/>
      <c r="U997" t="s">
        <v>6054</v>
      </c>
      <c r="V997" t="s">
        <v>7957</v>
      </c>
      <c r="W997" t="s">
        <v>7089</v>
      </c>
      <c r="X997" s="64">
        <v>4916465346055230</v>
      </c>
      <c r="Y997">
        <v>60694</v>
      </c>
      <c r="Z997">
        <v>29.58</v>
      </c>
      <c r="AA997" s="65" t="str">
        <f t="shared" si="105"/>
        <v>8610425848308370</v>
      </c>
      <c r="AB997">
        <f t="shared" si="106"/>
        <v>16</v>
      </c>
      <c r="AC997" s="65" t="str">
        <f t="shared" si="107"/>
        <v>8610425848308370</v>
      </c>
      <c r="AD997" t="str">
        <f t="shared" si="108"/>
        <v>8610-4258-4830-8370</v>
      </c>
      <c r="AE997" s="65" t="s">
        <v>10950</v>
      </c>
    </row>
    <row r="998" spans="1:31" x14ac:dyDescent="0.2">
      <c r="A998">
        <v>1097</v>
      </c>
      <c r="B998" s="4">
        <v>43661</v>
      </c>
      <c r="C998" t="s">
        <v>6055</v>
      </c>
      <c r="D998" s="14"/>
      <c r="E998" s="19">
        <f t="shared" si="109"/>
        <v>24.59</v>
      </c>
      <c r="F998" s="1" t="str">
        <f t="shared" si="110"/>
        <v>Cash</v>
      </c>
      <c r="G998" s="16" t="str">
        <f t="shared" si="111"/>
        <v xml:space="preserve"> </v>
      </c>
      <c r="H998" s="15" t="str">
        <f>IF(F998="Cash"," ",Y998)</f>
        <v xml:space="preserve"> </v>
      </c>
      <c r="O998" s="4"/>
      <c r="U998" t="s">
        <v>6055</v>
      </c>
      <c r="V998" t="s">
        <v>7958</v>
      </c>
      <c r="W998" t="s">
        <v>30</v>
      </c>
      <c r="X998" s="64">
        <v>4916465346055230</v>
      </c>
      <c r="Z998">
        <v>24.59</v>
      </c>
      <c r="AA998" s="65" t="str">
        <f t="shared" si="105"/>
        <v/>
      </c>
      <c r="AB998">
        <f t="shared" si="106"/>
        <v>0</v>
      </c>
      <c r="AC998" s="65" t="str">
        <f t="shared" si="107"/>
        <v>???</v>
      </c>
      <c r="AD998" t="str">
        <f t="shared" si="108"/>
        <v xml:space="preserve"> </v>
      </c>
    </row>
    <row r="999" spans="1:31" x14ac:dyDescent="0.2">
      <c r="A999">
        <v>1098</v>
      </c>
      <c r="B999" s="4">
        <v>43661</v>
      </c>
      <c r="C999" t="s">
        <v>6056</v>
      </c>
      <c r="D999" s="14"/>
      <c r="E999" s="19">
        <f t="shared" si="109"/>
        <v>20.5</v>
      </c>
      <c r="F999" s="1" t="str">
        <f t="shared" si="110"/>
        <v>Cash</v>
      </c>
      <c r="G999" s="16" t="str">
        <f t="shared" si="111"/>
        <v xml:space="preserve"> </v>
      </c>
      <c r="H999" s="15" t="str">
        <f>IF(F999="Cash"," ",Y999)</f>
        <v xml:space="preserve"> </v>
      </c>
      <c r="O999" s="4"/>
      <c r="U999" t="s">
        <v>6056</v>
      </c>
      <c r="V999" t="s">
        <v>7959</v>
      </c>
      <c r="W999" t="s">
        <v>30</v>
      </c>
      <c r="X999" s="64">
        <v>4916465346055230</v>
      </c>
      <c r="Z999">
        <v>20.5</v>
      </c>
      <c r="AA999" s="65" t="str">
        <f t="shared" si="105"/>
        <v/>
      </c>
      <c r="AB999">
        <f t="shared" si="106"/>
        <v>0</v>
      </c>
      <c r="AC999" s="65" t="str">
        <f t="shared" si="107"/>
        <v>???</v>
      </c>
      <c r="AD999" t="str">
        <f t="shared" si="108"/>
        <v xml:space="preserve"> </v>
      </c>
    </row>
    <row r="1000" spans="1:31" x14ac:dyDescent="0.2">
      <c r="A1000">
        <v>1099</v>
      </c>
      <c r="B1000" s="4">
        <v>0</v>
      </c>
      <c r="C1000" t="s">
        <v>6057</v>
      </c>
      <c r="D1000" s="14"/>
      <c r="E1000" s="19">
        <f t="shared" si="109"/>
        <v>23.21</v>
      </c>
      <c r="F1000" s="1" t="str">
        <f t="shared" si="110"/>
        <v>Mastercard</v>
      </c>
      <c r="G1000" s="16" t="str">
        <f t="shared" si="111"/>
        <v>3724-5439-1763-1361</v>
      </c>
      <c r="H1000" s="15">
        <f>IF(F1000="Cash"," ",Y1000)</f>
        <v>47596</v>
      </c>
      <c r="M1000" s="64"/>
      <c r="O1000" s="4"/>
      <c r="U1000" t="s">
        <v>6057</v>
      </c>
      <c r="V1000" t="s">
        <v>7960</v>
      </c>
      <c r="W1000" t="s">
        <v>7089</v>
      </c>
      <c r="X1000" s="64">
        <v>4916465346055230</v>
      </c>
      <c r="Y1000">
        <v>47596</v>
      </c>
      <c r="Z1000">
        <v>23.21</v>
      </c>
      <c r="AA1000" s="65" t="str">
        <f t="shared" si="105"/>
        <v>3724543917631361</v>
      </c>
      <c r="AB1000">
        <f t="shared" si="106"/>
        <v>16</v>
      </c>
      <c r="AC1000" s="65" t="str">
        <f t="shared" si="107"/>
        <v>3724543917631361</v>
      </c>
      <c r="AD1000" t="str">
        <f t="shared" si="108"/>
        <v>3724-5439-1763-1361</v>
      </c>
      <c r="AE1000" s="65" t="s">
        <v>10951</v>
      </c>
    </row>
    <row r="1001" spans="1:31" x14ac:dyDescent="0.2">
      <c r="A1001">
        <v>1100</v>
      </c>
      <c r="B1001" s="4">
        <v>43661</v>
      </c>
      <c r="C1001" t="s">
        <v>6058</v>
      </c>
      <c r="D1001" s="14"/>
      <c r="E1001" s="19">
        <f t="shared" si="109"/>
        <v>33.82</v>
      </c>
      <c r="F1001" s="1" t="str">
        <f t="shared" si="110"/>
        <v>Cash</v>
      </c>
      <c r="G1001" s="16" t="str">
        <f t="shared" si="111"/>
        <v xml:space="preserve"> </v>
      </c>
      <c r="H1001" s="15" t="str">
        <f>IF(F1001="Cash"," ",Y1001)</f>
        <v xml:space="preserve"> </v>
      </c>
      <c r="O1001" s="4"/>
      <c r="U1001" t="s">
        <v>6058</v>
      </c>
      <c r="V1001" t="s">
        <v>7961</v>
      </c>
      <c r="W1001" t="s">
        <v>30</v>
      </c>
      <c r="X1001" s="64">
        <v>4916465346055230</v>
      </c>
      <c r="Z1001">
        <v>33.82</v>
      </c>
      <c r="AA1001" s="65" t="str">
        <f t="shared" si="105"/>
        <v/>
      </c>
      <c r="AB1001">
        <f t="shared" si="106"/>
        <v>0</v>
      </c>
      <c r="AC1001" s="65" t="str">
        <f t="shared" si="107"/>
        <v>???</v>
      </c>
      <c r="AD1001" t="str">
        <f t="shared" si="108"/>
        <v xml:space="preserve"> </v>
      </c>
    </row>
    <row r="1002" spans="1:31" x14ac:dyDescent="0.2">
      <c r="A1002">
        <v>1101</v>
      </c>
      <c r="B1002" s="4">
        <v>43661</v>
      </c>
      <c r="C1002" t="s">
        <v>6059</v>
      </c>
      <c r="D1002" s="14"/>
      <c r="E1002" s="19">
        <f t="shared" si="109"/>
        <v>20.51</v>
      </c>
      <c r="F1002" s="1" t="str">
        <f t="shared" si="110"/>
        <v>Cash</v>
      </c>
      <c r="G1002" s="16" t="str">
        <f t="shared" si="111"/>
        <v xml:space="preserve"> </v>
      </c>
      <c r="H1002" s="15" t="str">
        <f>IF(F1002="Cash"," ",Y1002)</f>
        <v xml:space="preserve"> </v>
      </c>
      <c r="O1002" s="4"/>
      <c r="U1002" t="s">
        <v>6059</v>
      </c>
      <c r="V1002" t="s">
        <v>7962</v>
      </c>
      <c r="W1002" t="s">
        <v>30</v>
      </c>
      <c r="X1002" s="64">
        <v>4916465346055230</v>
      </c>
      <c r="Z1002">
        <v>20.51</v>
      </c>
      <c r="AA1002" s="65" t="str">
        <f t="shared" si="105"/>
        <v/>
      </c>
      <c r="AB1002">
        <f t="shared" si="106"/>
        <v>0</v>
      </c>
      <c r="AC1002" s="65" t="str">
        <f t="shared" si="107"/>
        <v>???</v>
      </c>
      <c r="AD1002" t="str">
        <f t="shared" si="108"/>
        <v xml:space="preserve"> </v>
      </c>
    </row>
    <row r="1003" spans="1:31" x14ac:dyDescent="0.2">
      <c r="A1003">
        <v>1102</v>
      </c>
      <c r="B1003" s="4">
        <v>43661</v>
      </c>
      <c r="C1003" t="s">
        <v>6060</v>
      </c>
      <c r="D1003" s="14"/>
      <c r="E1003" s="19">
        <f t="shared" si="109"/>
        <v>22.76</v>
      </c>
      <c r="F1003" s="1" t="str">
        <f t="shared" si="110"/>
        <v>Cash</v>
      </c>
      <c r="G1003" s="16" t="str">
        <f t="shared" si="111"/>
        <v xml:space="preserve"> </v>
      </c>
      <c r="H1003" s="15" t="str">
        <f>IF(F1003="Cash"," ",Y1003)</f>
        <v xml:space="preserve"> </v>
      </c>
      <c r="O1003" s="4"/>
      <c r="U1003" t="s">
        <v>6060</v>
      </c>
      <c r="V1003" t="s">
        <v>7963</v>
      </c>
      <c r="W1003" t="s">
        <v>30</v>
      </c>
      <c r="X1003" s="64">
        <v>4916465346055230</v>
      </c>
      <c r="Z1003">
        <v>22.76</v>
      </c>
      <c r="AA1003" s="65" t="str">
        <f t="shared" si="105"/>
        <v/>
      </c>
      <c r="AB1003">
        <f t="shared" si="106"/>
        <v>0</v>
      </c>
      <c r="AC1003" s="65" t="str">
        <f t="shared" si="107"/>
        <v>???</v>
      </c>
      <c r="AD1003" t="str">
        <f t="shared" si="108"/>
        <v xml:space="preserve"> </v>
      </c>
    </row>
    <row r="1004" spans="1:31" x14ac:dyDescent="0.2">
      <c r="A1004">
        <v>1103</v>
      </c>
      <c r="B1004" s="4">
        <v>43661</v>
      </c>
      <c r="C1004" t="s">
        <v>6061</v>
      </c>
      <c r="D1004" s="14"/>
      <c r="E1004" s="19">
        <f t="shared" si="109"/>
        <v>22.14</v>
      </c>
      <c r="F1004" s="1" t="str">
        <f t="shared" si="110"/>
        <v>Cash</v>
      </c>
      <c r="G1004" s="16" t="str">
        <f t="shared" si="111"/>
        <v xml:space="preserve"> </v>
      </c>
      <c r="H1004" s="15" t="str">
        <f>IF(F1004="Cash"," ",Y1004)</f>
        <v xml:space="preserve"> </v>
      </c>
      <c r="O1004" s="4"/>
      <c r="U1004" t="s">
        <v>6061</v>
      </c>
      <c r="V1004" t="s">
        <v>7964</v>
      </c>
      <c r="W1004" t="s">
        <v>30</v>
      </c>
      <c r="X1004" s="64">
        <v>4916465346055230</v>
      </c>
      <c r="Z1004">
        <v>22.14</v>
      </c>
      <c r="AA1004" s="65" t="str">
        <f t="shared" si="105"/>
        <v/>
      </c>
      <c r="AB1004">
        <f t="shared" si="106"/>
        <v>0</v>
      </c>
      <c r="AC1004" s="65" t="str">
        <f t="shared" si="107"/>
        <v>???</v>
      </c>
      <c r="AD1004" t="str">
        <f t="shared" si="108"/>
        <v xml:space="preserve"> </v>
      </c>
    </row>
    <row r="1005" spans="1:31" x14ac:dyDescent="0.2">
      <c r="A1005">
        <v>1104</v>
      </c>
      <c r="B1005" s="4">
        <v>43661</v>
      </c>
      <c r="C1005" t="s">
        <v>6062</v>
      </c>
      <c r="D1005" s="14"/>
      <c r="E1005" s="19">
        <f t="shared" si="109"/>
        <v>20.190000000000001</v>
      </c>
      <c r="F1005" s="1" t="str">
        <f t="shared" si="110"/>
        <v>Visa</v>
      </c>
      <c r="G1005" s="16" t="str">
        <f t="shared" si="111"/>
        <v>7588-8800-0776-8678</v>
      </c>
      <c r="H1005" s="15">
        <f>IF(F1005="Cash"," ",Y1005)</f>
        <v>60651</v>
      </c>
      <c r="M1005" s="64"/>
      <c r="O1005" s="4"/>
      <c r="U1005" t="s">
        <v>6062</v>
      </c>
      <c r="V1005" t="s">
        <v>7965</v>
      </c>
      <c r="W1005" t="s">
        <v>34</v>
      </c>
      <c r="X1005" s="64">
        <v>4916465346055230</v>
      </c>
      <c r="Y1005">
        <v>60651</v>
      </c>
      <c r="Z1005">
        <v>20.190000000000001</v>
      </c>
      <c r="AA1005" s="65" t="str">
        <f t="shared" si="105"/>
        <v>7588880007768678</v>
      </c>
      <c r="AB1005">
        <f t="shared" si="106"/>
        <v>16</v>
      </c>
      <c r="AC1005" s="65" t="str">
        <f t="shared" si="107"/>
        <v>7588880007768678</v>
      </c>
      <c r="AD1005" t="str">
        <f t="shared" si="108"/>
        <v>7588-8800-0776-8678</v>
      </c>
      <c r="AE1005" s="65" t="s">
        <v>10819</v>
      </c>
    </row>
    <row r="1006" spans="1:31" x14ac:dyDescent="0.2">
      <c r="A1006">
        <v>1105</v>
      </c>
      <c r="B1006" s="4">
        <v>43661</v>
      </c>
      <c r="C1006" t="s">
        <v>6063</v>
      </c>
      <c r="D1006" s="14"/>
      <c r="E1006" s="19">
        <f t="shared" si="109"/>
        <v>12.47</v>
      </c>
      <c r="F1006" s="1" t="str">
        <f t="shared" si="110"/>
        <v>Visa</v>
      </c>
      <c r="G1006" s="16" t="str">
        <f t="shared" si="111"/>
        <v>7088-5881-2359-8494</v>
      </c>
      <c r="H1006" s="15">
        <f>IF(F1006="Cash"," ",Y1006)</f>
        <v>60690</v>
      </c>
      <c r="M1006" s="64"/>
      <c r="O1006" s="4"/>
      <c r="U1006" t="s">
        <v>6063</v>
      </c>
      <c r="V1006" t="s">
        <v>7966</v>
      </c>
      <c r="W1006" t="s">
        <v>34</v>
      </c>
      <c r="X1006" s="64">
        <v>4916465346055230</v>
      </c>
      <c r="Y1006">
        <v>60690</v>
      </c>
      <c r="Z1006">
        <v>12.47</v>
      </c>
      <c r="AA1006" s="65" t="str">
        <f t="shared" si="105"/>
        <v>7088588123598494</v>
      </c>
      <c r="AB1006">
        <f t="shared" si="106"/>
        <v>16</v>
      </c>
      <c r="AC1006" s="65" t="str">
        <f t="shared" si="107"/>
        <v>7088588123598494</v>
      </c>
      <c r="AD1006" t="str">
        <f t="shared" si="108"/>
        <v>7088-5881-2359-8494</v>
      </c>
      <c r="AE1006" s="65" t="s">
        <v>10714</v>
      </c>
    </row>
    <row r="1007" spans="1:31" x14ac:dyDescent="0.2">
      <c r="A1007">
        <v>1106</v>
      </c>
      <c r="B1007" s="4">
        <v>43661</v>
      </c>
      <c r="C1007" t="s">
        <v>6064</v>
      </c>
      <c r="D1007" s="14"/>
      <c r="E1007" s="19">
        <f t="shared" si="109"/>
        <v>27.31</v>
      </c>
      <c r="F1007" s="1" t="str">
        <f t="shared" si="110"/>
        <v>Mastercard</v>
      </c>
      <c r="G1007" s="16" t="str">
        <f t="shared" si="111"/>
        <v>1700-3629-7140-6638</v>
      </c>
      <c r="H1007" s="15">
        <f>IF(F1007="Cash"," ",Y1007)</f>
        <v>47859</v>
      </c>
      <c r="M1007" s="64"/>
      <c r="O1007" s="4"/>
      <c r="U1007" t="s">
        <v>6064</v>
      </c>
      <c r="V1007" t="s">
        <v>7967</v>
      </c>
      <c r="W1007" t="s">
        <v>7089</v>
      </c>
      <c r="X1007" s="64">
        <v>4916465346055230</v>
      </c>
      <c r="Y1007">
        <v>47859</v>
      </c>
      <c r="Z1007">
        <v>27.31</v>
      </c>
      <c r="AA1007" s="65" t="str">
        <f t="shared" si="105"/>
        <v>1700362971406638</v>
      </c>
      <c r="AB1007">
        <f t="shared" si="106"/>
        <v>16</v>
      </c>
      <c r="AC1007" s="65" t="str">
        <f t="shared" si="107"/>
        <v>1700362971406638</v>
      </c>
      <c r="AD1007" t="str">
        <f t="shared" si="108"/>
        <v>1700-3629-7140-6638</v>
      </c>
      <c r="AE1007" s="65" t="s">
        <v>10678</v>
      </c>
    </row>
    <row r="1008" spans="1:31" x14ac:dyDescent="0.2">
      <c r="A1008">
        <v>1107</v>
      </c>
      <c r="B1008" s="4">
        <v>43661</v>
      </c>
      <c r="C1008" t="s">
        <v>6065</v>
      </c>
      <c r="D1008" s="14"/>
      <c r="E1008" s="19">
        <f t="shared" si="109"/>
        <v>22.55</v>
      </c>
      <c r="F1008" s="1" t="str">
        <f t="shared" si="110"/>
        <v>Cash</v>
      </c>
      <c r="G1008" s="16" t="str">
        <f t="shared" si="111"/>
        <v xml:space="preserve"> </v>
      </c>
      <c r="H1008" s="15" t="str">
        <f>IF(F1008="Cash"," ",Y1008)</f>
        <v xml:space="preserve"> </v>
      </c>
      <c r="O1008" s="4"/>
      <c r="U1008" t="s">
        <v>6065</v>
      </c>
      <c r="V1008" t="s">
        <v>7968</v>
      </c>
      <c r="W1008" t="s">
        <v>30</v>
      </c>
      <c r="X1008" s="64">
        <v>4916465346055230</v>
      </c>
      <c r="Z1008">
        <v>22.55</v>
      </c>
      <c r="AA1008" s="65" t="str">
        <f t="shared" si="105"/>
        <v/>
      </c>
      <c r="AB1008">
        <f t="shared" si="106"/>
        <v>0</v>
      </c>
      <c r="AC1008" s="65" t="str">
        <f t="shared" si="107"/>
        <v>???</v>
      </c>
      <c r="AD1008" t="str">
        <f t="shared" si="108"/>
        <v xml:space="preserve"> </v>
      </c>
    </row>
    <row r="1009" spans="1:31" x14ac:dyDescent="0.2">
      <c r="A1009">
        <v>1108</v>
      </c>
      <c r="B1009" s="4">
        <v>43661</v>
      </c>
      <c r="C1009" t="s">
        <v>6066</v>
      </c>
      <c r="D1009" s="14"/>
      <c r="E1009" s="19">
        <f t="shared" si="109"/>
        <v>27.53</v>
      </c>
      <c r="F1009" s="1" t="str">
        <f t="shared" si="110"/>
        <v>Discover</v>
      </c>
      <c r="G1009" s="16" t="str">
        <f t="shared" si="111"/>
        <v>???</v>
      </c>
      <c r="H1009" s="15">
        <f>IF(F1009="Cash"," ",Y1009)</f>
        <v>47261</v>
      </c>
      <c r="M1009" s="64"/>
      <c r="O1009" s="4"/>
      <c r="U1009" t="s">
        <v>6066</v>
      </c>
      <c r="V1009" t="s">
        <v>7969</v>
      </c>
      <c r="W1009" t="s">
        <v>7167</v>
      </c>
      <c r="X1009" s="64">
        <v>4916465346055230</v>
      </c>
      <c r="Y1009">
        <v>47261</v>
      </c>
      <c r="Z1009">
        <v>27.53</v>
      </c>
      <c r="AA1009" s="65" t="str">
        <f t="shared" si="105"/>
        <v>30079224272805</v>
      </c>
      <c r="AB1009">
        <f t="shared" si="106"/>
        <v>14</v>
      </c>
      <c r="AC1009" s="65" t="str">
        <f t="shared" si="107"/>
        <v>???</v>
      </c>
      <c r="AD1009" t="str">
        <f t="shared" si="108"/>
        <v>???</v>
      </c>
      <c r="AE1009" s="65" t="s">
        <v>10952</v>
      </c>
    </row>
    <row r="1010" spans="1:31" x14ac:dyDescent="0.2">
      <c r="A1010">
        <v>1109</v>
      </c>
      <c r="B1010" s="4">
        <v>43661</v>
      </c>
      <c r="C1010" t="s">
        <v>6067</v>
      </c>
      <c r="D1010" s="14"/>
      <c r="E1010" s="19">
        <f t="shared" si="109"/>
        <v>0.71</v>
      </c>
      <c r="F1010" s="1" t="str">
        <f t="shared" si="110"/>
        <v>Mastercard</v>
      </c>
      <c r="G1010" s="16" t="str">
        <f t="shared" si="111"/>
        <v>8464-7284-2877-5134</v>
      </c>
      <c r="H1010" s="15">
        <f>IF(F1010="Cash"," ",Y1010)</f>
        <v>47384</v>
      </c>
      <c r="M1010" s="64"/>
      <c r="O1010" s="4"/>
      <c r="U1010" t="s">
        <v>6067</v>
      </c>
      <c r="V1010" t="s">
        <v>7970</v>
      </c>
      <c r="W1010" t="s">
        <v>7089</v>
      </c>
      <c r="X1010" s="64">
        <v>4916465346055230</v>
      </c>
      <c r="Y1010">
        <v>47384</v>
      </c>
      <c r="Z1010">
        <v>0.71</v>
      </c>
      <c r="AA1010" s="65" t="str">
        <f t="shared" si="105"/>
        <v>8464728428775134</v>
      </c>
      <c r="AB1010">
        <f t="shared" si="106"/>
        <v>16</v>
      </c>
      <c r="AC1010" s="65" t="str">
        <f t="shared" si="107"/>
        <v>8464728428775134</v>
      </c>
      <c r="AD1010" t="str">
        <f t="shared" si="108"/>
        <v>8464-7284-2877-5134</v>
      </c>
      <c r="AE1010" s="65" t="s">
        <v>10700</v>
      </c>
    </row>
    <row r="1011" spans="1:31" x14ac:dyDescent="0.2">
      <c r="A1011">
        <v>1110</v>
      </c>
      <c r="B1011" s="4">
        <v>43661</v>
      </c>
      <c r="C1011" t="s">
        <v>6068</v>
      </c>
      <c r="D1011" s="14"/>
      <c r="E1011" s="19">
        <f t="shared" si="109"/>
        <v>22.76</v>
      </c>
      <c r="F1011" s="1" t="str">
        <f t="shared" si="110"/>
        <v>Mastercard</v>
      </c>
      <c r="G1011" s="16" t="str">
        <f t="shared" si="111"/>
        <v>7634-6966-9071-5949</v>
      </c>
      <c r="H1011" s="15">
        <f>IF(F1011="Cash"," ",Y1011)</f>
        <v>60637</v>
      </c>
      <c r="M1011" s="64"/>
      <c r="O1011" s="4"/>
      <c r="U1011" t="s">
        <v>6068</v>
      </c>
      <c r="V1011" t="s">
        <v>7963</v>
      </c>
      <c r="W1011" t="s">
        <v>7089</v>
      </c>
      <c r="X1011" s="64">
        <v>4916465346055230</v>
      </c>
      <c r="Y1011">
        <v>60637</v>
      </c>
      <c r="Z1011">
        <v>22.76</v>
      </c>
      <c r="AA1011" s="65" t="str">
        <f t="shared" si="105"/>
        <v>7634696690715949</v>
      </c>
      <c r="AB1011">
        <f t="shared" si="106"/>
        <v>16</v>
      </c>
      <c r="AC1011" s="65" t="str">
        <f t="shared" si="107"/>
        <v>7634696690715949</v>
      </c>
      <c r="AD1011" t="str">
        <f t="shared" si="108"/>
        <v>7634-6966-9071-5949</v>
      </c>
      <c r="AE1011" s="65" t="s">
        <v>10803</v>
      </c>
    </row>
    <row r="1012" spans="1:31" x14ac:dyDescent="0.2">
      <c r="A1012">
        <v>1111</v>
      </c>
      <c r="B1012" s="4">
        <v>43661</v>
      </c>
      <c r="C1012" t="s">
        <v>6069</v>
      </c>
      <c r="D1012" s="14"/>
      <c r="E1012" s="19">
        <f t="shared" si="109"/>
        <v>3.43</v>
      </c>
      <c r="F1012" s="1" t="str">
        <f t="shared" si="110"/>
        <v>Cash</v>
      </c>
      <c r="G1012" s="16" t="str">
        <f t="shared" si="111"/>
        <v xml:space="preserve"> </v>
      </c>
      <c r="H1012" s="15" t="str">
        <f>IF(F1012="Cash"," ",Y1012)</f>
        <v xml:space="preserve"> </v>
      </c>
      <c r="O1012" s="4"/>
      <c r="U1012" t="s">
        <v>6069</v>
      </c>
      <c r="V1012" t="s">
        <v>7971</v>
      </c>
      <c r="W1012" t="s">
        <v>30</v>
      </c>
      <c r="X1012" s="64">
        <v>4916465346055230</v>
      </c>
      <c r="Z1012">
        <v>3.43</v>
      </c>
      <c r="AA1012" s="65" t="str">
        <f t="shared" si="105"/>
        <v/>
      </c>
      <c r="AB1012">
        <f t="shared" si="106"/>
        <v>0</v>
      </c>
      <c r="AC1012" s="65" t="str">
        <f t="shared" si="107"/>
        <v>???</v>
      </c>
      <c r="AD1012" t="str">
        <f t="shared" si="108"/>
        <v xml:space="preserve"> </v>
      </c>
    </row>
    <row r="1013" spans="1:31" x14ac:dyDescent="0.2">
      <c r="A1013">
        <v>1112</v>
      </c>
      <c r="B1013" s="4">
        <v>43661</v>
      </c>
      <c r="C1013" t="s">
        <v>6070</v>
      </c>
      <c r="D1013" s="14"/>
      <c r="E1013" s="19">
        <f t="shared" si="109"/>
        <v>13.9</v>
      </c>
      <c r="F1013" s="1" t="str">
        <f t="shared" si="110"/>
        <v>Visa</v>
      </c>
      <c r="G1013" s="16" t="str">
        <f t="shared" si="111"/>
        <v>8995-6392-0000-7972</v>
      </c>
      <c r="H1013" s="15">
        <f>IF(F1013="Cash"," ",Y1013)</f>
        <v>60632</v>
      </c>
      <c r="M1013" s="64"/>
      <c r="O1013" s="4"/>
      <c r="U1013" t="s">
        <v>6070</v>
      </c>
      <c r="V1013" t="s">
        <v>7972</v>
      </c>
      <c r="W1013" t="s">
        <v>34</v>
      </c>
      <c r="X1013" s="64">
        <v>4916465346055230</v>
      </c>
      <c r="Y1013">
        <v>60632</v>
      </c>
      <c r="Z1013">
        <v>13.9</v>
      </c>
      <c r="AA1013" s="65" t="str">
        <f t="shared" si="105"/>
        <v>8995639200007972</v>
      </c>
      <c r="AB1013">
        <f t="shared" si="106"/>
        <v>16</v>
      </c>
      <c r="AC1013" s="65" t="str">
        <f t="shared" si="107"/>
        <v>8995639200007972</v>
      </c>
      <c r="AD1013" t="str">
        <f t="shared" si="108"/>
        <v>8995-6392-0000-7972</v>
      </c>
      <c r="AE1013" s="65" t="s">
        <v>10877</v>
      </c>
    </row>
    <row r="1014" spans="1:31" x14ac:dyDescent="0.2">
      <c r="A1014">
        <v>1113</v>
      </c>
      <c r="B1014" s="4">
        <v>43661</v>
      </c>
      <c r="C1014" t="s">
        <v>6071</v>
      </c>
      <c r="D1014" s="14"/>
      <c r="E1014" s="19">
        <f t="shared" si="109"/>
        <v>24.48</v>
      </c>
      <c r="F1014" s="1" t="str">
        <f t="shared" si="110"/>
        <v>Cash</v>
      </c>
      <c r="G1014" s="16" t="str">
        <f t="shared" si="111"/>
        <v xml:space="preserve"> </v>
      </c>
      <c r="H1014" s="15" t="str">
        <f>IF(F1014="Cash"," ",Y1014)</f>
        <v xml:space="preserve"> </v>
      </c>
      <c r="O1014" s="4"/>
      <c r="U1014" t="s">
        <v>6071</v>
      </c>
      <c r="V1014" t="s">
        <v>7973</v>
      </c>
      <c r="W1014" t="s">
        <v>30</v>
      </c>
      <c r="X1014" s="64">
        <v>4916465346055230</v>
      </c>
      <c r="Z1014">
        <v>24.48</v>
      </c>
      <c r="AA1014" s="65" t="str">
        <f t="shared" si="105"/>
        <v/>
      </c>
      <c r="AB1014">
        <f t="shared" si="106"/>
        <v>0</v>
      </c>
      <c r="AC1014" s="65" t="str">
        <f t="shared" si="107"/>
        <v>???</v>
      </c>
      <c r="AD1014" t="str">
        <f t="shared" si="108"/>
        <v xml:space="preserve"> </v>
      </c>
    </row>
    <row r="1015" spans="1:31" x14ac:dyDescent="0.2">
      <c r="A1015">
        <v>1114</v>
      </c>
      <c r="B1015" s="4">
        <v>43661</v>
      </c>
      <c r="C1015" t="s">
        <v>6072</v>
      </c>
      <c r="D1015" s="14"/>
      <c r="E1015" s="19">
        <f t="shared" si="109"/>
        <v>19.18</v>
      </c>
      <c r="F1015" s="1" t="str">
        <f t="shared" si="110"/>
        <v>Cash</v>
      </c>
      <c r="G1015" s="16" t="str">
        <f t="shared" si="111"/>
        <v xml:space="preserve"> </v>
      </c>
      <c r="H1015" s="15" t="str">
        <f>IF(F1015="Cash"," ",Y1015)</f>
        <v xml:space="preserve"> </v>
      </c>
      <c r="O1015" s="4"/>
      <c r="U1015" t="s">
        <v>6072</v>
      </c>
      <c r="V1015" t="s">
        <v>7974</v>
      </c>
      <c r="W1015" t="s">
        <v>30</v>
      </c>
      <c r="X1015" s="64">
        <v>4916465346055230</v>
      </c>
      <c r="Z1015">
        <v>19.18</v>
      </c>
      <c r="AA1015" s="65" t="str">
        <f t="shared" si="105"/>
        <v/>
      </c>
      <c r="AB1015">
        <f t="shared" si="106"/>
        <v>0</v>
      </c>
      <c r="AC1015" s="65" t="str">
        <f t="shared" si="107"/>
        <v>???</v>
      </c>
      <c r="AD1015" t="str">
        <f t="shared" si="108"/>
        <v xml:space="preserve"> </v>
      </c>
    </row>
    <row r="1016" spans="1:31" x14ac:dyDescent="0.2">
      <c r="A1016">
        <v>1115</v>
      </c>
      <c r="B1016" s="4">
        <v>43661</v>
      </c>
      <c r="C1016" t="s">
        <v>6073</v>
      </c>
      <c r="D1016" s="14"/>
      <c r="E1016" s="19">
        <f t="shared" si="109"/>
        <v>21.83</v>
      </c>
      <c r="F1016" s="1" t="str">
        <f t="shared" si="110"/>
        <v>Visa</v>
      </c>
      <c r="G1016" s="16" t="str">
        <f t="shared" si="111"/>
        <v>6949-2354-5274-3891</v>
      </c>
      <c r="H1016" s="15">
        <f>IF(F1016="Cash"," ",Y1016)</f>
        <v>70377</v>
      </c>
      <c r="M1016" s="64"/>
      <c r="O1016" s="4"/>
      <c r="U1016" t="s">
        <v>6073</v>
      </c>
      <c r="V1016" t="s">
        <v>7651</v>
      </c>
      <c r="W1016" t="s">
        <v>34</v>
      </c>
      <c r="X1016" s="64">
        <v>4916465346055230</v>
      </c>
      <c r="Y1016">
        <v>70377</v>
      </c>
      <c r="Z1016">
        <v>21.83</v>
      </c>
      <c r="AA1016" s="65" t="str">
        <f t="shared" si="105"/>
        <v>6949235452743891</v>
      </c>
      <c r="AB1016">
        <f t="shared" si="106"/>
        <v>16</v>
      </c>
      <c r="AC1016" s="65" t="str">
        <f t="shared" si="107"/>
        <v>6949235452743891</v>
      </c>
      <c r="AD1016" t="str">
        <f t="shared" si="108"/>
        <v>6949-2354-5274-3891</v>
      </c>
      <c r="AE1016" s="65" t="s">
        <v>10628</v>
      </c>
    </row>
    <row r="1017" spans="1:31" x14ac:dyDescent="0.2">
      <c r="A1017">
        <v>1116</v>
      </c>
      <c r="B1017" s="4">
        <v>43661</v>
      </c>
      <c r="C1017" t="s">
        <v>6074</v>
      </c>
      <c r="D1017" s="14"/>
      <c r="E1017" s="19">
        <f t="shared" si="109"/>
        <v>25.66</v>
      </c>
      <c r="F1017" s="1" t="str">
        <f t="shared" si="110"/>
        <v>Mastercard</v>
      </c>
      <c r="G1017" s="16" t="str">
        <f t="shared" si="111"/>
        <v>1251-1121-8359-4782</v>
      </c>
      <c r="H1017" s="15">
        <f>IF(F1017="Cash"," ",Y1017)</f>
        <v>35021</v>
      </c>
      <c r="M1017" s="64"/>
      <c r="O1017" s="4"/>
      <c r="U1017" t="s">
        <v>6074</v>
      </c>
      <c r="V1017" t="s">
        <v>7975</v>
      </c>
      <c r="W1017" t="s">
        <v>7089</v>
      </c>
      <c r="X1017" s="64">
        <v>4916465346055230</v>
      </c>
      <c r="Y1017">
        <v>35021</v>
      </c>
      <c r="Z1017">
        <v>25.66</v>
      </c>
      <c r="AA1017" s="65" t="str">
        <f t="shared" si="105"/>
        <v>1251112183594782</v>
      </c>
      <c r="AB1017">
        <f t="shared" si="106"/>
        <v>16</v>
      </c>
      <c r="AC1017" s="65" t="str">
        <f t="shared" si="107"/>
        <v>1251112183594782</v>
      </c>
      <c r="AD1017" t="str">
        <f t="shared" si="108"/>
        <v>1251-1121-8359-4782</v>
      </c>
      <c r="AE1017" s="65" t="s">
        <v>10698</v>
      </c>
    </row>
    <row r="1018" spans="1:31" x14ac:dyDescent="0.2">
      <c r="A1018">
        <v>1117</v>
      </c>
      <c r="B1018" s="4">
        <v>43661</v>
      </c>
      <c r="C1018" t="s">
        <v>6075</v>
      </c>
      <c r="D1018" s="14"/>
      <c r="E1018" s="19">
        <f t="shared" si="109"/>
        <v>19.45</v>
      </c>
      <c r="F1018" s="1" t="str">
        <f t="shared" si="110"/>
        <v>American Express</v>
      </c>
      <c r="G1018" s="16" t="str">
        <f t="shared" si="111"/>
        <v>3746-228184-26339</v>
      </c>
      <c r="H1018" s="15">
        <f>IF(F1018="Cash"," ",Y1018)</f>
        <v>60691</v>
      </c>
      <c r="M1018" s="64"/>
      <c r="O1018" s="4"/>
      <c r="U1018" t="s">
        <v>6075</v>
      </c>
      <c r="V1018" t="s">
        <v>7976</v>
      </c>
      <c r="W1018" t="s">
        <v>7093</v>
      </c>
      <c r="X1018" s="64">
        <v>4916465346055230</v>
      </c>
      <c r="Y1018">
        <v>60691</v>
      </c>
      <c r="Z1018">
        <v>19.45</v>
      </c>
      <c r="AA1018" s="65" t="str">
        <f t="shared" si="105"/>
        <v>374622818426339</v>
      </c>
      <c r="AB1018">
        <f t="shared" si="106"/>
        <v>15</v>
      </c>
      <c r="AC1018" s="65" t="str">
        <f t="shared" si="107"/>
        <v>374622818426339</v>
      </c>
      <c r="AD1018" t="str">
        <f t="shared" si="108"/>
        <v>3746-228184-26339</v>
      </c>
      <c r="AE1018" s="65" t="s">
        <v>10953</v>
      </c>
    </row>
    <row r="1019" spans="1:31" x14ac:dyDescent="0.2">
      <c r="A1019">
        <v>1118</v>
      </c>
      <c r="B1019" s="4">
        <v>43661</v>
      </c>
      <c r="C1019" t="s">
        <v>6076</v>
      </c>
      <c r="D1019" s="14"/>
      <c r="E1019" s="19">
        <f t="shared" si="109"/>
        <v>31.91</v>
      </c>
      <c r="F1019" s="1" t="str">
        <f t="shared" si="110"/>
        <v>Discover</v>
      </c>
      <c r="G1019" s="16" t="str">
        <f t="shared" si="111"/>
        <v>5798-6935-0166-6126</v>
      </c>
      <c r="H1019" s="15">
        <f>IF(F1019="Cash"," ",Y1019)</f>
        <v>47850</v>
      </c>
      <c r="M1019" s="64"/>
      <c r="O1019" s="4"/>
      <c r="U1019" t="s">
        <v>6076</v>
      </c>
      <c r="V1019" t="s">
        <v>7270</v>
      </c>
      <c r="W1019" t="s">
        <v>7167</v>
      </c>
      <c r="X1019" s="64">
        <v>4916465346055230</v>
      </c>
      <c r="Y1019">
        <v>47850</v>
      </c>
      <c r="Z1019">
        <v>31.91</v>
      </c>
      <c r="AA1019" s="65" t="str">
        <f t="shared" si="105"/>
        <v>5798693501666126</v>
      </c>
      <c r="AB1019">
        <f t="shared" si="106"/>
        <v>16</v>
      </c>
      <c r="AC1019" s="65" t="str">
        <f t="shared" si="107"/>
        <v>5798693501666126</v>
      </c>
      <c r="AD1019" t="str">
        <f t="shared" si="108"/>
        <v>5798-6935-0166-6126</v>
      </c>
      <c r="AE1019" s="65" t="s">
        <v>10654</v>
      </c>
    </row>
    <row r="1020" spans="1:31" x14ac:dyDescent="0.2">
      <c r="A1020">
        <v>1119</v>
      </c>
      <c r="B1020" s="4">
        <v>43661</v>
      </c>
      <c r="C1020" t="s">
        <v>6077</v>
      </c>
      <c r="D1020" s="14"/>
      <c r="E1020" s="19">
        <f t="shared" si="109"/>
        <v>4.75</v>
      </c>
      <c r="F1020" s="1" t="str">
        <f t="shared" si="110"/>
        <v>Visa</v>
      </c>
      <c r="G1020" s="16" t="str">
        <f t="shared" si="111"/>
        <v>7088-5881-2359-8494</v>
      </c>
      <c r="H1020" s="15">
        <f>IF(F1020="Cash"," ",Y1020)</f>
        <v>60618</v>
      </c>
      <c r="M1020" s="64"/>
      <c r="O1020" s="4"/>
      <c r="U1020" t="s">
        <v>6077</v>
      </c>
      <c r="V1020" t="s">
        <v>7977</v>
      </c>
      <c r="W1020" t="s">
        <v>34</v>
      </c>
      <c r="X1020" s="64">
        <v>4916465346055230</v>
      </c>
      <c r="Y1020">
        <v>60618</v>
      </c>
      <c r="Z1020">
        <v>4.75</v>
      </c>
      <c r="AA1020" s="65" t="str">
        <f t="shared" si="105"/>
        <v>7088588123598494</v>
      </c>
      <c r="AB1020">
        <f t="shared" si="106"/>
        <v>16</v>
      </c>
      <c r="AC1020" s="65" t="str">
        <f t="shared" si="107"/>
        <v>7088588123598494</v>
      </c>
      <c r="AD1020" t="str">
        <f t="shared" si="108"/>
        <v>7088-5881-2359-8494</v>
      </c>
      <c r="AE1020" s="65" t="s">
        <v>10714</v>
      </c>
    </row>
    <row r="1021" spans="1:31" x14ac:dyDescent="0.2">
      <c r="A1021">
        <v>1120</v>
      </c>
      <c r="B1021" s="4">
        <v>43661</v>
      </c>
      <c r="C1021" t="s">
        <v>6078</v>
      </c>
      <c r="D1021" s="14"/>
      <c r="E1021" s="19">
        <f t="shared" si="109"/>
        <v>7.07</v>
      </c>
      <c r="F1021" s="1" t="str">
        <f t="shared" si="110"/>
        <v>Mastercard</v>
      </c>
      <c r="G1021" s="16" t="str">
        <f t="shared" si="111"/>
        <v>3311-6145-5177-3178</v>
      </c>
      <c r="H1021" s="15">
        <f>IF(F1021="Cash"," ",Y1021)</f>
        <v>46561</v>
      </c>
      <c r="M1021" s="64"/>
      <c r="O1021" s="4"/>
      <c r="U1021" t="s">
        <v>6078</v>
      </c>
      <c r="V1021" t="s">
        <v>7978</v>
      </c>
      <c r="W1021" t="s">
        <v>7089</v>
      </c>
      <c r="X1021" s="64">
        <v>4916465346055230</v>
      </c>
      <c r="Y1021">
        <v>46561</v>
      </c>
      <c r="Z1021">
        <v>7.07</v>
      </c>
      <c r="AA1021" s="65" t="str">
        <f t="shared" si="105"/>
        <v>3311614551773178</v>
      </c>
      <c r="AB1021">
        <f t="shared" si="106"/>
        <v>16</v>
      </c>
      <c r="AC1021" s="65" t="str">
        <f t="shared" si="107"/>
        <v>3311614551773178</v>
      </c>
      <c r="AD1021" t="str">
        <f t="shared" si="108"/>
        <v>3311-6145-5177-3178</v>
      </c>
      <c r="AE1021" s="65" t="s">
        <v>10954</v>
      </c>
    </row>
    <row r="1022" spans="1:31" x14ac:dyDescent="0.2">
      <c r="A1022">
        <v>1121</v>
      </c>
      <c r="B1022" s="4">
        <v>43661</v>
      </c>
      <c r="C1022" t="s">
        <v>6079</v>
      </c>
      <c r="D1022" s="14"/>
      <c r="E1022" s="19">
        <f t="shared" si="109"/>
        <v>21.58</v>
      </c>
      <c r="F1022" s="1" t="str">
        <f t="shared" si="110"/>
        <v>Mastercard</v>
      </c>
      <c r="G1022" s="16" t="str">
        <f t="shared" si="111"/>
        <v>8196-8709-4231-4773</v>
      </c>
      <c r="H1022" s="15">
        <f>IF(F1022="Cash"," ",Y1022)</f>
        <v>47580</v>
      </c>
      <c r="M1022" s="64"/>
      <c r="O1022" s="4"/>
      <c r="U1022" t="s">
        <v>6079</v>
      </c>
      <c r="V1022" t="s">
        <v>7703</v>
      </c>
      <c r="W1022" t="s">
        <v>7089</v>
      </c>
      <c r="X1022" s="64">
        <v>4916465346055230</v>
      </c>
      <c r="Y1022">
        <v>47580</v>
      </c>
      <c r="Z1022">
        <v>21.58</v>
      </c>
      <c r="AA1022" s="65" t="str">
        <f t="shared" si="105"/>
        <v>8196870942314773</v>
      </c>
      <c r="AB1022">
        <f t="shared" si="106"/>
        <v>16</v>
      </c>
      <c r="AC1022" s="65" t="str">
        <f t="shared" si="107"/>
        <v>8196870942314773</v>
      </c>
      <c r="AD1022" t="str">
        <f t="shared" si="108"/>
        <v>8196-8709-4231-4773</v>
      </c>
      <c r="AE1022" s="65" t="s">
        <v>10934</v>
      </c>
    </row>
    <row r="1023" spans="1:31" x14ac:dyDescent="0.2">
      <c r="A1023">
        <v>1122</v>
      </c>
      <c r="B1023" s="4">
        <v>43661</v>
      </c>
      <c r="C1023" t="s">
        <v>6080</v>
      </c>
      <c r="D1023" s="14"/>
      <c r="E1023" s="19">
        <f t="shared" si="109"/>
        <v>28.13</v>
      </c>
      <c r="F1023" s="1" t="str">
        <f t="shared" si="110"/>
        <v>Cash</v>
      </c>
      <c r="G1023" s="16" t="str">
        <f t="shared" si="111"/>
        <v xml:space="preserve"> </v>
      </c>
      <c r="H1023" s="15" t="str">
        <f>IF(F1023="Cash"," ",Y1023)</f>
        <v xml:space="preserve"> </v>
      </c>
      <c r="O1023" s="4"/>
      <c r="U1023" t="s">
        <v>6080</v>
      </c>
      <c r="V1023" t="s">
        <v>7979</v>
      </c>
      <c r="W1023" t="s">
        <v>30</v>
      </c>
      <c r="X1023" s="64">
        <v>4916465346055230</v>
      </c>
      <c r="Z1023">
        <v>28.13</v>
      </c>
      <c r="AA1023" s="65" t="str">
        <f t="shared" si="105"/>
        <v/>
      </c>
      <c r="AB1023">
        <f t="shared" si="106"/>
        <v>0</v>
      </c>
      <c r="AC1023" s="65" t="str">
        <f t="shared" si="107"/>
        <v>???</v>
      </c>
      <c r="AD1023" t="str">
        <f t="shared" si="108"/>
        <v xml:space="preserve"> </v>
      </c>
    </row>
    <row r="1024" spans="1:31" x14ac:dyDescent="0.2">
      <c r="A1024">
        <v>1123</v>
      </c>
      <c r="B1024" s="4">
        <v>43661</v>
      </c>
      <c r="C1024" t="s">
        <v>6081</v>
      </c>
      <c r="D1024" s="14"/>
      <c r="E1024" s="19">
        <f t="shared" si="109"/>
        <v>32.29</v>
      </c>
      <c r="F1024" s="1" t="str">
        <f t="shared" si="110"/>
        <v>Visa</v>
      </c>
      <c r="G1024" s="16" t="str">
        <f t="shared" si="111"/>
        <v>3311-6145-5177-3178</v>
      </c>
      <c r="H1024" s="15">
        <f>IF(F1024="Cash"," ",Y1024)</f>
        <v>60623</v>
      </c>
      <c r="M1024" s="64"/>
      <c r="O1024" s="4"/>
      <c r="U1024" t="s">
        <v>6081</v>
      </c>
      <c r="V1024" t="s">
        <v>7980</v>
      </c>
      <c r="W1024" t="s">
        <v>34</v>
      </c>
      <c r="X1024" s="64">
        <v>4916465346055230</v>
      </c>
      <c r="Y1024">
        <v>60623</v>
      </c>
      <c r="Z1024">
        <v>32.29</v>
      </c>
      <c r="AA1024" s="65" t="str">
        <f t="shared" si="105"/>
        <v>3311614551773178</v>
      </c>
      <c r="AB1024">
        <f t="shared" si="106"/>
        <v>16</v>
      </c>
      <c r="AC1024" s="65" t="str">
        <f t="shared" si="107"/>
        <v>3311614551773178</v>
      </c>
      <c r="AD1024" t="str">
        <f t="shared" si="108"/>
        <v>3311-6145-5177-3178</v>
      </c>
      <c r="AE1024" s="65" t="s">
        <v>10954</v>
      </c>
    </row>
    <row r="1025" spans="1:31" x14ac:dyDescent="0.2">
      <c r="A1025">
        <v>1124</v>
      </c>
      <c r="B1025" s="4">
        <v>43661</v>
      </c>
      <c r="C1025" t="s">
        <v>6082</v>
      </c>
      <c r="D1025" s="14"/>
      <c r="E1025" s="19">
        <f t="shared" si="109"/>
        <v>7.98</v>
      </c>
      <c r="F1025" s="1" t="str">
        <f t="shared" si="110"/>
        <v>Mastercard</v>
      </c>
      <c r="G1025" s="16" t="str">
        <f t="shared" si="111"/>
        <v>7088-5881-2359-8494</v>
      </c>
      <c r="H1025" s="15">
        <f>IF(F1025="Cash"," ",Y1025)</f>
        <v>47865</v>
      </c>
      <c r="M1025" s="64"/>
      <c r="O1025" s="4"/>
      <c r="U1025" t="s">
        <v>6082</v>
      </c>
      <c r="V1025" t="s">
        <v>7981</v>
      </c>
      <c r="W1025" t="s">
        <v>7089</v>
      </c>
      <c r="X1025" s="64">
        <v>4916465346055230</v>
      </c>
      <c r="Y1025">
        <v>47865</v>
      </c>
      <c r="Z1025">
        <v>7.98</v>
      </c>
      <c r="AA1025" s="65" t="str">
        <f t="shared" si="105"/>
        <v>7088588123598494</v>
      </c>
      <c r="AB1025">
        <f t="shared" si="106"/>
        <v>16</v>
      </c>
      <c r="AC1025" s="65" t="str">
        <f t="shared" si="107"/>
        <v>7088588123598494</v>
      </c>
      <c r="AD1025" t="str">
        <f t="shared" si="108"/>
        <v>7088-5881-2359-8494</v>
      </c>
      <c r="AE1025" s="65" t="s">
        <v>10714</v>
      </c>
    </row>
    <row r="1026" spans="1:31" x14ac:dyDescent="0.2">
      <c r="A1026">
        <v>1125</v>
      </c>
      <c r="B1026" s="4">
        <v>43661</v>
      </c>
      <c r="C1026" t="s">
        <v>6083</v>
      </c>
      <c r="D1026" s="14"/>
      <c r="E1026" s="19">
        <f t="shared" si="109"/>
        <v>2.38</v>
      </c>
      <c r="F1026" s="1" t="str">
        <f t="shared" si="110"/>
        <v>Mastercard</v>
      </c>
      <c r="G1026" s="16" t="str">
        <f t="shared" si="111"/>
        <v>9434-3823-8139-0890</v>
      </c>
      <c r="H1026" s="15">
        <f>IF(F1026="Cash"," ",Y1026)</f>
        <v>60612</v>
      </c>
      <c r="M1026" s="64"/>
      <c r="O1026" s="4"/>
      <c r="U1026" t="s">
        <v>6083</v>
      </c>
      <c r="V1026" t="s">
        <v>7982</v>
      </c>
      <c r="W1026" t="s">
        <v>7089</v>
      </c>
      <c r="X1026" s="64">
        <v>4916465346055230</v>
      </c>
      <c r="Y1026">
        <v>60612</v>
      </c>
      <c r="Z1026">
        <v>2.38</v>
      </c>
      <c r="AA1026" s="65" t="str">
        <f t="shared" si="105"/>
        <v>9434382381390890</v>
      </c>
      <c r="AB1026">
        <f t="shared" si="106"/>
        <v>16</v>
      </c>
      <c r="AC1026" s="65" t="str">
        <f t="shared" si="107"/>
        <v>9434382381390890</v>
      </c>
      <c r="AD1026" t="str">
        <f t="shared" si="108"/>
        <v>9434-3823-8139-0890</v>
      </c>
      <c r="AE1026" s="65" t="s">
        <v>10770</v>
      </c>
    </row>
    <row r="1027" spans="1:31" x14ac:dyDescent="0.2">
      <c r="A1027">
        <v>1126</v>
      </c>
      <c r="B1027" s="4">
        <v>43661</v>
      </c>
      <c r="C1027" t="s">
        <v>6084</v>
      </c>
      <c r="D1027" s="14"/>
      <c r="E1027" s="19">
        <f t="shared" si="109"/>
        <v>26.11</v>
      </c>
      <c r="F1027" s="1" t="str">
        <f t="shared" si="110"/>
        <v>Cash</v>
      </c>
      <c r="G1027" s="16" t="str">
        <f t="shared" si="111"/>
        <v xml:space="preserve"> </v>
      </c>
      <c r="H1027" s="15" t="str">
        <f>IF(F1027="Cash"," ",Y1027)</f>
        <v xml:space="preserve"> </v>
      </c>
      <c r="O1027" s="4"/>
      <c r="U1027" t="s">
        <v>6084</v>
      </c>
      <c r="V1027" t="s">
        <v>7983</v>
      </c>
      <c r="W1027" t="s">
        <v>30</v>
      </c>
      <c r="X1027" s="64">
        <v>4916465346055230</v>
      </c>
      <c r="Z1027">
        <v>26.11</v>
      </c>
      <c r="AA1027" s="65" t="str">
        <f t="shared" ref="AA1027:AA1090" si="112">TRIM(AE1027)</f>
        <v/>
      </c>
      <c r="AB1027">
        <f t="shared" ref="AB1027:AB1090" si="113">LEN(AA1027)</f>
        <v>0</v>
      </c>
      <c r="AC1027" s="65" t="str">
        <f t="shared" ref="AC1027:AC1090" si="114">IF(AB1027&gt;=15,AA1027,"???")</f>
        <v>???</v>
      </c>
      <c r="AD1027" t="str">
        <f t="shared" ref="AD1027:AD1090" si="115">IF(AB1027=15,TEXT(AC1027,"0000-000000-00000"),IF(AB1027=16,MID(AC1027,1,4)&amp;"-"&amp;MID(AC1027,5,4)&amp;"-"&amp;MID(AC1027,9,4)&amp;"-"&amp;MID(AC1027,13,4),IF(AB1027=0," ","???")))</f>
        <v xml:space="preserve"> </v>
      </c>
    </row>
    <row r="1028" spans="1:31" x14ac:dyDescent="0.2">
      <c r="A1028">
        <v>1127</v>
      </c>
      <c r="B1028" s="4">
        <v>43661</v>
      </c>
      <c r="C1028" t="s">
        <v>6085</v>
      </c>
      <c r="D1028" s="14"/>
      <c r="E1028" s="19">
        <f t="shared" si="109"/>
        <v>30.27</v>
      </c>
      <c r="F1028" s="1" t="str">
        <f t="shared" si="110"/>
        <v>Visa</v>
      </c>
      <c r="G1028" s="16" t="str">
        <f t="shared" si="111"/>
        <v>5493-2035-2486-2299</v>
      </c>
      <c r="H1028" s="15">
        <f>IF(F1028="Cash"," ",Y1028)</f>
        <v>46732</v>
      </c>
      <c r="M1028" s="64"/>
      <c r="O1028" s="4"/>
      <c r="U1028" t="s">
        <v>6085</v>
      </c>
      <c r="V1028" t="s">
        <v>7984</v>
      </c>
      <c r="W1028" t="s">
        <v>34</v>
      </c>
      <c r="X1028" s="64">
        <v>4916465346055230</v>
      </c>
      <c r="Y1028">
        <v>46732</v>
      </c>
      <c r="Z1028">
        <v>30.27</v>
      </c>
      <c r="AA1028" s="65" t="str">
        <f t="shared" si="112"/>
        <v>5493203524862299</v>
      </c>
      <c r="AB1028">
        <f t="shared" si="113"/>
        <v>16</v>
      </c>
      <c r="AC1028" s="65" t="str">
        <f t="shared" si="114"/>
        <v>5493203524862299</v>
      </c>
      <c r="AD1028" t="str">
        <f t="shared" si="115"/>
        <v>5493-2035-2486-2299</v>
      </c>
      <c r="AE1028" s="65" t="s">
        <v>10767</v>
      </c>
    </row>
    <row r="1029" spans="1:31" x14ac:dyDescent="0.2">
      <c r="A1029">
        <v>1128</v>
      </c>
      <c r="B1029" s="4">
        <v>43661</v>
      </c>
      <c r="C1029" t="s">
        <v>6086</v>
      </c>
      <c r="D1029" s="14"/>
      <c r="E1029" s="19">
        <f t="shared" ref="E1029:E1092" si="116">Z1029</f>
        <v>20.14</v>
      </c>
      <c r="F1029" s="1" t="str">
        <f t="shared" ref="F1029:F1092" si="117">W1029</f>
        <v>Cash</v>
      </c>
      <c r="G1029" s="16" t="str">
        <f t="shared" ref="G1029:G1092" si="118">AD1029</f>
        <v xml:space="preserve"> </v>
      </c>
      <c r="H1029" s="15" t="str">
        <f>IF(F1029="Cash"," ",Y1029)</f>
        <v xml:space="preserve"> </v>
      </c>
      <c r="O1029" s="4"/>
      <c r="U1029" t="s">
        <v>6086</v>
      </c>
      <c r="V1029" t="s">
        <v>7985</v>
      </c>
      <c r="W1029" t="s">
        <v>30</v>
      </c>
      <c r="X1029" s="64">
        <v>4916465346055230</v>
      </c>
      <c r="Z1029">
        <v>20.14</v>
      </c>
      <c r="AA1029" s="65" t="str">
        <f t="shared" si="112"/>
        <v/>
      </c>
      <c r="AB1029">
        <f t="shared" si="113"/>
        <v>0</v>
      </c>
      <c r="AC1029" s="65" t="str">
        <f t="shared" si="114"/>
        <v>???</v>
      </c>
      <c r="AD1029" t="str">
        <f t="shared" si="115"/>
        <v xml:space="preserve"> </v>
      </c>
    </row>
    <row r="1030" spans="1:31" x14ac:dyDescent="0.2">
      <c r="A1030">
        <v>1129</v>
      </c>
      <c r="B1030" s="4">
        <v>43661</v>
      </c>
      <c r="C1030" t="s">
        <v>6087</v>
      </c>
      <c r="D1030" s="14"/>
      <c r="E1030" s="19">
        <f t="shared" si="116"/>
        <v>9.2200000000000006</v>
      </c>
      <c r="F1030" s="1" t="str">
        <f t="shared" si="117"/>
        <v>Cash</v>
      </c>
      <c r="G1030" s="16" t="str">
        <f t="shared" si="118"/>
        <v xml:space="preserve"> </v>
      </c>
      <c r="H1030" s="15" t="str">
        <f>IF(F1030="Cash"," ",Y1030)</f>
        <v xml:space="preserve"> </v>
      </c>
      <c r="O1030" s="4"/>
      <c r="U1030" t="s">
        <v>6087</v>
      </c>
      <c r="V1030" t="s">
        <v>7986</v>
      </c>
      <c r="W1030" t="s">
        <v>30</v>
      </c>
      <c r="X1030" s="64">
        <v>4916465346055230</v>
      </c>
      <c r="Z1030">
        <v>9.2200000000000006</v>
      </c>
      <c r="AA1030" s="65" t="str">
        <f t="shared" si="112"/>
        <v/>
      </c>
      <c r="AB1030">
        <f t="shared" si="113"/>
        <v>0</v>
      </c>
      <c r="AC1030" s="65" t="str">
        <f t="shared" si="114"/>
        <v>???</v>
      </c>
      <c r="AD1030" t="str">
        <f t="shared" si="115"/>
        <v xml:space="preserve"> </v>
      </c>
    </row>
    <row r="1031" spans="1:31" x14ac:dyDescent="0.2">
      <c r="A1031">
        <v>1130</v>
      </c>
      <c r="B1031" s="4">
        <v>43661</v>
      </c>
      <c r="C1031" t="s">
        <v>6088</v>
      </c>
      <c r="D1031" s="14"/>
      <c r="E1031" s="19">
        <f t="shared" si="116"/>
        <v>1.47</v>
      </c>
      <c r="F1031" s="1" t="str">
        <f t="shared" si="117"/>
        <v>Mastercard</v>
      </c>
      <c r="G1031" s="16" t="str">
        <f t="shared" si="118"/>
        <v>7262-5772-3156-1594</v>
      </c>
      <c r="H1031" s="15">
        <f>IF(F1031="Cash"," ",Y1031)</f>
        <v>47831</v>
      </c>
      <c r="M1031" s="64"/>
      <c r="O1031" s="4"/>
      <c r="U1031" t="s">
        <v>6088</v>
      </c>
      <c r="V1031" t="s">
        <v>7191</v>
      </c>
      <c r="W1031" t="s">
        <v>7089</v>
      </c>
      <c r="X1031" s="64">
        <v>4916465346055230</v>
      </c>
      <c r="Y1031">
        <v>47831</v>
      </c>
      <c r="Z1031">
        <v>1.47</v>
      </c>
      <c r="AA1031" s="65" t="str">
        <f t="shared" si="112"/>
        <v>7262577231561594</v>
      </c>
      <c r="AB1031">
        <f t="shared" si="113"/>
        <v>16</v>
      </c>
      <c r="AC1031" s="65" t="str">
        <f t="shared" si="114"/>
        <v>7262577231561594</v>
      </c>
      <c r="AD1031" t="str">
        <f t="shared" si="115"/>
        <v>7262-5772-3156-1594</v>
      </c>
      <c r="AE1031" s="65" t="s">
        <v>10955</v>
      </c>
    </row>
    <row r="1032" spans="1:31" x14ac:dyDescent="0.2">
      <c r="A1032">
        <v>1131</v>
      </c>
      <c r="B1032" s="4">
        <v>43661</v>
      </c>
      <c r="C1032" t="s">
        <v>6089</v>
      </c>
      <c r="D1032" s="14"/>
      <c r="E1032" s="19">
        <f t="shared" si="116"/>
        <v>8.91</v>
      </c>
      <c r="F1032" s="1" t="str">
        <f t="shared" si="117"/>
        <v>Mastercard</v>
      </c>
      <c r="G1032" s="16" t="str">
        <f t="shared" si="118"/>
        <v>4369-3929-2221-3021</v>
      </c>
      <c r="H1032" s="15">
        <f>IF(F1032="Cash"," ",Y1032)</f>
        <v>47577</v>
      </c>
      <c r="M1032" s="64"/>
      <c r="O1032" s="4"/>
      <c r="U1032" t="s">
        <v>6089</v>
      </c>
      <c r="V1032" t="s">
        <v>7987</v>
      </c>
      <c r="W1032" t="s">
        <v>7089</v>
      </c>
      <c r="X1032" s="64">
        <v>4916465346055230</v>
      </c>
      <c r="Y1032">
        <v>47577</v>
      </c>
      <c r="Z1032">
        <v>8.91</v>
      </c>
      <c r="AA1032" s="65" t="str">
        <f t="shared" si="112"/>
        <v>4369392922213021</v>
      </c>
      <c r="AB1032">
        <f t="shared" si="113"/>
        <v>16</v>
      </c>
      <c r="AC1032" s="65" t="str">
        <f t="shared" si="114"/>
        <v>4369392922213021</v>
      </c>
      <c r="AD1032" t="str">
        <f t="shared" si="115"/>
        <v>4369-3929-2221-3021</v>
      </c>
      <c r="AE1032" s="65" t="s">
        <v>10847</v>
      </c>
    </row>
    <row r="1033" spans="1:31" x14ac:dyDescent="0.2">
      <c r="A1033">
        <v>1132</v>
      </c>
      <c r="B1033" s="4">
        <v>43662</v>
      </c>
      <c r="C1033" t="s">
        <v>6090</v>
      </c>
      <c r="D1033" s="14"/>
      <c r="E1033" s="19">
        <f t="shared" si="116"/>
        <v>3.97</v>
      </c>
      <c r="F1033" s="1" t="str">
        <f t="shared" si="117"/>
        <v>Cash</v>
      </c>
      <c r="G1033" s="16" t="str">
        <f t="shared" si="118"/>
        <v xml:space="preserve"> </v>
      </c>
      <c r="H1033" s="15" t="str">
        <f>IF(F1033="Cash"," ",Y1033)</f>
        <v xml:space="preserve"> </v>
      </c>
      <c r="O1033" s="4"/>
      <c r="U1033" t="s">
        <v>6090</v>
      </c>
      <c r="V1033" t="s">
        <v>7988</v>
      </c>
      <c r="W1033" t="s">
        <v>30</v>
      </c>
      <c r="X1033" s="64">
        <v>4916465346055230</v>
      </c>
      <c r="Z1033">
        <v>3.97</v>
      </c>
      <c r="AA1033" s="65" t="str">
        <f t="shared" si="112"/>
        <v/>
      </c>
      <c r="AB1033">
        <f t="shared" si="113"/>
        <v>0</v>
      </c>
      <c r="AC1033" s="65" t="str">
        <f t="shared" si="114"/>
        <v>???</v>
      </c>
      <c r="AD1033" t="str">
        <f t="shared" si="115"/>
        <v xml:space="preserve"> </v>
      </c>
    </row>
    <row r="1034" spans="1:31" x14ac:dyDescent="0.2">
      <c r="A1034">
        <v>1133</v>
      </c>
      <c r="B1034" s="4">
        <v>43662</v>
      </c>
      <c r="C1034" t="s">
        <v>6091</v>
      </c>
      <c r="D1034" s="14"/>
      <c r="E1034" s="19">
        <f t="shared" si="116"/>
        <v>30.02</v>
      </c>
      <c r="F1034" s="1" t="str">
        <f t="shared" si="117"/>
        <v>Cash</v>
      </c>
      <c r="G1034" s="16" t="str">
        <f t="shared" si="118"/>
        <v xml:space="preserve"> </v>
      </c>
      <c r="H1034" s="15" t="str">
        <f>IF(F1034="Cash"," ",Y1034)</f>
        <v xml:space="preserve"> </v>
      </c>
      <c r="O1034" s="4"/>
      <c r="U1034" t="s">
        <v>6091</v>
      </c>
      <c r="V1034" t="s">
        <v>7989</v>
      </c>
      <c r="W1034" t="s">
        <v>30</v>
      </c>
      <c r="X1034" s="64">
        <v>4916465346055230</v>
      </c>
      <c r="Z1034">
        <v>30.02</v>
      </c>
      <c r="AA1034" s="65" t="str">
        <f t="shared" si="112"/>
        <v/>
      </c>
      <c r="AB1034">
        <f t="shared" si="113"/>
        <v>0</v>
      </c>
      <c r="AC1034" s="65" t="str">
        <f t="shared" si="114"/>
        <v>???</v>
      </c>
      <c r="AD1034" t="str">
        <f t="shared" si="115"/>
        <v xml:space="preserve"> </v>
      </c>
    </row>
    <row r="1035" spans="1:31" x14ac:dyDescent="0.2">
      <c r="A1035">
        <v>1134</v>
      </c>
      <c r="B1035" s="4">
        <v>43662</v>
      </c>
      <c r="C1035" t="s">
        <v>6092</v>
      </c>
      <c r="D1035" s="14"/>
      <c r="E1035" s="19">
        <f t="shared" si="116"/>
        <v>21.39</v>
      </c>
      <c r="F1035" s="1" t="str">
        <f t="shared" si="117"/>
        <v>Cash</v>
      </c>
      <c r="G1035" s="16" t="str">
        <f t="shared" si="118"/>
        <v xml:space="preserve"> </v>
      </c>
      <c r="H1035" s="15" t="str">
        <f>IF(F1035="Cash"," ",Y1035)</f>
        <v xml:space="preserve"> </v>
      </c>
      <c r="O1035" s="4"/>
      <c r="U1035" t="s">
        <v>6092</v>
      </c>
      <c r="V1035" t="s">
        <v>7990</v>
      </c>
      <c r="W1035" t="s">
        <v>30</v>
      </c>
      <c r="X1035" s="64">
        <v>4916465346055230</v>
      </c>
      <c r="Z1035">
        <v>21.39</v>
      </c>
      <c r="AA1035" s="65" t="str">
        <f t="shared" si="112"/>
        <v/>
      </c>
      <c r="AB1035">
        <f t="shared" si="113"/>
        <v>0</v>
      </c>
      <c r="AC1035" s="65" t="str">
        <f t="shared" si="114"/>
        <v>???</v>
      </c>
      <c r="AD1035" t="str">
        <f t="shared" si="115"/>
        <v xml:space="preserve"> </v>
      </c>
    </row>
    <row r="1036" spans="1:31" x14ac:dyDescent="0.2">
      <c r="A1036">
        <v>1135</v>
      </c>
      <c r="B1036" s="4">
        <v>43662</v>
      </c>
      <c r="C1036" t="s">
        <v>6093</v>
      </c>
      <c r="D1036" s="14"/>
      <c r="E1036" s="19">
        <f t="shared" si="116"/>
        <v>29.27</v>
      </c>
      <c r="F1036" s="1" t="str">
        <f t="shared" si="117"/>
        <v>Cash</v>
      </c>
      <c r="G1036" s="16" t="str">
        <f t="shared" si="118"/>
        <v xml:space="preserve"> </v>
      </c>
      <c r="H1036" s="15" t="str">
        <f>IF(F1036="Cash"," ",Y1036)</f>
        <v xml:space="preserve"> </v>
      </c>
      <c r="O1036" s="4"/>
      <c r="U1036" t="s">
        <v>6093</v>
      </c>
      <c r="V1036" t="s">
        <v>7991</v>
      </c>
      <c r="W1036" t="s">
        <v>30</v>
      </c>
      <c r="X1036" s="64">
        <v>4916465346055230</v>
      </c>
      <c r="Z1036">
        <v>29.27</v>
      </c>
      <c r="AA1036" s="65" t="str">
        <f t="shared" si="112"/>
        <v/>
      </c>
      <c r="AB1036">
        <f t="shared" si="113"/>
        <v>0</v>
      </c>
      <c r="AC1036" s="65" t="str">
        <f t="shared" si="114"/>
        <v>???</v>
      </c>
      <c r="AD1036" t="str">
        <f t="shared" si="115"/>
        <v xml:space="preserve"> </v>
      </c>
    </row>
    <row r="1037" spans="1:31" x14ac:dyDescent="0.2">
      <c r="A1037">
        <v>1136</v>
      </c>
      <c r="B1037" s="4">
        <v>43662</v>
      </c>
      <c r="C1037" t="s">
        <v>6094</v>
      </c>
      <c r="D1037" s="14"/>
      <c r="E1037" s="19">
        <f t="shared" si="116"/>
        <v>21.93</v>
      </c>
      <c r="F1037" s="1" t="str">
        <f t="shared" si="117"/>
        <v>Cash</v>
      </c>
      <c r="G1037" s="16" t="str">
        <f t="shared" si="118"/>
        <v xml:space="preserve"> </v>
      </c>
      <c r="H1037" s="15" t="str">
        <f>IF(F1037="Cash"," ",Y1037)</f>
        <v xml:space="preserve"> </v>
      </c>
      <c r="O1037" s="4"/>
      <c r="U1037" t="s">
        <v>6094</v>
      </c>
      <c r="V1037" t="s">
        <v>7992</v>
      </c>
      <c r="W1037" t="s">
        <v>30</v>
      </c>
      <c r="X1037" s="64">
        <v>4916465346055230</v>
      </c>
      <c r="Z1037">
        <v>21.93</v>
      </c>
      <c r="AA1037" s="65" t="str">
        <f t="shared" si="112"/>
        <v/>
      </c>
      <c r="AB1037">
        <f t="shared" si="113"/>
        <v>0</v>
      </c>
      <c r="AC1037" s="65" t="str">
        <f t="shared" si="114"/>
        <v>???</v>
      </c>
      <c r="AD1037" t="str">
        <f t="shared" si="115"/>
        <v xml:space="preserve"> </v>
      </c>
    </row>
    <row r="1038" spans="1:31" x14ac:dyDescent="0.2">
      <c r="A1038">
        <v>1137</v>
      </c>
      <c r="B1038" s="4">
        <v>43662</v>
      </c>
      <c r="C1038" t="s">
        <v>6095</v>
      </c>
      <c r="D1038" s="14"/>
      <c r="E1038" s="19">
        <f t="shared" si="116"/>
        <v>19.989999999999998</v>
      </c>
      <c r="F1038" s="1" t="str">
        <f t="shared" si="117"/>
        <v>Cash</v>
      </c>
      <c r="G1038" s="16" t="str">
        <f t="shared" si="118"/>
        <v xml:space="preserve"> </v>
      </c>
      <c r="H1038" s="15" t="str">
        <f>IF(F1038="Cash"," ",Y1038)</f>
        <v xml:space="preserve"> </v>
      </c>
      <c r="O1038" s="4"/>
      <c r="U1038" t="s">
        <v>6095</v>
      </c>
      <c r="V1038" t="s">
        <v>7993</v>
      </c>
      <c r="W1038" t="s">
        <v>30</v>
      </c>
      <c r="X1038" s="64">
        <v>4916465346055230</v>
      </c>
      <c r="Z1038">
        <v>19.989999999999998</v>
      </c>
      <c r="AA1038" s="65" t="str">
        <f t="shared" si="112"/>
        <v/>
      </c>
      <c r="AB1038">
        <f t="shared" si="113"/>
        <v>0</v>
      </c>
      <c r="AC1038" s="65" t="str">
        <f t="shared" si="114"/>
        <v>???</v>
      </c>
      <c r="AD1038" t="str">
        <f t="shared" si="115"/>
        <v xml:space="preserve"> </v>
      </c>
    </row>
    <row r="1039" spans="1:31" x14ac:dyDescent="0.2">
      <c r="A1039">
        <v>1138</v>
      </c>
      <c r="B1039" s="4">
        <v>43662</v>
      </c>
      <c r="C1039" t="s">
        <v>6096</v>
      </c>
      <c r="D1039" s="14"/>
      <c r="E1039" s="19">
        <f t="shared" si="116"/>
        <v>10.29</v>
      </c>
      <c r="F1039" s="1" t="str">
        <f t="shared" si="117"/>
        <v>Cash</v>
      </c>
      <c r="G1039" s="16" t="str">
        <f t="shared" si="118"/>
        <v xml:space="preserve"> </v>
      </c>
      <c r="H1039" s="15" t="str">
        <f>IF(F1039="Cash"," ",Y1039)</f>
        <v xml:space="preserve"> </v>
      </c>
      <c r="O1039" s="4"/>
      <c r="U1039" t="s">
        <v>6096</v>
      </c>
      <c r="V1039" t="s">
        <v>7994</v>
      </c>
      <c r="W1039" t="s">
        <v>30</v>
      </c>
      <c r="X1039" s="64">
        <v>4916465346055230</v>
      </c>
      <c r="Z1039">
        <v>10.29</v>
      </c>
      <c r="AA1039" s="65" t="str">
        <f t="shared" si="112"/>
        <v/>
      </c>
      <c r="AB1039">
        <f t="shared" si="113"/>
        <v>0</v>
      </c>
      <c r="AC1039" s="65" t="str">
        <f t="shared" si="114"/>
        <v>???</v>
      </c>
      <c r="AD1039" t="str">
        <f t="shared" si="115"/>
        <v xml:space="preserve"> </v>
      </c>
    </row>
    <row r="1040" spans="1:31" x14ac:dyDescent="0.2">
      <c r="A1040">
        <v>1139</v>
      </c>
      <c r="B1040" s="4">
        <v>43662</v>
      </c>
      <c r="C1040" t="s">
        <v>6097</v>
      </c>
      <c r="D1040" s="14"/>
      <c r="E1040" s="19">
        <f t="shared" si="116"/>
        <v>25.29</v>
      </c>
      <c r="F1040" s="1" t="str">
        <f t="shared" si="117"/>
        <v>Cash</v>
      </c>
      <c r="G1040" s="16" t="str">
        <f t="shared" si="118"/>
        <v xml:space="preserve"> </v>
      </c>
      <c r="H1040" s="15" t="str">
        <f>IF(F1040="Cash"," ",Y1040)</f>
        <v xml:space="preserve"> </v>
      </c>
      <c r="O1040" s="4"/>
      <c r="U1040" t="s">
        <v>6097</v>
      </c>
      <c r="V1040" t="s">
        <v>7823</v>
      </c>
      <c r="W1040" t="s">
        <v>30</v>
      </c>
      <c r="X1040" s="64">
        <v>4916465346055230</v>
      </c>
      <c r="Z1040">
        <v>25.29</v>
      </c>
      <c r="AA1040" s="65" t="str">
        <f t="shared" si="112"/>
        <v/>
      </c>
      <c r="AB1040">
        <f t="shared" si="113"/>
        <v>0</v>
      </c>
      <c r="AC1040" s="65" t="str">
        <f t="shared" si="114"/>
        <v>???</v>
      </c>
      <c r="AD1040" t="str">
        <f t="shared" si="115"/>
        <v xml:space="preserve"> </v>
      </c>
    </row>
    <row r="1041" spans="1:31" x14ac:dyDescent="0.2">
      <c r="A1041">
        <v>1140</v>
      </c>
      <c r="B1041" s="4">
        <v>43662</v>
      </c>
      <c r="C1041" t="s">
        <v>6098</v>
      </c>
      <c r="D1041" s="14"/>
      <c r="E1041" s="19">
        <f t="shared" si="116"/>
        <v>13.59</v>
      </c>
      <c r="F1041" s="1" t="str">
        <f t="shared" si="117"/>
        <v>Cash</v>
      </c>
      <c r="G1041" s="16" t="str">
        <f t="shared" si="118"/>
        <v xml:space="preserve"> </v>
      </c>
      <c r="H1041" s="15" t="str">
        <f>IF(F1041="Cash"," ",Y1041)</f>
        <v xml:space="preserve"> </v>
      </c>
      <c r="O1041" s="4"/>
      <c r="U1041" t="s">
        <v>6098</v>
      </c>
      <c r="V1041" t="s">
        <v>7995</v>
      </c>
      <c r="W1041" t="s">
        <v>30</v>
      </c>
      <c r="X1041" s="64">
        <v>4916465346055230</v>
      </c>
      <c r="Z1041">
        <v>13.59</v>
      </c>
      <c r="AA1041" s="65" t="str">
        <f t="shared" si="112"/>
        <v/>
      </c>
      <c r="AB1041">
        <f t="shared" si="113"/>
        <v>0</v>
      </c>
      <c r="AC1041" s="65" t="str">
        <f t="shared" si="114"/>
        <v>???</v>
      </c>
      <c r="AD1041" t="str">
        <f t="shared" si="115"/>
        <v xml:space="preserve"> </v>
      </c>
    </row>
    <row r="1042" spans="1:31" x14ac:dyDescent="0.2">
      <c r="A1042">
        <v>1141</v>
      </c>
      <c r="B1042" s="4">
        <v>43662</v>
      </c>
      <c r="C1042" t="s">
        <v>6099</v>
      </c>
      <c r="D1042" s="14"/>
      <c r="E1042" s="19">
        <f t="shared" si="116"/>
        <v>28.1</v>
      </c>
      <c r="F1042" s="1" t="str">
        <f t="shared" si="117"/>
        <v>Cash</v>
      </c>
      <c r="G1042" s="16" t="str">
        <f t="shared" si="118"/>
        <v xml:space="preserve"> </v>
      </c>
      <c r="H1042" s="15" t="str">
        <f>IF(F1042="Cash"," ",Y1042)</f>
        <v xml:space="preserve"> </v>
      </c>
      <c r="O1042" s="4"/>
      <c r="U1042" t="s">
        <v>6099</v>
      </c>
      <c r="V1042" t="s">
        <v>7996</v>
      </c>
      <c r="W1042" t="s">
        <v>30</v>
      </c>
      <c r="X1042" s="64">
        <v>4916465346055230</v>
      </c>
      <c r="Z1042">
        <v>28.1</v>
      </c>
      <c r="AA1042" s="65" t="str">
        <f t="shared" si="112"/>
        <v/>
      </c>
      <c r="AB1042">
        <f t="shared" si="113"/>
        <v>0</v>
      </c>
      <c r="AC1042" s="65" t="str">
        <f t="shared" si="114"/>
        <v>???</v>
      </c>
      <c r="AD1042" t="str">
        <f t="shared" si="115"/>
        <v xml:space="preserve"> </v>
      </c>
    </row>
    <row r="1043" spans="1:31" x14ac:dyDescent="0.2">
      <c r="A1043">
        <v>1142</v>
      </c>
      <c r="B1043" s="4">
        <v>43662</v>
      </c>
      <c r="C1043" t="s">
        <v>6100</v>
      </c>
      <c r="D1043" s="14"/>
      <c r="E1043" s="19">
        <f t="shared" si="116"/>
        <v>15.66</v>
      </c>
      <c r="F1043" s="1" t="str">
        <f t="shared" si="117"/>
        <v>Cash</v>
      </c>
      <c r="G1043" s="16" t="str">
        <f t="shared" si="118"/>
        <v xml:space="preserve"> </v>
      </c>
      <c r="H1043" s="15" t="str">
        <f>IF(F1043="Cash"," ",Y1043)</f>
        <v xml:space="preserve"> </v>
      </c>
      <c r="O1043" s="4"/>
      <c r="U1043" t="s">
        <v>6100</v>
      </c>
      <c r="V1043" t="s">
        <v>7997</v>
      </c>
      <c r="W1043" t="s">
        <v>30</v>
      </c>
      <c r="X1043" s="64">
        <v>4916465346055230</v>
      </c>
      <c r="Z1043">
        <v>15.66</v>
      </c>
      <c r="AA1043" s="65" t="str">
        <f t="shared" si="112"/>
        <v/>
      </c>
      <c r="AB1043">
        <f t="shared" si="113"/>
        <v>0</v>
      </c>
      <c r="AC1043" s="65" t="str">
        <f t="shared" si="114"/>
        <v>???</v>
      </c>
      <c r="AD1043" t="str">
        <f t="shared" si="115"/>
        <v xml:space="preserve"> </v>
      </c>
    </row>
    <row r="1044" spans="1:31" x14ac:dyDescent="0.2">
      <c r="A1044">
        <v>1143</v>
      </c>
      <c r="B1044" s="4">
        <v>43662</v>
      </c>
      <c r="C1044" t="s">
        <v>6101</v>
      </c>
      <c r="D1044" s="14"/>
      <c r="E1044" s="19">
        <f t="shared" si="116"/>
        <v>24.89</v>
      </c>
      <c r="F1044" s="1" t="str">
        <f t="shared" si="117"/>
        <v>Mastercard</v>
      </c>
      <c r="G1044" s="16" t="str">
        <f t="shared" si="118"/>
        <v>3706-1204-1683-2588</v>
      </c>
      <c r="H1044" s="15">
        <f>IF(F1044="Cash"," ",Y1044)</f>
        <v>46774</v>
      </c>
      <c r="M1044" s="64"/>
      <c r="O1044" s="4"/>
      <c r="U1044" t="s">
        <v>6101</v>
      </c>
      <c r="V1044" t="s">
        <v>7998</v>
      </c>
      <c r="W1044" t="s">
        <v>7089</v>
      </c>
      <c r="X1044" s="64">
        <v>4916465346055230</v>
      </c>
      <c r="Y1044">
        <v>46774</v>
      </c>
      <c r="Z1044">
        <v>24.89</v>
      </c>
      <c r="AA1044" s="65" t="str">
        <f t="shared" si="112"/>
        <v>3706120416832588</v>
      </c>
      <c r="AB1044">
        <f t="shared" si="113"/>
        <v>16</v>
      </c>
      <c r="AC1044" s="65" t="str">
        <f t="shared" si="114"/>
        <v>3706120416832588</v>
      </c>
      <c r="AD1044" t="str">
        <f t="shared" si="115"/>
        <v>3706-1204-1683-2588</v>
      </c>
      <c r="AE1044" s="65" t="s">
        <v>10773</v>
      </c>
    </row>
    <row r="1045" spans="1:31" x14ac:dyDescent="0.2">
      <c r="A1045">
        <v>1144</v>
      </c>
      <c r="B1045" s="4">
        <v>43662</v>
      </c>
      <c r="C1045" t="s">
        <v>6102</v>
      </c>
      <c r="D1045" s="14"/>
      <c r="E1045" s="19">
        <f t="shared" si="116"/>
        <v>1.93</v>
      </c>
      <c r="F1045" s="1" t="str">
        <f t="shared" si="117"/>
        <v>Mastercard</v>
      </c>
      <c r="G1045" s="16" t="str">
        <f t="shared" si="118"/>
        <v>6711-4179-5234-8735</v>
      </c>
      <c r="H1045" s="15">
        <f>IF(F1045="Cash"," ",Y1045)</f>
        <v>47937</v>
      </c>
      <c r="M1045" s="64"/>
      <c r="O1045" s="4"/>
      <c r="U1045" t="s">
        <v>6102</v>
      </c>
      <c r="V1045" t="s">
        <v>7330</v>
      </c>
      <c r="W1045" t="s">
        <v>7089</v>
      </c>
      <c r="X1045" s="64">
        <v>4916465346055230</v>
      </c>
      <c r="Y1045">
        <v>47937</v>
      </c>
      <c r="Z1045">
        <v>1.93</v>
      </c>
      <c r="AA1045" s="65" t="str">
        <f t="shared" si="112"/>
        <v>6711417952348735</v>
      </c>
      <c r="AB1045">
        <f t="shared" si="113"/>
        <v>16</v>
      </c>
      <c r="AC1045" s="65" t="str">
        <f t="shared" si="114"/>
        <v>6711417952348735</v>
      </c>
      <c r="AD1045" t="str">
        <f t="shared" si="115"/>
        <v>6711-4179-5234-8735</v>
      </c>
      <c r="AE1045" s="65" t="s">
        <v>10844</v>
      </c>
    </row>
    <row r="1046" spans="1:31" x14ac:dyDescent="0.2">
      <c r="A1046">
        <v>1145</v>
      </c>
      <c r="B1046" s="4">
        <v>43662</v>
      </c>
      <c r="C1046" t="s">
        <v>6103</v>
      </c>
      <c r="D1046" s="14"/>
      <c r="E1046" s="19">
        <f t="shared" si="116"/>
        <v>17.600000000000001</v>
      </c>
      <c r="F1046" s="1" t="str">
        <f t="shared" si="117"/>
        <v>Cash</v>
      </c>
      <c r="G1046" s="16" t="str">
        <f t="shared" si="118"/>
        <v xml:space="preserve"> </v>
      </c>
      <c r="H1046" s="15" t="str">
        <f>IF(F1046="Cash"," ",Y1046)</f>
        <v xml:space="preserve"> </v>
      </c>
      <c r="O1046" s="4"/>
      <c r="U1046" t="s">
        <v>6103</v>
      </c>
      <c r="V1046" t="s">
        <v>7999</v>
      </c>
      <c r="W1046" t="s">
        <v>30</v>
      </c>
      <c r="X1046" s="64">
        <v>4916465346055230</v>
      </c>
      <c r="Z1046">
        <v>17.600000000000001</v>
      </c>
      <c r="AA1046" s="65" t="str">
        <f t="shared" si="112"/>
        <v/>
      </c>
      <c r="AB1046">
        <f t="shared" si="113"/>
        <v>0</v>
      </c>
      <c r="AC1046" s="65" t="str">
        <f t="shared" si="114"/>
        <v>???</v>
      </c>
      <c r="AD1046" t="str">
        <f t="shared" si="115"/>
        <v xml:space="preserve"> </v>
      </c>
    </row>
    <row r="1047" spans="1:31" x14ac:dyDescent="0.2">
      <c r="A1047">
        <v>1146</v>
      </c>
      <c r="B1047" s="4">
        <v>43662</v>
      </c>
      <c r="C1047" t="s">
        <v>6104</v>
      </c>
      <c r="D1047" s="14"/>
      <c r="E1047" s="19">
        <f t="shared" si="116"/>
        <v>2.48</v>
      </c>
      <c r="F1047" s="1" t="str">
        <f t="shared" si="117"/>
        <v>Cash</v>
      </c>
      <c r="G1047" s="16" t="str">
        <f t="shared" si="118"/>
        <v xml:space="preserve"> </v>
      </c>
      <c r="H1047" s="15" t="str">
        <f>IF(F1047="Cash"," ",Y1047)</f>
        <v xml:space="preserve"> </v>
      </c>
      <c r="O1047" s="4"/>
      <c r="U1047" t="s">
        <v>6104</v>
      </c>
      <c r="V1047" t="s">
        <v>8000</v>
      </c>
      <c r="W1047" t="s">
        <v>30</v>
      </c>
      <c r="X1047" s="64">
        <v>4916465346055230</v>
      </c>
      <c r="Z1047">
        <v>2.48</v>
      </c>
      <c r="AA1047" s="65" t="str">
        <f t="shared" si="112"/>
        <v/>
      </c>
      <c r="AB1047">
        <f t="shared" si="113"/>
        <v>0</v>
      </c>
      <c r="AC1047" s="65" t="str">
        <f t="shared" si="114"/>
        <v>???</v>
      </c>
      <c r="AD1047" t="str">
        <f t="shared" si="115"/>
        <v xml:space="preserve"> </v>
      </c>
    </row>
    <row r="1048" spans="1:31" x14ac:dyDescent="0.2">
      <c r="A1048">
        <v>1147</v>
      </c>
      <c r="B1048" s="4">
        <v>43662</v>
      </c>
      <c r="C1048" t="s">
        <v>6105</v>
      </c>
      <c r="D1048" s="14"/>
      <c r="E1048" s="19">
        <f t="shared" si="116"/>
        <v>33.380000000000003</v>
      </c>
      <c r="F1048" s="1" t="str">
        <f t="shared" si="117"/>
        <v>Visa</v>
      </c>
      <c r="G1048" s="16" t="str">
        <f t="shared" si="118"/>
        <v>2864-1456-9828-2394</v>
      </c>
      <c r="H1048" s="15">
        <f>IF(F1048="Cash"," ",Y1048)</f>
        <v>46947</v>
      </c>
      <c r="M1048" s="64"/>
      <c r="O1048" s="4"/>
      <c r="U1048" t="s">
        <v>6105</v>
      </c>
      <c r="V1048" t="s">
        <v>8001</v>
      </c>
      <c r="W1048" t="s">
        <v>34</v>
      </c>
      <c r="X1048" s="64">
        <v>4916465346055230</v>
      </c>
      <c r="Y1048">
        <v>46947</v>
      </c>
      <c r="Z1048">
        <v>33.380000000000003</v>
      </c>
      <c r="AA1048" s="65" t="str">
        <f t="shared" si="112"/>
        <v>2864145698282394</v>
      </c>
      <c r="AB1048">
        <f t="shared" si="113"/>
        <v>16</v>
      </c>
      <c r="AC1048" s="65" t="str">
        <f t="shared" si="114"/>
        <v>2864145698282394</v>
      </c>
      <c r="AD1048" t="str">
        <f t="shared" si="115"/>
        <v>2864-1456-9828-2394</v>
      </c>
      <c r="AE1048" s="65" t="s">
        <v>10695</v>
      </c>
    </row>
    <row r="1049" spans="1:31" x14ac:dyDescent="0.2">
      <c r="A1049">
        <v>1148</v>
      </c>
      <c r="B1049" s="4">
        <v>43662</v>
      </c>
      <c r="C1049" t="s">
        <v>6106</v>
      </c>
      <c r="D1049" s="14"/>
      <c r="E1049" s="19">
        <f t="shared" si="116"/>
        <v>18.329999999999998</v>
      </c>
      <c r="F1049" s="1" t="str">
        <f t="shared" si="117"/>
        <v>Cash</v>
      </c>
      <c r="G1049" s="16" t="str">
        <f t="shared" si="118"/>
        <v xml:space="preserve"> </v>
      </c>
      <c r="H1049" s="15" t="str">
        <f>IF(F1049="Cash"," ",Y1049)</f>
        <v xml:space="preserve"> </v>
      </c>
      <c r="O1049" s="4"/>
      <c r="U1049" t="s">
        <v>6106</v>
      </c>
      <c r="V1049" t="s">
        <v>8002</v>
      </c>
      <c r="W1049" t="s">
        <v>30</v>
      </c>
      <c r="X1049" s="64">
        <v>4916465346055230</v>
      </c>
      <c r="Z1049">
        <v>18.329999999999998</v>
      </c>
      <c r="AA1049" s="65" t="str">
        <f t="shared" si="112"/>
        <v/>
      </c>
      <c r="AB1049">
        <f t="shared" si="113"/>
        <v>0</v>
      </c>
      <c r="AC1049" s="65" t="str">
        <f t="shared" si="114"/>
        <v>???</v>
      </c>
      <c r="AD1049" t="str">
        <f t="shared" si="115"/>
        <v xml:space="preserve"> </v>
      </c>
    </row>
    <row r="1050" spans="1:31" x14ac:dyDescent="0.2">
      <c r="A1050">
        <v>1149</v>
      </c>
      <c r="B1050" s="4">
        <v>43662</v>
      </c>
      <c r="C1050" t="s">
        <v>6107</v>
      </c>
      <c r="D1050" s="14"/>
      <c r="E1050" s="19">
        <f t="shared" si="116"/>
        <v>5.04</v>
      </c>
      <c r="F1050" s="1" t="str">
        <f t="shared" si="117"/>
        <v>Visa</v>
      </c>
      <c r="G1050" s="16" t="str">
        <f t="shared" si="118"/>
        <v>5290-9384-2316-0642</v>
      </c>
      <c r="H1050" s="15">
        <f>IF(F1050="Cash"," ",Y1050)</f>
        <v>4041</v>
      </c>
      <c r="M1050" s="64"/>
      <c r="O1050" s="4"/>
      <c r="U1050" t="s">
        <v>6107</v>
      </c>
      <c r="V1050" t="s">
        <v>8003</v>
      </c>
      <c r="W1050" t="s">
        <v>34</v>
      </c>
      <c r="X1050" s="64">
        <v>4916465346055230</v>
      </c>
      <c r="Y1050">
        <v>4041</v>
      </c>
      <c r="Z1050">
        <v>5.04</v>
      </c>
      <c r="AA1050" s="65" t="str">
        <f t="shared" si="112"/>
        <v>5290938423160642</v>
      </c>
      <c r="AB1050">
        <f t="shared" si="113"/>
        <v>16</v>
      </c>
      <c r="AC1050" s="65" t="str">
        <f t="shared" si="114"/>
        <v>5290938423160642</v>
      </c>
      <c r="AD1050" t="str">
        <f t="shared" si="115"/>
        <v>5290-9384-2316-0642</v>
      </c>
      <c r="AE1050" s="65" t="s">
        <v>10956</v>
      </c>
    </row>
    <row r="1051" spans="1:31" x14ac:dyDescent="0.2">
      <c r="A1051">
        <v>1150</v>
      </c>
      <c r="B1051" s="4">
        <v>43662</v>
      </c>
      <c r="C1051" t="s">
        <v>6108</v>
      </c>
      <c r="D1051" s="14"/>
      <c r="E1051" s="19">
        <f t="shared" si="116"/>
        <v>31.84</v>
      </c>
      <c r="F1051" s="1" t="str">
        <f t="shared" si="117"/>
        <v>Mastercard</v>
      </c>
      <c r="G1051" s="16" t="str">
        <f t="shared" si="118"/>
        <v>8101-5344-5066-9019</v>
      </c>
      <c r="H1051" s="15">
        <f>IF(F1051="Cash"," ",Y1051)</f>
        <v>47855</v>
      </c>
      <c r="M1051" s="64"/>
      <c r="O1051" s="4"/>
      <c r="U1051" t="s">
        <v>6108</v>
      </c>
      <c r="V1051" t="s">
        <v>8004</v>
      </c>
      <c r="W1051" t="s">
        <v>7089</v>
      </c>
      <c r="X1051" s="64">
        <v>4916465346055230</v>
      </c>
      <c r="Y1051">
        <v>47855</v>
      </c>
      <c r="Z1051">
        <v>31.84</v>
      </c>
      <c r="AA1051" s="65" t="str">
        <f t="shared" si="112"/>
        <v>8101534450669019</v>
      </c>
      <c r="AB1051">
        <f t="shared" si="113"/>
        <v>16</v>
      </c>
      <c r="AC1051" s="65" t="str">
        <f t="shared" si="114"/>
        <v>8101534450669019</v>
      </c>
      <c r="AD1051" t="str">
        <f t="shared" si="115"/>
        <v>8101-5344-5066-9019</v>
      </c>
      <c r="AE1051" s="65" t="s">
        <v>10957</v>
      </c>
    </row>
    <row r="1052" spans="1:31" x14ac:dyDescent="0.2">
      <c r="A1052">
        <v>1151</v>
      </c>
      <c r="B1052" s="4">
        <v>43662</v>
      </c>
      <c r="C1052" t="s">
        <v>6109</v>
      </c>
      <c r="D1052" s="14"/>
      <c r="E1052" s="19">
        <f t="shared" si="116"/>
        <v>34.549999999999997</v>
      </c>
      <c r="F1052" s="1" t="str">
        <f t="shared" si="117"/>
        <v>Cash</v>
      </c>
      <c r="G1052" s="16" t="str">
        <f t="shared" si="118"/>
        <v xml:space="preserve"> </v>
      </c>
      <c r="H1052" s="15" t="str">
        <f>IF(F1052="Cash"," ",Y1052)</f>
        <v xml:space="preserve"> </v>
      </c>
      <c r="O1052" s="4"/>
      <c r="U1052" t="s">
        <v>6109</v>
      </c>
      <c r="V1052" t="s">
        <v>8005</v>
      </c>
      <c r="W1052" t="s">
        <v>30</v>
      </c>
      <c r="X1052" s="64">
        <v>4916465346055230</v>
      </c>
      <c r="Z1052">
        <v>34.549999999999997</v>
      </c>
      <c r="AA1052" s="65" t="str">
        <f t="shared" si="112"/>
        <v/>
      </c>
      <c r="AB1052">
        <f t="shared" si="113"/>
        <v>0</v>
      </c>
      <c r="AC1052" s="65" t="str">
        <f t="shared" si="114"/>
        <v>???</v>
      </c>
      <c r="AD1052" t="str">
        <f t="shared" si="115"/>
        <v xml:space="preserve"> </v>
      </c>
    </row>
    <row r="1053" spans="1:31" x14ac:dyDescent="0.2">
      <c r="A1053">
        <v>1152</v>
      </c>
      <c r="B1053" s="4">
        <v>43662</v>
      </c>
      <c r="C1053" t="s">
        <v>6110</v>
      </c>
      <c r="D1053" s="14"/>
      <c r="E1053" s="19">
        <f t="shared" si="116"/>
        <v>3.31</v>
      </c>
      <c r="F1053" s="1" t="str">
        <f t="shared" si="117"/>
        <v>Cash</v>
      </c>
      <c r="G1053" s="16" t="str">
        <f t="shared" si="118"/>
        <v xml:space="preserve"> </v>
      </c>
      <c r="H1053" s="15" t="str">
        <f>IF(F1053="Cash"," ",Y1053)</f>
        <v xml:space="preserve"> </v>
      </c>
      <c r="O1053" s="4"/>
      <c r="U1053" t="s">
        <v>6110</v>
      </c>
      <c r="V1053" t="s">
        <v>8006</v>
      </c>
      <c r="W1053" t="s">
        <v>30</v>
      </c>
      <c r="X1053" s="64">
        <v>4916465346055230</v>
      </c>
      <c r="Z1053">
        <v>3.31</v>
      </c>
      <c r="AA1053" s="65" t="str">
        <f t="shared" si="112"/>
        <v/>
      </c>
      <c r="AB1053">
        <f t="shared" si="113"/>
        <v>0</v>
      </c>
      <c r="AC1053" s="65" t="str">
        <f t="shared" si="114"/>
        <v>???</v>
      </c>
      <c r="AD1053" t="str">
        <f t="shared" si="115"/>
        <v xml:space="preserve"> </v>
      </c>
    </row>
    <row r="1054" spans="1:31" x14ac:dyDescent="0.2">
      <c r="A1054">
        <v>1153</v>
      </c>
      <c r="B1054" s="4">
        <v>43662</v>
      </c>
      <c r="C1054" t="s">
        <v>6111</v>
      </c>
      <c r="D1054" s="14"/>
      <c r="E1054" s="19">
        <f t="shared" si="116"/>
        <v>25.16</v>
      </c>
      <c r="F1054" s="1" t="str">
        <f t="shared" si="117"/>
        <v>Cash</v>
      </c>
      <c r="G1054" s="16" t="str">
        <f t="shared" si="118"/>
        <v xml:space="preserve"> </v>
      </c>
      <c r="H1054" s="15" t="str">
        <f>IF(F1054="Cash"," ",Y1054)</f>
        <v xml:space="preserve"> </v>
      </c>
      <c r="O1054" s="4"/>
      <c r="U1054" t="s">
        <v>6111</v>
      </c>
      <c r="V1054" t="s">
        <v>7340</v>
      </c>
      <c r="W1054" t="s">
        <v>30</v>
      </c>
      <c r="X1054" s="64">
        <v>4916465346055230</v>
      </c>
      <c r="Z1054">
        <v>25.16</v>
      </c>
      <c r="AA1054" s="65" t="str">
        <f t="shared" si="112"/>
        <v/>
      </c>
      <c r="AB1054">
        <f t="shared" si="113"/>
        <v>0</v>
      </c>
      <c r="AC1054" s="65" t="str">
        <f t="shared" si="114"/>
        <v>???</v>
      </c>
      <c r="AD1054" t="str">
        <f t="shared" si="115"/>
        <v xml:space="preserve"> </v>
      </c>
    </row>
    <row r="1055" spans="1:31" x14ac:dyDescent="0.2">
      <c r="A1055">
        <v>1154</v>
      </c>
      <c r="B1055" s="4">
        <v>43662</v>
      </c>
      <c r="C1055" t="s">
        <v>6112</v>
      </c>
      <c r="D1055" s="14"/>
      <c r="E1055" s="19">
        <f t="shared" si="116"/>
        <v>1.49</v>
      </c>
      <c r="F1055" s="1" t="str">
        <f t="shared" si="117"/>
        <v>Cash</v>
      </c>
      <c r="G1055" s="16" t="str">
        <f t="shared" si="118"/>
        <v xml:space="preserve"> </v>
      </c>
      <c r="H1055" s="15" t="str">
        <f>IF(F1055="Cash"," ",Y1055)</f>
        <v xml:space="preserve"> </v>
      </c>
      <c r="O1055" s="4"/>
      <c r="U1055" t="s">
        <v>6112</v>
      </c>
      <c r="V1055" t="s">
        <v>8007</v>
      </c>
      <c r="W1055" t="s">
        <v>30</v>
      </c>
      <c r="X1055" s="64">
        <v>4916465346055230</v>
      </c>
      <c r="Z1055">
        <v>1.49</v>
      </c>
      <c r="AA1055" s="65" t="str">
        <f t="shared" si="112"/>
        <v/>
      </c>
      <c r="AB1055">
        <f t="shared" si="113"/>
        <v>0</v>
      </c>
      <c r="AC1055" s="65" t="str">
        <f t="shared" si="114"/>
        <v>???</v>
      </c>
      <c r="AD1055" t="str">
        <f t="shared" si="115"/>
        <v xml:space="preserve"> </v>
      </c>
    </row>
    <row r="1056" spans="1:31" x14ac:dyDescent="0.2">
      <c r="A1056">
        <v>1155</v>
      </c>
      <c r="B1056" s="4">
        <v>43662</v>
      </c>
      <c r="C1056" t="s">
        <v>6113</v>
      </c>
      <c r="D1056" s="14"/>
      <c r="E1056" s="19">
        <f t="shared" si="116"/>
        <v>22.4</v>
      </c>
      <c r="F1056" s="1" t="str">
        <f t="shared" si="117"/>
        <v>Visa</v>
      </c>
      <c r="G1056" s="16" t="str">
        <f t="shared" si="118"/>
        <v>9357-3977-7997-0279</v>
      </c>
      <c r="H1056" s="15">
        <f>IF(F1056="Cash"," ",Y1056)</f>
        <v>4623</v>
      </c>
      <c r="M1056" s="64"/>
      <c r="O1056" s="4"/>
      <c r="U1056" t="s">
        <v>6113</v>
      </c>
      <c r="V1056" t="s">
        <v>7243</v>
      </c>
      <c r="W1056" t="s">
        <v>34</v>
      </c>
      <c r="X1056" s="64">
        <v>4916465346055230</v>
      </c>
      <c r="Y1056">
        <v>4623</v>
      </c>
      <c r="Z1056">
        <v>22.4</v>
      </c>
      <c r="AA1056" s="65" t="str">
        <f t="shared" si="112"/>
        <v>9357397779970279</v>
      </c>
      <c r="AB1056">
        <f t="shared" si="113"/>
        <v>16</v>
      </c>
      <c r="AC1056" s="65" t="str">
        <f t="shared" si="114"/>
        <v>9357397779970279</v>
      </c>
      <c r="AD1056" t="str">
        <f t="shared" si="115"/>
        <v>9357-3977-7997-0279</v>
      </c>
      <c r="AE1056" s="65" t="s">
        <v>10657</v>
      </c>
    </row>
    <row r="1057" spans="1:31" x14ac:dyDescent="0.2">
      <c r="A1057">
        <v>1156</v>
      </c>
      <c r="B1057" s="4">
        <v>43662</v>
      </c>
      <c r="C1057" t="s">
        <v>6114</v>
      </c>
      <c r="D1057" s="14"/>
      <c r="E1057" s="19">
        <f t="shared" si="116"/>
        <v>13.25</v>
      </c>
      <c r="F1057" s="1" t="str">
        <f t="shared" si="117"/>
        <v>Mastercard</v>
      </c>
      <c r="G1057" s="16" t="str">
        <f t="shared" si="118"/>
        <v>8196-8709-4231-4773</v>
      </c>
      <c r="H1057" s="15">
        <f>IF(F1057="Cash"," ",Y1057)</f>
        <v>46960</v>
      </c>
      <c r="M1057" s="64"/>
      <c r="O1057" s="4"/>
      <c r="U1057" t="s">
        <v>6114</v>
      </c>
      <c r="V1057" t="s">
        <v>7205</v>
      </c>
      <c r="W1057" t="s">
        <v>7089</v>
      </c>
      <c r="X1057" s="64">
        <v>4916465346055230</v>
      </c>
      <c r="Y1057">
        <v>46960</v>
      </c>
      <c r="Z1057">
        <v>13.25</v>
      </c>
      <c r="AA1057" s="65" t="str">
        <f t="shared" si="112"/>
        <v>8196870942314773</v>
      </c>
      <c r="AB1057">
        <f t="shared" si="113"/>
        <v>16</v>
      </c>
      <c r="AC1057" s="65" t="str">
        <f t="shared" si="114"/>
        <v>8196870942314773</v>
      </c>
      <c r="AD1057" t="str">
        <f t="shared" si="115"/>
        <v>8196-8709-4231-4773</v>
      </c>
      <c r="AE1057" s="65" t="s">
        <v>10934</v>
      </c>
    </row>
    <row r="1058" spans="1:31" x14ac:dyDescent="0.2">
      <c r="A1058">
        <v>1157</v>
      </c>
      <c r="B1058" s="4">
        <v>43662</v>
      </c>
      <c r="C1058" t="s">
        <v>6115</v>
      </c>
      <c r="D1058" s="14"/>
      <c r="E1058" s="19">
        <f t="shared" si="116"/>
        <v>8.49</v>
      </c>
      <c r="F1058" s="1" t="str">
        <f t="shared" si="117"/>
        <v>Cash</v>
      </c>
      <c r="G1058" s="16" t="str">
        <f t="shared" si="118"/>
        <v xml:space="preserve"> </v>
      </c>
      <c r="H1058" s="15" t="str">
        <f>IF(F1058="Cash"," ",Y1058)</f>
        <v xml:space="preserve"> </v>
      </c>
      <c r="O1058" s="4"/>
      <c r="U1058" t="s">
        <v>6115</v>
      </c>
      <c r="V1058" t="s">
        <v>8008</v>
      </c>
      <c r="W1058" t="s">
        <v>30</v>
      </c>
      <c r="X1058" s="64">
        <v>4916465346055230</v>
      </c>
      <c r="Z1058">
        <v>8.49</v>
      </c>
      <c r="AA1058" s="65" t="str">
        <f t="shared" si="112"/>
        <v/>
      </c>
      <c r="AB1058">
        <f t="shared" si="113"/>
        <v>0</v>
      </c>
      <c r="AC1058" s="65" t="str">
        <f t="shared" si="114"/>
        <v>???</v>
      </c>
      <c r="AD1058" t="str">
        <f t="shared" si="115"/>
        <v xml:space="preserve"> </v>
      </c>
    </row>
    <row r="1059" spans="1:31" x14ac:dyDescent="0.2">
      <c r="A1059">
        <v>1158</v>
      </c>
      <c r="B1059" s="4">
        <v>43662</v>
      </c>
      <c r="C1059" t="s">
        <v>6116</v>
      </c>
      <c r="D1059" s="14"/>
      <c r="E1059" s="19">
        <f t="shared" si="116"/>
        <v>29.19</v>
      </c>
      <c r="F1059" s="1" t="str">
        <f t="shared" si="117"/>
        <v>Cash</v>
      </c>
      <c r="G1059" s="16" t="str">
        <f t="shared" si="118"/>
        <v xml:space="preserve"> </v>
      </c>
      <c r="H1059" s="15" t="str">
        <f>IF(F1059="Cash"," ",Y1059)</f>
        <v xml:space="preserve"> </v>
      </c>
      <c r="O1059" s="4"/>
      <c r="U1059" t="s">
        <v>6116</v>
      </c>
      <c r="V1059" t="s">
        <v>8009</v>
      </c>
      <c r="W1059" t="s">
        <v>30</v>
      </c>
      <c r="X1059" s="64">
        <v>4916465346055230</v>
      </c>
      <c r="Z1059">
        <v>29.19</v>
      </c>
      <c r="AA1059" s="65" t="str">
        <f t="shared" si="112"/>
        <v/>
      </c>
      <c r="AB1059">
        <f t="shared" si="113"/>
        <v>0</v>
      </c>
      <c r="AC1059" s="65" t="str">
        <f t="shared" si="114"/>
        <v>???</v>
      </c>
      <c r="AD1059" t="str">
        <f t="shared" si="115"/>
        <v xml:space="preserve"> </v>
      </c>
    </row>
    <row r="1060" spans="1:31" x14ac:dyDescent="0.2">
      <c r="A1060">
        <v>1159</v>
      </c>
      <c r="B1060" s="4">
        <v>43662</v>
      </c>
      <c r="C1060" t="s">
        <v>6117</v>
      </c>
      <c r="D1060" s="14"/>
      <c r="E1060" s="19">
        <f t="shared" si="116"/>
        <v>7.82</v>
      </c>
      <c r="F1060" s="1" t="str">
        <f t="shared" si="117"/>
        <v>Cash</v>
      </c>
      <c r="G1060" s="16" t="str">
        <f t="shared" si="118"/>
        <v xml:space="preserve"> </v>
      </c>
      <c r="H1060" s="15" t="str">
        <f>IF(F1060="Cash"," ",Y1060)</f>
        <v xml:space="preserve"> </v>
      </c>
      <c r="O1060" s="4"/>
      <c r="U1060" t="s">
        <v>6117</v>
      </c>
      <c r="V1060" t="s">
        <v>8010</v>
      </c>
      <c r="W1060" t="s">
        <v>30</v>
      </c>
      <c r="X1060" s="64">
        <v>4916465346055230</v>
      </c>
      <c r="Z1060">
        <v>7.82</v>
      </c>
      <c r="AA1060" s="65" t="str">
        <f t="shared" si="112"/>
        <v/>
      </c>
      <c r="AB1060">
        <f t="shared" si="113"/>
        <v>0</v>
      </c>
      <c r="AC1060" s="65" t="str">
        <f t="shared" si="114"/>
        <v>???</v>
      </c>
      <c r="AD1060" t="str">
        <f t="shared" si="115"/>
        <v xml:space="preserve"> </v>
      </c>
    </row>
    <row r="1061" spans="1:31" x14ac:dyDescent="0.2">
      <c r="A1061">
        <v>1160</v>
      </c>
      <c r="B1061" s="4">
        <v>43662</v>
      </c>
      <c r="C1061" t="s">
        <v>6118</v>
      </c>
      <c r="D1061" s="14"/>
      <c r="E1061" s="19">
        <f t="shared" si="116"/>
        <v>6.99</v>
      </c>
      <c r="F1061" s="1" t="str">
        <f t="shared" si="117"/>
        <v>American Express</v>
      </c>
      <c r="G1061" s="16" t="str">
        <f t="shared" si="118"/>
        <v>2019-506485-87270</v>
      </c>
      <c r="H1061" s="15">
        <f>IF(F1061="Cash"," ",Y1061)</f>
        <v>47303</v>
      </c>
      <c r="M1061" s="64"/>
      <c r="O1061" s="4"/>
      <c r="U1061" t="s">
        <v>6118</v>
      </c>
      <c r="V1061" t="s">
        <v>8011</v>
      </c>
      <c r="W1061" t="s">
        <v>7093</v>
      </c>
      <c r="X1061" s="64">
        <v>4916465346055230</v>
      </c>
      <c r="Y1061">
        <v>47303</v>
      </c>
      <c r="Z1061">
        <v>6.99</v>
      </c>
      <c r="AA1061" s="65" t="str">
        <f t="shared" si="112"/>
        <v>201950648587270</v>
      </c>
      <c r="AB1061">
        <f t="shared" si="113"/>
        <v>15</v>
      </c>
      <c r="AC1061" s="65" t="str">
        <f t="shared" si="114"/>
        <v>201950648587270</v>
      </c>
      <c r="AD1061" t="str">
        <f t="shared" si="115"/>
        <v>2019-506485-87270</v>
      </c>
      <c r="AE1061" s="65" t="s">
        <v>10958</v>
      </c>
    </row>
    <row r="1062" spans="1:31" x14ac:dyDescent="0.2">
      <c r="A1062">
        <v>1161</v>
      </c>
      <c r="B1062" s="4">
        <v>43662</v>
      </c>
      <c r="C1062" t="s">
        <v>6119</v>
      </c>
      <c r="D1062" s="14"/>
      <c r="E1062" s="19">
        <f t="shared" si="116"/>
        <v>5.94</v>
      </c>
      <c r="F1062" s="1" t="str">
        <f t="shared" si="117"/>
        <v>Visa</v>
      </c>
      <c r="G1062" s="16" t="str">
        <f t="shared" si="118"/>
        <v>3830-6515-8026-2556</v>
      </c>
      <c r="H1062" s="15">
        <f>IF(F1062="Cash"," ",Y1062)</f>
        <v>46776</v>
      </c>
      <c r="M1062" s="64"/>
      <c r="O1062" s="4"/>
      <c r="U1062" t="s">
        <v>6119</v>
      </c>
      <c r="V1062" t="s">
        <v>8012</v>
      </c>
      <c r="W1062" t="s">
        <v>34</v>
      </c>
      <c r="X1062" s="64">
        <v>4916465346055230</v>
      </c>
      <c r="Y1062">
        <v>46776</v>
      </c>
      <c r="Z1062">
        <v>5.94</v>
      </c>
      <c r="AA1062" s="65" t="str">
        <f t="shared" si="112"/>
        <v>3830651580262556</v>
      </c>
      <c r="AB1062">
        <f t="shared" si="113"/>
        <v>16</v>
      </c>
      <c r="AC1062" s="65" t="str">
        <f t="shared" si="114"/>
        <v>3830651580262556</v>
      </c>
      <c r="AD1062" t="str">
        <f t="shared" si="115"/>
        <v>3830-6515-8026-2556</v>
      </c>
      <c r="AE1062" s="65" t="s">
        <v>10659</v>
      </c>
    </row>
    <row r="1063" spans="1:31" x14ac:dyDescent="0.2">
      <c r="A1063">
        <v>1162</v>
      </c>
      <c r="B1063" s="4">
        <v>43662</v>
      </c>
      <c r="C1063" t="s">
        <v>6120</v>
      </c>
      <c r="D1063" s="14"/>
      <c r="E1063" s="19">
        <f t="shared" si="116"/>
        <v>32.4</v>
      </c>
      <c r="F1063" s="1" t="str">
        <f t="shared" si="117"/>
        <v>Mastercard</v>
      </c>
      <c r="G1063" s="16" t="str">
        <f t="shared" si="118"/>
        <v>6828-2344-8067-4098</v>
      </c>
      <c r="H1063" s="15">
        <f>IF(F1063="Cash"," ",Y1063)</f>
        <v>46781</v>
      </c>
      <c r="M1063" s="64"/>
      <c r="O1063" s="4"/>
      <c r="U1063" t="s">
        <v>6120</v>
      </c>
      <c r="V1063" t="s">
        <v>8013</v>
      </c>
      <c r="W1063" t="s">
        <v>7089</v>
      </c>
      <c r="X1063" s="64">
        <v>4916465346055230</v>
      </c>
      <c r="Y1063">
        <v>46781</v>
      </c>
      <c r="Z1063">
        <v>32.4</v>
      </c>
      <c r="AA1063" s="65" t="str">
        <f t="shared" si="112"/>
        <v>6828234480674098</v>
      </c>
      <c r="AB1063">
        <f t="shared" si="113"/>
        <v>16</v>
      </c>
      <c r="AC1063" s="65" t="str">
        <f t="shared" si="114"/>
        <v>6828234480674098</v>
      </c>
      <c r="AD1063" t="str">
        <f t="shared" si="115"/>
        <v>6828-2344-8067-4098</v>
      </c>
      <c r="AE1063" s="65" t="s">
        <v>10884</v>
      </c>
    </row>
    <row r="1064" spans="1:31" x14ac:dyDescent="0.2">
      <c r="A1064">
        <v>1163</v>
      </c>
      <c r="B1064" s="4">
        <v>43662</v>
      </c>
      <c r="C1064" t="s">
        <v>6121</v>
      </c>
      <c r="D1064" s="14"/>
      <c r="E1064" s="19">
        <f t="shared" si="116"/>
        <v>21.75</v>
      </c>
      <c r="F1064" s="1" t="str">
        <f t="shared" si="117"/>
        <v>Cash</v>
      </c>
      <c r="G1064" s="16" t="str">
        <f t="shared" si="118"/>
        <v xml:space="preserve"> </v>
      </c>
      <c r="H1064" s="15" t="str">
        <f>IF(F1064="Cash"," ",Y1064)</f>
        <v xml:space="preserve"> </v>
      </c>
      <c r="O1064" s="4"/>
      <c r="U1064" t="s">
        <v>6121</v>
      </c>
      <c r="V1064" t="s">
        <v>8014</v>
      </c>
      <c r="W1064" t="s">
        <v>30</v>
      </c>
      <c r="X1064" s="64">
        <v>4916465346055230</v>
      </c>
      <c r="Z1064">
        <v>21.75</v>
      </c>
      <c r="AA1064" s="65" t="str">
        <f t="shared" si="112"/>
        <v/>
      </c>
      <c r="AB1064">
        <f t="shared" si="113"/>
        <v>0</v>
      </c>
      <c r="AC1064" s="65" t="str">
        <f t="shared" si="114"/>
        <v>???</v>
      </c>
      <c r="AD1064" t="str">
        <f t="shared" si="115"/>
        <v xml:space="preserve"> </v>
      </c>
    </row>
    <row r="1065" spans="1:31" x14ac:dyDescent="0.2">
      <c r="A1065">
        <v>1164</v>
      </c>
      <c r="B1065" s="4">
        <v>43662</v>
      </c>
      <c r="C1065" t="s">
        <v>6122</v>
      </c>
      <c r="D1065" s="14"/>
      <c r="E1065" s="19">
        <f t="shared" si="116"/>
        <v>3.1</v>
      </c>
      <c r="F1065" s="1" t="str">
        <f t="shared" si="117"/>
        <v>Visa</v>
      </c>
      <c r="G1065" s="16" t="str">
        <f t="shared" si="118"/>
        <v>3809-2898-7305-9849</v>
      </c>
      <c r="H1065" s="15">
        <f>IF(F1065="Cash"," ",Y1065)</f>
        <v>47392</v>
      </c>
      <c r="M1065" s="64"/>
      <c r="O1065" s="4"/>
      <c r="U1065" t="s">
        <v>6122</v>
      </c>
      <c r="V1065" t="s">
        <v>7383</v>
      </c>
      <c r="W1065" t="s">
        <v>34</v>
      </c>
      <c r="X1065" s="64">
        <v>4916465346055230</v>
      </c>
      <c r="Y1065">
        <v>47392</v>
      </c>
      <c r="Z1065">
        <v>3.1</v>
      </c>
      <c r="AA1065" s="65" t="str">
        <f t="shared" si="112"/>
        <v>3809289873059849</v>
      </c>
      <c r="AB1065">
        <f t="shared" si="113"/>
        <v>16</v>
      </c>
      <c r="AC1065" s="65" t="str">
        <f t="shared" si="114"/>
        <v>3809289873059849</v>
      </c>
      <c r="AD1065" t="str">
        <f t="shared" si="115"/>
        <v>3809-2898-7305-9849</v>
      </c>
      <c r="AE1065" s="65" t="s">
        <v>10645</v>
      </c>
    </row>
    <row r="1066" spans="1:31" x14ac:dyDescent="0.2">
      <c r="A1066">
        <v>1165</v>
      </c>
      <c r="B1066" s="4">
        <v>43662</v>
      </c>
      <c r="C1066" t="s">
        <v>6123</v>
      </c>
      <c r="D1066" s="14"/>
      <c r="E1066" s="19">
        <f t="shared" si="116"/>
        <v>16.54</v>
      </c>
      <c r="F1066" s="1" t="str">
        <f t="shared" si="117"/>
        <v>Visa</v>
      </c>
      <c r="G1066" s="16" t="str">
        <f t="shared" si="118"/>
        <v>9682-5995-8200-0029</v>
      </c>
      <c r="H1066" s="15">
        <f>IF(F1066="Cash"," ",Y1066)</f>
        <v>47525</v>
      </c>
      <c r="M1066" s="64"/>
      <c r="O1066" s="4"/>
      <c r="U1066" t="s">
        <v>6123</v>
      </c>
      <c r="V1066" t="s">
        <v>8015</v>
      </c>
      <c r="W1066" t="s">
        <v>34</v>
      </c>
      <c r="X1066" s="64">
        <v>4916465346055230</v>
      </c>
      <c r="Y1066">
        <v>47525</v>
      </c>
      <c r="Z1066">
        <v>16.54</v>
      </c>
      <c r="AA1066" s="65" t="str">
        <f t="shared" si="112"/>
        <v>9682599582000029</v>
      </c>
      <c r="AB1066">
        <f t="shared" si="113"/>
        <v>16</v>
      </c>
      <c r="AC1066" s="65" t="str">
        <f t="shared" si="114"/>
        <v>9682599582000029</v>
      </c>
      <c r="AD1066" t="str">
        <f t="shared" si="115"/>
        <v>9682-5995-8200-0029</v>
      </c>
      <c r="AE1066" s="65" t="s">
        <v>10697</v>
      </c>
    </row>
    <row r="1067" spans="1:31" x14ac:dyDescent="0.2">
      <c r="A1067">
        <v>1166</v>
      </c>
      <c r="B1067" s="4">
        <v>43662</v>
      </c>
      <c r="C1067" t="s">
        <v>6124</v>
      </c>
      <c r="D1067" s="14"/>
      <c r="E1067" s="19">
        <f t="shared" si="116"/>
        <v>15.74</v>
      </c>
      <c r="F1067" s="1" t="str">
        <f t="shared" si="117"/>
        <v>Mastercard</v>
      </c>
      <c r="G1067" s="16" t="str">
        <f t="shared" si="118"/>
        <v>2381-2905-1159-3958</v>
      </c>
      <c r="H1067" s="15">
        <f>IF(F1067="Cash"," ",Y1067)</f>
        <v>47613</v>
      </c>
      <c r="M1067" s="64"/>
      <c r="O1067" s="4"/>
      <c r="U1067" t="s">
        <v>6124</v>
      </c>
      <c r="V1067" t="s">
        <v>7285</v>
      </c>
      <c r="W1067" t="s">
        <v>7089</v>
      </c>
      <c r="X1067" s="64">
        <v>4916465346055230</v>
      </c>
      <c r="Y1067">
        <v>47613</v>
      </c>
      <c r="Z1067">
        <v>15.74</v>
      </c>
      <c r="AA1067" s="65" t="str">
        <f t="shared" si="112"/>
        <v>2381290511593958</v>
      </c>
      <c r="AB1067">
        <f t="shared" si="113"/>
        <v>16</v>
      </c>
      <c r="AC1067" s="65" t="str">
        <f t="shared" si="114"/>
        <v>2381290511593958</v>
      </c>
      <c r="AD1067" t="str">
        <f t="shared" si="115"/>
        <v>2381-2905-1159-3958</v>
      </c>
      <c r="AE1067" s="65" t="s">
        <v>10926</v>
      </c>
    </row>
    <row r="1068" spans="1:31" x14ac:dyDescent="0.2">
      <c r="A1068">
        <v>1167</v>
      </c>
      <c r="B1068" s="4">
        <v>43662</v>
      </c>
      <c r="C1068" t="s">
        <v>6125</v>
      </c>
      <c r="D1068" s="14"/>
      <c r="E1068" s="19">
        <f t="shared" si="116"/>
        <v>15.52</v>
      </c>
      <c r="F1068" s="1" t="str">
        <f t="shared" si="117"/>
        <v>Cash</v>
      </c>
      <c r="G1068" s="16" t="str">
        <f t="shared" si="118"/>
        <v xml:space="preserve"> </v>
      </c>
      <c r="H1068" s="15" t="str">
        <f>IF(F1068="Cash"," ",Y1068)</f>
        <v xml:space="preserve"> </v>
      </c>
      <c r="O1068" s="4"/>
      <c r="U1068" t="s">
        <v>6125</v>
      </c>
      <c r="V1068" t="s">
        <v>7640</v>
      </c>
      <c r="W1068" t="s">
        <v>30</v>
      </c>
      <c r="X1068" s="64">
        <v>4916465346055230</v>
      </c>
      <c r="Z1068">
        <v>15.52</v>
      </c>
      <c r="AA1068" s="65" t="str">
        <f t="shared" si="112"/>
        <v/>
      </c>
      <c r="AB1068">
        <f t="shared" si="113"/>
        <v>0</v>
      </c>
      <c r="AC1068" s="65" t="str">
        <f t="shared" si="114"/>
        <v>???</v>
      </c>
      <c r="AD1068" t="str">
        <f t="shared" si="115"/>
        <v xml:space="preserve"> </v>
      </c>
    </row>
    <row r="1069" spans="1:31" x14ac:dyDescent="0.2">
      <c r="A1069">
        <v>1168</v>
      </c>
      <c r="B1069" s="4">
        <v>43662</v>
      </c>
      <c r="C1069" t="s">
        <v>5939</v>
      </c>
      <c r="D1069" s="14"/>
      <c r="E1069" s="19">
        <f t="shared" si="116"/>
        <v>19.84</v>
      </c>
      <c r="F1069" s="1" t="str">
        <f t="shared" si="117"/>
        <v>Cash</v>
      </c>
      <c r="G1069" s="16" t="str">
        <f t="shared" si="118"/>
        <v xml:space="preserve"> </v>
      </c>
      <c r="H1069" s="15" t="str">
        <f>IF(F1069="Cash"," ",Y1069)</f>
        <v xml:space="preserve"> </v>
      </c>
      <c r="O1069" s="4"/>
      <c r="U1069" t="s">
        <v>5939</v>
      </c>
      <c r="V1069" t="s">
        <v>7868</v>
      </c>
      <c r="W1069" t="s">
        <v>30</v>
      </c>
      <c r="X1069" s="64">
        <v>4916465346055230</v>
      </c>
      <c r="Z1069">
        <v>19.84</v>
      </c>
      <c r="AA1069" s="65" t="str">
        <f t="shared" si="112"/>
        <v/>
      </c>
      <c r="AB1069">
        <f t="shared" si="113"/>
        <v>0</v>
      </c>
      <c r="AC1069" s="65" t="str">
        <f t="shared" si="114"/>
        <v>???</v>
      </c>
      <c r="AD1069" t="str">
        <f t="shared" si="115"/>
        <v xml:space="preserve"> </v>
      </c>
    </row>
    <row r="1070" spans="1:31" x14ac:dyDescent="0.2">
      <c r="A1070">
        <v>1169</v>
      </c>
      <c r="B1070" s="4">
        <v>43662</v>
      </c>
      <c r="C1070" t="s">
        <v>6126</v>
      </c>
      <c r="D1070" s="14"/>
      <c r="E1070" s="19">
        <f t="shared" si="116"/>
        <v>5.69</v>
      </c>
      <c r="F1070" s="1" t="str">
        <f t="shared" si="117"/>
        <v>Mastercard</v>
      </c>
      <c r="G1070" s="16" t="str">
        <f t="shared" si="118"/>
        <v>4369-3929-2221-3021</v>
      </c>
      <c r="H1070" s="15">
        <f>IF(F1070="Cash"," ",Y1070)</f>
        <v>46567</v>
      </c>
      <c r="M1070" s="64"/>
      <c r="O1070" s="4"/>
      <c r="U1070" t="s">
        <v>6126</v>
      </c>
      <c r="V1070" t="s">
        <v>8016</v>
      </c>
      <c r="W1070" t="s">
        <v>7089</v>
      </c>
      <c r="X1070" s="64">
        <v>4916465346055230</v>
      </c>
      <c r="Y1070">
        <v>46567</v>
      </c>
      <c r="Z1070">
        <v>5.69</v>
      </c>
      <c r="AA1070" s="65" t="str">
        <f t="shared" si="112"/>
        <v>4369392922213021</v>
      </c>
      <c r="AB1070">
        <f t="shared" si="113"/>
        <v>16</v>
      </c>
      <c r="AC1070" s="65" t="str">
        <f t="shared" si="114"/>
        <v>4369392922213021</v>
      </c>
      <c r="AD1070" t="str">
        <f t="shared" si="115"/>
        <v>4369-3929-2221-3021</v>
      </c>
      <c r="AE1070" s="65" t="s">
        <v>10847</v>
      </c>
    </row>
    <row r="1071" spans="1:31" x14ac:dyDescent="0.2">
      <c r="A1071">
        <v>1170</v>
      </c>
      <c r="B1071" s="4">
        <v>43662</v>
      </c>
      <c r="C1071" t="s">
        <v>5183</v>
      </c>
      <c r="D1071" s="14"/>
      <c r="E1071" s="19">
        <f t="shared" si="116"/>
        <v>27.44</v>
      </c>
      <c r="F1071" s="1" t="str">
        <f t="shared" si="117"/>
        <v>Cash</v>
      </c>
      <c r="G1071" s="16" t="str">
        <f t="shared" si="118"/>
        <v xml:space="preserve"> </v>
      </c>
      <c r="H1071" s="15" t="str">
        <f>IF(F1071="Cash"," ",Y1071)</f>
        <v xml:space="preserve"> </v>
      </c>
      <c r="O1071" s="4"/>
      <c r="U1071" t="s">
        <v>5183</v>
      </c>
      <c r="V1071" t="s">
        <v>7188</v>
      </c>
      <c r="W1071" t="s">
        <v>30</v>
      </c>
      <c r="X1071" s="64">
        <v>4916465346055230</v>
      </c>
      <c r="Z1071">
        <v>27.44</v>
      </c>
      <c r="AA1071" s="65" t="str">
        <f t="shared" si="112"/>
        <v/>
      </c>
      <c r="AB1071">
        <f t="shared" si="113"/>
        <v>0</v>
      </c>
      <c r="AC1071" s="65" t="str">
        <f t="shared" si="114"/>
        <v>???</v>
      </c>
      <c r="AD1071" t="str">
        <f t="shared" si="115"/>
        <v xml:space="preserve"> </v>
      </c>
    </row>
    <row r="1072" spans="1:31" x14ac:dyDescent="0.2">
      <c r="A1072">
        <v>1171</v>
      </c>
      <c r="B1072" s="4">
        <v>43662</v>
      </c>
      <c r="C1072" t="s">
        <v>6127</v>
      </c>
      <c r="D1072" s="14"/>
      <c r="E1072" s="19">
        <f t="shared" si="116"/>
        <v>18.46</v>
      </c>
      <c r="F1072" s="1" t="str">
        <f t="shared" si="117"/>
        <v>Visa</v>
      </c>
      <c r="G1072" s="16" t="str">
        <f t="shared" si="118"/>
        <v>5328-2444-1146-0596</v>
      </c>
      <c r="H1072" s="15">
        <f>IF(F1072="Cash"," ",Y1072)</f>
        <v>47249</v>
      </c>
      <c r="M1072" s="64"/>
      <c r="O1072" s="4"/>
      <c r="U1072" t="s">
        <v>6127</v>
      </c>
      <c r="V1072" t="s">
        <v>7259</v>
      </c>
      <c r="W1072" t="s">
        <v>34</v>
      </c>
      <c r="X1072" s="64">
        <v>4916465346055230</v>
      </c>
      <c r="Y1072">
        <v>47249</v>
      </c>
      <c r="Z1072">
        <v>18.46</v>
      </c>
      <c r="AA1072" s="65" t="str">
        <f t="shared" si="112"/>
        <v>5328244411460596</v>
      </c>
      <c r="AB1072">
        <f t="shared" si="113"/>
        <v>16</v>
      </c>
      <c r="AC1072" s="65" t="str">
        <f t="shared" si="114"/>
        <v>5328244411460596</v>
      </c>
      <c r="AD1072" t="str">
        <f t="shared" si="115"/>
        <v>5328-2444-1146-0596</v>
      </c>
      <c r="AE1072" s="65" t="s">
        <v>10731</v>
      </c>
    </row>
    <row r="1073" spans="1:31" x14ac:dyDescent="0.2">
      <c r="A1073">
        <v>1172</v>
      </c>
      <c r="B1073" s="4">
        <v>43662</v>
      </c>
      <c r="C1073" t="s">
        <v>6128</v>
      </c>
      <c r="D1073" s="14"/>
      <c r="E1073" s="19">
        <f t="shared" si="116"/>
        <v>3.92</v>
      </c>
      <c r="F1073" s="1" t="str">
        <f t="shared" si="117"/>
        <v>Visa</v>
      </c>
      <c r="G1073" s="16" t="str">
        <f t="shared" si="118"/>
        <v>4558-6728-1310-5570</v>
      </c>
      <c r="H1073" s="15">
        <f>IF(F1073="Cash"," ",Y1073)</f>
        <v>47840</v>
      </c>
      <c r="M1073" s="64"/>
      <c r="O1073" s="4"/>
      <c r="U1073" t="s">
        <v>6128</v>
      </c>
      <c r="V1073" t="s">
        <v>8017</v>
      </c>
      <c r="W1073" t="s">
        <v>34</v>
      </c>
      <c r="X1073" s="64">
        <v>4916465346055230</v>
      </c>
      <c r="Y1073">
        <v>47840</v>
      </c>
      <c r="Z1073">
        <v>3.92</v>
      </c>
      <c r="AA1073" s="65" t="str">
        <f t="shared" si="112"/>
        <v>4558672813105570</v>
      </c>
      <c r="AB1073">
        <f t="shared" si="113"/>
        <v>16</v>
      </c>
      <c r="AC1073" s="65" t="str">
        <f t="shared" si="114"/>
        <v>4558672813105570</v>
      </c>
      <c r="AD1073" t="str">
        <f t="shared" si="115"/>
        <v>4558-6728-1310-5570</v>
      </c>
      <c r="AE1073" s="65" t="s">
        <v>10668</v>
      </c>
    </row>
    <row r="1074" spans="1:31" x14ac:dyDescent="0.2">
      <c r="A1074">
        <v>1173</v>
      </c>
      <c r="B1074" s="4">
        <v>43662</v>
      </c>
      <c r="C1074" t="s">
        <v>6129</v>
      </c>
      <c r="D1074" s="14"/>
      <c r="E1074" s="19">
        <f t="shared" si="116"/>
        <v>20.48</v>
      </c>
      <c r="F1074" s="1" t="str">
        <f t="shared" si="117"/>
        <v>Visa</v>
      </c>
      <c r="G1074" s="16" t="str">
        <f t="shared" si="118"/>
        <v>2864-1456-9828-2394</v>
      </c>
      <c r="H1074" s="15">
        <f>IF(F1074="Cash"," ",Y1074)</f>
        <v>46566</v>
      </c>
      <c r="M1074" s="64"/>
      <c r="O1074" s="4"/>
      <c r="U1074" t="s">
        <v>6129</v>
      </c>
      <c r="V1074" t="s">
        <v>8018</v>
      </c>
      <c r="W1074" t="s">
        <v>34</v>
      </c>
      <c r="X1074" s="64">
        <v>4916465346055230</v>
      </c>
      <c r="Y1074">
        <v>46566</v>
      </c>
      <c r="Z1074">
        <v>20.48</v>
      </c>
      <c r="AA1074" s="65" t="str">
        <f t="shared" si="112"/>
        <v>2864145698282394</v>
      </c>
      <c r="AB1074">
        <f t="shared" si="113"/>
        <v>16</v>
      </c>
      <c r="AC1074" s="65" t="str">
        <f t="shared" si="114"/>
        <v>2864145698282394</v>
      </c>
      <c r="AD1074" t="str">
        <f t="shared" si="115"/>
        <v>2864-1456-9828-2394</v>
      </c>
      <c r="AE1074" s="65" t="s">
        <v>10695</v>
      </c>
    </row>
    <row r="1075" spans="1:31" x14ac:dyDescent="0.2">
      <c r="A1075">
        <v>1174</v>
      </c>
      <c r="B1075" s="4">
        <v>43662</v>
      </c>
      <c r="C1075" t="s">
        <v>6130</v>
      </c>
      <c r="D1075" s="14"/>
      <c r="E1075" s="19">
        <f t="shared" si="116"/>
        <v>4.41</v>
      </c>
      <c r="F1075" s="1" t="str">
        <f t="shared" si="117"/>
        <v>Mastercard</v>
      </c>
      <c r="G1075" s="16" t="str">
        <f t="shared" si="118"/>
        <v>7488-2609-8591-9466</v>
      </c>
      <c r="H1075" s="15">
        <f>IF(F1075="Cash"," ",Y1075)</f>
        <v>47270</v>
      </c>
      <c r="M1075" s="64"/>
      <c r="O1075" s="4"/>
      <c r="U1075" t="s">
        <v>6130</v>
      </c>
      <c r="V1075" t="s">
        <v>8019</v>
      </c>
      <c r="W1075" t="s">
        <v>7089</v>
      </c>
      <c r="X1075" s="64">
        <v>4916465346055230</v>
      </c>
      <c r="Y1075">
        <v>47270</v>
      </c>
      <c r="Z1075">
        <v>4.41</v>
      </c>
      <c r="AA1075" s="65" t="str">
        <f t="shared" si="112"/>
        <v>7488260985919466</v>
      </c>
      <c r="AB1075">
        <f t="shared" si="113"/>
        <v>16</v>
      </c>
      <c r="AC1075" s="65" t="str">
        <f t="shared" si="114"/>
        <v>7488260985919466</v>
      </c>
      <c r="AD1075" t="str">
        <f t="shared" si="115"/>
        <v>7488-2609-8591-9466</v>
      </c>
      <c r="AE1075" s="65" t="s">
        <v>10662</v>
      </c>
    </row>
    <row r="1076" spans="1:31" x14ac:dyDescent="0.2">
      <c r="A1076">
        <v>1175</v>
      </c>
      <c r="B1076" s="4">
        <v>43662</v>
      </c>
      <c r="C1076" t="s">
        <v>6131</v>
      </c>
      <c r="D1076" s="14"/>
      <c r="E1076" s="19">
        <f t="shared" si="116"/>
        <v>0.6</v>
      </c>
      <c r="F1076" s="1" t="str">
        <f t="shared" si="117"/>
        <v>Mastercard</v>
      </c>
      <c r="G1076" s="16" t="str">
        <f t="shared" si="118"/>
        <v>5750-6620-7275-5382</v>
      </c>
      <c r="H1076" s="15">
        <f>IF(F1076="Cash"," ",Y1076)</f>
        <v>47381</v>
      </c>
      <c r="M1076" s="64"/>
      <c r="O1076" s="4"/>
      <c r="U1076" t="s">
        <v>6131</v>
      </c>
      <c r="V1076" t="s">
        <v>7772</v>
      </c>
      <c r="W1076" t="s">
        <v>7089</v>
      </c>
      <c r="X1076" s="64">
        <v>4916465346055230</v>
      </c>
      <c r="Y1076">
        <v>47381</v>
      </c>
      <c r="Z1076">
        <v>0.6</v>
      </c>
      <c r="AA1076" s="65" t="str">
        <f t="shared" si="112"/>
        <v>5750662072755382</v>
      </c>
      <c r="AB1076">
        <f t="shared" si="113"/>
        <v>16</v>
      </c>
      <c r="AC1076" s="65" t="str">
        <f t="shared" si="114"/>
        <v>5750662072755382</v>
      </c>
      <c r="AD1076" t="str">
        <f t="shared" si="115"/>
        <v>5750-6620-7275-5382</v>
      </c>
      <c r="AE1076" s="65" t="s">
        <v>10794</v>
      </c>
    </row>
    <row r="1077" spans="1:31" x14ac:dyDescent="0.2">
      <c r="A1077">
        <v>1176</v>
      </c>
      <c r="B1077" s="4">
        <v>43662</v>
      </c>
      <c r="C1077" t="s">
        <v>6132</v>
      </c>
      <c r="D1077" s="14"/>
      <c r="E1077" s="19">
        <f t="shared" si="116"/>
        <v>3.8</v>
      </c>
      <c r="F1077" s="1" t="str">
        <f t="shared" si="117"/>
        <v>Mastercard</v>
      </c>
      <c r="G1077" s="16" t="str">
        <f t="shared" si="118"/>
        <v>8190-4192-8789-8904</v>
      </c>
      <c r="H1077" s="15">
        <f>IF(F1077="Cash"," ",Y1077)</f>
        <v>46407</v>
      </c>
      <c r="M1077" s="64"/>
      <c r="O1077" s="4"/>
      <c r="U1077" t="s">
        <v>6132</v>
      </c>
      <c r="V1077" t="s">
        <v>8020</v>
      </c>
      <c r="W1077" t="s">
        <v>7089</v>
      </c>
      <c r="X1077" s="64">
        <v>4916465346055230</v>
      </c>
      <c r="Y1077">
        <v>46407</v>
      </c>
      <c r="Z1077">
        <v>3.8</v>
      </c>
      <c r="AA1077" s="65" t="str">
        <f t="shared" si="112"/>
        <v>8190419287898904</v>
      </c>
      <c r="AB1077">
        <f t="shared" si="113"/>
        <v>16</v>
      </c>
      <c r="AC1077" s="65" t="str">
        <f t="shared" si="114"/>
        <v>8190419287898904</v>
      </c>
      <c r="AD1077" t="str">
        <f t="shared" si="115"/>
        <v>8190-4192-8789-8904</v>
      </c>
      <c r="AE1077" s="65" t="s">
        <v>10786</v>
      </c>
    </row>
    <row r="1078" spans="1:31" x14ac:dyDescent="0.2">
      <c r="A1078">
        <v>1177</v>
      </c>
      <c r="B1078" s="4">
        <v>43662</v>
      </c>
      <c r="C1078" t="s">
        <v>5811</v>
      </c>
      <c r="D1078" s="14"/>
      <c r="E1078" s="19">
        <f t="shared" si="116"/>
        <v>15.1</v>
      </c>
      <c r="F1078" s="1" t="str">
        <f t="shared" si="117"/>
        <v>Cash</v>
      </c>
      <c r="G1078" s="16" t="str">
        <f t="shared" si="118"/>
        <v xml:space="preserve"> </v>
      </c>
      <c r="H1078" s="15" t="str">
        <f>IF(F1078="Cash"," ",Y1078)</f>
        <v xml:space="preserve"> </v>
      </c>
      <c r="O1078" s="4"/>
      <c r="U1078" t="s">
        <v>5811</v>
      </c>
      <c r="V1078" t="s">
        <v>7764</v>
      </c>
      <c r="W1078" t="s">
        <v>30</v>
      </c>
      <c r="X1078" s="64">
        <v>4916465346055230</v>
      </c>
      <c r="Z1078">
        <v>15.1</v>
      </c>
      <c r="AA1078" s="65" t="str">
        <f t="shared" si="112"/>
        <v/>
      </c>
      <c r="AB1078">
        <f t="shared" si="113"/>
        <v>0</v>
      </c>
      <c r="AC1078" s="65" t="str">
        <f t="shared" si="114"/>
        <v>???</v>
      </c>
      <c r="AD1078" t="str">
        <f t="shared" si="115"/>
        <v xml:space="preserve"> </v>
      </c>
    </row>
    <row r="1079" spans="1:31" x14ac:dyDescent="0.2">
      <c r="A1079">
        <v>1178</v>
      </c>
      <c r="B1079" s="4">
        <v>43662</v>
      </c>
      <c r="C1079" t="s">
        <v>6133</v>
      </c>
      <c r="D1079" s="14"/>
      <c r="E1079" s="19">
        <f t="shared" si="116"/>
        <v>19.899999999999999</v>
      </c>
      <c r="F1079" s="1" t="str">
        <f t="shared" si="117"/>
        <v>Cash</v>
      </c>
      <c r="G1079" s="16" t="str">
        <f t="shared" si="118"/>
        <v xml:space="preserve"> </v>
      </c>
      <c r="H1079" s="15" t="str">
        <f>IF(F1079="Cash"," ",Y1079)</f>
        <v xml:space="preserve"> </v>
      </c>
      <c r="O1079" s="4"/>
      <c r="U1079" t="s">
        <v>6133</v>
      </c>
      <c r="V1079" t="s">
        <v>8021</v>
      </c>
      <c r="W1079" t="s">
        <v>30</v>
      </c>
      <c r="X1079" s="64">
        <v>4916465346055230</v>
      </c>
      <c r="Z1079">
        <v>19.899999999999999</v>
      </c>
      <c r="AA1079" s="65" t="str">
        <f t="shared" si="112"/>
        <v/>
      </c>
      <c r="AB1079">
        <f t="shared" si="113"/>
        <v>0</v>
      </c>
      <c r="AC1079" s="65" t="str">
        <f t="shared" si="114"/>
        <v>???</v>
      </c>
      <c r="AD1079" t="str">
        <f t="shared" si="115"/>
        <v xml:space="preserve"> </v>
      </c>
    </row>
    <row r="1080" spans="1:31" x14ac:dyDescent="0.2">
      <c r="A1080">
        <v>1179</v>
      </c>
      <c r="B1080" s="4">
        <v>43662</v>
      </c>
      <c r="C1080" t="s">
        <v>6134</v>
      </c>
      <c r="D1080" s="14"/>
      <c r="E1080" s="19">
        <f t="shared" si="116"/>
        <v>20.48</v>
      </c>
      <c r="F1080" s="1" t="str">
        <f t="shared" si="117"/>
        <v>Cash</v>
      </c>
      <c r="G1080" s="16" t="str">
        <f t="shared" si="118"/>
        <v xml:space="preserve"> </v>
      </c>
      <c r="H1080" s="15" t="str">
        <f>IF(F1080="Cash"," ",Y1080)</f>
        <v xml:space="preserve"> </v>
      </c>
      <c r="O1080" s="4"/>
      <c r="U1080" t="s">
        <v>6134</v>
      </c>
      <c r="V1080" t="s">
        <v>8018</v>
      </c>
      <c r="W1080" t="s">
        <v>30</v>
      </c>
      <c r="X1080" s="64">
        <v>4916465346055230</v>
      </c>
      <c r="Z1080">
        <v>20.48</v>
      </c>
      <c r="AA1080" s="65" t="str">
        <f t="shared" si="112"/>
        <v/>
      </c>
      <c r="AB1080">
        <f t="shared" si="113"/>
        <v>0</v>
      </c>
      <c r="AC1080" s="65" t="str">
        <f t="shared" si="114"/>
        <v>???</v>
      </c>
      <c r="AD1080" t="str">
        <f t="shared" si="115"/>
        <v xml:space="preserve"> </v>
      </c>
    </row>
    <row r="1081" spans="1:31" x14ac:dyDescent="0.2">
      <c r="A1081">
        <v>1180</v>
      </c>
      <c r="B1081" s="4">
        <v>43662</v>
      </c>
      <c r="C1081" t="s">
        <v>6135</v>
      </c>
      <c r="D1081" s="14"/>
      <c r="E1081" s="19">
        <f t="shared" si="116"/>
        <v>17.04</v>
      </c>
      <c r="F1081" s="1" t="str">
        <f t="shared" si="117"/>
        <v>Mastercard</v>
      </c>
      <c r="G1081" s="16" t="str">
        <f t="shared" si="118"/>
        <v>7448-8639-8980-8659</v>
      </c>
      <c r="H1081" s="15">
        <f>IF(F1081="Cash"," ",Y1081)</f>
        <v>46595</v>
      </c>
      <c r="M1081" s="64"/>
      <c r="O1081" s="4"/>
      <c r="U1081" t="s">
        <v>6135</v>
      </c>
      <c r="V1081" t="s">
        <v>8022</v>
      </c>
      <c r="W1081" t="s">
        <v>7089</v>
      </c>
      <c r="X1081" s="64">
        <v>4916465346055230</v>
      </c>
      <c r="Y1081">
        <v>46595</v>
      </c>
      <c r="Z1081">
        <v>17.04</v>
      </c>
      <c r="AA1081" s="65" t="str">
        <f t="shared" si="112"/>
        <v>7448863989808659</v>
      </c>
      <c r="AB1081">
        <f t="shared" si="113"/>
        <v>16</v>
      </c>
      <c r="AC1081" s="65" t="str">
        <f t="shared" si="114"/>
        <v>7448863989808659</v>
      </c>
      <c r="AD1081" t="str">
        <f t="shared" si="115"/>
        <v>7448-8639-8980-8659</v>
      </c>
      <c r="AE1081" s="65" t="s">
        <v>10959</v>
      </c>
    </row>
    <row r="1082" spans="1:31" x14ac:dyDescent="0.2">
      <c r="A1082">
        <v>1181</v>
      </c>
      <c r="B1082" s="4">
        <v>43662</v>
      </c>
      <c r="C1082" t="s">
        <v>6136</v>
      </c>
      <c r="D1082" s="14"/>
      <c r="E1082" s="19">
        <f t="shared" si="116"/>
        <v>12.41</v>
      </c>
      <c r="F1082" s="1" t="str">
        <f t="shared" si="117"/>
        <v>Mastercard</v>
      </c>
      <c r="G1082" s="16" t="str">
        <f t="shared" si="118"/>
        <v>5367-2745-6045-8170</v>
      </c>
      <c r="H1082" s="15">
        <f>IF(F1082="Cash"," ",Y1082)</f>
        <v>60682</v>
      </c>
      <c r="M1082" s="64"/>
      <c r="O1082" s="4"/>
      <c r="U1082" t="s">
        <v>6136</v>
      </c>
      <c r="V1082" t="s">
        <v>7418</v>
      </c>
      <c r="W1082" t="s">
        <v>7089</v>
      </c>
      <c r="X1082" s="64">
        <v>4916465346055230</v>
      </c>
      <c r="Y1082">
        <v>60682</v>
      </c>
      <c r="Z1082">
        <v>12.41</v>
      </c>
      <c r="AA1082" s="65" t="str">
        <f t="shared" si="112"/>
        <v>5367274560458170</v>
      </c>
      <c r="AB1082">
        <f t="shared" si="113"/>
        <v>16</v>
      </c>
      <c r="AC1082" s="65" t="str">
        <f t="shared" si="114"/>
        <v>5367274560458170</v>
      </c>
      <c r="AD1082" t="str">
        <f t="shared" si="115"/>
        <v>5367-2745-6045-8170</v>
      </c>
      <c r="AE1082" s="65" t="s">
        <v>10641</v>
      </c>
    </row>
    <row r="1083" spans="1:31" x14ac:dyDescent="0.2">
      <c r="A1083">
        <v>1182</v>
      </c>
      <c r="B1083" s="4">
        <v>43663</v>
      </c>
      <c r="C1083" t="s">
        <v>5775</v>
      </c>
      <c r="D1083" s="14"/>
      <c r="E1083" s="19">
        <f t="shared" si="116"/>
        <v>13.56</v>
      </c>
      <c r="F1083" s="1" t="str">
        <f t="shared" si="117"/>
        <v>Cash</v>
      </c>
      <c r="G1083" s="16" t="str">
        <f t="shared" si="118"/>
        <v xml:space="preserve"> </v>
      </c>
      <c r="H1083" s="15" t="str">
        <f>IF(F1083="Cash"," ",Y1083)</f>
        <v xml:space="preserve"> </v>
      </c>
      <c r="O1083" s="4"/>
      <c r="U1083" t="s">
        <v>5775</v>
      </c>
      <c r="V1083" t="s">
        <v>7732</v>
      </c>
      <c r="W1083" t="s">
        <v>30</v>
      </c>
      <c r="X1083" s="64">
        <v>4916465346055230</v>
      </c>
      <c r="Z1083">
        <v>13.56</v>
      </c>
      <c r="AA1083" s="65" t="str">
        <f t="shared" si="112"/>
        <v/>
      </c>
      <c r="AB1083">
        <f t="shared" si="113"/>
        <v>0</v>
      </c>
      <c r="AC1083" s="65" t="str">
        <f t="shared" si="114"/>
        <v>???</v>
      </c>
      <c r="AD1083" t="str">
        <f t="shared" si="115"/>
        <v xml:space="preserve"> </v>
      </c>
    </row>
    <row r="1084" spans="1:31" x14ac:dyDescent="0.2">
      <c r="A1084">
        <v>1183</v>
      </c>
      <c r="B1084" s="4">
        <v>43663</v>
      </c>
      <c r="C1084" t="s">
        <v>6137</v>
      </c>
      <c r="D1084" s="14"/>
      <c r="E1084" s="19">
        <f t="shared" si="116"/>
        <v>28.29</v>
      </c>
      <c r="F1084" s="1" t="str">
        <f t="shared" si="117"/>
        <v>Cash</v>
      </c>
      <c r="G1084" s="16" t="str">
        <f t="shared" si="118"/>
        <v xml:space="preserve"> </v>
      </c>
      <c r="H1084" s="15" t="str">
        <f>IF(F1084="Cash"," ",Y1084)</f>
        <v xml:space="preserve"> </v>
      </c>
      <c r="O1084" s="4"/>
      <c r="U1084" t="s">
        <v>6137</v>
      </c>
      <c r="V1084" t="s">
        <v>7650</v>
      </c>
      <c r="W1084" t="s">
        <v>30</v>
      </c>
      <c r="X1084" s="64">
        <v>4916465346055230</v>
      </c>
      <c r="Z1084">
        <v>28.29</v>
      </c>
      <c r="AA1084" s="65" t="str">
        <f t="shared" si="112"/>
        <v/>
      </c>
      <c r="AB1084">
        <f t="shared" si="113"/>
        <v>0</v>
      </c>
      <c r="AC1084" s="65" t="str">
        <f t="shared" si="114"/>
        <v>???</v>
      </c>
      <c r="AD1084" t="str">
        <f t="shared" si="115"/>
        <v xml:space="preserve"> </v>
      </c>
    </row>
    <row r="1085" spans="1:31" x14ac:dyDescent="0.2">
      <c r="A1085">
        <v>1184</v>
      </c>
      <c r="B1085" s="4">
        <v>43663</v>
      </c>
      <c r="C1085" t="s">
        <v>6138</v>
      </c>
      <c r="D1085" s="14"/>
      <c r="E1085" s="19">
        <f t="shared" si="116"/>
        <v>25.28</v>
      </c>
      <c r="F1085" s="1" t="str">
        <f t="shared" si="117"/>
        <v>Cash</v>
      </c>
      <c r="G1085" s="16" t="str">
        <f t="shared" si="118"/>
        <v xml:space="preserve"> </v>
      </c>
      <c r="H1085" s="15" t="str">
        <f>IF(F1085="Cash"," ",Y1085)</f>
        <v xml:space="preserve"> </v>
      </c>
      <c r="O1085" s="4"/>
      <c r="U1085" t="s">
        <v>6138</v>
      </c>
      <c r="V1085" t="s">
        <v>8023</v>
      </c>
      <c r="W1085" t="s">
        <v>30</v>
      </c>
      <c r="X1085" s="64">
        <v>4916465346055230</v>
      </c>
      <c r="Z1085">
        <v>25.28</v>
      </c>
      <c r="AA1085" s="65" t="str">
        <f t="shared" si="112"/>
        <v/>
      </c>
      <c r="AB1085">
        <f t="shared" si="113"/>
        <v>0</v>
      </c>
      <c r="AC1085" s="65" t="str">
        <f t="shared" si="114"/>
        <v>???</v>
      </c>
      <c r="AD1085" t="str">
        <f t="shared" si="115"/>
        <v xml:space="preserve"> </v>
      </c>
    </row>
    <row r="1086" spans="1:31" x14ac:dyDescent="0.2">
      <c r="A1086">
        <v>1185</v>
      </c>
      <c r="B1086" s="4">
        <v>43663</v>
      </c>
      <c r="C1086" t="s">
        <v>5430</v>
      </c>
      <c r="D1086" s="14"/>
      <c r="E1086" s="19">
        <f t="shared" si="116"/>
        <v>12.41</v>
      </c>
      <c r="F1086" s="1" t="str">
        <f t="shared" si="117"/>
        <v>Cash</v>
      </c>
      <c r="G1086" s="16" t="str">
        <f t="shared" si="118"/>
        <v xml:space="preserve"> </v>
      </c>
      <c r="H1086" s="15" t="str">
        <f>IF(F1086="Cash"," ",Y1086)</f>
        <v xml:space="preserve"> </v>
      </c>
      <c r="O1086" s="4"/>
      <c r="U1086" t="s">
        <v>5430</v>
      </c>
      <c r="V1086" t="s">
        <v>7418</v>
      </c>
      <c r="W1086" t="s">
        <v>30</v>
      </c>
      <c r="X1086" s="64">
        <v>4916465346055230</v>
      </c>
      <c r="Z1086">
        <v>12.41</v>
      </c>
      <c r="AA1086" s="65" t="str">
        <f t="shared" si="112"/>
        <v/>
      </c>
      <c r="AB1086">
        <f t="shared" si="113"/>
        <v>0</v>
      </c>
      <c r="AC1086" s="65" t="str">
        <f t="shared" si="114"/>
        <v>???</v>
      </c>
      <c r="AD1086" t="str">
        <f t="shared" si="115"/>
        <v xml:space="preserve"> </v>
      </c>
    </row>
    <row r="1087" spans="1:31" x14ac:dyDescent="0.2">
      <c r="A1087">
        <v>1186</v>
      </c>
      <c r="B1087" s="4">
        <v>43663</v>
      </c>
      <c r="C1087" t="s">
        <v>6139</v>
      </c>
      <c r="D1087" s="14"/>
      <c r="E1087" s="19">
        <f t="shared" si="116"/>
        <v>32.380000000000003</v>
      </c>
      <c r="F1087" s="1" t="str">
        <f t="shared" si="117"/>
        <v>Visa</v>
      </c>
      <c r="G1087" s="16" t="str">
        <f t="shared" si="118"/>
        <v>7448-8639-8980-8659</v>
      </c>
      <c r="H1087" s="15">
        <f>IF(F1087="Cash"," ",Y1087)</f>
        <v>46774</v>
      </c>
      <c r="M1087" s="64"/>
      <c r="O1087" s="4"/>
      <c r="U1087" t="s">
        <v>6139</v>
      </c>
      <c r="V1087" t="s">
        <v>8024</v>
      </c>
      <c r="W1087" t="s">
        <v>34</v>
      </c>
      <c r="X1087" s="64">
        <v>4916465346055230</v>
      </c>
      <c r="Y1087">
        <v>46774</v>
      </c>
      <c r="Z1087">
        <v>32.380000000000003</v>
      </c>
      <c r="AA1087" s="65" t="str">
        <f t="shared" si="112"/>
        <v>7448863989808659</v>
      </c>
      <c r="AB1087">
        <f t="shared" si="113"/>
        <v>16</v>
      </c>
      <c r="AC1087" s="65" t="str">
        <f t="shared" si="114"/>
        <v>7448863989808659</v>
      </c>
      <c r="AD1087" t="str">
        <f t="shared" si="115"/>
        <v>7448-8639-8980-8659</v>
      </c>
      <c r="AE1087" s="65" t="s">
        <v>10959</v>
      </c>
    </row>
    <row r="1088" spans="1:31" x14ac:dyDescent="0.2">
      <c r="A1088">
        <v>1187</v>
      </c>
      <c r="B1088" s="4">
        <v>43663</v>
      </c>
      <c r="C1088" t="s">
        <v>6140</v>
      </c>
      <c r="D1088" s="14"/>
      <c r="E1088" s="19">
        <f t="shared" si="116"/>
        <v>11.71</v>
      </c>
      <c r="F1088" s="1" t="str">
        <f t="shared" si="117"/>
        <v>Visa</v>
      </c>
      <c r="G1088" s="16" t="str">
        <f t="shared" si="118"/>
        <v>4518-1175-6156-0015</v>
      </c>
      <c r="H1088" s="15">
        <f>IF(F1088="Cash"," ",Y1088)</f>
        <v>47435</v>
      </c>
      <c r="M1088" s="64"/>
      <c r="O1088" s="4"/>
      <c r="U1088" t="s">
        <v>6140</v>
      </c>
      <c r="V1088" t="s">
        <v>8025</v>
      </c>
      <c r="W1088" t="s">
        <v>34</v>
      </c>
      <c r="X1088" s="64">
        <v>4916465346055230</v>
      </c>
      <c r="Y1088">
        <v>47435</v>
      </c>
      <c r="Z1088">
        <v>11.71</v>
      </c>
      <c r="AA1088" s="65" t="str">
        <f t="shared" si="112"/>
        <v>4518117561560015</v>
      </c>
      <c r="AB1088">
        <f t="shared" si="113"/>
        <v>16</v>
      </c>
      <c r="AC1088" s="65" t="str">
        <f t="shared" si="114"/>
        <v>4518117561560015</v>
      </c>
      <c r="AD1088" t="str">
        <f t="shared" si="115"/>
        <v>4518-1175-6156-0015</v>
      </c>
      <c r="AE1088" s="65" t="s">
        <v>10960</v>
      </c>
    </row>
    <row r="1089" spans="1:31" x14ac:dyDescent="0.2">
      <c r="A1089">
        <v>1188</v>
      </c>
      <c r="B1089" s="4">
        <v>43663</v>
      </c>
      <c r="C1089" t="s">
        <v>6141</v>
      </c>
      <c r="D1089" s="14"/>
      <c r="E1089" s="19">
        <f t="shared" si="116"/>
        <v>13.19</v>
      </c>
      <c r="F1089" s="1" t="str">
        <f t="shared" si="117"/>
        <v>Mastercard</v>
      </c>
      <c r="G1089" s="16" t="str">
        <f t="shared" si="118"/>
        <v>8196-8709-4231-4773</v>
      </c>
      <c r="H1089" s="15">
        <f>IF(F1089="Cash"," ",Y1089)</f>
        <v>13810</v>
      </c>
      <c r="M1089" s="64"/>
      <c r="O1089" s="4"/>
      <c r="U1089" t="s">
        <v>6141</v>
      </c>
      <c r="V1089" t="s">
        <v>7483</v>
      </c>
      <c r="W1089" t="s">
        <v>7089</v>
      </c>
      <c r="X1089" s="64">
        <v>4916465346055230</v>
      </c>
      <c r="Y1089">
        <v>13810</v>
      </c>
      <c r="Z1089">
        <v>13.19</v>
      </c>
      <c r="AA1089" s="65" t="str">
        <f t="shared" si="112"/>
        <v>8196870942314773</v>
      </c>
      <c r="AB1089">
        <f t="shared" si="113"/>
        <v>16</v>
      </c>
      <c r="AC1089" s="65" t="str">
        <f t="shared" si="114"/>
        <v>8196870942314773</v>
      </c>
      <c r="AD1089" t="str">
        <f t="shared" si="115"/>
        <v>8196-8709-4231-4773</v>
      </c>
      <c r="AE1089" s="65" t="s">
        <v>10934</v>
      </c>
    </row>
    <row r="1090" spans="1:31" x14ac:dyDescent="0.2">
      <c r="A1090">
        <v>1189</v>
      </c>
      <c r="B1090" s="4">
        <v>43663</v>
      </c>
      <c r="C1090" t="s">
        <v>6142</v>
      </c>
      <c r="D1090" s="14"/>
      <c r="E1090" s="19">
        <f t="shared" si="116"/>
        <v>14.6</v>
      </c>
      <c r="F1090" s="1" t="str">
        <f t="shared" si="117"/>
        <v>Mastercard</v>
      </c>
      <c r="G1090" s="16" t="str">
        <f t="shared" si="118"/>
        <v>7634-6966-9071-5949</v>
      </c>
      <c r="H1090" s="15">
        <f>IF(F1090="Cash"," ",Y1090)</f>
        <v>46402</v>
      </c>
      <c r="M1090" s="64"/>
      <c r="O1090" s="4"/>
      <c r="U1090" t="s">
        <v>6142</v>
      </c>
      <c r="V1090" t="s">
        <v>8026</v>
      </c>
      <c r="W1090" t="s">
        <v>7089</v>
      </c>
      <c r="X1090" s="64">
        <v>4916465346055230</v>
      </c>
      <c r="Y1090">
        <v>46402</v>
      </c>
      <c r="Z1090">
        <v>14.6</v>
      </c>
      <c r="AA1090" s="65" t="str">
        <f t="shared" si="112"/>
        <v>7634696690715949</v>
      </c>
      <c r="AB1090">
        <f t="shared" si="113"/>
        <v>16</v>
      </c>
      <c r="AC1090" s="65" t="str">
        <f t="shared" si="114"/>
        <v>7634696690715949</v>
      </c>
      <c r="AD1090" t="str">
        <f t="shared" si="115"/>
        <v>7634-6966-9071-5949</v>
      </c>
      <c r="AE1090" s="65" t="s">
        <v>10803</v>
      </c>
    </row>
    <row r="1091" spans="1:31" x14ac:dyDescent="0.2">
      <c r="A1091">
        <v>1190</v>
      </c>
      <c r="B1091" s="4">
        <v>43663</v>
      </c>
      <c r="C1091" t="s">
        <v>6143</v>
      </c>
      <c r="D1091" s="14"/>
      <c r="E1091" s="19">
        <f t="shared" si="116"/>
        <v>24.56</v>
      </c>
      <c r="F1091" s="1" t="str">
        <f t="shared" si="117"/>
        <v>Cash</v>
      </c>
      <c r="G1091" s="16" t="str">
        <f t="shared" si="118"/>
        <v xml:space="preserve"> </v>
      </c>
      <c r="H1091" s="15" t="str">
        <f>IF(F1091="Cash"," ",Y1091)</f>
        <v xml:space="preserve"> </v>
      </c>
      <c r="O1091" s="4"/>
      <c r="U1091" t="s">
        <v>6143</v>
      </c>
      <c r="V1091" t="s">
        <v>8027</v>
      </c>
      <c r="W1091" t="s">
        <v>30</v>
      </c>
      <c r="X1091" s="64">
        <v>4916465346055230</v>
      </c>
      <c r="Z1091">
        <v>24.56</v>
      </c>
      <c r="AA1091" s="65" t="str">
        <f t="shared" ref="AA1091:AA1154" si="119">TRIM(AE1091)</f>
        <v/>
      </c>
      <c r="AB1091">
        <f t="shared" ref="AB1091:AB1154" si="120">LEN(AA1091)</f>
        <v>0</v>
      </c>
      <c r="AC1091" s="65" t="str">
        <f t="shared" ref="AC1091:AC1154" si="121">IF(AB1091&gt;=15,AA1091,"???")</f>
        <v>???</v>
      </c>
      <c r="AD1091" t="str">
        <f t="shared" ref="AD1091:AD1154" si="122">IF(AB1091=15,TEXT(AC1091,"0000-000000-00000"),IF(AB1091=16,MID(AC1091,1,4)&amp;"-"&amp;MID(AC1091,5,4)&amp;"-"&amp;MID(AC1091,9,4)&amp;"-"&amp;MID(AC1091,13,4),IF(AB1091=0," ","???")))</f>
        <v xml:space="preserve"> </v>
      </c>
    </row>
    <row r="1092" spans="1:31" x14ac:dyDescent="0.2">
      <c r="A1092">
        <v>1191</v>
      </c>
      <c r="B1092" s="4">
        <v>43663</v>
      </c>
      <c r="C1092" t="s">
        <v>6144</v>
      </c>
      <c r="D1092" s="14"/>
      <c r="E1092" s="19">
        <f t="shared" si="116"/>
        <v>31.09</v>
      </c>
      <c r="F1092" s="1" t="str">
        <f t="shared" si="117"/>
        <v>Cash</v>
      </c>
      <c r="G1092" s="16" t="str">
        <f t="shared" si="118"/>
        <v xml:space="preserve"> </v>
      </c>
      <c r="H1092" s="15" t="str">
        <f>IF(F1092="Cash"," ",Y1092)</f>
        <v xml:space="preserve"> </v>
      </c>
      <c r="O1092" s="4"/>
      <c r="U1092" t="s">
        <v>6144</v>
      </c>
      <c r="V1092" t="s">
        <v>8028</v>
      </c>
      <c r="W1092" t="s">
        <v>30</v>
      </c>
      <c r="X1092" s="64">
        <v>4916465346055230</v>
      </c>
      <c r="Z1092">
        <v>31.09</v>
      </c>
      <c r="AA1092" s="65" t="str">
        <f t="shared" si="119"/>
        <v/>
      </c>
      <c r="AB1092">
        <f t="shared" si="120"/>
        <v>0</v>
      </c>
      <c r="AC1092" s="65" t="str">
        <f t="shared" si="121"/>
        <v>???</v>
      </c>
      <c r="AD1092" t="str">
        <f t="shared" si="122"/>
        <v xml:space="preserve"> </v>
      </c>
    </row>
    <row r="1093" spans="1:31" x14ac:dyDescent="0.2">
      <c r="A1093">
        <v>1192</v>
      </c>
      <c r="B1093" s="4">
        <v>43663</v>
      </c>
      <c r="C1093" t="s">
        <v>6145</v>
      </c>
      <c r="D1093" s="14"/>
      <c r="E1093" s="19">
        <f t="shared" ref="E1093:E1156" si="123">Z1093</f>
        <v>2.56</v>
      </c>
      <c r="F1093" s="1" t="str">
        <f t="shared" ref="F1093:F1156" si="124">W1093</f>
        <v>American Express</v>
      </c>
      <c r="G1093" s="16" t="str">
        <f t="shared" ref="G1093:G1156" si="125">AD1093</f>
        <v>2014-373374-82328</v>
      </c>
      <c r="H1093" s="15">
        <f>IF(F1093="Cash"," ",Y1093)</f>
        <v>35171</v>
      </c>
      <c r="M1093" s="64"/>
      <c r="O1093" s="4"/>
      <c r="U1093" t="s">
        <v>6145</v>
      </c>
      <c r="V1093" t="s">
        <v>8029</v>
      </c>
      <c r="W1093" t="s">
        <v>7093</v>
      </c>
      <c r="X1093" s="64">
        <v>4916465346055230</v>
      </c>
      <c r="Y1093">
        <v>35171</v>
      </c>
      <c r="Z1093">
        <v>2.56</v>
      </c>
      <c r="AA1093" s="65" t="str">
        <f t="shared" si="119"/>
        <v>201437337482328</v>
      </c>
      <c r="AB1093">
        <f t="shared" si="120"/>
        <v>15</v>
      </c>
      <c r="AC1093" s="65" t="str">
        <f t="shared" si="121"/>
        <v>201437337482328</v>
      </c>
      <c r="AD1093" t="str">
        <f t="shared" si="122"/>
        <v>2014-373374-82328</v>
      </c>
      <c r="AE1093" s="65" t="s">
        <v>10961</v>
      </c>
    </row>
    <row r="1094" spans="1:31" x14ac:dyDescent="0.2">
      <c r="A1094">
        <v>1193</v>
      </c>
      <c r="B1094" s="4">
        <v>43663</v>
      </c>
      <c r="C1094" t="s">
        <v>6146</v>
      </c>
      <c r="D1094" s="14"/>
      <c r="E1094" s="19">
        <f t="shared" si="123"/>
        <v>5.22</v>
      </c>
      <c r="F1094" s="1" t="str">
        <f t="shared" si="124"/>
        <v>Visa</v>
      </c>
      <c r="G1094" s="16" t="str">
        <f t="shared" si="125"/>
        <v>4332-5514-7312-4495</v>
      </c>
      <c r="H1094" s="15">
        <f>IF(F1094="Cash"," ",Y1094)</f>
        <v>46723</v>
      </c>
      <c r="M1094" s="64"/>
      <c r="O1094" s="4"/>
      <c r="U1094" t="s">
        <v>6146</v>
      </c>
      <c r="V1094" t="s">
        <v>8030</v>
      </c>
      <c r="W1094" t="s">
        <v>34</v>
      </c>
      <c r="X1094" s="64">
        <v>4916465346055230</v>
      </c>
      <c r="Y1094">
        <v>46723</v>
      </c>
      <c r="Z1094">
        <v>5.22</v>
      </c>
      <c r="AA1094" s="65" t="str">
        <f t="shared" si="119"/>
        <v>4332551473124495</v>
      </c>
      <c r="AB1094">
        <f t="shared" si="120"/>
        <v>16</v>
      </c>
      <c r="AC1094" s="65" t="str">
        <f t="shared" si="121"/>
        <v>4332551473124495</v>
      </c>
      <c r="AD1094" t="str">
        <f t="shared" si="122"/>
        <v>4332-5514-7312-4495</v>
      </c>
      <c r="AE1094" s="65" t="s">
        <v>10962</v>
      </c>
    </row>
    <row r="1095" spans="1:31" x14ac:dyDescent="0.2">
      <c r="A1095">
        <v>1194</v>
      </c>
      <c r="B1095" s="4">
        <v>43663</v>
      </c>
      <c r="C1095" t="s">
        <v>6147</v>
      </c>
      <c r="D1095" s="14"/>
      <c r="E1095" s="19">
        <f t="shared" si="123"/>
        <v>33.39</v>
      </c>
      <c r="F1095" s="1" t="str">
        <f t="shared" si="124"/>
        <v>Visa</v>
      </c>
      <c r="G1095" s="16" t="str">
        <f t="shared" si="125"/>
        <v>7762-6433-0623-5307</v>
      </c>
      <c r="H1095" s="15">
        <f>IF(F1095="Cash"," ",Y1095)</f>
        <v>46411</v>
      </c>
      <c r="M1095" s="64"/>
      <c r="O1095" s="4"/>
      <c r="U1095" t="s">
        <v>6147</v>
      </c>
      <c r="V1095" t="s">
        <v>7219</v>
      </c>
      <c r="W1095" t="s">
        <v>34</v>
      </c>
      <c r="X1095" s="64">
        <v>4916465346055230</v>
      </c>
      <c r="Y1095">
        <v>46411</v>
      </c>
      <c r="Z1095">
        <v>33.39</v>
      </c>
      <c r="AA1095" s="65" t="str">
        <f t="shared" si="119"/>
        <v>7762643306235307</v>
      </c>
      <c r="AB1095">
        <f t="shared" si="120"/>
        <v>16</v>
      </c>
      <c r="AC1095" s="65" t="str">
        <f t="shared" si="121"/>
        <v>7762643306235307</v>
      </c>
      <c r="AD1095" t="str">
        <f t="shared" si="122"/>
        <v>7762-6433-0623-5307</v>
      </c>
      <c r="AE1095" s="65" t="s">
        <v>10907</v>
      </c>
    </row>
    <row r="1096" spans="1:31" x14ac:dyDescent="0.2">
      <c r="A1096">
        <v>1195</v>
      </c>
      <c r="B1096" s="4">
        <v>43663</v>
      </c>
      <c r="C1096" t="s">
        <v>6148</v>
      </c>
      <c r="D1096" s="14"/>
      <c r="E1096" s="19">
        <f t="shared" si="123"/>
        <v>26.98</v>
      </c>
      <c r="F1096" s="1" t="str">
        <f t="shared" si="124"/>
        <v>Visa</v>
      </c>
      <c r="G1096" s="16" t="str">
        <f t="shared" si="125"/>
        <v>3378-9911-7325-3172</v>
      </c>
      <c r="H1096" s="15">
        <f>IF(F1096="Cash"," ",Y1096)</f>
        <v>46402</v>
      </c>
      <c r="M1096" s="64"/>
      <c r="O1096" s="4"/>
      <c r="U1096" t="s">
        <v>6148</v>
      </c>
      <c r="V1096" t="s">
        <v>8031</v>
      </c>
      <c r="W1096" t="s">
        <v>34</v>
      </c>
      <c r="X1096" s="64">
        <v>4916465346055230</v>
      </c>
      <c r="Y1096">
        <v>46402</v>
      </c>
      <c r="Z1096">
        <v>26.98</v>
      </c>
      <c r="AA1096" s="65" t="str">
        <f t="shared" si="119"/>
        <v>3378991173253172</v>
      </c>
      <c r="AB1096">
        <f t="shared" si="120"/>
        <v>16</v>
      </c>
      <c r="AC1096" s="65" t="str">
        <f t="shared" si="121"/>
        <v>3378991173253172</v>
      </c>
      <c r="AD1096" t="str">
        <f t="shared" si="122"/>
        <v>3378-9911-7325-3172</v>
      </c>
      <c r="AE1096" s="65" t="s">
        <v>10817</v>
      </c>
    </row>
    <row r="1097" spans="1:31" x14ac:dyDescent="0.2">
      <c r="A1097">
        <v>1196</v>
      </c>
      <c r="B1097" s="4">
        <v>43663</v>
      </c>
      <c r="C1097" t="s">
        <v>6149</v>
      </c>
      <c r="D1097" s="14"/>
      <c r="E1097" s="19">
        <f t="shared" si="123"/>
        <v>16.52</v>
      </c>
      <c r="F1097" s="1" t="str">
        <f t="shared" si="124"/>
        <v>Mastercard</v>
      </c>
      <c r="G1097" s="16" t="str">
        <f t="shared" si="125"/>
        <v>6475-0961-7377-9909</v>
      </c>
      <c r="H1097" s="15">
        <f>IF(F1097="Cash"," ",Y1097)</f>
        <v>47865</v>
      </c>
      <c r="M1097" s="64"/>
      <c r="O1097" s="4"/>
      <c r="U1097" t="s">
        <v>6149</v>
      </c>
      <c r="V1097" t="s">
        <v>7699</v>
      </c>
      <c r="W1097" t="s">
        <v>7089</v>
      </c>
      <c r="X1097" s="64">
        <v>4916465346055230</v>
      </c>
      <c r="Y1097">
        <v>47865</v>
      </c>
      <c r="Z1097">
        <v>16.52</v>
      </c>
      <c r="AA1097" s="65" t="str">
        <f t="shared" si="119"/>
        <v>6475096173779909</v>
      </c>
      <c r="AB1097">
        <f t="shared" si="120"/>
        <v>16</v>
      </c>
      <c r="AC1097" s="65" t="str">
        <f t="shared" si="121"/>
        <v>6475096173779909</v>
      </c>
      <c r="AD1097" t="str">
        <f t="shared" si="122"/>
        <v>6475-0961-7377-9909</v>
      </c>
      <c r="AE1097" s="65" t="s">
        <v>10963</v>
      </c>
    </row>
    <row r="1098" spans="1:31" x14ac:dyDescent="0.2">
      <c r="A1098">
        <v>1197</v>
      </c>
      <c r="B1098" s="4">
        <v>43663</v>
      </c>
      <c r="C1098" t="s">
        <v>6150</v>
      </c>
      <c r="D1098" s="14"/>
      <c r="E1098" s="19">
        <f t="shared" si="123"/>
        <v>0.4</v>
      </c>
      <c r="F1098" s="1" t="str">
        <f t="shared" si="124"/>
        <v>Mastercard</v>
      </c>
      <c r="G1098" s="16" t="str">
        <f t="shared" si="125"/>
        <v>5794-9062-7703-2314</v>
      </c>
      <c r="H1098" s="15">
        <f>IF(F1098="Cash"," ",Y1098)</f>
        <v>46792</v>
      </c>
      <c r="M1098" s="64"/>
      <c r="O1098" s="4"/>
      <c r="U1098" t="s">
        <v>6150</v>
      </c>
      <c r="V1098" t="s">
        <v>7615</v>
      </c>
      <c r="W1098" t="s">
        <v>7089</v>
      </c>
      <c r="X1098" s="64">
        <v>4916465346055230</v>
      </c>
      <c r="Y1098">
        <v>46792</v>
      </c>
      <c r="Z1098">
        <v>0.4</v>
      </c>
      <c r="AA1098" s="65" t="str">
        <f t="shared" si="119"/>
        <v>5794906277032314</v>
      </c>
      <c r="AB1098">
        <f t="shared" si="120"/>
        <v>16</v>
      </c>
      <c r="AC1098" s="65" t="str">
        <f t="shared" si="121"/>
        <v>5794906277032314</v>
      </c>
      <c r="AD1098" t="str">
        <f t="shared" si="122"/>
        <v>5794-9062-7703-2314</v>
      </c>
      <c r="AE1098" s="65" t="s">
        <v>10964</v>
      </c>
    </row>
    <row r="1099" spans="1:31" x14ac:dyDescent="0.2">
      <c r="A1099">
        <v>1198</v>
      </c>
      <c r="B1099" s="4">
        <v>43663</v>
      </c>
      <c r="C1099" t="s">
        <v>6151</v>
      </c>
      <c r="D1099" s="14"/>
      <c r="E1099" s="19">
        <f t="shared" si="123"/>
        <v>10.23</v>
      </c>
      <c r="F1099" s="1" t="str">
        <f t="shared" si="124"/>
        <v>Cash</v>
      </c>
      <c r="G1099" s="16" t="str">
        <f t="shared" si="125"/>
        <v xml:space="preserve"> </v>
      </c>
      <c r="H1099" s="15" t="str">
        <f>IF(F1099="Cash"," ",Y1099)</f>
        <v xml:space="preserve"> </v>
      </c>
      <c r="O1099" s="4"/>
      <c r="U1099" t="s">
        <v>6151</v>
      </c>
      <c r="V1099" t="s">
        <v>8032</v>
      </c>
      <c r="W1099" t="s">
        <v>30</v>
      </c>
      <c r="X1099" s="64">
        <v>4916465346055230</v>
      </c>
      <c r="Z1099">
        <v>10.23</v>
      </c>
      <c r="AA1099" s="65" t="str">
        <f t="shared" si="119"/>
        <v/>
      </c>
      <c r="AB1099">
        <f t="shared" si="120"/>
        <v>0</v>
      </c>
      <c r="AC1099" s="65" t="str">
        <f t="shared" si="121"/>
        <v>???</v>
      </c>
      <c r="AD1099" t="str">
        <f t="shared" si="122"/>
        <v xml:space="preserve"> </v>
      </c>
    </row>
    <row r="1100" spans="1:31" x14ac:dyDescent="0.2">
      <c r="A1100">
        <v>1199</v>
      </c>
      <c r="B1100" s="4">
        <v>43663</v>
      </c>
      <c r="C1100" t="s">
        <v>6152</v>
      </c>
      <c r="D1100" s="14"/>
      <c r="E1100" s="19">
        <f t="shared" si="123"/>
        <v>16.690000000000001</v>
      </c>
      <c r="F1100" s="1" t="str">
        <f t="shared" si="124"/>
        <v>Cash</v>
      </c>
      <c r="G1100" s="16" t="str">
        <f t="shared" si="125"/>
        <v xml:space="preserve"> </v>
      </c>
      <c r="H1100" s="15" t="str">
        <f>IF(F1100="Cash"," ",Y1100)</f>
        <v xml:space="preserve"> </v>
      </c>
      <c r="O1100" s="4"/>
      <c r="U1100" t="s">
        <v>6152</v>
      </c>
      <c r="V1100" t="s">
        <v>8033</v>
      </c>
      <c r="W1100" t="s">
        <v>30</v>
      </c>
      <c r="X1100" s="64">
        <v>4916465346055230</v>
      </c>
      <c r="Z1100">
        <v>16.690000000000001</v>
      </c>
      <c r="AA1100" s="65" t="str">
        <f t="shared" si="119"/>
        <v/>
      </c>
      <c r="AB1100">
        <f t="shared" si="120"/>
        <v>0</v>
      </c>
      <c r="AC1100" s="65" t="str">
        <f t="shared" si="121"/>
        <v>???</v>
      </c>
      <c r="AD1100" t="str">
        <f t="shared" si="122"/>
        <v xml:space="preserve"> </v>
      </c>
    </row>
    <row r="1101" spans="1:31" x14ac:dyDescent="0.2">
      <c r="A1101">
        <v>1200</v>
      </c>
      <c r="B1101" s="4">
        <v>43663</v>
      </c>
      <c r="C1101" t="s">
        <v>6153</v>
      </c>
      <c r="D1101" s="14"/>
      <c r="E1101" s="19">
        <f t="shared" si="123"/>
        <v>20.96</v>
      </c>
      <c r="F1101" s="1" t="str">
        <f t="shared" si="124"/>
        <v>Cash</v>
      </c>
      <c r="G1101" s="16" t="str">
        <f t="shared" si="125"/>
        <v xml:space="preserve"> </v>
      </c>
      <c r="H1101" s="15" t="str">
        <f>IF(F1101="Cash"," ",Y1101)</f>
        <v xml:space="preserve"> </v>
      </c>
      <c r="O1101" s="4"/>
      <c r="U1101" t="s">
        <v>6153</v>
      </c>
      <c r="V1101" t="s">
        <v>8034</v>
      </c>
      <c r="W1101" t="s">
        <v>30</v>
      </c>
      <c r="X1101" s="64">
        <v>4916465346055230</v>
      </c>
      <c r="Z1101">
        <v>20.96</v>
      </c>
      <c r="AA1101" s="65" t="str">
        <f t="shared" si="119"/>
        <v/>
      </c>
      <c r="AB1101">
        <f t="shared" si="120"/>
        <v>0</v>
      </c>
      <c r="AC1101" s="65" t="str">
        <f t="shared" si="121"/>
        <v>???</v>
      </c>
      <c r="AD1101" t="str">
        <f t="shared" si="122"/>
        <v xml:space="preserve"> </v>
      </c>
    </row>
    <row r="1102" spans="1:31" x14ac:dyDescent="0.2">
      <c r="A1102">
        <v>1201</v>
      </c>
      <c r="B1102" s="4">
        <v>43663</v>
      </c>
      <c r="C1102" t="s">
        <v>6154</v>
      </c>
      <c r="D1102" s="14"/>
      <c r="E1102" s="19">
        <f t="shared" si="123"/>
        <v>1.1000000000000001</v>
      </c>
      <c r="F1102" s="1" t="str">
        <f t="shared" si="124"/>
        <v>Visa</v>
      </c>
      <c r="G1102" s="16" t="str">
        <f t="shared" si="125"/>
        <v>1898-6604-8106-6906</v>
      </c>
      <c r="H1102" s="15">
        <f>IF(F1102="Cash"," ",Y1102)</f>
        <v>13810</v>
      </c>
      <c r="M1102" s="64"/>
      <c r="O1102" s="4"/>
      <c r="U1102" t="s">
        <v>6154</v>
      </c>
      <c r="V1102" t="s">
        <v>8035</v>
      </c>
      <c r="W1102" t="s">
        <v>34</v>
      </c>
      <c r="X1102" s="64">
        <v>4916465346055230</v>
      </c>
      <c r="Y1102">
        <v>13810</v>
      </c>
      <c r="Z1102">
        <v>1.1000000000000001</v>
      </c>
      <c r="AA1102" s="65" t="str">
        <f t="shared" si="119"/>
        <v>1898660481066906</v>
      </c>
      <c r="AB1102">
        <f t="shared" si="120"/>
        <v>16</v>
      </c>
      <c r="AC1102" s="65" t="str">
        <f t="shared" si="121"/>
        <v>1898660481066906</v>
      </c>
      <c r="AD1102" t="str">
        <f t="shared" si="122"/>
        <v>1898-6604-8106-6906</v>
      </c>
      <c r="AE1102" s="65" t="s">
        <v>10743</v>
      </c>
    </row>
    <row r="1103" spans="1:31" x14ac:dyDescent="0.2">
      <c r="A1103">
        <v>1202</v>
      </c>
      <c r="B1103" s="4">
        <v>43663</v>
      </c>
      <c r="C1103" t="s">
        <v>6155</v>
      </c>
      <c r="D1103" s="14"/>
      <c r="E1103" s="19">
        <f t="shared" si="123"/>
        <v>7.99</v>
      </c>
      <c r="F1103" s="1" t="str">
        <f t="shared" si="124"/>
        <v>Cash</v>
      </c>
      <c r="G1103" s="16" t="str">
        <f t="shared" si="125"/>
        <v xml:space="preserve"> </v>
      </c>
      <c r="H1103" s="15" t="str">
        <f>IF(F1103="Cash"," ",Y1103)</f>
        <v xml:space="preserve"> </v>
      </c>
      <c r="O1103" s="4"/>
      <c r="U1103" t="s">
        <v>6155</v>
      </c>
      <c r="V1103" t="s">
        <v>8036</v>
      </c>
      <c r="W1103" t="s">
        <v>30</v>
      </c>
      <c r="X1103" s="64">
        <v>4916465346055230</v>
      </c>
      <c r="Z1103">
        <v>7.99</v>
      </c>
      <c r="AA1103" s="65" t="str">
        <f t="shared" si="119"/>
        <v/>
      </c>
      <c r="AB1103">
        <f t="shared" si="120"/>
        <v>0</v>
      </c>
      <c r="AC1103" s="65" t="str">
        <f t="shared" si="121"/>
        <v>???</v>
      </c>
      <c r="AD1103" t="str">
        <f t="shared" si="122"/>
        <v xml:space="preserve"> </v>
      </c>
    </row>
    <row r="1104" spans="1:31" x14ac:dyDescent="0.2">
      <c r="A1104">
        <v>1203</v>
      </c>
      <c r="B1104" s="4">
        <v>43663</v>
      </c>
      <c r="C1104" t="s">
        <v>6156</v>
      </c>
      <c r="D1104" s="14"/>
      <c r="E1104" s="19">
        <f t="shared" si="123"/>
        <v>31.78</v>
      </c>
      <c r="F1104" s="1" t="str">
        <f t="shared" si="124"/>
        <v>Cash</v>
      </c>
      <c r="G1104" s="16" t="str">
        <f t="shared" si="125"/>
        <v xml:space="preserve"> </v>
      </c>
      <c r="H1104" s="15" t="str">
        <f>IF(F1104="Cash"," ",Y1104)</f>
        <v xml:space="preserve"> </v>
      </c>
      <c r="O1104" s="4"/>
      <c r="U1104" t="s">
        <v>6156</v>
      </c>
      <c r="V1104" t="s">
        <v>8037</v>
      </c>
      <c r="W1104" t="s">
        <v>30</v>
      </c>
      <c r="X1104" s="64">
        <v>4916465346055230</v>
      </c>
      <c r="Z1104">
        <v>31.78</v>
      </c>
      <c r="AA1104" s="65" t="str">
        <f t="shared" si="119"/>
        <v/>
      </c>
      <c r="AB1104">
        <f t="shared" si="120"/>
        <v>0</v>
      </c>
      <c r="AC1104" s="65" t="str">
        <f t="shared" si="121"/>
        <v>???</v>
      </c>
      <c r="AD1104" t="str">
        <f t="shared" si="122"/>
        <v xml:space="preserve"> </v>
      </c>
    </row>
    <row r="1105" spans="1:31" x14ac:dyDescent="0.2">
      <c r="A1105">
        <v>1204</v>
      </c>
      <c r="B1105" s="4">
        <v>43663</v>
      </c>
      <c r="C1105" t="s">
        <v>6157</v>
      </c>
      <c r="D1105" s="14"/>
      <c r="E1105" s="19">
        <f t="shared" si="123"/>
        <v>12.54</v>
      </c>
      <c r="F1105" s="1" t="str">
        <f t="shared" si="124"/>
        <v>Mastercard</v>
      </c>
      <c r="G1105" s="16" t="str">
        <f t="shared" si="125"/>
        <v>6073-2272-2495-6326</v>
      </c>
      <c r="H1105" s="15">
        <f>IF(F1105="Cash"," ",Y1105)</f>
        <v>55422</v>
      </c>
      <c r="M1105" s="64"/>
      <c r="O1105" s="4"/>
      <c r="U1105" t="s">
        <v>6157</v>
      </c>
      <c r="V1105" t="s">
        <v>8038</v>
      </c>
      <c r="W1105" t="s">
        <v>7089</v>
      </c>
      <c r="X1105" s="64">
        <v>4916465346055230</v>
      </c>
      <c r="Y1105">
        <v>55422</v>
      </c>
      <c r="Z1105">
        <v>12.54</v>
      </c>
      <c r="AA1105" s="65" t="str">
        <f t="shared" si="119"/>
        <v>6073227224956326</v>
      </c>
      <c r="AB1105">
        <f t="shared" si="120"/>
        <v>16</v>
      </c>
      <c r="AC1105" s="65" t="str">
        <f t="shared" si="121"/>
        <v>6073227224956326</v>
      </c>
      <c r="AD1105" t="str">
        <f t="shared" si="122"/>
        <v>6073-2272-2495-6326</v>
      </c>
      <c r="AE1105" s="65" t="s">
        <v>10735</v>
      </c>
    </row>
    <row r="1106" spans="1:31" x14ac:dyDescent="0.2">
      <c r="A1106">
        <v>1205</v>
      </c>
      <c r="B1106" s="4">
        <v>43663</v>
      </c>
      <c r="C1106" t="s">
        <v>6158</v>
      </c>
      <c r="D1106" s="14"/>
      <c r="E1106" s="19">
        <f t="shared" si="123"/>
        <v>11.31</v>
      </c>
      <c r="F1106" s="1" t="str">
        <f t="shared" si="124"/>
        <v>Cash</v>
      </c>
      <c r="G1106" s="16" t="str">
        <f t="shared" si="125"/>
        <v xml:space="preserve"> </v>
      </c>
      <c r="H1106" s="15" t="str">
        <f>IF(F1106="Cash"," ",Y1106)</f>
        <v xml:space="preserve"> </v>
      </c>
      <c r="O1106" s="4"/>
      <c r="U1106" t="s">
        <v>6158</v>
      </c>
      <c r="V1106" t="s">
        <v>8039</v>
      </c>
      <c r="W1106" t="s">
        <v>30</v>
      </c>
      <c r="X1106" s="64">
        <v>4916465346055230</v>
      </c>
      <c r="Z1106">
        <v>11.31</v>
      </c>
      <c r="AA1106" s="65" t="str">
        <f t="shared" si="119"/>
        <v/>
      </c>
      <c r="AB1106">
        <f t="shared" si="120"/>
        <v>0</v>
      </c>
      <c r="AC1106" s="65" t="str">
        <f t="shared" si="121"/>
        <v>???</v>
      </c>
      <c r="AD1106" t="str">
        <f t="shared" si="122"/>
        <v xml:space="preserve"> </v>
      </c>
    </row>
    <row r="1107" spans="1:31" x14ac:dyDescent="0.2">
      <c r="A1107">
        <v>1206</v>
      </c>
      <c r="B1107" s="4">
        <v>43663</v>
      </c>
      <c r="C1107" t="s">
        <v>6159</v>
      </c>
      <c r="D1107" s="14"/>
      <c r="E1107" s="19">
        <f t="shared" si="123"/>
        <v>21.48</v>
      </c>
      <c r="F1107" s="1" t="str">
        <f t="shared" si="124"/>
        <v>Cash</v>
      </c>
      <c r="G1107" s="16" t="str">
        <f t="shared" si="125"/>
        <v xml:space="preserve"> </v>
      </c>
      <c r="H1107" s="15" t="str">
        <f>IF(F1107="Cash"," ",Y1107)</f>
        <v xml:space="preserve"> </v>
      </c>
      <c r="O1107" s="4"/>
      <c r="U1107" t="s">
        <v>6159</v>
      </c>
      <c r="V1107" t="s">
        <v>8040</v>
      </c>
      <c r="W1107" t="s">
        <v>30</v>
      </c>
      <c r="X1107" s="64">
        <v>4916465346055230</v>
      </c>
      <c r="Z1107">
        <v>21.48</v>
      </c>
      <c r="AA1107" s="65" t="str">
        <f t="shared" si="119"/>
        <v/>
      </c>
      <c r="AB1107">
        <f t="shared" si="120"/>
        <v>0</v>
      </c>
      <c r="AC1107" s="65" t="str">
        <f t="shared" si="121"/>
        <v>???</v>
      </c>
      <c r="AD1107" t="str">
        <f t="shared" si="122"/>
        <v xml:space="preserve"> </v>
      </c>
    </row>
    <row r="1108" spans="1:31" x14ac:dyDescent="0.2">
      <c r="A1108">
        <v>1207</v>
      </c>
      <c r="B1108" s="4">
        <v>43663</v>
      </c>
      <c r="C1108" t="s">
        <v>5158</v>
      </c>
      <c r="D1108" s="14"/>
      <c r="E1108" s="19">
        <f t="shared" si="123"/>
        <v>23.24</v>
      </c>
      <c r="F1108" s="1" t="str">
        <f t="shared" si="124"/>
        <v>Cash</v>
      </c>
      <c r="G1108" s="16" t="str">
        <f t="shared" si="125"/>
        <v xml:space="preserve"> </v>
      </c>
      <c r="H1108" s="15" t="str">
        <f>IF(F1108="Cash"," ",Y1108)</f>
        <v xml:space="preserve"> </v>
      </c>
      <c r="O1108" s="4"/>
      <c r="U1108" t="s">
        <v>5158</v>
      </c>
      <c r="V1108" t="s">
        <v>7162</v>
      </c>
      <c r="W1108" t="s">
        <v>30</v>
      </c>
      <c r="X1108" s="64">
        <v>4916465346055230</v>
      </c>
      <c r="Z1108">
        <v>23.24</v>
      </c>
      <c r="AA1108" s="65" t="str">
        <f t="shared" si="119"/>
        <v/>
      </c>
      <c r="AB1108">
        <f t="shared" si="120"/>
        <v>0</v>
      </c>
      <c r="AC1108" s="65" t="str">
        <f t="shared" si="121"/>
        <v>???</v>
      </c>
      <c r="AD1108" t="str">
        <f t="shared" si="122"/>
        <v xml:space="preserve"> </v>
      </c>
    </row>
    <row r="1109" spans="1:31" x14ac:dyDescent="0.2">
      <c r="A1109">
        <v>1208</v>
      </c>
      <c r="B1109" s="4">
        <v>43663</v>
      </c>
      <c r="C1109" t="s">
        <v>6160</v>
      </c>
      <c r="D1109" s="14"/>
      <c r="E1109" s="19">
        <f t="shared" si="123"/>
        <v>16.940000000000001</v>
      </c>
      <c r="F1109" s="1" t="str">
        <f t="shared" si="124"/>
        <v>Cash</v>
      </c>
      <c r="G1109" s="16" t="str">
        <f t="shared" si="125"/>
        <v xml:space="preserve"> </v>
      </c>
      <c r="H1109" s="15" t="str">
        <f>IF(F1109="Cash"," ",Y1109)</f>
        <v xml:space="preserve"> </v>
      </c>
      <c r="O1109" s="4"/>
      <c r="U1109" t="s">
        <v>6160</v>
      </c>
      <c r="V1109" t="s">
        <v>8041</v>
      </c>
      <c r="W1109" t="s">
        <v>30</v>
      </c>
      <c r="X1109" s="64">
        <v>4916465346055230</v>
      </c>
      <c r="Z1109">
        <v>16.940000000000001</v>
      </c>
      <c r="AA1109" s="65" t="str">
        <f t="shared" si="119"/>
        <v/>
      </c>
      <c r="AB1109">
        <f t="shared" si="120"/>
        <v>0</v>
      </c>
      <c r="AC1109" s="65" t="str">
        <f t="shared" si="121"/>
        <v>???</v>
      </c>
      <c r="AD1109" t="str">
        <f t="shared" si="122"/>
        <v xml:space="preserve"> </v>
      </c>
    </row>
    <row r="1110" spans="1:31" x14ac:dyDescent="0.2">
      <c r="A1110">
        <v>1209</v>
      </c>
      <c r="B1110" s="4">
        <v>43663</v>
      </c>
      <c r="C1110" t="s">
        <v>6161</v>
      </c>
      <c r="D1110" s="14"/>
      <c r="E1110" s="19">
        <f t="shared" si="123"/>
        <v>14.11</v>
      </c>
      <c r="F1110" s="1" t="str">
        <f t="shared" si="124"/>
        <v>Cash</v>
      </c>
      <c r="G1110" s="16" t="str">
        <f t="shared" si="125"/>
        <v xml:space="preserve"> </v>
      </c>
      <c r="H1110" s="15" t="str">
        <f>IF(F1110="Cash"," ",Y1110)</f>
        <v xml:space="preserve"> </v>
      </c>
      <c r="O1110" s="4"/>
      <c r="U1110" t="s">
        <v>6161</v>
      </c>
      <c r="V1110" t="s">
        <v>8042</v>
      </c>
      <c r="W1110" t="s">
        <v>30</v>
      </c>
      <c r="X1110" s="64">
        <v>4916465346055230</v>
      </c>
      <c r="Z1110">
        <v>14.11</v>
      </c>
      <c r="AA1110" s="65" t="str">
        <f t="shared" si="119"/>
        <v/>
      </c>
      <c r="AB1110">
        <f t="shared" si="120"/>
        <v>0</v>
      </c>
      <c r="AC1110" s="65" t="str">
        <f t="shared" si="121"/>
        <v>???</v>
      </c>
      <c r="AD1110" t="str">
        <f t="shared" si="122"/>
        <v xml:space="preserve"> </v>
      </c>
    </row>
    <row r="1111" spans="1:31" x14ac:dyDescent="0.2">
      <c r="A1111">
        <v>1210</v>
      </c>
      <c r="B1111" s="4">
        <v>43663</v>
      </c>
      <c r="C1111" t="s">
        <v>6162</v>
      </c>
      <c r="D1111" s="14"/>
      <c r="E1111" s="19">
        <f t="shared" si="123"/>
        <v>32.799999999999997</v>
      </c>
      <c r="F1111" s="1" t="str">
        <f t="shared" si="124"/>
        <v>Visa</v>
      </c>
      <c r="G1111" s="16" t="str">
        <f t="shared" si="125"/>
        <v>9435-3442-0308-5203</v>
      </c>
      <c r="H1111" s="15">
        <f>IF(F1111="Cash"," ",Y1111)</f>
        <v>4330</v>
      </c>
      <c r="M1111" s="64"/>
      <c r="O1111" s="4"/>
      <c r="U1111" t="s">
        <v>6162</v>
      </c>
      <c r="V1111" t="s">
        <v>8043</v>
      </c>
      <c r="W1111" t="s">
        <v>34</v>
      </c>
      <c r="X1111" s="64">
        <v>4916465346055230</v>
      </c>
      <c r="Y1111">
        <v>4330</v>
      </c>
      <c r="Z1111">
        <v>32.799999999999997</v>
      </c>
      <c r="AA1111" s="65" t="str">
        <f t="shared" si="119"/>
        <v>9435344203085203</v>
      </c>
      <c r="AB1111">
        <f t="shared" si="120"/>
        <v>16</v>
      </c>
      <c r="AC1111" s="65" t="str">
        <f t="shared" si="121"/>
        <v>9435344203085203</v>
      </c>
      <c r="AD1111" t="str">
        <f t="shared" si="122"/>
        <v>9435-3442-0308-5203</v>
      </c>
      <c r="AE1111" s="65" t="s">
        <v>10965</v>
      </c>
    </row>
    <row r="1112" spans="1:31" x14ac:dyDescent="0.2">
      <c r="A1112">
        <v>1211</v>
      </c>
      <c r="B1112" s="4">
        <v>43663</v>
      </c>
      <c r="C1112" t="s">
        <v>6163</v>
      </c>
      <c r="D1112" s="14"/>
      <c r="E1112" s="19">
        <f t="shared" si="123"/>
        <v>17.8</v>
      </c>
      <c r="F1112" s="1" t="str">
        <f t="shared" si="124"/>
        <v>Visa</v>
      </c>
      <c r="G1112" s="16" t="str">
        <f t="shared" si="125"/>
        <v>3928-1379-2880-0780</v>
      </c>
      <c r="H1112" s="15">
        <f>IF(F1112="Cash"," ",Y1112)</f>
        <v>47445</v>
      </c>
      <c r="M1112" s="64"/>
      <c r="O1112" s="4"/>
      <c r="U1112" t="s">
        <v>6163</v>
      </c>
      <c r="V1112" t="s">
        <v>8044</v>
      </c>
      <c r="W1112" t="s">
        <v>34</v>
      </c>
      <c r="X1112" s="64">
        <v>4916465346055230</v>
      </c>
      <c r="Y1112">
        <v>47445</v>
      </c>
      <c r="Z1112">
        <v>17.8</v>
      </c>
      <c r="AA1112" s="65" t="str">
        <f t="shared" si="119"/>
        <v>3928137928800780</v>
      </c>
      <c r="AB1112">
        <f t="shared" si="120"/>
        <v>16</v>
      </c>
      <c r="AC1112" s="65" t="str">
        <f t="shared" si="121"/>
        <v>3928137928800780</v>
      </c>
      <c r="AD1112" t="str">
        <f t="shared" si="122"/>
        <v>3928-1379-2880-0780</v>
      </c>
      <c r="AE1112" s="65" t="s">
        <v>10738</v>
      </c>
    </row>
    <row r="1113" spans="1:31" x14ac:dyDescent="0.2">
      <c r="A1113">
        <v>1212</v>
      </c>
      <c r="B1113" s="4">
        <v>43663</v>
      </c>
      <c r="C1113" t="s">
        <v>6164</v>
      </c>
      <c r="D1113" s="14"/>
      <c r="E1113" s="19">
        <f t="shared" si="123"/>
        <v>23.15</v>
      </c>
      <c r="F1113" s="1" t="str">
        <f t="shared" si="124"/>
        <v>Visa</v>
      </c>
      <c r="G1113" s="16" t="str">
        <f t="shared" si="125"/>
        <v>5010-5465-9541-1171</v>
      </c>
      <c r="H1113" s="15">
        <f>IF(F1113="Cash"," ",Y1113)</f>
        <v>47385</v>
      </c>
      <c r="M1113" s="64"/>
      <c r="O1113" s="4"/>
      <c r="U1113" t="s">
        <v>6164</v>
      </c>
      <c r="V1113" t="s">
        <v>8045</v>
      </c>
      <c r="W1113" t="s">
        <v>34</v>
      </c>
      <c r="X1113" s="64">
        <v>4916465346055230</v>
      </c>
      <c r="Y1113">
        <v>47385</v>
      </c>
      <c r="Z1113">
        <v>23.15</v>
      </c>
      <c r="AA1113" s="65" t="str">
        <f t="shared" si="119"/>
        <v>5010546595411171</v>
      </c>
      <c r="AB1113">
        <f t="shared" si="120"/>
        <v>16</v>
      </c>
      <c r="AC1113" s="65" t="str">
        <f t="shared" si="121"/>
        <v>5010546595411171</v>
      </c>
      <c r="AD1113" t="str">
        <f t="shared" si="122"/>
        <v>5010-5465-9541-1171</v>
      </c>
      <c r="AE1113" s="65" t="s">
        <v>10633</v>
      </c>
    </row>
    <row r="1114" spans="1:31" x14ac:dyDescent="0.2">
      <c r="A1114">
        <v>1213</v>
      </c>
      <c r="B1114" s="4">
        <v>43663</v>
      </c>
      <c r="C1114" t="s">
        <v>6165</v>
      </c>
      <c r="D1114" s="14"/>
      <c r="E1114" s="19">
        <f t="shared" si="123"/>
        <v>34.909999999999997</v>
      </c>
      <c r="F1114" s="1" t="str">
        <f t="shared" si="124"/>
        <v>Visa</v>
      </c>
      <c r="G1114" s="16" t="str">
        <f t="shared" si="125"/>
        <v>3075-5044-4964-7257</v>
      </c>
      <c r="H1114" s="15">
        <f>IF(F1114="Cash"," ",Y1114)</f>
        <v>46566</v>
      </c>
      <c r="M1114" s="64"/>
      <c r="O1114" s="4"/>
      <c r="U1114" t="s">
        <v>6165</v>
      </c>
      <c r="V1114" t="s">
        <v>8046</v>
      </c>
      <c r="W1114" t="s">
        <v>34</v>
      </c>
      <c r="X1114" s="64">
        <v>4916465346055230</v>
      </c>
      <c r="Y1114">
        <v>46566</v>
      </c>
      <c r="Z1114">
        <v>34.909999999999997</v>
      </c>
      <c r="AA1114" s="65" t="str">
        <f t="shared" si="119"/>
        <v>3075504449647257</v>
      </c>
      <c r="AB1114">
        <f t="shared" si="120"/>
        <v>16</v>
      </c>
      <c r="AC1114" s="65" t="str">
        <f t="shared" si="121"/>
        <v>3075504449647257</v>
      </c>
      <c r="AD1114" t="str">
        <f t="shared" si="122"/>
        <v>3075-5044-4964-7257</v>
      </c>
      <c r="AE1114" s="65" t="s">
        <v>10640</v>
      </c>
    </row>
    <row r="1115" spans="1:31" x14ac:dyDescent="0.2">
      <c r="A1115">
        <v>1214</v>
      </c>
      <c r="B1115" s="4">
        <v>43663</v>
      </c>
      <c r="C1115" t="s">
        <v>6166</v>
      </c>
      <c r="D1115" s="14"/>
      <c r="E1115" s="19">
        <f t="shared" si="123"/>
        <v>23.85</v>
      </c>
      <c r="F1115" s="1" t="str">
        <f t="shared" si="124"/>
        <v>Mastercard</v>
      </c>
      <c r="G1115" s="16" t="str">
        <f t="shared" si="125"/>
        <v>6828-2344-8067-4098</v>
      </c>
      <c r="H1115" s="15">
        <f>IF(F1115="Cash"," ",Y1115)</f>
        <v>46725</v>
      </c>
      <c r="M1115" s="64"/>
      <c r="O1115" s="4"/>
      <c r="U1115" t="s">
        <v>6166</v>
      </c>
      <c r="V1115" t="s">
        <v>8047</v>
      </c>
      <c r="W1115" t="s">
        <v>7089</v>
      </c>
      <c r="X1115" s="64">
        <v>4916465346055230</v>
      </c>
      <c r="Y1115">
        <v>46725</v>
      </c>
      <c r="Z1115">
        <v>23.85</v>
      </c>
      <c r="AA1115" s="65" t="str">
        <f t="shared" si="119"/>
        <v>6828234480674098</v>
      </c>
      <c r="AB1115">
        <f t="shared" si="120"/>
        <v>16</v>
      </c>
      <c r="AC1115" s="65" t="str">
        <f t="shared" si="121"/>
        <v>6828234480674098</v>
      </c>
      <c r="AD1115" t="str">
        <f t="shared" si="122"/>
        <v>6828-2344-8067-4098</v>
      </c>
      <c r="AE1115" s="65" t="s">
        <v>10884</v>
      </c>
    </row>
    <row r="1116" spans="1:31" x14ac:dyDescent="0.2">
      <c r="A1116">
        <v>1215</v>
      </c>
      <c r="B1116" s="4">
        <v>43663</v>
      </c>
      <c r="C1116" t="s">
        <v>6167</v>
      </c>
      <c r="D1116" s="14"/>
      <c r="E1116" s="19">
        <f t="shared" si="123"/>
        <v>16.89</v>
      </c>
      <c r="F1116" s="1" t="str">
        <f t="shared" si="124"/>
        <v>Cash</v>
      </c>
      <c r="G1116" s="16" t="str">
        <f t="shared" si="125"/>
        <v xml:space="preserve"> </v>
      </c>
      <c r="H1116" s="15" t="str">
        <f>IF(F1116="Cash"," ",Y1116)</f>
        <v xml:space="preserve"> </v>
      </c>
      <c r="O1116" s="4"/>
      <c r="U1116" t="s">
        <v>6167</v>
      </c>
      <c r="V1116" t="s">
        <v>7451</v>
      </c>
      <c r="W1116" t="s">
        <v>30</v>
      </c>
      <c r="X1116" s="64">
        <v>4916465346055230</v>
      </c>
      <c r="Z1116">
        <v>16.89</v>
      </c>
      <c r="AA1116" s="65" t="str">
        <f t="shared" si="119"/>
        <v/>
      </c>
      <c r="AB1116">
        <f t="shared" si="120"/>
        <v>0</v>
      </c>
      <c r="AC1116" s="65" t="str">
        <f t="shared" si="121"/>
        <v>???</v>
      </c>
      <c r="AD1116" t="str">
        <f t="shared" si="122"/>
        <v xml:space="preserve"> </v>
      </c>
    </row>
    <row r="1117" spans="1:31" x14ac:dyDescent="0.2">
      <c r="A1117">
        <v>1216</v>
      </c>
      <c r="B1117" s="4">
        <v>43663</v>
      </c>
      <c r="C1117" t="s">
        <v>6168</v>
      </c>
      <c r="D1117" s="14"/>
      <c r="E1117" s="19">
        <f t="shared" si="123"/>
        <v>0.37</v>
      </c>
      <c r="F1117" s="1" t="str">
        <f t="shared" si="124"/>
        <v>American Express</v>
      </c>
      <c r="G1117" s="16" t="str">
        <f t="shared" si="125"/>
        <v>3379-418938-78909</v>
      </c>
      <c r="H1117" s="15">
        <f>IF(F1117="Cash"," ",Y1117)</f>
        <v>46615</v>
      </c>
      <c r="M1117" s="64"/>
      <c r="O1117" s="4"/>
      <c r="U1117" t="s">
        <v>6168</v>
      </c>
      <c r="V1117" t="s">
        <v>8048</v>
      </c>
      <c r="W1117" t="s">
        <v>7093</v>
      </c>
      <c r="X1117" s="64">
        <v>4916465346055230</v>
      </c>
      <c r="Y1117">
        <v>46615</v>
      </c>
      <c r="Z1117">
        <v>0.37</v>
      </c>
      <c r="AA1117" s="65" t="str">
        <f t="shared" si="119"/>
        <v>337941893878909</v>
      </c>
      <c r="AB1117">
        <f t="shared" si="120"/>
        <v>15</v>
      </c>
      <c r="AC1117" s="65" t="str">
        <f t="shared" si="121"/>
        <v>337941893878909</v>
      </c>
      <c r="AD1117" t="str">
        <f t="shared" si="122"/>
        <v>3379-418938-78909</v>
      </c>
      <c r="AE1117" s="65" t="s">
        <v>10966</v>
      </c>
    </row>
    <row r="1118" spans="1:31" x14ac:dyDescent="0.2">
      <c r="A1118">
        <v>1217</v>
      </c>
      <c r="B1118" s="4">
        <v>43663</v>
      </c>
      <c r="C1118" t="s">
        <v>6169</v>
      </c>
      <c r="D1118" s="14"/>
      <c r="E1118" s="19">
        <f t="shared" si="123"/>
        <v>3.24</v>
      </c>
      <c r="F1118" s="1" t="str">
        <f t="shared" si="124"/>
        <v>Visa</v>
      </c>
      <c r="G1118" s="16" t="str">
        <f t="shared" si="125"/>
        <v>9434-3823-8139-0890</v>
      </c>
      <c r="H1118" s="15">
        <f>IF(F1118="Cash"," ",Y1118)</f>
        <v>46567</v>
      </c>
      <c r="M1118" s="64"/>
      <c r="O1118" s="4"/>
      <c r="U1118" t="s">
        <v>6169</v>
      </c>
      <c r="V1118" t="s">
        <v>8049</v>
      </c>
      <c r="W1118" t="s">
        <v>34</v>
      </c>
      <c r="X1118" s="64">
        <v>4916465346055230</v>
      </c>
      <c r="Y1118">
        <v>46567</v>
      </c>
      <c r="Z1118">
        <v>3.24</v>
      </c>
      <c r="AA1118" s="65" t="str">
        <f t="shared" si="119"/>
        <v>9434382381390890</v>
      </c>
      <c r="AB1118">
        <f t="shared" si="120"/>
        <v>16</v>
      </c>
      <c r="AC1118" s="65" t="str">
        <f t="shared" si="121"/>
        <v>9434382381390890</v>
      </c>
      <c r="AD1118" t="str">
        <f t="shared" si="122"/>
        <v>9434-3823-8139-0890</v>
      </c>
      <c r="AE1118" s="65" t="s">
        <v>10770</v>
      </c>
    </row>
    <row r="1119" spans="1:31" x14ac:dyDescent="0.2">
      <c r="A1119">
        <v>1218</v>
      </c>
      <c r="B1119" s="4">
        <v>43663</v>
      </c>
      <c r="C1119" t="s">
        <v>6170</v>
      </c>
      <c r="D1119" s="14"/>
      <c r="E1119" s="19">
        <f t="shared" si="123"/>
        <v>9.2799999999999994</v>
      </c>
      <c r="F1119" s="1" t="str">
        <f t="shared" si="124"/>
        <v>Visa</v>
      </c>
      <c r="G1119" s="16" t="str">
        <f t="shared" si="125"/>
        <v>2942-6716-6202-1595</v>
      </c>
      <c r="H1119" s="15">
        <f>IF(F1119="Cash"," ",Y1119)</f>
        <v>46962</v>
      </c>
      <c r="M1119" s="64"/>
      <c r="O1119" s="4"/>
      <c r="U1119" t="s">
        <v>6170</v>
      </c>
      <c r="V1119" t="s">
        <v>8050</v>
      </c>
      <c r="W1119" t="s">
        <v>34</v>
      </c>
      <c r="X1119" s="64">
        <v>4916465346055230</v>
      </c>
      <c r="Y1119">
        <v>46962</v>
      </c>
      <c r="Z1119">
        <v>9.2799999999999994</v>
      </c>
      <c r="AA1119" s="65" t="str">
        <f t="shared" si="119"/>
        <v>2942671662021595</v>
      </c>
      <c r="AB1119">
        <f t="shared" si="120"/>
        <v>16</v>
      </c>
      <c r="AC1119" s="65" t="str">
        <f t="shared" si="121"/>
        <v>2942671662021595</v>
      </c>
      <c r="AD1119" t="str">
        <f t="shared" si="122"/>
        <v>2942-6716-6202-1595</v>
      </c>
      <c r="AE1119" s="65" t="s">
        <v>10649</v>
      </c>
    </row>
    <row r="1120" spans="1:31" x14ac:dyDescent="0.2">
      <c r="A1120">
        <v>1219</v>
      </c>
      <c r="B1120" s="4">
        <v>43663</v>
      </c>
      <c r="C1120" t="s">
        <v>6171</v>
      </c>
      <c r="D1120" s="14"/>
      <c r="E1120" s="19">
        <f t="shared" si="123"/>
        <v>18.71</v>
      </c>
      <c r="F1120" s="1" t="str">
        <f t="shared" si="124"/>
        <v>Mastercard</v>
      </c>
      <c r="G1120" s="16" t="str">
        <f t="shared" si="125"/>
        <v>5864-3818-3475-3422</v>
      </c>
      <c r="H1120" s="15">
        <f>IF(F1120="Cash"," ",Y1120)</f>
        <v>25502</v>
      </c>
      <c r="M1120" s="64"/>
      <c r="O1120" s="4"/>
      <c r="U1120" t="s">
        <v>6171</v>
      </c>
      <c r="V1120" t="s">
        <v>7921</v>
      </c>
      <c r="W1120" t="s">
        <v>7089</v>
      </c>
      <c r="X1120" s="64">
        <v>4916465346055230</v>
      </c>
      <c r="Y1120">
        <v>25502</v>
      </c>
      <c r="Z1120">
        <v>18.71</v>
      </c>
      <c r="AA1120" s="65" t="str">
        <f t="shared" si="119"/>
        <v>5864381834753422</v>
      </c>
      <c r="AB1120">
        <f t="shared" si="120"/>
        <v>16</v>
      </c>
      <c r="AC1120" s="65" t="str">
        <f t="shared" si="121"/>
        <v>5864381834753422</v>
      </c>
      <c r="AD1120" t="str">
        <f t="shared" si="122"/>
        <v>5864-3818-3475-3422</v>
      </c>
      <c r="AE1120" s="65" t="s">
        <v>10682</v>
      </c>
    </row>
    <row r="1121" spans="1:31" x14ac:dyDescent="0.2">
      <c r="A1121">
        <v>1220</v>
      </c>
      <c r="B1121" s="4">
        <v>43663</v>
      </c>
      <c r="C1121" t="s">
        <v>6172</v>
      </c>
      <c r="D1121" s="14"/>
      <c r="E1121" s="19">
        <f t="shared" si="123"/>
        <v>4.18</v>
      </c>
      <c r="F1121" s="1" t="str">
        <f t="shared" si="124"/>
        <v>Mastercard</v>
      </c>
      <c r="G1121" s="16" t="str">
        <f t="shared" si="125"/>
        <v>6456-1754-5982-6571</v>
      </c>
      <c r="H1121" s="15">
        <f>IF(F1121="Cash"," ",Y1121)</f>
        <v>60647</v>
      </c>
      <c r="M1121" s="64"/>
      <c r="O1121" s="4"/>
      <c r="U1121" t="s">
        <v>6172</v>
      </c>
      <c r="V1121" t="s">
        <v>8051</v>
      </c>
      <c r="W1121" t="s">
        <v>7089</v>
      </c>
      <c r="X1121" s="64">
        <v>4916465346055230</v>
      </c>
      <c r="Y1121">
        <v>60647</v>
      </c>
      <c r="Z1121">
        <v>4.18</v>
      </c>
      <c r="AA1121" s="65" t="str">
        <f t="shared" si="119"/>
        <v>6456175459826571</v>
      </c>
      <c r="AB1121">
        <f t="shared" si="120"/>
        <v>16</v>
      </c>
      <c r="AC1121" s="65" t="str">
        <f t="shared" si="121"/>
        <v>6456175459826571</v>
      </c>
      <c r="AD1121" t="str">
        <f t="shared" si="122"/>
        <v>6456-1754-5982-6571</v>
      </c>
      <c r="AE1121" s="65" t="s">
        <v>10967</v>
      </c>
    </row>
    <row r="1122" spans="1:31" x14ac:dyDescent="0.2">
      <c r="A1122">
        <v>1221</v>
      </c>
      <c r="B1122" s="4">
        <v>43663</v>
      </c>
      <c r="C1122" t="s">
        <v>6173</v>
      </c>
      <c r="D1122" s="14"/>
      <c r="E1122" s="19">
        <f t="shared" si="123"/>
        <v>29.15</v>
      </c>
      <c r="F1122" s="1" t="str">
        <f t="shared" si="124"/>
        <v>Cash</v>
      </c>
      <c r="G1122" s="16" t="str">
        <f t="shared" si="125"/>
        <v xml:space="preserve"> </v>
      </c>
      <c r="H1122" s="15" t="str">
        <f>IF(F1122="Cash"," ",Y1122)</f>
        <v xml:space="preserve"> </v>
      </c>
      <c r="O1122" s="4"/>
      <c r="U1122" t="s">
        <v>6173</v>
      </c>
      <c r="V1122" t="s">
        <v>8052</v>
      </c>
      <c r="W1122" t="s">
        <v>30</v>
      </c>
      <c r="X1122" s="64">
        <v>4916465346055230</v>
      </c>
      <c r="Z1122">
        <v>29.15</v>
      </c>
      <c r="AA1122" s="65" t="str">
        <f t="shared" si="119"/>
        <v/>
      </c>
      <c r="AB1122">
        <f t="shared" si="120"/>
        <v>0</v>
      </c>
      <c r="AC1122" s="65" t="str">
        <f t="shared" si="121"/>
        <v>???</v>
      </c>
      <c r="AD1122" t="str">
        <f t="shared" si="122"/>
        <v xml:space="preserve"> </v>
      </c>
    </row>
    <row r="1123" spans="1:31" x14ac:dyDescent="0.2">
      <c r="A1123">
        <v>1222</v>
      </c>
      <c r="B1123" s="4">
        <v>43663</v>
      </c>
      <c r="C1123" t="s">
        <v>6174</v>
      </c>
      <c r="D1123" s="14"/>
      <c r="E1123" s="19">
        <f t="shared" si="123"/>
        <v>34.159999999999997</v>
      </c>
      <c r="F1123" s="1" t="str">
        <f t="shared" si="124"/>
        <v>Cash</v>
      </c>
      <c r="G1123" s="16" t="str">
        <f t="shared" si="125"/>
        <v xml:space="preserve"> </v>
      </c>
      <c r="H1123" s="15" t="str">
        <f>IF(F1123="Cash"," ",Y1123)</f>
        <v xml:space="preserve"> </v>
      </c>
      <c r="O1123" s="4"/>
      <c r="U1123" t="s">
        <v>6174</v>
      </c>
      <c r="V1123" t="s">
        <v>8053</v>
      </c>
      <c r="W1123" t="s">
        <v>30</v>
      </c>
      <c r="X1123" s="64">
        <v>4916465346055230</v>
      </c>
      <c r="Z1123">
        <v>34.159999999999997</v>
      </c>
      <c r="AA1123" s="65" t="str">
        <f t="shared" si="119"/>
        <v/>
      </c>
      <c r="AB1123">
        <f t="shared" si="120"/>
        <v>0</v>
      </c>
      <c r="AC1123" s="65" t="str">
        <f t="shared" si="121"/>
        <v>???</v>
      </c>
      <c r="AD1123" t="str">
        <f t="shared" si="122"/>
        <v xml:space="preserve"> </v>
      </c>
    </row>
    <row r="1124" spans="1:31" x14ac:dyDescent="0.2">
      <c r="A1124">
        <v>1223</v>
      </c>
      <c r="B1124" s="4">
        <v>43663</v>
      </c>
      <c r="C1124" t="s">
        <v>6175</v>
      </c>
      <c r="D1124" s="14"/>
      <c r="E1124" s="19">
        <f t="shared" si="123"/>
        <v>10.92</v>
      </c>
      <c r="F1124" s="1" t="str">
        <f t="shared" si="124"/>
        <v>Mastercard</v>
      </c>
      <c r="G1124" s="16" t="str">
        <f t="shared" si="125"/>
        <v>8529-8733-1424-5954</v>
      </c>
      <c r="H1124" s="15">
        <f>IF(F1124="Cash"," ",Y1124)</f>
        <v>36340</v>
      </c>
      <c r="M1124" s="64"/>
      <c r="O1124" s="4"/>
      <c r="U1124" t="s">
        <v>6175</v>
      </c>
      <c r="V1124" t="s">
        <v>7449</v>
      </c>
      <c r="W1124" t="s">
        <v>7089</v>
      </c>
      <c r="X1124" s="64">
        <v>4916465346055230</v>
      </c>
      <c r="Y1124">
        <v>36340</v>
      </c>
      <c r="Z1124">
        <v>10.92</v>
      </c>
      <c r="AA1124" s="65" t="str">
        <f t="shared" si="119"/>
        <v>8529873314245954</v>
      </c>
      <c r="AB1124">
        <f t="shared" si="120"/>
        <v>16</v>
      </c>
      <c r="AC1124" s="65" t="str">
        <f t="shared" si="121"/>
        <v>8529873314245954</v>
      </c>
      <c r="AD1124" t="str">
        <f t="shared" si="122"/>
        <v>8529-8733-1424-5954</v>
      </c>
      <c r="AE1124" s="65" t="s">
        <v>10919</v>
      </c>
    </row>
    <row r="1125" spans="1:31" x14ac:dyDescent="0.2">
      <c r="A1125">
        <v>1224</v>
      </c>
      <c r="B1125" s="4">
        <v>43663</v>
      </c>
      <c r="C1125" t="s">
        <v>6176</v>
      </c>
      <c r="D1125" s="14"/>
      <c r="E1125" s="19">
        <f t="shared" si="123"/>
        <v>11.01</v>
      </c>
      <c r="F1125" s="1" t="str">
        <f t="shared" si="124"/>
        <v>Mastercard</v>
      </c>
      <c r="G1125" s="16" t="str">
        <f t="shared" si="125"/>
        <v>5982-5809-6579-6936</v>
      </c>
      <c r="H1125" s="15">
        <f>IF(F1125="Cash"," ",Y1125)</f>
        <v>45801</v>
      </c>
      <c r="M1125" s="64"/>
      <c r="O1125" s="4"/>
      <c r="U1125" t="s">
        <v>6176</v>
      </c>
      <c r="V1125" t="s">
        <v>7355</v>
      </c>
      <c r="W1125" t="s">
        <v>7089</v>
      </c>
      <c r="X1125" s="64">
        <v>4916465346055230</v>
      </c>
      <c r="Y1125">
        <v>45801</v>
      </c>
      <c r="Z1125">
        <v>11.01</v>
      </c>
      <c r="AA1125" s="65" t="str">
        <f t="shared" si="119"/>
        <v>5982580965796936</v>
      </c>
      <c r="AB1125">
        <f t="shared" si="120"/>
        <v>16</v>
      </c>
      <c r="AC1125" s="65" t="str">
        <f t="shared" si="121"/>
        <v>5982580965796936</v>
      </c>
      <c r="AD1125" t="str">
        <f t="shared" si="122"/>
        <v>5982-5809-6579-6936</v>
      </c>
      <c r="AE1125" s="65" t="s">
        <v>10902</v>
      </c>
    </row>
    <row r="1126" spans="1:31" x14ac:dyDescent="0.2">
      <c r="A1126">
        <v>1225</v>
      </c>
      <c r="B1126" s="4">
        <v>43663</v>
      </c>
      <c r="C1126" t="s">
        <v>6177</v>
      </c>
      <c r="D1126" s="14"/>
      <c r="E1126" s="19">
        <f t="shared" si="123"/>
        <v>10.83</v>
      </c>
      <c r="F1126" s="1" t="str">
        <f t="shared" si="124"/>
        <v>Cash</v>
      </c>
      <c r="G1126" s="16" t="str">
        <f t="shared" si="125"/>
        <v xml:space="preserve"> </v>
      </c>
      <c r="H1126" s="15" t="str">
        <f>IF(F1126="Cash"," ",Y1126)</f>
        <v xml:space="preserve"> </v>
      </c>
      <c r="O1126" s="4"/>
      <c r="U1126" t="s">
        <v>6177</v>
      </c>
      <c r="V1126" t="s">
        <v>8054</v>
      </c>
      <c r="W1126" t="s">
        <v>30</v>
      </c>
      <c r="X1126" s="64">
        <v>4916465346055230</v>
      </c>
      <c r="Z1126">
        <v>10.83</v>
      </c>
      <c r="AA1126" s="65" t="str">
        <f t="shared" si="119"/>
        <v/>
      </c>
      <c r="AB1126">
        <f t="shared" si="120"/>
        <v>0</v>
      </c>
      <c r="AC1126" s="65" t="str">
        <f t="shared" si="121"/>
        <v>???</v>
      </c>
      <c r="AD1126" t="str">
        <f t="shared" si="122"/>
        <v xml:space="preserve"> </v>
      </c>
    </row>
    <row r="1127" spans="1:31" x14ac:dyDescent="0.2">
      <c r="A1127">
        <v>1226</v>
      </c>
      <c r="B1127" s="4">
        <v>43663</v>
      </c>
      <c r="C1127" t="s">
        <v>6178</v>
      </c>
      <c r="D1127" s="14"/>
      <c r="E1127" s="19">
        <f t="shared" si="123"/>
        <v>23.3</v>
      </c>
      <c r="F1127" s="1" t="str">
        <f t="shared" si="124"/>
        <v>Cash</v>
      </c>
      <c r="G1127" s="16" t="str">
        <f t="shared" si="125"/>
        <v xml:space="preserve"> </v>
      </c>
      <c r="H1127" s="15" t="str">
        <f>IF(F1127="Cash"," ",Y1127)</f>
        <v xml:space="preserve"> </v>
      </c>
      <c r="O1127" s="4"/>
      <c r="U1127" t="s">
        <v>6178</v>
      </c>
      <c r="V1127" t="s">
        <v>7232</v>
      </c>
      <c r="W1127" t="s">
        <v>30</v>
      </c>
      <c r="X1127" s="64">
        <v>4916465346055230</v>
      </c>
      <c r="Z1127">
        <v>23.3</v>
      </c>
      <c r="AA1127" s="65" t="str">
        <f t="shared" si="119"/>
        <v/>
      </c>
      <c r="AB1127">
        <f t="shared" si="120"/>
        <v>0</v>
      </c>
      <c r="AC1127" s="65" t="str">
        <f t="shared" si="121"/>
        <v>???</v>
      </c>
      <c r="AD1127" t="str">
        <f t="shared" si="122"/>
        <v xml:space="preserve"> </v>
      </c>
    </row>
    <row r="1128" spans="1:31" x14ac:dyDescent="0.2">
      <c r="A1128">
        <v>1227</v>
      </c>
      <c r="B1128" s="4">
        <v>43663</v>
      </c>
      <c r="C1128" t="s">
        <v>6179</v>
      </c>
      <c r="D1128" s="14"/>
      <c r="E1128" s="19">
        <f t="shared" si="123"/>
        <v>13.05</v>
      </c>
      <c r="F1128" s="1" t="str">
        <f t="shared" si="124"/>
        <v>Cash</v>
      </c>
      <c r="G1128" s="16" t="str">
        <f t="shared" si="125"/>
        <v xml:space="preserve"> </v>
      </c>
      <c r="H1128" s="15" t="str">
        <f>IF(F1128="Cash"," ",Y1128)</f>
        <v xml:space="preserve"> </v>
      </c>
      <c r="O1128" s="4"/>
      <c r="U1128" t="s">
        <v>6179</v>
      </c>
      <c r="V1128" t="s">
        <v>8055</v>
      </c>
      <c r="W1128" t="s">
        <v>30</v>
      </c>
      <c r="X1128" s="64">
        <v>4916465346055230</v>
      </c>
      <c r="Z1128">
        <v>13.05</v>
      </c>
      <c r="AA1128" s="65" t="str">
        <f t="shared" si="119"/>
        <v/>
      </c>
      <c r="AB1128">
        <f t="shared" si="120"/>
        <v>0</v>
      </c>
      <c r="AC1128" s="65" t="str">
        <f t="shared" si="121"/>
        <v>???</v>
      </c>
      <c r="AD1128" t="str">
        <f t="shared" si="122"/>
        <v xml:space="preserve"> </v>
      </c>
    </row>
    <row r="1129" spans="1:31" x14ac:dyDescent="0.2">
      <c r="A1129">
        <v>1228</v>
      </c>
      <c r="B1129" s="4">
        <v>43663</v>
      </c>
      <c r="C1129" t="s">
        <v>6180</v>
      </c>
      <c r="D1129" s="14"/>
      <c r="E1129" s="19">
        <f t="shared" si="123"/>
        <v>5.36</v>
      </c>
      <c r="F1129" s="1" t="str">
        <f t="shared" si="124"/>
        <v>Cash</v>
      </c>
      <c r="G1129" s="16" t="str">
        <f t="shared" si="125"/>
        <v xml:space="preserve"> </v>
      </c>
      <c r="H1129" s="15" t="str">
        <f>IF(F1129="Cash"," ",Y1129)</f>
        <v xml:space="preserve"> </v>
      </c>
      <c r="O1129" s="4"/>
      <c r="U1129" t="s">
        <v>6180</v>
      </c>
      <c r="V1129" t="s">
        <v>8056</v>
      </c>
      <c r="W1129" t="s">
        <v>30</v>
      </c>
      <c r="X1129" s="64">
        <v>4916465346055230</v>
      </c>
      <c r="Z1129">
        <v>5.36</v>
      </c>
      <c r="AA1129" s="65" t="str">
        <f t="shared" si="119"/>
        <v/>
      </c>
      <c r="AB1129">
        <f t="shared" si="120"/>
        <v>0</v>
      </c>
      <c r="AC1129" s="65" t="str">
        <f t="shared" si="121"/>
        <v>???</v>
      </c>
      <c r="AD1129" t="str">
        <f t="shared" si="122"/>
        <v xml:space="preserve"> </v>
      </c>
    </row>
    <row r="1130" spans="1:31" x14ac:dyDescent="0.2">
      <c r="A1130">
        <v>1229</v>
      </c>
      <c r="B1130" s="4">
        <v>43663</v>
      </c>
      <c r="C1130" t="s">
        <v>6181</v>
      </c>
      <c r="D1130" s="14"/>
      <c r="E1130" s="19">
        <f t="shared" si="123"/>
        <v>13.42</v>
      </c>
      <c r="F1130" s="1" t="str">
        <f t="shared" si="124"/>
        <v>Mastercard</v>
      </c>
      <c r="G1130" s="16" t="str">
        <f t="shared" si="125"/>
        <v>7588-8800-0776-8678</v>
      </c>
      <c r="H1130" s="15">
        <f>IF(F1130="Cash"," ",Y1130)</f>
        <v>46411</v>
      </c>
      <c r="M1130" s="64"/>
      <c r="O1130" s="4"/>
      <c r="U1130" t="s">
        <v>6181</v>
      </c>
      <c r="V1130" t="s">
        <v>8057</v>
      </c>
      <c r="W1130" t="s">
        <v>7089</v>
      </c>
      <c r="X1130" s="64">
        <v>4916465346055230</v>
      </c>
      <c r="Y1130">
        <v>46411</v>
      </c>
      <c r="Z1130">
        <v>13.42</v>
      </c>
      <c r="AA1130" s="65" t="str">
        <f t="shared" si="119"/>
        <v>7588880007768678</v>
      </c>
      <c r="AB1130">
        <f t="shared" si="120"/>
        <v>16</v>
      </c>
      <c r="AC1130" s="65" t="str">
        <f t="shared" si="121"/>
        <v>7588880007768678</v>
      </c>
      <c r="AD1130" t="str">
        <f t="shared" si="122"/>
        <v>7588-8800-0776-8678</v>
      </c>
      <c r="AE1130" s="65" t="s">
        <v>10819</v>
      </c>
    </row>
    <row r="1131" spans="1:31" x14ac:dyDescent="0.2">
      <c r="A1131">
        <v>1230</v>
      </c>
      <c r="B1131" s="4">
        <v>43663</v>
      </c>
      <c r="C1131" t="s">
        <v>6182</v>
      </c>
      <c r="D1131" s="14"/>
      <c r="E1131" s="19">
        <f t="shared" si="123"/>
        <v>22.69</v>
      </c>
      <c r="F1131" s="1" t="str">
        <f t="shared" si="124"/>
        <v>Mastercard</v>
      </c>
      <c r="G1131" s="16" t="str">
        <f t="shared" si="125"/>
        <v>1545-1578-4378-9194</v>
      </c>
      <c r="H1131" s="15">
        <f>IF(F1131="Cash"," ",Y1131)</f>
        <v>60622</v>
      </c>
      <c r="M1131" s="64"/>
      <c r="U1131" t="s">
        <v>6182</v>
      </c>
      <c r="V1131" t="s">
        <v>7936</v>
      </c>
      <c r="W1131" t="s">
        <v>7089</v>
      </c>
      <c r="X1131" s="64">
        <v>4916465346055230</v>
      </c>
      <c r="Y1131">
        <v>60622</v>
      </c>
      <c r="Z1131">
        <v>22.69</v>
      </c>
      <c r="AA1131" s="65" t="str">
        <f t="shared" si="119"/>
        <v>1545157843789194</v>
      </c>
      <c r="AB1131">
        <f t="shared" si="120"/>
        <v>16</v>
      </c>
      <c r="AC1131" s="65" t="str">
        <f t="shared" si="121"/>
        <v>1545157843789194</v>
      </c>
      <c r="AD1131" t="str">
        <f t="shared" si="122"/>
        <v>1545-1578-4378-9194</v>
      </c>
      <c r="AE1131" s="65" t="s">
        <v>10968</v>
      </c>
    </row>
    <row r="1132" spans="1:31" x14ac:dyDescent="0.2">
      <c r="A1132">
        <v>1231</v>
      </c>
      <c r="B1132" s="4">
        <v>43663</v>
      </c>
      <c r="C1132" t="s">
        <v>6183</v>
      </c>
      <c r="D1132" s="14"/>
      <c r="E1132" s="19">
        <f t="shared" si="123"/>
        <v>34.76</v>
      </c>
      <c r="F1132" s="1" t="str">
        <f t="shared" si="124"/>
        <v>Mastercard</v>
      </c>
      <c r="G1132" s="16" t="str">
        <f t="shared" si="125"/>
        <v>8682-6713-6221-9094</v>
      </c>
      <c r="H1132" s="15">
        <f>IF(F1132="Cash"," ",Y1132)</f>
        <v>47854</v>
      </c>
      <c r="M1132" s="64"/>
      <c r="U1132" t="s">
        <v>6183</v>
      </c>
      <c r="V1132" t="s">
        <v>8058</v>
      </c>
      <c r="W1132" t="s">
        <v>7089</v>
      </c>
      <c r="X1132" s="64">
        <v>4916465346055230</v>
      </c>
      <c r="Y1132">
        <v>47854</v>
      </c>
      <c r="Z1132">
        <v>34.76</v>
      </c>
      <c r="AA1132" s="65" t="str">
        <f t="shared" si="119"/>
        <v>8682671362219094</v>
      </c>
      <c r="AB1132">
        <f t="shared" si="120"/>
        <v>16</v>
      </c>
      <c r="AC1132" s="65" t="str">
        <f t="shared" si="121"/>
        <v>8682671362219094</v>
      </c>
      <c r="AD1132" t="str">
        <f t="shared" si="122"/>
        <v>8682-6713-6221-9094</v>
      </c>
      <c r="AE1132" s="65" t="s">
        <v>10764</v>
      </c>
    </row>
    <row r="1133" spans="1:31" x14ac:dyDescent="0.2">
      <c r="A1133">
        <v>1232</v>
      </c>
      <c r="B1133" s="4">
        <v>43663</v>
      </c>
      <c r="C1133" t="s">
        <v>6184</v>
      </c>
      <c r="D1133" s="14"/>
      <c r="E1133" s="19">
        <f t="shared" si="123"/>
        <v>2.4700000000000002</v>
      </c>
      <c r="F1133" s="1" t="str">
        <f t="shared" si="124"/>
        <v>Cash</v>
      </c>
      <c r="G1133" s="16" t="str">
        <f t="shared" si="125"/>
        <v xml:space="preserve"> </v>
      </c>
      <c r="H1133" s="15" t="str">
        <f>IF(F1133="Cash"," ",Y1133)</f>
        <v xml:space="preserve"> </v>
      </c>
      <c r="U1133" t="s">
        <v>6184</v>
      </c>
      <c r="V1133" t="s">
        <v>8059</v>
      </c>
      <c r="W1133" t="s">
        <v>30</v>
      </c>
      <c r="X1133" s="64">
        <v>4916465346055230</v>
      </c>
      <c r="Z1133">
        <v>2.4700000000000002</v>
      </c>
      <c r="AA1133" s="65" t="str">
        <f t="shared" si="119"/>
        <v/>
      </c>
      <c r="AB1133">
        <f t="shared" si="120"/>
        <v>0</v>
      </c>
      <c r="AC1133" s="65" t="str">
        <f t="shared" si="121"/>
        <v>???</v>
      </c>
      <c r="AD1133" t="str">
        <f t="shared" si="122"/>
        <v xml:space="preserve"> </v>
      </c>
    </row>
    <row r="1134" spans="1:31" x14ac:dyDescent="0.2">
      <c r="A1134">
        <v>1233</v>
      </c>
      <c r="B1134" s="4">
        <v>43663</v>
      </c>
      <c r="C1134" t="s">
        <v>6185</v>
      </c>
      <c r="D1134" s="14"/>
      <c r="E1134" s="19">
        <f t="shared" si="123"/>
        <v>34.49</v>
      </c>
      <c r="F1134" s="1" t="str">
        <f t="shared" si="124"/>
        <v>Cash</v>
      </c>
      <c r="G1134" s="16" t="str">
        <f t="shared" si="125"/>
        <v xml:space="preserve"> </v>
      </c>
      <c r="H1134" s="15" t="str">
        <f>IF(F1134="Cash"," ",Y1134)</f>
        <v xml:space="preserve"> </v>
      </c>
      <c r="U1134" t="s">
        <v>6185</v>
      </c>
      <c r="V1134" t="s">
        <v>7574</v>
      </c>
      <c r="W1134" t="s">
        <v>30</v>
      </c>
      <c r="X1134" s="64">
        <v>4916465346055230</v>
      </c>
      <c r="Z1134">
        <v>34.49</v>
      </c>
      <c r="AA1134" s="65" t="str">
        <f t="shared" si="119"/>
        <v/>
      </c>
      <c r="AB1134">
        <f t="shared" si="120"/>
        <v>0</v>
      </c>
      <c r="AC1134" s="65" t="str">
        <f t="shared" si="121"/>
        <v>???</v>
      </c>
      <c r="AD1134" t="str">
        <f t="shared" si="122"/>
        <v xml:space="preserve"> </v>
      </c>
    </row>
    <row r="1135" spans="1:31" x14ac:dyDescent="0.2">
      <c r="A1135">
        <v>1234</v>
      </c>
      <c r="B1135" s="4">
        <v>43663</v>
      </c>
      <c r="C1135" t="s">
        <v>6186</v>
      </c>
      <c r="D1135" s="14"/>
      <c r="E1135" s="19">
        <f t="shared" si="123"/>
        <v>1.84</v>
      </c>
      <c r="F1135" s="1" t="str">
        <f t="shared" si="124"/>
        <v>Mastercard</v>
      </c>
      <c r="G1135" s="16" t="str">
        <f t="shared" si="125"/>
        <v>3258-3624-8160-3198</v>
      </c>
      <c r="H1135" s="15">
        <f>IF(F1135="Cash"," ",Y1135)</f>
        <v>46980</v>
      </c>
      <c r="M1135" s="64"/>
      <c r="U1135" t="s">
        <v>6186</v>
      </c>
      <c r="V1135" t="s">
        <v>8060</v>
      </c>
      <c r="W1135" t="s">
        <v>7089</v>
      </c>
      <c r="X1135" s="64">
        <v>4916465346055230</v>
      </c>
      <c r="Y1135">
        <v>46980</v>
      </c>
      <c r="Z1135">
        <v>1.84</v>
      </c>
      <c r="AA1135" s="65" t="str">
        <f t="shared" si="119"/>
        <v>3258362481603198</v>
      </c>
      <c r="AB1135">
        <f t="shared" si="120"/>
        <v>16</v>
      </c>
      <c r="AC1135" s="65" t="str">
        <f t="shared" si="121"/>
        <v>3258362481603198</v>
      </c>
      <c r="AD1135" t="str">
        <f t="shared" si="122"/>
        <v>3258-3624-8160-3198</v>
      </c>
      <c r="AE1135" s="65" t="s">
        <v>10878</v>
      </c>
    </row>
    <row r="1136" spans="1:31" x14ac:dyDescent="0.2">
      <c r="A1136">
        <v>1235</v>
      </c>
      <c r="B1136" s="4">
        <v>43663</v>
      </c>
      <c r="C1136" t="s">
        <v>6187</v>
      </c>
      <c r="D1136" s="14"/>
      <c r="E1136" s="19">
        <f t="shared" si="123"/>
        <v>20.67</v>
      </c>
      <c r="F1136" s="1" t="str">
        <f t="shared" si="124"/>
        <v>Cash</v>
      </c>
      <c r="G1136" s="16" t="str">
        <f t="shared" si="125"/>
        <v xml:space="preserve"> </v>
      </c>
      <c r="H1136" s="15" t="str">
        <f>IF(F1136="Cash"," ",Y1136)</f>
        <v xml:space="preserve"> </v>
      </c>
      <c r="U1136" t="s">
        <v>6187</v>
      </c>
      <c r="V1136" t="s">
        <v>8061</v>
      </c>
      <c r="W1136" t="s">
        <v>30</v>
      </c>
      <c r="X1136" s="64">
        <v>4916465346055230</v>
      </c>
      <c r="Z1136">
        <v>20.67</v>
      </c>
      <c r="AA1136" s="65" t="str">
        <f t="shared" si="119"/>
        <v/>
      </c>
      <c r="AB1136">
        <f t="shared" si="120"/>
        <v>0</v>
      </c>
      <c r="AC1136" s="65" t="str">
        <f t="shared" si="121"/>
        <v>???</v>
      </c>
      <c r="AD1136" t="str">
        <f t="shared" si="122"/>
        <v xml:space="preserve"> </v>
      </c>
    </row>
    <row r="1137" spans="1:31" x14ac:dyDescent="0.2">
      <c r="A1137">
        <v>1236</v>
      </c>
      <c r="B1137" s="4">
        <v>43663</v>
      </c>
      <c r="C1137" t="s">
        <v>6188</v>
      </c>
      <c r="D1137" s="14"/>
      <c r="E1137" s="19">
        <f t="shared" si="123"/>
        <v>20.97</v>
      </c>
      <c r="F1137" s="1" t="str">
        <f t="shared" si="124"/>
        <v>Cash</v>
      </c>
      <c r="G1137" s="16" t="str">
        <f t="shared" si="125"/>
        <v xml:space="preserve"> </v>
      </c>
      <c r="H1137" s="15" t="str">
        <f>IF(F1137="Cash"," ",Y1137)</f>
        <v xml:space="preserve"> </v>
      </c>
      <c r="U1137" t="s">
        <v>6188</v>
      </c>
      <c r="V1137" t="s">
        <v>7143</v>
      </c>
      <c r="W1137" t="s">
        <v>30</v>
      </c>
      <c r="X1137" s="64">
        <v>4916465346055230</v>
      </c>
      <c r="Z1137">
        <v>20.97</v>
      </c>
      <c r="AA1137" s="65" t="str">
        <f t="shared" si="119"/>
        <v/>
      </c>
      <c r="AB1137">
        <f t="shared" si="120"/>
        <v>0</v>
      </c>
      <c r="AC1137" s="65" t="str">
        <f t="shared" si="121"/>
        <v>???</v>
      </c>
      <c r="AD1137" t="str">
        <f t="shared" si="122"/>
        <v xml:space="preserve"> </v>
      </c>
    </row>
    <row r="1138" spans="1:31" x14ac:dyDescent="0.2">
      <c r="A1138">
        <v>1237</v>
      </c>
      <c r="B1138" s="4">
        <v>43663</v>
      </c>
      <c r="C1138" t="s">
        <v>6189</v>
      </c>
      <c r="D1138" s="14"/>
      <c r="E1138" s="19">
        <f t="shared" si="123"/>
        <v>33.83</v>
      </c>
      <c r="F1138" s="1" t="str">
        <f t="shared" si="124"/>
        <v>Cash</v>
      </c>
      <c r="G1138" s="16" t="str">
        <f t="shared" si="125"/>
        <v xml:space="preserve"> </v>
      </c>
      <c r="H1138" s="15" t="str">
        <f>IF(F1138="Cash"," ",Y1138)</f>
        <v xml:space="preserve"> </v>
      </c>
      <c r="U1138" t="s">
        <v>6189</v>
      </c>
      <c r="V1138" t="s">
        <v>8062</v>
      </c>
      <c r="W1138" t="s">
        <v>30</v>
      </c>
      <c r="X1138" s="64">
        <v>4916465346055230</v>
      </c>
      <c r="Z1138">
        <v>33.83</v>
      </c>
      <c r="AA1138" s="65" t="str">
        <f t="shared" si="119"/>
        <v/>
      </c>
      <c r="AB1138">
        <f t="shared" si="120"/>
        <v>0</v>
      </c>
      <c r="AC1138" s="65" t="str">
        <f t="shared" si="121"/>
        <v>???</v>
      </c>
      <c r="AD1138" t="str">
        <f t="shared" si="122"/>
        <v xml:space="preserve"> </v>
      </c>
    </row>
    <row r="1139" spans="1:31" x14ac:dyDescent="0.2">
      <c r="A1139">
        <v>1238</v>
      </c>
      <c r="B1139" s="4">
        <v>43663</v>
      </c>
      <c r="C1139" t="s">
        <v>6190</v>
      </c>
      <c r="D1139" s="14"/>
      <c r="E1139" s="19">
        <f t="shared" si="123"/>
        <v>7.23</v>
      </c>
      <c r="F1139" s="1" t="str">
        <f t="shared" si="124"/>
        <v>Discover</v>
      </c>
      <c r="G1139" s="16" t="str">
        <f t="shared" si="125"/>
        <v>6280-3683-1935-1950</v>
      </c>
      <c r="H1139" s="15">
        <f>IF(F1139="Cash"," ",Y1139)</f>
        <v>84094</v>
      </c>
      <c r="M1139" s="64"/>
      <c r="U1139" t="s">
        <v>6190</v>
      </c>
      <c r="V1139" t="s">
        <v>8063</v>
      </c>
      <c r="W1139" t="s">
        <v>7167</v>
      </c>
      <c r="X1139" s="64">
        <v>4916465346055230</v>
      </c>
      <c r="Y1139">
        <v>84094</v>
      </c>
      <c r="Z1139">
        <v>7.23</v>
      </c>
      <c r="AA1139" s="65" t="str">
        <f t="shared" si="119"/>
        <v>6280368319351950</v>
      </c>
      <c r="AB1139">
        <f t="shared" si="120"/>
        <v>16</v>
      </c>
      <c r="AC1139" s="65" t="str">
        <f t="shared" si="121"/>
        <v>6280368319351950</v>
      </c>
      <c r="AD1139" t="str">
        <f t="shared" si="122"/>
        <v>6280-3683-1935-1950</v>
      </c>
      <c r="AE1139" s="65" t="s">
        <v>10969</v>
      </c>
    </row>
    <row r="1140" spans="1:31" x14ac:dyDescent="0.2">
      <c r="A1140">
        <v>1239</v>
      </c>
      <c r="B1140" s="4">
        <v>43663</v>
      </c>
      <c r="C1140" t="s">
        <v>6191</v>
      </c>
      <c r="D1140" s="14"/>
      <c r="E1140" s="19">
        <f t="shared" si="123"/>
        <v>25.34</v>
      </c>
      <c r="F1140" s="1" t="str">
        <f t="shared" si="124"/>
        <v>Cash</v>
      </c>
      <c r="G1140" s="16" t="str">
        <f t="shared" si="125"/>
        <v xml:space="preserve"> </v>
      </c>
      <c r="H1140" s="15" t="str">
        <f>IF(F1140="Cash"," ",Y1140)</f>
        <v xml:space="preserve"> </v>
      </c>
      <c r="U1140" t="s">
        <v>6191</v>
      </c>
      <c r="V1140" t="s">
        <v>7142</v>
      </c>
      <c r="W1140" t="s">
        <v>30</v>
      </c>
      <c r="X1140" s="64">
        <v>4916465346055230</v>
      </c>
      <c r="Z1140">
        <v>25.34</v>
      </c>
      <c r="AA1140" s="65" t="str">
        <f t="shared" si="119"/>
        <v/>
      </c>
      <c r="AB1140">
        <f t="shared" si="120"/>
        <v>0</v>
      </c>
      <c r="AC1140" s="65" t="str">
        <f t="shared" si="121"/>
        <v>???</v>
      </c>
      <c r="AD1140" t="str">
        <f t="shared" si="122"/>
        <v xml:space="preserve"> </v>
      </c>
    </row>
    <row r="1141" spans="1:31" x14ac:dyDescent="0.2">
      <c r="A1141">
        <v>1240</v>
      </c>
      <c r="B1141" s="4">
        <v>43663</v>
      </c>
      <c r="C1141" t="s">
        <v>6192</v>
      </c>
      <c r="D1141" s="14"/>
      <c r="E1141" s="19">
        <f t="shared" si="123"/>
        <v>12.07</v>
      </c>
      <c r="F1141" s="1" t="str">
        <f t="shared" si="124"/>
        <v>Visa</v>
      </c>
      <c r="G1141" s="16" t="str">
        <f t="shared" si="125"/>
        <v>8464-5766-2094-5528</v>
      </c>
      <c r="H1141" s="15">
        <f>IF(F1141="Cash"," ",Y1141)</f>
        <v>60683</v>
      </c>
      <c r="M1141" s="64"/>
      <c r="U1141" t="s">
        <v>6192</v>
      </c>
      <c r="V1141" t="s">
        <v>8064</v>
      </c>
      <c r="W1141" t="s">
        <v>34</v>
      </c>
      <c r="X1141" s="64">
        <v>4916465346055230</v>
      </c>
      <c r="Y1141">
        <v>60683</v>
      </c>
      <c r="Z1141">
        <v>12.07</v>
      </c>
      <c r="AA1141" s="65" t="str">
        <f t="shared" si="119"/>
        <v>8464576620945528</v>
      </c>
      <c r="AB1141">
        <f t="shared" si="120"/>
        <v>16</v>
      </c>
      <c r="AC1141" s="65" t="str">
        <f t="shared" si="121"/>
        <v>8464576620945528</v>
      </c>
      <c r="AD1141" t="str">
        <f t="shared" si="122"/>
        <v>8464-5766-2094-5528</v>
      </c>
      <c r="AE1141" s="65" t="s">
        <v>10970</v>
      </c>
    </row>
    <row r="1142" spans="1:31" x14ac:dyDescent="0.2">
      <c r="A1142">
        <v>1241</v>
      </c>
      <c r="B1142" s="4">
        <v>43663</v>
      </c>
      <c r="C1142" t="s">
        <v>6193</v>
      </c>
      <c r="D1142" s="14"/>
      <c r="E1142" s="19">
        <f t="shared" si="123"/>
        <v>17.170000000000002</v>
      </c>
      <c r="F1142" s="1" t="str">
        <f t="shared" si="124"/>
        <v>Visa</v>
      </c>
      <c r="G1142" s="16" t="str">
        <f t="shared" si="125"/>
        <v>6802-6595-4366-6840</v>
      </c>
      <c r="H1142" s="15">
        <f>IF(F1142="Cash"," ",Y1142)</f>
        <v>46929</v>
      </c>
      <c r="M1142" s="64"/>
      <c r="U1142" t="s">
        <v>6193</v>
      </c>
      <c r="V1142" t="s">
        <v>8065</v>
      </c>
      <c r="W1142" t="s">
        <v>34</v>
      </c>
      <c r="X1142" s="64">
        <v>4916465346055230</v>
      </c>
      <c r="Y1142">
        <v>46929</v>
      </c>
      <c r="Z1142">
        <v>17.170000000000002</v>
      </c>
      <c r="AA1142" s="65" t="str">
        <f t="shared" si="119"/>
        <v>6802659543666840</v>
      </c>
      <c r="AB1142">
        <f t="shared" si="120"/>
        <v>16</v>
      </c>
      <c r="AC1142" s="65" t="str">
        <f t="shared" si="121"/>
        <v>6802659543666840</v>
      </c>
      <c r="AD1142" t="str">
        <f t="shared" si="122"/>
        <v>6802-6595-4366-6840</v>
      </c>
      <c r="AE1142" s="65" t="s">
        <v>10840</v>
      </c>
    </row>
    <row r="1143" spans="1:31" x14ac:dyDescent="0.2">
      <c r="A1143">
        <v>1242</v>
      </c>
      <c r="B1143" s="4">
        <v>43663</v>
      </c>
      <c r="C1143" t="s">
        <v>6194</v>
      </c>
      <c r="D1143" s="14"/>
      <c r="E1143" s="19">
        <f t="shared" si="123"/>
        <v>15.19</v>
      </c>
      <c r="F1143" s="1" t="str">
        <f t="shared" si="124"/>
        <v>Visa</v>
      </c>
      <c r="G1143" s="16" t="str">
        <f t="shared" si="125"/>
        <v>2566-6069-7782-9942</v>
      </c>
      <c r="H1143" s="15">
        <f>IF(F1143="Cash"," ",Y1143)</f>
        <v>73728</v>
      </c>
      <c r="M1143" s="64"/>
      <c r="U1143" t="s">
        <v>6194</v>
      </c>
      <c r="V1143" t="s">
        <v>7092</v>
      </c>
      <c r="W1143" t="s">
        <v>34</v>
      </c>
      <c r="X1143" s="64">
        <v>4916465346055230</v>
      </c>
      <c r="Y1143">
        <v>73728</v>
      </c>
      <c r="Z1143">
        <v>15.19</v>
      </c>
      <c r="AA1143" s="65" t="str">
        <f t="shared" si="119"/>
        <v>2566606977829942</v>
      </c>
      <c r="AB1143">
        <f t="shared" si="120"/>
        <v>16</v>
      </c>
      <c r="AC1143" s="65" t="str">
        <f t="shared" si="121"/>
        <v>2566606977829942</v>
      </c>
      <c r="AD1143" t="str">
        <f t="shared" si="122"/>
        <v>2566-6069-7782-9942</v>
      </c>
      <c r="AE1143" s="65" t="s">
        <v>10666</v>
      </c>
    </row>
    <row r="1144" spans="1:31" x14ac:dyDescent="0.2">
      <c r="A1144">
        <v>1243</v>
      </c>
      <c r="B1144" s="4">
        <v>43663</v>
      </c>
      <c r="C1144" t="s">
        <v>6195</v>
      </c>
      <c r="D1144" s="14"/>
      <c r="E1144" s="19">
        <f t="shared" si="123"/>
        <v>8.51</v>
      </c>
      <c r="F1144" s="1" t="str">
        <f t="shared" si="124"/>
        <v>Mastercard</v>
      </c>
      <c r="G1144" s="16" t="str">
        <f t="shared" si="125"/>
        <v>6351-0225-9436-6981</v>
      </c>
      <c r="H1144" s="15">
        <f>IF(F1144="Cash"," ",Y1144)</f>
        <v>49864</v>
      </c>
      <c r="M1144" s="64"/>
      <c r="U1144" t="s">
        <v>6195</v>
      </c>
      <c r="V1144" t="s">
        <v>8066</v>
      </c>
      <c r="W1144" t="s">
        <v>7089</v>
      </c>
      <c r="X1144" s="64">
        <v>4916465346055230</v>
      </c>
      <c r="Y1144">
        <v>49864</v>
      </c>
      <c r="Z1144">
        <v>8.51</v>
      </c>
      <c r="AA1144" s="65" t="str">
        <f t="shared" si="119"/>
        <v>6351022594366981</v>
      </c>
      <c r="AB1144">
        <f t="shared" si="120"/>
        <v>16</v>
      </c>
      <c r="AC1144" s="65" t="str">
        <f t="shared" si="121"/>
        <v>6351022594366981</v>
      </c>
      <c r="AD1144" t="str">
        <f t="shared" si="122"/>
        <v>6351-0225-9436-6981</v>
      </c>
      <c r="AE1144" s="65" t="s">
        <v>10789</v>
      </c>
    </row>
    <row r="1145" spans="1:31" x14ac:dyDescent="0.2">
      <c r="A1145">
        <v>1244</v>
      </c>
      <c r="B1145" s="4">
        <v>43663</v>
      </c>
      <c r="C1145" t="s">
        <v>6196</v>
      </c>
      <c r="D1145" s="14"/>
      <c r="E1145" s="19">
        <f t="shared" si="123"/>
        <v>34.76</v>
      </c>
      <c r="F1145" s="1" t="str">
        <f t="shared" si="124"/>
        <v>Cash</v>
      </c>
      <c r="G1145" s="16" t="str">
        <f t="shared" si="125"/>
        <v xml:space="preserve"> </v>
      </c>
      <c r="H1145" s="15" t="str">
        <f>IF(F1145="Cash"," ",Y1145)</f>
        <v xml:space="preserve"> </v>
      </c>
      <c r="U1145" t="s">
        <v>6196</v>
      </c>
      <c r="V1145" t="s">
        <v>8058</v>
      </c>
      <c r="W1145" t="s">
        <v>30</v>
      </c>
      <c r="X1145" s="64">
        <v>4916465346055230</v>
      </c>
      <c r="Z1145">
        <v>34.76</v>
      </c>
      <c r="AA1145" s="65" t="str">
        <f t="shared" si="119"/>
        <v/>
      </c>
      <c r="AB1145">
        <f t="shared" si="120"/>
        <v>0</v>
      </c>
      <c r="AC1145" s="65" t="str">
        <f t="shared" si="121"/>
        <v>???</v>
      </c>
      <c r="AD1145" t="str">
        <f t="shared" si="122"/>
        <v xml:space="preserve"> </v>
      </c>
    </row>
    <row r="1146" spans="1:31" x14ac:dyDescent="0.2">
      <c r="A1146">
        <v>1245</v>
      </c>
      <c r="B1146" s="4">
        <v>43663</v>
      </c>
      <c r="C1146" t="s">
        <v>6197</v>
      </c>
      <c r="D1146" s="14"/>
      <c r="E1146" s="19">
        <f t="shared" si="123"/>
        <v>0.66</v>
      </c>
      <c r="F1146" s="1" t="str">
        <f t="shared" si="124"/>
        <v>American Express</v>
      </c>
      <c r="G1146" s="16" t="str">
        <f t="shared" si="125"/>
        <v>3462-050066-84128</v>
      </c>
      <c r="H1146" s="15">
        <f>IF(F1146="Cash"," ",Y1146)</f>
        <v>47851</v>
      </c>
      <c r="M1146" s="64"/>
      <c r="U1146" t="s">
        <v>6197</v>
      </c>
      <c r="V1146" t="s">
        <v>8067</v>
      </c>
      <c r="W1146" t="s">
        <v>7093</v>
      </c>
      <c r="X1146" s="64">
        <v>4916465346055230</v>
      </c>
      <c r="Y1146">
        <v>47851</v>
      </c>
      <c r="Z1146">
        <v>0.66</v>
      </c>
      <c r="AA1146" s="65" t="str">
        <f t="shared" si="119"/>
        <v>346205006684128</v>
      </c>
      <c r="AB1146">
        <f t="shared" si="120"/>
        <v>15</v>
      </c>
      <c r="AC1146" s="65" t="str">
        <f t="shared" si="121"/>
        <v>346205006684128</v>
      </c>
      <c r="AD1146" t="str">
        <f t="shared" si="122"/>
        <v>3462-050066-84128</v>
      </c>
      <c r="AE1146" s="65" t="s">
        <v>10971</v>
      </c>
    </row>
    <row r="1147" spans="1:31" x14ac:dyDescent="0.2">
      <c r="A1147">
        <v>1246</v>
      </c>
      <c r="B1147" s="4">
        <v>43663</v>
      </c>
      <c r="C1147" t="s">
        <v>6198</v>
      </c>
      <c r="D1147" s="14"/>
      <c r="E1147" s="19">
        <f t="shared" si="123"/>
        <v>2.5299999999999998</v>
      </c>
      <c r="F1147" s="1" t="str">
        <f t="shared" si="124"/>
        <v>Visa</v>
      </c>
      <c r="G1147" s="16" t="str">
        <f t="shared" si="125"/>
        <v>8794-2612-0294-8697</v>
      </c>
      <c r="H1147" s="15">
        <f>IF(F1147="Cash"," ",Y1147)</f>
        <v>37867</v>
      </c>
      <c r="M1147" s="64"/>
      <c r="U1147" t="s">
        <v>6198</v>
      </c>
      <c r="V1147" t="s">
        <v>7637</v>
      </c>
      <c r="W1147" t="s">
        <v>34</v>
      </c>
      <c r="X1147" s="64">
        <v>4916465346055230</v>
      </c>
      <c r="Y1147">
        <v>37867</v>
      </c>
      <c r="Z1147">
        <v>2.5299999999999998</v>
      </c>
      <c r="AA1147" s="65" t="str">
        <f t="shared" si="119"/>
        <v>8794261202948697</v>
      </c>
      <c r="AB1147">
        <f t="shared" si="120"/>
        <v>16</v>
      </c>
      <c r="AC1147" s="65" t="str">
        <f t="shared" si="121"/>
        <v>8794261202948697</v>
      </c>
      <c r="AD1147" t="str">
        <f t="shared" si="122"/>
        <v>8794-2612-0294-8697</v>
      </c>
      <c r="AE1147" s="65" t="s">
        <v>10972</v>
      </c>
    </row>
    <row r="1148" spans="1:31" x14ac:dyDescent="0.2">
      <c r="A1148">
        <v>1247</v>
      </c>
      <c r="B1148" s="4">
        <v>43663</v>
      </c>
      <c r="C1148" t="s">
        <v>6199</v>
      </c>
      <c r="D1148" s="14"/>
      <c r="E1148" s="19">
        <f t="shared" si="123"/>
        <v>12.36</v>
      </c>
      <c r="F1148" s="1" t="str">
        <f t="shared" si="124"/>
        <v>Visa</v>
      </c>
      <c r="G1148" s="16" t="str">
        <f t="shared" si="125"/>
        <v>2515-5784-0554-3684</v>
      </c>
      <c r="H1148" s="15">
        <f>IF(F1148="Cash"," ",Y1148)</f>
        <v>46971</v>
      </c>
      <c r="M1148" s="64"/>
      <c r="U1148" t="s">
        <v>6199</v>
      </c>
      <c r="V1148" t="s">
        <v>8068</v>
      </c>
      <c r="W1148" t="s">
        <v>34</v>
      </c>
      <c r="X1148" s="64">
        <v>4916465346055230</v>
      </c>
      <c r="Y1148">
        <v>46971</v>
      </c>
      <c r="Z1148">
        <v>12.36</v>
      </c>
      <c r="AA1148" s="65" t="str">
        <f t="shared" si="119"/>
        <v>2515578405543684</v>
      </c>
      <c r="AB1148">
        <f t="shared" si="120"/>
        <v>16</v>
      </c>
      <c r="AC1148" s="65" t="str">
        <f t="shared" si="121"/>
        <v>2515578405543684</v>
      </c>
      <c r="AD1148" t="str">
        <f t="shared" si="122"/>
        <v>2515-5784-0554-3684</v>
      </c>
      <c r="AE1148" s="65" t="s">
        <v>10780</v>
      </c>
    </row>
    <row r="1149" spans="1:31" x14ac:dyDescent="0.2">
      <c r="A1149">
        <v>1248</v>
      </c>
      <c r="B1149" s="4">
        <v>43663</v>
      </c>
      <c r="C1149" t="s">
        <v>6200</v>
      </c>
      <c r="D1149" s="14"/>
      <c r="E1149" s="19">
        <f t="shared" si="123"/>
        <v>10.95</v>
      </c>
      <c r="F1149" s="1" t="str">
        <f t="shared" si="124"/>
        <v>Mastercard</v>
      </c>
      <c r="G1149" s="16" t="str">
        <f t="shared" si="125"/>
        <v>9357-3977-7997-0279</v>
      </c>
      <c r="H1149" s="15">
        <f>IF(F1149="Cash"," ",Y1149)</f>
        <v>46616</v>
      </c>
      <c r="M1149" s="64"/>
      <c r="U1149" t="s">
        <v>6200</v>
      </c>
      <c r="V1149" t="s">
        <v>8069</v>
      </c>
      <c r="W1149" t="s">
        <v>7089</v>
      </c>
      <c r="X1149" s="64">
        <v>4916465346055230</v>
      </c>
      <c r="Y1149">
        <v>46616</v>
      </c>
      <c r="Z1149">
        <v>10.95</v>
      </c>
      <c r="AA1149" s="65" t="str">
        <f t="shared" si="119"/>
        <v>9357397779970279</v>
      </c>
      <c r="AB1149">
        <f t="shared" si="120"/>
        <v>16</v>
      </c>
      <c r="AC1149" s="65" t="str">
        <f t="shared" si="121"/>
        <v>9357397779970279</v>
      </c>
      <c r="AD1149" t="str">
        <f t="shared" si="122"/>
        <v>9357-3977-7997-0279</v>
      </c>
      <c r="AE1149" s="65" t="s">
        <v>10657</v>
      </c>
    </row>
    <row r="1150" spans="1:31" x14ac:dyDescent="0.2">
      <c r="A1150">
        <v>1249</v>
      </c>
      <c r="B1150" s="4">
        <v>43663</v>
      </c>
      <c r="C1150" t="s">
        <v>6201</v>
      </c>
      <c r="D1150" s="14"/>
      <c r="E1150" s="19">
        <f t="shared" si="123"/>
        <v>23.85</v>
      </c>
      <c r="F1150" s="1" t="str">
        <f t="shared" si="124"/>
        <v>Mastercard</v>
      </c>
      <c r="G1150" s="16" t="str">
        <f t="shared" si="125"/>
        <v>9434-3823-8139-0890</v>
      </c>
      <c r="H1150" s="15">
        <f>IF(F1150="Cash"," ",Y1150)</f>
        <v>60680</v>
      </c>
      <c r="M1150" s="64"/>
      <c r="U1150" t="s">
        <v>6201</v>
      </c>
      <c r="V1150" t="s">
        <v>8047</v>
      </c>
      <c r="W1150" t="s">
        <v>7089</v>
      </c>
      <c r="X1150" s="64">
        <v>4916465346055230</v>
      </c>
      <c r="Y1150">
        <v>60680</v>
      </c>
      <c r="Z1150">
        <v>23.85</v>
      </c>
      <c r="AA1150" s="65" t="str">
        <f t="shared" si="119"/>
        <v>9434382381390890</v>
      </c>
      <c r="AB1150">
        <f t="shared" si="120"/>
        <v>16</v>
      </c>
      <c r="AC1150" s="65" t="str">
        <f t="shared" si="121"/>
        <v>9434382381390890</v>
      </c>
      <c r="AD1150" t="str">
        <f t="shared" si="122"/>
        <v>9434-3823-8139-0890</v>
      </c>
      <c r="AE1150" s="65" t="s">
        <v>10770</v>
      </c>
    </row>
    <row r="1151" spans="1:31" x14ac:dyDescent="0.2">
      <c r="A1151">
        <v>1250</v>
      </c>
      <c r="B1151" s="4">
        <v>43663</v>
      </c>
      <c r="C1151" t="s">
        <v>6202</v>
      </c>
      <c r="D1151" s="14"/>
      <c r="E1151" s="19">
        <f t="shared" si="123"/>
        <v>9.49</v>
      </c>
      <c r="F1151" s="1" t="str">
        <f t="shared" si="124"/>
        <v>Mastercard</v>
      </c>
      <c r="G1151" s="16" t="str">
        <f t="shared" si="125"/>
        <v>3367-6529-1743-8549</v>
      </c>
      <c r="H1151" s="15">
        <f>IF(F1151="Cash"," ",Y1151)</f>
        <v>47610</v>
      </c>
      <c r="M1151" s="64"/>
      <c r="U1151" t="s">
        <v>6202</v>
      </c>
      <c r="V1151" t="s">
        <v>8070</v>
      </c>
      <c r="W1151" t="s">
        <v>7089</v>
      </c>
      <c r="X1151" s="64">
        <v>4916465346055230</v>
      </c>
      <c r="Y1151">
        <v>47610</v>
      </c>
      <c r="Z1151">
        <v>9.49</v>
      </c>
      <c r="AA1151" s="65" t="str">
        <f t="shared" si="119"/>
        <v>3367652917438549</v>
      </c>
      <c r="AB1151">
        <f t="shared" si="120"/>
        <v>16</v>
      </c>
      <c r="AC1151" s="65" t="str">
        <f t="shared" si="121"/>
        <v>3367652917438549</v>
      </c>
      <c r="AD1151" t="str">
        <f t="shared" si="122"/>
        <v>3367-6529-1743-8549</v>
      </c>
      <c r="AE1151" s="65" t="s">
        <v>10646</v>
      </c>
    </row>
    <row r="1152" spans="1:31" x14ac:dyDescent="0.2">
      <c r="A1152">
        <v>1251</v>
      </c>
      <c r="B1152" s="4">
        <v>43663</v>
      </c>
      <c r="C1152" t="s">
        <v>6203</v>
      </c>
      <c r="D1152" s="14"/>
      <c r="E1152" s="19">
        <f t="shared" si="123"/>
        <v>19.07</v>
      </c>
      <c r="F1152" s="1" t="str">
        <f t="shared" si="124"/>
        <v>Mastercard</v>
      </c>
      <c r="G1152" s="16" t="str">
        <f t="shared" si="125"/>
        <v>2315-0331-7473-7220</v>
      </c>
      <c r="H1152" s="15">
        <f>IF(F1152="Cash"," ",Y1152)</f>
        <v>46933</v>
      </c>
      <c r="M1152" s="64"/>
      <c r="U1152" t="s">
        <v>6203</v>
      </c>
      <c r="V1152" t="s">
        <v>8071</v>
      </c>
      <c r="W1152" t="s">
        <v>7089</v>
      </c>
      <c r="X1152" s="64">
        <v>4916465346055230</v>
      </c>
      <c r="Y1152">
        <v>46933</v>
      </c>
      <c r="Z1152">
        <v>19.07</v>
      </c>
      <c r="AA1152" s="65" t="str">
        <f t="shared" si="119"/>
        <v>2315033174737220</v>
      </c>
      <c r="AB1152">
        <f t="shared" si="120"/>
        <v>16</v>
      </c>
      <c r="AC1152" s="65" t="str">
        <f t="shared" si="121"/>
        <v>2315033174737220</v>
      </c>
      <c r="AD1152" t="str">
        <f t="shared" si="122"/>
        <v>2315-0331-7473-7220</v>
      </c>
      <c r="AE1152" s="65" t="s">
        <v>10710</v>
      </c>
    </row>
    <row r="1153" spans="1:31" x14ac:dyDescent="0.2">
      <c r="A1153">
        <v>1252</v>
      </c>
      <c r="B1153" s="4">
        <v>43664</v>
      </c>
      <c r="C1153" t="s">
        <v>5722</v>
      </c>
      <c r="D1153" s="14"/>
      <c r="E1153" s="19">
        <f t="shared" si="123"/>
        <v>2.86</v>
      </c>
      <c r="F1153" s="1" t="str">
        <f t="shared" si="124"/>
        <v>Cash</v>
      </c>
      <c r="G1153" s="16" t="str">
        <f t="shared" si="125"/>
        <v xml:space="preserve"> </v>
      </c>
      <c r="H1153" s="15" t="str">
        <f>IF(F1153="Cash"," ",Y1153)</f>
        <v xml:space="preserve"> </v>
      </c>
      <c r="U1153" t="s">
        <v>5722</v>
      </c>
      <c r="V1153" t="s">
        <v>7684</v>
      </c>
      <c r="W1153" t="s">
        <v>30</v>
      </c>
      <c r="X1153" s="64">
        <v>4916465346055230</v>
      </c>
      <c r="Z1153">
        <v>2.86</v>
      </c>
      <c r="AA1153" s="65" t="str">
        <f t="shared" si="119"/>
        <v/>
      </c>
      <c r="AB1153">
        <f t="shared" si="120"/>
        <v>0</v>
      </c>
      <c r="AC1153" s="65" t="str">
        <f t="shared" si="121"/>
        <v>???</v>
      </c>
      <c r="AD1153" t="str">
        <f t="shared" si="122"/>
        <v xml:space="preserve"> </v>
      </c>
    </row>
    <row r="1154" spans="1:31" x14ac:dyDescent="0.2">
      <c r="A1154">
        <v>1253</v>
      </c>
      <c r="B1154" s="4">
        <v>43664</v>
      </c>
      <c r="C1154" t="s">
        <v>5390</v>
      </c>
      <c r="D1154" s="14"/>
      <c r="E1154" s="19">
        <f t="shared" si="123"/>
        <v>15.17</v>
      </c>
      <c r="F1154" s="1" t="str">
        <f t="shared" si="124"/>
        <v>Cash</v>
      </c>
      <c r="G1154" s="16" t="str">
        <f t="shared" si="125"/>
        <v xml:space="preserve"> </v>
      </c>
      <c r="H1154" s="15" t="str">
        <f>IF(F1154="Cash"," ",Y1154)</f>
        <v xml:space="preserve"> </v>
      </c>
      <c r="U1154" t="s">
        <v>5390</v>
      </c>
      <c r="V1154" t="s">
        <v>7381</v>
      </c>
      <c r="W1154" t="s">
        <v>30</v>
      </c>
      <c r="X1154" s="64">
        <v>4916465346055230</v>
      </c>
      <c r="Z1154">
        <v>15.17</v>
      </c>
      <c r="AA1154" s="65" t="str">
        <f t="shared" si="119"/>
        <v/>
      </c>
      <c r="AB1154">
        <f t="shared" si="120"/>
        <v>0</v>
      </c>
      <c r="AC1154" s="65" t="str">
        <f t="shared" si="121"/>
        <v>???</v>
      </c>
      <c r="AD1154" t="str">
        <f t="shared" si="122"/>
        <v xml:space="preserve"> </v>
      </c>
    </row>
    <row r="1155" spans="1:31" x14ac:dyDescent="0.2">
      <c r="A1155">
        <v>1254</v>
      </c>
      <c r="B1155" s="4">
        <v>43664</v>
      </c>
      <c r="C1155" t="s">
        <v>6204</v>
      </c>
      <c r="D1155" s="14"/>
      <c r="E1155" s="19">
        <f t="shared" si="123"/>
        <v>9.3800000000000008</v>
      </c>
      <c r="F1155" s="1" t="str">
        <f t="shared" si="124"/>
        <v>Visa</v>
      </c>
      <c r="G1155" s="16" t="str">
        <f t="shared" si="125"/>
        <v>6218-2381-2460-1009</v>
      </c>
      <c r="H1155" s="15">
        <f>IF(F1155="Cash"," ",Y1155)</f>
        <v>46962</v>
      </c>
      <c r="M1155" s="64"/>
      <c r="U1155" t="s">
        <v>6204</v>
      </c>
      <c r="V1155" t="s">
        <v>8072</v>
      </c>
      <c r="W1155" t="s">
        <v>34</v>
      </c>
      <c r="X1155" s="64">
        <v>4916465346055230</v>
      </c>
      <c r="Y1155">
        <v>46962</v>
      </c>
      <c r="Z1155">
        <v>9.3800000000000008</v>
      </c>
      <c r="AA1155" s="65" t="str">
        <f t="shared" ref="AA1155:AA1218" si="126">TRIM(AE1155)</f>
        <v>6218238124601009</v>
      </c>
      <c r="AB1155">
        <f t="shared" ref="AB1155:AB1218" si="127">LEN(AA1155)</f>
        <v>16</v>
      </c>
      <c r="AC1155" s="65" t="str">
        <f t="shared" ref="AC1155:AC1218" si="128">IF(AB1155&gt;=15,AA1155,"???")</f>
        <v>6218238124601009</v>
      </c>
      <c r="AD1155" t="str">
        <f t="shared" ref="AD1155:AD1218" si="129">IF(AB1155=15,TEXT(AC1155,"0000-000000-00000"),IF(AB1155=16,MID(AC1155,1,4)&amp;"-"&amp;MID(AC1155,5,4)&amp;"-"&amp;MID(AC1155,9,4)&amp;"-"&amp;MID(AC1155,13,4),IF(AB1155=0," ","???")))</f>
        <v>6218-2381-2460-1009</v>
      </c>
      <c r="AE1155" s="65" t="s">
        <v>10663</v>
      </c>
    </row>
    <row r="1156" spans="1:31" x14ac:dyDescent="0.2">
      <c r="A1156">
        <v>1255</v>
      </c>
      <c r="B1156" s="4">
        <v>43664</v>
      </c>
      <c r="C1156" t="s">
        <v>6205</v>
      </c>
      <c r="D1156" s="14"/>
      <c r="E1156" s="19">
        <f t="shared" si="123"/>
        <v>15.67</v>
      </c>
      <c r="F1156" s="1" t="str">
        <f t="shared" si="124"/>
        <v>Mastercard</v>
      </c>
      <c r="G1156" s="16" t="str">
        <f t="shared" si="125"/>
        <v>6073-2272-2495-6326</v>
      </c>
      <c r="H1156" s="15">
        <f>IF(F1156="Cash"," ",Y1156)</f>
        <v>46501</v>
      </c>
      <c r="M1156" s="64"/>
      <c r="U1156" t="s">
        <v>6205</v>
      </c>
      <c r="V1156" t="s">
        <v>8073</v>
      </c>
      <c r="W1156" t="s">
        <v>7089</v>
      </c>
      <c r="X1156" s="64">
        <v>4916465346055230</v>
      </c>
      <c r="Y1156">
        <v>46501</v>
      </c>
      <c r="Z1156">
        <v>15.67</v>
      </c>
      <c r="AA1156" s="65" t="str">
        <f t="shared" si="126"/>
        <v>6073227224956326</v>
      </c>
      <c r="AB1156">
        <f t="shared" si="127"/>
        <v>16</v>
      </c>
      <c r="AC1156" s="65" t="str">
        <f t="shared" si="128"/>
        <v>6073227224956326</v>
      </c>
      <c r="AD1156" t="str">
        <f t="shared" si="129"/>
        <v>6073-2272-2495-6326</v>
      </c>
      <c r="AE1156" s="65" t="s">
        <v>10735</v>
      </c>
    </row>
    <row r="1157" spans="1:31" x14ac:dyDescent="0.2">
      <c r="A1157">
        <v>1256</v>
      </c>
      <c r="B1157" s="4">
        <v>43664</v>
      </c>
      <c r="C1157" t="s">
        <v>6206</v>
      </c>
      <c r="D1157" s="14"/>
      <c r="E1157" s="19">
        <f t="shared" ref="E1157:E1220" si="130">Z1157</f>
        <v>29.96</v>
      </c>
      <c r="F1157" s="1" t="str">
        <f t="shared" ref="F1157:F1220" si="131">W1157</f>
        <v>Cash</v>
      </c>
      <c r="G1157" s="16" t="str">
        <f t="shared" ref="G1157:G1220" si="132">AD1157</f>
        <v xml:space="preserve"> </v>
      </c>
      <c r="H1157" s="15" t="str">
        <f>IF(F1157="Cash"," ",Y1157)</f>
        <v xml:space="preserve"> </v>
      </c>
      <c r="U1157" t="s">
        <v>6206</v>
      </c>
      <c r="V1157" t="s">
        <v>8074</v>
      </c>
      <c r="W1157" t="s">
        <v>30</v>
      </c>
      <c r="X1157" s="64">
        <v>4916465346055230</v>
      </c>
      <c r="Z1157">
        <v>29.96</v>
      </c>
      <c r="AA1157" s="65" t="str">
        <f t="shared" si="126"/>
        <v/>
      </c>
      <c r="AB1157">
        <f t="shared" si="127"/>
        <v>0</v>
      </c>
      <c r="AC1157" s="65" t="str">
        <f t="shared" si="128"/>
        <v>???</v>
      </c>
      <c r="AD1157" t="str">
        <f t="shared" si="129"/>
        <v xml:space="preserve"> </v>
      </c>
    </row>
    <row r="1158" spans="1:31" x14ac:dyDescent="0.2">
      <c r="A1158">
        <v>1257</v>
      </c>
      <c r="B1158" s="4">
        <v>43664</v>
      </c>
      <c r="C1158" t="s">
        <v>5208</v>
      </c>
      <c r="D1158" s="14"/>
      <c r="E1158" s="19">
        <f t="shared" si="130"/>
        <v>0.1</v>
      </c>
      <c r="F1158" s="1" t="str">
        <f t="shared" si="131"/>
        <v>Cash</v>
      </c>
      <c r="G1158" s="16" t="str">
        <f t="shared" si="132"/>
        <v xml:space="preserve"> </v>
      </c>
      <c r="H1158" s="15" t="str">
        <f>IF(F1158="Cash"," ",Y1158)</f>
        <v xml:space="preserve"> </v>
      </c>
      <c r="U1158" t="s">
        <v>5208</v>
      </c>
      <c r="V1158" t="s">
        <v>7213</v>
      </c>
      <c r="W1158" t="s">
        <v>30</v>
      </c>
      <c r="X1158" s="64">
        <v>4916465346055230</v>
      </c>
      <c r="Z1158">
        <v>0.1</v>
      </c>
      <c r="AA1158" s="65" t="str">
        <f t="shared" si="126"/>
        <v/>
      </c>
      <c r="AB1158">
        <f t="shared" si="127"/>
        <v>0</v>
      </c>
      <c r="AC1158" s="65" t="str">
        <f t="shared" si="128"/>
        <v>???</v>
      </c>
      <c r="AD1158" t="str">
        <f t="shared" si="129"/>
        <v xml:space="preserve"> </v>
      </c>
    </row>
    <row r="1159" spans="1:31" x14ac:dyDescent="0.2">
      <c r="A1159">
        <v>1258</v>
      </c>
      <c r="B1159" s="4">
        <v>43664</v>
      </c>
      <c r="C1159" t="s">
        <v>6207</v>
      </c>
      <c r="D1159" s="14"/>
      <c r="E1159" s="19">
        <f t="shared" si="130"/>
        <v>19.77</v>
      </c>
      <c r="F1159" s="1" t="str">
        <f t="shared" si="131"/>
        <v>Cash</v>
      </c>
      <c r="G1159" s="16" t="str">
        <f t="shared" si="132"/>
        <v xml:space="preserve"> </v>
      </c>
      <c r="H1159" s="15" t="str">
        <f>IF(F1159="Cash"," ",Y1159)</f>
        <v xml:space="preserve"> </v>
      </c>
      <c r="U1159" t="s">
        <v>6207</v>
      </c>
      <c r="V1159" t="s">
        <v>7927</v>
      </c>
      <c r="W1159" t="s">
        <v>30</v>
      </c>
      <c r="X1159" s="64">
        <v>4916465346055230</v>
      </c>
      <c r="Z1159">
        <v>19.77</v>
      </c>
      <c r="AA1159" s="65" t="str">
        <f t="shared" si="126"/>
        <v/>
      </c>
      <c r="AB1159">
        <f t="shared" si="127"/>
        <v>0</v>
      </c>
      <c r="AC1159" s="65" t="str">
        <f t="shared" si="128"/>
        <v>???</v>
      </c>
      <c r="AD1159" t="str">
        <f t="shared" si="129"/>
        <v xml:space="preserve"> </v>
      </c>
    </row>
    <row r="1160" spans="1:31" x14ac:dyDescent="0.2">
      <c r="A1160">
        <v>1259</v>
      </c>
      <c r="B1160" s="4">
        <v>43664</v>
      </c>
      <c r="C1160" t="s">
        <v>6208</v>
      </c>
      <c r="D1160" s="14"/>
      <c r="E1160" s="19">
        <f t="shared" si="130"/>
        <v>31.82</v>
      </c>
      <c r="F1160" s="1" t="str">
        <f t="shared" si="131"/>
        <v>Discover</v>
      </c>
      <c r="G1160" s="16" t="str">
        <f t="shared" si="132"/>
        <v>6749-9088-8232-3861</v>
      </c>
      <c r="H1160" s="15">
        <f>IF(F1160="Cash"," ",Y1160)</f>
        <v>77856</v>
      </c>
      <c r="M1160" s="64"/>
      <c r="U1160" t="s">
        <v>6208</v>
      </c>
      <c r="V1160" t="s">
        <v>8075</v>
      </c>
      <c r="W1160" t="s">
        <v>7167</v>
      </c>
      <c r="X1160" s="64">
        <v>4916465346055230</v>
      </c>
      <c r="Y1160">
        <v>77856</v>
      </c>
      <c r="Z1160">
        <v>31.82</v>
      </c>
      <c r="AA1160" s="65" t="str">
        <f t="shared" si="126"/>
        <v>6749908882323861</v>
      </c>
      <c r="AB1160">
        <f t="shared" si="127"/>
        <v>16</v>
      </c>
      <c r="AC1160" s="65" t="str">
        <f t="shared" si="128"/>
        <v>6749908882323861</v>
      </c>
      <c r="AD1160" t="str">
        <f t="shared" si="129"/>
        <v>6749-9088-8232-3861</v>
      </c>
      <c r="AE1160" s="65" t="s">
        <v>10973</v>
      </c>
    </row>
    <row r="1161" spans="1:31" x14ac:dyDescent="0.2">
      <c r="A1161">
        <v>1260</v>
      </c>
      <c r="B1161" s="4">
        <v>43664</v>
      </c>
      <c r="C1161" t="s">
        <v>6209</v>
      </c>
      <c r="D1161" s="14"/>
      <c r="E1161" s="19">
        <f t="shared" si="130"/>
        <v>4.8600000000000003</v>
      </c>
      <c r="F1161" s="1" t="str">
        <f t="shared" si="131"/>
        <v>Cash</v>
      </c>
      <c r="G1161" s="16" t="str">
        <f t="shared" si="132"/>
        <v xml:space="preserve"> </v>
      </c>
      <c r="H1161" s="15" t="str">
        <f>IF(F1161="Cash"," ",Y1161)</f>
        <v xml:space="preserve"> </v>
      </c>
      <c r="U1161" t="s">
        <v>6209</v>
      </c>
      <c r="V1161" t="s">
        <v>8076</v>
      </c>
      <c r="W1161" t="s">
        <v>30</v>
      </c>
      <c r="X1161" s="64">
        <v>4916465346055230</v>
      </c>
      <c r="Z1161">
        <v>4.8600000000000003</v>
      </c>
      <c r="AA1161" s="65" t="str">
        <f t="shared" si="126"/>
        <v/>
      </c>
      <c r="AB1161">
        <f t="shared" si="127"/>
        <v>0</v>
      </c>
      <c r="AC1161" s="65" t="str">
        <f t="shared" si="128"/>
        <v>???</v>
      </c>
      <c r="AD1161" t="str">
        <f t="shared" si="129"/>
        <v xml:space="preserve"> </v>
      </c>
    </row>
    <row r="1162" spans="1:31" x14ac:dyDescent="0.2">
      <c r="A1162">
        <v>1261</v>
      </c>
      <c r="B1162" s="4">
        <v>43664</v>
      </c>
      <c r="C1162" t="s">
        <v>6210</v>
      </c>
      <c r="D1162" s="14"/>
      <c r="E1162" s="19">
        <f t="shared" si="130"/>
        <v>3.03</v>
      </c>
      <c r="F1162" s="1" t="str">
        <f t="shared" si="131"/>
        <v>Cash</v>
      </c>
      <c r="G1162" s="16" t="str">
        <f t="shared" si="132"/>
        <v xml:space="preserve"> </v>
      </c>
      <c r="H1162" s="15" t="str">
        <f>IF(F1162="Cash"," ",Y1162)</f>
        <v xml:space="preserve"> </v>
      </c>
      <c r="U1162" t="s">
        <v>6210</v>
      </c>
      <c r="V1162" t="s">
        <v>8077</v>
      </c>
      <c r="W1162" t="s">
        <v>30</v>
      </c>
      <c r="X1162" s="64">
        <v>4916465346055230</v>
      </c>
      <c r="Z1162">
        <v>3.03</v>
      </c>
      <c r="AA1162" s="65" t="str">
        <f t="shared" si="126"/>
        <v/>
      </c>
      <c r="AB1162">
        <f t="shared" si="127"/>
        <v>0</v>
      </c>
      <c r="AC1162" s="65" t="str">
        <f t="shared" si="128"/>
        <v>???</v>
      </c>
      <c r="AD1162" t="str">
        <f t="shared" si="129"/>
        <v xml:space="preserve"> </v>
      </c>
    </row>
    <row r="1163" spans="1:31" x14ac:dyDescent="0.2">
      <c r="A1163">
        <v>1262</v>
      </c>
      <c r="B1163" s="4">
        <v>43664</v>
      </c>
      <c r="C1163" t="s">
        <v>5275</v>
      </c>
      <c r="D1163" s="14"/>
      <c r="E1163" s="19">
        <f t="shared" si="130"/>
        <v>16.760000000000002</v>
      </c>
      <c r="F1163" s="1" t="str">
        <f t="shared" si="131"/>
        <v>Cash</v>
      </c>
      <c r="G1163" s="16" t="str">
        <f t="shared" si="132"/>
        <v xml:space="preserve"> </v>
      </c>
      <c r="H1163" s="15" t="str">
        <f>IF(F1163="Cash"," ",Y1163)</f>
        <v xml:space="preserve"> </v>
      </c>
      <c r="U1163" t="s">
        <v>5275</v>
      </c>
      <c r="V1163" t="s">
        <v>7278</v>
      </c>
      <c r="W1163" t="s">
        <v>30</v>
      </c>
      <c r="X1163" s="64">
        <v>4916465346055230</v>
      </c>
      <c r="Z1163">
        <v>16.760000000000002</v>
      </c>
      <c r="AA1163" s="65" t="str">
        <f t="shared" si="126"/>
        <v/>
      </c>
      <c r="AB1163">
        <f t="shared" si="127"/>
        <v>0</v>
      </c>
      <c r="AC1163" s="65" t="str">
        <f t="shared" si="128"/>
        <v>???</v>
      </c>
      <c r="AD1163" t="str">
        <f t="shared" si="129"/>
        <v xml:space="preserve"> </v>
      </c>
    </row>
    <row r="1164" spans="1:31" x14ac:dyDescent="0.2">
      <c r="A1164">
        <v>1263</v>
      </c>
      <c r="B1164" s="4">
        <v>43664</v>
      </c>
      <c r="C1164" t="s">
        <v>6211</v>
      </c>
      <c r="D1164" s="14"/>
      <c r="E1164" s="19">
        <f t="shared" si="130"/>
        <v>4.7</v>
      </c>
      <c r="F1164" s="1" t="str">
        <f t="shared" si="131"/>
        <v>Mastercard</v>
      </c>
      <c r="G1164" s="16" t="str">
        <f t="shared" si="132"/>
        <v>8464-7284-2877-5134</v>
      </c>
      <c r="H1164" s="15">
        <f>IF(F1164="Cash"," ",Y1164)</f>
        <v>60633</v>
      </c>
      <c r="M1164" s="64"/>
      <c r="U1164" t="s">
        <v>6211</v>
      </c>
      <c r="V1164" t="s">
        <v>7763</v>
      </c>
      <c r="W1164" t="s">
        <v>7089</v>
      </c>
      <c r="X1164" s="64">
        <v>4916465346055230</v>
      </c>
      <c r="Y1164">
        <v>60633</v>
      </c>
      <c r="Z1164">
        <v>4.7</v>
      </c>
      <c r="AA1164" s="65" t="str">
        <f t="shared" si="126"/>
        <v>8464728428775134</v>
      </c>
      <c r="AB1164">
        <f t="shared" si="127"/>
        <v>16</v>
      </c>
      <c r="AC1164" s="65" t="str">
        <f t="shared" si="128"/>
        <v>8464728428775134</v>
      </c>
      <c r="AD1164" t="str">
        <f t="shared" si="129"/>
        <v>8464-7284-2877-5134</v>
      </c>
      <c r="AE1164" s="65" t="s">
        <v>10700</v>
      </c>
    </row>
    <row r="1165" spans="1:31" x14ac:dyDescent="0.2">
      <c r="A1165">
        <v>1264</v>
      </c>
      <c r="B1165" s="4">
        <v>0</v>
      </c>
      <c r="C1165" t="s">
        <v>6212</v>
      </c>
      <c r="D1165" s="14"/>
      <c r="E1165" s="19">
        <f t="shared" si="130"/>
        <v>16.420000000000002</v>
      </c>
      <c r="F1165" s="1" t="str">
        <f t="shared" si="131"/>
        <v>Visa</v>
      </c>
      <c r="G1165" s="16" t="str">
        <f t="shared" si="132"/>
        <v>2712-9491-9065-3818</v>
      </c>
      <c r="H1165" s="15">
        <f>IF(F1165="Cash"," ",Y1165)</f>
        <v>60670</v>
      </c>
      <c r="M1165" s="64"/>
      <c r="U1165" t="s">
        <v>6212</v>
      </c>
      <c r="V1165" t="s">
        <v>7827</v>
      </c>
      <c r="W1165" t="s">
        <v>34</v>
      </c>
      <c r="X1165" s="64">
        <v>4916465346055230</v>
      </c>
      <c r="Y1165">
        <v>60670</v>
      </c>
      <c r="Z1165">
        <v>16.420000000000002</v>
      </c>
      <c r="AA1165" s="65" t="str">
        <f t="shared" si="126"/>
        <v>2712949190653818</v>
      </c>
      <c r="AB1165">
        <f t="shared" si="127"/>
        <v>16</v>
      </c>
      <c r="AC1165" s="65" t="str">
        <f t="shared" si="128"/>
        <v>2712949190653818</v>
      </c>
      <c r="AD1165" t="str">
        <f t="shared" si="129"/>
        <v>2712-9491-9065-3818</v>
      </c>
      <c r="AE1165" s="65" t="s">
        <v>10974</v>
      </c>
    </row>
    <row r="1166" spans="1:31" x14ac:dyDescent="0.2">
      <c r="A1166">
        <v>1265</v>
      </c>
      <c r="B1166" s="4">
        <v>43664</v>
      </c>
      <c r="C1166" t="s">
        <v>6213</v>
      </c>
      <c r="D1166" s="14"/>
      <c r="E1166" s="19">
        <f t="shared" si="130"/>
        <v>7.96</v>
      </c>
      <c r="F1166" s="1" t="str">
        <f t="shared" si="131"/>
        <v>Mastercard</v>
      </c>
      <c r="G1166" s="16" t="str">
        <f t="shared" si="132"/>
        <v>6711-4179-5234-8735</v>
      </c>
      <c r="H1166" s="15">
        <f>IF(F1166="Cash"," ",Y1166)</f>
        <v>47920</v>
      </c>
      <c r="M1166" s="64"/>
      <c r="U1166" t="s">
        <v>6213</v>
      </c>
      <c r="V1166" t="s">
        <v>8078</v>
      </c>
      <c r="W1166" t="s">
        <v>7089</v>
      </c>
      <c r="X1166" s="64">
        <v>4916465346055230</v>
      </c>
      <c r="Y1166">
        <v>47920</v>
      </c>
      <c r="Z1166">
        <v>7.96</v>
      </c>
      <c r="AA1166" s="65" t="str">
        <f t="shared" si="126"/>
        <v>6711417952348735</v>
      </c>
      <c r="AB1166">
        <f t="shared" si="127"/>
        <v>16</v>
      </c>
      <c r="AC1166" s="65" t="str">
        <f t="shared" si="128"/>
        <v>6711417952348735</v>
      </c>
      <c r="AD1166" t="str">
        <f t="shared" si="129"/>
        <v>6711-4179-5234-8735</v>
      </c>
      <c r="AE1166" s="65" t="s">
        <v>10844</v>
      </c>
    </row>
    <row r="1167" spans="1:31" x14ac:dyDescent="0.2">
      <c r="A1167">
        <v>1266</v>
      </c>
      <c r="B1167" s="4">
        <v>43664</v>
      </c>
      <c r="C1167" t="s">
        <v>6214</v>
      </c>
      <c r="D1167" s="14"/>
      <c r="E1167" s="19">
        <f t="shared" si="130"/>
        <v>14.24</v>
      </c>
      <c r="F1167" s="1" t="str">
        <f t="shared" si="131"/>
        <v>Mastercard</v>
      </c>
      <c r="G1167" s="16" t="str">
        <f t="shared" si="132"/>
        <v>6622-4679-7503-3690</v>
      </c>
      <c r="H1167" s="15">
        <f>IF(F1167="Cash"," ",Y1167)</f>
        <v>47831</v>
      </c>
      <c r="M1167" s="64"/>
      <c r="U1167" t="s">
        <v>6214</v>
      </c>
      <c r="V1167" t="s">
        <v>8079</v>
      </c>
      <c r="W1167" t="s">
        <v>7089</v>
      </c>
      <c r="X1167" s="64">
        <v>4916465346055230</v>
      </c>
      <c r="Y1167">
        <v>47831</v>
      </c>
      <c r="Z1167">
        <v>14.24</v>
      </c>
      <c r="AA1167" s="65" t="str">
        <f t="shared" si="126"/>
        <v>6622467975033690</v>
      </c>
      <c r="AB1167">
        <f t="shared" si="127"/>
        <v>16</v>
      </c>
      <c r="AC1167" s="65" t="str">
        <f t="shared" si="128"/>
        <v>6622467975033690</v>
      </c>
      <c r="AD1167" t="str">
        <f t="shared" si="129"/>
        <v>6622-4679-7503-3690</v>
      </c>
      <c r="AE1167" s="65" t="s">
        <v>10642</v>
      </c>
    </row>
    <row r="1168" spans="1:31" x14ac:dyDescent="0.2">
      <c r="A1168">
        <v>1267</v>
      </c>
      <c r="B1168" s="4">
        <v>43664</v>
      </c>
      <c r="C1168" t="s">
        <v>6215</v>
      </c>
      <c r="D1168" s="14"/>
      <c r="E1168" s="19">
        <f t="shared" si="130"/>
        <v>2.13</v>
      </c>
      <c r="F1168" s="1" t="str">
        <f t="shared" si="131"/>
        <v>Cash</v>
      </c>
      <c r="G1168" s="16" t="str">
        <f t="shared" si="132"/>
        <v xml:space="preserve"> </v>
      </c>
      <c r="H1168" s="15" t="str">
        <f>IF(F1168="Cash"," ",Y1168)</f>
        <v xml:space="preserve"> </v>
      </c>
      <c r="U1168" t="s">
        <v>6215</v>
      </c>
      <c r="V1168" t="s">
        <v>7431</v>
      </c>
      <c r="W1168" t="s">
        <v>30</v>
      </c>
      <c r="X1168" s="64">
        <v>4916465346055230</v>
      </c>
      <c r="Z1168">
        <v>2.13</v>
      </c>
      <c r="AA1168" s="65" t="str">
        <f t="shared" si="126"/>
        <v/>
      </c>
      <c r="AB1168">
        <f t="shared" si="127"/>
        <v>0</v>
      </c>
      <c r="AC1168" s="65" t="str">
        <f t="shared" si="128"/>
        <v>???</v>
      </c>
      <c r="AD1168" t="str">
        <f t="shared" si="129"/>
        <v xml:space="preserve"> </v>
      </c>
    </row>
    <row r="1169" spans="1:31" x14ac:dyDescent="0.2">
      <c r="A1169">
        <v>1268</v>
      </c>
      <c r="B1169" s="4">
        <v>43664</v>
      </c>
      <c r="C1169" t="s">
        <v>6216</v>
      </c>
      <c r="D1169" s="14"/>
      <c r="E1169" s="19">
        <f t="shared" si="130"/>
        <v>33.700000000000003</v>
      </c>
      <c r="F1169" s="1" t="str">
        <f t="shared" si="131"/>
        <v>Cash</v>
      </c>
      <c r="G1169" s="16" t="str">
        <f t="shared" si="132"/>
        <v xml:space="preserve"> </v>
      </c>
      <c r="H1169" s="15" t="str">
        <f>IF(F1169="Cash"," ",Y1169)</f>
        <v xml:space="preserve"> </v>
      </c>
      <c r="U1169" t="s">
        <v>6216</v>
      </c>
      <c r="V1169" t="s">
        <v>8080</v>
      </c>
      <c r="W1169" t="s">
        <v>30</v>
      </c>
      <c r="X1169" s="64">
        <v>4916465346055230</v>
      </c>
      <c r="Z1169">
        <v>33.700000000000003</v>
      </c>
      <c r="AA1169" s="65" t="str">
        <f t="shared" si="126"/>
        <v/>
      </c>
      <c r="AB1169">
        <f t="shared" si="127"/>
        <v>0</v>
      </c>
      <c r="AC1169" s="65" t="str">
        <f t="shared" si="128"/>
        <v>???</v>
      </c>
      <c r="AD1169" t="str">
        <f t="shared" si="129"/>
        <v xml:space="preserve"> </v>
      </c>
    </row>
    <row r="1170" spans="1:31" x14ac:dyDescent="0.2">
      <c r="A1170">
        <v>1269</v>
      </c>
      <c r="B1170" s="4">
        <v>43664</v>
      </c>
      <c r="C1170" t="s">
        <v>6217</v>
      </c>
      <c r="D1170" s="14"/>
      <c r="E1170" s="19">
        <f t="shared" si="130"/>
        <v>26.45</v>
      </c>
      <c r="F1170" s="1" t="str">
        <f t="shared" si="131"/>
        <v>Visa</v>
      </c>
      <c r="G1170" s="16" t="str">
        <f t="shared" si="132"/>
        <v>8164-9552-6397-9738</v>
      </c>
      <c r="H1170" s="15">
        <f>IF(F1170="Cash"," ",Y1170)</f>
        <v>47401</v>
      </c>
      <c r="M1170" s="64"/>
      <c r="U1170" t="s">
        <v>6217</v>
      </c>
      <c r="V1170" t="s">
        <v>8081</v>
      </c>
      <c r="W1170" t="s">
        <v>34</v>
      </c>
      <c r="X1170" s="64">
        <v>4916465346055230</v>
      </c>
      <c r="Y1170">
        <v>47401</v>
      </c>
      <c r="Z1170">
        <v>26.45</v>
      </c>
      <c r="AA1170" s="65" t="str">
        <f t="shared" si="126"/>
        <v>8164955263979738</v>
      </c>
      <c r="AB1170">
        <f t="shared" si="127"/>
        <v>16</v>
      </c>
      <c r="AC1170" s="65" t="str">
        <f t="shared" si="128"/>
        <v>8164955263979738</v>
      </c>
      <c r="AD1170" t="str">
        <f t="shared" si="129"/>
        <v>8164-9552-6397-9738</v>
      </c>
      <c r="AE1170" s="65" t="s">
        <v>10975</v>
      </c>
    </row>
    <row r="1171" spans="1:31" x14ac:dyDescent="0.2">
      <c r="A1171">
        <v>1270</v>
      </c>
      <c r="B1171" s="4">
        <v>43664</v>
      </c>
      <c r="C1171" t="s">
        <v>6218</v>
      </c>
      <c r="D1171" s="14"/>
      <c r="E1171" s="19">
        <f t="shared" si="130"/>
        <v>31.76</v>
      </c>
      <c r="F1171" s="1" t="str">
        <f t="shared" si="131"/>
        <v>Visa</v>
      </c>
      <c r="G1171" s="16" t="str">
        <f t="shared" si="132"/>
        <v>5728-5880-0878-3017</v>
      </c>
      <c r="H1171" s="15">
        <f>IF(F1171="Cash"," ",Y1171)</f>
        <v>46595</v>
      </c>
      <c r="M1171" s="64"/>
      <c r="U1171" t="s">
        <v>6218</v>
      </c>
      <c r="V1171" t="s">
        <v>8082</v>
      </c>
      <c r="W1171" t="s">
        <v>34</v>
      </c>
      <c r="X1171" s="64">
        <v>4916465346055230</v>
      </c>
      <c r="Y1171">
        <v>46595</v>
      </c>
      <c r="Z1171">
        <v>31.76</v>
      </c>
      <c r="AA1171" s="65" t="str">
        <f t="shared" si="126"/>
        <v>5728588008783017</v>
      </c>
      <c r="AB1171">
        <f t="shared" si="127"/>
        <v>16</v>
      </c>
      <c r="AC1171" s="65" t="str">
        <f t="shared" si="128"/>
        <v>5728588008783017</v>
      </c>
      <c r="AD1171" t="str">
        <f t="shared" si="129"/>
        <v>5728-5880-0878-3017</v>
      </c>
      <c r="AE1171" s="65" t="s">
        <v>10636</v>
      </c>
    </row>
    <row r="1172" spans="1:31" x14ac:dyDescent="0.2">
      <c r="A1172">
        <v>1271</v>
      </c>
      <c r="B1172" s="4">
        <v>43664</v>
      </c>
      <c r="C1172" t="s">
        <v>6219</v>
      </c>
      <c r="D1172" s="14"/>
      <c r="E1172" s="19">
        <f t="shared" si="130"/>
        <v>5.95</v>
      </c>
      <c r="F1172" s="1" t="str">
        <f t="shared" si="131"/>
        <v>Mastercard</v>
      </c>
      <c r="G1172" s="16" t="str">
        <f t="shared" si="132"/>
        <v>8164-9552-6397-9738</v>
      </c>
      <c r="H1172" s="15">
        <f>IF(F1172="Cash"," ",Y1172)</f>
        <v>46730</v>
      </c>
      <c r="M1172" s="64"/>
      <c r="U1172" t="s">
        <v>6219</v>
      </c>
      <c r="V1172" t="s">
        <v>7851</v>
      </c>
      <c r="W1172" t="s">
        <v>7089</v>
      </c>
      <c r="X1172" s="64">
        <v>4916465346055230</v>
      </c>
      <c r="Y1172">
        <v>46730</v>
      </c>
      <c r="Z1172">
        <v>5.95</v>
      </c>
      <c r="AA1172" s="65" t="str">
        <f t="shared" si="126"/>
        <v>8164955263979738</v>
      </c>
      <c r="AB1172">
        <f t="shared" si="127"/>
        <v>16</v>
      </c>
      <c r="AC1172" s="65" t="str">
        <f t="shared" si="128"/>
        <v>8164955263979738</v>
      </c>
      <c r="AD1172" t="str">
        <f t="shared" si="129"/>
        <v>8164-9552-6397-9738</v>
      </c>
      <c r="AE1172" s="65" t="s">
        <v>10975</v>
      </c>
    </row>
    <row r="1173" spans="1:31" x14ac:dyDescent="0.2">
      <c r="A1173">
        <v>1272</v>
      </c>
      <c r="B1173" s="4">
        <v>43664</v>
      </c>
      <c r="C1173" t="s">
        <v>6220</v>
      </c>
      <c r="D1173" s="14"/>
      <c r="E1173" s="19">
        <f t="shared" si="130"/>
        <v>12.55</v>
      </c>
      <c r="F1173" s="1" t="str">
        <f t="shared" si="131"/>
        <v>Cash</v>
      </c>
      <c r="G1173" s="16" t="str">
        <f t="shared" si="132"/>
        <v xml:space="preserve"> </v>
      </c>
      <c r="H1173" s="15" t="str">
        <f>IF(F1173="Cash"," ",Y1173)</f>
        <v xml:space="preserve"> </v>
      </c>
      <c r="U1173" t="s">
        <v>6220</v>
      </c>
      <c r="V1173" t="s">
        <v>8083</v>
      </c>
      <c r="W1173" t="s">
        <v>30</v>
      </c>
      <c r="X1173" s="64">
        <v>4916465346055230</v>
      </c>
      <c r="Z1173">
        <v>12.55</v>
      </c>
      <c r="AA1173" s="65" t="str">
        <f t="shared" si="126"/>
        <v/>
      </c>
      <c r="AB1173">
        <f t="shared" si="127"/>
        <v>0</v>
      </c>
      <c r="AC1173" s="65" t="str">
        <f t="shared" si="128"/>
        <v>???</v>
      </c>
      <c r="AD1173" t="str">
        <f t="shared" si="129"/>
        <v xml:space="preserve"> </v>
      </c>
    </row>
    <row r="1174" spans="1:31" x14ac:dyDescent="0.2">
      <c r="A1174">
        <v>1273</v>
      </c>
      <c r="B1174" s="4">
        <v>43664</v>
      </c>
      <c r="C1174" t="s">
        <v>6221</v>
      </c>
      <c r="D1174" s="14"/>
      <c r="E1174" s="19">
        <f t="shared" si="130"/>
        <v>21.57</v>
      </c>
      <c r="F1174" s="1" t="str">
        <f t="shared" si="131"/>
        <v>Cash</v>
      </c>
      <c r="G1174" s="16" t="str">
        <f t="shared" si="132"/>
        <v xml:space="preserve"> </v>
      </c>
      <c r="H1174" s="15" t="str">
        <f>IF(F1174="Cash"," ",Y1174)</f>
        <v xml:space="preserve"> </v>
      </c>
      <c r="U1174" t="s">
        <v>6221</v>
      </c>
      <c r="V1174" t="s">
        <v>8084</v>
      </c>
      <c r="W1174" t="s">
        <v>30</v>
      </c>
      <c r="X1174" s="64">
        <v>4916465346055230</v>
      </c>
      <c r="Z1174">
        <v>21.57</v>
      </c>
      <c r="AA1174" s="65" t="str">
        <f t="shared" si="126"/>
        <v/>
      </c>
      <c r="AB1174">
        <f t="shared" si="127"/>
        <v>0</v>
      </c>
      <c r="AC1174" s="65" t="str">
        <f t="shared" si="128"/>
        <v>???</v>
      </c>
      <c r="AD1174" t="str">
        <f t="shared" si="129"/>
        <v xml:space="preserve"> </v>
      </c>
    </row>
    <row r="1175" spans="1:31" x14ac:dyDescent="0.2">
      <c r="A1175">
        <v>1274</v>
      </c>
      <c r="B1175" s="4">
        <v>43664</v>
      </c>
      <c r="C1175" t="s">
        <v>6222</v>
      </c>
      <c r="D1175" s="14"/>
      <c r="E1175" s="19">
        <f t="shared" si="130"/>
        <v>0.5</v>
      </c>
      <c r="F1175" s="1" t="str">
        <f t="shared" si="131"/>
        <v>Cash</v>
      </c>
      <c r="G1175" s="16" t="str">
        <f t="shared" si="132"/>
        <v xml:space="preserve"> </v>
      </c>
      <c r="H1175" s="15" t="str">
        <f>IF(F1175="Cash"," ",Y1175)</f>
        <v xml:space="preserve"> </v>
      </c>
      <c r="U1175" t="s">
        <v>6222</v>
      </c>
      <c r="V1175" t="s">
        <v>8085</v>
      </c>
      <c r="W1175" t="s">
        <v>30</v>
      </c>
      <c r="X1175" s="64">
        <v>4916465346055230</v>
      </c>
      <c r="Z1175">
        <v>0.5</v>
      </c>
      <c r="AA1175" s="65" t="str">
        <f t="shared" si="126"/>
        <v/>
      </c>
      <c r="AB1175">
        <f t="shared" si="127"/>
        <v>0</v>
      </c>
      <c r="AC1175" s="65" t="str">
        <f t="shared" si="128"/>
        <v>???</v>
      </c>
      <c r="AD1175" t="str">
        <f t="shared" si="129"/>
        <v xml:space="preserve"> </v>
      </c>
    </row>
    <row r="1176" spans="1:31" x14ac:dyDescent="0.2">
      <c r="A1176">
        <v>1275</v>
      </c>
      <c r="B1176" s="4">
        <v>43664</v>
      </c>
      <c r="C1176" t="s">
        <v>6223</v>
      </c>
      <c r="D1176" s="14"/>
      <c r="E1176" s="19">
        <f t="shared" si="130"/>
        <v>12.71</v>
      </c>
      <c r="F1176" s="1" t="str">
        <f t="shared" si="131"/>
        <v>Cash</v>
      </c>
      <c r="G1176" s="16" t="str">
        <f t="shared" si="132"/>
        <v xml:space="preserve"> </v>
      </c>
      <c r="H1176" s="15" t="str">
        <f>IF(F1176="Cash"," ",Y1176)</f>
        <v xml:space="preserve"> </v>
      </c>
      <c r="U1176" t="s">
        <v>6223</v>
      </c>
      <c r="V1176" t="s">
        <v>8086</v>
      </c>
      <c r="W1176" t="s">
        <v>30</v>
      </c>
      <c r="X1176" s="64">
        <v>4916465346055230</v>
      </c>
      <c r="Z1176">
        <v>12.71</v>
      </c>
      <c r="AA1176" s="65" t="str">
        <f t="shared" si="126"/>
        <v/>
      </c>
      <c r="AB1176">
        <f t="shared" si="127"/>
        <v>0</v>
      </c>
      <c r="AC1176" s="65" t="str">
        <f t="shared" si="128"/>
        <v>???</v>
      </c>
      <c r="AD1176" t="str">
        <f t="shared" si="129"/>
        <v xml:space="preserve"> </v>
      </c>
    </row>
    <row r="1177" spans="1:31" x14ac:dyDescent="0.2">
      <c r="A1177">
        <v>1276</v>
      </c>
      <c r="B1177" s="4">
        <v>43664</v>
      </c>
      <c r="C1177" t="s">
        <v>6224</v>
      </c>
      <c r="D1177" s="14"/>
      <c r="E1177" s="19">
        <f t="shared" si="130"/>
        <v>1.44</v>
      </c>
      <c r="F1177" s="1" t="str">
        <f t="shared" si="131"/>
        <v>Visa</v>
      </c>
      <c r="G1177" s="16" t="str">
        <f t="shared" si="132"/>
        <v>5324-7397-0047-1190</v>
      </c>
      <c r="H1177" s="15">
        <f>IF(F1177="Cash"," ",Y1177)</f>
        <v>47859</v>
      </c>
      <c r="M1177" s="64"/>
      <c r="U1177" t="s">
        <v>6224</v>
      </c>
      <c r="V1177" t="s">
        <v>8087</v>
      </c>
      <c r="W1177" t="s">
        <v>34</v>
      </c>
      <c r="X1177" s="64">
        <v>4916465346055230</v>
      </c>
      <c r="Y1177">
        <v>47859</v>
      </c>
      <c r="Z1177">
        <v>1.44</v>
      </c>
      <c r="AA1177" s="65" t="str">
        <f t="shared" si="126"/>
        <v>5324739700471190</v>
      </c>
      <c r="AB1177">
        <f t="shared" si="127"/>
        <v>16</v>
      </c>
      <c r="AC1177" s="65" t="str">
        <f t="shared" si="128"/>
        <v>5324739700471190</v>
      </c>
      <c r="AD1177" t="str">
        <f t="shared" si="129"/>
        <v>5324-7397-0047-1190</v>
      </c>
      <c r="AE1177" s="65" t="s">
        <v>10728</v>
      </c>
    </row>
    <row r="1178" spans="1:31" x14ac:dyDescent="0.2">
      <c r="A1178">
        <v>1277</v>
      </c>
      <c r="B1178" s="4">
        <v>43664</v>
      </c>
      <c r="C1178" t="s">
        <v>6225</v>
      </c>
      <c r="D1178" s="14"/>
      <c r="E1178" s="19">
        <f t="shared" si="130"/>
        <v>11.81</v>
      </c>
      <c r="F1178" s="1" t="str">
        <f t="shared" si="131"/>
        <v>Visa</v>
      </c>
      <c r="G1178" s="16" t="str">
        <f t="shared" si="132"/>
        <v>2258-9069-6011-6085</v>
      </c>
      <c r="H1178" s="15">
        <f>IF(F1178="Cash"," ",Y1178)</f>
        <v>60672</v>
      </c>
      <c r="M1178" s="64"/>
      <c r="U1178" t="s">
        <v>6225</v>
      </c>
      <c r="V1178" t="s">
        <v>8088</v>
      </c>
      <c r="W1178" t="s">
        <v>34</v>
      </c>
      <c r="X1178" s="64">
        <v>4916465346055230</v>
      </c>
      <c r="Y1178">
        <v>60672</v>
      </c>
      <c r="Z1178">
        <v>11.81</v>
      </c>
      <c r="AA1178" s="65" t="str">
        <f t="shared" si="126"/>
        <v>2258906960116085</v>
      </c>
      <c r="AB1178">
        <f t="shared" si="127"/>
        <v>16</v>
      </c>
      <c r="AC1178" s="65" t="str">
        <f t="shared" si="128"/>
        <v>2258906960116085</v>
      </c>
      <c r="AD1178" t="str">
        <f t="shared" si="129"/>
        <v>2258-9069-6011-6085</v>
      </c>
      <c r="AE1178" s="65" t="s">
        <v>10976</v>
      </c>
    </row>
    <row r="1179" spans="1:31" x14ac:dyDescent="0.2">
      <c r="A1179">
        <v>1278</v>
      </c>
      <c r="B1179" s="4">
        <v>43664</v>
      </c>
      <c r="C1179" t="s">
        <v>6226</v>
      </c>
      <c r="D1179" s="14"/>
      <c r="E1179" s="19">
        <f t="shared" si="130"/>
        <v>20.190000000000001</v>
      </c>
      <c r="F1179" s="1" t="str">
        <f t="shared" si="131"/>
        <v>Mastercard</v>
      </c>
      <c r="G1179" s="16" t="str">
        <f t="shared" si="132"/>
        <v>4318-2253-9154-5551</v>
      </c>
      <c r="H1179" s="15">
        <f>IF(F1179="Cash"," ",Y1179)</f>
        <v>46944</v>
      </c>
      <c r="M1179" s="64"/>
      <c r="U1179" t="s">
        <v>6226</v>
      </c>
      <c r="V1179" t="s">
        <v>7965</v>
      </c>
      <c r="W1179" t="s">
        <v>7089</v>
      </c>
      <c r="X1179" s="64">
        <v>4916465346055230</v>
      </c>
      <c r="Y1179">
        <v>46944</v>
      </c>
      <c r="Z1179">
        <v>20.190000000000001</v>
      </c>
      <c r="AA1179" s="65" t="str">
        <f t="shared" si="126"/>
        <v>4318225391545551</v>
      </c>
      <c r="AB1179">
        <f t="shared" si="127"/>
        <v>16</v>
      </c>
      <c r="AC1179" s="65" t="str">
        <f t="shared" si="128"/>
        <v>4318225391545551</v>
      </c>
      <c r="AD1179" t="str">
        <f t="shared" si="129"/>
        <v>4318-2253-9154-5551</v>
      </c>
      <c r="AE1179" s="65" t="s">
        <v>10734</v>
      </c>
    </row>
    <row r="1180" spans="1:31" x14ac:dyDescent="0.2">
      <c r="A1180">
        <v>1279</v>
      </c>
      <c r="B1180" s="4">
        <v>43664</v>
      </c>
      <c r="C1180" t="s">
        <v>6227</v>
      </c>
      <c r="D1180" s="14"/>
      <c r="E1180" s="19">
        <f t="shared" si="130"/>
        <v>33.020000000000003</v>
      </c>
      <c r="F1180" s="1" t="str">
        <f t="shared" si="131"/>
        <v>Cash</v>
      </c>
      <c r="G1180" s="16" t="str">
        <f t="shared" si="132"/>
        <v xml:space="preserve"> </v>
      </c>
      <c r="H1180" s="15" t="str">
        <f>IF(F1180="Cash"," ",Y1180)</f>
        <v xml:space="preserve"> </v>
      </c>
      <c r="U1180" t="s">
        <v>6227</v>
      </c>
      <c r="V1180" t="s">
        <v>7387</v>
      </c>
      <c r="W1180" t="s">
        <v>30</v>
      </c>
      <c r="X1180" s="64">
        <v>4916465346055230</v>
      </c>
      <c r="Z1180">
        <v>33.020000000000003</v>
      </c>
      <c r="AA1180" s="65" t="str">
        <f t="shared" si="126"/>
        <v/>
      </c>
      <c r="AB1180">
        <f t="shared" si="127"/>
        <v>0</v>
      </c>
      <c r="AC1180" s="65" t="str">
        <f t="shared" si="128"/>
        <v>???</v>
      </c>
      <c r="AD1180" t="str">
        <f t="shared" si="129"/>
        <v xml:space="preserve"> </v>
      </c>
    </row>
    <row r="1181" spans="1:31" x14ac:dyDescent="0.2">
      <c r="A1181">
        <v>1280</v>
      </c>
      <c r="B1181" s="4">
        <v>43664</v>
      </c>
      <c r="C1181" t="s">
        <v>6228</v>
      </c>
      <c r="D1181" s="14"/>
      <c r="E1181" s="19">
        <f t="shared" si="130"/>
        <v>30.27</v>
      </c>
      <c r="F1181" s="1" t="str">
        <f t="shared" si="131"/>
        <v>Cash</v>
      </c>
      <c r="G1181" s="16" t="str">
        <f t="shared" si="132"/>
        <v xml:space="preserve"> </v>
      </c>
      <c r="H1181" s="15" t="str">
        <f>IF(F1181="Cash"," ",Y1181)</f>
        <v xml:space="preserve"> </v>
      </c>
      <c r="U1181" t="s">
        <v>6228</v>
      </c>
      <c r="V1181" t="s">
        <v>7984</v>
      </c>
      <c r="W1181" t="s">
        <v>30</v>
      </c>
      <c r="X1181" s="64">
        <v>4916465346055230</v>
      </c>
      <c r="Z1181">
        <v>30.27</v>
      </c>
      <c r="AA1181" s="65" t="str">
        <f t="shared" si="126"/>
        <v/>
      </c>
      <c r="AB1181">
        <f t="shared" si="127"/>
        <v>0</v>
      </c>
      <c r="AC1181" s="65" t="str">
        <f t="shared" si="128"/>
        <v>???</v>
      </c>
      <c r="AD1181" t="str">
        <f t="shared" si="129"/>
        <v xml:space="preserve"> </v>
      </c>
    </row>
    <row r="1182" spans="1:31" x14ac:dyDescent="0.2">
      <c r="A1182">
        <v>1281</v>
      </c>
      <c r="B1182" s="4">
        <v>43664</v>
      </c>
      <c r="C1182" t="s">
        <v>6229</v>
      </c>
      <c r="D1182" s="14"/>
      <c r="E1182" s="19">
        <f t="shared" si="130"/>
        <v>25.38</v>
      </c>
      <c r="F1182" s="1" t="str">
        <f t="shared" si="131"/>
        <v>Visa</v>
      </c>
      <c r="G1182" s="16" t="str">
        <f t="shared" si="132"/>
        <v>5750-6620-7275-5382</v>
      </c>
      <c r="H1182" s="15">
        <f>IF(F1182="Cash"," ",Y1182)</f>
        <v>46721</v>
      </c>
      <c r="M1182" s="64"/>
      <c r="U1182" t="s">
        <v>6229</v>
      </c>
      <c r="V1182" t="s">
        <v>8089</v>
      </c>
      <c r="W1182" t="s">
        <v>34</v>
      </c>
      <c r="X1182" s="64">
        <v>4916465346055230</v>
      </c>
      <c r="Y1182">
        <v>46721</v>
      </c>
      <c r="Z1182">
        <v>25.38</v>
      </c>
      <c r="AA1182" s="65" t="str">
        <f t="shared" si="126"/>
        <v>5750662072755382</v>
      </c>
      <c r="AB1182">
        <f t="shared" si="127"/>
        <v>16</v>
      </c>
      <c r="AC1182" s="65" t="str">
        <f t="shared" si="128"/>
        <v>5750662072755382</v>
      </c>
      <c r="AD1182" t="str">
        <f t="shared" si="129"/>
        <v>5750-6620-7275-5382</v>
      </c>
      <c r="AE1182" s="65" t="s">
        <v>10794</v>
      </c>
    </row>
    <row r="1183" spans="1:31" x14ac:dyDescent="0.2">
      <c r="A1183">
        <v>1282</v>
      </c>
      <c r="B1183" s="4">
        <v>43664</v>
      </c>
      <c r="C1183" t="s">
        <v>6230</v>
      </c>
      <c r="D1183" s="14"/>
      <c r="E1183" s="19">
        <f t="shared" si="130"/>
        <v>8.23</v>
      </c>
      <c r="F1183" s="1" t="str">
        <f t="shared" si="131"/>
        <v>Mastercard</v>
      </c>
      <c r="G1183" s="16" t="str">
        <f t="shared" si="132"/>
        <v>3311-6145-5177-3178</v>
      </c>
      <c r="H1183" s="15">
        <f>IF(F1183="Cash"," ",Y1183)</f>
        <v>2405</v>
      </c>
      <c r="M1183" s="64"/>
      <c r="U1183" t="s">
        <v>6230</v>
      </c>
      <c r="V1183" t="s">
        <v>8090</v>
      </c>
      <c r="W1183" t="s">
        <v>7089</v>
      </c>
      <c r="X1183" s="64">
        <v>4916465346055230</v>
      </c>
      <c r="Y1183">
        <v>2405</v>
      </c>
      <c r="Z1183">
        <v>8.23</v>
      </c>
      <c r="AA1183" s="65" t="str">
        <f t="shared" si="126"/>
        <v>3311614551773178</v>
      </c>
      <c r="AB1183">
        <f t="shared" si="127"/>
        <v>16</v>
      </c>
      <c r="AC1183" s="65" t="str">
        <f t="shared" si="128"/>
        <v>3311614551773178</v>
      </c>
      <c r="AD1183" t="str">
        <f t="shared" si="129"/>
        <v>3311-6145-5177-3178</v>
      </c>
      <c r="AE1183" s="65" t="s">
        <v>10954</v>
      </c>
    </row>
    <row r="1184" spans="1:31" x14ac:dyDescent="0.2">
      <c r="A1184">
        <v>1283</v>
      </c>
      <c r="B1184" s="4">
        <v>43664</v>
      </c>
      <c r="C1184" t="s">
        <v>6231</v>
      </c>
      <c r="D1184" s="14"/>
      <c r="E1184" s="19">
        <f t="shared" si="130"/>
        <v>29.81</v>
      </c>
      <c r="F1184" s="1" t="str">
        <f t="shared" si="131"/>
        <v>Mastercard</v>
      </c>
      <c r="G1184" s="16" t="str">
        <f t="shared" si="132"/>
        <v>3830-6515-8026-2556</v>
      </c>
      <c r="H1184" s="15">
        <f>IF(F1184="Cash"," ",Y1184)</f>
        <v>79917</v>
      </c>
      <c r="M1184" s="64"/>
      <c r="U1184" t="s">
        <v>6231</v>
      </c>
      <c r="V1184" t="s">
        <v>8091</v>
      </c>
      <c r="W1184" t="s">
        <v>7089</v>
      </c>
      <c r="X1184" s="64">
        <v>4916465346055230</v>
      </c>
      <c r="Y1184">
        <v>79917</v>
      </c>
      <c r="Z1184">
        <v>29.81</v>
      </c>
      <c r="AA1184" s="65" t="str">
        <f t="shared" si="126"/>
        <v>3830651580262556</v>
      </c>
      <c r="AB1184">
        <f t="shared" si="127"/>
        <v>16</v>
      </c>
      <c r="AC1184" s="65" t="str">
        <f t="shared" si="128"/>
        <v>3830651580262556</v>
      </c>
      <c r="AD1184" t="str">
        <f t="shared" si="129"/>
        <v>3830-6515-8026-2556</v>
      </c>
      <c r="AE1184" s="65" t="s">
        <v>10659</v>
      </c>
    </row>
    <row r="1185" spans="1:31" x14ac:dyDescent="0.2">
      <c r="A1185">
        <v>1284</v>
      </c>
      <c r="B1185" s="4">
        <v>43664</v>
      </c>
      <c r="C1185" t="s">
        <v>6232</v>
      </c>
      <c r="D1185" s="14"/>
      <c r="E1185" s="19">
        <f t="shared" si="130"/>
        <v>10.09</v>
      </c>
      <c r="F1185" s="1" t="str">
        <f t="shared" si="131"/>
        <v>Cash</v>
      </c>
      <c r="G1185" s="16" t="str">
        <f t="shared" si="132"/>
        <v xml:space="preserve"> </v>
      </c>
      <c r="H1185" s="15" t="str">
        <f>IF(F1185="Cash"," ",Y1185)</f>
        <v xml:space="preserve"> </v>
      </c>
      <c r="U1185" t="s">
        <v>6232</v>
      </c>
      <c r="V1185" t="s">
        <v>7310</v>
      </c>
      <c r="W1185" t="s">
        <v>30</v>
      </c>
      <c r="X1185" s="64">
        <v>4916465346055230</v>
      </c>
      <c r="Z1185">
        <v>10.09</v>
      </c>
      <c r="AA1185" s="65" t="str">
        <f t="shared" si="126"/>
        <v/>
      </c>
      <c r="AB1185">
        <f t="shared" si="127"/>
        <v>0</v>
      </c>
      <c r="AC1185" s="65" t="str">
        <f t="shared" si="128"/>
        <v>???</v>
      </c>
      <c r="AD1185" t="str">
        <f t="shared" si="129"/>
        <v xml:space="preserve"> </v>
      </c>
    </row>
    <row r="1186" spans="1:31" x14ac:dyDescent="0.2">
      <c r="A1186">
        <v>1285</v>
      </c>
      <c r="B1186" s="4">
        <v>43664</v>
      </c>
      <c r="C1186" t="s">
        <v>6104</v>
      </c>
      <c r="D1186" s="14"/>
      <c r="E1186" s="19">
        <f t="shared" si="130"/>
        <v>2.48</v>
      </c>
      <c r="F1186" s="1" t="str">
        <f t="shared" si="131"/>
        <v>Cash</v>
      </c>
      <c r="G1186" s="16" t="str">
        <f t="shared" si="132"/>
        <v xml:space="preserve"> </v>
      </c>
      <c r="H1186" s="15" t="str">
        <f>IF(F1186="Cash"," ",Y1186)</f>
        <v xml:space="preserve"> </v>
      </c>
      <c r="U1186" t="s">
        <v>6104</v>
      </c>
      <c r="V1186" t="s">
        <v>8000</v>
      </c>
      <c r="W1186" t="s">
        <v>30</v>
      </c>
      <c r="X1186" s="64">
        <v>4916465346055230</v>
      </c>
      <c r="Z1186">
        <v>2.48</v>
      </c>
      <c r="AA1186" s="65" t="str">
        <f t="shared" si="126"/>
        <v/>
      </c>
      <c r="AB1186">
        <f t="shared" si="127"/>
        <v>0</v>
      </c>
      <c r="AC1186" s="65" t="str">
        <f t="shared" si="128"/>
        <v>???</v>
      </c>
      <c r="AD1186" t="str">
        <f t="shared" si="129"/>
        <v xml:space="preserve"> </v>
      </c>
    </row>
    <row r="1187" spans="1:31" x14ac:dyDescent="0.2">
      <c r="A1187">
        <v>1286</v>
      </c>
      <c r="B1187" s="4">
        <v>43664</v>
      </c>
      <c r="C1187" t="s">
        <v>6233</v>
      </c>
      <c r="D1187" s="14"/>
      <c r="E1187" s="19">
        <f t="shared" si="130"/>
        <v>23.47</v>
      </c>
      <c r="F1187" s="1" t="str">
        <f t="shared" si="131"/>
        <v>Visa</v>
      </c>
      <c r="G1187" s="16" t="str">
        <f t="shared" si="132"/>
        <v>8067-2734-3104-1118</v>
      </c>
      <c r="H1187" s="15">
        <f>IF(F1187="Cash"," ",Y1187)</f>
        <v>47265</v>
      </c>
      <c r="M1187" s="64"/>
      <c r="U1187" t="s">
        <v>6233</v>
      </c>
      <c r="V1187" t="s">
        <v>8092</v>
      </c>
      <c r="W1187" t="s">
        <v>34</v>
      </c>
      <c r="X1187" s="64">
        <v>4916465346055230</v>
      </c>
      <c r="Y1187">
        <v>47265</v>
      </c>
      <c r="Z1187">
        <v>23.47</v>
      </c>
      <c r="AA1187" s="65" t="str">
        <f t="shared" si="126"/>
        <v>8067273431041118</v>
      </c>
      <c r="AB1187">
        <f t="shared" si="127"/>
        <v>16</v>
      </c>
      <c r="AC1187" s="65" t="str">
        <f t="shared" si="128"/>
        <v>8067273431041118</v>
      </c>
      <c r="AD1187" t="str">
        <f t="shared" si="129"/>
        <v>8067-2734-3104-1118</v>
      </c>
      <c r="AE1187" s="65" t="s">
        <v>10623</v>
      </c>
    </row>
    <row r="1188" spans="1:31" x14ac:dyDescent="0.2">
      <c r="A1188">
        <v>1287</v>
      </c>
      <c r="B1188" s="4">
        <v>43664</v>
      </c>
      <c r="C1188" t="s">
        <v>6234</v>
      </c>
      <c r="D1188" s="14"/>
      <c r="E1188" s="19">
        <f t="shared" si="130"/>
        <v>1.9</v>
      </c>
      <c r="F1188" s="1" t="str">
        <f t="shared" si="131"/>
        <v>Visa</v>
      </c>
      <c r="G1188" s="16" t="str">
        <f t="shared" si="132"/>
        <v>9733-7276-4851-2122</v>
      </c>
      <c r="H1188" s="15">
        <f>IF(F1188="Cash"," ",Y1188)</f>
        <v>59017</v>
      </c>
      <c r="M1188" s="64"/>
      <c r="U1188" t="s">
        <v>6234</v>
      </c>
      <c r="V1188" t="s">
        <v>8093</v>
      </c>
      <c r="W1188" t="s">
        <v>34</v>
      </c>
      <c r="X1188" s="64">
        <v>4916465346055230</v>
      </c>
      <c r="Y1188">
        <v>59017</v>
      </c>
      <c r="Z1188">
        <v>1.9</v>
      </c>
      <c r="AA1188" s="65" t="str">
        <f t="shared" si="126"/>
        <v>9733727648512122</v>
      </c>
      <c r="AB1188">
        <f t="shared" si="127"/>
        <v>16</v>
      </c>
      <c r="AC1188" s="65" t="str">
        <f t="shared" si="128"/>
        <v>9733727648512122</v>
      </c>
      <c r="AD1188" t="str">
        <f t="shared" si="129"/>
        <v>9733-7276-4851-2122</v>
      </c>
      <c r="AE1188" s="65" t="s">
        <v>10626</v>
      </c>
    </row>
    <row r="1189" spans="1:31" x14ac:dyDescent="0.2">
      <c r="A1189">
        <v>1288</v>
      </c>
      <c r="B1189" s="4">
        <v>43664</v>
      </c>
      <c r="C1189" t="s">
        <v>6235</v>
      </c>
      <c r="D1189" s="14"/>
      <c r="E1189" s="19">
        <f t="shared" si="130"/>
        <v>19.88</v>
      </c>
      <c r="F1189" s="1" t="str">
        <f t="shared" si="131"/>
        <v>Visa</v>
      </c>
      <c r="G1189" s="16" t="str">
        <f t="shared" si="132"/>
        <v>6249-5659-1783-0586</v>
      </c>
      <c r="H1189" s="15">
        <f>IF(F1189="Cash"," ",Y1189)</f>
        <v>46410</v>
      </c>
      <c r="M1189" s="64"/>
      <c r="U1189" t="s">
        <v>6235</v>
      </c>
      <c r="V1189" t="s">
        <v>7895</v>
      </c>
      <c r="W1189" t="s">
        <v>34</v>
      </c>
      <c r="X1189" s="64">
        <v>4916465346055230</v>
      </c>
      <c r="Y1189">
        <v>46410</v>
      </c>
      <c r="Z1189">
        <v>19.88</v>
      </c>
      <c r="AA1189" s="65" t="str">
        <f t="shared" si="126"/>
        <v>6249565917830586</v>
      </c>
      <c r="AB1189">
        <f t="shared" si="127"/>
        <v>16</v>
      </c>
      <c r="AC1189" s="65" t="str">
        <f t="shared" si="128"/>
        <v>6249565917830586</v>
      </c>
      <c r="AD1189" t="str">
        <f t="shared" si="129"/>
        <v>6249-5659-1783-0586</v>
      </c>
      <c r="AE1189" s="65" t="s">
        <v>10617</v>
      </c>
    </row>
    <row r="1190" spans="1:31" x14ac:dyDescent="0.2">
      <c r="A1190">
        <v>1289</v>
      </c>
      <c r="B1190" s="4">
        <v>43664</v>
      </c>
      <c r="C1190" t="s">
        <v>6236</v>
      </c>
      <c r="D1190" s="14"/>
      <c r="E1190" s="19">
        <f t="shared" si="130"/>
        <v>2.13</v>
      </c>
      <c r="F1190" s="1" t="str">
        <f t="shared" si="131"/>
        <v>Mastercard</v>
      </c>
      <c r="G1190" s="16" t="str">
        <f t="shared" si="132"/>
        <v>6245-8396-0143-5904</v>
      </c>
      <c r="H1190" s="15">
        <f>IF(F1190="Cash"," ",Y1190)</f>
        <v>46937</v>
      </c>
      <c r="M1190" s="64"/>
      <c r="U1190" t="s">
        <v>6236</v>
      </c>
      <c r="V1190" t="s">
        <v>7431</v>
      </c>
      <c r="W1190" t="s">
        <v>7089</v>
      </c>
      <c r="X1190" s="64">
        <v>4916465346055230</v>
      </c>
      <c r="Y1190">
        <v>46937</v>
      </c>
      <c r="Z1190">
        <v>2.13</v>
      </c>
      <c r="AA1190" s="65" t="str">
        <f t="shared" si="126"/>
        <v>6245839601435904</v>
      </c>
      <c r="AB1190">
        <f t="shared" si="127"/>
        <v>16</v>
      </c>
      <c r="AC1190" s="65" t="str">
        <f t="shared" si="128"/>
        <v>6245839601435904</v>
      </c>
      <c r="AD1190" t="str">
        <f t="shared" si="129"/>
        <v>6245-8396-0143-5904</v>
      </c>
      <c r="AE1190" s="65" t="s">
        <v>10977</v>
      </c>
    </row>
    <row r="1191" spans="1:31" x14ac:dyDescent="0.2">
      <c r="A1191">
        <v>1290</v>
      </c>
      <c r="B1191" s="4">
        <v>43664</v>
      </c>
      <c r="C1191" t="s">
        <v>6237</v>
      </c>
      <c r="D1191" s="14"/>
      <c r="E1191" s="19">
        <f t="shared" si="130"/>
        <v>28.62</v>
      </c>
      <c r="F1191" s="1" t="str">
        <f t="shared" si="131"/>
        <v>Cash</v>
      </c>
      <c r="G1191" s="16" t="str">
        <f t="shared" si="132"/>
        <v xml:space="preserve"> </v>
      </c>
      <c r="H1191" s="15" t="str">
        <f>IF(F1191="Cash"," ",Y1191)</f>
        <v xml:space="preserve"> </v>
      </c>
      <c r="U1191" t="s">
        <v>6237</v>
      </c>
      <c r="V1191" t="s">
        <v>8094</v>
      </c>
      <c r="W1191" t="s">
        <v>30</v>
      </c>
      <c r="X1191" s="64">
        <v>4916465346055230</v>
      </c>
      <c r="Z1191">
        <v>28.62</v>
      </c>
      <c r="AA1191" s="65" t="str">
        <f t="shared" si="126"/>
        <v/>
      </c>
      <c r="AB1191">
        <f t="shared" si="127"/>
        <v>0</v>
      </c>
      <c r="AC1191" s="65" t="str">
        <f t="shared" si="128"/>
        <v>???</v>
      </c>
      <c r="AD1191" t="str">
        <f t="shared" si="129"/>
        <v xml:space="preserve"> </v>
      </c>
    </row>
    <row r="1192" spans="1:31" x14ac:dyDescent="0.2">
      <c r="A1192">
        <v>1291</v>
      </c>
      <c r="B1192" s="4">
        <v>43664</v>
      </c>
      <c r="C1192" t="s">
        <v>6238</v>
      </c>
      <c r="D1192" s="14"/>
      <c r="E1192" s="19">
        <f t="shared" si="130"/>
        <v>28.02</v>
      </c>
      <c r="F1192" s="1" t="str">
        <f t="shared" si="131"/>
        <v>Cash</v>
      </c>
      <c r="G1192" s="16" t="str">
        <f t="shared" si="132"/>
        <v xml:space="preserve"> </v>
      </c>
      <c r="H1192" s="15" t="str">
        <f>IF(F1192="Cash"," ",Y1192)</f>
        <v xml:space="preserve"> </v>
      </c>
      <c r="U1192" t="s">
        <v>6238</v>
      </c>
      <c r="V1192" t="s">
        <v>8095</v>
      </c>
      <c r="W1192" t="s">
        <v>30</v>
      </c>
      <c r="X1192" s="64">
        <v>4916465346055230</v>
      </c>
      <c r="Z1192">
        <v>28.02</v>
      </c>
      <c r="AA1192" s="65" t="str">
        <f t="shared" si="126"/>
        <v/>
      </c>
      <c r="AB1192">
        <f t="shared" si="127"/>
        <v>0</v>
      </c>
      <c r="AC1192" s="65" t="str">
        <f t="shared" si="128"/>
        <v>???</v>
      </c>
      <c r="AD1192" t="str">
        <f t="shared" si="129"/>
        <v xml:space="preserve"> </v>
      </c>
    </row>
    <row r="1193" spans="1:31" x14ac:dyDescent="0.2">
      <c r="A1193">
        <v>1292</v>
      </c>
      <c r="B1193" s="4">
        <v>43664</v>
      </c>
      <c r="C1193" t="s">
        <v>6239</v>
      </c>
      <c r="D1193" s="14"/>
      <c r="E1193" s="19">
        <f t="shared" si="130"/>
        <v>1.67</v>
      </c>
      <c r="F1193" s="1" t="str">
        <f t="shared" si="131"/>
        <v>Cash</v>
      </c>
      <c r="G1193" s="16" t="str">
        <f t="shared" si="132"/>
        <v xml:space="preserve"> </v>
      </c>
      <c r="H1193" s="15" t="str">
        <f>IF(F1193="Cash"," ",Y1193)</f>
        <v xml:space="preserve"> </v>
      </c>
      <c r="U1193" t="s">
        <v>6239</v>
      </c>
      <c r="V1193" t="s">
        <v>7618</v>
      </c>
      <c r="W1193" t="s">
        <v>30</v>
      </c>
      <c r="X1193" s="64">
        <v>4916465346055230</v>
      </c>
      <c r="Z1193">
        <v>1.67</v>
      </c>
      <c r="AA1193" s="65" t="str">
        <f t="shared" si="126"/>
        <v/>
      </c>
      <c r="AB1193">
        <f t="shared" si="127"/>
        <v>0</v>
      </c>
      <c r="AC1193" s="65" t="str">
        <f t="shared" si="128"/>
        <v>???</v>
      </c>
      <c r="AD1193" t="str">
        <f t="shared" si="129"/>
        <v xml:space="preserve"> </v>
      </c>
    </row>
    <row r="1194" spans="1:31" x14ac:dyDescent="0.2">
      <c r="A1194">
        <v>1293</v>
      </c>
      <c r="B1194" s="4">
        <v>43664</v>
      </c>
      <c r="C1194" t="s">
        <v>6240</v>
      </c>
      <c r="D1194" s="14"/>
      <c r="E1194" s="19">
        <f t="shared" si="130"/>
        <v>18.329999999999998</v>
      </c>
      <c r="F1194" s="1" t="str">
        <f t="shared" si="131"/>
        <v>Visa</v>
      </c>
      <c r="G1194" s="16" t="str">
        <f t="shared" si="132"/>
        <v>2350-8520-2263-4322</v>
      </c>
      <c r="H1194" s="15">
        <f>IF(F1194="Cash"," ",Y1194)</f>
        <v>60701</v>
      </c>
      <c r="M1194" s="64"/>
      <c r="U1194" t="s">
        <v>6240</v>
      </c>
      <c r="V1194" t="s">
        <v>8002</v>
      </c>
      <c r="W1194" t="s">
        <v>34</v>
      </c>
      <c r="X1194" s="64">
        <v>4916465346055230</v>
      </c>
      <c r="Y1194">
        <v>60701</v>
      </c>
      <c r="Z1194">
        <v>18.329999999999998</v>
      </c>
      <c r="AA1194" s="65" t="str">
        <f t="shared" si="126"/>
        <v>2350852022634322</v>
      </c>
      <c r="AB1194">
        <f t="shared" si="127"/>
        <v>16</v>
      </c>
      <c r="AC1194" s="65" t="str">
        <f t="shared" si="128"/>
        <v>2350852022634322</v>
      </c>
      <c r="AD1194" t="str">
        <f t="shared" si="129"/>
        <v>2350-8520-2263-4322</v>
      </c>
      <c r="AE1194" s="65" t="s">
        <v>10824</v>
      </c>
    </row>
    <row r="1195" spans="1:31" x14ac:dyDescent="0.2">
      <c r="A1195">
        <v>1294</v>
      </c>
      <c r="B1195" s="4">
        <v>43664</v>
      </c>
      <c r="C1195" t="s">
        <v>6241</v>
      </c>
      <c r="D1195" s="14"/>
      <c r="E1195" s="19">
        <f t="shared" si="130"/>
        <v>0.92</v>
      </c>
      <c r="F1195" s="1" t="str">
        <f t="shared" si="131"/>
        <v>Mastercard</v>
      </c>
      <c r="G1195" s="16" t="str">
        <f t="shared" si="132"/>
        <v>2942-6716-6202-1595</v>
      </c>
      <c r="H1195" s="15">
        <f>IF(F1195="Cash"," ",Y1195)</f>
        <v>47273</v>
      </c>
      <c r="M1195" s="64"/>
      <c r="U1195" t="s">
        <v>6241</v>
      </c>
      <c r="V1195" t="s">
        <v>8096</v>
      </c>
      <c r="W1195" t="s">
        <v>7089</v>
      </c>
      <c r="X1195" s="64">
        <v>4916465346055230</v>
      </c>
      <c r="Y1195">
        <v>47273</v>
      </c>
      <c r="Z1195">
        <v>0.92</v>
      </c>
      <c r="AA1195" s="65" t="str">
        <f t="shared" si="126"/>
        <v>2942671662021595</v>
      </c>
      <c r="AB1195">
        <f t="shared" si="127"/>
        <v>16</v>
      </c>
      <c r="AC1195" s="65" t="str">
        <f t="shared" si="128"/>
        <v>2942671662021595</v>
      </c>
      <c r="AD1195" t="str">
        <f t="shared" si="129"/>
        <v>2942-6716-6202-1595</v>
      </c>
      <c r="AE1195" s="65" t="s">
        <v>10649</v>
      </c>
    </row>
    <row r="1196" spans="1:31" x14ac:dyDescent="0.2">
      <c r="A1196">
        <v>1295</v>
      </c>
      <c r="B1196" s="4">
        <v>43664</v>
      </c>
      <c r="C1196" t="s">
        <v>6242</v>
      </c>
      <c r="D1196" s="14"/>
      <c r="E1196" s="19">
        <f t="shared" si="130"/>
        <v>29.52</v>
      </c>
      <c r="F1196" s="1" t="str">
        <f t="shared" si="131"/>
        <v>Cash</v>
      </c>
      <c r="G1196" s="16" t="str">
        <f t="shared" si="132"/>
        <v xml:space="preserve"> </v>
      </c>
      <c r="H1196" s="15" t="str">
        <f>IF(F1196="Cash"," ",Y1196)</f>
        <v xml:space="preserve"> </v>
      </c>
      <c r="U1196" t="s">
        <v>6242</v>
      </c>
      <c r="V1196" t="s">
        <v>8097</v>
      </c>
      <c r="W1196" t="s">
        <v>30</v>
      </c>
      <c r="X1196" s="64">
        <v>4916465346055230</v>
      </c>
      <c r="Z1196">
        <v>29.52</v>
      </c>
      <c r="AA1196" s="65" t="str">
        <f t="shared" si="126"/>
        <v/>
      </c>
      <c r="AB1196">
        <f t="shared" si="127"/>
        <v>0</v>
      </c>
      <c r="AC1196" s="65" t="str">
        <f t="shared" si="128"/>
        <v>???</v>
      </c>
      <c r="AD1196" t="str">
        <f t="shared" si="129"/>
        <v xml:space="preserve"> </v>
      </c>
    </row>
    <row r="1197" spans="1:31" x14ac:dyDescent="0.2">
      <c r="A1197">
        <v>1296</v>
      </c>
      <c r="B1197" s="4">
        <v>43664</v>
      </c>
      <c r="C1197" t="s">
        <v>6243</v>
      </c>
      <c r="D1197" s="14"/>
      <c r="E1197" s="19">
        <f t="shared" si="130"/>
        <v>28.22</v>
      </c>
      <c r="F1197" s="1" t="str">
        <f t="shared" si="131"/>
        <v>American Express</v>
      </c>
      <c r="G1197" s="16" t="str">
        <f t="shared" si="132"/>
        <v>2014-128535-34638</v>
      </c>
      <c r="H1197" s="15">
        <f>IF(F1197="Cash"," ",Y1197)</f>
        <v>47381</v>
      </c>
      <c r="M1197" s="64"/>
      <c r="U1197" t="s">
        <v>6243</v>
      </c>
      <c r="V1197" t="s">
        <v>8098</v>
      </c>
      <c r="W1197" t="s">
        <v>7093</v>
      </c>
      <c r="X1197" s="64">
        <v>4916465346055230</v>
      </c>
      <c r="Y1197">
        <v>47381</v>
      </c>
      <c r="Z1197">
        <v>28.22</v>
      </c>
      <c r="AA1197" s="65" t="str">
        <f t="shared" si="126"/>
        <v>201412853534638</v>
      </c>
      <c r="AB1197">
        <f t="shared" si="127"/>
        <v>15</v>
      </c>
      <c r="AC1197" s="65" t="str">
        <f t="shared" si="128"/>
        <v>201412853534638</v>
      </c>
      <c r="AD1197" t="str">
        <f t="shared" si="129"/>
        <v>2014-128535-34638</v>
      </c>
      <c r="AE1197" s="65" t="s">
        <v>10978</v>
      </c>
    </row>
    <row r="1198" spans="1:31" x14ac:dyDescent="0.2">
      <c r="A1198">
        <v>1297</v>
      </c>
      <c r="B1198" s="4">
        <v>43664</v>
      </c>
      <c r="C1198" t="s">
        <v>6244</v>
      </c>
      <c r="D1198" s="14"/>
      <c r="E1198" s="19">
        <f t="shared" si="130"/>
        <v>22.85</v>
      </c>
      <c r="F1198" s="1" t="str">
        <f t="shared" si="131"/>
        <v>Visa</v>
      </c>
      <c r="G1198" s="16" t="str">
        <f t="shared" si="132"/>
        <v>4690-4121-9733-9696</v>
      </c>
      <c r="H1198" s="15">
        <f>IF(F1198="Cash"," ",Y1198)</f>
        <v>47445</v>
      </c>
      <c r="M1198" s="64"/>
      <c r="U1198" t="s">
        <v>6244</v>
      </c>
      <c r="V1198" t="s">
        <v>8099</v>
      </c>
      <c r="W1198" t="s">
        <v>34</v>
      </c>
      <c r="X1198" s="64">
        <v>4916465346055230</v>
      </c>
      <c r="Y1198">
        <v>47445</v>
      </c>
      <c r="Z1198">
        <v>22.85</v>
      </c>
      <c r="AA1198" s="65" t="str">
        <f t="shared" si="126"/>
        <v>4690412197339696</v>
      </c>
      <c r="AB1198">
        <f t="shared" si="127"/>
        <v>16</v>
      </c>
      <c r="AC1198" s="65" t="str">
        <f t="shared" si="128"/>
        <v>4690412197339696</v>
      </c>
      <c r="AD1198" t="str">
        <f t="shared" si="129"/>
        <v>4690-4121-9733-9696</v>
      </c>
      <c r="AE1198" s="65" t="s">
        <v>10750</v>
      </c>
    </row>
    <row r="1199" spans="1:31" x14ac:dyDescent="0.2">
      <c r="A1199">
        <v>1298</v>
      </c>
      <c r="B1199" s="4">
        <v>43664</v>
      </c>
      <c r="C1199" t="s">
        <v>6180</v>
      </c>
      <c r="D1199" s="14"/>
      <c r="E1199" s="19">
        <f t="shared" si="130"/>
        <v>5.36</v>
      </c>
      <c r="F1199" s="1" t="str">
        <f t="shared" si="131"/>
        <v>Cash</v>
      </c>
      <c r="G1199" s="16" t="str">
        <f t="shared" si="132"/>
        <v xml:space="preserve"> </v>
      </c>
      <c r="H1199" s="15" t="str">
        <f>IF(F1199="Cash"," ",Y1199)</f>
        <v xml:space="preserve"> </v>
      </c>
      <c r="U1199" t="s">
        <v>6180</v>
      </c>
      <c r="V1199" t="s">
        <v>8056</v>
      </c>
      <c r="W1199" t="s">
        <v>30</v>
      </c>
      <c r="X1199" s="64">
        <v>4916465346055230</v>
      </c>
      <c r="Z1199">
        <v>5.36</v>
      </c>
      <c r="AA1199" s="65" t="str">
        <f t="shared" si="126"/>
        <v/>
      </c>
      <c r="AB1199">
        <f t="shared" si="127"/>
        <v>0</v>
      </c>
      <c r="AC1199" s="65" t="str">
        <f t="shared" si="128"/>
        <v>???</v>
      </c>
      <c r="AD1199" t="str">
        <f t="shared" si="129"/>
        <v xml:space="preserve"> </v>
      </c>
    </row>
    <row r="1200" spans="1:31" x14ac:dyDescent="0.2">
      <c r="A1200">
        <v>1299</v>
      </c>
      <c r="B1200" s="4">
        <v>43664</v>
      </c>
      <c r="C1200" t="s">
        <v>6245</v>
      </c>
      <c r="D1200" s="14"/>
      <c r="E1200" s="19">
        <f t="shared" si="130"/>
        <v>34.200000000000003</v>
      </c>
      <c r="F1200" s="1" t="str">
        <f t="shared" si="131"/>
        <v>Cash</v>
      </c>
      <c r="G1200" s="16" t="str">
        <f t="shared" si="132"/>
        <v xml:space="preserve"> </v>
      </c>
      <c r="H1200" s="15" t="str">
        <f>IF(F1200="Cash"," ",Y1200)</f>
        <v xml:space="preserve"> </v>
      </c>
      <c r="U1200" t="s">
        <v>6245</v>
      </c>
      <c r="V1200" t="s">
        <v>8100</v>
      </c>
      <c r="W1200" t="s">
        <v>30</v>
      </c>
      <c r="X1200" s="64">
        <v>4916465346055230</v>
      </c>
      <c r="Z1200">
        <v>34.200000000000003</v>
      </c>
      <c r="AA1200" s="65" t="str">
        <f t="shared" si="126"/>
        <v/>
      </c>
      <c r="AB1200">
        <f t="shared" si="127"/>
        <v>0</v>
      </c>
      <c r="AC1200" s="65" t="str">
        <f t="shared" si="128"/>
        <v>???</v>
      </c>
      <c r="AD1200" t="str">
        <f t="shared" si="129"/>
        <v xml:space="preserve"> </v>
      </c>
    </row>
    <row r="1201" spans="1:31" x14ac:dyDescent="0.2">
      <c r="A1201">
        <v>1300</v>
      </c>
      <c r="B1201" s="4">
        <v>43664</v>
      </c>
      <c r="C1201" t="s">
        <v>6246</v>
      </c>
      <c r="D1201" s="14"/>
      <c r="E1201" s="19">
        <f t="shared" si="130"/>
        <v>3.5</v>
      </c>
      <c r="F1201" s="1" t="str">
        <f t="shared" si="131"/>
        <v>Cash</v>
      </c>
      <c r="G1201" s="16" t="str">
        <f t="shared" si="132"/>
        <v xml:space="preserve"> </v>
      </c>
      <c r="H1201" s="15" t="str">
        <f>IF(F1201="Cash"," ",Y1201)</f>
        <v xml:space="preserve"> </v>
      </c>
      <c r="U1201" t="s">
        <v>6246</v>
      </c>
      <c r="V1201" t="s">
        <v>8101</v>
      </c>
      <c r="W1201" t="s">
        <v>30</v>
      </c>
      <c r="X1201" s="64">
        <v>4916465346055230</v>
      </c>
      <c r="Z1201">
        <v>3.5</v>
      </c>
      <c r="AA1201" s="65" t="str">
        <f t="shared" si="126"/>
        <v/>
      </c>
      <c r="AB1201">
        <f t="shared" si="127"/>
        <v>0</v>
      </c>
      <c r="AC1201" s="65" t="str">
        <f t="shared" si="128"/>
        <v>???</v>
      </c>
      <c r="AD1201" t="str">
        <f t="shared" si="129"/>
        <v xml:space="preserve"> </v>
      </c>
    </row>
    <row r="1202" spans="1:31" x14ac:dyDescent="0.2">
      <c r="A1202">
        <v>1301</v>
      </c>
      <c r="B1202" s="4">
        <v>43664</v>
      </c>
      <c r="C1202" t="s">
        <v>6247</v>
      </c>
      <c r="D1202" s="14"/>
      <c r="E1202" s="19">
        <f t="shared" si="130"/>
        <v>26.42</v>
      </c>
      <c r="F1202" s="1" t="str">
        <f t="shared" si="131"/>
        <v>Visa</v>
      </c>
      <c r="G1202" s="16" t="str">
        <f t="shared" si="132"/>
        <v>9634-9978-1757-4181</v>
      </c>
      <c r="H1202" s="15">
        <f>IF(F1202="Cash"," ",Y1202)</f>
        <v>7436</v>
      </c>
      <c r="M1202" s="64"/>
      <c r="U1202" t="s">
        <v>6247</v>
      </c>
      <c r="V1202" t="s">
        <v>8102</v>
      </c>
      <c r="W1202" t="s">
        <v>34</v>
      </c>
      <c r="X1202" s="64">
        <v>4916465346055230</v>
      </c>
      <c r="Y1202">
        <v>7436</v>
      </c>
      <c r="Z1202">
        <v>26.42</v>
      </c>
      <c r="AA1202" s="65" t="str">
        <f t="shared" si="126"/>
        <v>9634997817574181</v>
      </c>
      <c r="AB1202">
        <f t="shared" si="127"/>
        <v>16</v>
      </c>
      <c r="AC1202" s="65" t="str">
        <f t="shared" si="128"/>
        <v>9634997817574181</v>
      </c>
      <c r="AD1202" t="str">
        <f t="shared" si="129"/>
        <v>9634-9978-1757-4181</v>
      </c>
      <c r="AE1202" s="65" t="s">
        <v>10618</v>
      </c>
    </row>
    <row r="1203" spans="1:31" x14ac:dyDescent="0.2">
      <c r="A1203">
        <v>1302</v>
      </c>
      <c r="B1203" s="4">
        <v>43664</v>
      </c>
      <c r="C1203" t="s">
        <v>6248</v>
      </c>
      <c r="D1203" s="14"/>
      <c r="E1203" s="19">
        <f t="shared" si="130"/>
        <v>9.18</v>
      </c>
      <c r="F1203" s="1" t="str">
        <f t="shared" si="131"/>
        <v>Cash</v>
      </c>
      <c r="G1203" s="16" t="str">
        <f t="shared" si="132"/>
        <v xml:space="preserve"> </v>
      </c>
      <c r="H1203" s="15" t="str">
        <f>IF(F1203="Cash"," ",Y1203)</f>
        <v xml:space="preserve"> </v>
      </c>
      <c r="U1203" t="s">
        <v>6248</v>
      </c>
      <c r="V1203" t="s">
        <v>8103</v>
      </c>
      <c r="W1203" t="s">
        <v>30</v>
      </c>
      <c r="X1203" s="64">
        <v>4916465346055230</v>
      </c>
      <c r="Z1203">
        <v>9.18</v>
      </c>
      <c r="AA1203" s="65" t="str">
        <f t="shared" si="126"/>
        <v/>
      </c>
      <c r="AB1203">
        <f t="shared" si="127"/>
        <v>0</v>
      </c>
      <c r="AC1203" s="65" t="str">
        <f t="shared" si="128"/>
        <v>???</v>
      </c>
      <c r="AD1203" t="str">
        <f t="shared" si="129"/>
        <v xml:space="preserve"> </v>
      </c>
    </row>
    <row r="1204" spans="1:31" x14ac:dyDescent="0.2">
      <c r="A1204">
        <v>1303</v>
      </c>
      <c r="B1204" s="4">
        <v>43664</v>
      </c>
      <c r="C1204" t="s">
        <v>6249</v>
      </c>
      <c r="D1204" s="14"/>
      <c r="E1204" s="19">
        <f t="shared" si="130"/>
        <v>8.39</v>
      </c>
      <c r="F1204" s="1" t="str">
        <f t="shared" si="131"/>
        <v>Cash</v>
      </c>
      <c r="G1204" s="16" t="str">
        <f t="shared" si="132"/>
        <v xml:space="preserve"> </v>
      </c>
      <c r="H1204" s="15" t="str">
        <f>IF(F1204="Cash"," ",Y1204)</f>
        <v xml:space="preserve"> </v>
      </c>
      <c r="U1204" t="s">
        <v>6249</v>
      </c>
      <c r="V1204" t="s">
        <v>8104</v>
      </c>
      <c r="W1204" t="s">
        <v>30</v>
      </c>
      <c r="X1204" s="64">
        <v>4916465346055230</v>
      </c>
      <c r="Z1204">
        <v>8.39</v>
      </c>
      <c r="AA1204" s="65" t="str">
        <f t="shared" si="126"/>
        <v/>
      </c>
      <c r="AB1204">
        <f t="shared" si="127"/>
        <v>0</v>
      </c>
      <c r="AC1204" s="65" t="str">
        <f t="shared" si="128"/>
        <v>???</v>
      </c>
      <c r="AD1204" t="str">
        <f t="shared" si="129"/>
        <v xml:space="preserve"> </v>
      </c>
    </row>
    <row r="1205" spans="1:31" x14ac:dyDescent="0.2">
      <c r="A1205">
        <v>1304</v>
      </c>
      <c r="B1205" s="4">
        <v>43664</v>
      </c>
      <c r="C1205" t="s">
        <v>6250</v>
      </c>
      <c r="D1205" s="14"/>
      <c r="E1205" s="19">
        <f t="shared" si="130"/>
        <v>22.93</v>
      </c>
      <c r="F1205" s="1" t="str">
        <f t="shared" si="131"/>
        <v>Discover</v>
      </c>
      <c r="G1205" s="16" t="str">
        <f t="shared" si="132"/>
        <v>6351-0225-9436-6981</v>
      </c>
      <c r="H1205" s="15">
        <f>IF(F1205="Cash"," ",Y1205)</f>
        <v>46566</v>
      </c>
      <c r="M1205" s="64"/>
      <c r="U1205" t="s">
        <v>6250</v>
      </c>
      <c r="V1205" t="s">
        <v>8105</v>
      </c>
      <c r="W1205" t="s">
        <v>7167</v>
      </c>
      <c r="X1205" s="64">
        <v>4916465346055230</v>
      </c>
      <c r="Y1205">
        <v>46566</v>
      </c>
      <c r="Z1205">
        <v>22.93</v>
      </c>
      <c r="AA1205" s="65" t="str">
        <f t="shared" si="126"/>
        <v>6351022594366981</v>
      </c>
      <c r="AB1205">
        <f t="shared" si="127"/>
        <v>16</v>
      </c>
      <c r="AC1205" s="65" t="str">
        <f t="shared" si="128"/>
        <v>6351022594366981</v>
      </c>
      <c r="AD1205" t="str">
        <f t="shared" si="129"/>
        <v>6351-0225-9436-6981</v>
      </c>
      <c r="AE1205" s="65" t="s">
        <v>10789</v>
      </c>
    </row>
    <row r="1206" spans="1:31" x14ac:dyDescent="0.2">
      <c r="A1206">
        <v>1305</v>
      </c>
      <c r="B1206" s="4">
        <v>43664</v>
      </c>
      <c r="C1206" t="s">
        <v>6251</v>
      </c>
      <c r="D1206" s="14"/>
      <c r="E1206" s="19">
        <f t="shared" si="130"/>
        <v>11.78</v>
      </c>
      <c r="F1206" s="1" t="str">
        <f t="shared" si="131"/>
        <v>Mastercard</v>
      </c>
      <c r="G1206" s="16" t="str">
        <f t="shared" si="132"/>
        <v>2523-0595-9727-4264</v>
      </c>
      <c r="H1206" s="15">
        <f>IF(F1206="Cash"," ",Y1206)</f>
        <v>60607</v>
      </c>
      <c r="M1206" s="64"/>
      <c r="U1206" t="s">
        <v>6251</v>
      </c>
      <c r="V1206" t="s">
        <v>8106</v>
      </c>
      <c r="W1206" t="s">
        <v>7089</v>
      </c>
      <c r="X1206" s="64">
        <v>4916465346055230</v>
      </c>
      <c r="Y1206">
        <v>60607</v>
      </c>
      <c r="Z1206">
        <v>11.78</v>
      </c>
      <c r="AA1206" s="65" t="str">
        <f t="shared" si="126"/>
        <v>2523059597274264</v>
      </c>
      <c r="AB1206">
        <f t="shared" si="127"/>
        <v>16</v>
      </c>
      <c r="AC1206" s="65" t="str">
        <f t="shared" si="128"/>
        <v>2523059597274264</v>
      </c>
      <c r="AD1206" t="str">
        <f t="shared" si="129"/>
        <v>2523-0595-9727-4264</v>
      </c>
      <c r="AE1206" s="65" t="s">
        <v>10979</v>
      </c>
    </row>
    <row r="1207" spans="1:31" x14ac:dyDescent="0.2">
      <c r="A1207">
        <v>1306</v>
      </c>
      <c r="B1207" s="4">
        <v>43664</v>
      </c>
      <c r="C1207" t="s">
        <v>6252</v>
      </c>
      <c r="D1207" s="14"/>
      <c r="E1207" s="19">
        <f t="shared" si="130"/>
        <v>1.44</v>
      </c>
      <c r="F1207" s="1" t="str">
        <f t="shared" si="131"/>
        <v>Cash</v>
      </c>
      <c r="G1207" s="16" t="str">
        <f t="shared" si="132"/>
        <v xml:space="preserve"> </v>
      </c>
      <c r="H1207" s="15" t="str">
        <f>IF(F1207="Cash"," ",Y1207)</f>
        <v xml:space="preserve"> </v>
      </c>
      <c r="U1207" t="s">
        <v>6252</v>
      </c>
      <c r="V1207" t="s">
        <v>8087</v>
      </c>
      <c r="W1207" t="s">
        <v>30</v>
      </c>
      <c r="X1207" s="64">
        <v>4916465346055230</v>
      </c>
      <c r="Z1207">
        <v>1.44</v>
      </c>
      <c r="AA1207" s="65" t="str">
        <f t="shared" si="126"/>
        <v/>
      </c>
      <c r="AB1207">
        <f t="shared" si="127"/>
        <v>0</v>
      </c>
      <c r="AC1207" s="65" t="str">
        <f t="shared" si="128"/>
        <v>???</v>
      </c>
      <c r="AD1207" t="str">
        <f t="shared" si="129"/>
        <v xml:space="preserve"> </v>
      </c>
    </row>
    <row r="1208" spans="1:31" x14ac:dyDescent="0.2">
      <c r="A1208">
        <v>1307</v>
      </c>
      <c r="B1208" s="4">
        <v>43664</v>
      </c>
      <c r="C1208" t="s">
        <v>6253</v>
      </c>
      <c r="D1208" s="14"/>
      <c r="E1208" s="19">
        <f t="shared" si="130"/>
        <v>13.1</v>
      </c>
      <c r="F1208" s="1" t="str">
        <f t="shared" si="131"/>
        <v>Cash</v>
      </c>
      <c r="G1208" s="16" t="str">
        <f t="shared" si="132"/>
        <v xml:space="preserve"> </v>
      </c>
      <c r="H1208" s="15" t="str">
        <f>IF(F1208="Cash"," ",Y1208)</f>
        <v xml:space="preserve"> </v>
      </c>
      <c r="U1208" t="s">
        <v>6253</v>
      </c>
      <c r="V1208" t="s">
        <v>8107</v>
      </c>
      <c r="W1208" t="s">
        <v>30</v>
      </c>
      <c r="X1208" s="64">
        <v>4916465346055230</v>
      </c>
      <c r="Z1208">
        <v>13.1</v>
      </c>
      <c r="AA1208" s="65" t="str">
        <f t="shared" si="126"/>
        <v/>
      </c>
      <c r="AB1208">
        <f t="shared" si="127"/>
        <v>0</v>
      </c>
      <c r="AC1208" s="65" t="str">
        <f t="shared" si="128"/>
        <v>???</v>
      </c>
      <c r="AD1208" t="str">
        <f t="shared" si="129"/>
        <v xml:space="preserve"> </v>
      </c>
    </row>
    <row r="1209" spans="1:31" x14ac:dyDescent="0.2">
      <c r="A1209">
        <v>1308</v>
      </c>
      <c r="B1209" s="4">
        <v>43664</v>
      </c>
      <c r="C1209" t="s">
        <v>5469</v>
      </c>
      <c r="D1209" s="14"/>
      <c r="E1209" s="19">
        <f t="shared" si="130"/>
        <v>33.299999999999997</v>
      </c>
      <c r="F1209" s="1" t="str">
        <f t="shared" si="131"/>
        <v>Cash</v>
      </c>
      <c r="G1209" s="16" t="str">
        <f t="shared" si="132"/>
        <v xml:space="preserve"> </v>
      </c>
      <c r="H1209" s="15" t="str">
        <f>IF(F1209="Cash"," ",Y1209)</f>
        <v xml:space="preserve"> </v>
      </c>
      <c r="U1209" t="s">
        <v>5469</v>
      </c>
      <c r="V1209" t="s">
        <v>7455</v>
      </c>
      <c r="W1209" t="s">
        <v>30</v>
      </c>
      <c r="X1209" s="64">
        <v>4916465346055230</v>
      </c>
      <c r="Z1209">
        <v>33.299999999999997</v>
      </c>
      <c r="AA1209" s="65" t="str">
        <f t="shared" si="126"/>
        <v/>
      </c>
      <c r="AB1209">
        <f t="shared" si="127"/>
        <v>0</v>
      </c>
      <c r="AC1209" s="65" t="str">
        <f t="shared" si="128"/>
        <v>???</v>
      </c>
      <c r="AD1209" t="str">
        <f t="shared" si="129"/>
        <v xml:space="preserve"> </v>
      </c>
    </row>
    <row r="1210" spans="1:31" x14ac:dyDescent="0.2">
      <c r="A1210">
        <v>1309</v>
      </c>
      <c r="B1210" s="4">
        <v>43664</v>
      </c>
      <c r="C1210" t="s">
        <v>6254</v>
      </c>
      <c r="D1210" s="14"/>
      <c r="E1210" s="19">
        <f t="shared" si="130"/>
        <v>9.51</v>
      </c>
      <c r="F1210" s="1" t="str">
        <f t="shared" si="131"/>
        <v>American Express</v>
      </c>
      <c r="G1210" s="16" t="str">
        <f t="shared" si="132"/>
        <v>2014-523425-33551</v>
      </c>
      <c r="H1210" s="15">
        <f>IF(F1210="Cash"," ",Y1210)</f>
        <v>46635</v>
      </c>
      <c r="M1210" s="64"/>
      <c r="U1210" t="s">
        <v>6254</v>
      </c>
      <c r="V1210" t="s">
        <v>7314</v>
      </c>
      <c r="W1210" t="s">
        <v>7093</v>
      </c>
      <c r="X1210" s="64">
        <v>4916465346055230</v>
      </c>
      <c r="Y1210">
        <v>46635</v>
      </c>
      <c r="Z1210">
        <v>9.51</v>
      </c>
      <c r="AA1210" s="65" t="str">
        <f t="shared" si="126"/>
        <v>201452342533551</v>
      </c>
      <c r="AB1210">
        <f t="shared" si="127"/>
        <v>15</v>
      </c>
      <c r="AC1210" s="65" t="str">
        <f t="shared" si="128"/>
        <v>201452342533551</v>
      </c>
      <c r="AD1210" t="str">
        <f t="shared" si="129"/>
        <v>2014-523425-33551</v>
      </c>
      <c r="AE1210" s="65" t="s">
        <v>10980</v>
      </c>
    </row>
    <row r="1211" spans="1:31" x14ac:dyDescent="0.2">
      <c r="A1211">
        <v>1310</v>
      </c>
      <c r="B1211" s="4">
        <v>43664</v>
      </c>
      <c r="C1211" t="s">
        <v>6255</v>
      </c>
      <c r="D1211" s="14"/>
      <c r="E1211" s="19">
        <f t="shared" si="130"/>
        <v>3.5</v>
      </c>
      <c r="F1211" s="1" t="str">
        <f t="shared" si="131"/>
        <v>Mastercard</v>
      </c>
      <c r="G1211" s="16" t="str">
        <f t="shared" si="132"/>
        <v>4345-5977-5302-9264</v>
      </c>
      <c r="H1211" s="15">
        <f>IF(F1211="Cash"," ",Y1211)</f>
        <v>46563</v>
      </c>
      <c r="M1211" s="64"/>
      <c r="U1211" t="s">
        <v>6255</v>
      </c>
      <c r="V1211" t="s">
        <v>8101</v>
      </c>
      <c r="W1211" t="s">
        <v>7089</v>
      </c>
      <c r="X1211" s="64">
        <v>4916465346055230</v>
      </c>
      <c r="Y1211">
        <v>46563</v>
      </c>
      <c r="Z1211">
        <v>3.5</v>
      </c>
      <c r="AA1211" s="65" t="str">
        <f t="shared" si="126"/>
        <v>4345597753029264</v>
      </c>
      <c r="AB1211">
        <f t="shared" si="127"/>
        <v>16</v>
      </c>
      <c r="AC1211" s="65" t="str">
        <f t="shared" si="128"/>
        <v>4345597753029264</v>
      </c>
      <c r="AD1211" t="str">
        <f t="shared" si="129"/>
        <v>4345-5977-5302-9264</v>
      </c>
      <c r="AE1211" s="65" t="s">
        <v>10841</v>
      </c>
    </row>
    <row r="1212" spans="1:31" x14ac:dyDescent="0.2">
      <c r="A1212">
        <v>1311</v>
      </c>
      <c r="B1212" s="4">
        <v>43664</v>
      </c>
      <c r="C1212" t="s">
        <v>6256</v>
      </c>
      <c r="D1212" s="14"/>
      <c r="E1212" s="19">
        <f t="shared" si="130"/>
        <v>24.09</v>
      </c>
      <c r="F1212" s="1" t="str">
        <f t="shared" si="131"/>
        <v>Mastercard</v>
      </c>
      <c r="G1212" s="16" t="str">
        <f t="shared" si="132"/>
        <v>3575-2917-8720-2716</v>
      </c>
      <c r="H1212" s="15">
        <f>IF(F1212="Cash"," ",Y1212)</f>
        <v>46977</v>
      </c>
      <c r="M1212" s="64"/>
      <c r="U1212" t="s">
        <v>6256</v>
      </c>
      <c r="V1212" t="s">
        <v>8108</v>
      </c>
      <c r="W1212" t="s">
        <v>7089</v>
      </c>
      <c r="X1212" s="64">
        <v>4916465346055230</v>
      </c>
      <c r="Y1212">
        <v>46977</v>
      </c>
      <c r="Z1212">
        <v>24.09</v>
      </c>
      <c r="AA1212" s="65" t="str">
        <f t="shared" si="126"/>
        <v>3575291787202716</v>
      </c>
      <c r="AB1212">
        <f t="shared" si="127"/>
        <v>16</v>
      </c>
      <c r="AC1212" s="65" t="str">
        <f t="shared" si="128"/>
        <v>3575291787202716</v>
      </c>
      <c r="AD1212" t="str">
        <f t="shared" si="129"/>
        <v>3575-2917-8720-2716</v>
      </c>
      <c r="AE1212" s="65" t="s">
        <v>10826</v>
      </c>
    </row>
    <row r="1213" spans="1:31" x14ac:dyDescent="0.2">
      <c r="A1213">
        <v>1312</v>
      </c>
      <c r="B1213" s="4">
        <v>43664</v>
      </c>
      <c r="C1213" t="s">
        <v>6257</v>
      </c>
      <c r="D1213" s="14"/>
      <c r="E1213" s="19">
        <f t="shared" si="130"/>
        <v>28.24</v>
      </c>
      <c r="F1213" s="1" t="str">
        <f t="shared" si="131"/>
        <v>Mastercard</v>
      </c>
      <c r="G1213" s="16" t="str">
        <f t="shared" si="132"/>
        <v>6489-5135-9009-8337</v>
      </c>
      <c r="H1213" s="15">
        <f>IF(F1213="Cash"," ",Y1213)</f>
        <v>60633</v>
      </c>
      <c r="M1213" s="64"/>
      <c r="U1213" t="s">
        <v>6257</v>
      </c>
      <c r="V1213" t="s">
        <v>7729</v>
      </c>
      <c r="W1213" t="s">
        <v>7089</v>
      </c>
      <c r="X1213" s="64">
        <v>4916465346055230</v>
      </c>
      <c r="Y1213">
        <v>60633</v>
      </c>
      <c r="Z1213">
        <v>28.24</v>
      </c>
      <c r="AA1213" s="65" t="str">
        <f t="shared" si="126"/>
        <v>6489513590098337</v>
      </c>
      <c r="AB1213">
        <f t="shared" si="127"/>
        <v>16</v>
      </c>
      <c r="AC1213" s="65" t="str">
        <f t="shared" si="128"/>
        <v>6489513590098337</v>
      </c>
      <c r="AD1213" t="str">
        <f t="shared" si="129"/>
        <v>6489-5135-9009-8337</v>
      </c>
      <c r="AE1213" s="65" t="s">
        <v>10711</v>
      </c>
    </row>
    <row r="1214" spans="1:31" x14ac:dyDescent="0.2">
      <c r="A1214">
        <v>1313</v>
      </c>
      <c r="B1214" s="4">
        <v>43664</v>
      </c>
      <c r="C1214" t="s">
        <v>6258</v>
      </c>
      <c r="D1214" s="14"/>
      <c r="E1214" s="19">
        <f t="shared" si="130"/>
        <v>21.02</v>
      </c>
      <c r="F1214" s="1" t="str">
        <f t="shared" si="131"/>
        <v>Mastercard</v>
      </c>
      <c r="G1214" s="16" t="str">
        <f t="shared" si="132"/>
        <v>1555-2162-2993-0445</v>
      </c>
      <c r="H1214" s="15">
        <f>IF(F1214="Cash"," ",Y1214)</f>
        <v>46590</v>
      </c>
      <c r="M1214" s="64"/>
      <c r="U1214" t="s">
        <v>6258</v>
      </c>
      <c r="V1214" t="s">
        <v>8109</v>
      </c>
      <c r="W1214" t="s">
        <v>7089</v>
      </c>
      <c r="X1214" s="64">
        <v>4916465346055230</v>
      </c>
      <c r="Y1214">
        <v>46590</v>
      </c>
      <c r="Z1214">
        <v>21.02</v>
      </c>
      <c r="AA1214" s="65" t="str">
        <f t="shared" si="126"/>
        <v>1555216229930445</v>
      </c>
      <c r="AB1214">
        <f t="shared" si="127"/>
        <v>16</v>
      </c>
      <c r="AC1214" s="65" t="str">
        <f t="shared" si="128"/>
        <v>1555216229930445</v>
      </c>
      <c r="AD1214" t="str">
        <f t="shared" si="129"/>
        <v>1555-2162-2993-0445</v>
      </c>
      <c r="AE1214" s="65" t="s">
        <v>10670</v>
      </c>
    </row>
    <row r="1215" spans="1:31" x14ac:dyDescent="0.2">
      <c r="A1215">
        <v>1314</v>
      </c>
      <c r="B1215" s="4">
        <v>43664</v>
      </c>
      <c r="C1215" t="s">
        <v>6259</v>
      </c>
      <c r="D1215" s="14"/>
      <c r="E1215" s="19">
        <f t="shared" si="130"/>
        <v>13.19</v>
      </c>
      <c r="F1215" s="1" t="str">
        <f t="shared" si="131"/>
        <v>Mastercard</v>
      </c>
      <c r="G1215" s="16" t="str">
        <f t="shared" si="132"/>
        <v>9667-3137-8113-5563</v>
      </c>
      <c r="H1215" s="15">
        <f>IF(F1215="Cash"," ",Y1215)</f>
        <v>38920</v>
      </c>
      <c r="M1215" s="64"/>
      <c r="U1215" t="s">
        <v>6259</v>
      </c>
      <c r="V1215" t="s">
        <v>7483</v>
      </c>
      <c r="W1215" t="s">
        <v>7089</v>
      </c>
      <c r="X1215" s="64">
        <v>4916465346055230</v>
      </c>
      <c r="Y1215">
        <v>38920</v>
      </c>
      <c r="Z1215">
        <v>13.19</v>
      </c>
      <c r="AA1215" s="65" t="str">
        <f t="shared" si="126"/>
        <v>9667313781135563</v>
      </c>
      <c r="AB1215">
        <f t="shared" si="127"/>
        <v>16</v>
      </c>
      <c r="AC1215" s="65" t="str">
        <f t="shared" si="128"/>
        <v>9667313781135563</v>
      </c>
      <c r="AD1215" t="str">
        <f t="shared" si="129"/>
        <v>9667-3137-8113-5563</v>
      </c>
      <c r="AE1215" s="65" t="s">
        <v>10693</v>
      </c>
    </row>
    <row r="1216" spans="1:31" x14ac:dyDescent="0.2">
      <c r="A1216">
        <v>1315</v>
      </c>
      <c r="B1216" s="4">
        <v>43664</v>
      </c>
      <c r="C1216" t="s">
        <v>6260</v>
      </c>
      <c r="D1216" s="14"/>
      <c r="E1216" s="19">
        <f t="shared" si="130"/>
        <v>1.08</v>
      </c>
      <c r="F1216" s="1" t="str">
        <f t="shared" si="131"/>
        <v>Mastercard</v>
      </c>
      <c r="G1216" s="16" t="str">
        <f t="shared" si="132"/>
        <v>3716-8569-0875-4681</v>
      </c>
      <c r="H1216" s="15">
        <f>IF(F1216="Cash"," ",Y1216)</f>
        <v>60668</v>
      </c>
      <c r="M1216" s="64"/>
      <c r="U1216" t="s">
        <v>6260</v>
      </c>
      <c r="V1216" t="s">
        <v>8110</v>
      </c>
      <c r="W1216" t="s">
        <v>7089</v>
      </c>
      <c r="X1216" s="64">
        <v>4916465346055230</v>
      </c>
      <c r="Y1216">
        <v>60668</v>
      </c>
      <c r="Z1216">
        <v>1.08</v>
      </c>
      <c r="AA1216" s="65" t="str">
        <f t="shared" si="126"/>
        <v>3716856908754681</v>
      </c>
      <c r="AB1216">
        <f t="shared" si="127"/>
        <v>16</v>
      </c>
      <c r="AC1216" s="65" t="str">
        <f t="shared" si="128"/>
        <v>3716856908754681</v>
      </c>
      <c r="AD1216" t="str">
        <f t="shared" si="129"/>
        <v>3716-8569-0875-4681</v>
      </c>
      <c r="AE1216" s="65" t="s">
        <v>10981</v>
      </c>
    </row>
    <row r="1217" spans="1:31" x14ac:dyDescent="0.2">
      <c r="A1217">
        <v>1316</v>
      </c>
      <c r="B1217" s="4">
        <v>43665</v>
      </c>
      <c r="C1217" t="s">
        <v>6261</v>
      </c>
      <c r="D1217" s="14"/>
      <c r="E1217" s="19">
        <f t="shared" si="130"/>
        <v>4.42</v>
      </c>
      <c r="F1217" s="1" t="str">
        <f t="shared" si="131"/>
        <v>Cash</v>
      </c>
      <c r="G1217" s="16" t="str">
        <f t="shared" si="132"/>
        <v xml:space="preserve"> </v>
      </c>
      <c r="H1217" s="15" t="str">
        <f>IF(F1217="Cash"," ",Y1217)</f>
        <v xml:space="preserve"> </v>
      </c>
      <c r="U1217" t="s">
        <v>6261</v>
      </c>
      <c r="V1217" t="s">
        <v>8111</v>
      </c>
      <c r="W1217" t="s">
        <v>30</v>
      </c>
      <c r="X1217" s="64">
        <v>4916465346055230</v>
      </c>
      <c r="Z1217">
        <v>4.42</v>
      </c>
      <c r="AA1217" s="65" t="str">
        <f t="shared" si="126"/>
        <v/>
      </c>
      <c r="AB1217">
        <f t="shared" si="127"/>
        <v>0</v>
      </c>
      <c r="AC1217" s="65" t="str">
        <f t="shared" si="128"/>
        <v>???</v>
      </c>
      <c r="AD1217" t="str">
        <f t="shared" si="129"/>
        <v xml:space="preserve"> </v>
      </c>
    </row>
    <row r="1218" spans="1:31" x14ac:dyDescent="0.2">
      <c r="A1218">
        <v>1317</v>
      </c>
      <c r="B1218" s="4">
        <v>43665</v>
      </c>
      <c r="C1218" t="s">
        <v>6262</v>
      </c>
      <c r="D1218" s="14"/>
      <c r="E1218" s="19">
        <f t="shared" si="130"/>
        <v>31.51</v>
      </c>
      <c r="F1218" s="1" t="str">
        <f t="shared" si="131"/>
        <v>Cash</v>
      </c>
      <c r="G1218" s="16" t="str">
        <f t="shared" si="132"/>
        <v xml:space="preserve"> </v>
      </c>
      <c r="H1218" s="15" t="str">
        <f>IF(F1218="Cash"," ",Y1218)</f>
        <v xml:space="preserve"> </v>
      </c>
      <c r="U1218" t="s">
        <v>6262</v>
      </c>
      <c r="V1218" t="s">
        <v>7647</v>
      </c>
      <c r="W1218" t="s">
        <v>30</v>
      </c>
      <c r="X1218" s="64">
        <v>4916465346055230</v>
      </c>
      <c r="Z1218">
        <v>31.51</v>
      </c>
      <c r="AA1218" s="65" t="str">
        <f t="shared" si="126"/>
        <v/>
      </c>
      <c r="AB1218">
        <f t="shared" si="127"/>
        <v>0</v>
      </c>
      <c r="AC1218" s="65" t="str">
        <f t="shared" si="128"/>
        <v>???</v>
      </c>
      <c r="AD1218" t="str">
        <f t="shared" si="129"/>
        <v xml:space="preserve"> </v>
      </c>
    </row>
    <row r="1219" spans="1:31" x14ac:dyDescent="0.2">
      <c r="A1219">
        <v>1318</v>
      </c>
      <c r="B1219" s="4">
        <v>43665</v>
      </c>
      <c r="C1219" t="s">
        <v>6263</v>
      </c>
      <c r="D1219" s="14"/>
      <c r="E1219" s="19">
        <f t="shared" si="130"/>
        <v>19.5</v>
      </c>
      <c r="F1219" s="1" t="str">
        <f t="shared" si="131"/>
        <v>Cash</v>
      </c>
      <c r="G1219" s="16" t="str">
        <f t="shared" si="132"/>
        <v xml:space="preserve"> </v>
      </c>
      <c r="H1219" s="15" t="str">
        <f>IF(F1219="Cash"," ",Y1219)</f>
        <v xml:space="preserve"> </v>
      </c>
      <c r="U1219" t="s">
        <v>6263</v>
      </c>
      <c r="V1219" t="s">
        <v>8112</v>
      </c>
      <c r="W1219" t="s">
        <v>30</v>
      </c>
      <c r="X1219" s="64">
        <v>4916465346055230</v>
      </c>
      <c r="Z1219">
        <v>19.5</v>
      </c>
      <c r="AA1219" s="65" t="str">
        <f t="shared" ref="AA1219:AA1282" si="133">TRIM(AE1219)</f>
        <v/>
      </c>
      <c r="AB1219">
        <f t="shared" ref="AB1219:AB1282" si="134">LEN(AA1219)</f>
        <v>0</v>
      </c>
      <c r="AC1219" s="65" t="str">
        <f t="shared" ref="AC1219:AC1282" si="135">IF(AB1219&gt;=15,AA1219,"???")</f>
        <v>???</v>
      </c>
      <c r="AD1219" t="str">
        <f t="shared" ref="AD1219:AD1282" si="136">IF(AB1219=15,TEXT(AC1219,"0000-000000-00000"),IF(AB1219=16,MID(AC1219,1,4)&amp;"-"&amp;MID(AC1219,5,4)&amp;"-"&amp;MID(AC1219,9,4)&amp;"-"&amp;MID(AC1219,13,4),IF(AB1219=0," ","???")))</f>
        <v xml:space="preserve"> </v>
      </c>
    </row>
    <row r="1220" spans="1:31" x14ac:dyDescent="0.2">
      <c r="A1220">
        <v>1319</v>
      </c>
      <c r="B1220" s="4">
        <v>43665</v>
      </c>
      <c r="C1220" t="s">
        <v>6264</v>
      </c>
      <c r="D1220" s="14"/>
      <c r="E1220" s="19">
        <f t="shared" si="130"/>
        <v>16.84</v>
      </c>
      <c r="F1220" s="1" t="str">
        <f t="shared" si="131"/>
        <v>Cash</v>
      </c>
      <c r="G1220" s="16" t="str">
        <f t="shared" si="132"/>
        <v xml:space="preserve"> </v>
      </c>
      <c r="H1220" s="15" t="str">
        <f>IF(F1220="Cash"," ",Y1220)</f>
        <v xml:space="preserve"> </v>
      </c>
      <c r="U1220" t="s">
        <v>6264</v>
      </c>
      <c r="V1220" t="s">
        <v>8113</v>
      </c>
      <c r="W1220" t="s">
        <v>30</v>
      </c>
      <c r="X1220" s="64">
        <v>4916465346055230</v>
      </c>
      <c r="Z1220">
        <v>16.84</v>
      </c>
      <c r="AA1220" s="65" t="str">
        <f t="shared" si="133"/>
        <v/>
      </c>
      <c r="AB1220">
        <f t="shared" si="134"/>
        <v>0</v>
      </c>
      <c r="AC1220" s="65" t="str">
        <f t="shared" si="135"/>
        <v>???</v>
      </c>
      <c r="AD1220" t="str">
        <f t="shared" si="136"/>
        <v xml:space="preserve"> </v>
      </c>
    </row>
    <row r="1221" spans="1:31" x14ac:dyDescent="0.2">
      <c r="A1221">
        <v>1320</v>
      </c>
      <c r="B1221" s="4">
        <v>43665</v>
      </c>
      <c r="C1221" t="s">
        <v>6265</v>
      </c>
      <c r="D1221" s="14"/>
      <c r="E1221" s="19">
        <f t="shared" ref="E1221:E1284" si="137">Z1221</f>
        <v>31.79</v>
      </c>
      <c r="F1221" s="1" t="str">
        <f t="shared" ref="F1221:F1284" si="138">W1221</f>
        <v>Cash</v>
      </c>
      <c r="G1221" s="16" t="str">
        <f t="shared" ref="G1221:G1284" si="139">AD1221</f>
        <v xml:space="preserve"> </v>
      </c>
      <c r="H1221" s="15" t="str">
        <f>IF(F1221="Cash"," ",Y1221)</f>
        <v xml:space="preserve"> </v>
      </c>
      <c r="U1221" t="s">
        <v>6265</v>
      </c>
      <c r="V1221" t="s">
        <v>8114</v>
      </c>
      <c r="W1221" t="s">
        <v>30</v>
      </c>
      <c r="X1221" s="64">
        <v>4916465346055230</v>
      </c>
      <c r="Z1221">
        <v>31.79</v>
      </c>
      <c r="AA1221" s="65" t="str">
        <f t="shared" si="133"/>
        <v/>
      </c>
      <c r="AB1221">
        <f t="shared" si="134"/>
        <v>0</v>
      </c>
      <c r="AC1221" s="65" t="str">
        <f t="shared" si="135"/>
        <v>???</v>
      </c>
      <c r="AD1221" t="str">
        <f t="shared" si="136"/>
        <v xml:space="preserve"> </v>
      </c>
    </row>
    <row r="1222" spans="1:31" x14ac:dyDescent="0.2">
      <c r="A1222">
        <v>1321</v>
      </c>
      <c r="B1222" s="4">
        <v>43665</v>
      </c>
      <c r="C1222" t="s">
        <v>6266</v>
      </c>
      <c r="D1222" s="14"/>
      <c r="E1222" s="19">
        <f t="shared" si="137"/>
        <v>9.57</v>
      </c>
      <c r="F1222" s="1" t="str">
        <f t="shared" si="138"/>
        <v>Visa</v>
      </c>
      <c r="G1222" s="16" t="str">
        <f t="shared" si="139"/>
        <v>2545-7639-8297-1977</v>
      </c>
      <c r="H1222" s="15">
        <f>IF(F1222="Cash"," ",Y1222)</f>
        <v>25502</v>
      </c>
      <c r="M1222" s="64"/>
      <c r="U1222" t="s">
        <v>6266</v>
      </c>
      <c r="V1222" t="s">
        <v>8115</v>
      </c>
      <c r="W1222" t="s">
        <v>34</v>
      </c>
      <c r="X1222" s="64">
        <v>4916465346055230</v>
      </c>
      <c r="Y1222">
        <v>25502</v>
      </c>
      <c r="Z1222">
        <v>9.57</v>
      </c>
      <c r="AA1222" s="65" t="str">
        <f t="shared" si="133"/>
        <v>2545763982971977</v>
      </c>
      <c r="AB1222">
        <f t="shared" si="134"/>
        <v>16</v>
      </c>
      <c r="AC1222" s="65" t="str">
        <f t="shared" si="135"/>
        <v>2545763982971977</v>
      </c>
      <c r="AD1222" t="str">
        <f t="shared" si="136"/>
        <v>2545-7639-8297-1977</v>
      </c>
      <c r="AE1222" s="65" t="s">
        <v>10982</v>
      </c>
    </row>
    <row r="1223" spans="1:31" x14ac:dyDescent="0.2">
      <c r="A1223">
        <v>1322</v>
      </c>
      <c r="B1223" s="4">
        <v>43665</v>
      </c>
      <c r="C1223" t="s">
        <v>6267</v>
      </c>
      <c r="D1223" s="14"/>
      <c r="E1223" s="19">
        <f t="shared" si="137"/>
        <v>23.45</v>
      </c>
      <c r="F1223" s="1" t="str">
        <f t="shared" si="138"/>
        <v>Mastercard</v>
      </c>
      <c r="G1223" s="16" t="str">
        <f t="shared" si="139"/>
        <v>7104-0003-0217-7288</v>
      </c>
      <c r="H1223" s="15">
        <f>IF(F1223="Cash"," ",Y1223)</f>
        <v>39166</v>
      </c>
      <c r="M1223" s="64"/>
      <c r="U1223" t="s">
        <v>6267</v>
      </c>
      <c r="V1223" t="s">
        <v>7923</v>
      </c>
      <c r="W1223" t="s">
        <v>7089</v>
      </c>
      <c r="X1223" s="64">
        <v>4916465346055230</v>
      </c>
      <c r="Y1223">
        <v>39166</v>
      </c>
      <c r="Z1223">
        <v>23.45</v>
      </c>
      <c r="AA1223" s="65" t="str">
        <f t="shared" si="133"/>
        <v>7104000302177288</v>
      </c>
      <c r="AB1223">
        <f t="shared" si="134"/>
        <v>16</v>
      </c>
      <c r="AC1223" s="65" t="str">
        <f t="shared" si="135"/>
        <v>7104000302177288</v>
      </c>
      <c r="AD1223" t="str">
        <f t="shared" si="136"/>
        <v>7104-0003-0217-7288</v>
      </c>
      <c r="AE1223" s="65" t="s">
        <v>10839</v>
      </c>
    </row>
    <row r="1224" spans="1:31" x14ac:dyDescent="0.2">
      <c r="A1224">
        <v>1323</v>
      </c>
      <c r="B1224" s="4">
        <v>43665</v>
      </c>
      <c r="C1224" t="s">
        <v>5254</v>
      </c>
      <c r="D1224" s="14"/>
      <c r="E1224" s="19">
        <f t="shared" si="137"/>
        <v>7.45</v>
      </c>
      <c r="F1224" s="1" t="str">
        <f t="shared" si="138"/>
        <v>Cash</v>
      </c>
      <c r="G1224" s="16" t="str">
        <f t="shared" si="139"/>
        <v xml:space="preserve"> </v>
      </c>
      <c r="H1224" s="15" t="str">
        <f>IF(F1224="Cash"," ",Y1224)</f>
        <v xml:space="preserve"> </v>
      </c>
      <c r="U1224" t="s">
        <v>5254</v>
      </c>
      <c r="V1224" t="s">
        <v>7257</v>
      </c>
      <c r="W1224" t="s">
        <v>30</v>
      </c>
      <c r="X1224" s="64">
        <v>4916465346055230</v>
      </c>
      <c r="Z1224">
        <v>7.45</v>
      </c>
      <c r="AA1224" s="65" t="str">
        <f t="shared" si="133"/>
        <v/>
      </c>
      <c r="AB1224">
        <f t="shared" si="134"/>
        <v>0</v>
      </c>
      <c r="AC1224" s="65" t="str">
        <f t="shared" si="135"/>
        <v>???</v>
      </c>
      <c r="AD1224" t="str">
        <f t="shared" si="136"/>
        <v xml:space="preserve"> </v>
      </c>
    </row>
    <row r="1225" spans="1:31" x14ac:dyDescent="0.2">
      <c r="A1225">
        <v>1324</v>
      </c>
      <c r="B1225" s="4">
        <v>43665</v>
      </c>
      <c r="C1225" t="s">
        <v>6268</v>
      </c>
      <c r="D1225" s="14"/>
      <c r="E1225" s="19">
        <f t="shared" si="137"/>
        <v>5.69</v>
      </c>
      <c r="F1225" s="1" t="str">
        <f t="shared" si="138"/>
        <v>Cash</v>
      </c>
      <c r="G1225" s="16" t="str">
        <f t="shared" si="139"/>
        <v xml:space="preserve"> </v>
      </c>
      <c r="H1225" s="15" t="str">
        <f>IF(F1225="Cash"," ",Y1225)</f>
        <v xml:space="preserve"> </v>
      </c>
      <c r="U1225" t="s">
        <v>6268</v>
      </c>
      <c r="V1225" t="s">
        <v>8016</v>
      </c>
      <c r="W1225" t="s">
        <v>30</v>
      </c>
      <c r="X1225" s="64">
        <v>4916465346055230</v>
      </c>
      <c r="Z1225">
        <v>5.69</v>
      </c>
      <c r="AA1225" s="65" t="str">
        <f t="shared" si="133"/>
        <v/>
      </c>
      <c r="AB1225">
        <f t="shared" si="134"/>
        <v>0</v>
      </c>
      <c r="AC1225" s="65" t="str">
        <f t="shared" si="135"/>
        <v>???</v>
      </c>
      <c r="AD1225" t="str">
        <f t="shared" si="136"/>
        <v xml:space="preserve"> </v>
      </c>
    </row>
    <row r="1226" spans="1:31" x14ac:dyDescent="0.2">
      <c r="A1226">
        <v>1325</v>
      </c>
      <c r="B1226" s="4">
        <v>43665</v>
      </c>
      <c r="C1226" t="s">
        <v>6269</v>
      </c>
      <c r="D1226" s="14"/>
      <c r="E1226" s="19">
        <f t="shared" si="137"/>
        <v>31.35</v>
      </c>
      <c r="F1226" s="1" t="str">
        <f t="shared" si="138"/>
        <v>Cash</v>
      </c>
      <c r="G1226" s="16" t="str">
        <f t="shared" si="139"/>
        <v xml:space="preserve"> </v>
      </c>
      <c r="H1226" s="15" t="str">
        <f>IF(F1226="Cash"," ",Y1226)</f>
        <v xml:space="preserve"> </v>
      </c>
      <c r="U1226" t="s">
        <v>6269</v>
      </c>
      <c r="V1226" t="s">
        <v>7132</v>
      </c>
      <c r="W1226" t="s">
        <v>30</v>
      </c>
      <c r="X1226" s="64">
        <v>4916465346055230</v>
      </c>
      <c r="Z1226">
        <v>31.35</v>
      </c>
      <c r="AA1226" s="65" t="str">
        <f t="shared" si="133"/>
        <v/>
      </c>
      <c r="AB1226">
        <f t="shared" si="134"/>
        <v>0</v>
      </c>
      <c r="AC1226" s="65" t="str">
        <f t="shared" si="135"/>
        <v>???</v>
      </c>
      <c r="AD1226" t="str">
        <f t="shared" si="136"/>
        <v xml:space="preserve"> </v>
      </c>
    </row>
    <row r="1227" spans="1:31" x14ac:dyDescent="0.2">
      <c r="A1227">
        <v>1326</v>
      </c>
      <c r="B1227" s="4">
        <v>43665</v>
      </c>
      <c r="C1227" t="s">
        <v>6270</v>
      </c>
      <c r="D1227" s="14"/>
      <c r="E1227" s="19">
        <f t="shared" si="137"/>
        <v>0.06</v>
      </c>
      <c r="F1227" s="1" t="str">
        <f t="shared" si="138"/>
        <v>Mastercard</v>
      </c>
      <c r="G1227" s="16" t="str">
        <f t="shared" si="139"/>
        <v>2545-9728-2756-6941</v>
      </c>
      <c r="H1227" s="15">
        <f>IF(F1227="Cash"," ",Y1227)</f>
        <v>46789</v>
      </c>
      <c r="M1227" s="64"/>
      <c r="U1227" t="s">
        <v>6270</v>
      </c>
      <c r="V1227" t="s">
        <v>8116</v>
      </c>
      <c r="W1227" t="s">
        <v>7089</v>
      </c>
      <c r="X1227" s="64">
        <v>4916465346055230</v>
      </c>
      <c r="Y1227">
        <v>46789</v>
      </c>
      <c r="Z1227">
        <v>0.06</v>
      </c>
      <c r="AA1227" s="65" t="str">
        <f t="shared" si="133"/>
        <v>2545972827566941</v>
      </c>
      <c r="AB1227">
        <f t="shared" si="134"/>
        <v>16</v>
      </c>
      <c r="AC1227" s="65" t="str">
        <f t="shared" si="135"/>
        <v>2545972827566941</v>
      </c>
      <c r="AD1227" t="str">
        <f t="shared" si="136"/>
        <v>2545-9728-2756-6941</v>
      </c>
      <c r="AE1227" s="65" t="s">
        <v>10983</v>
      </c>
    </row>
    <row r="1228" spans="1:31" x14ac:dyDescent="0.2">
      <c r="A1228">
        <v>1327</v>
      </c>
      <c r="B1228" s="4">
        <v>43665</v>
      </c>
      <c r="C1228" t="s">
        <v>6271</v>
      </c>
      <c r="D1228" s="14"/>
      <c r="E1228" s="19">
        <f t="shared" si="137"/>
        <v>4.29</v>
      </c>
      <c r="F1228" s="1" t="str">
        <f t="shared" si="138"/>
        <v>Mastercard</v>
      </c>
      <c r="G1228" s="16" t="str">
        <f t="shared" si="139"/>
        <v>4345-5977-5302-9264</v>
      </c>
      <c r="H1228" s="15">
        <f>IF(F1228="Cash"," ",Y1228)</f>
        <v>60626</v>
      </c>
      <c r="M1228" s="64"/>
      <c r="U1228" t="s">
        <v>6271</v>
      </c>
      <c r="V1228" t="s">
        <v>8117</v>
      </c>
      <c r="W1228" t="s">
        <v>7089</v>
      </c>
      <c r="X1228" s="64">
        <v>4916465346055230</v>
      </c>
      <c r="Y1228">
        <v>60626</v>
      </c>
      <c r="Z1228">
        <v>4.29</v>
      </c>
      <c r="AA1228" s="65" t="str">
        <f t="shared" si="133"/>
        <v>4345597753029264</v>
      </c>
      <c r="AB1228">
        <f t="shared" si="134"/>
        <v>16</v>
      </c>
      <c r="AC1228" s="65" t="str">
        <f t="shared" si="135"/>
        <v>4345597753029264</v>
      </c>
      <c r="AD1228" t="str">
        <f t="shared" si="136"/>
        <v>4345-5977-5302-9264</v>
      </c>
      <c r="AE1228" s="65" t="s">
        <v>10841</v>
      </c>
    </row>
    <row r="1229" spans="1:31" x14ac:dyDescent="0.2">
      <c r="A1229">
        <v>1328</v>
      </c>
      <c r="B1229" s="4">
        <v>43665</v>
      </c>
      <c r="C1229" t="s">
        <v>6272</v>
      </c>
      <c r="D1229" s="14"/>
      <c r="E1229" s="19">
        <f t="shared" si="137"/>
        <v>21.07</v>
      </c>
      <c r="F1229" s="1" t="str">
        <f t="shared" si="138"/>
        <v>Cash</v>
      </c>
      <c r="G1229" s="16" t="str">
        <f t="shared" si="139"/>
        <v xml:space="preserve"> </v>
      </c>
      <c r="H1229" s="15" t="str">
        <f>IF(F1229="Cash"," ",Y1229)</f>
        <v xml:space="preserve"> </v>
      </c>
      <c r="U1229" t="s">
        <v>6272</v>
      </c>
      <c r="V1229" t="s">
        <v>8118</v>
      </c>
      <c r="W1229" t="s">
        <v>30</v>
      </c>
      <c r="X1229" s="64">
        <v>4916465346055230</v>
      </c>
      <c r="Z1229">
        <v>21.07</v>
      </c>
      <c r="AA1229" s="65" t="str">
        <f t="shared" si="133"/>
        <v/>
      </c>
      <c r="AB1229">
        <f t="shared" si="134"/>
        <v>0</v>
      </c>
      <c r="AC1229" s="65" t="str">
        <f t="shared" si="135"/>
        <v>???</v>
      </c>
      <c r="AD1229" t="str">
        <f t="shared" si="136"/>
        <v xml:space="preserve"> </v>
      </c>
    </row>
    <row r="1230" spans="1:31" x14ac:dyDescent="0.2">
      <c r="A1230">
        <v>1329</v>
      </c>
      <c r="B1230" s="4">
        <v>43665</v>
      </c>
      <c r="C1230" t="s">
        <v>6273</v>
      </c>
      <c r="D1230" s="14"/>
      <c r="E1230" s="19">
        <f t="shared" si="137"/>
        <v>17.89</v>
      </c>
      <c r="F1230" s="1" t="str">
        <f t="shared" si="138"/>
        <v>Visa</v>
      </c>
      <c r="G1230" s="16" t="str">
        <f t="shared" si="139"/>
        <v>4375-4758-3990-2661</v>
      </c>
      <c r="H1230" s="15">
        <f>IF(F1230="Cash"," ",Y1230)</f>
        <v>48015</v>
      </c>
      <c r="M1230" s="64"/>
      <c r="U1230" t="s">
        <v>6273</v>
      </c>
      <c r="V1230" t="s">
        <v>7412</v>
      </c>
      <c r="W1230" t="s">
        <v>34</v>
      </c>
      <c r="X1230" s="64">
        <v>4916465346055230</v>
      </c>
      <c r="Y1230">
        <v>48015</v>
      </c>
      <c r="Z1230">
        <v>17.89</v>
      </c>
      <c r="AA1230" s="65" t="str">
        <f t="shared" si="133"/>
        <v>4375475839902661</v>
      </c>
      <c r="AB1230">
        <f t="shared" si="134"/>
        <v>16</v>
      </c>
      <c r="AC1230" s="65" t="str">
        <f t="shared" si="135"/>
        <v>4375475839902661</v>
      </c>
      <c r="AD1230" t="str">
        <f t="shared" si="136"/>
        <v>4375-4758-3990-2661</v>
      </c>
      <c r="AE1230" s="65" t="s">
        <v>10842</v>
      </c>
    </row>
    <row r="1231" spans="1:31" x14ac:dyDescent="0.2">
      <c r="A1231">
        <v>1330</v>
      </c>
      <c r="B1231" s="4">
        <v>43665</v>
      </c>
      <c r="C1231" t="s">
        <v>6274</v>
      </c>
      <c r="D1231" s="14"/>
      <c r="E1231" s="19">
        <f t="shared" si="137"/>
        <v>27.11</v>
      </c>
      <c r="F1231" s="1" t="str">
        <f t="shared" si="138"/>
        <v>Visa</v>
      </c>
      <c r="G1231" s="16" t="str">
        <f t="shared" si="139"/>
        <v>4676-3632-2239-0550</v>
      </c>
      <c r="H1231" s="15">
        <f>IF(F1231="Cash"," ",Y1231)</f>
        <v>46402</v>
      </c>
      <c r="M1231" s="64"/>
      <c r="U1231" t="s">
        <v>6274</v>
      </c>
      <c r="V1231" t="s">
        <v>8119</v>
      </c>
      <c r="W1231" t="s">
        <v>34</v>
      </c>
      <c r="X1231" s="64">
        <v>4916465346055230</v>
      </c>
      <c r="Y1231">
        <v>46402</v>
      </c>
      <c r="Z1231">
        <v>27.11</v>
      </c>
      <c r="AA1231" s="65" t="str">
        <f t="shared" si="133"/>
        <v>4676363222390550</v>
      </c>
      <c r="AB1231">
        <f t="shared" si="134"/>
        <v>16</v>
      </c>
      <c r="AC1231" s="65" t="str">
        <f t="shared" si="135"/>
        <v>4676363222390550</v>
      </c>
      <c r="AD1231" t="str">
        <f t="shared" si="136"/>
        <v>4676-3632-2239-0550</v>
      </c>
      <c r="AE1231" s="65" t="s">
        <v>10984</v>
      </c>
    </row>
    <row r="1232" spans="1:31" x14ac:dyDescent="0.2">
      <c r="A1232">
        <v>1331</v>
      </c>
      <c r="B1232" s="4">
        <v>43665</v>
      </c>
      <c r="C1232" t="s">
        <v>6275</v>
      </c>
      <c r="D1232" s="14"/>
      <c r="E1232" s="19">
        <f t="shared" si="137"/>
        <v>19.46</v>
      </c>
      <c r="F1232" s="1" t="str">
        <f t="shared" si="138"/>
        <v>Mastercard</v>
      </c>
      <c r="G1232" s="16" t="str">
        <f t="shared" si="139"/>
        <v>4716-0231-4465-0024</v>
      </c>
      <c r="H1232" s="15">
        <f>IF(F1232="Cash"," ",Y1232)</f>
        <v>46391</v>
      </c>
      <c r="M1232" s="64"/>
      <c r="U1232" t="s">
        <v>6275</v>
      </c>
      <c r="V1232" t="s">
        <v>7800</v>
      </c>
      <c r="W1232" t="s">
        <v>7089</v>
      </c>
      <c r="X1232" s="64">
        <v>4916465346055230</v>
      </c>
      <c r="Y1232">
        <v>46391</v>
      </c>
      <c r="Z1232">
        <v>19.46</v>
      </c>
      <c r="AA1232" s="65" t="str">
        <f t="shared" si="133"/>
        <v>4716023144650024</v>
      </c>
      <c r="AB1232">
        <f t="shared" si="134"/>
        <v>16</v>
      </c>
      <c r="AC1232" s="65" t="str">
        <f t="shared" si="135"/>
        <v>4716023144650024</v>
      </c>
      <c r="AD1232" t="str">
        <f t="shared" si="136"/>
        <v>4716-0231-4465-0024</v>
      </c>
      <c r="AE1232" s="65" t="s">
        <v>10785</v>
      </c>
    </row>
    <row r="1233" spans="1:31" x14ac:dyDescent="0.2">
      <c r="A1233">
        <v>1332</v>
      </c>
      <c r="B1233" s="4">
        <v>43665</v>
      </c>
      <c r="C1233" t="s">
        <v>6276</v>
      </c>
      <c r="D1233" s="14"/>
      <c r="E1233" s="19">
        <f t="shared" si="137"/>
        <v>4.5199999999999996</v>
      </c>
      <c r="F1233" s="1" t="str">
        <f t="shared" si="138"/>
        <v>Cash</v>
      </c>
      <c r="G1233" s="16" t="str">
        <f t="shared" si="139"/>
        <v xml:space="preserve"> </v>
      </c>
      <c r="H1233" s="15" t="str">
        <f>IF(F1233="Cash"," ",Y1233)</f>
        <v xml:space="preserve"> </v>
      </c>
      <c r="U1233" t="s">
        <v>6276</v>
      </c>
      <c r="V1233" t="s">
        <v>8120</v>
      </c>
      <c r="W1233" t="s">
        <v>30</v>
      </c>
      <c r="X1233" s="64">
        <v>4916465346055230</v>
      </c>
      <c r="Z1233">
        <v>4.5199999999999996</v>
      </c>
      <c r="AA1233" s="65" t="str">
        <f t="shared" si="133"/>
        <v/>
      </c>
      <c r="AB1233">
        <f t="shared" si="134"/>
        <v>0</v>
      </c>
      <c r="AC1233" s="65" t="str">
        <f t="shared" si="135"/>
        <v>???</v>
      </c>
      <c r="AD1233" t="str">
        <f t="shared" si="136"/>
        <v xml:space="preserve"> </v>
      </c>
    </row>
    <row r="1234" spans="1:31" x14ac:dyDescent="0.2">
      <c r="A1234">
        <v>1333</v>
      </c>
      <c r="B1234" s="4">
        <v>43665</v>
      </c>
      <c r="C1234" t="s">
        <v>6277</v>
      </c>
      <c r="D1234" s="14"/>
      <c r="E1234" s="19">
        <f t="shared" si="137"/>
        <v>25.29</v>
      </c>
      <c r="F1234" s="1" t="str">
        <f t="shared" si="138"/>
        <v>American Express</v>
      </c>
      <c r="G1234" s="16" t="str">
        <f t="shared" si="139"/>
        <v>3723-014204-85874</v>
      </c>
      <c r="H1234" s="15">
        <f>IF(F1234="Cash"," ",Y1234)</f>
        <v>60659</v>
      </c>
      <c r="M1234" s="64"/>
      <c r="U1234" t="s">
        <v>6277</v>
      </c>
      <c r="V1234" t="s">
        <v>7823</v>
      </c>
      <c r="W1234" t="s">
        <v>7093</v>
      </c>
      <c r="X1234" s="64">
        <v>4916465346055230</v>
      </c>
      <c r="Y1234">
        <v>60659</v>
      </c>
      <c r="Z1234">
        <v>25.29</v>
      </c>
      <c r="AA1234" s="65" t="str">
        <f t="shared" si="133"/>
        <v>372301420485874</v>
      </c>
      <c r="AB1234">
        <f t="shared" si="134"/>
        <v>15</v>
      </c>
      <c r="AC1234" s="65" t="str">
        <f t="shared" si="135"/>
        <v>372301420485874</v>
      </c>
      <c r="AD1234" t="str">
        <f t="shared" si="136"/>
        <v>3723-014204-85874</v>
      </c>
      <c r="AE1234" s="65" t="s">
        <v>10985</v>
      </c>
    </row>
    <row r="1235" spans="1:31" x14ac:dyDescent="0.2">
      <c r="A1235">
        <v>1334</v>
      </c>
      <c r="B1235" s="4">
        <v>43665</v>
      </c>
      <c r="C1235" t="s">
        <v>6278</v>
      </c>
      <c r="D1235" s="14"/>
      <c r="E1235" s="19">
        <f t="shared" si="137"/>
        <v>10.039999999999999</v>
      </c>
      <c r="F1235" s="1" t="str">
        <f t="shared" si="138"/>
        <v>Visa</v>
      </c>
      <c r="G1235" s="16" t="str">
        <f t="shared" si="139"/>
        <v>9269-1169-4576-6397</v>
      </c>
      <c r="H1235" s="15">
        <f>IF(F1235="Cash"," ",Y1235)</f>
        <v>47614</v>
      </c>
      <c r="M1235" s="64"/>
      <c r="U1235" t="s">
        <v>6278</v>
      </c>
      <c r="V1235" t="s">
        <v>8121</v>
      </c>
      <c r="W1235" t="s">
        <v>34</v>
      </c>
      <c r="X1235" s="64">
        <v>4916465346055230</v>
      </c>
      <c r="Y1235">
        <v>47614</v>
      </c>
      <c r="Z1235">
        <v>10.039999999999999</v>
      </c>
      <c r="AA1235" s="65" t="str">
        <f t="shared" si="133"/>
        <v>9269116945766397</v>
      </c>
      <c r="AB1235">
        <f t="shared" si="134"/>
        <v>16</v>
      </c>
      <c r="AC1235" s="65" t="str">
        <f t="shared" si="135"/>
        <v>9269116945766397</v>
      </c>
      <c r="AD1235" t="str">
        <f t="shared" si="136"/>
        <v>9269-1169-4576-6397</v>
      </c>
      <c r="AE1235" s="65" t="s">
        <v>10683</v>
      </c>
    </row>
    <row r="1236" spans="1:31" x14ac:dyDescent="0.2">
      <c r="A1236">
        <v>1335</v>
      </c>
      <c r="B1236" s="4">
        <v>43665</v>
      </c>
      <c r="C1236" t="s">
        <v>6279</v>
      </c>
      <c r="D1236" s="14"/>
      <c r="E1236" s="19">
        <f t="shared" si="137"/>
        <v>2.75</v>
      </c>
      <c r="F1236" s="1" t="str">
        <f t="shared" si="138"/>
        <v>Cash</v>
      </c>
      <c r="G1236" s="16" t="str">
        <f t="shared" si="139"/>
        <v xml:space="preserve"> </v>
      </c>
      <c r="H1236" s="15" t="str">
        <f>IF(F1236="Cash"," ",Y1236)</f>
        <v xml:space="preserve"> </v>
      </c>
      <c r="U1236" t="s">
        <v>6279</v>
      </c>
      <c r="V1236" t="s">
        <v>8122</v>
      </c>
      <c r="W1236" t="s">
        <v>30</v>
      </c>
      <c r="X1236" s="64">
        <v>4916465346055230</v>
      </c>
      <c r="Z1236">
        <v>2.75</v>
      </c>
      <c r="AA1236" s="65" t="str">
        <f t="shared" si="133"/>
        <v/>
      </c>
      <c r="AB1236">
        <f t="shared" si="134"/>
        <v>0</v>
      </c>
      <c r="AC1236" s="65" t="str">
        <f t="shared" si="135"/>
        <v>???</v>
      </c>
      <c r="AD1236" t="str">
        <f t="shared" si="136"/>
        <v xml:space="preserve"> </v>
      </c>
    </row>
    <row r="1237" spans="1:31" x14ac:dyDescent="0.2">
      <c r="A1237">
        <v>1336</v>
      </c>
      <c r="B1237" s="4">
        <v>43665</v>
      </c>
      <c r="C1237" t="s">
        <v>6280</v>
      </c>
      <c r="D1237" s="14"/>
      <c r="E1237" s="19">
        <f t="shared" si="137"/>
        <v>12.09</v>
      </c>
      <c r="F1237" s="1" t="str">
        <f t="shared" si="138"/>
        <v>Cash</v>
      </c>
      <c r="G1237" s="16" t="str">
        <f t="shared" si="139"/>
        <v xml:space="preserve"> </v>
      </c>
      <c r="H1237" s="15" t="str">
        <f>IF(F1237="Cash"," ",Y1237)</f>
        <v xml:space="preserve"> </v>
      </c>
      <c r="U1237" t="s">
        <v>6280</v>
      </c>
      <c r="V1237" t="s">
        <v>8123</v>
      </c>
      <c r="W1237" t="s">
        <v>30</v>
      </c>
      <c r="X1237" s="64">
        <v>4916465346055230</v>
      </c>
      <c r="Z1237">
        <v>12.09</v>
      </c>
      <c r="AA1237" s="65" t="str">
        <f t="shared" si="133"/>
        <v/>
      </c>
      <c r="AB1237">
        <f t="shared" si="134"/>
        <v>0</v>
      </c>
      <c r="AC1237" s="65" t="str">
        <f t="shared" si="135"/>
        <v>???</v>
      </c>
      <c r="AD1237" t="str">
        <f t="shared" si="136"/>
        <v xml:space="preserve"> </v>
      </c>
    </row>
    <row r="1238" spans="1:31" x14ac:dyDescent="0.2">
      <c r="A1238">
        <v>1337</v>
      </c>
      <c r="B1238" s="4">
        <v>43665</v>
      </c>
      <c r="C1238" t="s">
        <v>6281</v>
      </c>
      <c r="D1238" s="14"/>
      <c r="E1238" s="19">
        <f t="shared" si="137"/>
        <v>18.66</v>
      </c>
      <c r="F1238" s="1" t="str">
        <f t="shared" si="138"/>
        <v>Visa</v>
      </c>
      <c r="G1238" s="16" t="str">
        <f t="shared" si="139"/>
        <v>8196-8709-4231-4773</v>
      </c>
      <c r="H1238" s="15">
        <f>IF(F1238="Cash"," ",Y1238)</f>
        <v>46702</v>
      </c>
      <c r="M1238" s="64"/>
      <c r="U1238" t="s">
        <v>6281</v>
      </c>
      <c r="V1238" t="s">
        <v>8124</v>
      </c>
      <c r="W1238" t="s">
        <v>34</v>
      </c>
      <c r="X1238" s="64">
        <v>4916465346055230</v>
      </c>
      <c r="Y1238">
        <v>46702</v>
      </c>
      <c r="Z1238">
        <v>18.66</v>
      </c>
      <c r="AA1238" s="65" t="str">
        <f t="shared" si="133"/>
        <v>8196870942314773</v>
      </c>
      <c r="AB1238">
        <f t="shared" si="134"/>
        <v>16</v>
      </c>
      <c r="AC1238" s="65" t="str">
        <f t="shared" si="135"/>
        <v>8196870942314773</v>
      </c>
      <c r="AD1238" t="str">
        <f t="shared" si="136"/>
        <v>8196-8709-4231-4773</v>
      </c>
      <c r="AE1238" s="65" t="s">
        <v>10934</v>
      </c>
    </row>
    <row r="1239" spans="1:31" x14ac:dyDescent="0.2">
      <c r="A1239">
        <v>1338</v>
      </c>
      <c r="B1239" s="4">
        <v>43665</v>
      </c>
      <c r="C1239" t="s">
        <v>6282</v>
      </c>
      <c r="D1239" s="14"/>
      <c r="E1239" s="19">
        <f t="shared" si="137"/>
        <v>3.76</v>
      </c>
      <c r="F1239" s="1" t="str">
        <f t="shared" si="138"/>
        <v>Visa</v>
      </c>
      <c r="G1239" s="16" t="str">
        <f t="shared" si="139"/>
        <v>3811-3944-5869-3770</v>
      </c>
      <c r="H1239" s="15">
        <f>IF(F1239="Cash"," ",Y1239)</f>
        <v>46399</v>
      </c>
      <c r="M1239" s="64"/>
      <c r="U1239" t="s">
        <v>6282</v>
      </c>
      <c r="V1239" t="s">
        <v>7332</v>
      </c>
      <c r="W1239" t="s">
        <v>34</v>
      </c>
      <c r="X1239" s="64">
        <v>4916465346055230</v>
      </c>
      <c r="Y1239">
        <v>46399</v>
      </c>
      <c r="Z1239">
        <v>3.76</v>
      </c>
      <c r="AA1239" s="65" t="str">
        <f t="shared" si="133"/>
        <v>3811394458693770</v>
      </c>
      <c r="AB1239">
        <f t="shared" si="134"/>
        <v>16</v>
      </c>
      <c r="AC1239" s="65" t="str">
        <f t="shared" si="135"/>
        <v>3811394458693770</v>
      </c>
      <c r="AD1239" t="str">
        <f t="shared" si="136"/>
        <v>3811-3944-5869-3770</v>
      </c>
      <c r="AE1239" s="65" t="s">
        <v>10986</v>
      </c>
    </row>
    <row r="1240" spans="1:31" x14ac:dyDescent="0.2">
      <c r="A1240">
        <v>1339</v>
      </c>
      <c r="B1240" s="4">
        <v>43665</v>
      </c>
      <c r="C1240" t="s">
        <v>6215</v>
      </c>
      <c r="D1240" s="14"/>
      <c r="E1240" s="19">
        <f t="shared" si="137"/>
        <v>2.13</v>
      </c>
      <c r="F1240" s="1" t="str">
        <f t="shared" si="138"/>
        <v>Cash</v>
      </c>
      <c r="G1240" s="16" t="str">
        <f t="shared" si="139"/>
        <v xml:space="preserve"> </v>
      </c>
      <c r="H1240" s="15" t="str">
        <f>IF(F1240="Cash"," ",Y1240)</f>
        <v xml:space="preserve"> </v>
      </c>
      <c r="U1240" t="s">
        <v>6215</v>
      </c>
      <c r="V1240" t="s">
        <v>7431</v>
      </c>
      <c r="W1240" t="s">
        <v>30</v>
      </c>
      <c r="X1240" s="64">
        <v>4916465346055230</v>
      </c>
      <c r="Z1240">
        <v>2.13</v>
      </c>
      <c r="AA1240" s="65" t="str">
        <f t="shared" si="133"/>
        <v/>
      </c>
      <c r="AB1240">
        <f t="shared" si="134"/>
        <v>0</v>
      </c>
      <c r="AC1240" s="65" t="str">
        <f t="shared" si="135"/>
        <v>???</v>
      </c>
      <c r="AD1240" t="str">
        <f t="shared" si="136"/>
        <v xml:space="preserve"> </v>
      </c>
    </row>
    <row r="1241" spans="1:31" x14ac:dyDescent="0.2">
      <c r="A1241">
        <v>1340</v>
      </c>
      <c r="B1241" s="4">
        <v>43665</v>
      </c>
      <c r="C1241" t="s">
        <v>6283</v>
      </c>
      <c r="D1241" s="14"/>
      <c r="E1241" s="19">
        <f t="shared" si="137"/>
        <v>2.06</v>
      </c>
      <c r="F1241" s="1" t="str">
        <f t="shared" si="138"/>
        <v>Cash</v>
      </c>
      <c r="G1241" s="16" t="str">
        <f t="shared" si="139"/>
        <v xml:space="preserve"> </v>
      </c>
      <c r="H1241" s="15" t="str">
        <f>IF(F1241="Cash"," ",Y1241)</f>
        <v xml:space="preserve"> </v>
      </c>
      <c r="U1241" t="s">
        <v>6283</v>
      </c>
      <c r="V1241" t="s">
        <v>8125</v>
      </c>
      <c r="W1241" t="s">
        <v>30</v>
      </c>
      <c r="X1241" s="64">
        <v>4916465346055230</v>
      </c>
      <c r="Z1241">
        <v>2.06</v>
      </c>
      <c r="AA1241" s="65" t="str">
        <f t="shared" si="133"/>
        <v/>
      </c>
      <c r="AB1241">
        <f t="shared" si="134"/>
        <v>0</v>
      </c>
      <c r="AC1241" s="65" t="str">
        <f t="shared" si="135"/>
        <v>???</v>
      </c>
      <c r="AD1241" t="str">
        <f t="shared" si="136"/>
        <v xml:space="preserve"> </v>
      </c>
    </row>
    <row r="1242" spans="1:31" x14ac:dyDescent="0.2">
      <c r="A1242">
        <v>1341</v>
      </c>
      <c r="B1242" s="4">
        <v>43665</v>
      </c>
      <c r="C1242" t="s">
        <v>6284</v>
      </c>
      <c r="D1242" s="14"/>
      <c r="E1242" s="19">
        <f t="shared" si="137"/>
        <v>0.81</v>
      </c>
      <c r="F1242" s="1" t="str">
        <f t="shared" si="138"/>
        <v>Cash</v>
      </c>
      <c r="G1242" s="16" t="str">
        <f t="shared" si="139"/>
        <v xml:space="preserve"> </v>
      </c>
      <c r="H1242" s="15" t="str">
        <f>IF(F1242="Cash"," ",Y1242)</f>
        <v xml:space="preserve"> </v>
      </c>
      <c r="U1242" t="s">
        <v>6284</v>
      </c>
      <c r="V1242" t="s">
        <v>8126</v>
      </c>
      <c r="W1242" t="s">
        <v>30</v>
      </c>
      <c r="X1242" s="64">
        <v>4916465346055230</v>
      </c>
      <c r="Z1242">
        <v>0.81</v>
      </c>
      <c r="AA1242" s="65" t="str">
        <f t="shared" si="133"/>
        <v/>
      </c>
      <c r="AB1242">
        <f t="shared" si="134"/>
        <v>0</v>
      </c>
      <c r="AC1242" s="65" t="str">
        <f t="shared" si="135"/>
        <v>???</v>
      </c>
      <c r="AD1242" t="str">
        <f t="shared" si="136"/>
        <v xml:space="preserve"> </v>
      </c>
    </row>
    <row r="1243" spans="1:31" x14ac:dyDescent="0.2">
      <c r="A1243">
        <v>1342</v>
      </c>
      <c r="B1243" s="4">
        <v>43665</v>
      </c>
      <c r="C1243" t="s">
        <v>6285</v>
      </c>
      <c r="D1243" s="14"/>
      <c r="E1243" s="19">
        <f t="shared" si="137"/>
        <v>1.57</v>
      </c>
      <c r="F1243" s="1" t="str">
        <f t="shared" si="138"/>
        <v>Visa</v>
      </c>
      <c r="G1243" s="16" t="str">
        <f t="shared" si="139"/>
        <v>1677-7887-0197-6391</v>
      </c>
      <c r="H1243" s="15">
        <f>IF(F1243="Cash"," ",Y1243)</f>
        <v>60696</v>
      </c>
      <c r="M1243" s="64"/>
      <c r="U1243" t="s">
        <v>6285</v>
      </c>
      <c r="V1243" t="s">
        <v>8127</v>
      </c>
      <c r="W1243" t="s">
        <v>34</v>
      </c>
      <c r="X1243" s="64">
        <v>4916465346055230</v>
      </c>
      <c r="Y1243">
        <v>60696</v>
      </c>
      <c r="Z1243">
        <v>1.57</v>
      </c>
      <c r="AA1243" s="65" t="str">
        <f t="shared" si="133"/>
        <v>1677788701976391</v>
      </c>
      <c r="AB1243">
        <f t="shared" si="134"/>
        <v>16</v>
      </c>
      <c r="AC1243" s="65" t="str">
        <f t="shared" si="135"/>
        <v>1677788701976391</v>
      </c>
      <c r="AD1243" t="str">
        <f t="shared" si="136"/>
        <v>1677-7887-0197-6391</v>
      </c>
      <c r="AE1243" s="65" t="s">
        <v>10795</v>
      </c>
    </row>
    <row r="1244" spans="1:31" x14ac:dyDescent="0.2">
      <c r="A1244">
        <v>1343</v>
      </c>
      <c r="B1244" s="4">
        <v>43665</v>
      </c>
      <c r="C1244" t="s">
        <v>6286</v>
      </c>
      <c r="D1244" s="14"/>
      <c r="E1244" s="19">
        <f t="shared" si="137"/>
        <v>33.979999999999997</v>
      </c>
      <c r="F1244" s="1" t="str">
        <f t="shared" si="138"/>
        <v>Mastercard</v>
      </c>
      <c r="G1244" s="16" t="str">
        <f t="shared" si="139"/>
        <v>8706-2114-2768-5095</v>
      </c>
      <c r="H1244" s="15">
        <f>IF(F1244="Cash"," ",Y1244)</f>
        <v>60637</v>
      </c>
      <c r="M1244" s="64"/>
      <c r="U1244" t="s">
        <v>6286</v>
      </c>
      <c r="V1244" t="s">
        <v>7484</v>
      </c>
      <c r="W1244" t="s">
        <v>7089</v>
      </c>
      <c r="X1244" s="64">
        <v>4916465346055230</v>
      </c>
      <c r="Y1244">
        <v>60637</v>
      </c>
      <c r="Z1244">
        <v>33.979999999999997</v>
      </c>
      <c r="AA1244" s="65" t="str">
        <f t="shared" si="133"/>
        <v>8706211427685095</v>
      </c>
      <c r="AB1244">
        <f t="shared" si="134"/>
        <v>16</v>
      </c>
      <c r="AC1244" s="65" t="str">
        <f t="shared" si="135"/>
        <v>8706211427685095</v>
      </c>
      <c r="AD1244" t="str">
        <f t="shared" si="136"/>
        <v>8706-2114-2768-5095</v>
      </c>
      <c r="AE1244" s="65" t="s">
        <v>10724</v>
      </c>
    </row>
    <row r="1245" spans="1:31" x14ac:dyDescent="0.2">
      <c r="A1245">
        <v>1344</v>
      </c>
      <c r="B1245" s="4">
        <v>43665</v>
      </c>
      <c r="C1245" t="s">
        <v>6287</v>
      </c>
      <c r="D1245" s="14"/>
      <c r="E1245" s="19">
        <f t="shared" si="137"/>
        <v>20.73</v>
      </c>
      <c r="F1245" s="1" t="str">
        <f t="shared" si="138"/>
        <v>Cash</v>
      </c>
      <c r="G1245" s="16" t="str">
        <f t="shared" si="139"/>
        <v xml:space="preserve"> </v>
      </c>
      <c r="H1245" s="15" t="str">
        <f>IF(F1245="Cash"," ",Y1245)</f>
        <v xml:space="preserve"> </v>
      </c>
      <c r="U1245" t="s">
        <v>6287</v>
      </c>
      <c r="V1245" t="s">
        <v>8128</v>
      </c>
      <c r="W1245" t="s">
        <v>30</v>
      </c>
      <c r="X1245" s="64">
        <v>4916465346055230</v>
      </c>
      <c r="Z1245">
        <v>20.73</v>
      </c>
      <c r="AA1245" s="65" t="str">
        <f t="shared" si="133"/>
        <v/>
      </c>
      <c r="AB1245">
        <f t="shared" si="134"/>
        <v>0</v>
      </c>
      <c r="AC1245" s="65" t="str">
        <f t="shared" si="135"/>
        <v>???</v>
      </c>
      <c r="AD1245" t="str">
        <f t="shared" si="136"/>
        <v xml:space="preserve"> </v>
      </c>
    </row>
    <row r="1246" spans="1:31" x14ac:dyDescent="0.2">
      <c r="A1246">
        <v>1345</v>
      </c>
      <c r="B1246" s="4">
        <v>43665</v>
      </c>
      <c r="C1246" t="s">
        <v>6288</v>
      </c>
      <c r="D1246" s="14"/>
      <c r="E1246" s="19">
        <f t="shared" si="137"/>
        <v>25.74</v>
      </c>
      <c r="F1246" s="1" t="str">
        <f t="shared" si="138"/>
        <v>Cash</v>
      </c>
      <c r="G1246" s="16" t="str">
        <f t="shared" si="139"/>
        <v xml:space="preserve"> </v>
      </c>
      <c r="H1246" s="15" t="str">
        <f>IF(F1246="Cash"," ",Y1246)</f>
        <v xml:space="preserve"> </v>
      </c>
      <c r="U1246" t="s">
        <v>6288</v>
      </c>
      <c r="V1246" t="s">
        <v>8129</v>
      </c>
      <c r="W1246" t="s">
        <v>30</v>
      </c>
      <c r="X1246" s="64">
        <v>4916465346055230</v>
      </c>
      <c r="Z1246">
        <v>25.74</v>
      </c>
      <c r="AA1246" s="65" t="str">
        <f t="shared" si="133"/>
        <v/>
      </c>
      <c r="AB1246">
        <f t="shared" si="134"/>
        <v>0</v>
      </c>
      <c r="AC1246" s="65" t="str">
        <f t="shared" si="135"/>
        <v>???</v>
      </c>
      <c r="AD1246" t="str">
        <f t="shared" si="136"/>
        <v xml:space="preserve"> </v>
      </c>
    </row>
    <row r="1247" spans="1:31" x14ac:dyDescent="0.2">
      <c r="A1247">
        <v>1346</v>
      </c>
      <c r="B1247" s="4">
        <v>43665</v>
      </c>
      <c r="C1247" t="s">
        <v>5898</v>
      </c>
      <c r="D1247" s="14"/>
      <c r="E1247" s="19">
        <f t="shared" si="137"/>
        <v>32.6</v>
      </c>
      <c r="F1247" s="1" t="str">
        <f t="shared" si="138"/>
        <v>Cash</v>
      </c>
      <c r="G1247" s="16" t="str">
        <f t="shared" si="139"/>
        <v xml:space="preserve"> </v>
      </c>
      <c r="H1247" s="15" t="str">
        <f>IF(F1247="Cash"," ",Y1247)</f>
        <v xml:space="preserve"> </v>
      </c>
      <c r="U1247" t="s">
        <v>5898</v>
      </c>
      <c r="V1247" t="s">
        <v>7835</v>
      </c>
      <c r="W1247" t="s">
        <v>30</v>
      </c>
      <c r="X1247" s="64">
        <v>4916465346055230</v>
      </c>
      <c r="Z1247">
        <v>32.6</v>
      </c>
      <c r="AA1247" s="65" t="str">
        <f t="shared" si="133"/>
        <v/>
      </c>
      <c r="AB1247">
        <f t="shared" si="134"/>
        <v>0</v>
      </c>
      <c r="AC1247" s="65" t="str">
        <f t="shared" si="135"/>
        <v>???</v>
      </c>
      <c r="AD1247" t="str">
        <f t="shared" si="136"/>
        <v xml:space="preserve"> </v>
      </c>
    </row>
    <row r="1248" spans="1:31" x14ac:dyDescent="0.2">
      <c r="A1248">
        <v>1347</v>
      </c>
      <c r="B1248" s="4">
        <v>43665</v>
      </c>
      <c r="C1248" t="s">
        <v>6289</v>
      </c>
      <c r="D1248" s="14"/>
      <c r="E1248" s="19">
        <f t="shared" si="137"/>
        <v>9.31</v>
      </c>
      <c r="F1248" s="1" t="str">
        <f t="shared" si="138"/>
        <v>American Express</v>
      </c>
      <c r="G1248" s="16" t="str">
        <f t="shared" si="139"/>
        <v>2017-050816-81349</v>
      </c>
      <c r="H1248" s="15">
        <f>IF(F1248="Cash"," ",Y1248)</f>
        <v>6755</v>
      </c>
      <c r="M1248" s="64"/>
      <c r="U1248" t="s">
        <v>6289</v>
      </c>
      <c r="V1248" t="s">
        <v>8130</v>
      </c>
      <c r="W1248" t="s">
        <v>7093</v>
      </c>
      <c r="X1248" s="64">
        <v>4916465346055230</v>
      </c>
      <c r="Y1248">
        <v>6755</v>
      </c>
      <c r="Z1248">
        <v>9.31</v>
      </c>
      <c r="AA1248" s="65" t="str">
        <f t="shared" si="133"/>
        <v>201705081681349</v>
      </c>
      <c r="AB1248">
        <f t="shared" si="134"/>
        <v>15</v>
      </c>
      <c r="AC1248" s="65" t="str">
        <f t="shared" si="135"/>
        <v>201705081681349</v>
      </c>
      <c r="AD1248" t="str">
        <f t="shared" si="136"/>
        <v>2017-050816-81349</v>
      </c>
      <c r="AE1248" s="65" t="s">
        <v>10987</v>
      </c>
    </row>
    <row r="1249" spans="1:31" x14ac:dyDescent="0.2">
      <c r="A1249">
        <v>1348</v>
      </c>
      <c r="B1249" s="4">
        <v>43665</v>
      </c>
      <c r="C1249" t="s">
        <v>6290</v>
      </c>
      <c r="D1249" s="14"/>
      <c r="E1249" s="19">
        <f t="shared" si="137"/>
        <v>32.89</v>
      </c>
      <c r="F1249" s="1" t="str">
        <f t="shared" si="138"/>
        <v>Visa</v>
      </c>
      <c r="G1249" s="16" t="str">
        <f t="shared" si="139"/>
        <v>5324-7397-0047-1190</v>
      </c>
      <c r="H1249" s="15">
        <f>IF(F1249="Cash"," ",Y1249)</f>
        <v>46925</v>
      </c>
      <c r="M1249" s="64"/>
      <c r="U1249" t="s">
        <v>6290</v>
      </c>
      <c r="V1249" t="s">
        <v>8131</v>
      </c>
      <c r="W1249" t="s">
        <v>34</v>
      </c>
      <c r="X1249" s="64">
        <v>4916465346055230</v>
      </c>
      <c r="Y1249">
        <v>46925</v>
      </c>
      <c r="Z1249">
        <v>32.89</v>
      </c>
      <c r="AA1249" s="65" t="str">
        <f t="shared" si="133"/>
        <v>5324739700471190</v>
      </c>
      <c r="AB1249">
        <f t="shared" si="134"/>
        <v>16</v>
      </c>
      <c r="AC1249" s="65" t="str">
        <f t="shared" si="135"/>
        <v>5324739700471190</v>
      </c>
      <c r="AD1249" t="str">
        <f t="shared" si="136"/>
        <v>5324-7397-0047-1190</v>
      </c>
      <c r="AE1249" s="65" t="s">
        <v>10728</v>
      </c>
    </row>
    <row r="1250" spans="1:31" x14ac:dyDescent="0.2">
      <c r="A1250">
        <v>1349</v>
      </c>
      <c r="B1250" s="4">
        <v>43665</v>
      </c>
      <c r="C1250" t="s">
        <v>6291</v>
      </c>
      <c r="D1250" s="14"/>
      <c r="E1250" s="19">
        <f t="shared" si="137"/>
        <v>10.42</v>
      </c>
      <c r="F1250" s="1" t="str">
        <f t="shared" si="138"/>
        <v>Visa</v>
      </c>
      <c r="G1250" s="16" t="str">
        <f t="shared" si="139"/>
        <v>5464-3082-6793-6692</v>
      </c>
      <c r="H1250" s="15">
        <f>IF(F1250="Cash"," ",Y1250)</f>
        <v>89032</v>
      </c>
      <c r="M1250" s="64"/>
      <c r="U1250" t="s">
        <v>6291</v>
      </c>
      <c r="V1250" t="s">
        <v>8132</v>
      </c>
      <c r="W1250" t="s">
        <v>34</v>
      </c>
      <c r="X1250" s="64">
        <v>4916465346055230</v>
      </c>
      <c r="Y1250">
        <v>89032</v>
      </c>
      <c r="Z1250">
        <v>10.42</v>
      </c>
      <c r="AA1250" s="65" t="str">
        <f t="shared" si="133"/>
        <v>5464308267936692</v>
      </c>
      <c r="AB1250">
        <f t="shared" si="134"/>
        <v>16</v>
      </c>
      <c r="AC1250" s="65" t="str">
        <f t="shared" si="135"/>
        <v>5464308267936692</v>
      </c>
      <c r="AD1250" t="str">
        <f t="shared" si="136"/>
        <v>5464-3082-6793-6692</v>
      </c>
      <c r="AE1250" s="65" t="s">
        <v>10765</v>
      </c>
    </row>
    <row r="1251" spans="1:31" x14ac:dyDescent="0.2">
      <c r="A1251">
        <v>1350</v>
      </c>
      <c r="B1251" s="4">
        <v>43665</v>
      </c>
      <c r="C1251" t="s">
        <v>6292</v>
      </c>
      <c r="D1251" s="14"/>
      <c r="E1251" s="19">
        <f t="shared" si="137"/>
        <v>24.52</v>
      </c>
      <c r="F1251" s="1" t="str">
        <f t="shared" si="138"/>
        <v>Mastercard</v>
      </c>
      <c r="G1251" s="16" t="str">
        <f t="shared" si="139"/>
        <v>6495-1026-5247-0192</v>
      </c>
      <c r="H1251" s="15">
        <f>IF(F1251="Cash"," ",Y1251)</f>
        <v>47928</v>
      </c>
      <c r="M1251" s="64"/>
      <c r="U1251" t="s">
        <v>6292</v>
      </c>
      <c r="V1251" t="s">
        <v>8133</v>
      </c>
      <c r="W1251" t="s">
        <v>7089</v>
      </c>
      <c r="X1251" s="64">
        <v>4916465346055230</v>
      </c>
      <c r="Y1251">
        <v>47928</v>
      </c>
      <c r="Z1251">
        <v>24.52</v>
      </c>
      <c r="AA1251" s="65" t="str">
        <f t="shared" si="133"/>
        <v>6495102652470192</v>
      </c>
      <c r="AB1251">
        <f t="shared" si="134"/>
        <v>16</v>
      </c>
      <c r="AC1251" s="65" t="str">
        <f t="shared" si="135"/>
        <v>6495102652470192</v>
      </c>
      <c r="AD1251" t="str">
        <f t="shared" si="136"/>
        <v>6495-1026-5247-0192</v>
      </c>
      <c r="AE1251" s="65" t="s">
        <v>10988</v>
      </c>
    </row>
    <row r="1252" spans="1:31" x14ac:dyDescent="0.2">
      <c r="A1252">
        <v>1351</v>
      </c>
      <c r="B1252" s="4">
        <v>43665</v>
      </c>
      <c r="C1252" t="s">
        <v>6293</v>
      </c>
      <c r="D1252" s="14"/>
      <c r="E1252" s="19">
        <f t="shared" si="137"/>
        <v>6.97</v>
      </c>
      <c r="F1252" s="1" t="str">
        <f t="shared" si="138"/>
        <v>Mastercard</v>
      </c>
      <c r="G1252" s="16" t="str">
        <f t="shared" si="139"/>
        <v>2982-0047-7317-3077</v>
      </c>
      <c r="H1252" s="15">
        <f>IF(F1252="Cash"," ",Y1252)</f>
        <v>58843</v>
      </c>
      <c r="M1252" s="64"/>
      <c r="U1252" t="s">
        <v>6293</v>
      </c>
      <c r="V1252" t="s">
        <v>8134</v>
      </c>
      <c r="W1252" t="s">
        <v>7089</v>
      </c>
      <c r="X1252" s="64">
        <v>4916465346055230</v>
      </c>
      <c r="Y1252">
        <v>58843</v>
      </c>
      <c r="Z1252">
        <v>6.97</v>
      </c>
      <c r="AA1252" s="65" t="str">
        <f t="shared" si="133"/>
        <v>2982004773173077</v>
      </c>
      <c r="AB1252">
        <f t="shared" si="134"/>
        <v>16</v>
      </c>
      <c r="AC1252" s="65" t="str">
        <f t="shared" si="135"/>
        <v>2982004773173077</v>
      </c>
      <c r="AD1252" t="str">
        <f t="shared" si="136"/>
        <v>2982-0047-7317-3077</v>
      </c>
      <c r="AE1252" s="65" t="s">
        <v>10684</v>
      </c>
    </row>
    <row r="1253" spans="1:31" x14ac:dyDescent="0.2">
      <c r="A1253">
        <v>1352</v>
      </c>
      <c r="B1253" s="4">
        <v>43665</v>
      </c>
      <c r="C1253" t="s">
        <v>6294</v>
      </c>
      <c r="D1253" s="14"/>
      <c r="E1253" s="19">
        <f t="shared" si="137"/>
        <v>12.55</v>
      </c>
      <c r="F1253" s="1" t="str">
        <f t="shared" si="138"/>
        <v>Mastercard</v>
      </c>
      <c r="G1253" s="16" t="str">
        <f t="shared" si="139"/>
        <v>2942-6716-6202-1595</v>
      </c>
      <c r="H1253" s="15">
        <f>IF(F1253="Cash"," ",Y1253)</f>
        <v>2405</v>
      </c>
      <c r="M1253" s="64"/>
      <c r="U1253" t="s">
        <v>6294</v>
      </c>
      <c r="V1253" t="s">
        <v>8083</v>
      </c>
      <c r="W1253" t="s">
        <v>7089</v>
      </c>
      <c r="X1253" s="64">
        <v>4916465346055230</v>
      </c>
      <c r="Y1253">
        <v>2405</v>
      </c>
      <c r="Z1253">
        <v>12.55</v>
      </c>
      <c r="AA1253" s="65" t="str">
        <f t="shared" si="133"/>
        <v>2942671662021595</v>
      </c>
      <c r="AB1253">
        <f t="shared" si="134"/>
        <v>16</v>
      </c>
      <c r="AC1253" s="65" t="str">
        <f t="shared" si="135"/>
        <v>2942671662021595</v>
      </c>
      <c r="AD1253" t="str">
        <f t="shared" si="136"/>
        <v>2942-6716-6202-1595</v>
      </c>
      <c r="AE1253" s="65" t="s">
        <v>10649</v>
      </c>
    </row>
    <row r="1254" spans="1:31" x14ac:dyDescent="0.2">
      <c r="A1254">
        <v>1353</v>
      </c>
      <c r="B1254" s="4">
        <v>43665</v>
      </c>
      <c r="C1254" t="s">
        <v>6295</v>
      </c>
      <c r="D1254" s="14"/>
      <c r="E1254" s="19">
        <f t="shared" si="137"/>
        <v>29.64</v>
      </c>
      <c r="F1254" s="1" t="str">
        <f t="shared" si="138"/>
        <v>Cash</v>
      </c>
      <c r="G1254" s="16" t="str">
        <f t="shared" si="139"/>
        <v xml:space="preserve"> </v>
      </c>
      <c r="H1254" s="15" t="str">
        <f>IF(F1254="Cash"," ",Y1254)</f>
        <v xml:space="preserve"> </v>
      </c>
      <c r="U1254" t="s">
        <v>6295</v>
      </c>
      <c r="V1254" t="s">
        <v>7254</v>
      </c>
      <c r="W1254" t="s">
        <v>30</v>
      </c>
      <c r="X1254" s="64">
        <v>4916465346055230</v>
      </c>
      <c r="Z1254">
        <v>29.64</v>
      </c>
      <c r="AA1254" s="65" t="str">
        <f t="shared" si="133"/>
        <v/>
      </c>
      <c r="AB1254">
        <f t="shared" si="134"/>
        <v>0</v>
      </c>
      <c r="AC1254" s="65" t="str">
        <f t="shared" si="135"/>
        <v>???</v>
      </c>
      <c r="AD1254" t="str">
        <f t="shared" si="136"/>
        <v xml:space="preserve"> </v>
      </c>
    </row>
    <row r="1255" spans="1:31" x14ac:dyDescent="0.2">
      <c r="A1255">
        <v>1354</v>
      </c>
      <c r="B1255" s="4">
        <v>43665</v>
      </c>
      <c r="C1255" t="s">
        <v>6296</v>
      </c>
      <c r="D1255" s="14"/>
      <c r="E1255" s="19">
        <f t="shared" si="137"/>
        <v>4.72</v>
      </c>
      <c r="F1255" s="1" t="str">
        <f t="shared" si="138"/>
        <v>Visa</v>
      </c>
      <c r="G1255" s="16" t="str">
        <f t="shared" si="139"/>
        <v>1898-6604-8106-6906</v>
      </c>
      <c r="H1255" s="15">
        <f>IF(F1255="Cash"," ",Y1255)</f>
        <v>60612</v>
      </c>
      <c r="M1255" s="64"/>
      <c r="U1255" t="s">
        <v>6296</v>
      </c>
      <c r="V1255" t="s">
        <v>8135</v>
      </c>
      <c r="W1255" t="s">
        <v>34</v>
      </c>
      <c r="X1255" s="64">
        <v>4916465346055230</v>
      </c>
      <c r="Y1255">
        <v>60612</v>
      </c>
      <c r="Z1255">
        <v>4.72</v>
      </c>
      <c r="AA1255" s="65" t="str">
        <f t="shared" si="133"/>
        <v>1898660481066906</v>
      </c>
      <c r="AB1255">
        <f t="shared" si="134"/>
        <v>16</v>
      </c>
      <c r="AC1255" s="65" t="str">
        <f t="shared" si="135"/>
        <v>1898660481066906</v>
      </c>
      <c r="AD1255" t="str">
        <f t="shared" si="136"/>
        <v>1898-6604-8106-6906</v>
      </c>
      <c r="AE1255" s="65" t="s">
        <v>10743</v>
      </c>
    </row>
    <row r="1256" spans="1:31" x14ac:dyDescent="0.2">
      <c r="A1256">
        <v>1355</v>
      </c>
      <c r="B1256" s="4">
        <v>43665</v>
      </c>
      <c r="C1256" t="s">
        <v>6297</v>
      </c>
      <c r="D1256" s="14"/>
      <c r="E1256" s="19">
        <f t="shared" si="137"/>
        <v>21.83</v>
      </c>
      <c r="F1256" s="1" t="str">
        <f t="shared" si="138"/>
        <v>Visa</v>
      </c>
      <c r="G1256" s="16" t="str">
        <f t="shared" si="139"/>
        <v>4654-9890-0339-5473</v>
      </c>
      <c r="H1256" s="15">
        <f>IF(F1256="Cash"," ",Y1256)</f>
        <v>47331</v>
      </c>
      <c r="M1256" s="64"/>
      <c r="U1256" t="s">
        <v>6297</v>
      </c>
      <c r="V1256" t="s">
        <v>7651</v>
      </c>
      <c r="W1256" t="s">
        <v>34</v>
      </c>
      <c r="X1256" s="64">
        <v>4916465346055230</v>
      </c>
      <c r="Y1256">
        <v>47331</v>
      </c>
      <c r="Z1256">
        <v>21.83</v>
      </c>
      <c r="AA1256" s="65" t="str">
        <f t="shared" si="133"/>
        <v>4654989003395473</v>
      </c>
      <c r="AB1256">
        <f t="shared" si="134"/>
        <v>16</v>
      </c>
      <c r="AC1256" s="65" t="str">
        <f t="shared" si="135"/>
        <v>4654989003395473</v>
      </c>
      <c r="AD1256" t="str">
        <f t="shared" si="136"/>
        <v>4654-9890-0339-5473</v>
      </c>
      <c r="AE1256" s="65" t="s">
        <v>10650</v>
      </c>
    </row>
    <row r="1257" spans="1:31" x14ac:dyDescent="0.2">
      <c r="A1257">
        <v>1356</v>
      </c>
      <c r="B1257" s="4">
        <v>43665</v>
      </c>
      <c r="C1257" t="s">
        <v>6298</v>
      </c>
      <c r="D1257" s="14"/>
      <c r="E1257" s="19">
        <f t="shared" si="137"/>
        <v>10.41</v>
      </c>
      <c r="F1257" s="1" t="str">
        <f t="shared" si="138"/>
        <v>Cash</v>
      </c>
      <c r="G1257" s="16" t="str">
        <f t="shared" si="139"/>
        <v xml:space="preserve"> </v>
      </c>
      <c r="H1257" s="15" t="str">
        <f>IF(F1257="Cash"," ",Y1257)</f>
        <v xml:space="preserve"> </v>
      </c>
      <c r="U1257" t="s">
        <v>6298</v>
      </c>
      <c r="V1257" t="s">
        <v>8136</v>
      </c>
      <c r="W1257" t="s">
        <v>30</v>
      </c>
      <c r="X1257" s="64">
        <v>4916465346055230</v>
      </c>
      <c r="Z1257">
        <v>10.41</v>
      </c>
      <c r="AA1257" s="65" t="str">
        <f t="shared" si="133"/>
        <v/>
      </c>
      <c r="AB1257">
        <f t="shared" si="134"/>
        <v>0</v>
      </c>
      <c r="AC1257" s="65" t="str">
        <f t="shared" si="135"/>
        <v>???</v>
      </c>
      <c r="AD1257" t="str">
        <f t="shared" si="136"/>
        <v xml:space="preserve"> </v>
      </c>
    </row>
    <row r="1258" spans="1:31" x14ac:dyDescent="0.2">
      <c r="A1258">
        <v>1357</v>
      </c>
      <c r="B1258" s="4">
        <v>43665</v>
      </c>
      <c r="C1258" t="s">
        <v>6299</v>
      </c>
      <c r="D1258" s="14"/>
      <c r="E1258" s="19">
        <f t="shared" si="137"/>
        <v>16.920000000000002</v>
      </c>
      <c r="F1258" s="1" t="str">
        <f t="shared" si="138"/>
        <v>Cash</v>
      </c>
      <c r="G1258" s="16" t="str">
        <f t="shared" si="139"/>
        <v xml:space="preserve"> </v>
      </c>
      <c r="H1258" s="15" t="str">
        <f>IF(F1258="Cash"," ",Y1258)</f>
        <v xml:space="preserve"> </v>
      </c>
      <c r="U1258" t="s">
        <v>6299</v>
      </c>
      <c r="V1258" t="s">
        <v>8137</v>
      </c>
      <c r="W1258" t="s">
        <v>30</v>
      </c>
      <c r="X1258" s="64">
        <v>4916465346055230</v>
      </c>
      <c r="Z1258">
        <v>16.920000000000002</v>
      </c>
      <c r="AA1258" s="65" t="str">
        <f t="shared" si="133"/>
        <v/>
      </c>
      <c r="AB1258">
        <f t="shared" si="134"/>
        <v>0</v>
      </c>
      <c r="AC1258" s="65" t="str">
        <f t="shared" si="135"/>
        <v>???</v>
      </c>
      <c r="AD1258" t="str">
        <f t="shared" si="136"/>
        <v xml:space="preserve"> </v>
      </c>
    </row>
    <row r="1259" spans="1:31" x14ac:dyDescent="0.2">
      <c r="A1259">
        <v>1358</v>
      </c>
      <c r="B1259" s="4">
        <v>43665</v>
      </c>
      <c r="C1259" t="s">
        <v>6300</v>
      </c>
      <c r="D1259" s="14"/>
      <c r="E1259" s="19">
        <f t="shared" si="137"/>
        <v>28</v>
      </c>
      <c r="F1259" s="1" t="str">
        <f t="shared" si="138"/>
        <v>Cash</v>
      </c>
      <c r="G1259" s="16" t="str">
        <f t="shared" si="139"/>
        <v xml:space="preserve"> </v>
      </c>
      <c r="H1259" s="15" t="str">
        <f>IF(F1259="Cash"," ",Y1259)</f>
        <v xml:space="preserve"> </v>
      </c>
      <c r="U1259" t="s">
        <v>6300</v>
      </c>
      <c r="V1259" t="s">
        <v>7442</v>
      </c>
      <c r="W1259" t="s">
        <v>30</v>
      </c>
      <c r="X1259" s="64">
        <v>4916465346055230</v>
      </c>
      <c r="Z1259">
        <v>28</v>
      </c>
      <c r="AA1259" s="65" t="str">
        <f t="shared" si="133"/>
        <v/>
      </c>
      <c r="AB1259">
        <f t="shared" si="134"/>
        <v>0</v>
      </c>
      <c r="AC1259" s="65" t="str">
        <f t="shared" si="135"/>
        <v>???</v>
      </c>
      <c r="AD1259" t="str">
        <f t="shared" si="136"/>
        <v xml:space="preserve"> </v>
      </c>
    </row>
    <row r="1260" spans="1:31" x14ac:dyDescent="0.2">
      <c r="A1260">
        <v>1359</v>
      </c>
      <c r="B1260" s="4">
        <v>43665</v>
      </c>
      <c r="C1260" t="s">
        <v>6301</v>
      </c>
      <c r="D1260" s="14"/>
      <c r="E1260" s="19">
        <f t="shared" si="137"/>
        <v>4.59</v>
      </c>
      <c r="F1260" s="1" t="str">
        <f t="shared" si="138"/>
        <v>Discover</v>
      </c>
      <c r="G1260" s="16" t="str">
        <f t="shared" si="139"/>
        <v>5109-9096-8128-9526</v>
      </c>
      <c r="H1260" s="15">
        <f>IF(F1260="Cash"," ",Y1260)</f>
        <v>60646</v>
      </c>
      <c r="M1260" s="64"/>
      <c r="U1260" t="s">
        <v>6301</v>
      </c>
      <c r="V1260" t="s">
        <v>8138</v>
      </c>
      <c r="W1260" t="s">
        <v>7167</v>
      </c>
      <c r="X1260" s="64">
        <v>4916465346055230</v>
      </c>
      <c r="Y1260">
        <v>60646</v>
      </c>
      <c r="Z1260">
        <v>4.59</v>
      </c>
      <c r="AA1260" s="65" t="str">
        <f t="shared" si="133"/>
        <v>5109909681289526</v>
      </c>
      <c r="AB1260">
        <f t="shared" si="134"/>
        <v>16</v>
      </c>
      <c r="AC1260" s="65" t="str">
        <f t="shared" si="135"/>
        <v>5109909681289526</v>
      </c>
      <c r="AD1260" t="str">
        <f t="shared" si="136"/>
        <v>5109-9096-8128-9526</v>
      </c>
      <c r="AE1260" s="65" t="s">
        <v>10652</v>
      </c>
    </row>
    <row r="1261" spans="1:31" x14ac:dyDescent="0.2">
      <c r="A1261">
        <v>1360</v>
      </c>
      <c r="B1261" s="4">
        <v>43665</v>
      </c>
      <c r="C1261" t="s">
        <v>6302</v>
      </c>
      <c r="D1261" s="14"/>
      <c r="E1261" s="19">
        <f t="shared" si="137"/>
        <v>15.74</v>
      </c>
      <c r="F1261" s="1" t="str">
        <f t="shared" si="138"/>
        <v>Visa</v>
      </c>
      <c r="G1261" s="16" t="str">
        <f t="shared" si="139"/>
        <v>5247-8026-5438-0940</v>
      </c>
      <c r="H1261" s="15">
        <f>IF(F1261="Cash"," ",Y1261)</f>
        <v>47305</v>
      </c>
      <c r="M1261" s="64"/>
      <c r="U1261" t="s">
        <v>6302</v>
      </c>
      <c r="V1261" t="s">
        <v>7285</v>
      </c>
      <c r="W1261" t="s">
        <v>34</v>
      </c>
      <c r="X1261" s="64">
        <v>4916465346055230</v>
      </c>
      <c r="Y1261">
        <v>47305</v>
      </c>
      <c r="Z1261">
        <v>15.74</v>
      </c>
      <c r="AA1261" s="65" t="str">
        <f t="shared" si="133"/>
        <v>5247802654380940</v>
      </c>
      <c r="AB1261">
        <f t="shared" si="134"/>
        <v>16</v>
      </c>
      <c r="AC1261" s="65" t="str">
        <f t="shared" si="135"/>
        <v>5247802654380940</v>
      </c>
      <c r="AD1261" t="str">
        <f t="shared" si="136"/>
        <v>5247-8026-5438-0940</v>
      </c>
      <c r="AE1261" s="65" t="s">
        <v>10722</v>
      </c>
    </row>
    <row r="1262" spans="1:31" x14ac:dyDescent="0.2">
      <c r="A1262">
        <v>1361</v>
      </c>
      <c r="B1262" s="4">
        <v>43665</v>
      </c>
      <c r="C1262" t="s">
        <v>6303</v>
      </c>
      <c r="D1262" s="14"/>
      <c r="E1262" s="19">
        <f t="shared" si="137"/>
        <v>29.43</v>
      </c>
      <c r="F1262" s="1" t="str">
        <f t="shared" si="138"/>
        <v>Mastercard</v>
      </c>
      <c r="G1262" s="16" t="str">
        <f t="shared" si="139"/>
        <v>7821-7970-4309-5947</v>
      </c>
      <c r="H1262" s="15">
        <f>IF(F1262="Cash"," ",Y1262)</f>
        <v>60694</v>
      </c>
      <c r="M1262" s="64"/>
      <c r="U1262" t="s">
        <v>6303</v>
      </c>
      <c r="V1262" t="s">
        <v>8139</v>
      </c>
      <c r="W1262" t="s">
        <v>7089</v>
      </c>
      <c r="X1262" s="64">
        <v>4916465346055230</v>
      </c>
      <c r="Y1262">
        <v>60694</v>
      </c>
      <c r="Z1262">
        <v>29.43</v>
      </c>
      <c r="AA1262" s="65" t="str">
        <f t="shared" si="133"/>
        <v>7821797043095947</v>
      </c>
      <c r="AB1262">
        <f t="shared" si="134"/>
        <v>16</v>
      </c>
      <c r="AC1262" s="65" t="str">
        <f t="shared" si="135"/>
        <v>7821797043095947</v>
      </c>
      <c r="AD1262" t="str">
        <f t="shared" si="136"/>
        <v>7821-7970-4309-5947</v>
      </c>
      <c r="AE1262" s="65" t="s">
        <v>10806</v>
      </c>
    </row>
    <row r="1263" spans="1:31" x14ac:dyDescent="0.2">
      <c r="A1263">
        <v>1362</v>
      </c>
      <c r="B1263" s="4">
        <v>43665</v>
      </c>
      <c r="C1263" t="s">
        <v>6304</v>
      </c>
      <c r="D1263" s="14"/>
      <c r="E1263" s="19">
        <f t="shared" si="137"/>
        <v>24.08</v>
      </c>
      <c r="F1263" s="1" t="str">
        <f t="shared" si="138"/>
        <v>Cash</v>
      </c>
      <c r="G1263" s="16" t="str">
        <f t="shared" si="139"/>
        <v xml:space="preserve"> </v>
      </c>
      <c r="H1263" s="15" t="str">
        <f>IF(F1263="Cash"," ",Y1263)</f>
        <v xml:space="preserve"> </v>
      </c>
      <c r="U1263" t="s">
        <v>6304</v>
      </c>
      <c r="V1263" t="s">
        <v>8140</v>
      </c>
      <c r="W1263" t="s">
        <v>30</v>
      </c>
      <c r="X1263" s="64">
        <v>4916465346055230</v>
      </c>
      <c r="Z1263">
        <v>24.08</v>
      </c>
      <c r="AA1263" s="65" t="str">
        <f t="shared" si="133"/>
        <v/>
      </c>
      <c r="AB1263">
        <f t="shared" si="134"/>
        <v>0</v>
      </c>
      <c r="AC1263" s="65" t="str">
        <f t="shared" si="135"/>
        <v>???</v>
      </c>
      <c r="AD1263" t="str">
        <f t="shared" si="136"/>
        <v xml:space="preserve"> </v>
      </c>
    </row>
    <row r="1264" spans="1:31" x14ac:dyDescent="0.2">
      <c r="A1264">
        <v>1363</v>
      </c>
      <c r="B1264" s="4">
        <v>43665</v>
      </c>
      <c r="C1264" t="s">
        <v>5386</v>
      </c>
      <c r="D1264" s="14"/>
      <c r="E1264" s="19">
        <f t="shared" si="137"/>
        <v>8.2799999999999994</v>
      </c>
      <c r="F1264" s="1" t="str">
        <f t="shared" si="138"/>
        <v>Cash</v>
      </c>
      <c r="G1264" s="16" t="str">
        <f t="shared" si="139"/>
        <v xml:space="preserve"> </v>
      </c>
      <c r="H1264" s="15" t="str">
        <f>IF(F1264="Cash"," ",Y1264)</f>
        <v xml:space="preserve"> </v>
      </c>
      <c r="U1264" t="s">
        <v>5386</v>
      </c>
      <c r="V1264" t="s">
        <v>7377</v>
      </c>
      <c r="W1264" t="s">
        <v>30</v>
      </c>
      <c r="X1264" s="64">
        <v>4916465346055230</v>
      </c>
      <c r="Z1264">
        <v>8.2799999999999994</v>
      </c>
      <c r="AA1264" s="65" t="str">
        <f t="shared" si="133"/>
        <v/>
      </c>
      <c r="AB1264">
        <f t="shared" si="134"/>
        <v>0</v>
      </c>
      <c r="AC1264" s="65" t="str">
        <f t="shared" si="135"/>
        <v>???</v>
      </c>
      <c r="AD1264" t="str">
        <f t="shared" si="136"/>
        <v xml:space="preserve"> </v>
      </c>
    </row>
    <row r="1265" spans="1:31" x14ac:dyDescent="0.2">
      <c r="A1265">
        <v>1364</v>
      </c>
      <c r="B1265" s="4">
        <v>43665</v>
      </c>
      <c r="C1265" t="s">
        <v>6305</v>
      </c>
      <c r="D1265" s="14"/>
      <c r="E1265" s="19">
        <f t="shared" si="137"/>
        <v>9.6</v>
      </c>
      <c r="F1265" s="1" t="str">
        <f t="shared" si="138"/>
        <v>Cash</v>
      </c>
      <c r="G1265" s="16" t="str">
        <f t="shared" si="139"/>
        <v xml:space="preserve"> </v>
      </c>
      <c r="H1265" s="15" t="str">
        <f>IF(F1265="Cash"," ",Y1265)</f>
        <v xml:space="preserve"> </v>
      </c>
      <c r="U1265" t="s">
        <v>6305</v>
      </c>
      <c r="V1265" t="s">
        <v>8141</v>
      </c>
      <c r="W1265" t="s">
        <v>30</v>
      </c>
      <c r="X1265" s="64">
        <v>4916465346055230</v>
      </c>
      <c r="Z1265">
        <v>9.6</v>
      </c>
      <c r="AA1265" s="65" t="str">
        <f t="shared" si="133"/>
        <v/>
      </c>
      <c r="AB1265">
        <f t="shared" si="134"/>
        <v>0</v>
      </c>
      <c r="AC1265" s="65" t="str">
        <f t="shared" si="135"/>
        <v>???</v>
      </c>
      <c r="AD1265" t="str">
        <f t="shared" si="136"/>
        <v xml:space="preserve"> </v>
      </c>
    </row>
    <row r="1266" spans="1:31" x14ac:dyDescent="0.2">
      <c r="A1266">
        <v>1365</v>
      </c>
      <c r="B1266" s="4">
        <v>43665</v>
      </c>
      <c r="C1266" t="s">
        <v>6306</v>
      </c>
      <c r="D1266" s="14"/>
      <c r="E1266" s="19">
        <f t="shared" si="137"/>
        <v>11.4</v>
      </c>
      <c r="F1266" s="1" t="str">
        <f t="shared" si="138"/>
        <v>Cash</v>
      </c>
      <c r="G1266" s="16" t="str">
        <f t="shared" si="139"/>
        <v xml:space="preserve"> </v>
      </c>
      <c r="H1266" s="15" t="str">
        <f>IF(F1266="Cash"," ",Y1266)</f>
        <v xml:space="preserve"> </v>
      </c>
      <c r="U1266" t="s">
        <v>6306</v>
      </c>
      <c r="V1266" t="s">
        <v>8142</v>
      </c>
      <c r="W1266" t="s">
        <v>30</v>
      </c>
      <c r="X1266" s="64">
        <v>4916465346055230</v>
      </c>
      <c r="Z1266">
        <v>11.4</v>
      </c>
      <c r="AA1266" s="65" t="str">
        <f t="shared" si="133"/>
        <v/>
      </c>
      <c r="AB1266">
        <f t="shared" si="134"/>
        <v>0</v>
      </c>
      <c r="AC1266" s="65" t="str">
        <f t="shared" si="135"/>
        <v>???</v>
      </c>
      <c r="AD1266" t="str">
        <f t="shared" si="136"/>
        <v xml:space="preserve"> </v>
      </c>
    </row>
    <row r="1267" spans="1:31" x14ac:dyDescent="0.2">
      <c r="A1267">
        <v>1366</v>
      </c>
      <c r="B1267" s="4">
        <v>43665</v>
      </c>
      <c r="C1267" t="s">
        <v>6307</v>
      </c>
      <c r="D1267" s="14"/>
      <c r="E1267" s="19">
        <f t="shared" si="137"/>
        <v>16.43</v>
      </c>
      <c r="F1267" s="1" t="str">
        <f t="shared" si="138"/>
        <v>Visa</v>
      </c>
      <c r="G1267" s="16" t="str">
        <f t="shared" si="139"/>
        <v>4654-9890-0339-5473</v>
      </c>
      <c r="H1267" s="15">
        <f>IF(F1267="Cash"," ",Y1267)</f>
        <v>46980</v>
      </c>
      <c r="M1267" s="64"/>
      <c r="U1267" t="s">
        <v>6307</v>
      </c>
      <c r="V1267" t="s">
        <v>8143</v>
      </c>
      <c r="W1267" t="s">
        <v>34</v>
      </c>
      <c r="X1267" s="64">
        <v>4916465346055230</v>
      </c>
      <c r="Y1267">
        <v>46980</v>
      </c>
      <c r="Z1267">
        <v>16.43</v>
      </c>
      <c r="AA1267" s="65" t="str">
        <f t="shared" si="133"/>
        <v>4654989003395473</v>
      </c>
      <c r="AB1267">
        <f t="shared" si="134"/>
        <v>16</v>
      </c>
      <c r="AC1267" s="65" t="str">
        <f t="shared" si="135"/>
        <v>4654989003395473</v>
      </c>
      <c r="AD1267" t="str">
        <f t="shared" si="136"/>
        <v>4654-9890-0339-5473</v>
      </c>
      <c r="AE1267" s="65" t="s">
        <v>10650</v>
      </c>
    </row>
    <row r="1268" spans="1:31" x14ac:dyDescent="0.2">
      <c r="A1268">
        <v>1367</v>
      </c>
      <c r="B1268" s="4">
        <v>43665</v>
      </c>
      <c r="C1268" t="s">
        <v>6308</v>
      </c>
      <c r="D1268" s="14"/>
      <c r="E1268" s="19">
        <f t="shared" si="137"/>
        <v>18.3</v>
      </c>
      <c r="F1268" s="1" t="str">
        <f t="shared" si="138"/>
        <v>Mastercard</v>
      </c>
      <c r="G1268" s="16" t="str">
        <f t="shared" si="139"/>
        <v>9434-3823-8139-0890</v>
      </c>
      <c r="H1268" s="15">
        <f>IF(F1268="Cash"," ",Y1268)</f>
        <v>60651</v>
      </c>
      <c r="M1268" s="64"/>
      <c r="U1268" t="s">
        <v>6308</v>
      </c>
      <c r="V1268" t="s">
        <v>8144</v>
      </c>
      <c r="W1268" t="s">
        <v>7089</v>
      </c>
      <c r="X1268" s="64">
        <v>4916465346055230</v>
      </c>
      <c r="Y1268">
        <v>60651</v>
      </c>
      <c r="Z1268">
        <v>18.3</v>
      </c>
      <c r="AA1268" s="65" t="str">
        <f t="shared" si="133"/>
        <v>9434382381390890</v>
      </c>
      <c r="AB1268">
        <f t="shared" si="134"/>
        <v>16</v>
      </c>
      <c r="AC1268" s="65" t="str">
        <f t="shared" si="135"/>
        <v>9434382381390890</v>
      </c>
      <c r="AD1268" t="str">
        <f t="shared" si="136"/>
        <v>9434-3823-8139-0890</v>
      </c>
      <c r="AE1268" s="65" t="s">
        <v>10770</v>
      </c>
    </row>
    <row r="1269" spans="1:31" x14ac:dyDescent="0.2">
      <c r="A1269">
        <v>1368</v>
      </c>
      <c r="B1269" s="4">
        <v>43665</v>
      </c>
      <c r="C1269" t="s">
        <v>6309</v>
      </c>
      <c r="D1269" s="14"/>
      <c r="E1269" s="19">
        <f t="shared" si="137"/>
        <v>31.14</v>
      </c>
      <c r="F1269" s="1" t="str">
        <f t="shared" si="138"/>
        <v>Cash</v>
      </c>
      <c r="G1269" s="16" t="str">
        <f t="shared" si="139"/>
        <v xml:space="preserve"> </v>
      </c>
      <c r="H1269" s="15" t="str">
        <f>IF(F1269="Cash"," ",Y1269)</f>
        <v xml:space="preserve"> </v>
      </c>
      <c r="U1269" t="s">
        <v>6309</v>
      </c>
      <c r="V1269" t="s">
        <v>8145</v>
      </c>
      <c r="W1269" t="s">
        <v>30</v>
      </c>
      <c r="X1269" s="64">
        <v>4916465346055230</v>
      </c>
      <c r="Z1269">
        <v>31.14</v>
      </c>
      <c r="AA1269" s="65" t="str">
        <f t="shared" si="133"/>
        <v/>
      </c>
      <c r="AB1269">
        <f t="shared" si="134"/>
        <v>0</v>
      </c>
      <c r="AC1269" s="65" t="str">
        <f t="shared" si="135"/>
        <v>???</v>
      </c>
      <c r="AD1269" t="str">
        <f t="shared" si="136"/>
        <v xml:space="preserve"> </v>
      </c>
    </row>
    <row r="1270" spans="1:31" x14ac:dyDescent="0.2">
      <c r="A1270">
        <v>1369</v>
      </c>
      <c r="B1270" s="4">
        <v>43665</v>
      </c>
      <c r="C1270" t="s">
        <v>5548</v>
      </c>
      <c r="D1270" s="14"/>
      <c r="E1270" s="19">
        <f t="shared" si="137"/>
        <v>3.35</v>
      </c>
      <c r="F1270" s="1" t="str">
        <f t="shared" si="138"/>
        <v>Cash</v>
      </c>
      <c r="G1270" s="16" t="str">
        <f t="shared" si="139"/>
        <v xml:space="preserve"> </v>
      </c>
      <c r="H1270" s="15" t="str">
        <f>IF(F1270="Cash"," ",Y1270)</f>
        <v xml:space="preserve"> </v>
      </c>
      <c r="U1270" t="s">
        <v>5548</v>
      </c>
      <c r="V1270" t="s">
        <v>7528</v>
      </c>
      <c r="W1270" t="s">
        <v>30</v>
      </c>
      <c r="X1270" s="64">
        <v>4916465346055230</v>
      </c>
      <c r="Z1270">
        <v>3.35</v>
      </c>
      <c r="AA1270" s="65" t="str">
        <f t="shared" si="133"/>
        <v/>
      </c>
      <c r="AB1270">
        <f t="shared" si="134"/>
        <v>0</v>
      </c>
      <c r="AC1270" s="65" t="str">
        <f t="shared" si="135"/>
        <v>???</v>
      </c>
      <c r="AD1270" t="str">
        <f t="shared" si="136"/>
        <v xml:space="preserve"> </v>
      </c>
    </row>
    <row r="1271" spans="1:31" x14ac:dyDescent="0.2">
      <c r="A1271">
        <v>1370</v>
      </c>
      <c r="B1271" s="4">
        <v>43665</v>
      </c>
      <c r="C1271" t="s">
        <v>6310</v>
      </c>
      <c r="D1271" s="14"/>
      <c r="E1271" s="19">
        <f t="shared" si="137"/>
        <v>4.2699999999999996</v>
      </c>
      <c r="F1271" s="1" t="str">
        <f t="shared" si="138"/>
        <v>Visa</v>
      </c>
      <c r="G1271" s="16" t="str">
        <f t="shared" si="139"/>
        <v>5403-6298-2448-8927</v>
      </c>
      <c r="H1271" s="15">
        <f>IF(F1271="Cash"," ",Y1271)</f>
        <v>46979</v>
      </c>
      <c r="M1271" s="64"/>
      <c r="U1271" t="s">
        <v>6310</v>
      </c>
      <c r="V1271" t="s">
        <v>8146</v>
      </c>
      <c r="W1271" t="s">
        <v>34</v>
      </c>
      <c r="X1271" s="64">
        <v>4916465346055230</v>
      </c>
      <c r="Y1271">
        <v>46979</v>
      </c>
      <c r="Z1271">
        <v>4.2699999999999996</v>
      </c>
      <c r="AA1271" s="65" t="str">
        <f t="shared" si="133"/>
        <v>5403629824488927</v>
      </c>
      <c r="AB1271">
        <f t="shared" si="134"/>
        <v>16</v>
      </c>
      <c r="AC1271" s="65" t="str">
        <f t="shared" si="135"/>
        <v>5403629824488927</v>
      </c>
      <c r="AD1271" t="str">
        <f t="shared" si="136"/>
        <v>5403-6298-2448-8927</v>
      </c>
      <c r="AE1271" s="65" t="s">
        <v>10989</v>
      </c>
    </row>
    <row r="1272" spans="1:31" x14ac:dyDescent="0.2">
      <c r="A1272">
        <v>1371</v>
      </c>
      <c r="B1272" s="4">
        <v>43665</v>
      </c>
      <c r="C1272" t="s">
        <v>6311</v>
      </c>
      <c r="D1272" s="14"/>
      <c r="E1272" s="19">
        <f t="shared" si="137"/>
        <v>33.729999999999997</v>
      </c>
      <c r="F1272" s="1" t="str">
        <f t="shared" si="138"/>
        <v>Visa</v>
      </c>
      <c r="G1272" s="16" t="str">
        <f t="shared" si="139"/>
        <v>5366-5706-2750-0472</v>
      </c>
      <c r="H1272" s="15">
        <f>IF(F1272="Cash"," ",Y1272)</f>
        <v>47527</v>
      </c>
      <c r="M1272" s="64"/>
      <c r="U1272" t="s">
        <v>6311</v>
      </c>
      <c r="V1272" t="s">
        <v>8147</v>
      </c>
      <c r="W1272" t="s">
        <v>34</v>
      </c>
      <c r="X1272" s="64">
        <v>4916465346055230</v>
      </c>
      <c r="Y1272">
        <v>47527</v>
      </c>
      <c r="Z1272">
        <v>33.729999999999997</v>
      </c>
      <c r="AA1272" s="65" t="str">
        <f t="shared" si="133"/>
        <v>5366570627500472</v>
      </c>
      <c r="AB1272">
        <f t="shared" si="134"/>
        <v>16</v>
      </c>
      <c r="AC1272" s="65" t="str">
        <f t="shared" si="135"/>
        <v>5366570627500472</v>
      </c>
      <c r="AD1272" t="str">
        <f t="shared" si="136"/>
        <v>5366-5706-2750-0472</v>
      </c>
      <c r="AE1272" s="65" t="s">
        <v>10829</v>
      </c>
    </row>
    <row r="1273" spans="1:31" x14ac:dyDescent="0.2">
      <c r="A1273">
        <v>1372</v>
      </c>
      <c r="B1273" s="4">
        <v>43665</v>
      </c>
      <c r="C1273" t="s">
        <v>6312</v>
      </c>
      <c r="D1273" s="14"/>
      <c r="E1273" s="19">
        <f t="shared" si="137"/>
        <v>33.94</v>
      </c>
      <c r="F1273" s="1" t="str">
        <f t="shared" si="138"/>
        <v>Visa</v>
      </c>
      <c r="G1273" s="16" t="str">
        <f t="shared" si="139"/>
        <v>9667-3137-8113-5563</v>
      </c>
      <c r="H1273" s="15">
        <f>IF(F1273="Cash"," ",Y1273)</f>
        <v>60607</v>
      </c>
      <c r="M1273" s="64"/>
      <c r="U1273" t="s">
        <v>6312</v>
      </c>
      <c r="V1273" t="s">
        <v>7941</v>
      </c>
      <c r="W1273" t="s">
        <v>34</v>
      </c>
      <c r="X1273" s="64">
        <v>4916465346055230</v>
      </c>
      <c r="Y1273">
        <v>60607</v>
      </c>
      <c r="Z1273">
        <v>33.94</v>
      </c>
      <c r="AA1273" s="65" t="str">
        <f t="shared" si="133"/>
        <v>9667313781135563</v>
      </c>
      <c r="AB1273">
        <f t="shared" si="134"/>
        <v>16</v>
      </c>
      <c r="AC1273" s="65" t="str">
        <f t="shared" si="135"/>
        <v>9667313781135563</v>
      </c>
      <c r="AD1273" t="str">
        <f t="shared" si="136"/>
        <v>9667-3137-8113-5563</v>
      </c>
      <c r="AE1273" s="65" t="s">
        <v>10693</v>
      </c>
    </row>
    <row r="1274" spans="1:31" x14ac:dyDescent="0.2">
      <c r="A1274">
        <v>1373</v>
      </c>
      <c r="B1274" s="4">
        <v>43665</v>
      </c>
      <c r="C1274" t="s">
        <v>6313</v>
      </c>
      <c r="D1274" s="14"/>
      <c r="E1274" s="19">
        <f t="shared" si="137"/>
        <v>12.66</v>
      </c>
      <c r="F1274" s="1" t="str">
        <f t="shared" si="138"/>
        <v>Mastercard</v>
      </c>
      <c r="G1274" s="16" t="str">
        <f t="shared" si="139"/>
        <v>2351-2958-6268-0175</v>
      </c>
      <c r="H1274" s="15">
        <f>IF(F1274="Cash"," ",Y1274)</f>
        <v>47993</v>
      </c>
      <c r="M1274" s="64"/>
      <c r="U1274" t="s">
        <v>6313</v>
      </c>
      <c r="V1274" t="s">
        <v>8148</v>
      </c>
      <c r="W1274" t="s">
        <v>7089</v>
      </c>
      <c r="X1274" s="64">
        <v>4916465346055230</v>
      </c>
      <c r="Y1274">
        <v>47993</v>
      </c>
      <c r="Z1274">
        <v>12.66</v>
      </c>
      <c r="AA1274" s="65" t="str">
        <f t="shared" si="133"/>
        <v>2351295862680175</v>
      </c>
      <c r="AB1274">
        <f t="shared" si="134"/>
        <v>16</v>
      </c>
      <c r="AC1274" s="65" t="str">
        <f t="shared" si="135"/>
        <v>2351295862680175</v>
      </c>
      <c r="AD1274" t="str">
        <f t="shared" si="136"/>
        <v>2351-2958-6268-0175</v>
      </c>
      <c r="AE1274" s="65" t="s">
        <v>10689</v>
      </c>
    </row>
    <row r="1275" spans="1:31" x14ac:dyDescent="0.2">
      <c r="A1275">
        <v>1374</v>
      </c>
      <c r="B1275" s="4">
        <v>43665</v>
      </c>
      <c r="C1275" t="s">
        <v>6314</v>
      </c>
      <c r="D1275" s="14"/>
      <c r="E1275" s="19">
        <f t="shared" si="137"/>
        <v>24.24</v>
      </c>
      <c r="F1275" s="1" t="str">
        <f t="shared" si="138"/>
        <v>Mastercard</v>
      </c>
      <c r="G1275" s="16" t="str">
        <f t="shared" si="139"/>
        <v>5464-3082-6793-6692</v>
      </c>
      <c r="H1275" s="15">
        <f>IF(F1275="Cash"," ",Y1275)</f>
        <v>47936</v>
      </c>
      <c r="M1275" s="64"/>
      <c r="U1275" t="s">
        <v>6314</v>
      </c>
      <c r="V1275" t="s">
        <v>8149</v>
      </c>
      <c r="W1275" t="s">
        <v>7089</v>
      </c>
      <c r="X1275" s="64">
        <v>4916465346055230</v>
      </c>
      <c r="Y1275">
        <v>47936</v>
      </c>
      <c r="Z1275">
        <v>24.24</v>
      </c>
      <c r="AA1275" s="65" t="str">
        <f t="shared" si="133"/>
        <v>5464308267936692</v>
      </c>
      <c r="AB1275">
        <f t="shared" si="134"/>
        <v>16</v>
      </c>
      <c r="AC1275" s="65" t="str">
        <f t="shared" si="135"/>
        <v>5464308267936692</v>
      </c>
      <c r="AD1275" t="str">
        <f t="shared" si="136"/>
        <v>5464-3082-6793-6692</v>
      </c>
      <c r="AE1275" s="65" t="s">
        <v>10765</v>
      </c>
    </row>
    <row r="1276" spans="1:31" x14ac:dyDescent="0.2">
      <c r="A1276">
        <v>1375</v>
      </c>
      <c r="B1276" s="4">
        <v>43665</v>
      </c>
      <c r="C1276" t="s">
        <v>6315</v>
      </c>
      <c r="D1276" s="14"/>
      <c r="E1276" s="19">
        <f t="shared" si="137"/>
        <v>11.74</v>
      </c>
      <c r="F1276" s="1" t="str">
        <f t="shared" si="138"/>
        <v>Cash</v>
      </c>
      <c r="G1276" s="16" t="str">
        <f t="shared" si="139"/>
        <v xml:space="preserve"> </v>
      </c>
      <c r="H1276" s="15" t="str">
        <f>IF(F1276="Cash"," ",Y1276)</f>
        <v xml:space="preserve"> </v>
      </c>
      <c r="U1276" t="s">
        <v>6315</v>
      </c>
      <c r="V1276" t="s">
        <v>8150</v>
      </c>
      <c r="W1276" t="s">
        <v>30</v>
      </c>
      <c r="X1276" s="64">
        <v>4916465346055230</v>
      </c>
      <c r="Z1276">
        <v>11.74</v>
      </c>
      <c r="AA1276" s="65" t="str">
        <f t="shared" si="133"/>
        <v/>
      </c>
      <c r="AB1276">
        <f t="shared" si="134"/>
        <v>0</v>
      </c>
      <c r="AC1276" s="65" t="str">
        <f t="shared" si="135"/>
        <v>???</v>
      </c>
      <c r="AD1276" t="str">
        <f t="shared" si="136"/>
        <v xml:space="preserve"> </v>
      </c>
    </row>
    <row r="1277" spans="1:31" x14ac:dyDescent="0.2">
      <c r="A1277">
        <v>1376</v>
      </c>
      <c r="B1277" s="4">
        <v>43665</v>
      </c>
      <c r="C1277" t="s">
        <v>6316</v>
      </c>
      <c r="D1277" s="14"/>
      <c r="E1277" s="19">
        <f t="shared" si="137"/>
        <v>31.32</v>
      </c>
      <c r="F1277" s="1" t="str">
        <f t="shared" si="138"/>
        <v>Discover</v>
      </c>
      <c r="G1277" s="16" t="str">
        <f t="shared" si="139"/>
        <v>5595-5177-7046-8985</v>
      </c>
      <c r="H1277" s="15">
        <f>IF(F1277="Cash"," ",Y1277)</f>
        <v>13810</v>
      </c>
      <c r="M1277" s="64"/>
      <c r="U1277" t="s">
        <v>6316</v>
      </c>
      <c r="V1277" t="s">
        <v>8151</v>
      </c>
      <c r="W1277" t="s">
        <v>7167</v>
      </c>
      <c r="X1277" s="64">
        <v>4916465346055230</v>
      </c>
      <c r="Y1277">
        <v>13810</v>
      </c>
      <c r="Z1277">
        <v>31.32</v>
      </c>
      <c r="AA1277" s="65" t="str">
        <f t="shared" si="133"/>
        <v>5595517770468985</v>
      </c>
      <c r="AB1277">
        <f t="shared" si="134"/>
        <v>16</v>
      </c>
      <c r="AC1277" s="65" t="str">
        <f t="shared" si="135"/>
        <v>5595517770468985</v>
      </c>
      <c r="AD1277" t="str">
        <f t="shared" si="136"/>
        <v>5595-5177-7046-8985</v>
      </c>
      <c r="AE1277" s="65" t="s">
        <v>10759</v>
      </c>
    </row>
    <row r="1278" spans="1:31" x14ac:dyDescent="0.2">
      <c r="A1278">
        <v>1377</v>
      </c>
      <c r="B1278" s="4">
        <v>43665</v>
      </c>
      <c r="C1278" t="s">
        <v>6317</v>
      </c>
      <c r="D1278" s="14"/>
      <c r="E1278" s="19">
        <f t="shared" si="137"/>
        <v>21.31</v>
      </c>
      <c r="F1278" s="1" t="str">
        <f t="shared" si="138"/>
        <v>Visa</v>
      </c>
      <c r="G1278" s="16" t="str">
        <f t="shared" si="139"/>
        <v>5750-6620-7275-5382</v>
      </c>
      <c r="H1278" s="15">
        <f>IF(F1278="Cash"," ",Y1278)</f>
        <v>47618</v>
      </c>
      <c r="M1278" s="64"/>
      <c r="U1278" t="s">
        <v>6317</v>
      </c>
      <c r="V1278" t="s">
        <v>8152</v>
      </c>
      <c r="W1278" t="s">
        <v>34</v>
      </c>
      <c r="X1278" s="64">
        <v>4916465346055230</v>
      </c>
      <c r="Y1278">
        <v>47618</v>
      </c>
      <c r="Z1278">
        <v>21.31</v>
      </c>
      <c r="AA1278" s="65" t="str">
        <f t="shared" si="133"/>
        <v>5750662072755382</v>
      </c>
      <c r="AB1278">
        <f t="shared" si="134"/>
        <v>16</v>
      </c>
      <c r="AC1278" s="65" t="str">
        <f t="shared" si="135"/>
        <v>5750662072755382</v>
      </c>
      <c r="AD1278" t="str">
        <f t="shared" si="136"/>
        <v>5750-6620-7275-5382</v>
      </c>
      <c r="AE1278" s="65" t="s">
        <v>10794</v>
      </c>
    </row>
    <row r="1279" spans="1:31" x14ac:dyDescent="0.2">
      <c r="A1279">
        <v>1378</v>
      </c>
      <c r="B1279" s="4">
        <v>43665</v>
      </c>
      <c r="C1279" t="s">
        <v>6318</v>
      </c>
      <c r="D1279" s="14"/>
      <c r="E1279" s="19">
        <f t="shared" si="137"/>
        <v>27.09</v>
      </c>
      <c r="F1279" s="1" t="str">
        <f t="shared" si="138"/>
        <v>Mastercard</v>
      </c>
      <c r="G1279" s="16" t="str">
        <f t="shared" si="139"/>
        <v>2381-2905-1159-3958</v>
      </c>
      <c r="H1279" s="15">
        <f>IF(F1279="Cash"," ",Y1279)</f>
        <v>60653</v>
      </c>
      <c r="M1279" s="64"/>
      <c r="U1279" t="s">
        <v>6318</v>
      </c>
      <c r="V1279" t="s">
        <v>7919</v>
      </c>
      <c r="W1279" t="s">
        <v>7089</v>
      </c>
      <c r="X1279" s="64">
        <v>4916465346055230</v>
      </c>
      <c r="Y1279">
        <v>60653</v>
      </c>
      <c r="Z1279">
        <v>27.09</v>
      </c>
      <c r="AA1279" s="65" t="str">
        <f t="shared" si="133"/>
        <v>2381290511593958</v>
      </c>
      <c r="AB1279">
        <f t="shared" si="134"/>
        <v>16</v>
      </c>
      <c r="AC1279" s="65" t="str">
        <f t="shared" si="135"/>
        <v>2381290511593958</v>
      </c>
      <c r="AD1279" t="str">
        <f t="shared" si="136"/>
        <v>2381-2905-1159-3958</v>
      </c>
      <c r="AE1279" s="65" t="s">
        <v>10926</v>
      </c>
    </row>
    <row r="1280" spans="1:31" x14ac:dyDescent="0.2">
      <c r="A1280">
        <v>1379</v>
      </c>
      <c r="B1280" s="4">
        <v>43665</v>
      </c>
      <c r="C1280" t="s">
        <v>6319</v>
      </c>
      <c r="D1280" s="14"/>
      <c r="E1280" s="19">
        <f t="shared" si="137"/>
        <v>30.82</v>
      </c>
      <c r="F1280" s="1" t="str">
        <f t="shared" si="138"/>
        <v>Mastercard</v>
      </c>
      <c r="G1280" s="16" t="str">
        <f t="shared" si="139"/>
        <v>5264-8345-2292-1646</v>
      </c>
      <c r="H1280" s="15">
        <f>IF(F1280="Cash"," ",Y1280)</f>
        <v>46404</v>
      </c>
      <c r="M1280" s="64"/>
      <c r="U1280" t="s">
        <v>6319</v>
      </c>
      <c r="V1280" t="s">
        <v>7597</v>
      </c>
      <c r="W1280" t="s">
        <v>7089</v>
      </c>
      <c r="X1280" s="64">
        <v>4916465346055230</v>
      </c>
      <c r="Y1280">
        <v>46404</v>
      </c>
      <c r="Z1280">
        <v>30.82</v>
      </c>
      <c r="AA1280" s="65" t="str">
        <f t="shared" si="133"/>
        <v>5264834522921646</v>
      </c>
      <c r="AB1280">
        <f t="shared" si="134"/>
        <v>16</v>
      </c>
      <c r="AC1280" s="65" t="str">
        <f t="shared" si="135"/>
        <v>5264834522921646</v>
      </c>
      <c r="AD1280" t="str">
        <f t="shared" si="136"/>
        <v>5264-8345-2292-1646</v>
      </c>
      <c r="AE1280" s="65" t="s">
        <v>10632</v>
      </c>
    </row>
    <row r="1281" spans="1:31" x14ac:dyDescent="0.2">
      <c r="A1281">
        <v>1380</v>
      </c>
      <c r="B1281" s="4">
        <v>43665</v>
      </c>
      <c r="C1281" t="s">
        <v>6320</v>
      </c>
      <c r="D1281" s="14"/>
      <c r="E1281" s="19">
        <f t="shared" si="137"/>
        <v>0.27</v>
      </c>
      <c r="F1281" s="1" t="str">
        <f t="shared" si="138"/>
        <v>Mastercard</v>
      </c>
      <c r="G1281" s="16" t="str">
        <f t="shared" si="139"/>
        <v>4916-4653-4605-5238</v>
      </c>
      <c r="H1281" s="15">
        <f>IF(F1281="Cash"," ",Y1281)</f>
        <v>47262</v>
      </c>
      <c r="M1281" s="64"/>
      <c r="U1281" t="s">
        <v>6320</v>
      </c>
      <c r="V1281" t="s">
        <v>8153</v>
      </c>
      <c r="W1281" t="s">
        <v>7089</v>
      </c>
      <c r="X1281" s="64">
        <v>4916465346055230</v>
      </c>
      <c r="Y1281">
        <v>47262</v>
      </c>
      <c r="Z1281">
        <v>0.27</v>
      </c>
      <c r="AA1281" s="65" t="str">
        <f t="shared" si="133"/>
        <v>4916465346055238</v>
      </c>
      <c r="AB1281">
        <f t="shared" si="134"/>
        <v>16</v>
      </c>
      <c r="AC1281" s="65" t="str">
        <f t="shared" si="135"/>
        <v>4916465346055238</v>
      </c>
      <c r="AD1281" t="str">
        <f t="shared" si="136"/>
        <v>4916-4653-4605-5238</v>
      </c>
      <c r="AE1281" s="65" t="s">
        <v>10612</v>
      </c>
    </row>
    <row r="1282" spans="1:31" x14ac:dyDescent="0.2">
      <c r="A1282">
        <v>1381</v>
      </c>
      <c r="B1282" s="4">
        <v>43666</v>
      </c>
      <c r="C1282" t="s">
        <v>6321</v>
      </c>
      <c r="D1282" s="14"/>
      <c r="E1282" s="19">
        <f t="shared" si="137"/>
        <v>21.08</v>
      </c>
      <c r="F1282" s="1" t="str">
        <f t="shared" si="138"/>
        <v>Visa</v>
      </c>
      <c r="G1282" s="16" t="str">
        <f t="shared" si="139"/>
        <v>1719-7880-4585-8240</v>
      </c>
      <c r="H1282" s="15">
        <f>IF(F1282="Cash"," ",Y1282)</f>
        <v>54755</v>
      </c>
      <c r="M1282" s="64"/>
      <c r="U1282" t="s">
        <v>6321</v>
      </c>
      <c r="V1282" t="s">
        <v>8154</v>
      </c>
      <c r="W1282" t="s">
        <v>34</v>
      </c>
      <c r="X1282" s="64">
        <v>4916465346055230</v>
      </c>
      <c r="Y1282">
        <v>54755</v>
      </c>
      <c r="Z1282">
        <v>21.08</v>
      </c>
      <c r="AA1282" s="65" t="str">
        <f t="shared" si="133"/>
        <v>1719788045858240</v>
      </c>
      <c r="AB1282">
        <f t="shared" si="134"/>
        <v>16</v>
      </c>
      <c r="AC1282" s="65" t="str">
        <f t="shared" si="135"/>
        <v>1719788045858240</v>
      </c>
      <c r="AD1282" t="str">
        <f t="shared" si="136"/>
        <v>1719-7880-4585-8240</v>
      </c>
      <c r="AE1282" s="65" t="s">
        <v>10690</v>
      </c>
    </row>
    <row r="1283" spans="1:31" x14ac:dyDescent="0.2">
      <c r="A1283">
        <v>1382</v>
      </c>
      <c r="B1283" s="4">
        <v>43666</v>
      </c>
      <c r="C1283" t="s">
        <v>6322</v>
      </c>
      <c r="D1283" s="14"/>
      <c r="E1283" s="19">
        <f t="shared" si="137"/>
        <v>19.89</v>
      </c>
      <c r="F1283" s="1" t="str">
        <f t="shared" si="138"/>
        <v>Mastercard</v>
      </c>
      <c r="G1283" s="16" t="str">
        <f t="shared" si="139"/>
        <v>5834-2158-1959-6620</v>
      </c>
      <c r="H1283" s="15">
        <f>IF(F1283="Cash"," ",Y1283)</f>
        <v>47598</v>
      </c>
      <c r="M1283" s="64"/>
      <c r="U1283" t="s">
        <v>6322</v>
      </c>
      <c r="V1283" t="s">
        <v>8155</v>
      </c>
      <c r="W1283" t="s">
        <v>7089</v>
      </c>
      <c r="X1283" s="64">
        <v>4916465346055230</v>
      </c>
      <c r="Y1283">
        <v>47598</v>
      </c>
      <c r="Z1283">
        <v>19.89</v>
      </c>
      <c r="AA1283" s="65" t="str">
        <f t="shared" ref="AA1283:AA1346" si="140">TRIM(AE1283)</f>
        <v>5834215819596620</v>
      </c>
      <c r="AB1283">
        <f t="shared" ref="AB1283:AB1346" si="141">LEN(AA1283)</f>
        <v>16</v>
      </c>
      <c r="AC1283" s="65" t="str">
        <f t="shared" ref="AC1283:AC1346" si="142">IF(AB1283&gt;=15,AA1283,"???")</f>
        <v>5834215819596620</v>
      </c>
      <c r="AD1283" t="str">
        <f t="shared" ref="AD1283:AD1346" si="143">IF(AB1283=15,TEXT(AC1283,"0000-000000-00000"),IF(AB1283=16,MID(AC1283,1,4)&amp;"-"&amp;MID(AC1283,5,4)&amp;"-"&amp;MID(AC1283,9,4)&amp;"-"&amp;MID(AC1283,13,4),IF(AB1283=0," ","???")))</f>
        <v>5834-2158-1959-6620</v>
      </c>
      <c r="AE1283" s="65" t="s">
        <v>10751</v>
      </c>
    </row>
    <row r="1284" spans="1:31" x14ac:dyDescent="0.2">
      <c r="A1284">
        <v>1383</v>
      </c>
      <c r="B1284" s="4">
        <v>43666</v>
      </c>
      <c r="C1284" t="s">
        <v>6323</v>
      </c>
      <c r="D1284" s="14"/>
      <c r="E1284" s="19">
        <f t="shared" si="137"/>
        <v>6.95</v>
      </c>
      <c r="F1284" s="1" t="str">
        <f t="shared" si="138"/>
        <v>Cash</v>
      </c>
      <c r="G1284" s="16" t="str">
        <f t="shared" si="139"/>
        <v xml:space="preserve"> </v>
      </c>
      <c r="H1284" s="15" t="str">
        <f>IF(F1284="Cash"," ",Y1284)</f>
        <v xml:space="preserve"> </v>
      </c>
      <c r="U1284" t="s">
        <v>6323</v>
      </c>
      <c r="V1284" t="s">
        <v>8156</v>
      </c>
      <c r="W1284" t="s">
        <v>30</v>
      </c>
      <c r="X1284" s="64">
        <v>4916465346055230</v>
      </c>
      <c r="Z1284">
        <v>6.95</v>
      </c>
      <c r="AA1284" s="65" t="str">
        <f t="shared" si="140"/>
        <v/>
      </c>
      <c r="AB1284">
        <f t="shared" si="141"/>
        <v>0</v>
      </c>
      <c r="AC1284" s="65" t="str">
        <f t="shared" si="142"/>
        <v>???</v>
      </c>
      <c r="AD1284" t="str">
        <f t="shared" si="143"/>
        <v xml:space="preserve"> </v>
      </c>
    </row>
    <row r="1285" spans="1:31" x14ac:dyDescent="0.2">
      <c r="A1285">
        <v>1384</v>
      </c>
      <c r="B1285" s="4">
        <v>43666</v>
      </c>
      <c r="C1285" t="s">
        <v>6324</v>
      </c>
      <c r="D1285" s="14"/>
      <c r="E1285" s="19">
        <f t="shared" ref="E1285:E1348" si="144">Z1285</f>
        <v>24.99</v>
      </c>
      <c r="F1285" s="1" t="str">
        <f t="shared" ref="F1285:F1348" si="145">W1285</f>
        <v>American Express</v>
      </c>
      <c r="G1285" s="16" t="str">
        <f t="shared" ref="G1285:G1348" si="146">AD1285</f>
        <v>2016-362817-49513</v>
      </c>
      <c r="H1285" s="15">
        <f>IF(F1285="Cash"," ",Y1285)</f>
        <v>47578</v>
      </c>
      <c r="M1285" s="64"/>
      <c r="U1285" t="s">
        <v>6324</v>
      </c>
      <c r="V1285" t="s">
        <v>7882</v>
      </c>
      <c r="W1285" t="s">
        <v>7093</v>
      </c>
      <c r="X1285" s="64">
        <v>4916465346055230</v>
      </c>
      <c r="Y1285">
        <v>47578</v>
      </c>
      <c r="Z1285">
        <v>24.99</v>
      </c>
      <c r="AA1285" s="65" t="str">
        <f t="shared" si="140"/>
        <v>201636281749513</v>
      </c>
      <c r="AB1285">
        <f t="shared" si="141"/>
        <v>15</v>
      </c>
      <c r="AC1285" s="65" t="str">
        <f t="shared" si="142"/>
        <v>201636281749513</v>
      </c>
      <c r="AD1285" t="str">
        <f t="shared" si="143"/>
        <v>2016-362817-49513</v>
      </c>
      <c r="AE1285" s="65" t="s">
        <v>10990</v>
      </c>
    </row>
    <row r="1286" spans="1:31" x14ac:dyDescent="0.2">
      <c r="A1286">
        <v>1385</v>
      </c>
      <c r="B1286" s="4">
        <v>43666</v>
      </c>
      <c r="C1286" t="s">
        <v>6325</v>
      </c>
      <c r="D1286" s="14"/>
      <c r="E1286" s="19">
        <f t="shared" si="144"/>
        <v>32.82</v>
      </c>
      <c r="F1286" s="1" t="str">
        <f t="shared" si="145"/>
        <v>Visa</v>
      </c>
      <c r="G1286" s="16" t="str">
        <f t="shared" si="146"/>
        <v>9407-8722-1114-6638</v>
      </c>
      <c r="H1286" s="15">
        <f>IF(F1286="Cash"," ",Y1286)</f>
        <v>60622</v>
      </c>
      <c r="M1286" s="64"/>
      <c r="U1286" t="s">
        <v>6325</v>
      </c>
      <c r="V1286" t="s">
        <v>7709</v>
      </c>
      <c r="W1286" t="s">
        <v>34</v>
      </c>
      <c r="X1286" s="64">
        <v>4916465346055230</v>
      </c>
      <c r="Y1286">
        <v>60622</v>
      </c>
      <c r="Z1286">
        <v>32.82</v>
      </c>
      <c r="AA1286" s="65" t="str">
        <f t="shared" si="140"/>
        <v>9407872211146638</v>
      </c>
      <c r="AB1286">
        <f t="shared" si="141"/>
        <v>16</v>
      </c>
      <c r="AC1286" s="65" t="str">
        <f t="shared" si="142"/>
        <v>9407872211146638</v>
      </c>
      <c r="AD1286" t="str">
        <f t="shared" si="143"/>
        <v>9407-8722-1114-6638</v>
      </c>
      <c r="AE1286" s="65" t="s">
        <v>10834</v>
      </c>
    </row>
    <row r="1287" spans="1:31" x14ac:dyDescent="0.2">
      <c r="A1287">
        <v>1386</v>
      </c>
      <c r="B1287" s="4">
        <v>43666</v>
      </c>
      <c r="C1287" t="s">
        <v>6326</v>
      </c>
      <c r="D1287" s="14"/>
      <c r="E1287" s="19">
        <f t="shared" si="144"/>
        <v>16.190000000000001</v>
      </c>
      <c r="F1287" s="1" t="str">
        <f t="shared" si="145"/>
        <v>Cash</v>
      </c>
      <c r="G1287" s="16" t="str">
        <f t="shared" si="146"/>
        <v xml:space="preserve"> </v>
      </c>
      <c r="H1287" s="15" t="str">
        <f>IF(F1287="Cash"," ",Y1287)</f>
        <v xml:space="preserve"> </v>
      </c>
      <c r="U1287" t="s">
        <v>6326</v>
      </c>
      <c r="V1287" t="s">
        <v>7745</v>
      </c>
      <c r="W1287" t="s">
        <v>30</v>
      </c>
      <c r="X1287" s="64">
        <v>4916465346055230</v>
      </c>
      <c r="Z1287">
        <v>16.190000000000001</v>
      </c>
      <c r="AA1287" s="65" t="str">
        <f t="shared" si="140"/>
        <v/>
      </c>
      <c r="AB1287">
        <f t="shared" si="141"/>
        <v>0</v>
      </c>
      <c r="AC1287" s="65" t="str">
        <f t="shared" si="142"/>
        <v>???</v>
      </c>
      <c r="AD1287" t="str">
        <f t="shared" si="143"/>
        <v xml:space="preserve"> </v>
      </c>
    </row>
    <row r="1288" spans="1:31" x14ac:dyDescent="0.2">
      <c r="A1288">
        <v>1387</v>
      </c>
      <c r="B1288" s="4">
        <v>43666</v>
      </c>
      <c r="C1288" t="s">
        <v>6327</v>
      </c>
      <c r="D1288" s="14"/>
      <c r="E1288" s="19">
        <f t="shared" si="144"/>
        <v>8.5399999999999991</v>
      </c>
      <c r="F1288" s="1" t="str">
        <f t="shared" si="145"/>
        <v>Cash</v>
      </c>
      <c r="G1288" s="16" t="str">
        <f t="shared" si="146"/>
        <v xml:space="preserve"> </v>
      </c>
      <c r="H1288" s="15" t="str">
        <f>IF(F1288="Cash"," ",Y1288)</f>
        <v xml:space="preserve"> </v>
      </c>
      <c r="U1288" t="s">
        <v>6327</v>
      </c>
      <c r="V1288" t="s">
        <v>8157</v>
      </c>
      <c r="W1288" t="s">
        <v>30</v>
      </c>
      <c r="X1288" s="64">
        <v>4916465346055230</v>
      </c>
      <c r="Z1288">
        <v>8.5399999999999991</v>
      </c>
      <c r="AA1288" s="65" t="str">
        <f t="shared" si="140"/>
        <v/>
      </c>
      <c r="AB1288">
        <f t="shared" si="141"/>
        <v>0</v>
      </c>
      <c r="AC1288" s="65" t="str">
        <f t="shared" si="142"/>
        <v>???</v>
      </c>
      <c r="AD1288" t="str">
        <f t="shared" si="143"/>
        <v xml:space="preserve"> </v>
      </c>
    </row>
    <row r="1289" spans="1:31" x14ac:dyDescent="0.2">
      <c r="A1289">
        <v>1388</v>
      </c>
      <c r="B1289" s="4">
        <v>43666</v>
      </c>
      <c r="C1289" t="s">
        <v>6328</v>
      </c>
      <c r="D1289" s="14"/>
      <c r="E1289" s="19">
        <f t="shared" si="144"/>
        <v>19.22</v>
      </c>
      <c r="F1289" s="1" t="str">
        <f t="shared" si="145"/>
        <v>Visa</v>
      </c>
      <c r="G1289" s="16" t="str">
        <f t="shared" si="146"/>
        <v>3726-0384-2692-6787</v>
      </c>
      <c r="H1289" s="15">
        <f>IF(F1289="Cash"," ",Y1289)</f>
        <v>47857</v>
      </c>
      <c r="M1289" s="64"/>
      <c r="U1289" t="s">
        <v>6328</v>
      </c>
      <c r="V1289" t="s">
        <v>8158</v>
      </c>
      <c r="W1289" t="s">
        <v>34</v>
      </c>
      <c r="X1289" s="64">
        <v>4916465346055230</v>
      </c>
      <c r="Y1289">
        <v>47857</v>
      </c>
      <c r="Z1289">
        <v>19.22</v>
      </c>
      <c r="AA1289" s="65" t="str">
        <f t="shared" si="140"/>
        <v>3726038426926787</v>
      </c>
      <c r="AB1289">
        <f t="shared" si="141"/>
        <v>16</v>
      </c>
      <c r="AC1289" s="65" t="str">
        <f t="shared" si="142"/>
        <v>3726038426926787</v>
      </c>
      <c r="AD1289" t="str">
        <f t="shared" si="143"/>
        <v>3726-0384-2692-6787</v>
      </c>
      <c r="AE1289" s="65" t="s">
        <v>10991</v>
      </c>
    </row>
    <row r="1290" spans="1:31" x14ac:dyDescent="0.2">
      <c r="A1290">
        <v>1389</v>
      </c>
      <c r="B1290" s="4">
        <v>43666</v>
      </c>
      <c r="C1290" t="s">
        <v>6329</v>
      </c>
      <c r="D1290" s="14"/>
      <c r="E1290" s="19">
        <f t="shared" si="144"/>
        <v>0.92</v>
      </c>
      <c r="F1290" s="1" t="str">
        <f t="shared" si="145"/>
        <v>Cash</v>
      </c>
      <c r="G1290" s="16" t="str">
        <f t="shared" si="146"/>
        <v xml:space="preserve"> </v>
      </c>
      <c r="H1290" s="15" t="str">
        <f>IF(F1290="Cash"," ",Y1290)</f>
        <v xml:space="preserve"> </v>
      </c>
      <c r="U1290" t="s">
        <v>6329</v>
      </c>
      <c r="V1290" t="s">
        <v>8096</v>
      </c>
      <c r="W1290" t="s">
        <v>30</v>
      </c>
      <c r="X1290" s="64">
        <v>4916465346055230</v>
      </c>
      <c r="Z1290">
        <v>0.92</v>
      </c>
      <c r="AA1290" s="65" t="str">
        <f t="shared" si="140"/>
        <v/>
      </c>
      <c r="AB1290">
        <f t="shared" si="141"/>
        <v>0</v>
      </c>
      <c r="AC1290" s="65" t="str">
        <f t="shared" si="142"/>
        <v>???</v>
      </c>
      <c r="AD1290" t="str">
        <f t="shared" si="143"/>
        <v xml:space="preserve"> </v>
      </c>
    </row>
    <row r="1291" spans="1:31" x14ac:dyDescent="0.2">
      <c r="A1291">
        <v>1390</v>
      </c>
      <c r="B1291" s="4">
        <v>43666</v>
      </c>
      <c r="C1291" t="s">
        <v>5717</v>
      </c>
      <c r="D1291" s="14"/>
      <c r="E1291" s="19">
        <f t="shared" si="144"/>
        <v>26.18</v>
      </c>
      <c r="F1291" s="1" t="str">
        <f t="shared" si="145"/>
        <v>Cash</v>
      </c>
      <c r="G1291" s="16" t="str">
        <f t="shared" si="146"/>
        <v xml:space="preserve"> </v>
      </c>
      <c r="H1291" s="15" t="str">
        <f>IF(F1291="Cash"," ",Y1291)</f>
        <v xml:space="preserve"> </v>
      </c>
      <c r="U1291" t="s">
        <v>5717</v>
      </c>
      <c r="V1291" t="s">
        <v>7679</v>
      </c>
      <c r="W1291" t="s">
        <v>30</v>
      </c>
      <c r="X1291" s="64">
        <v>4916465346055230</v>
      </c>
      <c r="Z1291">
        <v>26.18</v>
      </c>
      <c r="AA1291" s="65" t="str">
        <f t="shared" si="140"/>
        <v/>
      </c>
      <c r="AB1291">
        <f t="shared" si="141"/>
        <v>0</v>
      </c>
      <c r="AC1291" s="65" t="str">
        <f t="shared" si="142"/>
        <v>???</v>
      </c>
      <c r="AD1291" t="str">
        <f t="shared" si="143"/>
        <v xml:space="preserve"> </v>
      </c>
    </row>
    <row r="1292" spans="1:31" x14ac:dyDescent="0.2">
      <c r="A1292">
        <v>1391</v>
      </c>
      <c r="B1292" s="4">
        <v>43666</v>
      </c>
      <c r="C1292" t="s">
        <v>6330</v>
      </c>
      <c r="D1292" s="14"/>
      <c r="E1292" s="19">
        <f t="shared" si="144"/>
        <v>34.64</v>
      </c>
      <c r="F1292" s="1" t="str">
        <f t="shared" si="145"/>
        <v>Cash</v>
      </c>
      <c r="G1292" s="16" t="str">
        <f t="shared" si="146"/>
        <v xml:space="preserve"> </v>
      </c>
      <c r="H1292" s="15" t="str">
        <f>IF(F1292="Cash"," ",Y1292)</f>
        <v xml:space="preserve"> </v>
      </c>
      <c r="U1292" t="s">
        <v>6330</v>
      </c>
      <c r="V1292" t="s">
        <v>8159</v>
      </c>
      <c r="W1292" t="s">
        <v>30</v>
      </c>
      <c r="X1292" s="64">
        <v>4916465346055230</v>
      </c>
      <c r="Z1292">
        <v>34.64</v>
      </c>
      <c r="AA1292" s="65" t="str">
        <f t="shared" si="140"/>
        <v/>
      </c>
      <c r="AB1292">
        <f t="shared" si="141"/>
        <v>0</v>
      </c>
      <c r="AC1292" s="65" t="str">
        <f t="shared" si="142"/>
        <v>???</v>
      </c>
      <c r="AD1292" t="str">
        <f t="shared" si="143"/>
        <v xml:space="preserve"> </v>
      </c>
    </row>
    <row r="1293" spans="1:31" x14ac:dyDescent="0.2">
      <c r="A1293">
        <v>1392</v>
      </c>
      <c r="B1293" s="4">
        <v>43666</v>
      </c>
      <c r="C1293" t="s">
        <v>6331</v>
      </c>
      <c r="D1293" s="14"/>
      <c r="E1293" s="19">
        <f t="shared" si="144"/>
        <v>24.53</v>
      </c>
      <c r="F1293" s="1" t="str">
        <f t="shared" si="145"/>
        <v>Visa</v>
      </c>
      <c r="G1293" s="16" t="str">
        <f t="shared" si="146"/>
        <v>6802-6595-4366-6840</v>
      </c>
      <c r="H1293" s="15">
        <f>IF(F1293="Cash"," ",Y1293)</f>
        <v>46714</v>
      </c>
      <c r="M1293" s="64"/>
      <c r="U1293" t="s">
        <v>6331</v>
      </c>
      <c r="V1293" t="s">
        <v>7421</v>
      </c>
      <c r="W1293" t="s">
        <v>34</v>
      </c>
      <c r="X1293" s="64">
        <v>4916465346055230</v>
      </c>
      <c r="Y1293">
        <v>46714</v>
      </c>
      <c r="Z1293">
        <v>24.53</v>
      </c>
      <c r="AA1293" s="65" t="str">
        <f t="shared" si="140"/>
        <v>6802659543666840</v>
      </c>
      <c r="AB1293">
        <f t="shared" si="141"/>
        <v>16</v>
      </c>
      <c r="AC1293" s="65" t="str">
        <f t="shared" si="142"/>
        <v>6802659543666840</v>
      </c>
      <c r="AD1293" t="str">
        <f t="shared" si="143"/>
        <v>6802-6595-4366-6840</v>
      </c>
      <c r="AE1293" s="65" t="s">
        <v>10840</v>
      </c>
    </row>
    <row r="1294" spans="1:31" x14ac:dyDescent="0.2">
      <c r="A1294">
        <v>1393</v>
      </c>
      <c r="B1294" s="4">
        <v>43666</v>
      </c>
      <c r="C1294" t="s">
        <v>6332</v>
      </c>
      <c r="D1294" s="14"/>
      <c r="E1294" s="19">
        <f t="shared" si="144"/>
        <v>19.55</v>
      </c>
      <c r="F1294" s="1" t="str">
        <f t="shared" si="145"/>
        <v>Visa</v>
      </c>
      <c r="G1294" s="16" t="str">
        <f t="shared" si="146"/>
        <v>6201-0991-7607-6275</v>
      </c>
      <c r="H1294" s="15">
        <f>IF(F1294="Cash"," ",Y1294)</f>
        <v>47832</v>
      </c>
      <c r="M1294" s="64"/>
      <c r="U1294" t="s">
        <v>6332</v>
      </c>
      <c r="V1294" t="s">
        <v>8160</v>
      </c>
      <c r="W1294" t="s">
        <v>34</v>
      </c>
      <c r="X1294" s="64">
        <v>4916465346055230</v>
      </c>
      <c r="Y1294">
        <v>47832</v>
      </c>
      <c r="Z1294">
        <v>19.55</v>
      </c>
      <c r="AA1294" s="65" t="str">
        <f t="shared" si="140"/>
        <v>6201099176076275</v>
      </c>
      <c r="AB1294">
        <f t="shared" si="141"/>
        <v>16</v>
      </c>
      <c r="AC1294" s="65" t="str">
        <f t="shared" si="142"/>
        <v>6201099176076275</v>
      </c>
      <c r="AD1294" t="str">
        <f t="shared" si="143"/>
        <v>6201-0991-7607-6275</v>
      </c>
      <c r="AE1294" s="65" t="s">
        <v>10927</v>
      </c>
    </row>
    <row r="1295" spans="1:31" x14ac:dyDescent="0.2">
      <c r="A1295">
        <v>1394</v>
      </c>
      <c r="B1295" s="4">
        <v>43666</v>
      </c>
      <c r="C1295" t="s">
        <v>6333</v>
      </c>
      <c r="D1295" s="14"/>
      <c r="E1295" s="19">
        <f t="shared" si="144"/>
        <v>8.11</v>
      </c>
      <c r="F1295" s="1" t="str">
        <f t="shared" si="145"/>
        <v>Mastercard</v>
      </c>
      <c r="G1295" s="16" t="str">
        <f t="shared" si="146"/>
        <v>2864-1456-9828-2394</v>
      </c>
      <c r="H1295" s="15">
        <f>IF(F1295="Cash"," ",Y1295)</f>
        <v>46953</v>
      </c>
      <c r="M1295" s="64"/>
      <c r="U1295" t="s">
        <v>6333</v>
      </c>
      <c r="V1295" t="s">
        <v>8161</v>
      </c>
      <c r="W1295" t="s">
        <v>7089</v>
      </c>
      <c r="X1295" s="64">
        <v>4916465346055230</v>
      </c>
      <c r="Y1295">
        <v>46953</v>
      </c>
      <c r="Z1295">
        <v>8.11</v>
      </c>
      <c r="AA1295" s="65" t="str">
        <f t="shared" si="140"/>
        <v>2864145698282394</v>
      </c>
      <c r="AB1295">
        <f t="shared" si="141"/>
        <v>16</v>
      </c>
      <c r="AC1295" s="65" t="str">
        <f t="shared" si="142"/>
        <v>2864145698282394</v>
      </c>
      <c r="AD1295" t="str">
        <f t="shared" si="143"/>
        <v>2864-1456-9828-2394</v>
      </c>
      <c r="AE1295" s="65" t="s">
        <v>10695</v>
      </c>
    </row>
    <row r="1296" spans="1:31" x14ac:dyDescent="0.2">
      <c r="A1296">
        <v>1395</v>
      </c>
      <c r="B1296" s="4">
        <v>43666</v>
      </c>
      <c r="C1296" t="s">
        <v>6334</v>
      </c>
      <c r="D1296" s="14"/>
      <c r="E1296" s="19">
        <f t="shared" si="144"/>
        <v>5.72</v>
      </c>
      <c r="F1296" s="1" t="str">
        <f t="shared" si="145"/>
        <v>Cash</v>
      </c>
      <c r="G1296" s="16" t="str">
        <f t="shared" si="146"/>
        <v xml:space="preserve"> </v>
      </c>
      <c r="H1296" s="15" t="str">
        <f>IF(F1296="Cash"," ",Y1296)</f>
        <v xml:space="preserve"> </v>
      </c>
      <c r="U1296" t="s">
        <v>6334</v>
      </c>
      <c r="V1296" t="s">
        <v>7160</v>
      </c>
      <c r="W1296" t="s">
        <v>30</v>
      </c>
      <c r="X1296" s="64">
        <v>4916465346055230</v>
      </c>
      <c r="Z1296">
        <v>5.72</v>
      </c>
      <c r="AA1296" s="65" t="str">
        <f t="shared" si="140"/>
        <v/>
      </c>
      <c r="AB1296">
        <f t="shared" si="141"/>
        <v>0</v>
      </c>
      <c r="AC1296" s="65" t="str">
        <f t="shared" si="142"/>
        <v>???</v>
      </c>
      <c r="AD1296" t="str">
        <f t="shared" si="143"/>
        <v xml:space="preserve"> </v>
      </c>
    </row>
    <row r="1297" spans="1:31" x14ac:dyDescent="0.2">
      <c r="A1297">
        <v>1396</v>
      </c>
      <c r="B1297" s="4">
        <v>43666</v>
      </c>
      <c r="C1297" t="s">
        <v>6335</v>
      </c>
      <c r="D1297" s="14"/>
      <c r="E1297" s="19">
        <f t="shared" si="144"/>
        <v>18.37</v>
      </c>
      <c r="F1297" s="1" t="str">
        <f t="shared" si="145"/>
        <v>Mastercard</v>
      </c>
      <c r="G1297" s="16" t="str">
        <f t="shared" si="146"/>
        <v>8363-6222-6264-2386</v>
      </c>
      <c r="H1297" s="15">
        <f>IF(F1297="Cash"," ",Y1297)</f>
        <v>46501</v>
      </c>
      <c r="M1297" s="64"/>
      <c r="U1297" t="s">
        <v>6335</v>
      </c>
      <c r="V1297" t="s">
        <v>7410</v>
      </c>
      <c r="W1297" t="s">
        <v>7089</v>
      </c>
      <c r="X1297" s="64">
        <v>4916465346055230</v>
      </c>
      <c r="Y1297">
        <v>46501</v>
      </c>
      <c r="Z1297">
        <v>18.37</v>
      </c>
      <c r="AA1297" s="65" t="str">
        <f t="shared" si="140"/>
        <v>8363622262642386</v>
      </c>
      <c r="AB1297">
        <f t="shared" si="141"/>
        <v>16</v>
      </c>
      <c r="AC1297" s="65" t="str">
        <f t="shared" si="142"/>
        <v>8363622262642386</v>
      </c>
      <c r="AD1297" t="str">
        <f t="shared" si="143"/>
        <v>8363-6222-6264-2386</v>
      </c>
      <c r="AE1297" s="65" t="s">
        <v>10992</v>
      </c>
    </row>
    <row r="1298" spans="1:31" x14ac:dyDescent="0.2">
      <c r="A1298">
        <v>1397</v>
      </c>
      <c r="B1298" s="4">
        <v>43666</v>
      </c>
      <c r="C1298" t="s">
        <v>6336</v>
      </c>
      <c r="D1298" s="14"/>
      <c r="E1298" s="19">
        <f t="shared" si="144"/>
        <v>28.88</v>
      </c>
      <c r="F1298" s="1" t="str">
        <f t="shared" si="145"/>
        <v>Cash</v>
      </c>
      <c r="G1298" s="16" t="str">
        <f t="shared" si="146"/>
        <v xml:space="preserve"> </v>
      </c>
      <c r="H1298" s="15" t="str">
        <f>IF(F1298="Cash"," ",Y1298)</f>
        <v xml:space="preserve"> </v>
      </c>
      <c r="U1298" t="s">
        <v>6336</v>
      </c>
      <c r="V1298" t="s">
        <v>8162</v>
      </c>
      <c r="W1298" t="s">
        <v>30</v>
      </c>
      <c r="X1298" s="64">
        <v>4916465346055230</v>
      </c>
      <c r="Z1298">
        <v>28.88</v>
      </c>
      <c r="AA1298" s="65" t="str">
        <f t="shared" si="140"/>
        <v/>
      </c>
      <c r="AB1298">
        <f t="shared" si="141"/>
        <v>0</v>
      </c>
      <c r="AC1298" s="65" t="str">
        <f t="shared" si="142"/>
        <v>???</v>
      </c>
      <c r="AD1298" t="str">
        <f t="shared" si="143"/>
        <v xml:space="preserve"> </v>
      </c>
    </row>
    <row r="1299" spans="1:31" x14ac:dyDescent="0.2">
      <c r="A1299">
        <v>1398</v>
      </c>
      <c r="B1299" s="4">
        <v>43666</v>
      </c>
      <c r="C1299" t="s">
        <v>6337</v>
      </c>
      <c r="D1299" s="14"/>
      <c r="E1299" s="19">
        <f t="shared" si="144"/>
        <v>27.89</v>
      </c>
      <c r="F1299" s="1" t="str">
        <f t="shared" si="145"/>
        <v>Cash</v>
      </c>
      <c r="G1299" s="16" t="str">
        <f t="shared" si="146"/>
        <v xml:space="preserve"> </v>
      </c>
      <c r="H1299" s="15" t="str">
        <f>IF(F1299="Cash"," ",Y1299)</f>
        <v xml:space="preserve"> </v>
      </c>
      <c r="U1299" t="s">
        <v>6337</v>
      </c>
      <c r="V1299" t="s">
        <v>7347</v>
      </c>
      <c r="W1299" t="s">
        <v>30</v>
      </c>
      <c r="X1299" s="64">
        <v>4916465346055230</v>
      </c>
      <c r="Z1299">
        <v>27.89</v>
      </c>
      <c r="AA1299" s="65" t="str">
        <f t="shared" si="140"/>
        <v/>
      </c>
      <c r="AB1299">
        <f t="shared" si="141"/>
        <v>0</v>
      </c>
      <c r="AC1299" s="65" t="str">
        <f t="shared" si="142"/>
        <v>???</v>
      </c>
      <c r="AD1299" t="str">
        <f t="shared" si="143"/>
        <v xml:space="preserve"> </v>
      </c>
    </row>
    <row r="1300" spans="1:31" x14ac:dyDescent="0.2">
      <c r="A1300">
        <v>1399</v>
      </c>
      <c r="B1300" s="4">
        <v>43666</v>
      </c>
      <c r="C1300" t="s">
        <v>6338</v>
      </c>
      <c r="D1300" s="14"/>
      <c r="E1300" s="19">
        <f t="shared" si="144"/>
        <v>5.86</v>
      </c>
      <c r="F1300" s="1" t="str">
        <f t="shared" si="145"/>
        <v>Cash</v>
      </c>
      <c r="G1300" s="16" t="str">
        <f t="shared" si="146"/>
        <v xml:space="preserve"> </v>
      </c>
      <c r="H1300" s="15" t="str">
        <f>IF(F1300="Cash"," ",Y1300)</f>
        <v xml:space="preserve"> </v>
      </c>
      <c r="U1300" t="s">
        <v>6338</v>
      </c>
      <c r="V1300" t="s">
        <v>7218</v>
      </c>
      <c r="W1300" t="s">
        <v>30</v>
      </c>
      <c r="X1300" s="64">
        <v>4916465346055230</v>
      </c>
      <c r="Z1300">
        <v>5.86</v>
      </c>
      <c r="AA1300" s="65" t="str">
        <f t="shared" si="140"/>
        <v/>
      </c>
      <c r="AB1300">
        <f t="shared" si="141"/>
        <v>0</v>
      </c>
      <c r="AC1300" s="65" t="str">
        <f t="shared" si="142"/>
        <v>???</v>
      </c>
      <c r="AD1300" t="str">
        <f t="shared" si="143"/>
        <v xml:space="preserve"> </v>
      </c>
    </row>
    <row r="1301" spans="1:31" x14ac:dyDescent="0.2">
      <c r="A1301">
        <v>1400</v>
      </c>
      <c r="B1301" s="4">
        <v>43666</v>
      </c>
      <c r="C1301" t="s">
        <v>6339</v>
      </c>
      <c r="D1301" s="14"/>
      <c r="E1301" s="19">
        <f t="shared" si="144"/>
        <v>22.37</v>
      </c>
      <c r="F1301" s="1" t="str">
        <f t="shared" si="145"/>
        <v>Visa</v>
      </c>
      <c r="G1301" s="16" t="str">
        <f t="shared" si="146"/>
        <v>5264-8345-2292-1646</v>
      </c>
      <c r="H1301" s="15">
        <f>IF(F1301="Cash"," ",Y1301)</f>
        <v>47937</v>
      </c>
      <c r="M1301" s="64"/>
      <c r="U1301" t="s">
        <v>6339</v>
      </c>
      <c r="V1301" t="s">
        <v>8163</v>
      </c>
      <c r="W1301" t="s">
        <v>34</v>
      </c>
      <c r="X1301" s="64">
        <v>4916465346055230</v>
      </c>
      <c r="Y1301">
        <v>47937</v>
      </c>
      <c r="Z1301">
        <v>22.37</v>
      </c>
      <c r="AA1301" s="65" t="str">
        <f t="shared" si="140"/>
        <v>5264834522921646</v>
      </c>
      <c r="AB1301">
        <f t="shared" si="141"/>
        <v>16</v>
      </c>
      <c r="AC1301" s="65" t="str">
        <f t="shared" si="142"/>
        <v>5264834522921646</v>
      </c>
      <c r="AD1301" t="str">
        <f t="shared" si="143"/>
        <v>5264-8345-2292-1646</v>
      </c>
      <c r="AE1301" s="65" t="s">
        <v>10632</v>
      </c>
    </row>
    <row r="1302" spans="1:31" x14ac:dyDescent="0.2">
      <c r="A1302">
        <v>1401</v>
      </c>
      <c r="B1302" s="4">
        <v>43666</v>
      </c>
      <c r="C1302" t="s">
        <v>6340</v>
      </c>
      <c r="D1302" s="14"/>
      <c r="E1302" s="19">
        <f t="shared" si="144"/>
        <v>0.36</v>
      </c>
      <c r="F1302" s="1" t="str">
        <f t="shared" si="145"/>
        <v>Visa</v>
      </c>
      <c r="G1302" s="16" t="str">
        <f t="shared" si="146"/>
        <v>6828-2344-8067-4098</v>
      </c>
      <c r="H1302" s="15">
        <f>IF(F1302="Cash"," ",Y1302)</f>
        <v>47249</v>
      </c>
      <c r="M1302" s="64"/>
      <c r="U1302" t="s">
        <v>6340</v>
      </c>
      <c r="V1302" t="s">
        <v>7662</v>
      </c>
      <c r="W1302" t="s">
        <v>34</v>
      </c>
      <c r="X1302" s="64">
        <v>4916465346055230</v>
      </c>
      <c r="Y1302">
        <v>47249</v>
      </c>
      <c r="Z1302">
        <v>0.36</v>
      </c>
      <c r="AA1302" s="65" t="str">
        <f t="shared" si="140"/>
        <v>6828234480674098</v>
      </c>
      <c r="AB1302">
        <f t="shared" si="141"/>
        <v>16</v>
      </c>
      <c r="AC1302" s="65" t="str">
        <f t="shared" si="142"/>
        <v>6828234480674098</v>
      </c>
      <c r="AD1302" t="str">
        <f t="shared" si="143"/>
        <v>6828-2344-8067-4098</v>
      </c>
      <c r="AE1302" s="65" t="s">
        <v>10884</v>
      </c>
    </row>
    <row r="1303" spans="1:31" x14ac:dyDescent="0.2">
      <c r="A1303">
        <v>1402</v>
      </c>
      <c r="B1303" s="4">
        <v>43666</v>
      </c>
      <c r="C1303" t="s">
        <v>6341</v>
      </c>
      <c r="D1303" s="14"/>
      <c r="E1303" s="19">
        <f t="shared" si="144"/>
        <v>1.1100000000000001</v>
      </c>
      <c r="F1303" s="1" t="str">
        <f t="shared" si="145"/>
        <v>Mastercard</v>
      </c>
      <c r="G1303" s="16" t="str">
        <f t="shared" si="146"/>
        <v>6798-2459-5178-8957</v>
      </c>
      <c r="H1303" s="15">
        <f>IF(F1303="Cash"," ",Y1303)</f>
        <v>46501</v>
      </c>
      <c r="M1303" s="64"/>
      <c r="U1303" t="s">
        <v>6341</v>
      </c>
      <c r="V1303" t="s">
        <v>8164</v>
      </c>
      <c r="W1303" t="s">
        <v>7089</v>
      </c>
      <c r="X1303" s="64">
        <v>4916465346055230</v>
      </c>
      <c r="Y1303">
        <v>46501</v>
      </c>
      <c r="Z1303">
        <v>1.1100000000000001</v>
      </c>
      <c r="AA1303" s="65" t="str">
        <f t="shared" si="140"/>
        <v>6798245951788957</v>
      </c>
      <c r="AB1303">
        <f t="shared" si="141"/>
        <v>16</v>
      </c>
      <c r="AC1303" s="65" t="str">
        <f t="shared" si="142"/>
        <v>6798245951788957</v>
      </c>
      <c r="AD1303" t="str">
        <f t="shared" si="143"/>
        <v>6798-2459-5178-8957</v>
      </c>
      <c r="AE1303" s="65" t="s">
        <v>10732</v>
      </c>
    </row>
    <row r="1304" spans="1:31" x14ac:dyDescent="0.2">
      <c r="A1304">
        <v>1403</v>
      </c>
      <c r="B1304" s="4">
        <v>43666</v>
      </c>
      <c r="C1304" t="s">
        <v>6342</v>
      </c>
      <c r="D1304" s="14"/>
      <c r="E1304" s="19">
        <f t="shared" si="144"/>
        <v>0.75</v>
      </c>
      <c r="F1304" s="1" t="str">
        <f t="shared" si="145"/>
        <v>Cash</v>
      </c>
      <c r="G1304" s="16" t="str">
        <f t="shared" si="146"/>
        <v xml:space="preserve"> </v>
      </c>
      <c r="H1304" s="15" t="str">
        <f>IF(F1304="Cash"," ",Y1304)</f>
        <v xml:space="preserve"> </v>
      </c>
      <c r="U1304" t="s">
        <v>6342</v>
      </c>
      <c r="V1304" t="s">
        <v>8165</v>
      </c>
      <c r="W1304" t="s">
        <v>30</v>
      </c>
      <c r="X1304" s="64">
        <v>4916465346055230</v>
      </c>
      <c r="Z1304">
        <v>0.75</v>
      </c>
      <c r="AA1304" s="65" t="str">
        <f t="shared" si="140"/>
        <v/>
      </c>
      <c r="AB1304">
        <f t="shared" si="141"/>
        <v>0</v>
      </c>
      <c r="AC1304" s="65" t="str">
        <f t="shared" si="142"/>
        <v>???</v>
      </c>
      <c r="AD1304" t="str">
        <f t="shared" si="143"/>
        <v xml:space="preserve"> </v>
      </c>
    </row>
    <row r="1305" spans="1:31" x14ac:dyDescent="0.2">
      <c r="A1305">
        <v>1404</v>
      </c>
      <c r="B1305" s="4">
        <v>43666</v>
      </c>
      <c r="C1305" t="s">
        <v>6343</v>
      </c>
      <c r="D1305" s="14"/>
      <c r="E1305" s="19">
        <f t="shared" si="144"/>
        <v>6.25</v>
      </c>
      <c r="F1305" s="1" t="str">
        <f t="shared" si="145"/>
        <v>Cash</v>
      </c>
      <c r="G1305" s="16" t="str">
        <f t="shared" si="146"/>
        <v xml:space="preserve"> </v>
      </c>
      <c r="H1305" s="15" t="str">
        <f>IF(F1305="Cash"," ",Y1305)</f>
        <v xml:space="preserve"> </v>
      </c>
      <c r="U1305" t="s">
        <v>6343</v>
      </c>
      <c r="V1305" t="s">
        <v>8166</v>
      </c>
      <c r="W1305" t="s">
        <v>30</v>
      </c>
      <c r="X1305" s="64">
        <v>4916465346055230</v>
      </c>
      <c r="Z1305">
        <v>6.25</v>
      </c>
      <c r="AA1305" s="65" t="str">
        <f t="shared" si="140"/>
        <v/>
      </c>
      <c r="AB1305">
        <f t="shared" si="141"/>
        <v>0</v>
      </c>
      <c r="AC1305" s="65" t="str">
        <f t="shared" si="142"/>
        <v>???</v>
      </c>
      <c r="AD1305" t="str">
        <f t="shared" si="143"/>
        <v xml:space="preserve"> </v>
      </c>
    </row>
    <row r="1306" spans="1:31" x14ac:dyDescent="0.2">
      <c r="A1306">
        <v>1405</v>
      </c>
      <c r="B1306" s="4">
        <v>43666</v>
      </c>
      <c r="C1306" t="s">
        <v>6344</v>
      </c>
      <c r="D1306" s="14"/>
      <c r="E1306" s="19">
        <f t="shared" si="144"/>
        <v>9.2200000000000006</v>
      </c>
      <c r="F1306" s="1" t="str">
        <f t="shared" si="145"/>
        <v>Visa</v>
      </c>
      <c r="G1306" s="16" t="str">
        <f t="shared" si="146"/>
        <v>1290-4540-8803-8338</v>
      </c>
      <c r="H1306" s="15">
        <f>IF(F1306="Cash"," ",Y1306)</f>
        <v>46786</v>
      </c>
      <c r="M1306" s="64"/>
      <c r="U1306" t="s">
        <v>6344</v>
      </c>
      <c r="V1306" t="s">
        <v>7986</v>
      </c>
      <c r="W1306" t="s">
        <v>34</v>
      </c>
      <c r="X1306" s="64">
        <v>4916465346055230</v>
      </c>
      <c r="Y1306">
        <v>46786</v>
      </c>
      <c r="Z1306">
        <v>9.2200000000000006</v>
      </c>
      <c r="AA1306" s="65" t="str">
        <f t="shared" si="140"/>
        <v>1290454088038338</v>
      </c>
      <c r="AB1306">
        <f t="shared" si="141"/>
        <v>16</v>
      </c>
      <c r="AC1306" s="65" t="str">
        <f t="shared" si="142"/>
        <v>1290454088038338</v>
      </c>
      <c r="AD1306" t="str">
        <f t="shared" si="143"/>
        <v>1290-4540-8803-8338</v>
      </c>
      <c r="AE1306" s="65" t="s">
        <v>10993</v>
      </c>
    </row>
    <row r="1307" spans="1:31" x14ac:dyDescent="0.2">
      <c r="A1307">
        <v>1406</v>
      </c>
      <c r="B1307" s="4">
        <v>43666</v>
      </c>
      <c r="C1307" t="s">
        <v>6345</v>
      </c>
      <c r="D1307" s="14"/>
      <c r="E1307" s="19">
        <f t="shared" si="144"/>
        <v>16.010000000000002</v>
      </c>
      <c r="F1307" s="1" t="str">
        <f t="shared" si="145"/>
        <v>Visa</v>
      </c>
      <c r="G1307" s="16" t="str">
        <f t="shared" si="146"/>
        <v>9839-5516-0196-8550</v>
      </c>
      <c r="H1307" s="15">
        <f>IF(F1307="Cash"," ",Y1307)</f>
        <v>47529</v>
      </c>
      <c r="M1307" s="64"/>
      <c r="U1307" t="s">
        <v>6345</v>
      </c>
      <c r="V1307" t="s">
        <v>7261</v>
      </c>
      <c r="W1307" t="s">
        <v>34</v>
      </c>
      <c r="X1307" s="64">
        <v>4916465346055230</v>
      </c>
      <c r="Y1307">
        <v>47529</v>
      </c>
      <c r="Z1307">
        <v>16.010000000000002</v>
      </c>
      <c r="AA1307" s="65" t="str">
        <f t="shared" si="140"/>
        <v>9839551601968550</v>
      </c>
      <c r="AB1307">
        <f t="shared" si="141"/>
        <v>16</v>
      </c>
      <c r="AC1307" s="65" t="str">
        <f t="shared" si="142"/>
        <v>9839551601968550</v>
      </c>
      <c r="AD1307" t="str">
        <f t="shared" si="143"/>
        <v>9839-5516-0196-8550</v>
      </c>
      <c r="AE1307" s="65" t="s">
        <v>10706</v>
      </c>
    </row>
    <row r="1308" spans="1:31" x14ac:dyDescent="0.2">
      <c r="A1308">
        <v>1407</v>
      </c>
      <c r="B1308" s="4">
        <v>43666</v>
      </c>
      <c r="C1308" t="s">
        <v>6346</v>
      </c>
      <c r="D1308" s="14"/>
      <c r="E1308" s="19">
        <f t="shared" si="144"/>
        <v>14.98</v>
      </c>
      <c r="F1308" s="1" t="str">
        <f t="shared" si="145"/>
        <v>Cash</v>
      </c>
      <c r="G1308" s="16" t="str">
        <f t="shared" si="146"/>
        <v xml:space="preserve"> </v>
      </c>
      <c r="H1308" s="15" t="str">
        <f>IF(F1308="Cash"," ",Y1308)</f>
        <v xml:space="preserve"> </v>
      </c>
      <c r="U1308" t="s">
        <v>6346</v>
      </c>
      <c r="V1308" t="s">
        <v>8167</v>
      </c>
      <c r="W1308" t="s">
        <v>30</v>
      </c>
      <c r="X1308" s="64">
        <v>4916465346055230</v>
      </c>
      <c r="Z1308">
        <v>14.98</v>
      </c>
      <c r="AA1308" s="65" t="str">
        <f t="shared" si="140"/>
        <v/>
      </c>
      <c r="AB1308">
        <f t="shared" si="141"/>
        <v>0</v>
      </c>
      <c r="AC1308" s="65" t="str">
        <f t="shared" si="142"/>
        <v>???</v>
      </c>
      <c r="AD1308" t="str">
        <f t="shared" si="143"/>
        <v xml:space="preserve"> </v>
      </c>
    </row>
    <row r="1309" spans="1:31" x14ac:dyDescent="0.2">
      <c r="A1309">
        <v>1408</v>
      </c>
      <c r="B1309" s="4">
        <v>43666</v>
      </c>
      <c r="C1309" t="s">
        <v>6347</v>
      </c>
      <c r="D1309" s="14"/>
      <c r="E1309" s="19">
        <f t="shared" si="144"/>
        <v>21.27</v>
      </c>
      <c r="F1309" s="1" t="str">
        <f t="shared" si="145"/>
        <v>Cash</v>
      </c>
      <c r="G1309" s="16" t="str">
        <f t="shared" si="146"/>
        <v xml:space="preserve"> </v>
      </c>
      <c r="H1309" s="15" t="str">
        <f>IF(F1309="Cash"," ",Y1309)</f>
        <v xml:space="preserve"> </v>
      </c>
      <c r="U1309" t="s">
        <v>6347</v>
      </c>
      <c r="V1309" t="s">
        <v>8168</v>
      </c>
      <c r="W1309" t="s">
        <v>30</v>
      </c>
      <c r="X1309" s="64">
        <v>4916465346055230</v>
      </c>
      <c r="Z1309">
        <v>21.27</v>
      </c>
      <c r="AA1309" s="65" t="str">
        <f t="shared" si="140"/>
        <v/>
      </c>
      <c r="AB1309">
        <f t="shared" si="141"/>
        <v>0</v>
      </c>
      <c r="AC1309" s="65" t="str">
        <f t="shared" si="142"/>
        <v>???</v>
      </c>
      <c r="AD1309" t="str">
        <f t="shared" si="143"/>
        <v xml:space="preserve"> </v>
      </c>
    </row>
    <row r="1310" spans="1:31" x14ac:dyDescent="0.2">
      <c r="A1310">
        <v>1409</v>
      </c>
      <c r="B1310" s="4">
        <v>43666</v>
      </c>
      <c r="C1310" t="s">
        <v>6348</v>
      </c>
      <c r="D1310" s="14"/>
      <c r="E1310" s="19">
        <f t="shared" si="144"/>
        <v>28.18</v>
      </c>
      <c r="F1310" s="1" t="str">
        <f t="shared" si="145"/>
        <v>American Express</v>
      </c>
      <c r="G1310" s="16" t="str">
        <f t="shared" si="146"/>
        <v>6043-732450-92425</v>
      </c>
      <c r="H1310" s="15">
        <f>IF(F1310="Cash"," ",Y1310)</f>
        <v>46968</v>
      </c>
      <c r="M1310" s="64"/>
      <c r="U1310" t="s">
        <v>6348</v>
      </c>
      <c r="V1310" t="s">
        <v>8169</v>
      </c>
      <c r="W1310" t="s">
        <v>7093</v>
      </c>
      <c r="X1310" s="64">
        <v>4916465346055230</v>
      </c>
      <c r="Y1310">
        <v>46968</v>
      </c>
      <c r="Z1310">
        <v>28.18</v>
      </c>
      <c r="AA1310" s="65" t="str">
        <f t="shared" si="140"/>
        <v>604373245092425</v>
      </c>
      <c r="AB1310">
        <f t="shared" si="141"/>
        <v>15</v>
      </c>
      <c r="AC1310" s="65" t="str">
        <f t="shared" si="142"/>
        <v>604373245092425</v>
      </c>
      <c r="AD1310" t="str">
        <f t="shared" si="143"/>
        <v>6043-732450-92425</v>
      </c>
      <c r="AE1310" s="65" t="s">
        <v>10994</v>
      </c>
    </row>
    <row r="1311" spans="1:31" x14ac:dyDescent="0.2">
      <c r="A1311">
        <v>1410</v>
      </c>
      <c r="B1311" s="4">
        <v>43666</v>
      </c>
      <c r="C1311" t="s">
        <v>6349</v>
      </c>
      <c r="D1311" s="14"/>
      <c r="E1311" s="19">
        <f t="shared" si="144"/>
        <v>5.4</v>
      </c>
      <c r="F1311" s="1" t="str">
        <f t="shared" si="145"/>
        <v>Visa</v>
      </c>
      <c r="G1311" s="16" t="str">
        <f t="shared" si="146"/>
        <v>9667-3137-8113-5563</v>
      </c>
      <c r="H1311" s="15">
        <f>IF(F1311="Cash"," ",Y1311)</f>
        <v>47250</v>
      </c>
      <c r="M1311" s="64"/>
      <c r="U1311" t="s">
        <v>6349</v>
      </c>
      <c r="V1311" t="s">
        <v>8170</v>
      </c>
      <c r="W1311" t="s">
        <v>34</v>
      </c>
      <c r="X1311" s="64">
        <v>4916465346055230</v>
      </c>
      <c r="Y1311">
        <v>47250</v>
      </c>
      <c r="Z1311">
        <v>5.4</v>
      </c>
      <c r="AA1311" s="65" t="str">
        <f t="shared" si="140"/>
        <v>9667313781135563</v>
      </c>
      <c r="AB1311">
        <f t="shared" si="141"/>
        <v>16</v>
      </c>
      <c r="AC1311" s="65" t="str">
        <f t="shared" si="142"/>
        <v>9667313781135563</v>
      </c>
      <c r="AD1311" t="str">
        <f t="shared" si="143"/>
        <v>9667-3137-8113-5563</v>
      </c>
      <c r="AE1311" s="65" t="s">
        <v>10693</v>
      </c>
    </row>
    <row r="1312" spans="1:31" x14ac:dyDescent="0.2">
      <c r="A1312">
        <v>1411</v>
      </c>
      <c r="B1312" s="4">
        <v>43666</v>
      </c>
      <c r="C1312" t="s">
        <v>6350</v>
      </c>
      <c r="D1312" s="14"/>
      <c r="E1312" s="19">
        <f t="shared" si="144"/>
        <v>25.12</v>
      </c>
      <c r="F1312" s="1" t="str">
        <f t="shared" si="145"/>
        <v>Mastercard</v>
      </c>
      <c r="G1312" s="16" t="str">
        <f t="shared" si="146"/>
        <v>2091-5817-2666-6705</v>
      </c>
      <c r="H1312" s="15">
        <f>IF(F1312="Cash"," ",Y1312)</f>
        <v>47232</v>
      </c>
      <c r="M1312" s="64"/>
      <c r="U1312" t="s">
        <v>6350</v>
      </c>
      <c r="V1312" t="s">
        <v>7762</v>
      </c>
      <c r="W1312" t="s">
        <v>7089</v>
      </c>
      <c r="X1312" s="64">
        <v>4916465346055230</v>
      </c>
      <c r="Y1312">
        <v>47232</v>
      </c>
      <c r="Z1312">
        <v>25.12</v>
      </c>
      <c r="AA1312" s="65" t="str">
        <f t="shared" si="140"/>
        <v>2091581726666705</v>
      </c>
      <c r="AB1312">
        <f t="shared" si="141"/>
        <v>16</v>
      </c>
      <c r="AC1312" s="65" t="str">
        <f t="shared" si="142"/>
        <v>2091581726666705</v>
      </c>
      <c r="AD1312" t="str">
        <f t="shared" si="143"/>
        <v>2091-5817-2666-6705</v>
      </c>
      <c r="AE1312" s="65" t="s">
        <v>10995</v>
      </c>
    </row>
    <row r="1313" spans="1:31" x14ac:dyDescent="0.2">
      <c r="A1313">
        <v>1412</v>
      </c>
      <c r="B1313" s="4">
        <v>43666</v>
      </c>
      <c r="C1313" t="s">
        <v>6351</v>
      </c>
      <c r="D1313" s="14"/>
      <c r="E1313" s="19">
        <f t="shared" si="144"/>
        <v>15.05</v>
      </c>
      <c r="F1313" s="1" t="str">
        <f t="shared" si="145"/>
        <v>Cash</v>
      </c>
      <c r="G1313" s="16" t="str">
        <f t="shared" si="146"/>
        <v xml:space="preserve"> </v>
      </c>
      <c r="H1313" s="15" t="str">
        <f>IF(F1313="Cash"," ",Y1313)</f>
        <v xml:space="preserve"> </v>
      </c>
      <c r="U1313" t="s">
        <v>6351</v>
      </c>
      <c r="V1313" t="s">
        <v>8171</v>
      </c>
      <c r="W1313" t="s">
        <v>30</v>
      </c>
      <c r="X1313" s="64">
        <v>4916465346055230</v>
      </c>
      <c r="Z1313">
        <v>15.05</v>
      </c>
      <c r="AA1313" s="65" t="str">
        <f t="shared" si="140"/>
        <v/>
      </c>
      <c r="AB1313">
        <f t="shared" si="141"/>
        <v>0</v>
      </c>
      <c r="AC1313" s="65" t="str">
        <f t="shared" si="142"/>
        <v>???</v>
      </c>
      <c r="AD1313" t="str">
        <f t="shared" si="143"/>
        <v xml:space="preserve"> </v>
      </c>
    </row>
    <row r="1314" spans="1:31" x14ac:dyDescent="0.2">
      <c r="A1314">
        <v>1413</v>
      </c>
      <c r="B1314" s="4">
        <v>43666</v>
      </c>
      <c r="C1314" t="s">
        <v>6352</v>
      </c>
      <c r="D1314" s="14"/>
      <c r="E1314" s="19">
        <f t="shared" si="144"/>
        <v>31.84</v>
      </c>
      <c r="F1314" s="1" t="str">
        <f t="shared" si="145"/>
        <v>Cash</v>
      </c>
      <c r="G1314" s="16" t="str">
        <f t="shared" si="146"/>
        <v xml:space="preserve"> </v>
      </c>
      <c r="H1314" s="15" t="str">
        <f>IF(F1314="Cash"," ",Y1314)</f>
        <v xml:space="preserve"> </v>
      </c>
      <c r="U1314" t="s">
        <v>6352</v>
      </c>
      <c r="V1314" t="s">
        <v>8004</v>
      </c>
      <c r="W1314" t="s">
        <v>30</v>
      </c>
      <c r="X1314" s="64">
        <v>4916465346055230</v>
      </c>
      <c r="Z1314">
        <v>31.84</v>
      </c>
      <c r="AA1314" s="65" t="str">
        <f t="shared" si="140"/>
        <v/>
      </c>
      <c r="AB1314">
        <f t="shared" si="141"/>
        <v>0</v>
      </c>
      <c r="AC1314" s="65" t="str">
        <f t="shared" si="142"/>
        <v>???</v>
      </c>
      <c r="AD1314" t="str">
        <f t="shared" si="143"/>
        <v xml:space="preserve"> </v>
      </c>
    </row>
    <row r="1315" spans="1:31" x14ac:dyDescent="0.2">
      <c r="A1315">
        <v>1414</v>
      </c>
      <c r="B1315" s="4">
        <v>43666</v>
      </c>
      <c r="C1315" t="s">
        <v>6353</v>
      </c>
      <c r="D1315" s="14"/>
      <c r="E1315" s="19">
        <f t="shared" si="144"/>
        <v>34.92</v>
      </c>
      <c r="F1315" s="1" t="str">
        <f t="shared" si="145"/>
        <v>Cash</v>
      </c>
      <c r="G1315" s="16" t="str">
        <f t="shared" si="146"/>
        <v xml:space="preserve"> </v>
      </c>
      <c r="H1315" s="15" t="str">
        <f>IF(F1315="Cash"," ",Y1315)</f>
        <v xml:space="preserve"> </v>
      </c>
      <c r="U1315" t="s">
        <v>6353</v>
      </c>
      <c r="V1315" t="s">
        <v>7426</v>
      </c>
      <c r="W1315" t="s">
        <v>30</v>
      </c>
      <c r="X1315" s="64">
        <v>4916465346055230</v>
      </c>
      <c r="Z1315">
        <v>34.92</v>
      </c>
      <c r="AA1315" s="65" t="str">
        <f t="shared" si="140"/>
        <v/>
      </c>
      <c r="AB1315">
        <f t="shared" si="141"/>
        <v>0</v>
      </c>
      <c r="AC1315" s="65" t="str">
        <f t="shared" si="142"/>
        <v>???</v>
      </c>
      <c r="AD1315" t="str">
        <f t="shared" si="143"/>
        <v xml:space="preserve"> </v>
      </c>
    </row>
    <row r="1316" spans="1:31" x14ac:dyDescent="0.2">
      <c r="A1316">
        <v>1415</v>
      </c>
      <c r="B1316" s="4">
        <v>43666</v>
      </c>
      <c r="C1316" t="s">
        <v>6354</v>
      </c>
      <c r="D1316" s="14"/>
      <c r="E1316" s="19">
        <f t="shared" si="144"/>
        <v>14.64</v>
      </c>
      <c r="F1316" s="1" t="str">
        <f t="shared" si="145"/>
        <v>Cash</v>
      </c>
      <c r="G1316" s="16" t="str">
        <f t="shared" si="146"/>
        <v xml:space="preserve"> </v>
      </c>
      <c r="H1316" s="15" t="str">
        <f>IF(F1316="Cash"," ",Y1316)</f>
        <v xml:space="preserve"> </v>
      </c>
      <c r="U1316" t="s">
        <v>6354</v>
      </c>
      <c r="V1316" t="s">
        <v>8172</v>
      </c>
      <c r="W1316" t="s">
        <v>30</v>
      </c>
      <c r="X1316" s="64">
        <v>4916465346055230</v>
      </c>
      <c r="Z1316">
        <v>14.64</v>
      </c>
      <c r="AA1316" s="65" t="str">
        <f t="shared" si="140"/>
        <v/>
      </c>
      <c r="AB1316">
        <f t="shared" si="141"/>
        <v>0</v>
      </c>
      <c r="AC1316" s="65" t="str">
        <f t="shared" si="142"/>
        <v>???</v>
      </c>
      <c r="AD1316" t="str">
        <f t="shared" si="143"/>
        <v xml:space="preserve"> </v>
      </c>
    </row>
    <row r="1317" spans="1:31" x14ac:dyDescent="0.2">
      <c r="A1317">
        <v>1416</v>
      </c>
      <c r="B1317" s="4">
        <v>43666</v>
      </c>
      <c r="C1317" t="s">
        <v>6355</v>
      </c>
      <c r="D1317" s="14"/>
      <c r="E1317" s="19">
        <f t="shared" si="144"/>
        <v>13.58</v>
      </c>
      <c r="F1317" s="1" t="str">
        <f t="shared" si="145"/>
        <v>Visa</v>
      </c>
      <c r="G1317" s="16" t="str">
        <f t="shared" si="146"/>
        <v>3075-5044-4964-7257</v>
      </c>
      <c r="H1317" s="15">
        <f>IF(F1317="Cash"," ",Y1317)</f>
        <v>8540</v>
      </c>
      <c r="M1317" s="64"/>
      <c r="U1317" t="s">
        <v>6355</v>
      </c>
      <c r="V1317" t="s">
        <v>8173</v>
      </c>
      <c r="W1317" t="s">
        <v>34</v>
      </c>
      <c r="X1317" s="64">
        <v>4916465346055230</v>
      </c>
      <c r="Y1317">
        <v>8540</v>
      </c>
      <c r="Z1317">
        <v>13.58</v>
      </c>
      <c r="AA1317" s="65" t="str">
        <f t="shared" si="140"/>
        <v>3075504449647257</v>
      </c>
      <c r="AB1317">
        <f t="shared" si="141"/>
        <v>16</v>
      </c>
      <c r="AC1317" s="65" t="str">
        <f t="shared" si="142"/>
        <v>3075504449647257</v>
      </c>
      <c r="AD1317" t="str">
        <f t="shared" si="143"/>
        <v>3075-5044-4964-7257</v>
      </c>
      <c r="AE1317" s="65" t="s">
        <v>10640</v>
      </c>
    </row>
    <row r="1318" spans="1:31" x14ac:dyDescent="0.2">
      <c r="A1318">
        <v>1417</v>
      </c>
      <c r="B1318" s="4">
        <v>43666</v>
      </c>
      <c r="C1318" t="s">
        <v>6356</v>
      </c>
      <c r="D1318" s="14"/>
      <c r="E1318" s="19">
        <f t="shared" si="144"/>
        <v>5.87</v>
      </c>
      <c r="F1318" s="1" t="str">
        <f t="shared" si="145"/>
        <v>Cash</v>
      </c>
      <c r="G1318" s="16" t="str">
        <f t="shared" si="146"/>
        <v xml:space="preserve"> </v>
      </c>
      <c r="H1318" s="15" t="str">
        <f>IF(F1318="Cash"," ",Y1318)</f>
        <v xml:space="preserve"> </v>
      </c>
      <c r="U1318" t="s">
        <v>6356</v>
      </c>
      <c r="V1318" t="s">
        <v>8174</v>
      </c>
      <c r="W1318" t="s">
        <v>30</v>
      </c>
      <c r="X1318" s="64">
        <v>4916465346055230</v>
      </c>
      <c r="Z1318">
        <v>5.87</v>
      </c>
      <c r="AA1318" s="65" t="str">
        <f t="shared" si="140"/>
        <v/>
      </c>
      <c r="AB1318">
        <f t="shared" si="141"/>
        <v>0</v>
      </c>
      <c r="AC1318" s="65" t="str">
        <f t="shared" si="142"/>
        <v>???</v>
      </c>
      <c r="AD1318" t="str">
        <f t="shared" si="143"/>
        <v xml:space="preserve"> </v>
      </c>
    </row>
    <row r="1319" spans="1:31" x14ac:dyDescent="0.2">
      <c r="A1319">
        <v>1418</v>
      </c>
      <c r="B1319" s="4">
        <v>43666</v>
      </c>
      <c r="C1319" t="s">
        <v>6357</v>
      </c>
      <c r="D1319" s="14"/>
      <c r="E1319" s="19">
        <f t="shared" si="144"/>
        <v>32.35</v>
      </c>
      <c r="F1319" s="1" t="str">
        <f t="shared" si="145"/>
        <v>Cash</v>
      </c>
      <c r="G1319" s="16" t="str">
        <f t="shared" si="146"/>
        <v xml:space="preserve"> </v>
      </c>
      <c r="H1319" s="15" t="str">
        <f>IF(F1319="Cash"," ",Y1319)</f>
        <v xml:space="preserve"> </v>
      </c>
      <c r="U1319" t="s">
        <v>6357</v>
      </c>
      <c r="V1319" t="s">
        <v>8175</v>
      </c>
      <c r="W1319" t="s">
        <v>30</v>
      </c>
      <c r="X1319" s="64">
        <v>4916465346055230</v>
      </c>
      <c r="Z1319">
        <v>32.35</v>
      </c>
      <c r="AA1319" s="65" t="str">
        <f t="shared" si="140"/>
        <v/>
      </c>
      <c r="AB1319">
        <f t="shared" si="141"/>
        <v>0</v>
      </c>
      <c r="AC1319" s="65" t="str">
        <f t="shared" si="142"/>
        <v>???</v>
      </c>
      <c r="AD1319" t="str">
        <f t="shared" si="143"/>
        <v xml:space="preserve"> </v>
      </c>
    </row>
    <row r="1320" spans="1:31" x14ac:dyDescent="0.2">
      <c r="A1320">
        <v>1419</v>
      </c>
      <c r="B1320" s="4">
        <v>43666</v>
      </c>
      <c r="C1320" t="s">
        <v>6358</v>
      </c>
      <c r="D1320" s="14"/>
      <c r="E1320" s="19">
        <f t="shared" si="144"/>
        <v>7.72</v>
      </c>
      <c r="F1320" s="1" t="str">
        <f t="shared" si="145"/>
        <v>American Express</v>
      </c>
      <c r="G1320" s="16" t="str">
        <f t="shared" si="146"/>
        <v>2018-005782-02574</v>
      </c>
      <c r="H1320" s="15">
        <f>IF(F1320="Cash"," ",Y1320)</f>
        <v>59215</v>
      </c>
      <c r="M1320" s="64"/>
      <c r="U1320" t="s">
        <v>6358</v>
      </c>
      <c r="V1320" t="s">
        <v>8176</v>
      </c>
      <c r="W1320" t="s">
        <v>7093</v>
      </c>
      <c r="X1320" s="64">
        <v>4916465346055230</v>
      </c>
      <c r="Y1320">
        <v>59215</v>
      </c>
      <c r="Z1320">
        <v>7.72</v>
      </c>
      <c r="AA1320" s="65" t="str">
        <f t="shared" si="140"/>
        <v>201800578202574</v>
      </c>
      <c r="AB1320">
        <f t="shared" si="141"/>
        <v>15</v>
      </c>
      <c r="AC1320" s="65" t="str">
        <f t="shared" si="142"/>
        <v>201800578202574</v>
      </c>
      <c r="AD1320" t="str">
        <f t="shared" si="143"/>
        <v>2018-005782-02574</v>
      </c>
      <c r="AE1320" s="65" t="s">
        <v>10996</v>
      </c>
    </row>
    <row r="1321" spans="1:31" x14ac:dyDescent="0.2">
      <c r="A1321">
        <v>1420</v>
      </c>
      <c r="B1321" s="4">
        <v>43666</v>
      </c>
      <c r="C1321" t="s">
        <v>6359</v>
      </c>
      <c r="D1321" s="14"/>
      <c r="E1321" s="19">
        <f t="shared" si="144"/>
        <v>17.190000000000001</v>
      </c>
      <c r="F1321" s="1" t="str">
        <f t="shared" si="145"/>
        <v>Mastercard</v>
      </c>
      <c r="G1321" s="16" t="str">
        <f t="shared" si="146"/>
        <v>4814-4419-7748-2756</v>
      </c>
      <c r="H1321" s="15">
        <f>IF(F1321="Cash"," ",Y1321)</f>
        <v>60605</v>
      </c>
      <c r="M1321" s="64"/>
      <c r="U1321" t="s">
        <v>6359</v>
      </c>
      <c r="V1321" t="s">
        <v>8177</v>
      </c>
      <c r="W1321" t="s">
        <v>7089</v>
      </c>
      <c r="X1321" s="64">
        <v>4916465346055230</v>
      </c>
      <c r="Y1321">
        <v>60605</v>
      </c>
      <c r="Z1321">
        <v>17.190000000000001</v>
      </c>
      <c r="AA1321" s="65" t="str">
        <f t="shared" si="140"/>
        <v>4814441977482756</v>
      </c>
      <c r="AB1321">
        <f t="shared" si="141"/>
        <v>16</v>
      </c>
      <c r="AC1321" s="65" t="str">
        <f t="shared" si="142"/>
        <v>4814441977482756</v>
      </c>
      <c r="AD1321" t="str">
        <f t="shared" si="143"/>
        <v>4814-4419-7748-2756</v>
      </c>
      <c r="AE1321" s="65" t="s">
        <v>10997</v>
      </c>
    </row>
    <row r="1322" spans="1:31" x14ac:dyDescent="0.2">
      <c r="A1322">
        <v>1421</v>
      </c>
      <c r="B1322" s="4">
        <v>43666</v>
      </c>
      <c r="C1322" t="s">
        <v>6360</v>
      </c>
      <c r="D1322" s="14"/>
      <c r="E1322" s="19">
        <f t="shared" si="144"/>
        <v>13.78</v>
      </c>
      <c r="F1322" s="1" t="str">
        <f t="shared" si="145"/>
        <v>Cash</v>
      </c>
      <c r="G1322" s="16" t="str">
        <f t="shared" si="146"/>
        <v xml:space="preserve"> </v>
      </c>
      <c r="H1322" s="15" t="str">
        <f>IF(F1322="Cash"," ",Y1322)</f>
        <v xml:space="preserve"> </v>
      </c>
      <c r="U1322" t="s">
        <v>6360</v>
      </c>
      <c r="V1322" t="s">
        <v>8178</v>
      </c>
      <c r="W1322" t="s">
        <v>30</v>
      </c>
      <c r="X1322" s="64">
        <v>4916465346055230</v>
      </c>
      <c r="Z1322">
        <v>13.78</v>
      </c>
      <c r="AA1322" s="65" t="str">
        <f t="shared" si="140"/>
        <v/>
      </c>
      <c r="AB1322">
        <f t="shared" si="141"/>
        <v>0</v>
      </c>
      <c r="AC1322" s="65" t="str">
        <f t="shared" si="142"/>
        <v>???</v>
      </c>
      <c r="AD1322" t="str">
        <f t="shared" si="143"/>
        <v xml:space="preserve"> </v>
      </c>
    </row>
    <row r="1323" spans="1:31" x14ac:dyDescent="0.2">
      <c r="A1323">
        <v>1422</v>
      </c>
      <c r="B1323" s="4">
        <v>43666</v>
      </c>
      <c r="C1323" t="s">
        <v>6361</v>
      </c>
      <c r="D1323" s="14"/>
      <c r="E1323" s="19">
        <f t="shared" si="144"/>
        <v>0.72</v>
      </c>
      <c r="F1323" s="1" t="str">
        <f t="shared" si="145"/>
        <v>Cash</v>
      </c>
      <c r="G1323" s="16" t="str">
        <f t="shared" si="146"/>
        <v xml:space="preserve"> </v>
      </c>
      <c r="H1323" s="15" t="str">
        <f>IF(F1323="Cash"," ",Y1323)</f>
        <v xml:space="preserve"> </v>
      </c>
      <c r="U1323" t="s">
        <v>6361</v>
      </c>
      <c r="V1323" t="s">
        <v>8179</v>
      </c>
      <c r="W1323" t="s">
        <v>30</v>
      </c>
      <c r="X1323" s="64">
        <v>4916465346055230</v>
      </c>
      <c r="Z1323">
        <v>0.72</v>
      </c>
      <c r="AA1323" s="65" t="str">
        <f t="shared" si="140"/>
        <v/>
      </c>
      <c r="AB1323">
        <f t="shared" si="141"/>
        <v>0</v>
      </c>
      <c r="AC1323" s="65" t="str">
        <f t="shared" si="142"/>
        <v>???</v>
      </c>
      <c r="AD1323" t="str">
        <f t="shared" si="143"/>
        <v xml:space="preserve"> </v>
      </c>
    </row>
    <row r="1324" spans="1:31" x14ac:dyDescent="0.2">
      <c r="A1324">
        <v>1423</v>
      </c>
      <c r="B1324" s="4">
        <v>43666</v>
      </c>
      <c r="C1324" t="s">
        <v>6362</v>
      </c>
      <c r="D1324" s="14"/>
      <c r="E1324" s="19">
        <f t="shared" si="144"/>
        <v>26.32</v>
      </c>
      <c r="F1324" s="1" t="str">
        <f t="shared" si="145"/>
        <v>Cash</v>
      </c>
      <c r="G1324" s="16" t="str">
        <f t="shared" si="146"/>
        <v xml:space="preserve"> </v>
      </c>
      <c r="H1324" s="15" t="str">
        <f>IF(F1324="Cash"," ",Y1324)</f>
        <v xml:space="preserve"> </v>
      </c>
      <c r="U1324" t="s">
        <v>6362</v>
      </c>
      <c r="V1324" t="s">
        <v>8180</v>
      </c>
      <c r="W1324" t="s">
        <v>30</v>
      </c>
      <c r="X1324" s="64">
        <v>4916465346055230</v>
      </c>
      <c r="Z1324">
        <v>26.32</v>
      </c>
      <c r="AA1324" s="65" t="str">
        <f t="shared" si="140"/>
        <v/>
      </c>
      <c r="AB1324">
        <f t="shared" si="141"/>
        <v>0</v>
      </c>
      <c r="AC1324" s="65" t="str">
        <f t="shared" si="142"/>
        <v>???</v>
      </c>
      <c r="AD1324" t="str">
        <f t="shared" si="143"/>
        <v xml:space="preserve"> </v>
      </c>
    </row>
    <row r="1325" spans="1:31" x14ac:dyDescent="0.2">
      <c r="A1325">
        <v>1424</v>
      </c>
      <c r="B1325" s="4">
        <v>43666</v>
      </c>
      <c r="C1325" t="s">
        <v>6363</v>
      </c>
      <c r="D1325" s="14"/>
      <c r="E1325" s="19">
        <f t="shared" si="144"/>
        <v>0.24</v>
      </c>
      <c r="F1325" s="1" t="str">
        <f t="shared" si="145"/>
        <v>Cash</v>
      </c>
      <c r="G1325" s="16" t="str">
        <f t="shared" si="146"/>
        <v xml:space="preserve"> </v>
      </c>
      <c r="H1325" s="15" t="str">
        <f>IF(F1325="Cash"," ",Y1325)</f>
        <v xml:space="preserve"> </v>
      </c>
      <c r="U1325" t="s">
        <v>6363</v>
      </c>
      <c r="V1325" t="s">
        <v>8181</v>
      </c>
      <c r="W1325" t="s">
        <v>30</v>
      </c>
      <c r="X1325" s="64">
        <v>4916465346055230</v>
      </c>
      <c r="Z1325">
        <v>0.24</v>
      </c>
      <c r="AA1325" s="65" t="str">
        <f t="shared" si="140"/>
        <v/>
      </c>
      <c r="AB1325">
        <f t="shared" si="141"/>
        <v>0</v>
      </c>
      <c r="AC1325" s="65" t="str">
        <f t="shared" si="142"/>
        <v>???</v>
      </c>
      <c r="AD1325" t="str">
        <f t="shared" si="143"/>
        <v xml:space="preserve"> </v>
      </c>
    </row>
    <row r="1326" spans="1:31" x14ac:dyDescent="0.2">
      <c r="A1326">
        <v>1425</v>
      </c>
      <c r="B1326" s="4">
        <v>43666</v>
      </c>
      <c r="C1326" t="s">
        <v>6364</v>
      </c>
      <c r="D1326" s="14"/>
      <c r="E1326" s="19">
        <f t="shared" si="144"/>
        <v>2.97</v>
      </c>
      <c r="F1326" s="1" t="str">
        <f t="shared" si="145"/>
        <v>Cash</v>
      </c>
      <c r="G1326" s="16" t="str">
        <f t="shared" si="146"/>
        <v xml:space="preserve"> </v>
      </c>
      <c r="H1326" s="15" t="str">
        <f>IF(F1326="Cash"," ",Y1326)</f>
        <v xml:space="preserve"> </v>
      </c>
      <c r="U1326" t="s">
        <v>6364</v>
      </c>
      <c r="V1326" t="s">
        <v>7491</v>
      </c>
      <c r="W1326" t="s">
        <v>30</v>
      </c>
      <c r="X1326" s="64">
        <v>4916465346055230</v>
      </c>
      <c r="Z1326">
        <v>2.97</v>
      </c>
      <c r="AA1326" s="65" t="str">
        <f t="shared" si="140"/>
        <v/>
      </c>
      <c r="AB1326">
        <f t="shared" si="141"/>
        <v>0</v>
      </c>
      <c r="AC1326" s="65" t="str">
        <f t="shared" si="142"/>
        <v>???</v>
      </c>
      <c r="AD1326" t="str">
        <f t="shared" si="143"/>
        <v xml:space="preserve"> </v>
      </c>
    </row>
    <row r="1327" spans="1:31" x14ac:dyDescent="0.2">
      <c r="A1327">
        <v>1426</v>
      </c>
      <c r="B1327" s="4">
        <v>43666</v>
      </c>
      <c r="C1327" t="s">
        <v>6365</v>
      </c>
      <c r="D1327" s="14"/>
      <c r="E1327" s="19">
        <f t="shared" si="144"/>
        <v>20.260000000000002</v>
      </c>
      <c r="F1327" s="1" t="str">
        <f t="shared" si="145"/>
        <v>Cash</v>
      </c>
      <c r="G1327" s="16" t="str">
        <f t="shared" si="146"/>
        <v xml:space="preserve"> </v>
      </c>
      <c r="H1327" s="15" t="str">
        <f>IF(F1327="Cash"," ",Y1327)</f>
        <v xml:space="preserve"> </v>
      </c>
      <c r="U1327" t="s">
        <v>6365</v>
      </c>
      <c r="V1327" t="s">
        <v>7715</v>
      </c>
      <c r="W1327" t="s">
        <v>30</v>
      </c>
      <c r="X1327" s="64">
        <v>4916465346055230</v>
      </c>
      <c r="Z1327">
        <v>20.260000000000002</v>
      </c>
      <c r="AA1327" s="65" t="str">
        <f t="shared" si="140"/>
        <v/>
      </c>
      <c r="AB1327">
        <f t="shared" si="141"/>
        <v>0</v>
      </c>
      <c r="AC1327" s="65" t="str">
        <f t="shared" si="142"/>
        <v>???</v>
      </c>
      <c r="AD1327" t="str">
        <f t="shared" si="143"/>
        <v xml:space="preserve"> </v>
      </c>
    </row>
    <row r="1328" spans="1:31" x14ac:dyDescent="0.2">
      <c r="A1328">
        <v>1427</v>
      </c>
      <c r="B1328" s="4">
        <v>43666</v>
      </c>
      <c r="C1328" t="s">
        <v>6366</v>
      </c>
      <c r="D1328" s="14"/>
      <c r="E1328" s="19">
        <f t="shared" si="144"/>
        <v>10.62</v>
      </c>
      <c r="F1328" s="1" t="str">
        <f t="shared" si="145"/>
        <v>Cash</v>
      </c>
      <c r="G1328" s="16" t="str">
        <f t="shared" si="146"/>
        <v xml:space="preserve"> </v>
      </c>
      <c r="H1328" s="15" t="str">
        <f>IF(F1328="Cash"," ",Y1328)</f>
        <v xml:space="preserve"> </v>
      </c>
      <c r="U1328" t="s">
        <v>6366</v>
      </c>
      <c r="V1328" t="s">
        <v>8182</v>
      </c>
      <c r="W1328" t="s">
        <v>30</v>
      </c>
      <c r="X1328" s="64">
        <v>4916465346055230</v>
      </c>
      <c r="Z1328">
        <v>10.62</v>
      </c>
      <c r="AA1328" s="65" t="str">
        <f t="shared" si="140"/>
        <v/>
      </c>
      <c r="AB1328">
        <f t="shared" si="141"/>
        <v>0</v>
      </c>
      <c r="AC1328" s="65" t="str">
        <f t="shared" si="142"/>
        <v>???</v>
      </c>
      <c r="AD1328" t="str">
        <f t="shared" si="143"/>
        <v xml:space="preserve"> </v>
      </c>
    </row>
    <row r="1329" spans="1:31" x14ac:dyDescent="0.2">
      <c r="A1329">
        <v>1428</v>
      </c>
      <c r="B1329" s="4">
        <v>43666</v>
      </c>
      <c r="C1329" t="s">
        <v>6367</v>
      </c>
      <c r="D1329" s="14"/>
      <c r="E1329" s="19">
        <f t="shared" si="144"/>
        <v>10.23</v>
      </c>
      <c r="F1329" s="1" t="str">
        <f t="shared" si="145"/>
        <v>Mastercard</v>
      </c>
      <c r="G1329" s="16" t="str">
        <f t="shared" si="146"/>
        <v>3388-3922-9791-4224</v>
      </c>
      <c r="H1329" s="15">
        <f>IF(F1329="Cash"," ",Y1329)</f>
        <v>47427</v>
      </c>
      <c r="M1329" s="64"/>
      <c r="U1329" t="s">
        <v>6367</v>
      </c>
      <c r="V1329" t="s">
        <v>8032</v>
      </c>
      <c r="W1329" t="s">
        <v>7089</v>
      </c>
      <c r="X1329" s="64">
        <v>4916465346055230</v>
      </c>
      <c r="Y1329">
        <v>47427</v>
      </c>
      <c r="Z1329">
        <v>10.23</v>
      </c>
      <c r="AA1329" s="65" t="str">
        <f t="shared" si="140"/>
        <v>3388392297914224</v>
      </c>
      <c r="AB1329">
        <f t="shared" si="141"/>
        <v>16</v>
      </c>
      <c r="AC1329" s="65" t="str">
        <f t="shared" si="142"/>
        <v>3388392297914224</v>
      </c>
      <c r="AD1329" t="str">
        <f t="shared" si="143"/>
        <v>3388-3922-9791-4224</v>
      </c>
      <c r="AE1329" s="65" t="s">
        <v>10627</v>
      </c>
    </row>
    <row r="1330" spans="1:31" x14ac:dyDescent="0.2">
      <c r="A1330">
        <v>1429</v>
      </c>
      <c r="B1330" s="4">
        <v>43666</v>
      </c>
      <c r="C1330" t="s">
        <v>6368</v>
      </c>
      <c r="D1330" s="14"/>
      <c r="E1330" s="19">
        <f t="shared" si="144"/>
        <v>11.34</v>
      </c>
      <c r="F1330" s="1" t="str">
        <f t="shared" si="145"/>
        <v>Visa</v>
      </c>
      <c r="G1330" s="16" t="str">
        <f t="shared" si="146"/>
        <v>7164-6473-9866-7528</v>
      </c>
      <c r="H1330" s="15">
        <f>IF(F1330="Cash"," ",Y1330)</f>
        <v>76443</v>
      </c>
      <c r="M1330" s="64"/>
      <c r="U1330" t="s">
        <v>6368</v>
      </c>
      <c r="V1330" t="s">
        <v>8183</v>
      </c>
      <c r="W1330" t="s">
        <v>34</v>
      </c>
      <c r="X1330" s="64">
        <v>4916465346055230</v>
      </c>
      <c r="Y1330">
        <v>76443</v>
      </c>
      <c r="Z1330">
        <v>11.34</v>
      </c>
      <c r="AA1330" s="65" t="str">
        <f t="shared" si="140"/>
        <v>7164647398667528</v>
      </c>
      <c r="AB1330">
        <f t="shared" si="141"/>
        <v>16</v>
      </c>
      <c r="AC1330" s="65" t="str">
        <f t="shared" si="142"/>
        <v>7164647398667528</v>
      </c>
      <c r="AD1330" t="str">
        <f t="shared" si="143"/>
        <v>7164-6473-9866-7528</v>
      </c>
      <c r="AE1330" s="65" t="s">
        <v>10998</v>
      </c>
    </row>
    <row r="1331" spans="1:31" x14ac:dyDescent="0.2">
      <c r="A1331">
        <v>1430</v>
      </c>
      <c r="B1331" s="4">
        <v>43666</v>
      </c>
      <c r="C1331" t="s">
        <v>6369</v>
      </c>
      <c r="D1331" s="14"/>
      <c r="E1331" s="19">
        <f t="shared" si="144"/>
        <v>15.21</v>
      </c>
      <c r="F1331" s="1" t="str">
        <f t="shared" si="145"/>
        <v>Mastercard</v>
      </c>
      <c r="G1331" s="16" t="str">
        <f t="shared" si="146"/>
        <v>8189-8299-2271-9992</v>
      </c>
      <c r="H1331" s="15">
        <f>IF(F1331="Cash"," ",Y1331)</f>
        <v>25135</v>
      </c>
      <c r="M1331" s="64"/>
      <c r="U1331" t="s">
        <v>6369</v>
      </c>
      <c r="V1331" t="s">
        <v>8184</v>
      </c>
      <c r="W1331" t="s">
        <v>7089</v>
      </c>
      <c r="X1331" s="64">
        <v>4916465346055230</v>
      </c>
      <c r="Y1331">
        <v>25135</v>
      </c>
      <c r="Z1331">
        <v>15.21</v>
      </c>
      <c r="AA1331" s="65" t="str">
        <f t="shared" si="140"/>
        <v>8189829922719992</v>
      </c>
      <c r="AB1331">
        <f t="shared" si="141"/>
        <v>16</v>
      </c>
      <c r="AC1331" s="65" t="str">
        <f t="shared" si="142"/>
        <v>8189829922719992</v>
      </c>
      <c r="AD1331" t="str">
        <f t="shared" si="143"/>
        <v>8189-8299-2271-9992</v>
      </c>
      <c r="AE1331" s="65" t="s">
        <v>10619</v>
      </c>
    </row>
    <row r="1332" spans="1:31" x14ac:dyDescent="0.2">
      <c r="A1332">
        <v>1431</v>
      </c>
      <c r="B1332" s="4">
        <v>43667</v>
      </c>
      <c r="C1332" t="s">
        <v>6370</v>
      </c>
      <c r="D1332" s="14"/>
      <c r="E1332" s="19">
        <f t="shared" si="144"/>
        <v>21.26</v>
      </c>
      <c r="F1332" s="1" t="str">
        <f t="shared" si="145"/>
        <v>Cash</v>
      </c>
      <c r="G1332" s="16" t="str">
        <f t="shared" si="146"/>
        <v xml:space="preserve"> </v>
      </c>
      <c r="H1332" s="15" t="str">
        <f>IF(F1332="Cash"," ",Y1332)</f>
        <v xml:space="preserve"> </v>
      </c>
      <c r="U1332" t="s">
        <v>6370</v>
      </c>
      <c r="V1332" t="s">
        <v>8185</v>
      </c>
      <c r="W1332" t="s">
        <v>30</v>
      </c>
      <c r="X1332" s="64">
        <v>4916465346055230</v>
      </c>
      <c r="Z1332">
        <v>21.26</v>
      </c>
      <c r="AA1332" s="65" t="str">
        <f t="shared" si="140"/>
        <v/>
      </c>
      <c r="AB1332">
        <f t="shared" si="141"/>
        <v>0</v>
      </c>
      <c r="AC1332" s="65" t="str">
        <f t="shared" si="142"/>
        <v>???</v>
      </c>
      <c r="AD1332" t="str">
        <f t="shared" si="143"/>
        <v xml:space="preserve"> </v>
      </c>
    </row>
    <row r="1333" spans="1:31" x14ac:dyDescent="0.2">
      <c r="A1333">
        <v>1432</v>
      </c>
      <c r="B1333" s="4">
        <v>43667</v>
      </c>
      <c r="C1333" t="s">
        <v>6371</v>
      </c>
      <c r="D1333" s="14"/>
      <c r="E1333" s="19">
        <f t="shared" si="144"/>
        <v>23.47</v>
      </c>
      <c r="F1333" s="1" t="str">
        <f t="shared" si="145"/>
        <v>Cash</v>
      </c>
      <c r="G1333" s="16" t="str">
        <f t="shared" si="146"/>
        <v xml:space="preserve"> </v>
      </c>
      <c r="H1333" s="15" t="str">
        <f>IF(F1333="Cash"," ",Y1333)</f>
        <v xml:space="preserve"> </v>
      </c>
      <c r="U1333" t="s">
        <v>6371</v>
      </c>
      <c r="V1333" t="s">
        <v>8092</v>
      </c>
      <c r="W1333" t="s">
        <v>30</v>
      </c>
      <c r="X1333" s="64">
        <v>4916465346055230</v>
      </c>
      <c r="Z1333">
        <v>23.47</v>
      </c>
      <c r="AA1333" s="65" t="str">
        <f t="shared" si="140"/>
        <v/>
      </c>
      <c r="AB1333">
        <f t="shared" si="141"/>
        <v>0</v>
      </c>
      <c r="AC1333" s="65" t="str">
        <f t="shared" si="142"/>
        <v>???</v>
      </c>
      <c r="AD1333" t="str">
        <f t="shared" si="143"/>
        <v xml:space="preserve"> </v>
      </c>
    </row>
    <row r="1334" spans="1:31" x14ac:dyDescent="0.2">
      <c r="A1334">
        <v>1433</v>
      </c>
      <c r="B1334" s="4">
        <v>43667</v>
      </c>
      <c r="C1334" t="s">
        <v>6372</v>
      </c>
      <c r="D1334" s="14"/>
      <c r="E1334" s="19">
        <f t="shared" si="144"/>
        <v>31.56</v>
      </c>
      <c r="F1334" s="1" t="str">
        <f t="shared" si="145"/>
        <v>Cash</v>
      </c>
      <c r="G1334" s="16" t="str">
        <f t="shared" si="146"/>
        <v xml:space="preserve"> </v>
      </c>
      <c r="H1334" s="15" t="str">
        <f>IF(F1334="Cash"," ",Y1334)</f>
        <v xml:space="preserve"> </v>
      </c>
      <c r="U1334" t="s">
        <v>6372</v>
      </c>
      <c r="V1334" t="s">
        <v>8186</v>
      </c>
      <c r="W1334" t="s">
        <v>30</v>
      </c>
      <c r="X1334" s="64">
        <v>4916465346055230</v>
      </c>
      <c r="Z1334">
        <v>31.56</v>
      </c>
      <c r="AA1334" s="65" t="str">
        <f t="shared" si="140"/>
        <v/>
      </c>
      <c r="AB1334">
        <f t="shared" si="141"/>
        <v>0</v>
      </c>
      <c r="AC1334" s="65" t="str">
        <f t="shared" si="142"/>
        <v>???</v>
      </c>
      <c r="AD1334" t="str">
        <f t="shared" si="143"/>
        <v xml:space="preserve"> </v>
      </c>
    </row>
    <row r="1335" spans="1:31" x14ac:dyDescent="0.2">
      <c r="A1335">
        <v>1434</v>
      </c>
      <c r="B1335" s="4">
        <v>43667</v>
      </c>
      <c r="C1335" t="s">
        <v>6373</v>
      </c>
      <c r="D1335" s="14"/>
      <c r="E1335" s="19">
        <f t="shared" si="144"/>
        <v>9.1300000000000008</v>
      </c>
      <c r="F1335" s="1" t="str">
        <f t="shared" si="145"/>
        <v>Cash</v>
      </c>
      <c r="G1335" s="16" t="str">
        <f t="shared" si="146"/>
        <v xml:space="preserve"> </v>
      </c>
      <c r="H1335" s="15" t="str">
        <f>IF(F1335="Cash"," ",Y1335)</f>
        <v xml:space="preserve"> </v>
      </c>
      <c r="U1335" t="s">
        <v>6373</v>
      </c>
      <c r="V1335" t="s">
        <v>8187</v>
      </c>
      <c r="W1335" t="s">
        <v>30</v>
      </c>
      <c r="X1335" s="64">
        <v>4916465346055230</v>
      </c>
      <c r="Z1335">
        <v>9.1300000000000008</v>
      </c>
      <c r="AA1335" s="65" t="str">
        <f t="shared" si="140"/>
        <v/>
      </c>
      <c r="AB1335">
        <f t="shared" si="141"/>
        <v>0</v>
      </c>
      <c r="AC1335" s="65" t="str">
        <f t="shared" si="142"/>
        <v>???</v>
      </c>
      <c r="AD1335" t="str">
        <f t="shared" si="143"/>
        <v xml:space="preserve"> </v>
      </c>
    </row>
    <row r="1336" spans="1:31" x14ac:dyDescent="0.2">
      <c r="A1336">
        <v>1435</v>
      </c>
      <c r="B1336" s="4">
        <v>43667</v>
      </c>
      <c r="C1336" t="s">
        <v>6374</v>
      </c>
      <c r="D1336" s="14"/>
      <c r="E1336" s="19">
        <f t="shared" si="144"/>
        <v>28.25</v>
      </c>
      <c r="F1336" s="1" t="str">
        <f t="shared" si="145"/>
        <v>Cash</v>
      </c>
      <c r="G1336" s="16" t="str">
        <f t="shared" si="146"/>
        <v xml:space="preserve"> </v>
      </c>
      <c r="H1336" s="15" t="str">
        <f>IF(F1336="Cash"," ",Y1336)</f>
        <v xml:space="preserve"> </v>
      </c>
      <c r="U1336" t="s">
        <v>6374</v>
      </c>
      <c r="V1336" t="s">
        <v>8188</v>
      </c>
      <c r="W1336" t="s">
        <v>30</v>
      </c>
      <c r="X1336" s="64">
        <v>4916465346055230</v>
      </c>
      <c r="Z1336">
        <v>28.25</v>
      </c>
      <c r="AA1336" s="65" t="str">
        <f t="shared" si="140"/>
        <v/>
      </c>
      <c r="AB1336">
        <f t="shared" si="141"/>
        <v>0</v>
      </c>
      <c r="AC1336" s="65" t="str">
        <f t="shared" si="142"/>
        <v>???</v>
      </c>
      <c r="AD1336" t="str">
        <f t="shared" si="143"/>
        <v xml:space="preserve"> </v>
      </c>
    </row>
    <row r="1337" spans="1:31" x14ac:dyDescent="0.2">
      <c r="A1337">
        <v>1436</v>
      </c>
      <c r="B1337" s="4">
        <v>43667</v>
      </c>
      <c r="C1337" t="s">
        <v>6375</v>
      </c>
      <c r="D1337" s="14"/>
      <c r="E1337" s="19">
        <f t="shared" si="144"/>
        <v>18.03</v>
      </c>
      <c r="F1337" s="1" t="str">
        <f t="shared" si="145"/>
        <v>Cash</v>
      </c>
      <c r="G1337" s="16" t="str">
        <f t="shared" si="146"/>
        <v xml:space="preserve"> </v>
      </c>
      <c r="H1337" s="15" t="str">
        <f>IF(F1337="Cash"," ",Y1337)</f>
        <v xml:space="preserve"> </v>
      </c>
      <c r="U1337" t="s">
        <v>6375</v>
      </c>
      <c r="V1337" t="s">
        <v>8189</v>
      </c>
      <c r="W1337" t="s">
        <v>30</v>
      </c>
      <c r="X1337" s="64">
        <v>4916465346055230</v>
      </c>
      <c r="Z1337">
        <v>18.03</v>
      </c>
      <c r="AA1337" s="65" t="str">
        <f t="shared" si="140"/>
        <v/>
      </c>
      <c r="AB1337">
        <f t="shared" si="141"/>
        <v>0</v>
      </c>
      <c r="AC1337" s="65" t="str">
        <f t="shared" si="142"/>
        <v>???</v>
      </c>
      <c r="AD1337" t="str">
        <f t="shared" si="143"/>
        <v xml:space="preserve"> </v>
      </c>
    </row>
    <row r="1338" spans="1:31" x14ac:dyDescent="0.2">
      <c r="A1338">
        <v>1437</v>
      </c>
      <c r="B1338" s="4">
        <v>43667</v>
      </c>
      <c r="C1338" t="s">
        <v>6376</v>
      </c>
      <c r="D1338" s="14"/>
      <c r="E1338" s="19">
        <f t="shared" si="144"/>
        <v>31.59</v>
      </c>
      <c r="F1338" s="1" t="str">
        <f t="shared" si="145"/>
        <v>Cash</v>
      </c>
      <c r="G1338" s="16" t="str">
        <f t="shared" si="146"/>
        <v xml:space="preserve"> </v>
      </c>
      <c r="H1338" s="15" t="str">
        <f>IF(F1338="Cash"," ",Y1338)</f>
        <v xml:space="preserve"> </v>
      </c>
      <c r="U1338" t="s">
        <v>6376</v>
      </c>
      <c r="V1338" t="s">
        <v>8190</v>
      </c>
      <c r="W1338" t="s">
        <v>30</v>
      </c>
      <c r="X1338" s="64">
        <v>4916465346055230</v>
      </c>
      <c r="Z1338">
        <v>31.59</v>
      </c>
      <c r="AA1338" s="65" t="str">
        <f t="shared" si="140"/>
        <v/>
      </c>
      <c r="AB1338">
        <f t="shared" si="141"/>
        <v>0</v>
      </c>
      <c r="AC1338" s="65" t="str">
        <f t="shared" si="142"/>
        <v>???</v>
      </c>
      <c r="AD1338" t="str">
        <f t="shared" si="143"/>
        <v xml:space="preserve"> </v>
      </c>
    </row>
    <row r="1339" spans="1:31" x14ac:dyDescent="0.2">
      <c r="A1339">
        <v>1438</v>
      </c>
      <c r="B1339" s="4">
        <v>43667</v>
      </c>
      <c r="C1339" t="s">
        <v>6377</v>
      </c>
      <c r="D1339" s="14"/>
      <c r="E1339" s="19">
        <f t="shared" si="144"/>
        <v>32.19</v>
      </c>
      <c r="F1339" s="1" t="str">
        <f t="shared" si="145"/>
        <v>Cash</v>
      </c>
      <c r="G1339" s="16" t="str">
        <f t="shared" si="146"/>
        <v xml:space="preserve"> </v>
      </c>
      <c r="H1339" s="15" t="str">
        <f>IF(F1339="Cash"," ",Y1339)</f>
        <v xml:space="preserve"> </v>
      </c>
      <c r="U1339" t="s">
        <v>6377</v>
      </c>
      <c r="V1339" t="s">
        <v>8191</v>
      </c>
      <c r="W1339" t="s">
        <v>30</v>
      </c>
      <c r="X1339" s="64">
        <v>4916465346055230</v>
      </c>
      <c r="Z1339">
        <v>32.19</v>
      </c>
      <c r="AA1339" s="65" t="str">
        <f t="shared" si="140"/>
        <v/>
      </c>
      <c r="AB1339">
        <f t="shared" si="141"/>
        <v>0</v>
      </c>
      <c r="AC1339" s="65" t="str">
        <f t="shared" si="142"/>
        <v>???</v>
      </c>
      <c r="AD1339" t="str">
        <f t="shared" si="143"/>
        <v xml:space="preserve"> </v>
      </c>
    </row>
    <row r="1340" spans="1:31" x14ac:dyDescent="0.2">
      <c r="A1340">
        <v>1439</v>
      </c>
      <c r="B1340" s="4">
        <v>43667</v>
      </c>
      <c r="C1340" t="s">
        <v>6378</v>
      </c>
      <c r="D1340" s="14"/>
      <c r="E1340" s="19">
        <f t="shared" si="144"/>
        <v>18.04</v>
      </c>
      <c r="F1340" s="1" t="str">
        <f t="shared" si="145"/>
        <v>Cash</v>
      </c>
      <c r="G1340" s="16" t="str">
        <f t="shared" si="146"/>
        <v xml:space="preserve"> </v>
      </c>
      <c r="H1340" s="15" t="str">
        <f>IF(F1340="Cash"," ",Y1340)</f>
        <v xml:space="preserve"> </v>
      </c>
      <c r="U1340" t="s">
        <v>6378</v>
      </c>
      <c r="V1340" t="s">
        <v>8192</v>
      </c>
      <c r="W1340" t="s">
        <v>30</v>
      </c>
      <c r="X1340" s="64">
        <v>4916465346055230</v>
      </c>
      <c r="Z1340">
        <v>18.04</v>
      </c>
      <c r="AA1340" s="65" t="str">
        <f t="shared" si="140"/>
        <v/>
      </c>
      <c r="AB1340">
        <f t="shared" si="141"/>
        <v>0</v>
      </c>
      <c r="AC1340" s="65" t="str">
        <f t="shared" si="142"/>
        <v>???</v>
      </c>
      <c r="AD1340" t="str">
        <f t="shared" si="143"/>
        <v xml:space="preserve"> </v>
      </c>
    </row>
    <row r="1341" spans="1:31" x14ac:dyDescent="0.2">
      <c r="A1341">
        <v>1440</v>
      </c>
      <c r="B1341" s="4">
        <v>43667</v>
      </c>
      <c r="C1341" t="s">
        <v>6379</v>
      </c>
      <c r="D1341" s="14"/>
      <c r="E1341" s="19">
        <f t="shared" si="144"/>
        <v>25.28</v>
      </c>
      <c r="F1341" s="1" t="str">
        <f t="shared" si="145"/>
        <v>Mastercard</v>
      </c>
      <c r="G1341" s="16" t="str">
        <f t="shared" si="146"/>
        <v>1547-0161-1104-9736</v>
      </c>
      <c r="H1341" s="15">
        <f>IF(F1341="Cash"," ",Y1341)</f>
        <v>60697</v>
      </c>
      <c r="M1341" s="64"/>
      <c r="U1341" t="s">
        <v>6379</v>
      </c>
      <c r="V1341" t="s">
        <v>8023</v>
      </c>
      <c r="W1341" t="s">
        <v>7089</v>
      </c>
      <c r="X1341" s="64">
        <v>4916465346055230</v>
      </c>
      <c r="Y1341">
        <v>60697</v>
      </c>
      <c r="Z1341">
        <v>25.28</v>
      </c>
      <c r="AA1341" s="65" t="str">
        <f t="shared" si="140"/>
        <v>1547016111049736</v>
      </c>
      <c r="AB1341">
        <f t="shared" si="141"/>
        <v>16</v>
      </c>
      <c r="AC1341" s="65" t="str">
        <f t="shared" si="142"/>
        <v>1547016111049736</v>
      </c>
      <c r="AD1341" t="str">
        <f t="shared" si="143"/>
        <v>1547-0161-1104-9736</v>
      </c>
      <c r="AE1341" s="65" t="s">
        <v>10895</v>
      </c>
    </row>
    <row r="1342" spans="1:31" x14ac:dyDescent="0.2">
      <c r="A1342">
        <v>1441</v>
      </c>
      <c r="B1342" s="4">
        <v>43667</v>
      </c>
      <c r="C1342" t="s">
        <v>6380</v>
      </c>
      <c r="D1342" s="14"/>
      <c r="E1342" s="19">
        <f t="shared" si="144"/>
        <v>34.69</v>
      </c>
      <c r="F1342" s="1" t="str">
        <f t="shared" si="145"/>
        <v>Mastercard</v>
      </c>
      <c r="G1342" s="16" t="str">
        <f t="shared" si="146"/>
        <v>2091-5817-2666-6705</v>
      </c>
      <c r="H1342" s="15">
        <f>IF(F1342="Cash"," ",Y1342)</f>
        <v>47934</v>
      </c>
      <c r="M1342" s="64"/>
      <c r="U1342" t="s">
        <v>6380</v>
      </c>
      <c r="V1342" t="s">
        <v>8193</v>
      </c>
      <c r="W1342" t="s">
        <v>7089</v>
      </c>
      <c r="X1342" s="64">
        <v>4916465346055230</v>
      </c>
      <c r="Y1342">
        <v>47934</v>
      </c>
      <c r="Z1342">
        <v>34.69</v>
      </c>
      <c r="AA1342" s="65" t="str">
        <f t="shared" si="140"/>
        <v>2091581726666705</v>
      </c>
      <c r="AB1342">
        <f t="shared" si="141"/>
        <v>16</v>
      </c>
      <c r="AC1342" s="65" t="str">
        <f t="shared" si="142"/>
        <v>2091581726666705</v>
      </c>
      <c r="AD1342" t="str">
        <f t="shared" si="143"/>
        <v>2091-5817-2666-6705</v>
      </c>
      <c r="AE1342" s="65" t="s">
        <v>10995</v>
      </c>
    </row>
    <row r="1343" spans="1:31" x14ac:dyDescent="0.2">
      <c r="A1343">
        <v>1442</v>
      </c>
      <c r="B1343" s="4">
        <v>43667</v>
      </c>
      <c r="C1343" t="s">
        <v>6381</v>
      </c>
      <c r="D1343" s="14"/>
      <c r="E1343" s="19">
        <f t="shared" si="144"/>
        <v>2.33</v>
      </c>
      <c r="F1343" s="1" t="str">
        <f t="shared" si="145"/>
        <v>Cash</v>
      </c>
      <c r="G1343" s="16" t="str">
        <f t="shared" si="146"/>
        <v xml:space="preserve"> </v>
      </c>
      <c r="H1343" s="15" t="str">
        <f>IF(F1343="Cash"," ",Y1343)</f>
        <v xml:space="preserve"> </v>
      </c>
      <c r="U1343" t="s">
        <v>6381</v>
      </c>
      <c r="V1343" t="s">
        <v>8194</v>
      </c>
      <c r="W1343" t="s">
        <v>30</v>
      </c>
      <c r="X1343" s="64">
        <v>4916465346055230</v>
      </c>
      <c r="Z1343">
        <v>2.33</v>
      </c>
      <c r="AA1343" s="65" t="str">
        <f t="shared" si="140"/>
        <v/>
      </c>
      <c r="AB1343">
        <f t="shared" si="141"/>
        <v>0</v>
      </c>
      <c r="AC1343" s="65" t="str">
        <f t="shared" si="142"/>
        <v>???</v>
      </c>
      <c r="AD1343" t="str">
        <f t="shared" si="143"/>
        <v xml:space="preserve"> </v>
      </c>
    </row>
    <row r="1344" spans="1:31" x14ac:dyDescent="0.2">
      <c r="A1344">
        <v>1443</v>
      </c>
      <c r="B1344" s="4">
        <v>43667</v>
      </c>
      <c r="C1344" t="s">
        <v>6382</v>
      </c>
      <c r="D1344" s="14"/>
      <c r="E1344" s="19">
        <f t="shared" si="144"/>
        <v>31.44</v>
      </c>
      <c r="F1344" s="1" t="str">
        <f t="shared" si="145"/>
        <v>Visa</v>
      </c>
      <c r="G1344" s="16" t="str">
        <f t="shared" si="146"/>
        <v>???</v>
      </c>
      <c r="H1344" s="15">
        <f>IF(F1344="Cash"," ",Y1344)</f>
        <v>60621</v>
      </c>
      <c r="M1344" s="64"/>
      <c r="U1344" t="s">
        <v>6382</v>
      </c>
      <c r="V1344" t="s">
        <v>8195</v>
      </c>
      <c r="W1344" t="s">
        <v>34</v>
      </c>
      <c r="X1344" s="64">
        <v>4916465346055230</v>
      </c>
      <c r="Y1344">
        <v>60621</v>
      </c>
      <c r="Z1344">
        <v>31.44</v>
      </c>
      <c r="AA1344" s="65" t="str">
        <f t="shared" si="140"/>
        <v>4032440745676</v>
      </c>
      <c r="AB1344">
        <f t="shared" si="141"/>
        <v>13</v>
      </c>
      <c r="AC1344" s="65" t="str">
        <f t="shared" si="142"/>
        <v>???</v>
      </c>
      <c r="AD1344" t="str">
        <f t="shared" si="143"/>
        <v>???</v>
      </c>
      <c r="AE1344" s="65" t="s">
        <v>10999</v>
      </c>
    </row>
    <row r="1345" spans="1:31" x14ac:dyDescent="0.2">
      <c r="A1345">
        <v>1444</v>
      </c>
      <c r="B1345" s="4">
        <v>43667</v>
      </c>
      <c r="C1345" t="s">
        <v>6383</v>
      </c>
      <c r="D1345" s="14"/>
      <c r="E1345" s="19">
        <f t="shared" si="144"/>
        <v>2.92</v>
      </c>
      <c r="F1345" s="1" t="str">
        <f t="shared" si="145"/>
        <v>American Express</v>
      </c>
      <c r="G1345" s="16" t="str">
        <f t="shared" si="146"/>
        <v>3742-830487-74558</v>
      </c>
      <c r="H1345" s="15">
        <f>IF(F1345="Cash"," ",Y1345)</f>
        <v>43240</v>
      </c>
      <c r="M1345" s="64"/>
      <c r="U1345" t="s">
        <v>6383</v>
      </c>
      <c r="V1345" t="s">
        <v>8196</v>
      </c>
      <c r="W1345" t="s">
        <v>7093</v>
      </c>
      <c r="X1345" s="64">
        <v>4916465346055230</v>
      </c>
      <c r="Y1345">
        <v>43240</v>
      </c>
      <c r="Z1345">
        <v>2.92</v>
      </c>
      <c r="AA1345" s="65" t="str">
        <f t="shared" si="140"/>
        <v>374283048774558</v>
      </c>
      <c r="AB1345">
        <f t="shared" si="141"/>
        <v>15</v>
      </c>
      <c r="AC1345" s="65" t="str">
        <f t="shared" si="142"/>
        <v>374283048774558</v>
      </c>
      <c r="AD1345" t="str">
        <f t="shared" si="143"/>
        <v>3742-830487-74558</v>
      </c>
      <c r="AE1345" s="65" t="s">
        <v>11000</v>
      </c>
    </row>
    <row r="1346" spans="1:31" x14ac:dyDescent="0.2">
      <c r="A1346">
        <v>1445</v>
      </c>
      <c r="B1346" s="4">
        <v>43667</v>
      </c>
      <c r="C1346" t="s">
        <v>6384</v>
      </c>
      <c r="D1346" s="14"/>
      <c r="E1346" s="19">
        <f t="shared" si="144"/>
        <v>24.52</v>
      </c>
      <c r="F1346" s="1" t="str">
        <f t="shared" si="145"/>
        <v>Visa</v>
      </c>
      <c r="G1346" s="16" t="str">
        <f t="shared" si="146"/>
        <v>4093-1207-6993-7691</v>
      </c>
      <c r="H1346" s="15">
        <f>IF(F1346="Cash"," ",Y1346)</f>
        <v>46390</v>
      </c>
      <c r="M1346" s="64"/>
      <c r="U1346" t="s">
        <v>6384</v>
      </c>
      <c r="V1346" t="s">
        <v>8133</v>
      </c>
      <c r="W1346" t="s">
        <v>34</v>
      </c>
      <c r="X1346" s="64">
        <v>4916465346055230</v>
      </c>
      <c r="Y1346">
        <v>46390</v>
      </c>
      <c r="Z1346">
        <v>24.52</v>
      </c>
      <c r="AA1346" s="65" t="str">
        <f t="shared" si="140"/>
        <v>4093120769937691</v>
      </c>
      <c r="AB1346">
        <f t="shared" si="141"/>
        <v>16</v>
      </c>
      <c r="AC1346" s="65" t="str">
        <f t="shared" si="142"/>
        <v>4093120769937691</v>
      </c>
      <c r="AD1346" t="str">
        <f t="shared" si="143"/>
        <v>4093-1207-6993-7691</v>
      </c>
      <c r="AE1346" s="65" t="s">
        <v>11001</v>
      </c>
    </row>
    <row r="1347" spans="1:31" x14ac:dyDescent="0.2">
      <c r="A1347">
        <v>1446</v>
      </c>
      <c r="B1347" s="4">
        <v>43667</v>
      </c>
      <c r="C1347" t="s">
        <v>6385</v>
      </c>
      <c r="D1347" s="14"/>
      <c r="E1347" s="19">
        <f t="shared" si="144"/>
        <v>3.76</v>
      </c>
      <c r="F1347" s="1" t="str">
        <f t="shared" si="145"/>
        <v>Visa</v>
      </c>
      <c r="G1347" s="16" t="str">
        <f t="shared" si="146"/>
        <v>7429-0563-6151-7560</v>
      </c>
      <c r="H1347" s="15">
        <f>IF(F1347="Cash"," ",Y1347)</f>
        <v>47307</v>
      </c>
      <c r="M1347" s="64"/>
      <c r="U1347" t="s">
        <v>6385</v>
      </c>
      <c r="V1347" t="s">
        <v>7332</v>
      </c>
      <c r="W1347" t="s">
        <v>34</v>
      </c>
      <c r="X1347" s="64">
        <v>4916465346055230</v>
      </c>
      <c r="Y1347">
        <v>47307</v>
      </c>
      <c r="Z1347">
        <v>3.76</v>
      </c>
      <c r="AA1347" s="65" t="str">
        <f t="shared" ref="AA1347:AA1410" si="147">TRIM(AE1347)</f>
        <v>7429056361517560</v>
      </c>
      <c r="AB1347">
        <f t="shared" ref="AB1347:AB1410" si="148">LEN(AA1347)</f>
        <v>16</v>
      </c>
      <c r="AC1347" s="65" t="str">
        <f t="shared" ref="AC1347:AC1410" si="149">IF(AB1347&gt;=15,AA1347,"???")</f>
        <v>7429056361517560</v>
      </c>
      <c r="AD1347" t="str">
        <f t="shared" ref="AD1347:AD1410" si="150">IF(AB1347=15,TEXT(AC1347,"0000-000000-00000"),IF(AB1347=16,MID(AC1347,1,4)&amp;"-"&amp;MID(AC1347,5,4)&amp;"-"&amp;MID(AC1347,9,4)&amp;"-"&amp;MID(AC1347,13,4),IF(AB1347=0," ","???")))</f>
        <v>7429-0563-6151-7560</v>
      </c>
      <c r="AE1347" s="65" t="s">
        <v>10851</v>
      </c>
    </row>
    <row r="1348" spans="1:31" x14ac:dyDescent="0.2">
      <c r="A1348">
        <v>1447</v>
      </c>
      <c r="B1348" s="4">
        <v>43667</v>
      </c>
      <c r="C1348" t="s">
        <v>6386</v>
      </c>
      <c r="D1348" s="14"/>
      <c r="E1348" s="19">
        <f t="shared" si="144"/>
        <v>14.04</v>
      </c>
      <c r="F1348" s="1" t="str">
        <f t="shared" si="145"/>
        <v>Visa</v>
      </c>
      <c r="G1348" s="16" t="str">
        <f t="shared" si="146"/>
        <v>1700-3629-7140-6638</v>
      </c>
      <c r="H1348" s="15">
        <f>IF(F1348="Cash"," ",Y1348)</f>
        <v>47857</v>
      </c>
      <c r="M1348" s="64"/>
      <c r="U1348" t="s">
        <v>6386</v>
      </c>
      <c r="V1348" t="s">
        <v>8197</v>
      </c>
      <c r="W1348" t="s">
        <v>34</v>
      </c>
      <c r="X1348" s="64">
        <v>4916465346055230</v>
      </c>
      <c r="Y1348">
        <v>47857</v>
      </c>
      <c r="Z1348">
        <v>14.04</v>
      </c>
      <c r="AA1348" s="65" t="str">
        <f t="shared" si="147"/>
        <v>1700362971406638</v>
      </c>
      <c r="AB1348">
        <f t="shared" si="148"/>
        <v>16</v>
      </c>
      <c r="AC1348" s="65" t="str">
        <f t="shared" si="149"/>
        <v>1700362971406638</v>
      </c>
      <c r="AD1348" t="str">
        <f t="shared" si="150"/>
        <v>1700-3629-7140-6638</v>
      </c>
      <c r="AE1348" s="65" t="s">
        <v>10678</v>
      </c>
    </row>
    <row r="1349" spans="1:31" x14ac:dyDescent="0.2">
      <c r="A1349">
        <v>1448</v>
      </c>
      <c r="B1349" s="4">
        <v>43667</v>
      </c>
      <c r="C1349" t="s">
        <v>6387</v>
      </c>
      <c r="D1349" s="14"/>
      <c r="E1349" s="19">
        <f t="shared" ref="E1349:E1412" si="151">Z1349</f>
        <v>33.36</v>
      </c>
      <c r="F1349" s="1" t="str">
        <f t="shared" ref="F1349:F1412" si="152">W1349</f>
        <v>Visa</v>
      </c>
      <c r="G1349" s="16" t="str">
        <f t="shared" ref="G1349:G1412" si="153">AD1349</f>
        <v>2512-6663-6742-4161</v>
      </c>
      <c r="H1349" s="15">
        <f>IF(F1349="Cash"," ",Y1349)</f>
        <v>2156</v>
      </c>
      <c r="M1349" s="64"/>
      <c r="U1349" t="s">
        <v>6387</v>
      </c>
      <c r="V1349" t="s">
        <v>8198</v>
      </c>
      <c r="W1349" t="s">
        <v>34</v>
      </c>
      <c r="X1349" s="64">
        <v>4916465346055230</v>
      </c>
      <c r="Y1349">
        <v>2156</v>
      </c>
      <c r="Z1349">
        <v>33.36</v>
      </c>
      <c r="AA1349" s="65" t="str">
        <f t="shared" si="147"/>
        <v>2512666367424161</v>
      </c>
      <c r="AB1349">
        <f t="shared" si="148"/>
        <v>16</v>
      </c>
      <c r="AC1349" s="65" t="str">
        <f t="shared" si="149"/>
        <v>2512666367424161</v>
      </c>
      <c r="AD1349" t="str">
        <f t="shared" si="150"/>
        <v>2512-6663-6742-4161</v>
      </c>
      <c r="AE1349" s="65" t="s">
        <v>11002</v>
      </c>
    </row>
    <row r="1350" spans="1:31" x14ac:dyDescent="0.2">
      <c r="A1350">
        <v>1449</v>
      </c>
      <c r="B1350" s="4">
        <v>43667</v>
      </c>
      <c r="C1350" t="s">
        <v>5433</v>
      </c>
      <c r="D1350" s="14"/>
      <c r="E1350" s="19">
        <f t="shared" si="151"/>
        <v>24.53</v>
      </c>
      <c r="F1350" s="1" t="str">
        <f t="shared" si="152"/>
        <v>Cash</v>
      </c>
      <c r="G1350" s="16" t="str">
        <f t="shared" si="153"/>
        <v xml:space="preserve"> </v>
      </c>
      <c r="H1350" s="15" t="str">
        <f>IF(F1350="Cash"," ",Y1350)</f>
        <v xml:space="preserve"> </v>
      </c>
      <c r="U1350" t="s">
        <v>5433</v>
      </c>
      <c r="V1350" t="s">
        <v>7421</v>
      </c>
      <c r="W1350" t="s">
        <v>30</v>
      </c>
      <c r="X1350" s="64">
        <v>4916465346055230</v>
      </c>
      <c r="Z1350">
        <v>24.53</v>
      </c>
      <c r="AA1350" s="65" t="str">
        <f t="shared" si="147"/>
        <v/>
      </c>
      <c r="AB1350">
        <f t="shared" si="148"/>
        <v>0</v>
      </c>
      <c r="AC1350" s="65" t="str">
        <f t="shared" si="149"/>
        <v>???</v>
      </c>
      <c r="AD1350" t="str">
        <f t="shared" si="150"/>
        <v xml:space="preserve"> </v>
      </c>
    </row>
    <row r="1351" spans="1:31" x14ac:dyDescent="0.2">
      <c r="A1351">
        <v>1450</v>
      </c>
      <c r="B1351" s="4">
        <v>43667</v>
      </c>
      <c r="C1351" t="s">
        <v>6388</v>
      </c>
      <c r="D1351" s="14"/>
      <c r="E1351" s="19">
        <f t="shared" si="151"/>
        <v>21.15</v>
      </c>
      <c r="F1351" s="1" t="str">
        <f t="shared" si="152"/>
        <v>Cash</v>
      </c>
      <c r="G1351" s="16" t="str">
        <f t="shared" si="153"/>
        <v xml:space="preserve"> </v>
      </c>
      <c r="H1351" s="15" t="str">
        <f>IF(F1351="Cash"," ",Y1351)</f>
        <v xml:space="preserve"> </v>
      </c>
      <c r="U1351" t="s">
        <v>6388</v>
      </c>
      <c r="V1351" t="s">
        <v>8199</v>
      </c>
      <c r="W1351" t="s">
        <v>30</v>
      </c>
      <c r="X1351" s="64">
        <v>4916465346055230</v>
      </c>
      <c r="Z1351">
        <v>21.15</v>
      </c>
      <c r="AA1351" s="65" t="str">
        <f t="shared" si="147"/>
        <v/>
      </c>
      <c r="AB1351">
        <f t="shared" si="148"/>
        <v>0</v>
      </c>
      <c r="AC1351" s="65" t="str">
        <f t="shared" si="149"/>
        <v>???</v>
      </c>
      <c r="AD1351" t="str">
        <f t="shared" si="150"/>
        <v xml:space="preserve"> </v>
      </c>
    </row>
    <row r="1352" spans="1:31" x14ac:dyDescent="0.2">
      <c r="A1352">
        <v>1451</v>
      </c>
      <c r="B1352" s="4">
        <v>43667</v>
      </c>
      <c r="C1352" t="s">
        <v>6389</v>
      </c>
      <c r="D1352" s="14"/>
      <c r="E1352" s="19">
        <f t="shared" si="151"/>
        <v>15.22</v>
      </c>
      <c r="F1352" s="1" t="str">
        <f t="shared" si="152"/>
        <v>Cash</v>
      </c>
      <c r="G1352" s="16" t="str">
        <f t="shared" si="153"/>
        <v xml:space="preserve"> </v>
      </c>
      <c r="H1352" s="15" t="str">
        <f>IF(F1352="Cash"," ",Y1352)</f>
        <v xml:space="preserve"> </v>
      </c>
      <c r="U1352" t="s">
        <v>6389</v>
      </c>
      <c r="V1352" t="s">
        <v>8200</v>
      </c>
      <c r="W1352" t="s">
        <v>30</v>
      </c>
      <c r="X1352" s="64">
        <v>4916465346055230</v>
      </c>
      <c r="Z1352">
        <v>15.22</v>
      </c>
      <c r="AA1352" s="65" t="str">
        <f t="shared" si="147"/>
        <v/>
      </c>
      <c r="AB1352">
        <f t="shared" si="148"/>
        <v>0</v>
      </c>
      <c r="AC1352" s="65" t="str">
        <f t="shared" si="149"/>
        <v>???</v>
      </c>
      <c r="AD1352" t="str">
        <f t="shared" si="150"/>
        <v xml:space="preserve"> </v>
      </c>
    </row>
    <row r="1353" spans="1:31" x14ac:dyDescent="0.2">
      <c r="A1353">
        <v>1452</v>
      </c>
      <c r="B1353" s="4">
        <v>43667</v>
      </c>
      <c r="C1353" t="s">
        <v>6390</v>
      </c>
      <c r="D1353" s="14"/>
      <c r="E1353" s="19">
        <f t="shared" si="151"/>
        <v>17.989999999999998</v>
      </c>
      <c r="F1353" s="1" t="str">
        <f t="shared" si="152"/>
        <v>Visa</v>
      </c>
      <c r="G1353" s="16" t="str">
        <f t="shared" si="153"/>
        <v>6828-2344-8067-4098</v>
      </c>
      <c r="H1353" s="15">
        <f>IF(F1353="Cash"," ",Y1353)</f>
        <v>60006</v>
      </c>
      <c r="M1353" s="64"/>
      <c r="U1353" t="s">
        <v>6390</v>
      </c>
      <c r="V1353" t="s">
        <v>8201</v>
      </c>
      <c r="W1353" t="s">
        <v>34</v>
      </c>
      <c r="X1353" s="64">
        <v>4916465346055230</v>
      </c>
      <c r="Y1353">
        <v>60006</v>
      </c>
      <c r="Z1353">
        <v>17.989999999999998</v>
      </c>
      <c r="AA1353" s="65" t="str">
        <f t="shared" si="147"/>
        <v>6828234480674098</v>
      </c>
      <c r="AB1353">
        <f t="shared" si="148"/>
        <v>16</v>
      </c>
      <c r="AC1353" s="65" t="str">
        <f t="shared" si="149"/>
        <v>6828234480674098</v>
      </c>
      <c r="AD1353" t="str">
        <f t="shared" si="150"/>
        <v>6828-2344-8067-4098</v>
      </c>
      <c r="AE1353" s="65" t="s">
        <v>10884</v>
      </c>
    </row>
    <row r="1354" spans="1:31" x14ac:dyDescent="0.2">
      <c r="A1354">
        <v>1453</v>
      </c>
      <c r="B1354" s="4">
        <v>43667</v>
      </c>
      <c r="C1354" t="s">
        <v>6391</v>
      </c>
      <c r="D1354" s="14"/>
      <c r="E1354" s="19">
        <f t="shared" si="151"/>
        <v>14.2</v>
      </c>
      <c r="F1354" s="1" t="str">
        <f t="shared" si="152"/>
        <v>Mastercard</v>
      </c>
      <c r="G1354" s="16" t="str">
        <f t="shared" si="153"/>
        <v>3973-4132-8002-4628</v>
      </c>
      <c r="H1354" s="15">
        <f>IF(F1354="Cash"," ",Y1354)</f>
        <v>19734</v>
      </c>
      <c r="M1354" s="64"/>
      <c r="U1354" t="s">
        <v>6391</v>
      </c>
      <c r="V1354" t="s">
        <v>8202</v>
      </c>
      <c r="W1354" t="s">
        <v>7089</v>
      </c>
      <c r="X1354" s="64">
        <v>4916465346055230</v>
      </c>
      <c r="Y1354">
        <v>19734</v>
      </c>
      <c r="Z1354">
        <v>14.2</v>
      </c>
      <c r="AA1354" s="65" t="str">
        <f t="shared" si="147"/>
        <v>3973413280024628</v>
      </c>
      <c r="AB1354">
        <f t="shared" si="148"/>
        <v>16</v>
      </c>
      <c r="AC1354" s="65" t="str">
        <f t="shared" si="149"/>
        <v>3973413280024628</v>
      </c>
      <c r="AD1354" t="str">
        <f t="shared" si="150"/>
        <v>3973-4132-8002-4628</v>
      </c>
      <c r="AE1354" s="65" t="s">
        <v>10811</v>
      </c>
    </row>
    <row r="1355" spans="1:31" x14ac:dyDescent="0.2">
      <c r="A1355">
        <v>1454</v>
      </c>
      <c r="B1355" s="4">
        <v>43667</v>
      </c>
      <c r="C1355" t="s">
        <v>6392</v>
      </c>
      <c r="D1355" s="14"/>
      <c r="E1355" s="19">
        <f t="shared" si="151"/>
        <v>0.32</v>
      </c>
      <c r="F1355" s="1" t="str">
        <f t="shared" si="152"/>
        <v>Mastercard</v>
      </c>
      <c r="G1355" s="16" t="str">
        <f t="shared" si="153"/>
        <v>5279-6922-4064-0308</v>
      </c>
      <c r="H1355" s="15">
        <f>IF(F1355="Cash"," ",Y1355)</f>
        <v>19481</v>
      </c>
      <c r="M1355" s="64"/>
      <c r="U1355" t="s">
        <v>6392</v>
      </c>
      <c r="V1355" t="s">
        <v>8203</v>
      </c>
      <c r="W1355" t="s">
        <v>7089</v>
      </c>
      <c r="X1355" s="64">
        <v>4916465346055230</v>
      </c>
      <c r="Y1355">
        <v>19481</v>
      </c>
      <c r="Z1355">
        <v>0.32</v>
      </c>
      <c r="AA1355" s="65" t="str">
        <f t="shared" si="147"/>
        <v>5279692240640308</v>
      </c>
      <c r="AB1355">
        <f t="shared" si="148"/>
        <v>16</v>
      </c>
      <c r="AC1355" s="65" t="str">
        <f t="shared" si="149"/>
        <v>5279692240640308</v>
      </c>
      <c r="AD1355" t="str">
        <f t="shared" si="150"/>
        <v>5279-6922-4064-0308</v>
      </c>
      <c r="AE1355" s="65" t="s">
        <v>11003</v>
      </c>
    </row>
    <row r="1356" spans="1:31" x14ac:dyDescent="0.2">
      <c r="A1356">
        <v>1455</v>
      </c>
      <c r="B1356" s="4">
        <v>43667</v>
      </c>
      <c r="C1356" t="s">
        <v>6393</v>
      </c>
      <c r="D1356" s="14"/>
      <c r="E1356" s="19">
        <f t="shared" si="151"/>
        <v>16.329999999999998</v>
      </c>
      <c r="F1356" s="1" t="str">
        <f t="shared" si="152"/>
        <v>Cash</v>
      </c>
      <c r="G1356" s="16" t="str">
        <f t="shared" si="153"/>
        <v xml:space="preserve"> </v>
      </c>
      <c r="H1356" s="15" t="str">
        <f>IF(F1356="Cash"," ",Y1356)</f>
        <v xml:space="preserve"> </v>
      </c>
      <c r="U1356" t="s">
        <v>6393</v>
      </c>
      <c r="V1356" t="s">
        <v>8204</v>
      </c>
      <c r="W1356" t="s">
        <v>30</v>
      </c>
      <c r="X1356" s="64">
        <v>4916465346055230</v>
      </c>
      <c r="Z1356">
        <v>16.329999999999998</v>
      </c>
      <c r="AA1356" s="65" t="str">
        <f t="shared" si="147"/>
        <v/>
      </c>
      <c r="AB1356">
        <f t="shared" si="148"/>
        <v>0</v>
      </c>
      <c r="AC1356" s="65" t="str">
        <f t="shared" si="149"/>
        <v>???</v>
      </c>
      <c r="AD1356" t="str">
        <f t="shared" si="150"/>
        <v xml:space="preserve"> </v>
      </c>
    </row>
    <row r="1357" spans="1:31" x14ac:dyDescent="0.2">
      <c r="A1357">
        <v>1456</v>
      </c>
      <c r="B1357" s="4">
        <v>0</v>
      </c>
      <c r="C1357" t="s">
        <v>6394</v>
      </c>
      <c r="D1357" s="14"/>
      <c r="E1357" s="19">
        <f t="shared" si="151"/>
        <v>6.38</v>
      </c>
      <c r="F1357" s="1" t="str">
        <f t="shared" si="152"/>
        <v>American Express</v>
      </c>
      <c r="G1357" s="16" t="str">
        <f t="shared" si="153"/>
        <v>3723-019957-87803</v>
      </c>
      <c r="H1357" s="15">
        <f>IF(F1357="Cash"," ",Y1357)</f>
        <v>60655</v>
      </c>
      <c r="M1357" s="64"/>
      <c r="U1357" t="s">
        <v>6394</v>
      </c>
      <c r="V1357" t="s">
        <v>8205</v>
      </c>
      <c r="W1357" t="s">
        <v>7093</v>
      </c>
      <c r="X1357" s="64">
        <v>4916465346055230</v>
      </c>
      <c r="Y1357">
        <v>60655</v>
      </c>
      <c r="Z1357">
        <v>6.38</v>
      </c>
      <c r="AA1357" s="65" t="str">
        <f t="shared" si="147"/>
        <v>372301995787803</v>
      </c>
      <c r="AB1357">
        <f t="shared" si="148"/>
        <v>15</v>
      </c>
      <c r="AC1357" s="65" t="str">
        <f t="shared" si="149"/>
        <v>372301995787803</v>
      </c>
      <c r="AD1357" t="str">
        <f t="shared" si="150"/>
        <v>3723-019957-87803</v>
      </c>
      <c r="AE1357" s="65" t="s">
        <v>11004</v>
      </c>
    </row>
    <row r="1358" spans="1:31" x14ac:dyDescent="0.2">
      <c r="A1358">
        <v>1457</v>
      </c>
      <c r="B1358" s="4">
        <v>43667</v>
      </c>
      <c r="C1358" t="s">
        <v>6395</v>
      </c>
      <c r="D1358" s="14"/>
      <c r="E1358" s="19">
        <f t="shared" si="151"/>
        <v>28.52</v>
      </c>
      <c r="F1358" s="1" t="str">
        <f t="shared" si="152"/>
        <v>Cash</v>
      </c>
      <c r="G1358" s="16" t="str">
        <f t="shared" si="153"/>
        <v xml:space="preserve"> </v>
      </c>
      <c r="H1358" s="15" t="str">
        <f>IF(F1358="Cash"," ",Y1358)</f>
        <v xml:space="preserve"> </v>
      </c>
      <c r="U1358" t="s">
        <v>6395</v>
      </c>
      <c r="V1358" t="s">
        <v>8206</v>
      </c>
      <c r="W1358" t="s">
        <v>30</v>
      </c>
      <c r="X1358" s="64">
        <v>4916465346055230</v>
      </c>
      <c r="Z1358">
        <v>28.52</v>
      </c>
      <c r="AA1358" s="65" t="str">
        <f t="shared" si="147"/>
        <v/>
      </c>
      <c r="AB1358">
        <f t="shared" si="148"/>
        <v>0</v>
      </c>
      <c r="AC1358" s="65" t="str">
        <f t="shared" si="149"/>
        <v>???</v>
      </c>
      <c r="AD1358" t="str">
        <f t="shared" si="150"/>
        <v xml:space="preserve"> </v>
      </c>
    </row>
    <row r="1359" spans="1:31" x14ac:dyDescent="0.2">
      <c r="A1359">
        <v>1458</v>
      </c>
      <c r="B1359" s="4">
        <v>43667</v>
      </c>
      <c r="C1359" t="s">
        <v>6396</v>
      </c>
      <c r="D1359" s="14"/>
      <c r="E1359" s="19">
        <f t="shared" si="151"/>
        <v>6.36</v>
      </c>
      <c r="F1359" s="1" t="str">
        <f t="shared" si="152"/>
        <v>Visa</v>
      </c>
      <c r="G1359" s="16" t="str">
        <f t="shared" si="153"/>
        <v>???</v>
      </c>
      <c r="H1359" s="15">
        <f>IF(F1359="Cash"," ",Y1359)</f>
        <v>46629</v>
      </c>
      <c r="M1359" s="64"/>
      <c r="U1359" t="s">
        <v>6396</v>
      </c>
      <c r="V1359" t="s">
        <v>8207</v>
      </c>
      <c r="W1359" t="s">
        <v>34</v>
      </c>
      <c r="X1359" s="64">
        <v>4916465346055230</v>
      </c>
      <c r="Y1359">
        <v>46629</v>
      </c>
      <c r="Z1359">
        <v>6.36</v>
      </c>
      <c r="AA1359" s="65" t="str">
        <f t="shared" si="147"/>
        <v>4041374751899</v>
      </c>
      <c r="AB1359">
        <f t="shared" si="148"/>
        <v>13</v>
      </c>
      <c r="AC1359" s="65" t="str">
        <f t="shared" si="149"/>
        <v>???</v>
      </c>
      <c r="AD1359" t="str">
        <f t="shared" si="150"/>
        <v>???</v>
      </c>
      <c r="AE1359" s="65" t="s">
        <v>11005</v>
      </c>
    </row>
    <row r="1360" spans="1:31" x14ac:dyDescent="0.2">
      <c r="A1360">
        <v>1459</v>
      </c>
      <c r="B1360" s="4">
        <v>43667</v>
      </c>
      <c r="C1360" t="s">
        <v>6397</v>
      </c>
      <c r="D1360" s="14"/>
      <c r="E1360" s="19">
        <f t="shared" si="151"/>
        <v>22.79</v>
      </c>
      <c r="F1360" s="1" t="str">
        <f t="shared" si="152"/>
        <v>American Express</v>
      </c>
      <c r="G1360" s="16" t="str">
        <f t="shared" si="153"/>
        <v>2019-545891-11884</v>
      </c>
      <c r="H1360" s="15">
        <f>IF(F1360="Cash"," ",Y1360)</f>
        <v>46401</v>
      </c>
      <c r="M1360" s="64"/>
      <c r="U1360" t="s">
        <v>6397</v>
      </c>
      <c r="V1360" t="s">
        <v>7514</v>
      </c>
      <c r="W1360" t="s">
        <v>7093</v>
      </c>
      <c r="X1360" s="64">
        <v>4916465346055230</v>
      </c>
      <c r="Y1360">
        <v>46401</v>
      </c>
      <c r="Z1360">
        <v>22.79</v>
      </c>
      <c r="AA1360" s="65" t="str">
        <f t="shared" si="147"/>
        <v>201954589111884</v>
      </c>
      <c r="AB1360">
        <f t="shared" si="148"/>
        <v>15</v>
      </c>
      <c r="AC1360" s="65" t="str">
        <f t="shared" si="149"/>
        <v>201954589111884</v>
      </c>
      <c r="AD1360" t="str">
        <f t="shared" si="150"/>
        <v>2019-545891-11884</v>
      </c>
      <c r="AE1360" s="65" t="s">
        <v>11006</v>
      </c>
    </row>
    <row r="1361" spans="1:31" x14ac:dyDescent="0.2">
      <c r="A1361">
        <v>1460</v>
      </c>
      <c r="B1361" s="4">
        <v>43667</v>
      </c>
      <c r="C1361" t="s">
        <v>6398</v>
      </c>
      <c r="D1361" s="14"/>
      <c r="E1361" s="19">
        <f t="shared" si="151"/>
        <v>13.08</v>
      </c>
      <c r="F1361" s="1" t="str">
        <f t="shared" si="152"/>
        <v>Mastercard</v>
      </c>
      <c r="G1361" s="16" t="str">
        <f t="shared" si="153"/>
        <v>8655-3105-0831-1054</v>
      </c>
      <c r="H1361" s="15">
        <f>IF(F1361="Cash"," ",Y1361)</f>
        <v>46778</v>
      </c>
      <c r="M1361" s="64"/>
      <c r="U1361" t="s">
        <v>6398</v>
      </c>
      <c r="V1361" t="s">
        <v>8208</v>
      </c>
      <c r="W1361" t="s">
        <v>7089</v>
      </c>
      <c r="X1361" s="64">
        <v>4916465346055230</v>
      </c>
      <c r="Y1361">
        <v>46778</v>
      </c>
      <c r="Z1361">
        <v>13.08</v>
      </c>
      <c r="AA1361" s="65" t="str">
        <f t="shared" si="147"/>
        <v>8655310508311054</v>
      </c>
      <c r="AB1361">
        <f t="shared" si="148"/>
        <v>16</v>
      </c>
      <c r="AC1361" s="65" t="str">
        <f t="shared" si="149"/>
        <v>8655310508311054</v>
      </c>
      <c r="AD1361" t="str">
        <f t="shared" si="150"/>
        <v>8655-3105-0831-1054</v>
      </c>
      <c r="AE1361" s="65" t="s">
        <v>11007</v>
      </c>
    </row>
    <row r="1362" spans="1:31" x14ac:dyDescent="0.2">
      <c r="A1362">
        <v>1461</v>
      </c>
      <c r="B1362" s="4">
        <v>43667</v>
      </c>
      <c r="C1362" t="s">
        <v>6399</v>
      </c>
      <c r="D1362" s="14"/>
      <c r="E1362" s="19">
        <f t="shared" si="151"/>
        <v>2.94</v>
      </c>
      <c r="F1362" s="1" t="str">
        <f t="shared" si="152"/>
        <v>American Express</v>
      </c>
      <c r="G1362" s="16" t="str">
        <f t="shared" si="153"/>
        <v>2019-055507-09908</v>
      </c>
      <c r="H1362" s="15">
        <f>IF(F1362="Cash"," ",Y1362)</f>
        <v>47581</v>
      </c>
      <c r="M1362" s="64"/>
      <c r="U1362" t="s">
        <v>6399</v>
      </c>
      <c r="V1362" t="s">
        <v>8209</v>
      </c>
      <c r="W1362" t="s">
        <v>7093</v>
      </c>
      <c r="X1362" s="64">
        <v>4916465346055230</v>
      </c>
      <c r="Y1362">
        <v>47581</v>
      </c>
      <c r="Z1362">
        <v>2.94</v>
      </c>
      <c r="AA1362" s="65" t="str">
        <f t="shared" si="147"/>
        <v>201905550709908</v>
      </c>
      <c r="AB1362">
        <f t="shared" si="148"/>
        <v>15</v>
      </c>
      <c r="AC1362" s="65" t="str">
        <f t="shared" si="149"/>
        <v>201905550709908</v>
      </c>
      <c r="AD1362" t="str">
        <f t="shared" si="150"/>
        <v>2019-055507-09908</v>
      </c>
      <c r="AE1362" s="65" t="s">
        <v>11008</v>
      </c>
    </row>
    <row r="1363" spans="1:31" x14ac:dyDescent="0.2">
      <c r="A1363">
        <v>1462</v>
      </c>
      <c r="B1363" s="4">
        <v>43667</v>
      </c>
      <c r="C1363" t="s">
        <v>6400</v>
      </c>
      <c r="D1363" s="14"/>
      <c r="E1363" s="19">
        <f t="shared" si="151"/>
        <v>5.73</v>
      </c>
      <c r="F1363" s="1" t="str">
        <f t="shared" si="152"/>
        <v>Mastercard</v>
      </c>
      <c r="G1363" s="16" t="str">
        <f t="shared" si="153"/>
        <v>2662-4190-7372-0398</v>
      </c>
      <c r="H1363" s="15">
        <f>IF(F1363="Cash"," ",Y1363)</f>
        <v>46590</v>
      </c>
      <c r="M1363" s="64"/>
      <c r="U1363" t="s">
        <v>6400</v>
      </c>
      <c r="V1363" t="s">
        <v>8210</v>
      </c>
      <c r="W1363" t="s">
        <v>7089</v>
      </c>
      <c r="X1363" s="64">
        <v>4916465346055230</v>
      </c>
      <c r="Y1363">
        <v>46590</v>
      </c>
      <c r="Z1363">
        <v>5.73</v>
      </c>
      <c r="AA1363" s="65" t="str">
        <f t="shared" si="147"/>
        <v>2662419073720398</v>
      </c>
      <c r="AB1363">
        <f t="shared" si="148"/>
        <v>16</v>
      </c>
      <c r="AC1363" s="65" t="str">
        <f t="shared" si="149"/>
        <v>2662419073720398</v>
      </c>
      <c r="AD1363" t="str">
        <f t="shared" si="150"/>
        <v>2662-4190-7372-0398</v>
      </c>
      <c r="AE1363" s="65" t="s">
        <v>10719</v>
      </c>
    </row>
    <row r="1364" spans="1:31" x14ac:dyDescent="0.2">
      <c r="A1364">
        <v>1463</v>
      </c>
      <c r="B1364" s="4">
        <v>43667</v>
      </c>
      <c r="C1364" t="s">
        <v>6401</v>
      </c>
      <c r="D1364" s="14"/>
      <c r="E1364" s="19">
        <f t="shared" si="151"/>
        <v>3.81</v>
      </c>
      <c r="F1364" s="1" t="str">
        <f t="shared" si="152"/>
        <v>Mastercard</v>
      </c>
      <c r="G1364" s="16" t="str">
        <f t="shared" si="153"/>
        <v>3014-6674-6829-4161</v>
      </c>
      <c r="H1364" s="15">
        <f>IF(F1364="Cash"," ",Y1364)</f>
        <v>47929</v>
      </c>
      <c r="M1364" s="64"/>
      <c r="U1364" t="s">
        <v>6401</v>
      </c>
      <c r="V1364" t="s">
        <v>7288</v>
      </c>
      <c r="W1364" t="s">
        <v>7089</v>
      </c>
      <c r="X1364" s="64">
        <v>4916465346055230</v>
      </c>
      <c r="Y1364">
        <v>47929</v>
      </c>
      <c r="Z1364">
        <v>3.81</v>
      </c>
      <c r="AA1364" s="65" t="str">
        <f t="shared" si="147"/>
        <v>3014667468294161</v>
      </c>
      <c r="AB1364">
        <f t="shared" si="148"/>
        <v>16</v>
      </c>
      <c r="AC1364" s="65" t="str">
        <f t="shared" si="149"/>
        <v>3014667468294161</v>
      </c>
      <c r="AD1364" t="str">
        <f t="shared" si="150"/>
        <v>3014-6674-6829-4161</v>
      </c>
      <c r="AE1364" s="65" t="s">
        <v>11009</v>
      </c>
    </row>
    <row r="1365" spans="1:31" x14ac:dyDescent="0.2">
      <c r="A1365">
        <v>1464</v>
      </c>
      <c r="B1365" s="4">
        <v>43667</v>
      </c>
      <c r="C1365" t="s">
        <v>6402</v>
      </c>
      <c r="D1365" s="14"/>
      <c r="E1365" s="19">
        <f t="shared" si="151"/>
        <v>13.4</v>
      </c>
      <c r="F1365" s="1" t="str">
        <f t="shared" si="152"/>
        <v>Mastercard</v>
      </c>
      <c r="G1365" s="16" t="str">
        <f t="shared" si="153"/>
        <v>6828-2344-8067-4098</v>
      </c>
      <c r="H1365" s="15">
        <f>IF(F1365="Cash"," ",Y1365)</f>
        <v>46953</v>
      </c>
      <c r="M1365" s="64"/>
      <c r="U1365" t="s">
        <v>6402</v>
      </c>
      <c r="V1365" t="s">
        <v>8211</v>
      </c>
      <c r="W1365" t="s">
        <v>7089</v>
      </c>
      <c r="X1365" s="64">
        <v>4916465346055230</v>
      </c>
      <c r="Y1365">
        <v>46953</v>
      </c>
      <c r="Z1365">
        <v>13.4</v>
      </c>
      <c r="AA1365" s="65" t="str">
        <f t="shared" si="147"/>
        <v>6828234480674098</v>
      </c>
      <c r="AB1365">
        <f t="shared" si="148"/>
        <v>16</v>
      </c>
      <c r="AC1365" s="65" t="str">
        <f t="shared" si="149"/>
        <v>6828234480674098</v>
      </c>
      <c r="AD1365" t="str">
        <f t="shared" si="150"/>
        <v>6828-2344-8067-4098</v>
      </c>
      <c r="AE1365" s="65" t="s">
        <v>10884</v>
      </c>
    </row>
    <row r="1366" spans="1:31" x14ac:dyDescent="0.2">
      <c r="A1366">
        <v>1465</v>
      </c>
      <c r="B1366" s="4">
        <v>43667</v>
      </c>
      <c r="C1366" t="s">
        <v>6403</v>
      </c>
      <c r="D1366" s="14"/>
      <c r="E1366" s="19">
        <f t="shared" si="151"/>
        <v>1.81</v>
      </c>
      <c r="F1366" s="1" t="str">
        <f t="shared" si="152"/>
        <v>Visa</v>
      </c>
      <c r="G1366" s="16" t="str">
        <f t="shared" si="153"/>
        <v>2283-4342-2110-6496</v>
      </c>
      <c r="H1366" s="15">
        <f>IF(F1366="Cash"," ",Y1366)</f>
        <v>68133</v>
      </c>
      <c r="M1366" s="64"/>
      <c r="U1366" t="s">
        <v>6403</v>
      </c>
      <c r="V1366" t="s">
        <v>8212</v>
      </c>
      <c r="W1366" t="s">
        <v>34</v>
      </c>
      <c r="X1366" s="64">
        <v>4916465346055230</v>
      </c>
      <c r="Y1366">
        <v>68133</v>
      </c>
      <c r="Z1366">
        <v>1.81</v>
      </c>
      <c r="AA1366" s="65" t="str">
        <f t="shared" si="147"/>
        <v>2283434221106496</v>
      </c>
      <c r="AB1366">
        <f t="shared" si="148"/>
        <v>16</v>
      </c>
      <c r="AC1366" s="65" t="str">
        <f t="shared" si="149"/>
        <v>2283434221106496</v>
      </c>
      <c r="AD1366" t="str">
        <f t="shared" si="150"/>
        <v>2283-4342-2110-6496</v>
      </c>
      <c r="AE1366" s="65" t="s">
        <v>10705</v>
      </c>
    </row>
    <row r="1367" spans="1:31" x14ac:dyDescent="0.2">
      <c r="A1367">
        <v>1466</v>
      </c>
      <c r="B1367" s="4">
        <v>43667</v>
      </c>
      <c r="C1367" t="s">
        <v>6404</v>
      </c>
      <c r="D1367" s="14"/>
      <c r="E1367" s="19">
        <f t="shared" si="151"/>
        <v>26.77</v>
      </c>
      <c r="F1367" s="1" t="str">
        <f t="shared" si="152"/>
        <v>Cash</v>
      </c>
      <c r="G1367" s="16" t="str">
        <f t="shared" si="153"/>
        <v xml:space="preserve"> </v>
      </c>
      <c r="H1367" s="15" t="str">
        <f>IF(F1367="Cash"," ",Y1367)</f>
        <v xml:space="preserve"> </v>
      </c>
      <c r="U1367" t="s">
        <v>6404</v>
      </c>
      <c r="V1367" t="s">
        <v>8213</v>
      </c>
      <c r="W1367" t="s">
        <v>30</v>
      </c>
      <c r="X1367" s="64">
        <v>4916465346055230</v>
      </c>
      <c r="Z1367">
        <v>26.77</v>
      </c>
      <c r="AA1367" s="65" t="str">
        <f t="shared" si="147"/>
        <v/>
      </c>
      <c r="AB1367">
        <f t="shared" si="148"/>
        <v>0</v>
      </c>
      <c r="AC1367" s="65" t="str">
        <f t="shared" si="149"/>
        <v>???</v>
      </c>
      <c r="AD1367" t="str">
        <f t="shared" si="150"/>
        <v xml:space="preserve"> </v>
      </c>
    </row>
    <row r="1368" spans="1:31" x14ac:dyDescent="0.2">
      <c r="A1368">
        <v>1467</v>
      </c>
      <c r="B1368" s="4">
        <v>43667</v>
      </c>
      <c r="C1368" t="s">
        <v>6134</v>
      </c>
      <c r="D1368" s="14"/>
      <c r="E1368" s="19">
        <f t="shared" si="151"/>
        <v>20.48</v>
      </c>
      <c r="F1368" s="1" t="str">
        <f t="shared" si="152"/>
        <v>Cash</v>
      </c>
      <c r="G1368" s="16" t="str">
        <f t="shared" si="153"/>
        <v xml:space="preserve"> </v>
      </c>
      <c r="H1368" s="15" t="str">
        <f>IF(F1368="Cash"," ",Y1368)</f>
        <v xml:space="preserve"> </v>
      </c>
      <c r="U1368" t="s">
        <v>6134</v>
      </c>
      <c r="V1368" t="s">
        <v>8018</v>
      </c>
      <c r="W1368" t="s">
        <v>30</v>
      </c>
      <c r="X1368" s="64">
        <v>4916465346055230</v>
      </c>
      <c r="Z1368">
        <v>20.48</v>
      </c>
      <c r="AA1368" s="65" t="str">
        <f t="shared" si="147"/>
        <v/>
      </c>
      <c r="AB1368">
        <f t="shared" si="148"/>
        <v>0</v>
      </c>
      <c r="AC1368" s="65" t="str">
        <f t="shared" si="149"/>
        <v>???</v>
      </c>
      <c r="AD1368" t="str">
        <f t="shared" si="150"/>
        <v xml:space="preserve"> </v>
      </c>
    </row>
    <row r="1369" spans="1:31" x14ac:dyDescent="0.2">
      <c r="A1369">
        <v>1468</v>
      </c>
      <c r="B1369" s="4">
        <v>43667</v>
      </c>
      <c r="C1369" t="s">
        <v>6405</v>
      </c>
      <c r="D1369" s="14"/>
      <c r="E1369" s="19">
        <f t="shared" si="151"/>
        <v>15.8</v>
      </c>
      <c r="F1369" s="1" t="str">
        <f t="shared" si="152"/>
        <v>Cash</v>
      </c>
      <c r="G1369" s="16" t="str">
        <f t="shared" si="153"/>
        <v xml:space="preserve"> </v>
      </c>
      <c r="H1369" s="15" t="str">
        <f>IF(F1369="Cash"," ",Y1369)</f>
        <v xml:space="preserve"> </v>
      </c>
      <c r="U1369" t="s">
        <v>6405</v>
      </c>
      <c r="V1369" t="s">
        <v>8214</v>
      </c>
      <c r="W1369" t="s">
        <v>30</v>
      </c>
      <c r="X1369" s="64">
        <v>4916465346055230</v>
      </c>
      <c r="Z1369">
        <v>15.8</v>
      </c>
      <c r="AA1369" s="65" t="str">
        <f t="shared" si="147"/>
        <v/>
      </c>
      <c r="AB1369">
        <f t="shared" si="148"/>
        <v>0</v>
      </c>
      <c r="AC1369" s="65" t="str">
        <f t="shared" si="149"/>
        <v>???</v>
      </c>
      <c r="AD1369" t="str">
        <f t="shared" si="150"/>
        <v xml:space="preserve"> </v>
      </c>
    </row>
    <row r="1370" spans="1:31" x14ac:dyDescent="0.2">
      <c r="A1370">
        <v>1469</v>
      </c>
      <c r="B1370" s="4">
        <v>43667</v>
      </c>
      <c r="C1370" t="s">
        <v>6406</v>
      </c>
      <c r="D1370" s="14"/>
      <c r="E1370" s="19">
        <f t="shared" si="151"/>
        <v>21.85</v>
      </c>
      <c r="F1370" s="1" t="str">
        <f t="shared" si="152"/>
        <v>Cash</v>
      </c>
      <c r="G1370" s="16" t="str">
        <f t="shared" si="153"/>
        <v xml:space="preserve"> </v>
      </c>
      <c r="H1370" s="15" t="str">
        <f>IF(F1370="Cash"," ",Y1370)</f>
        <v xml:space="preserve"> </v>
      </c>
      <c r="U1370" t="s">
        <v>6406</v>
      </c>
      <c r="V1370" t="s">
        <v>8215</v>
      </c>
      <c r="W1370" t="s">
        <v>30</v>
      </c>
      <c r="X1370" s="64">
        <v>4916465346055230</v>
      </c>
      <c r="Z1370">
        <v>21.85</v>
      </c>
      <c r="AA1370" s="65" t="str">
        <f t="shared" si="147"/>
        <v/>
      </c>
      <c r="AB1370">
        <f t="shared" si="148"/>
        <v>0</v>
      </c>
      <c r="AC1370" s="65" t="str">
        <f t="shared" si="149"/>
        <v>???</v>
      </c>
      <c r="AD1370" t="str">
        <f t="shared" si="150"/>
        <v xml:space="preserve"> </v>
      </c>
    </row>
    <row r="1371" spans="1:31" x14ac:dyDescent="0.2">
      <c r="A1371">
        <v>1470</v>
      </c>
      <c r="B1371" s="4">
        <v>43667</v>
      </c>
      <c r="C1371" t="s">
        <v>6407</v>
      </c>
      <c r="D1371" s="14"/>
      <c r="E1371" s="19">
        <f t="shared" si="151"/>
        <v>10.42</v>
      </c>
      <c r="F1371" s="1" t="str">
        <f t="shared" si="152"/>
        <v>Cash</v>
      </c>
      <c r="G1371" s="16" t="str">
        <f t="shared" si="153"/>
        <v xml:space="preserve"> </v>
      </c>
      <c r="H1371" s="15" t="str">
        <f>IF(F1371="Cash"," ",Y1371)</f>
        <v xml:space="preserve"> </v>
      </c>
      <c r="U1371" t="s">
        <v>6407</v>
      </c>
      <c r="V1371" t="s">
        <v>8132</v>
      </c>
      <c r="W1371" t="s">
        <v>30</v>
      </c>
      <c r="X1371" s="64">
        <v>4916465346055230</v>
      </c>
      <c r="Z1371">
        <v>10.42</v>
      </c>
      <c r="AA1371" s="65" t="str">
        <f t="shared" si="147"/>
        <v/>
      </c>
      <c r="AB1371">
        <f t="shared" si="148"/>
        <v>0</v>
      </c>
      <c r="AC1371" s="65" t="str">
        <f t="shared" si="149"/>
        <v>???</v>
      </c>
      <c r="AD1371" t="str">
        <f t="shared" si="150"/>
        <v xml:space="preserve"> </v>
      </c>
    </row>
    <row r="1372" spans="1:31" x14ac:dyDescent="0.2">
      <c r="A1372">
        <v>1471</v>
      </c>
      <c r="B1372" s="4">
        <v>43667</v>
      </c>
      <c r="C1372" t="s">
        <v>6408</v>
      </c>
      <c r="D1372" s="14"/>
      <c r="E1372" s="19">
        <f t="shared" si="151"/>
        <v>19.34</v>
      </c>
      <c r="F1372" s="1" t="str">
        <f t="shared" si="152"/>
        <v>Visa</v>
      </c>
      <c r="G1372" s="16" t="str">
        <f t="shared" si="153"/>
        <v>1898-6604-8106-6906</v>
      </c>
      <c r="H1372" s="15">
        <f>IF(F1372="Cash"," ",Y1372)</f>
        <v>60699</v>
      </c>
      <c r="M1372" s="64"/>
      <c r="U1372" t="s">
        <v>6408</v>
      </c>
      <c r="V1372" t="s">
        <v>8216</v>
      </c>
      <c r="W1372" t="s">
        <v>34</v>
      </c>
      <c r="X1372" s="64">
        <v>4916465346055230</v>
      </c>
      <c r="Y1372">
        <v>60699</v>
      </c>
      <c r="Z1372">
        <v>19.34</v>
      </c>
      <c r="AA1372" s="65" t="str">
        <f t="shared" si="147"/>
        <v>1898660481066906</v>
      </c>
      <c r="AB1372">
        <f t="shared" si="148"/>
        <v>16</v>
      </c>
      <c r="AC1372" s="65" t="str">
        <f t="shared" si="149"/>
        <v>1898660481066906</v>
      </c>
      <c r="AD1372" t="str">
        <f t="shared" si="150"/>
        <v>1898-6604-8106-6906</v>
      </c>
      <c r="AE1372" s="65" t="s">
        <v>10743</v>
      </c>
    </row>
    <row r="1373" spans="1:31" x14ac:dyDescent="0.2">
      <c r="A1373">
        <v>1472</v>
      </c>
      <c r="B1373" s="4">
        <v>43667</v>
      </c>
      <c r="C1373" t="s">
        <v>6409</v>
      </c>
      <c r="D1373" s="14"/>
      <c r="E1373" s="19">
        <f t="shared" si="151"/>
        <v>8.5500000000000007</v>
      </c>
      <c r="F1373" s="1" t="str">
        <f t="shared" si="152"/>
        <v>Mastercard</v>
      </c>
      <c r="G1373" s="16" t="str">
        <f t="shared" si="153"/>
        <v>5750-6620-7275-5382</v>
      </c>
      <c r="H1373" s="15">
        <f>IF(F1373="Cash"," ",Y1373)</f>
        <v>47865</v>
      </c>
      <c r="M1373" s="64"/>
      <c r="U1373" t="s">
        <v>6409</v>
      </c>
      <c r="V1373" t="s">
        <v>8217</v>
      </c>
      <c r="W1373" t="s">
        <v>7089</v>
      </c>
      <c r="X1373" s="64">
        <v>4916465346055230</v>
      </c>
      <c r="Y1373">
        <v>47865</v>
      </c>
      <c r="Z1373">
        <v>8.5500000000000007</v>
      </c>
      <c r="AA1373" s="65" t="str">
        <f t="shared" si="147"/>
        <v>5750662072755382</v>
      </c>
      <c r="AB1373">
        <f t="shared" si="148"/>
        <v>16</v>
      </c>
      <c r="AC1373" s="65" t="str">
        <f t="shared" si="149"/>
        <v>5750662072755382</v>
      </c>
      <c r="AD1373" t="str">
        <f t="shared" si="150"/>
        <v>5750-6620-7275-5382</v>
      </c>
      <c r="AE1373" s="65" t="s">
        <v>10794</v>
      </c>
    </row>
    <row r="1374" spans="1:31" x14ac:dyDescent="0.2">
      <c r="A1374">
        <v>1473</v>
      </c>
      <c r="B1374" s="4">
        <v>43667</v>
      </c>
      <c r="C1374" t="s">
        <v>5673</v>
      </c>
      <c r="D1374" s="14"/>
      <c r="E1374" s="19">
        <f t="shared" si="151"/>
        <v>2.5299999999999998</v>
      </c>
      <c r="F1374" s="1" t="str">
        <f t="shared" si="152"/>
        <v>Cash</v>
      </c>
      <c r="G1374" s="16" t="str">
        <f t="shared" si="153"/>
        <v xml:space="preserve"> </v>
      </c>
      <c r="H1374" s="15" t="str">
        <f>IF(F1374="Cash"," ",Y1374)</f>
        <v xml:space="preserve"> </v>
      </c>
      <c r="U1374" t="s">
        <v>5673</v>
      </c>
      <c r="V1374" t="s">
        <v>7637</v>
      </c>
      <c r="W1374" t="s">
        <v>30</v>
      </c>
      <c r="X1374" s="64">
        <v>4916465346055230</v>
      </c>
      <c r="Z1374">
        <v>2.5299999999999998</v>
      </c>
      <c r="AA1374" s="65" t="str">
        <f t="shared" si="147"/>
        <v/>
      </c>
      <c r="AB1374">
        <f t="shared" si="148"/>
        <v>0</v>
      </c>
      <c r="AC1374" s="65" t="str">
        <f t="shared" si="149"/>
        <v>???</v>
      </c>
      <c r="AD1374" t="str">
        <f t="shared" si="150"/>
        <v xml:space="preserve"> </v>
      </c>
    </row>
    <row r="1375" spans="1:31" x14ac:dyDescent="0.2">
      <c r="A1375">
        <v>1474</v>
      </c>
      <c r="B1375" s="4">
        <v>43667</v>
      </c>
      <c r="C1375" t="s">
        <v>6410</v>
      </c>
      <c r="D1375" s="14"/>
      <c r="E1375" s="19">
        <f t="shared" si="151"/>
        <v>13.73</v>
      </c>
      <c r="F1375" s="1" t="str">
        <f t="shared" si="152"/>
        <v>Visa</v>
      </c>
      <c r="G1375" s="16" t="str">
        <f t="shared" si="153"/>
        <v>7835-4276-9118-9101</v>
      </c>
      <c r="H1375" s="15">
        <f>IF(F1375="Cash"," ",Y1375)</f>
        <v>47443</v>
      </c>
      <c r="M1375" s="64"/>
      <c r="U1375" t="s">
        <v>6410</v>
      </c>
      <c r="V1375" t="s">
        <v>8218</v>
      </c>
      <c r="W1375" t="s">
        <v>34</v>
      </c>
      <c r="X1375" s="64">
        <v>4916465346055230</v>
      </c>
      <c r="Y1375">
        <v>47443</v>
      </c>
      <c r="Z1375">
        <v>13.73</v>
      </c>
      <c r="AA1375" s="65" t="str">
        <f t="shared" si="147"/>
        <v>7835427691189101</v>
      </c>
      <c r="AB1375">
        <f t="shared" si="148"/>
        <v>16</v>
      </c>
      <c r="AC1375" s="65" t="str">
        <f t="shared" si="149"/>
        <v>7835427691189101</v>
      </c>
      <c r="AD1375" t="str">
        <f t="shared" si="150"/>
        <v>7835-4276-9118-9101</v>
      </c>
      <c r="AE1375" s="65" t="s">
        <v>10915</v>
      </c>
    </row>
    <row r="1376" spans="1:31" x14ac:dyDescent="0.2">
      <c r="A1376">
        <v>1475</v>
      </c>
      <c r="B1376" s="4">
        <v>43667</v>
      </c>
      <c r="C1376" t="s">
        <v>6411</v>
      </c>
      <c r="D1376" s="14"/>
      <c r="E1376" s="19">
        <f t="shared" si="151"/>
        <v>33.549999999999997</v>
      </c>
      <c r="F1376" s="1" t="str">
        <f t="shared" si="152"/>
        <v>Cash</v>
      </c>
      <c r="G1376" s="16" t="str">
        <f t="shared" si="153"/>
        <v xml:space="preserve"> </v>
      </c>
      <c r="H1376" s="15" t="str">
        <f>IF(F1376="Cash"," ",Y1376)</f>
        <v xml:space="preserve"> </v>
      </c>
      <c r="U1376" t="s">
        <v>6411</v>
      </c>
      <c r="V1376" t="s">
        <v>8219</v>
      </c>
      <c r="W1376" t="s">
        <v>30</v>
      </c>
      <c r="X1376" s="64">
        <v>4916465346055230</v>
      </c>
      <c r="Z1376">
        <v>33.549999999999997</v>
      </c>
      <c r="AA1376" s="65" t="str">
        <f t="shared" si="147"/>
        <v/>
      </c>
      <c r="AB1376">
        <f t="shared" si="148"/>
        <v>0</v>
      </c>
      <c r="AC1376" s="65" t="str">
        <f t="shared" si="149"/>
        <v>???</v>
      </c>
      <c r="AD1376" t="str">
        <f t="shared" si="150"/>
        <v xml:space="preserve"> </v>
      </c>
    </row>
    <row r="1377" spans="1:31" x14ac:dyDescent="0.2">
      <c r="A1377">
        <v>1476</v>
      </c>
      <c r="B1377" s="4">
        <v>43667</v>
      </c>
      <c r="C1377" t="s">
        <v>6412</v>
      </c>
      <c r="D1377" s="14"/>
      <c r="E1377" s="19">
        <f t="shared" si="151"/>
        <v>21.87</v>
      </c>
      <c r="F1377" s="1" t="str">
        <f t="shared" si="152"/>
        <v>Cash</v>
      </c>
      <c r="G1377" s="16" t="str">
        <f t="shared" si="153"/>
        <v xml:space="preserve"> </v>
      </c>
      <c r="H1377" s="15" t="str">
        <f>IF(F1377="Cash"," ",Y1377)</f>
        <v xml:space="preserve"> </v>
      </c>
      <c r="U1377" t="s">
        <v>6412</v>
      </c>
      <c r="V1377" t="s">
        <v>8220</v>
      </c>
      <c r="W1377" t="s">
        <v>30</v>
      </c>
      <c r="X1377" s="64">
        <v>4916465346055230</v>
      </c>
      <c r="Z1377">
        <v>21.87</v>
      </c>
      <c r="AA1377" s="65" t="str">
        <f t="shared" si="147"/>
        <v/>
      </c>
      <c r="AB1377">
        <f t="shared" si="148"/>
        <v>0</v>
      </c>
      <c r="AC1377" s="65" t="str">
        <f t="shared" si="149"/>
        <v>???</v>
      </c>
      <c r="AD1377" t="str">
        <f t="shared" si="150"/>
        <v xml:space="preserve"> </v>
      </c>
    </row>
    <row r="1378" spans="1:31" x14ac:dyDescent="0.2">
      <c r="A1378">
        <v>1477</v>
      </c>
      <c r="B1378" s="4">
        <v>43667</v>
      </c>
      <c r="C1378" t="s">
        <v>6137</v>
      </c>
      <c r="D1378" s="14"/>
      <c r="E1378" s="19">
        <f t="shared" si="151"/>
        <v>28.29</v>
      </c>
      <c r="F1378" s="1" t="str">
        <f t="shared" si="152"/>
        <v>Cash</v>
      </c>
      <c r="G1378" s="16" t="str">
        <f t="shared" si="153"/>
        <v xml:space="preserve"> </v>
      </c>
      <c r="H1378" s="15" t="str">
        <f>IF(F1378="Cash"," ",Y1378)</f>
        <v xml:space="preserve"> </v>
      </c>
      <c r="U1378" t="s">
        <v>6137</v>
      </c>
      <c r="V1378" t="s">
        <v>7650</v>
      </c>
      <c r="W1378" t="s">
        <v>30</v>
      </c>
      <c r="X1378" s="64">
        <v>4916465346055230</v>
      </c>
      <c r="Z1378">
        <v>28.29</v>
      </c>
      <c r="AA1378" s="65" t="str">
        <f t="shared" si="147"/>
        <v/>
      </c>
      <c r="AB1378">
        <f t="shared" si="148"/>
        <v>0</v>
      </c>
      <c r="AC1378" s="65" t="str">
        <f t="shared" si="149"/>
        <v>???</v>
      </c>
      <c r="AD1378" t="str">
        <f t="shared" si="150"/>
        <v xml:space="preserve"> </v>
      </c>
    </row>
    <row r="1379" spans="1:31" x14ac:dyDescent="0.2">
      <c r="A1379">
        <v>1478</v>
      </c>
      <c r="B1379" s="4">
        <v>43667</v>
      </c>
      <c r="C1379" t="s">
        <v>6413</v>
      </c>
      <c r="D1379" s="14"/>
      <c r="E1379" s="19">
        <f t="shared" si="151"/>
        <v>13.32</v>
      </c>
      <c r="F1379" s="1" t="str">
        <f t="shared" si="152"/>
        <v>Visa</v>
      </c>
      <c r="G1379" s="16" t="str">
        <f t="shared" si="153"/>
        <v>2208-6296-3855-4373</v>
      </c>
      <c r="H1379" s="15">
        <f>IF(F1379="Cash"," ",Y1379)</f>
        <v>46601</v>
      </c>
      <c r="M1379" s="64"/>
      <c r="U1379" t="s">
        <v>6413</v>
      </c>
      <c r="V1379" t="s">
        <v>8221</v>
      </c>
      <c r="W1379" t="s">
        <v>34</v>
      </c>
      <c r="X1379" s="64">
        <v>4916465346055230</v>
      </c>
      <c r="Y1379">
        <v>46601</v>
      </c>
      <c r="Z1379">
        <v>13.32</v>
      </c>
      <c r="AA1379" s="65" t="str">
        <f t="shared" si="147"/>
        <v>2208629638554373</v>
      </c>
      <c r="AB1379">
        <f t="shared" si="148"/>
        <v>16</v>
      </c>
      <c r="AC1379" s="65" t="str">
        <f t="shared" si="149"/>
        <v>2208629638554373</v>
      </c>
      <c r="AD1379" t="str">
        <f t="shared" si="150"/>
        <v>2208-6296-3855-4373</v>
      </c>
      <c r="AE1379" s="65" t="s">
        <v>10757</v>
      </c>
    </row>
    <row r="1380" spans="1:31" x14ac:dyDescent="0.2">
      <c r="A1380">
        <v>1479</v>
      </c>
      <c r="B1380" s="4">
        <v>43667</v>
      </c>
      <c r="C1380" t="s">
        <v>6414</v>
      </c>
      <c r="D1380" s="14"/>
      <c r="E1380" s="19">
        <f t="shared" si="151"/>
        <v>22.53</v>
      </c>
      <c r="F1380" s="1" t="str">
        <f t="shared" si="152"/>
        <v>Mastercard</v>
      </c>
      <c r="G1380" s="16" t="str">
        <f t="shared" si="153"/>
        <v>6351-0225-9436-6981</v>
      </c>
      <c r="H1380" s="15">
        <f>IF(F1380="Cash"," ",Y1380)</f>
        <v>47992</v>
      </c>
      <c r="M1380" s="64"/>
      <c r="U1380" t="s">
        <v>6414</v>
      </c>
      <c r="V1380" t="s">
        <v>8222</v>
      </c>
      <c r="W1380" t="s">
        <v>7089</v>
      </c>
      <c r="X1380" s="64">
        <v>4916465346055230</v>
      </c>
      <c r="Y1380">
        <v>47992</v>
      </c>
      <c r="Z1380">
        <v>22.53</v>
      </c>
      <c r="AA1380" s="65" t="str">
        <f t="shared" si="147"/>
        <v>6351022594366981</v>
      </c>
      <c r="AB1380">
        <f t="shared" si="148"/>
        <v>16</v>
      </c>
      <c r="AC1380" s="65" t="str">
        <f t="shared" si="149"/>
        <v>6351022594366981</v>
      </c>
      <c r="AD1380" t="str">
        <f t="shared" si="150"/>
        <v>6351-0225-9436-6981</v>
      </c>
      <c r="AE1380" s="65" t="s">
        <v>10789</v>
      </c>
    </row>
    <row r="1381" spans="1:31" x14ac:dyDescent="0.2">
      <c r="A1381">
        <v>1480</v>
      </c>
      <c r="B1381" s="4">
        <v>43667</v>
      </c>
      <c r="C1381" t="s">
        <v>6415</v>
      </c>
      <c r="D1381" s="14"/>
      <c r="E1381" s="19">
        <f t="shared" si="151"/>
        <v>3.88</v>
      </c>
      <c r="F1381" s="1" t="str">
        <f t="shared" si="152"/>
        <v>Cash</v>
      </c>
      <c r="G1381" s="16" t="str">
        <f t="shared" si="153"/>
        <v xml:space="preserve"> </v>
      </c>
      <c r="H1381" s="15" t="str">
        <f>IF(F1381="Cash"," ",Y1381)</f>
        <v xml:space="preserve"> </v>
      </c>
      <c r="U1381" t="s">
        <v>6415</v>
      </c>
      <c r="V1381" t="s">
        <v>8223</v>
      </c>
      <c r="W1381" t="s">
        <v>30</v>
      </c>
      <c r="X1381" s="64">
        <v>4916465346055230</v>
      </c>
      <c r="Z1381">
        <v>3.88</v>
      </c>
      <c r="AA1381" s="65" t="str">
        <f t="shared" si="147"/>
        <v/>
      </c>
      <c r="AB1381">
        <f t="shared" si="148"/>
        <v>0</v>
      </c>
      <c r="AC1381" s="65" t="str">
        <f t="shared" si="149"/>
        <v>???</v>
      </c>
      <c r="AD1381" t="str">
        <f t="shared" si="150"/>
        <v xml:space="preserve"> </v>
      </c>
    </row>
    <row r="1382" spans="1:31" x14ac:dyDescent="0.2">
      <c r="A1382">
        <v>1481</v>
      </c>
      <c r="B1382" s="4">
        <v>43667</v>
      </c>
      <c r="C1382" t="s">
        <v>6416</v>
      </c>
      <c r="D1382" s="14"/>
      <c r="E1382" s="19">
        <f t="shared" si="151"/>
        <v>34.19</v>
      </c>
      <c r="F1382" s="1" t="str">
        <f t="shared" si="152"/>
        <v>Cash</v>
      </c>
      <c r="G1382" s="16" t="str">
        <f t="shared" si="153"/>
        <v xml:space="preserve"> </v>
      </c>
      <c r="H1382" s="15" t="str">
        <f>IF(F1382="Cash"," ",Y1382)</f>
        <v xml:space="preserve"> </v>
      </c>
      <c r="U1382" t="s">
        <v>6416</v>
      </c>
      <c r="V1382" t="s">
        <v>7327</v>
      </c>
      <c r="W1382" t="s">
        <v>30</v>
      </c>
      <c r="X1382" s="64">
        <v>4916465346055230</v>
      </c>
      <c r="Z1382">
        <v>34.19</v>
      </c>
      <c r="AA1382" s="65" t="str">
        <f t="shared" si="147"/>
        <v/>
      </c>
      <c r="AB1382">
        <f t="shared" si="148"/>
        <v>0</v>
      </c>
      <c r="AC1382" s="65" t="str">
        <f t="shared" si="149"/>
        <v>???</v>
      </c>
      <c r="AD1382" t="str">
        <f t="shared" si="150"/>
        <v xml:space="preserve"> </v>
      </c>
    </row>
    <row r="1383" spans="1:31" x14ac:dyDescent="0.2">
      <c r="A1383">
        <v>1482</v>
      </c>
      <c r="B1383" s="4">
        <v>43667</v>
      </c>
      <c r="C1383" t="s">
        <v>6417</v>
      </c>
      <c r="D1383" s="14"/>
      <c r="E1383" s="19">
        <f t="shared" si="151"/>
        <v>7.22</v>
      </c>
      <c r="F1383" s="1" t="str">
        <f t="shared" si="152"/>
        <v>Cash</v>
      </c>
      <c r="G1383" s="16" t="str">
        <f t="shared" si="153"/>
        <v xml:space="preserve"> </v>
      </c>
      <c r="H1383" s="15" t="str">
        <f>IF(F1383="Cash"," ",Y1383)</f>
        <v xml:space="preserve"> </v>
      </c>
      <c r="U1383" t="s">
        <v>6417</v>
      </c>
      <c r="V1383" t="s">
        <v>8224</v>
      </c>
      <c r="W1383" t="s">
        <v>30</v>
      </c>
      <c r="X1383" s="64">
        <v>4916465346055230</v>
      </c>
      <c r="Z1383">
        <v>7.22</v>
      </c>
      <c r="AA1383" s="65" t="str">
        <f t="shared" si="147"/>
        <v/>
      </c>
      <c r="AB1383">
        <f t="shared" si="148"/>
        <v>0</v>
      </c>
      <c r="AC1383" s="65" t="str">
        <f t="shared" si="149"/>
        <v>???</v>
      </c>
      <c r="AD1383" t="str">
        <f t="shared" si="150"/>
        <v xml:space="preserve"> </v>
      </c>
    </row>
    <row r="1384" spans="1:31" x14ac:dyDescent="0.2">
      <c r="A1384">
        <v>1483</v>
      </c>
      <c r="B1384" s="4">
        <v>43667</v>
      </c>
      <c r="C1384" t="s">
        <v>6418</v>
      </c>
      <c r="D1384" s="14"/>
      <c r="E1384" s="19">
        <f t="shared" si="151"/>
        <v>26.08</v>
      </c>
      <c r="F1384" s="1" t="str">
        <f t="shared" si="152"/>
        <v>Cash</v>
      </c>
      <c r="G1384" s="16" t="str">
        <f t="shared" si="153"/>
        <v xml:space="preserve"> </v>
      </c>
      <c r="H1384" s="15" t="str">
        <f>IF(F1384="Cash"," ",Y1384)</f>
        <v xml:space="preserve"> </v>
      </c>
      <c r="U1384" t="s">
        <v>6418</v>
      </c>
      <c r="V1384" t="s">
        <v>8225</v>
      </c>
      <c r="W1384" t="s">
        <v>30</v>
      </c>
      <c r="X1384" s="64">
        <v>4916465346055230</v>
      </c>
      <c r="Z1384">
        <v>26.08</v>
      </c>
      <c r="AA1384" s="65" t="str">
        <f t="shared" si="147"/>
        <v/>
      </c>
      <c r="AB1384">
        <f t="shared" si="148"/>
        <v>0</v>
      </c>
      <c r="AC1384" s="65" t="str">
        <f t="shared" si="149"/>
        <v>???</v>
      </c>
      <c r="AD1384" t="str">
        <f t="shared" si="150"/>
        <v xml:space="preserve"> </v>
      </c>
    </row>
    <row r="1385" spans="1:31" x14ac:dyDescent="0.2">
      <c r="A1385">
        <v>1484</v>
      </c>
      <c r="B1385" s="4">
        <v>43667</v>
      </c>
      <c r="C1385" t="s">
        <v>6419</v>
      </c>
      <c r="D1385" s="14"/>
      <c r="E1385" s="19">
        <f t="shared" si="151"/>
        <v>22.76</v>
      </c>
      <c r="F1385" s="1" t="str">
        <f t="shared" si="152"/>
        <v>Visa</v>
      </c>
      <c r="G1385" s="16" t="str">
        <f t="shared" si="153"/>
        <v>7955-0229-5849-8447</v>
      </c>
      <c r="H1385" s="15">
        <f>IF(F1385="Cash"," ",Y1385)</f>
        <v>35581</v>
      </c>
      <c r="M1385" s="64"/>
      <c r="U1385" t="s">
        <v>6419</v>
      </c>
      <c r="V1385" t="s">
        <v>7963</v>
      </c>
      <c r="W1385" t="s">
        <v>34</v>
      </c>
      <c r="X1385" s="64">
        <v>4916465346055230</v>
      </c>
      <c r="Y1385">
        <v>35581</v>
      </c>
      <c r="Z1385">
        <v>22.76</v>
      </c>
      <c r="AA1385" s="65" t="str">
        <f t="shared" si="147"/>
        <v>7955022958498447</v>
      </c>
      <c r="AB1385">
        <f t="shared" si="148"/>
        <v>16</v>
      </c>
      <c r="AC1385" s="65" t="str">
        <f t="shared" si="149"/>
        <v>7955022958498447</v>
      </c>
      <c r="AD1385" t="str">
        <f t="shared" si="150"/>
        <v>7955-0229-5849-8447</v>
      </c>
      <c r="AE1385" s="65" t="s">
        <v>10699</v>
      </c>
    </row>
    <row r="1386" spans="1:31" x14ac:dyDescent="0.2">
      <c r="A1386">
        <v>1485</v>
      </c>
      <c r="B1386" s="4">
        <v>43667</v>
      </c>
      <c r="C1386" t="s">
        <v>6420</v>
      </c>
      <c r="D1386" s="14"/>
      <c r="E1386" s="19">
        <f t="shared" si="151"/>
        <v>24.14</v>
      </c>
      <c r="F1386" s="1" t="str">
        <f t="shared" si="152"/>
        <v>Visa</v>
      </c>
      <c r="G1386" s="16" t="str">
        <f t="shared" si="153"/>
        <v>9807-4817-6527-1841</v>
      </c>
      <c r="H1386" s="15">
        <f>IF(F1386="Cash"," ",Y1386)</f>
        <v>97018</v>
      </c>
      <c r="M1386" s="64"/>
      <c r="U1386" t="s">
        <v>6420</v>
      </c>
      <c r="V1386" t="s">
        <v>8226</v>
      </c>
      <c r="W1386" t="s">
        <v>34</v>
      </c>
      <c r="X1386" s="64">
        <v>4916465346055230</v>
      </c>
      <c r="Y1386">
        <v>97018</v>
      </c>
      <c r="Z1386">
        <v>24.14</v>
      </c>
      <c r="AA1386" s="65" t="str">
        <f t="shared" si="147"/>
        <v>9807481765271841</v>
      </c>
      <c r="AB1386">
        <f t="shared" si="148"/>
        <v>16</v>
      </c>
      <c r="AC1386" s="65" t="str">
        <f t="shared" si="149"/>
        <v>9807481765271841</v>
      </c>
      <c r="AD1386" t="str">
        <f t="shared" si="150"/>
        <v>9807-4817-6527-1841</v>
      </c>
      <c r="AE1386" s="65" t="s">
        <v>10717</v>
      </c>
    </row>
    <row r="1387" spans="1:31" x14ac:dyDescent="0.2">
      <c r="A1387">
        <v>1486</v>
      </c>
      <c r="B1387" s="4">
        <v>43667</v>
      </c>
      <c r="C1387" t="s">
        <v>6421</v>
      </c>
      <c r="D1387" s="14"/>
      <c r="E1387" s="19">
        <f t="shared" si="151"/>
        <v>26.79</v>
      </c>
      <c r="F1387" s="1" t="str">
        <f t="shared" si="152"/>
        <v>Mastercard</v>
      </c>
      <c r="G1387" s="16" t="str">
        <f t="shared" si="153"/>
        <v>2269-5486-2274-4710</v>
      </c>
      <c r="H1387" s="15">
        <f>IF(F1387="Cash"," ",Y1387)</f>
        <v>60660</v>
      </c>
      <c r="M1387" s="64"/>
      <c r="U1387" t="s">
        <v>6421</v>
      </c>
      <c r="V1387" t="s">
        <v>8227</v>
      </c>
      <c r="W1387" t="s">
        <v>7089</v>
      </c>
      <c r="X1387" s="64">
        <v>4916465346055230</v>
      </c>
      <c r="Y1387">
        <v>60660</v>
      </c>
      <c r="Z1387">
        <v>26.79</v>
      </c>
      <c r="AA1387" s="65" t="str">
        <f t="shared" si="147"/>
        <v>2269548622744710</v>
      </c>
      <c r="AB1387">
        <f t="shared" si="148"/>
        <v>16</v>
      </c>
      <c r="AC1387" s="65" t="str">
        <f t="shared" si="149"/>
        <v>2269548622744710</v>
      </c>
      <c r="AD1387" t="str">
        <f t="shared" si="150"/>
        <v>2269-5486-2274-4710</v>
      </c>
      <c r="AE1387" s="65" t="s">
        <v>11010</v>
      </c>
    </row>
    <row r="1388" spans="1:31" x14ac:dyDescent="0.2">
      <c r="A1388">
        <v>1487</v>
      </c>
      <c r="B1388" s="4">
        <v>43667</v>
      </c>
      <c r="C1388" t="s">
        <v>6422</v>
      </c>
      <c r="D1388" s="14"/>
      <c r="E1388" s="19">
        <f t="shared" si="151"/>
        <v>8.57</v>
      </c>
      <c r="F1388" s="1" t="str">
        <f t="shared" si="152"/>
        <v>Cash</v>
      </c>
      <c r="G1388" s="16" t="str">
        <f t="shared" si="153"/>
        <v xml:space="preserve"> </v>
      </c>
      <c r="H1388" s="15" t="str">
        <f>IF(F1388="Cash"," ",Y1388)</f>
        <v xml:space="preserve"> </v>
      </c>
      <c r="U1388" t="s">
        <v>6422</v>
      </c>
      <c r="V1388" t="s">
        <v>8228</v>
      </c>
      <c r="W1388" t="s">
        <v>30</v>
      </c>
      <c r="X1388" s="64">
        <v>4916465346055230</v>
      </c>
      <c r="Z1388">
        <v>8.57</v>
      </c>
      <c r="AA1388" s="65" t="str">
        <f t="shared" si="147"/>
        <v/>
      </c>
      <c r="AB1388">
        <f t="shared" si="148"/>
        <v>0</v>
      </c>
      <c r="AC1388" s="65" t="str">
        <f t="shared" si="149"/>
        <v>???</v>
      </c>
      <c r="AD1388" t="str">
        <f t="shared" si="150"/>
        <v xml:space="preserve"> </v>
      </c>
    </row>
    <row r="1389" spans="1:31" x14ac:dyDescent="0.2">
      <c r="A1389">
        <v>1488</v>
      </c>
      <c r="B1389" s="4">
        <v>43667</v>
      </c>
      <c r="C1389" t="s">
        <v>6423</v>
      </c>
      <c r="D1389" s="14"/>
      <c r="E1389" s="19">
        <f t="shared" si="151"/>
        <v>28.97</v>
      </c>
      <c r="F1389" s="1" t="str">
        <f t="shared" si="152"/>
        <v>Cash</v>
      </c>
      <c r="G1389" s="16" t="str">
        <f t="shared" si="153"/>
        <v xml:space="preserve"> </v>
      </c>
      <c r="H1389" s="15" t="str">
        <f>IF(F1389="Cash"," ",Y1389)</f>
        <v xml:space="preserve"> </v>
      </c>
      <c r="U1389" t="s">
        <v>6423</v>
      </c>
      <c r="V1389" t="s">
        <v>8229</v>
      </c>
      <c r="W1389" t="s">
        <v>30</v>
      </c>
      <c r="X1389" s="64">
        <v>4916465346055230</v>
      </c>
      <c r="Z1389">
        <v>28.97</v>
      </c>
      <c r="AA1389" s="65" t="str">
        <f t="shared" si="147"/>
        <v/>
      </c>
      <c r="AB1389">
        <f t="shared" si="148"/>
        <v>0</v>
      </c>
      <c r="AC1389" s="65" t="str">
        <f t="shared" si="149"/>
        <v>???</v>
      </c>
      <c r="AD1389" t="str">
        <f t="shared" si="150"/>
        <v xml:space="preserve"> </v>
      </c>
    </row>
    <row r="1390" spans="1:31" x14ac:dyDescent="0.2">
      <c r="A1390">
        <v>1489</v>
      </c>
      <c r="B1390" s="4">
        <v>43667</v>
      </c>
      <c r="C1390" t="s">
        <v>6424</v>
      </c>
      <c r="D1390" s="14"/>
      <c r="E1390" s="19">
        <f t="shared" si="151"/>
        <v>18.989999999999998</v>
      </c>
      <c r="F1390" s="1" t="str">
        <f t="shared" si="152"/>
        <v>Cash</v>
      </c>
      <c r="G1390" s="16" t="str">
        <f t="shared" si="153"/>
        <v xml:space="preserve"> </v>
      </c>
      <c r="H1390" s="15" t="str">
        <f>IF(F1390="Cash"," ",Y1390)</f>
        <v xml:space="preserve"> </v>
      </c>
      <c r="U1390" t="s">
        <v>6424</v>
      </c>
      <c r="V1390" t="s">
        <v>8230</v>
      </c>
      <c r="W1390" t="s">
        <v>30</v>
      </c>
      <c r="X1390" s="64">
        <v>4916465346055230</v>
      </c>
      <c r="Z1390">
        <v>18.989999999999998</v>
      </c>
      <c r="AA1390" s="65" t="str">
        <f t="shared" si="147"/>
        <v/>
      </c>
      <c r="AB1390">
        <f t="shared" si="148"/>
        <v>0</v>
      </c>
      <c r="AC1390" s="65" t="str">
        <f t="shared" si="149"/>
        <v>???</v>
      </c>
      <c r="AD1390" t="str">
        <f t="shared" si="150"/>
        <v xml:space="preserve"> </v>
      </c>
    </row>
    <row r="1391" spans="1:31" x14ac:dyDescent="0.2">
      <c r="A1391">
        <v>1490</v>
      </c>
      <c r="B1391" s="4">
        <v>43667</v>
      </c>
      <c r="C1391" t="s">
        <v>6425</v>
      </c>
      <c r="D1391" s="14"/>
      <c r="E1391" s="19">
        <f t="shared" si="151"/>
        <v>33.22</v>
      </c>
      <c r="F1391" s="1" t="str">
        <f t="shared" si="152"/>
        <v>Mastercard</v>
      </c>
      <c r="G1391" s="16" t="str">
        <f t="shared" si="153"/>
        <v>9733-7276-4851-2122</v>
      </c>
      <c r="H1391" s="15">
        <f>IF(F1391="Cash"," ",Y1391)</f>
        <v>60619</v>
      </c>
      <c r="M1391" s="64"/>
      <c r="U1391" t="s">
        <v>6425</v>
      </c>
      <c r="V1391" t="s">
        <v>8231</v>
      </c>
      <c r="W1391" t="s">
        <v>7089</v>
      </c>
      <c r="X1391" s="64">
        <v>4916465346055230</v>
      </c>
      <c r="Y1391">
        <v>60619</v>
      </c>
      <c r="Z1391">
        <v>33.22</v>
      </c>
      <c r="AA1391" s="65" t="str">
        <f t="shared" si="147"/>
        <v>9733727648512122</v>
      </c>
      <c r="AB1391">
        <f t="shared" si="148"/>
        <v>16</v>
      </c>
      <c r="AC1391" s="65" t="str">
        <f t="shared" si="149"/>
        <v>9733727648512122</v>
      </c>
      <c r="AD1391" t="str">
        <f t="shared" si="150"/>
        <v>9733-7276-4851-2122</v>
      </c>
      <c r="AE1391" s="65" t="s">
        <v>10626</v>
      </c>
    </row>
    <row r="1392" spans="1:31" x14ac:dyDescent="0.2">
      <c r="A1392">
        <v>1491</v>
      </c>
      <c r="B1392" s="4">
        <v>43667</v>
      </c>
      <c r="C1392" t="s">
        <v>6426</v>
      </c>
      <c r="D1392" s="14"/>
      <c r="E1392" s="19">
        <f t="shared" si="151"/>
        <v>22.83</v>
      </c>
      <c r="F1392" s="1" t="str">
        <f t="shared" si="152"/>
        <v>Mastercard</v>
      </c>
      <c r="G1392" s="16" t="str">
        <f t="shared" si="153"/>
        <v>2638-5995-6176-9944</v>
      </c>
      <c r="H1392" s="15">
        <f>IF(F1392="Cash"," ",Y1392)</f>
        <v>62501</v>
      </c>
      <c r="M1392" s="64"/>
      <c r="U1392" t="s">
        <v>6426</v>
      </c>
      <c r="V1392" t="s">
        <v>8232</v>
      </c>
      <c r="W1392" t="s">
        <v>7089</v>
      </c>
      <c r="X1392" s="64">
        <v>4916465346055230</v>
      </c>
      <c r="Y1392">
        <v>62501</v>
      </c>
      <c r="Z1392">
        <v>22.83</v>
      </c>
      <c r="AA1392" s="65" t="str">
        <f t="shared" si="147"/>
        <v>2638599561769944</v>
      </c>
      <c r="AB1392">
        <f t="shared" si="148"/>
        <v>16</v>
      </c>
      <c r="AC1392" s="65" t="str">
        <f t="shared" si="149"/>
        <v>2638599561769944</v>
      </c>
      <c r="AD1392" t="str">
        <f t="shared" si="150"/>
        <v>2638-5995-6176-9944</v>
      </c>
      <c r="AE1392" s="65" t="s">
        <v>10614</v>
      </c>
    </row>
    <row r="1393" spans="1:31" x14ac:dyDescent="0.2">
      <c r="A1393">
        <v>1492</v>
      </c>
      <c r="B1393" s="4">
        <v>43667</v>
      </c>
      <c r="C1393" t="s">
        <v>6427</v>
      </c>
      <c r="D1393" s="14"/>
      <c r="E1393" s="19">
        <f t="shared" si="151"/>
        <v>20.75</v>
      </c>
      <c r="F1393" s="1" t="str">
        <f t="shared" si="152"/>
        <v>Mastercard</v>
      </c>
      <c r="G1393" s="16" t="str">
        <f t="shared" si="153"/>
        <v>2750-4434-7938-9204</v>
      </c>
      <c r="H1393" s="15">
        <f>IF(F1393="Cash"," ",Y1393)</f>
        <v>46408</v>
      </c>
      <c r="M1393" s="64"/>
      <c r="U1393" t="s">
        <v>6427</v>
      </c>
      <c r="V1393" t="s">
        <v>7949</v>
      </c>
      <c r="W1393" t="s">
        <v>7089</v>
      </c>
      <c r="X1393" s="64">
        <v>4916465346055230</v>
      </c>
      <c r="Y1393">
        <v>46408</v>
      </c>
      <c r="Z1393">
        <v>20.75</v>
      </c>
      <c r="AA1393" s="65" t="str">
        <f t="shared" si="147"/>
        <v>2750443479389204</v>
      </c>
      <c r="AB1393">
        <f t="shared" si="148"/>
        <v>16</v>
      </c>
      <c r="AC1393" s="65" t="str">
        <f t="shared" si="149"/>
        <v>2750443479389204</v>
      </c>
      <c r="AD1393" t="str">
        <f t="shared" si="150"/>
        <v>2750-4434-7938-9204</v>
      </c>
      <c r="AE1393" s="65" t="s">
        <v>10911</v>
      </c>
    </row>
    <row r="1394" spans="1:31" x14ac:dyDescent="0.2">
      <c r="A1394">
        <v>1493</v>
      </c>
      <c r="B1394" s="4">
        <v>43667</v>
      </c>
      <c r="C1394" t="s">
        <v>6428</v>
      </c>
      <c r="D1394" s="14"/>
      <c r="E1394" s="19">
        <f t="shared" si="151"/>
        <v>19.420000000000002</v>
      </c>
      <c r="F1394" s="1" t="str">
        <f t="shared" si="152"/>
        <v>Mastercard</v>
      </c>
      <c r="G1394" s="16" t="str">
        <f t="shared" si="153"/>
        <v>4157-6493-8648-5319</v>
      </c>
      <c r="H1394" s="15">
        <f>IF(F1394="Cash"," ",Y1394)</f>
        <v>60637</v>
      </c>
      <c r="M1394" s="64"/>
      <c r="U1394" t="s">
        <v>6428</v>
      </c>
      <c r="V1394" t="s">
        <v>7129</v>
      </c>
      <c r="W1394" t="s">
        <v>7089</v>
      </c>
      <c r="X1394" s="64">
        <v>4916465346055230</v>
      </c>
      <c r="Y1394">
        <v>60637</v>
      </c>
      <c r="Z1394">
        <v>19.420000000000002</v>
      </c>
      <c r="AA1394" s="65" t="str">
        <f t="shared" si="147"/>
        <v>4157649386485319</v>
      </c>
      <c r="AB1394">
        <f t="shared" si="148"/>
        <v>16</v>
      </c>
      <c r="AC1394" s="65" t="str">
        <f t="shared" si="149"/>
        <v>4157649386485319</v>
      </c>
      <c r="AD1394" t="str">
        <f t="shared" si="150"/>
        <v>4157-6493-8648-5319</v>
      </c>
      <c r="AE1394" s="65" t="s">
        <v>10752</v>
      </c>
    </row>
    <row r="1395" spans="1:31" x14ac:dyDescent="0.2">
      <c r="A1395">
        <v>1494</v>
      </c>
      <c r="B1395" s="4">
        <v>43667</v>
      </c>
      <c r="C1395" t="s">
        <v>6429</v>
      </c>
      <c r="D1395" s="14"/>
      <c r="E1395" s="19">
        <f t="shared" si="151"/>
        <v>24.51</v>
      </c>
      <c r="F1395" s="1" t="str">
        <f t="shared" si="152"/>
        <v>Mastercard</v>
      </c>
      <c r="G1395" s="16" t="str">
        <f t="shared" si="153"/>
        <v>3809-2898-7305-9849</v>
      </c>
      <c r="H1395" s="15">
        <f>IF(F1395="Cash"," ",Y1395)</f>
        <v>61801</v>
      </c>
      <c r="M1395" s="64"/>
      <c r="U1395" t="s">
        <v>6429</v>
      </c>
      <c r="V1395" t="s">
        <v>8233</v>
      </c>
      <c r="W1395" t="s">
        <v>7089</v>
      </c>
      <c r="X1395" s="64">
        <v>4916465346055230</v>
      </c>
      <c r="Y1395">
        <v>61801</v>
      </c>
      <c r="Z1395">
        <v>24.51</v>
      </c>
      <c r="AA1395" s="65" t="str">
        <f t="shared" si="147"/>
        <v>3809289873059849</v>
      </c>
      <c r="AB1395">
        <f t="shared" si="148"/>
        <v>16</v>
      </c>
      <c r="AC1395" s="65" t="str">
        <f t="shared" si="149"/>
        <v>3809289873059849</v>
      </c>
      <c r="AD1395" t="str">
        <f t="shared" si="150"/>
        <v>3809-2898-7305-9849</v>
      </c>
      <c r="AE1395" s="65" t="s">
        <v>10645</v>
      </c>
    </row>
    <row r="1396" spans="1:31" x14ac:dyDescent="0.2">
      <c r="A1396">
        <v>1495</v>
      </c>
      <c r="B1396" s="4">
        <v>43667</v>
      </c>
      <c r="C1396" t="s">
        <v>6430</v>
      </c>
      <c r="D1396" s="14"/>
      <c r="E1396" s="19">
        <f t="shared" si="151"/>
        <v>17.010000000000002</v>
      </c>
      <c r="F1396" s="1" t="str">
        <f t="shared" si="152"/>
        <v>Mastercard</v>
      </c>
      <c r="G1396" s="16" t="str">
        <f t="shared" si="153"/>
        <v>3378-9911-7325-3172</v>
      </c>
      <c r="H1396" s="15">
        <f>IF(F1396="Cash"," ",Y1396)</f>
        <v>60688</v>
      </c>
      <c r="M1396" s="64"/>
      <c r="U1396" t="s">
        <v>6430</v>
      </c>
      <c r="V1396" t="s">
        <v>7562</v>
      </c>
      <c r="W1396" t="s">
        <v>7089</v>
      </c>
      <c r="X1396" s="64">
        <v>4916465346055230</v>
      </c>
      <c r="Y1396">
        <v>60688</v>
      </c>
      <c r="Z1396">
        <v>17.010000000000002</v>
      </c>
      <c r="AA1396" s="65" t="str">
        <f t="shared" si="147"/>
        <v>3378991173253172</v>
      </c>
      <c r="AB1396">
        <f t="shared" si="148"/>
        <v>16</v>
      </c>
      <c r="AC1396" s="65" t="str">
        <f t="shared" si="149"/>
        <v>3378991173253172</v>
      </c>
      <c r="AD1396" t="str">
        <f t="shared" si="150"/>
        <v>3378-9911-7325-3172</v>
      </c>
      <c r="AE1396" s="65" t="s">
        <v>10817</v>
      </c>
    </row>
    <row r="1397" spans="1:31" x14ac:dyDescent="0.2">
      <c r="A1397">
        <v>1496</v>
      </c>
      <c r="B1397" s="4">
        <v>43667</v>
      </c>
      <c r="C1397" t="s">
        <v>6431</v>
      </c>
      <c r="D1397" s="14"/>
      <c r="E1397" s="19">
        <f t="shared" si="151"/>
        <v>17.47</v>
      </c>
      <c r="F1397" s="1" t="str">
        <f t="shared" si="152"/>
        <v>Mastercard</v>
      </c>
      <c r="G1397" s="16" t="str">
        <f t="shared" si="153"/>
        <v>9407-8722-1114-6638</v>
      </c>
      <c r="H1397" s="15">
        <f>IF(F1397="Cash"," ",Y1397)</f>
        <v>75263</v>
      </c>
      <c r="M1397" s="64"/>
      <c r="U1397" t="s">
        <v>6431</v>
      </c>
      <c r="V1397" t="s">
        <v>7702</v>
      </c>
      <c r="W1397" t="s">
        <v>7089</v>
      </c>
      <c r="X1397" s="64">
        <v>4916465346055230</v>
      </c>
      <c r="Y1397">
        <v>75263</v>
      </c>
      <c r="Z1397">
        <v>17.47</v>
      </c>
      <c r="AA1397" s="65" t="str">
        <f t="shared" si="147"/>
        <v>9407872211146638</v>
      </c>
      <c r="AB1397">
        <f t="shared" si="148"/>
        <v>16</v>
      </c>
      <c r="AC1397" s="65" t="str">
        <f t="shared" si="149"/>
        <v>9407872211146638</v>
      </c>
      <c r="AD1397" t="str">
        <f t="shared" si="150"/>
        <v>9407-8722-1114-6638</v>
      </c>
      <c r="AE1397" s="65" t="s">
        <v>10834</v>
      </c>
    </row>
    <row r="1398" spans="1:31" x14ac:dyDescent="0.2">
      <c r="A1398">
        <v>1497</v>
      </c>
      <c r="B1398" s="4">
        <v>43668</v>
      </c>
      <c r="C1398" t="s">
        <v>6432</v>
      </c>
      <c r="D1398" s="14"/>
      <c r="E1398" s="19">
        <f t="shared" si="151"/>
        <v>7.13</v>
      </c>
      <c r="F1398" s="1" t="str">
        <f t="shared" si="152"/>
        <v>Cash</v>
      </c>
      <c r="G1398" s="16" t="str">
        <f t="shared" si="153"/>
        <v xml:space="preserve"> </v>
      </c>
      <c r="H1398" s="15" t="str">
        <f>IF(F1398="Cash"," ",Y1398)</f>
        <v xml:space="preserve"> </v>
      </c>
      <c r="U1398" t="s">
        <v>6432</v>
      </c>
      <c r="V1398" t="s">
        <v>8234</v>
      </c>
      <c r="W1398" t="s">
        <v>30</v>
      </c>
      <c r="X1398" s="64">
        <v>4916465346055230</v>
      </c>
      <c r="Z1398">
        <v>7.13</v>
      </c>
      <c r="AA1398" s="65" t="str">
        <f t="shared" si="147"/>
        <v/>
      </c>
      <c r="AB1398">
        <f t="shared" si="148"/>
        <v>0</v>
      </c>
      <c r="AC1398" s="65" t="str">
        <f t="shared" si="149"/>
        <v>???</v>
      </c>
      <c r="AD1398" t="str">
        <f t="shared" si="150"/>
        <v xml:space="preserve"> </v>
      </c>
    </row>
    <row r="1399" spans="1:31" x14ac:dyDescent="0.2">
      <c r="A1399">
        <v>1498</v>
      </c>
      <c r="B1399" s="4">
        <v>43668</v>
      </c>
      <c r="C1399" t="s">
        <v>6433</v>
      </c>
      <c r="D1399" s="14"/>
      <c r="E1399" s="19">
        <f t="shared" si="151"/>
        <v>10.82</v>
      </c>
      <c r="F1399" s="1" t="str">
        <f t="shared" si="152"/>
        <v>Cash</v>
      </c>
      <c r="G1399" s="16" t="str">
        <f t="shared" si="153"/>
        <v xml:space="preserve"> </v>
      </c>
      <c r="H1399" s="15" t="str">
        <f>IF(F1399="Cash"," ",Y1399)</f>
        <v xml:space="preserve"> </v>
      </c>
      <c r="U1399" t="s">
        <v>6433</v>
      </c>
      <c r="V1399" t="s">
        <v>8235</v>
      </c>
      <c r="W1399" t="s">
        <v>30</v>
      </c>
      <c r="X1399" s="64">
        <v>4916465346055230</v>
      </c>
      <c r="Z1399">
        <v>10.82</v>
      </c>
      <c r="AA1399" s="65" t="str">
        <f t="shared" si="147"/>
        <v/>
      </c>
      <c r="AB1399">
        <f t="shared" si="148"/>
        <v>0</v>
      </c>
      <c r="AC1399" s="65" t="str">
        <f t="shared" si="149"/>
        <v>???</v>
      </c>
      <c r="AD1399" t="str">
        <f t="shared" si="150"/>
        <v xml:space="preserve"> </v>
      </c>
    </row>
    <row r="1400" spans="1:31" x14ac:dyDescent="0.2">
      <c r="A1400">
        <v>1499</v>
      </c>
      <c r="B1400" s="4">
        <v>43668</v>
      </c>
      <c r="C1400" t="s">
        <v>6434</v>
      </c>
      <c r="D1400" s="14"/>
      <c r="E1400" s="19">
        <f t="shared" si="151"/>
        <v>25.69</v>
      </c>
      <c r="F1400" s="1" t="str">
        <f t="shared" si="152"/>
        <v>Cash</v>
      </c>
      <c r="G1400" s="16" t="str">
        <f t="shared" si="153"/>
        <v xml:space="preserve"> </v>
      </c>
      <c r="H1400" s="15" t="str">
        <f>IF(F1400="Cash"," ",Y1400)</f>
        <v xml:space="preserve"> </v>
      </c>
      <c r="U1400" t="s">
        <v>6434</v>
      </c>
      <c r="V1400" t="s">
        <v>8236</v>
      </c>
      <c r="W1400" t="s">
        <v>30</v>
      </c>
      <c r="X1400" s="64">
        <v>4916465346055230</v>
      </c>
      <c r="Z1400">
        <v>25.69</v>
      </c>
      <c r="AA1400" s="65" t="str">
        <f t="shared" si="147"/>
        <v/>
      </c>
      <c r="AB1400">
        <f t="shared" si="148"/>
        <v>0</v>
      </c>
      <c r="AC1400" s="65" t="str">
        <f t="shared" si="149"/>
        <v>???</v>
      </c>
      <c r="AD1400" t="str">
        <f t="shared" si="150"/>
        <v xml:space="preserve"> </v>
      </c>
    </row>
    <row r="1401" spans="1:31" x14ac:dyDescent="0.2">
      <c r="A1401">
        <v>1500</v>
      </c>
      <c r="B1401" s="4">
        <v>43668</v>
      </c>
      <c r="C1401" t="s">
        <v>6435</v>
      </c>
      <c r="D1401" s="14"/>
      <c r="E1401" s="19">
        <f t="shared" si="151"/>
        <v>23.23</v>
      </c>
      <c r="F1401" s="1" t="str">
        <f t="shared" si="152"/>
        <v>Cash</v>
      </c>
      <c r="G1401" s="16" t="str">
        <f t="shared" si="153"/>
        <v xml:space="preserve"> </v>
      </c>
      <c r="H1401" s="15" t="str">
        <f>IF(F1401="Cash"," ",Y1401)</f>
        <v xml:space="preserve"> </v>
      </c>
      <c r="U1401" t="s">
        <v>6435</v>
      </c>
      <c r="V1401" t="s">
        <v>8237</v>
      </c>
      <c r="W1401" t="s">
        <v>30</v>
      </c>
      <c r="X1401" s="64">
        <v>4916465346055230</v>
      </c>
      <c r="Z1401">
        <v>23.23</v>
      </c>
      <c r="AA1401" s="65" t="str">
        <f t="shared" si="147"/>
        <v/>
      </c>
      <c r="AB1401">
        <f t="shared" si="148"/>
        <v>0</v>
      </c>
      <c r="AC1401" s="65" t="str">
        <f t="shared" si="149"/>
        <v>???</v>
      </c>
      <c r="AD1401" t="str">
        <f t="shared" si="150"/>
        <v xml:space="preserve"> </v>
      </c>
    </row>
    <row r="1402" spans="1:31" x14ac:dyDescent="0.2">
      <c r="A1402">
        <v>1501</v>
      </c>
      <c r="B1402" s="4">
        <v>43668</v>
      </c>
      <c r="C1402" t="s">
        <v>6436</v>
      </c>
      <c r="D1402" s="14"/>
      <c r="E1402" s="19">
        <f t="shared" si="151"/>
        <v>3.67</v>
      </c>
      <c r="F1402" s="1" t="str">
        <f t="shared" si="152"/>
        <v>Cash</v>
      </c>
      <c r="G1402" s="16" t="str">
        <f t="shared" si="153"/>
        <v xml:space="preserve"> </v>
      </c>
      <c r="H1402" s="15" t="str">
        <f>IF(F1402="Cash"," ",Y1402)</f>
        <v xml:space="preserve"> </v>
      </c>
      <c r="U1402" t="s">
        <v>6436</v>
      </c>
      <c r="V1402" t="s">
        <v>8238</v>
      </c>
      <c r="W1402" t="s">
        <v>30</v>
      </c>
      <c r="X1402" s="64">
        <v>4916465346055230</v>
      </c>
      <c r="Z1402">
        <v>3.67</v>
      </c>
      <c r="AA1402" s="65" t="str">
        <f t="shared" si="147"/>
        <v/>
      </c>
      <c r="AB1402">
        <f t="shared" si="148"/>
        <v>0</v>
      </c>
      <c r="AC1402" s="65" t="str">
        <f t="shared" si="149"/>
        <v>???</v>
      </c>
      <c r="AD1402" t="str">
        <f t="shared" si="150"/>
        <v xml:space="preserve"> </v>
      </c>
    </row>
    <row r="1403" spans="1:31" x14ac:dyDescent="0.2">
      <c r="A1403">
        <v>1502</v>
      </c>
      <c r="B1403" s="4">
        <v>43668</v>
      </c>
      <c r="C1403" t="s">
        <v>6437</v>
      </c>
      <c r="D1403" s="14"/>
      <c r="E1403" s="19">
        <f t="shared" si="151"/>
        <v>13.25</v>
      </c>
      <c r="F1403" s="1" t="str">
        <f t="shared" si="152"/>
        <v>American Express</v>
      </c>
      <c r="G1403" s="16" t="str">
        <f t="shared" si="153"/>
        <v>2018-562203-16873</v>
      </c>
      <c r="H1403" s="15">
        <f>IF(F1403="Cash"," ",Y1403)</f>
        <v>46777</v>
      </c>
      <c r="M1403" s="64"/>
      <c r="U1403" t="s">
        <v>6437</v>
      </c>
      <c r="V1403" t="s">
        <v>7205</v>
      </c>
      <c r="W1403" t="s">
        <v>7093</v>
      </c>
      <c r="X1403" s="64">
        <v>4916465346055230</v>
      </c>
      <c r="Y1403">
        <v>46777</v>
      </c>
      <c r="Z1403">
        <v>13.25</v>
      </c>
      <c r="AA1403" s="65" t="str">
        <f t="shared" si="147"/>
        <v>201856220316873</v>
      </c>
      <c r="AB1403">
        <f t="shared" si="148"/>
        <v>15</v>
      </c>
      <c r="AC1403" s="65" t="str">
        <f t="shared" si="149"/>
        <v>201856220316873</v>
      </c>
      <c r="AD1403" t="str">
        <f t="shared" si="150"/>
        <v>2018-562203-16873</v>
      </c>
      <c r="AE1403" s="65" t="s">
        <v>11011</v>
      </c>
    </row>
    <row r="1404" spans="1:31" x14ac:dyDescent="0.2">
      <c r="A1404">
        <v>1503</v>
      </c>
      <c r="B1404" s="4">
        <v>43668</v>
      </c>
      <c r="C1404" t="s">
        <v>6438</v>
      </c>
      <c r="D1404" s="14"/>
      <c r="E1404" s="19">
        <f t="shared" si="151"/>
        <v>21.83</v>
      </c>
      <c r="F1404" s="1" t="str">
        <f t="shared" si="152"/>
        <v>Visa</v>
      </c>
      <c r="G1404" s="16" t="str">
        <f t="shared" si="153"/>
        <v>1930-5162-9615-1144</v>
      </c>
      <c r="H1404" s="15">
        <f>IF(F1404="Cash"," ",Y1404)</f>
        <v>46977</v>
      </c>
      <c r="M1404" s="64"/>
      <c r="U1404" t="s">
        <v>6438</v>
      </c>
      <c r="V1404" t="s">
        <v>7651</v>
      </c>
      <c r="W1404" t="s">
        <v>34</v>
      </c>
      <c r="X1404" s="64">
        <v>4916465346055230</v>
      </c>
      <c r="Y1404">
        <v>46977</v>
      </c>
      <c r="Z1404">
        <v>21.83</v>
      </c>
      <c r="AA1404" s="65" t="str">
        <f t="shared" si="147"/>
        <v>1930516296151144</v>
      </c>
      <c r="AB1404">
        <f t="shared" si="148"/>
        <v>16</v>
      </c>
      <c r="AC1404" s="65" t="str">
        <f t="shared" si="149"/>
        <v>1930516296151144</v>
      </c>
      <c r="AD1404" t="str">
        <f t="shared" si="150"/>
        <v>1930-5162-9615-1144</v>
      </c>
      <c r="AE1404" s="65" t="s">
        <v>10704</v>
      </c>
    </row>
    <row r="1405" spans="1:31" x14ac:dyDescent="0.2">
      <c r="A1405">
        <v>1504</v>
      </c>
      <c r="B1405" s="4">
        <v>43668</v>
      </c>
      <c r="C1405" t="s">
        <v>6439</v>
      </c>
      <c r="D1405" s="14"/>
      <c r="E1405" s="19">
        <f t="shared" si="151"/>
        <v>3.66</v>
      </c>
      <c r="F1405" s="1" t="str">
        <f t="shared" si="152"/>
        <v>Visa</v>
      </c>
      <c r="G1405" s="16" t="str">
        <f t="shared" si="153"/>
        <v>7064-1221-5264-6284</v>
      </c>
      <c r="H1405" s="15">
        <f>IF(F1405="Cash"," ",Y1405)</f>
        <v>46561</v>
      </c>
      <c r="M1405" s="64"/>
      <c r="U1405" t="s">
        <v>6439</v>
      </c>
      <c r="V1405" t="s">
        <v>7461</v>
      </c>
      <c r="W1405" t="s">
        <v>34</v>
      </c>
      <c r="X1405" s="64">
        <v>4916465346055230</v>
      </c>
      <c r="Y1405">
        <v>46561</v>
      </c>
      <c r="Z1405">
        <v>3.66</v>
      </c>
      <c r="AA1405" s="65" t="str">
        <f t="shared" si="147"/>
        <v>7064122152646284</v>
      </c>
      <c r="AB1405">
        <f t="shared" si="148"/>
        <v>16</v>
      </c>
      <c r="AC1405" s="65" t="str">
        <f t="shared" si="149"/>
        <v>7064122152646284</v>
      </c>
      <c r="AD1405" t="str">
        <f t="shared" si="150"/>
        <v>7064-1221-5264-6284</v>
      </c>
      <c r="AE1405" s="65" t="s">
        <v>11012</v>
      </c>
    </row>
    <row r="1406" spans="1:31" x14ac:dyDescent="0.2">
      <c r="A1406">
        <v>1505</v>
      </c>
      <c r="B1406" s="4">
        <v>43668</v>
      </c>
      <c r="C1406" t="s">
        <v>6440</v>
      </c>
      <c r="D1406" s="14"/>
      <c r="E1406" s="19">
        <f t="shared" si="151"/>
        <v>2.35</v>
      </c>
      <c r="F1406" s="1" t="str">
        <f t="shared" si="152"/>
        <v>Cash</v>
      </c>
      <c r="G1406" s="16" t="str">
        <f t="shared" si="153"/>
        <v xml:space="preserve"> </v>
      </c>
      <c r="H1406" s="15" t="str">
        <f>IF(F1406="Cash"," ",Y1406)</f>
        <v xml:space="preserve"> </v>
      </c>
      <c r="U1406" t="s">
        <v>6440</v>
      </c>
      <c r="V1406" t="s">
        <v>8239</v>
      </c>
      <c r="W1406" t="s">
        <v>30</v>
      </c>
      <c r="X1406" s="64">
        <v>4916465346055230</v>
      </c>
      <c r="Z1406">
        <v>2.35</v>
      </c>
      <c r="AA1406" s="65" t="str">
        <f t="shared" si="147"/>
        <v/>
      </c>
      <c r="AB1406">
        <f t="shared" si="148"/>
        <v>0</v>
      </c>
      <c r="AC1406" s="65" t="str">
        <f t="shared" si="149"/>
        <v>???</v>
      </c>
      <c r="AD1406" t="str">
        <f t="shared" si="150"/>
        <v xml:space="preserve"> </v>
      </c>
    </row>
    <row r="1407" spans="1:31" x14ac:dyDescent="0.2">
      <c r="A1407">
        <v>1506</v>
      </c>
      <c r="B1407" s="4">
        <v>43668</v>
      </c>
      <c r="C1407" t="s">
        <v>6441</v>
      </c>
      <c r="D1407" s="14"/>
      <c r="E1407" s="19">
        <f t="shared" si="151"/>
        <v>16.93</v>
      </c>
      <c r="F1407" s="1" t="str">
        <f t="shared" si="152"/>
        <v>Mastercard</v>
      </c>
      <c r="G1407" s="16" t="str">
        <f t="shared" si="153"/>
        <v>2350-8520-2263-4322</v>
      </c>
      <c r="H1407" s="15">
        <f>IF(F1407="Cash"," ",Y1407)</f>
        <v>10507</v>
      </c>
      <c r="M1407" s="64"/>
      <c r="U1407" t="s">
        <v>6441</v>
      </c>
      <c r="V1407" t="s">
        <v>8240</v>
      </c>
      <c r="W1407" t="s">
        <v>7089</v>
      </c>
      <c r="X1407" s="64">
        <v>4916465346055230</v>
      </c>
      <c r="Y1407">
        <v>10507</v>
      </c>
      <c r="Z1407">
        <v>16.93</v>
      </c>
      <c r="AA1407" s="65" t="str">
        <f t="shared" si="147"/>
        <v>2350852022634322</v>
      </c>
      <c r="AB1407">
        <f t="shared" si="148"/>
        <v>16</v>
      </c>
      <c r="AC1407" s="65" t="str">
        <f t="shared" si="149"/>
        <v>2350852022634322</v>
      </c>
      <c r="AD1407" t="str">
        <f t="shared" si="150"/>
        <v>2350-8520-2263-4322</v>
      </c>
      <c r="AE1407" s="65" t="s">
        <v>10824</v>
      </c>
    </row>
    <row r="1408" spans="1:31" x14ac:dyDescent="0.2">
      <c r="A1408">
        <v>1507</v>
      </c>
      <c r="B1408" s="4">
        <v>43668</v>
      </c>
      <c r="C1408" t="s">
        <v>6442</v>
      </c>
      <c r="D1408" s="14"/>
      <c r="E1408" s="19">
        <f t="shared" si="151"/>
        <v>9.25</v>
      </c>
      <c r="F1408" s="1" t="str">
        <f t="shared" si="152"/>
        <v>Mastercard</v>
      </c>
      <c r="G1408" s="16" t="str">
        <f t="shared" si="153"/>
        <v>9357-3977-7997-0279</v>
      </c>
      <c r="H1408" s="15">
        <f>IF(F1408="Cash"," ",Y1408)</f>
        <v>61801</v>
      </c>
      <c r="M1408" s="64"/>
      <c r="U1408" t="s">
        <v>6442</v>
      </c>
      <c r="V1408" t="s">
        <v>8241</v>
      </c>
      <c r="W1408" t="s">
        <v>7089</v>
      </c>
      <c r="X1408" s="64">
        <v>4916465346055230</v>
      </c>
      <c r="Y1408">
        <v>61801</v>
      </c>
      <c r="Z1408">
        <v>9.25</v>
      </c>
      <c r="AA1408" s="65" t="str">
        <f t="shared" si="147"/>
        <v>9357397779970279</v>
      </c>
      <c r="AB1408">
        <f t="shared" si="148"/>
        <v>16</v>
      </c>
      <c r="AC1408" s="65" t="str">
        <f t="shared" si="149"/>
        <v>9357397779970279</v>
      </c>
      <c r="AD1408" t="str">
        <f t="shared" si="150"/>
        <v>9357-3977-7997-0279</v>
      </c>
      <c r="AE1408" s="65" t="s">
        <v>10657</v>
      </c>
    </row>
    <row r="1409" spans="1:31" x14ac:dyDescent="0.2">
      <c r="A1409">
        <v>1508</v>
      </c>
      <c r="B1409" s="4">
        <v>43668</v>
      </c>
      <c r="C1409" t="s">
        <v>6443</v>
      </c>
      <c r="D1409" s="14"/>
      <c r="E1409" s="19">
        <f t="shared" si="151"/>
        <v>0.06</v>
      </c>
      <c r="F1409" s="1" t="str">
        <f t="shared" si="152"/>
        <v>Mastercard</v>
      </c>
      <c r="G1409" s="16" t="str">
        <f t="shared" si="153"/>
        <v>6173-3345-0211-4636</v>
      </c>
      <c r="H1409" s="15">
        <f>IF(F1409="Cash"," ",Y1409)</f>
        <v>46974</v>
      </c>
      <c r="M1409" s="64"/>
      <c r="U1409" t="s">
        <v>6443</v>
      </c>
      <c r="V1409" t="s">
        <v>8116</v>
      </c>
      <c r="W1409" t="s">
        <v>7089</v>
      </c>
      <c r="X1409" s="64">
        <v>4916465346055230</v>
      </c>
      <c r="Y1409">
        <v>46974</v>
      </c>
      <c r="Z1409">
        <v>0.06</v>
      </c>
      <c r="AA1409" s="65" t="str">
        <f t="shared" si="147"/>
        <v>6173334502114636</v>
      </c>
      <c r="AB1409">
        <f t="shared" si="148"/>
        <v>16</v>
      </c>
      <c r="AC1409" s="65" t="str">
        <f t="shared" si="149"/>
        <v>6173334502114636</v>
      </c>
      <c r="AD1409" t="str">
        <f t="shared" si="150"/>
        <v>6173-3345-0211-4636</v>
      </c>
      <c r="AE1409" s="65" t="s">
        <v>11013</v>
      </c>
    </row>
    <row r="1410" spans="1:31" x14ac:dyDescent="0.2">
      <c r="A1410">
        <v>1509</v>
      </c>
      <c r="B1410" s="4">
        <v>43668</v>
      </c>
      <c r="C1410" t="s">
        <v>6444</v>
      </c>
      <c r="D1410" s="14"/>
      <c r="E1410" s="19">
        <f t="shared" si="151"/>
        <v>26.68</v>
      </c>
      <c r="F1410" s="1" t="str">
        <f t="shared" si="152"/>
        <v>Cash</v>
      </c>
      <c r="G1410" s="16" t="str">
        <f t="shared" si="153"/>
        <v xml:space="preserve"> </v>
      </c>
      <c r="H1410" s="15" t="str">
        <f>IF(F1410="Cash"," ",Y1410)</f>
        <v xml:space="preserve"> </v>
      </c>
      <c r="U1410" t="s">
        <v>6444</v>
      </c>
      <c r="V1410" t="s">
        <v>8242</v>
      </c>
      <c r="W1410" t="s">
        <v>30</v>
      </c>
      <c r="X1410" s="64">
        <v>4916465346055230</v>
      </c>
      <c r="Z1410">
        <v>26.68</v>
      </c>
      <c r="AA1410" s="65" t="str">
        <f t="shared" si="147"/>
        <v/>
      </c>
      <c r="AB1410">
        <f t="shared" si="148"/>
        <v>0</v>
      </c>
      <c r="AC1410" s="65" t="str">
        <f t="shared" si="149"/>
        <v>???</v>
      </c>
      <c r="AD1410" t="str">
        <f t="shared" si="150"/>
        <v xml:space="preserve"> </v>
      </c>
    </row>
    <row r="1411" spans="1:31" x14ac:dyDescent="0.2">
      <c r="A1411">
        <v>1510</v>
      </c>
      <c r="B1411" s="4">
        <v>43668</v>
      </c>
      <c r="C1411" t="s">
        <v>6445</v>
      </c>
      <c r="D1411" s="14"/>
      <c r="E1411" s="19">
        <f t="shared" si="151"/>
        <v>32.090000000000003</v>
      </c>
      <c r="F1411" s="1" t="str">
        <f t="shared" si="152"/>
        <v>Cash</v>
      </c>
      <c r="G1411" s="16" t="str">
        <f t="shared" si="153"/>
        <v xml:space="preserve"> </v>
      </c>
      <c r="H1411" s="15" t="str">
        <f>IF(F1411="Cash"," ",Y1411)</f>
        <v xml:space="preserve"> </v>
      </c>
      <c r="U1411" t="s">
        <v>6445</v>
      </c>
      <c r="V1411" t="s">
        <v>8243</v>
      </c>
      <c r="W1411" t="s">
        <v>30</v>
      </c>
      <c r="X1411" s="64">
        <v>4916465346055230</v>
      </c>
      <c r="Z1411">
        <v>32.090000000000003</v>
      </c>
      <c r="AA1411" s="65" t="str">
        <f t="shared" ref="AA1411:AA1474" si="154">TRIM(AE1411)</f>
        <v/>
      </c>
      <c r="AB1411">
        <f t="shared" ref="AB1411:AB1474" si="155">LEN(AA1411)</f>
        <v>0</v>
      </c>
      <c r="AC1411" s="65" t="str">
        <f t="shared" ref="AC1411:AC1474" si="156">IF(AB1411&gt;=15,AA1411,"???")</f>
        <v>???</v>
      </c>
      <c r="AD1411" t="str">
        <f t="shared" ref="AD1411:AD1474" si="157">IF(AB1411=15,TEXT(AC1411,"0000-000000-00000"),IF(AB1411=16,MID(AC1411,1,4)&amp;"-"&amp;MID(AC1411,5,4)&amp;"-"&amp;MID(AC1411,9,4)&amp;"-"&amp;MID(AC1411,13,4),IF(AB1411=0," ","???")))</f>
        <v xml:space="preserve"> </v>
      </c>
    </row>
    <row r="1412" spans="1:31" x14ac:dyDescent="0.2">
      <c r="A1412">
        <v>1511</v>
      </c>
      <c r="B1412" s="4">
        <v>43668</v>
      </c>
      <c r="C1412" t="s">
        <v>6446</v>
      </c>
      <c r="D1412" s="14"/>
      <c r="E1412" s="19">
        <f t="shared" si="151"/>
        <v>12.1</v>
      </c>
      <c r="F1412" s="1" t="str">
        <f t="shared" si="152"/>
        <v>Cash</v>
      </c>
      <c r="G1412" s="16" t="str">
        <f t="shared" si="153"/>
        <v xml:space="preserve"> </v>
      </c>
      <c r="H1412" s="15" t="str">
        <f>IF(F1412="Cash"," ",Y1412)</f>
        <v xml:space="preserve"> </v>
      </c>
      <c r="U1412" t="s">
        <v>6446</v>
      </c>
      <c r="V1412" t="s">
        <v>7086</v>
      </c>
      <c r="W1412" t="s">
        <v>30</v>
      </c>
      <c r="X1412" s="64">
        <v>4916465346055230</v>
      </c>
      <c r="Z1412">
        <v>12.1</v>
      </c>
      <c r="AA1412" s="65" t="str">
        <f t="shared" si="154"/>
        <v/>
      </c>
      <c r="AB1412">
        <f t="shared" si="155"/>
        <v>0</v>
      </c>
      <c r="AC1412" s="65" t="str">
        <f t="shared" si="156"/>
        <v>???</v>
      </c>
      <c r="AD1412" t="str">
        <f t="shared" si="157"/>
        <v xml:space="preserve"> </v>
      </c>
    </row>
    <row r="1413" spans="1:31" x14ac:dyDescent="0.2">
      <c r="A1413">
        <v>1512</v>
      </c>
      <c r="B1413" s="4">
        <v>43668</v>
      </c>
      <c r="C1413" t="s">
        <v>6447</v>
      </c>
      <c r="D1413" s="14"/>
      <c r="E1413" s="19">
        <f t="shared" ref="E1413:E1476" si="158">Z1413</f>
        <v>4.84</v>
      </c>
      <c r="F1413" s="1" t="str">
        <f t="shared" ref="F1413:F1476" si="159">W1413</f>
        <v>Discover</v>
      </c>
      <c r="G1413" s="16" t="str">
        <f t="shared" ref="G1413:G1476" si="160">AD1413</f>
        <v>3173-3979-2139-8017</v>
      </c>
      <c r="H1413" s="15">
        <f>IF(F1413="Cash"," ",Y1413)</f>
        <v>46781</v>
      </c>
      <c r="M1413" s="64"/>
      <c r="U1413" t="s">
        <v>6447</v>
      </c>
      <c r="V1413" t="s">
        <v>8244</v>
      </c>
      <c r="W1413" t="s">
        <v>7167</v>
      </c>
      <c r="X1413" s="64">
        <v>4916465346055230</v>
      </c>
      <c r="Y1413">
        <v>46781</v>
      </c>
      <c r="Z1413">
        <v>4.84</v>
      </c>
      <c r="AA1413" s="65" t="str">
        <f t="shared" si="154"/>
        <v>3173397921398017</v>
      </c>
      <c r="AB1413">
        <f t="shared" si="155"/>
        <v>16</v>
      </c>
      <c r="AC1413" s="65" t="str">
        <f t="shared" si="156"/>
        <v>3173397921398017</v>
      </c>
      <c r="AD1413" t="str">
        <f t="shared" si="157"/>
        <v>3173-3979-2139-8017</v>
      </c>
      <c r="AE1413" s="65" t="s">
        <v>10638</v>
      </c>
    </row>
    <row r="1414" spans="1:31" x14ac:dyDescent="0.2">
      <c r="A1414">
        <v>1513</v>
      </c>
      <c r="B1414" s="4">
        <v>43668</v>
      </c>
      <c r="C1414" t="s">
        <v>6448</v>
      </c>
      <c r="D1414" s="14"/>
      <c r="E1414" s="19">
        <f t="shared" si="158"/>
        <v>5.82</v>
      </c>
      <c r="F1414" s="1" t="str">
        <f t="shared" si="159"/>
        <v>Mastercard</v>
      </c>
      <c r="G1414" s="16" t="str">
        <f t="shared" si="160"/>
        <v>4567-6425-5048-5134</v>
      </c>
      <c r="H1414" s="15">
        <f>IF(F1414="Cash"," ",Y1414)</f>
        <v>60701</v>
      </c>
      <c r="M1414" s="64"/>
      <c r="U1414" t="s">
        <v>6448</v>
      </c>
      <c r="V1414" t="s">
        <v>8245</v>
      </c>
      <c r="W1414" t="s">
        <v>7089</v>
      </c>
      <c r="X1414" s="64">
        <v>4916465346055230</v>
      </c>
      <c r="Y1414">
        <v>60701</v>
      </c>
      <c r="Z1414">
        <v>5.82</v>
      </c>
      <c r="AA1414" s="65" t="str">
        <f t="shared" si="154"/>
        <v>4567642550485134</v>
      </c>
      <c r="AB1414">
        <f t="shared" si="155"/>
        <v>16</v>
      </c>
      <c r="AC1414" s="65" t="str">
        <f t="shared" si="156"/>
        <v>4567642550485134</v>
      </c>
      <c r="AD1414" t="str">
        <f t="shared" si="157"/>
        <v>4567-6425-5048-5134</v>
      </c>
      <c r="AE1414" s="65" t="s">
        <v>11014</v>
      </c>
    </row>
    <row r="1415" spans="1:31" x14ac:dyDescent="0.2">
      <c r="A1415">
        <v>1514</v>
      </c>
      <c r="B1415" s="4">
        <v>43668</v>
      </c>
      <c r="C1415" t="s">
        <v>6449</v>
      </c>
      <c r="D1415" s="14"/>
      <c r="E1415" s="19">
        <f t="shared" si="158"/>
        <v>34.549999999999997</v>
      </c>
      <c r="F1415" s="1" t="str">
        <f t="shared" si="159"/>
        <v>Mastercard</v>
      </c>
      <c r="G1415" s="16" t="str">
        <f t="shared" si="160"/>
        <v>6711-4179-5234-8735</v>
      </c>
      <c r="H1415" s="15">
        <f>IF(F1415="Cash"," ",Y1415)</f>
        <v>46791</v>
      </c>
      <c r="M1415" s="64"/>
      <c r="U1415" t="s">
        <v>6449</v>
      </c>
      <c r="V1415" t="s">
        <v>8005</v>
      </c>
      <c r="W1415" t="s">
        <v>7089</v>
      </c>
      <c r="X1415" s="64">
        <v>4916465346055230</v>
      </c>
      <c r="Y1415">
        <v>46791</v>
      </c>
      <c r="Z1415">
        <v>34.549999999999997</v>
      </c>
      <c r="AA1415" s="65" t="str">
        <f t="shared" si="154"/>
        <v>6711417952348735</v>
      </c>
      <c r="AB1415">
        <f t="shared" si="155"/>
        <v>16</v>
      </c>
      <c r="AC1415" s="65" t="str">
        <f t="shared" si="156"/>
        <v>6711417952348735</v>
      </c>
      <c r="AD1415" t="str">
        <f t="shared" si="157"/>
        <v>6711-4179-5234-8735</v>
      </c>
      <c r="AE1415" s="65" t="s">
        <v>10844</v>
      </c>
    </row>
    <row r="1416" spans="1:31" x14ac:dyDescent="0.2">
      <c r="A1416">
        <v>1515</v>
      </c>
      <c r="B1416" s="4">
        <v>43668</v>
      </c>
      <c r="C1416" t="s">
        <v>6450</v>
      </c>
      <c r="D1416" s="14"/>
      <c r="E1416" s="19">
        <f t="shared" si="158"/>
        <v>11.63</v>
      </c>
      <c r="F1416" s="1" t="str">
        <f t="shared" si="159"/>
        <v>Discover</v>
      </c>
      <c r="G1416" s="16" t="str">
        <f t="shared" si="160"/>
        <v>5366-5706-2750-0472</v>
      </c>
      <c r="H1416" s="15">
        <f>IF(F1416="Cash"," ",Y1416)</f>
        <v>47406</v>
      </c>
      <c r="M1416" s="64"/>
      <c r="U1416" t="s">
        <v>6450</v>
      </c>
      <c r="V1416" t="s">
        <v>8246</v>
      </c>
      <c r="W1416" t="s">
        <v>7167</v>
      </c>
      <c r="X1416" s="64">
        <v>4916465346055230</v>
      </c>
      <c r="Y1416">
        <v>47406</v>
      </c>
      <c r="Z1416">
        <v>11.63</v>
      </c>
      <c r="AA1416" s="65" t="str">
        <f t="shared" si="154"/>
        <v>5366570627500472</v>
      </c>
      <c r="AB1416">
        <f t="shared" si="155"/>
        <v>16</v>
      </c>
      <c r="AC1416" s="65" t="str">
        <f t="shared" si="156"/>
        <v>5366570627500472</v>
      </c>
      <c r="AD1416" t="str">
        <f t="shared" si="157"/>
        <v>5366-5706-2750-0472</v>
      </c>
      <c r="AE1416" s="65" t="s">
        <v>10829</v>
      </c>
    </row>
    <row r="1417" spans="1:31" x14ac:dyDescent="0.2">
      <c r="A1417">
        <v>1516</v>
      </c>
      <c r="B1417" s="4">
        <v>43668</v>
      </c>
      <c r="C1417" t="s">
        <v>6451</v>
      </c>
      <c r="D1417" s="14"/>
      <c r="E1417" s="19">
        <f t="shared" si="158"/>
        <v>3.6</v>
      </c>
      <c r="F1417" s="1" t="str">
        <f t="shared" si="159"/>
        <v>Visa</v>
      </c>
      <c r="G1417" s="16" t="str">
        <f t="shared" si="160"/>
        <v>7588-8800-0776-8678</v>
      </c>
      <c r="H1417" s="15">
        <f>IF(F1417="Cash"," ",Y1417)</f>
        <v>47247</v>
      </c>
      <c r="M1417" s="64"/>
      <c r="U1417" t="s">
        <v>6451</v>
      </c>
      <c r="V1417" t="s">
        <v>8247</v>
      </c>
      <c r="W1417" t="s">
        <v>34</v>
      </c>
      <c r="X1417" s="64">
        <v>4916465346055230</v>
      </c>
      <c r="Y1417">
        <v>47247</v>
      </c>
      <c r="Z1417">
        <v>3.6</v>
      </c>
      <c r="AA1417" s="65" t="str">
        <f t="shared" si="154"/>
        <v>7588880007768678</v>
      </c>
      <c r="AB1417">
        <f t="shared" si="155"/>
        <v>16</v>
      </c>
      <c r="AC1417" s="65" t="str">
        <f t="shared" si="156"/>
        <v>7588880007768678</v>
      </c>
      <c r="AD1417" t="str">
        <f t="shared" si="157"/>
        <v>7588-8800-0776-8678</v>
      </c>
      <c r="AE1417" s="65" t="s">
        <v>10819</v>
      </c>
    </row>
    <row r="1418" spans="1:31" x14ac:dyDescent="0.2">
      <c r="A1418">
        <v>1517</v>
      </c>
      <c r="B1418" s="4">
        <v>43668</v>
      </c>
      <c r="C1418" t="s">
        <v>6452</v>
      </c>
      <c r="D1418" s="14"/>
      <c r="E1418" s="19">
        <f t="shared" si="158"/>
        <v>19.21</v>
      </c>
      <c r="F1418" s="1" t="str">
        <f t="shared" si="159"/>
        <v>Visa</v>
      </c>
      <c r="G1418" s="16" t="str">
        <f t="shared" si="160"/>
        <v>7808-1021-1687-4987</v>
      </c>
      <c r="H1418" s="15">
        <f>IF(F1418="Cash"," ",Y1418)</f>
        <v>60699</v>
      </c>
      <c r="M1418" s="64"/>
      <c r="U1418" t="s">
        <v>6452</v>
      </c>
      <c r="V1418" t="s">
        <v>7938</v>
      </c>
      <c r="W1418" t="s">
        <v>34</v>
      </c>
      <c r="X1418" s="64">
        <v>4916465346055230</v>
      </c>
      <c r="Y1418">
        <v>60699</v>
      </c>
      <c r="Z1418">
        <v>19.21</v>
      </c>
      <c r="AA1418" s="65" t="str">
        <f t="shared" si="154"/>
        <v>7808102116874987</v>
      </c>
      <c r="AB1418">
        <f t="shared" si="155"/>
        <v>16</v>
      </c>
      <c r="AC1418" s="65" t="str">
        <f t="shared" si="156"/>
        <v>7808102116874987</v>
      </c>
      <c r="AD1418" t="str">
        <f t="shared" si="157"/>
        <v>7808-1021-1687-4987</v>
      </c>
      <c r="AE1418" s="65" t="s">
        <v>11015</v>
      </c>
    </row>
    <row r="1419" spans="1:31" x14ac:dyDescent="0.2">
      <c r="A1419">
        <v>1518</v>
      </c>
      <c r="B1419" s="4">
        <v>43668</v>
      </c>
      <c r="C1419" t="s">
        <v>6453</v>
      </c>
      <c r="D1419" s="14"/>
      <c r="E1419" s="19">
        <f t="shared" si="158"/>
        <v>6.8</v>
      </c>
      <c r="F1419" s="1" t="str">
        <f t="shared" si="159"/>
        <v>Visa</v>
      </c>
      <c r="G1419" s="16" t="str">
        <f t="shared" si="160"/>
        <v>2422-5138-5214-6902</v>
      </c>
      <c r="H1419" s="15">
        <f>IF(F1419="Cash"," ",Y1419)</f>
        <v>47407</v>
      </c>
      <c r="M1419" s="64"/>
      <c r="U1419" t="s">
        <v>6453</v>
      </c>
      <c r="V1419" t="s">
        <v>8248</v>
      </c>
      <c r="W1419" t="s">
        <v>34</v>
      </c>
      <c r="X1419" s="64">
        <v>4916465346055230</v>
      </c>
      <c r="Y1419">
        <v>47407</v>
      </c>
      <c r="Z1419">
        <v>6.8</v>
      </c>
      <c r="AA1419" s="65" t="str">
        <f t="shared" si="154"/>
        <v>2422513852146902</v>
      </c>
      <c r="AB1419">
        <f t="shared" si="155"/>
        <v>16</v>
      </c>
      <c r="AC1419" s="65" t="str">
        <f t="shared" si="156"/>
        <v>2422513852146902</v>
      </c>
      <c r="AD1419" t="str">
        <f t="shared" si="157"/>
        <v>2422-5138-5214-6902</v>
      </c>
      <c r="AE1419" s="65" t="s">
        <v>10791</v>
      </c>
    </row>
    <row r="1420" spans="1:31" x14ac:dyDescent="0.2">
      <c r="A1420">
        <v>1519</v>
      </c>
      <c r="B1420" s="4">
        <v>43668</v>
      </c>
      <c r="C1420" t="s">
        <v>6454</v>
      </c>
      <c r="D1420" s="14"/>
      <c r="E1420" s="19">
        <f t="shared" si="158"/>
        <v>10.61</v>
      </c>
      <c r="F1420" s="1" t="str">
        <f t="shared" si="159"/>
        <v>Visa</v>
      </c>
      <c r="G1420" s="16" t="str">
        <f t="shared" si="160"/>
        <v>6949-2354-5274-3891</v>
      </c>
      <c r="H1420" s="15">
        <f>IF(F1420="Cash"," ",Y1420)</f>
        <v>47842</v>
      </c>
      <c r="M1420" s="64"/>
      <c r="U1420" t="s">
        <v>6454</v>
      </c>
      <c r="V1420" t="s">
        <v>8249</v>
      </c>
      <c r="W1420" t="s">
        <v>34</v>
      </c>
      <c r="X1420" s="64">
        <v>4916465346055230</v>
      </c>
      <c r="Y1420">
        <v>47842</v>
      </c>
      <c r="Z1420">
        <v>10.61</v>
      </c>
      <c r="AA1420" s="65" t="str">
        <f t="shared" si="154"/>
        <v>6949235452743891</v>
      </c>
      <c r="AB1420">
        <f t="shared" si="155"/>
        <v>16</v>
      </c>
      <c r="AC1420" s="65" t="str">
        <f t="shared" si="156"/>
        <v>6949235452743891</v>
      </c>
      <c r="AD1420" t="str">
        <f t="shared" si="157"/>
        <v>6949-2354-5274-3891</v>
      </c>
      <c r="AE1420" s="65" t="s">
        <v>10628</v>
      </c>
    </row>
    <row r="1421" spans="1:31" x14ac:dyDescent="0.2">
      <c r="A1421">
        <v>1520</v>
      </c>
      <c r="B1421" s="4">
        <v>43668</v>
      </c>
      <c r="C1421" t="s">
        <v>6455</v>
      </c>
      <c r="D1421" s="14"/>
      <c r="E1421" s="19">
        <f t="shared" si="158"/>
        <v>21.24</v>
      </c>
      <c r="F1421" s="1" t="str">
        <f t="shared" si="159"/>
        <v>Cash</v>
      </c>
      <c r="G1421" s="16" t="str">
        <f t="shared" si="160"/>
        <v xml:space="preserve"> </v>
      </c>
      <c r="H1421" s="15" t="str">
        <f>IF(F1421="Cash"," ",Y1421)</f>
        <v xml:space="preserve"> </v>
      </c>
      <c r="U1421" t="s">
        <v>6455</v>
      </c>
      <c r="V1421" t="s">
        <v>8250</v>
      </c>
      <c r="W1421" t="s">
        <v>30</v>
      </c>
      <c r="X1421" s="64">
        <v>4916465346055230</v>
      </c>
      <c r="Z1421">
        <v>21.24</v>
      </c>
      <c r="AA1421" s="65" t="str">
        <f t="shared" si="154"/>
        <v/>
      </c>
      <c r="AB1421">
        <f t="shared" si="155"/>
        <v>0</v>
      </c>
      <c r="AC1421" s="65" t="str">
        <f t="shared" si="156"/>
        <v>???</v>
      </c>
      <c r="AD1421" t="str">
        <f t="shared" si="157"/>
        <v xml:space="preserve"> </v>
      </c>
    </row>
    <row r="1422" spans="1:31" x14ac:dyDescent="0.2">
      <c r="A1422">
        <v>1521</v>
      </c>
      <c r="B1422" s="4">
        <v>0</v>
      </c>
      <c r="C1422" t="s">
        <v>6456</v>
      </c>
      <c r="D1422" s="14"/>
      <c r="E1422" s="19">
        <f t="shared" si="158"/>
        <v>12.52</v>
      </c>
      <c r="F1422" s="1" t="str">
        <f t="shared" si="159"/>
        <v>American Express</v>
      </c>
      <c r="G1422" s="16" t="str">
        <f t="shared" si="160"/>
        <v>2018-730983-39135</v>
      </c>
      <c r="H1422" s="15">
        <f>IF(F1422="Cash"," ",Y1422)</f>
        <v>47382</v>
      </c>
      <c r="M1422" s="64"/>
      <c r="U1422" t="s">
        <v>6456</v>
      </c>
      <c r="V1422" t="s">
        <v>8251</v>
      </c>
      <c r="W1422" t="s">
        <v>7093</v>
      </c>
      <c r="X1422" s="64">
        <v>4916465346055230</v>
      </c>
      <c r="Y1422">
        <v>47382</v>
      </c>
      <c r="Z1422">
        <v>12.52</v>
      </c>
      <c r="AA1422" s="65" t="str">
        <f t="shared" si="154"/>
        <v>201873098339135</v>
      </c>
      <c r="AB1422">
        <f t="shared" si="155"/>
        <v>15</v>
      </c>
      <c r="AC1422" s="65" t="str">
        <f t="shared" si="156"/>
        <v>201873098339135</v>
      </c>
      <c r="AD1422" t="str">
        <f t="shared" si="157"/>
        <v>2018-730983-39135</v>
      </c>
      <c r="AE1422" s="65" t="s">
        <v>11016</v>
      </c>
    </row>
    <row r="1423" spans="1:31" x14ac:dyDescent="0.2">
      <c r="A1423">
        <v>1522</v>
      </c>
      <c r="B1423" s="4">
        <v>43668</v>
      </c>
      <c r="C1423" t="s">
        <v>6457</v>
      </c>
      <c r="D1423" s="14"/>
      <c r="E1423" s="19">
        <f t="shared" si="158"/>
        <v>21.23</v>
      </c>
      <c r="F1423" s="1" t="str">
        <f t="shared" si="159"/>
        <v>Cash</v>
      </c>
      <c r="G1423" s="16" t="str">
        <f t="shared" si="160"/>
        <v xml:space="preserve"> </v>
      </c>
      <c r="H1423" s="15" t="str">
        <f>IF(F1423="Cash"," ",Y1423)</f>
        <v xml:space="preserve"> </v>
      </c>
      <c r="U1423" t="s">
        <v>6457</v>
      </c>
      <c r="V1423" t="s">
        <v>8252</v>
      </c>
      <c r="W1423" t="s">
        <v>30</v>
      </c>
      <c r="X1423" s="64">
        <v>4916465346055230</v>
      </c>
      <c r="Z1423">
        <v>21.23</v>
      </c>
      <c r="AA1423" s="65" t="str">
        <f t="shared" si="154"/>
        <v/>
      </c>
      <c r="AB1423">
        <f t="shared" si="155"/>
        <v>0</v>
      </c>
      <c r="AC1423" s="65" t="str">
        <f t="shared" si="156"/>
        <v>???</v>
      </c>
      <c r="AD1423" t="str">
        <f t="shared" si="157"/>
        <v xml:space="preserve"> </v>
      </c>
    </row>
    <row r="1424" spans="1:31" x14ac:dyDescent="0.2">
      <c r="A1424">
        <v>1523</v>
      </c>
      <c r="B1424" s="4">
        <v>43668</v>
      </c>
      <c r="C1424" t="s">
        <v>6458</v>
      </c>
      <c r="D1424" s="14"/>
      <c r="E1424" s="19">
        <f t="shared" si="158"/>
        <v>27.76</v>
      </c>
      <c r="F1424" s="1" t="str">
        <f t="shared" si="159"/>
        <v>Cash</v>
      </c>
      <c r="G1424" s="16" t="str">
        <f t="shared" si="160"/>
        <v xml:space="preserve"> </v>
      </c>
      <c r="H1424" s="15" t="str">
        <f>IF(F1424="Cash"," ",Y1424)</f>
        <v xml:space="preserve"> </v>
      </c>
      <c r="U1424" t="s">
        <v>6458</v>
      </c>
      <c r="V1424" t="s">
        <v>8253</v>
      </c>
      <c r="W1424" t="s">
        <v>30</v>
      </c>
      <c r="X1424" s="64">
        <v>4916465346055230</v>
      </c>
      <c r="Z1424">
        <v>27.76</v>
      </c>
      <c r="AA1424" s="65" t="str">
        <f t="shared" si="154"/>
        <v/>
      </c>
      <c r="AB1424">
        <f t="shared" si="155"/>
        <v>0</v>
      </c>
      <c r="AC1424" s="65" t="str">
        <f t="shared" si="156"/>
        <v>???</v>
      </c>
      <c r="AD1424" t="str">
        <f t="shared" si="157"/>
        <v xml:space="preserve"> </v>
      </c>
    </row>
    <row r="1425" spans="1:31" x14ac:dyDescent="0.2">
      <c r="A1425">
        <v>1524</v>
      </c>
      <c r="B1425" s="4">
        <v>43668</v>
      </c>
      <c r="C1425" t="s">
        <v>5860</v>
      </c>
      <c r="D1425" s="14"/>
      <c r="E1425" s="19">
        <f t="shared" si="158"/>
        <v>27.21</v>
      </c>
      <c r="F1425" s="1" t="str">
        <f t="shared" si="159"/>
        <v>Cash</v>
      </c>
      <c r="G1425" s="16" t="str">
        <f t="shared" si="160"/>
        <v xml:space="preserve"> </v>
      </c>
      <c r="H1425" s="15" t="str">
        <f>IF(F1425="Cash"," ",Y1425)</f>
        <v xml:space="preserve"> </v>
      </c>
      <c r="U1425" t="s">
        <v>5860</v>
      </c>
      <c r="V1425" t="s">
        <v>7802</v>
      </c>
      <c r="W1425" t="s">
        <v>30</v>
      </c>
      <c r="X1425" s="64">
        <v>4916465346055230</v>
      </c>
      <c r="Z1425">
        <v>27.21</v>
      </c>
      <c r="AA1425" s="65" t="str">
        <f t="shared" si="154"/>
        <v/>
      </c>
      <c r="AB1425">
        <f t="shared" si="155"/>
        <v>0</v>
      </c>
      <c r="AC1425" s="65" t="str">
        <f t="shared" si="156"/>
        <v>???</v>
      </c>
      <c r="AD1425" t="str">
        <f t="shared" si="157"/>
        <v xml:space="preserve"> </v>
      </c>
    </row>
    <row r="1426" spans="1:31" x14ac:dyDescent="0.2">
      <c r="A1426">
        <v>1525</v>
      </c>
      <c r="B1426" s="4">
        <v>43668</v>
      </c>
      <c r="C1426" t="s">
        <v>6459</v>
      </c>
      <c r="D1426" s="14"/>
      <c r="E1426" s="19">
        <f t="shared" si="158"/>
        <v>34.770000000000003</v>
      </c>
      <c r="F1426" s="1" t="str">
        <f t="shared" si="159"/>
        <v>Cash</v>
      </c>
      <c r="G1426" s="16" t="str">
        <f t="shared" si="160"/>
        <v xml:space="preserve"> </v>
      </c>
      <c r="H1426" s="15" t="str">
        <f>IF(F1426="Cash"," ",Y1426)</f>
        <v xml:space="preserve"> </v>
      </c>
      <c r="U1426" t="s">
        <v>6459</v>
      </c>
      <c r="V1426" t="s">
        <v>8254</v>
      </c>
      <c r="W1426" t="s">
        <v>30</v>
      </c>
      <c r="X1426" s="64">
        <v>4916465346055230</v>
      </c>
      <c r="Z1426">
        <v>34.770000000000003</v>
      </c>
      <c r="AA1426" s="65" t="str">
        <f t="shared" si="154"/>
        <v/>
      </c>
      <c r="AB1426">
        <f t="shared" si="155"/>
        <v>0</v>
      </c>
      <c r="AC1426" s="65" t="str">
        <f t="shared" si="156"/>
        <v>???</v>
      </c>
      <c r="AD1426" t="str">
        <f t="shared" si="157"/>
        <v xml:space="preserve"> </v>
      </c>
    </row>
    <row r="1427" spans="1:31" x14ac:dyDescent="0.2">
      <c r="A1427">
        <v>1526</v>
      </c>
      <c r="B1427" s="4">
        <v>43668</v>
      </c>
      <c r="C1427" t="s">
        <v>6460</v>
      </c>
      <c r="D1427" s="14"/>
      <c r="E1427" s="19">
        <f t="shared" si="158"/>
        <v>29.26</v>
      </c>
      <c r="F1427" s="1" t="str">
        <f t="shared" si="159"/>
        <v>Visa</v>
      </c>
      <c r="G1427" s="16" t="str">
        <f t="shared" si="160"/>
        <v>2982-0047-7317-3077</v>
      </c>
      <c r="H1427" s="15">
        <f>IF(F1427="Cash"," ",Y1427)</f>
        <v>60004</v>
      </c>
      <c r="M1427" s="64"/>
      <c r="U1427" t="s">
        <v>6460</v>
      </c>
      <c r="V1427" t="s">
        <v>8255</v>
      </c>
      <c r="W1427" t="s">
        <v>34</v>
      </c>
      <c r="X1427" s="64">
        <v>4916465346055230</v>
      </c>
      <c r="Y1427">
        <v>60004</v>
      </c>
      <c r="Z1427">
        <v>29.26</v>
      </c>
      <c r="AA1427" s="65" t="str">
        <f t="shared" si="154"/>
        <v>2982004773173077</v>
      </c>
      <c r="AB1427">
        <f t="shared" si="155"/>
        <v>16</v>
      </c>
      <c r="AC1427" s="65" t="str">
        <f t="shared" si="156"/>
        <v>2982004773173077</v>
      </c>
      <c r="AD1427" t="str">
        <f t="shared" si="157"/>
        <v>2982-0047-7317-3077</v>
      </c>
      <c r="AE1427" s="65" t="s">
        <v>10684</v>
      </c>
    </row>
    <row r="1428" spans="1:31" x14ac:dyDescent="0.2">
      <c r="A1428">
        <v>1527</v>
      </c>
      <c r="B1428" s="4">
        <v>43668</v>
      </c>
      <c r="C1428" t="s">
        <v>6461</v>
      </c>
      <c r="D1428" s="14"/>
      <c r="E1428" s="19">
        <f t="shared" si="158"/>
        <v>30.43</v>
      </c>
      <c r="F1428" s="1" t="str">
        <f t="shared" si="159"/>
        <v>Visa</v>
      </c>
      <c r="G1428" s="16" t="str">
        <f t="shared" si="160"/>
        <v>6249-5659-1783-0586</v>
      </c>
      <c r="H1428" s="15">
        <f>IF(F1428="Cash"," ",Y1428)</f>
        <v>47851</v>
      </c>
      <c r="M1428" s="64"/>
      <c r="U1428" t="s">
        <v>6461</v>
      </c>
      <c r="V1428" t="s">
        <v>8256</v>
      </c>
      <c r="W1428" t="s">
        <v>34</v>
      </c>
      <c r="X1428" s="64">
        <v>4916465346055230</v>
      </c>
      <c r="Y1428">
        <v>47851</v>
      </c>
      <c r="Z1428">
        <v>30.43</v>
      </c>
      <c r="AA1428" s="65" t="str">
        <f t="shared" si="154"/>
        <v>6249565917830586</v>
      </c>
      <c r="AB1428">
        <f t="shared" si="155"/>
        <v>16</v>
      </c>
      <c r="AC1428" s="65" t="str">
        <f t="shared" si="156"/>
        <v>6249565917830586</v>
      </c>
      <c r="AD1428" t="str">
        <f t="shared" si="157"/>
        <v>6249-5659-1783-0586</v>
      </c>
      <c r="AE1428" s="65" t="s">
        <v>10617</v>
      </c>
    </row>
    <row r="1429" spans="1:31" x14ac:dyDescent="0.2">
      <c r="A1429">
        <v>1528</v>
      </c>
      <c r="B1429" s="4">
        <v>43668</v>
      </c>
      <c r="C1429" t="s">
        <v>6462</v>
      </c>
      <c r="D1429" s="14"/>
      <c r="E1429" s="19">
        <f t="shared" si="158"/>
        <v>1.36</v>
      </c>
      <c r="F1429" s="1" t="str">
        <f t="shared" si="159"/>
        <v>Cash</v>
      </c>
      <c r="G1429" s="16" t="str">
        <f t="shared" si="160"/>
        <v xml:space="preserve"> </v>
      </c>
      <c r="H1429" s="15" t="str">
        <f>IF(F1429="Cash"," ",Y1429)</f>
        <v xml:space="preserve"> </v>
      </c>
      <c r="U1429" t="s">
        <v>6462</v>
      </c>
      <c r="V1429" t="s">
        <v>8257</v>
      </c>
      <c r="W1429" t="s">
        <v>30</v>
      </c>
      <c r="X1429" s="64">
        <v>4916465346055230</v>
      </c>
      <c r="Z1429">
        <v>1.36</v>
      </c>
      <c r="AA1429" s="65" t="str">
        <f t="shared" si="154"/>
        <v/>
      </c>
      <c r="AB1429">
        <f t="shared" si="155"/>
        <v>0</v>
      </c>
      <c r="AC1429" s="65" t="str">
        <f t="shared" si="156"/>
        <v>???</v>
      </c>
      <c r="AD1429" t="str">
        <f t="shared" si="157"/>
        <v xml:space="preserve"> </v>
      </c>
    </row>
    <row r="1430" spans="1:31" x14ac:dyDescent="0.2">
      <c r="A1430">
        <v>1529</v>
      </c>
      <c r="B1430" s="4">
        <v>43668</v>
      </c>
      <c r="C1430" t="s">
        <v>5842</v>
      </c>
      <c r="D1430" s="14"/>
      <c r="E1430" s="19">
        <f t="shared" si="158"/>
        <v>18.5</v>
      </c>
      <c r="F1430" s="1" t="str">
        <f t="shared" si="159"/>
        <v>Cash</v>
      </c>
      <c r="G1430" s="16" t="str">
        <f t="shared" si="160"/>
        <v xml:space="preserve"> </v>
      </c>
      <c r="H1430" s="15" t="str">
        <f>IF(F1430="Cash"," ",Y1430)</f>
        <v xml:space="preserve"> </v>
      </c>
      <c r="U1430" t="s">
        <v>5842</v>
      </c>
      <c r="V1430" t="s">
        <v>7790</v>
      </c>
      <c r="W1430" t="s">
        <v>30</v>
      </c>
      <c r="X1430" s="64">
        <v>4916465346055230</v>
      </c>
      <c r="Z1430">
        <v>18.5</v>
      </c>
      <c r="AA1430" s="65" t="str">
        <f t="shared" si="154"/>
        <v/>
      </c>
      <c r="AB1430">
        <f t="shared" si="155"/>
        <v>0</v>
      </c>
      <c r="AC1430" s="65" t="str">
        <f t="shared" si="156"/>
        <v>???</v>
      </c>
      <c r="AD1430" t="str">
        <f t="shared" si="157"/>
        <v xml:space="preserve"> </v>
      </c>
    </row>
    <row r="1431" spans="1:31" x14ac:dyDescent="0.2">
      <c r="A1431">
        <v>1530</v>
      </c>
      <c r="B1431" s="4">
        <v>43668</v>
      </c>
      <c r="C1431" t="s">
        <v>6463</v>
      </c>
      <c r="D1431" s="14"/>
      <c r="E1431" s="19">
        <f t="shared" si="158"/>
        <v>26.59</v>
      </c>
      <c r="F1431" s="1" t="str">
        <f t="shared" si="159"/>
        <v>Cash</v>
      </c>
      <c r="G1431" s="16" t="str">
        <f t="shared" si="160"/>
        <v xml:space="preserve"> </v>
      </c>
      <c r="H1431" s="15" t="str">
        <f>IF(F1431="Cash"," ",Y1431)</f>
        <v xml:space="preserve"> </v>
      </c>
      <c r="U1431" t="s">
        <v>6463</v>
      </c>
      <c r="V1431" t="s">
        <v>8258</v>
      </c>
      <c r="W1431" t="s">
        <v>30</v>
      </c>
      <c r="X1431" s="64">
        <v>4916465346055230</v>
      </c>
      <c r="Z1431">
        <v>26.59</v>
      </c>
      <c r="AA1431" s="65" t="str">
        <f t="shared" si="154"/>
        <v/>
      </c>
      <c r="AB1431">
        <f t="shared" si="155"/>
        <v>0</v>
      </c>
      <c r="AC1431" s="65" t="str">
        <f t="shared" si="156"/>
        <v>???</v>
      </c>
      <c r="AD1431" t="str">
        <f t="shared" si="157"/>
        <v xml:space="preserve"> </v>
      </c>
    </row>
    <row r="1432" spans="1:31" x14ac:dyDescent="0.2">
      <c r="A1432">
        <v>1531</v>
      </c>
      <c r="B1432" s="4">
        <v>43668</v>
      </c>
      <c r="C1432" t="s">
        <v>6464</v>
      </c>
      <c r="D1432" s="14"/>
      <c r="E1432" s="19">
        <f t="shared" si="158"/>
        <v>13.42</v>
      </c>
      <c r="F1432" s="1" t="str">
        <f t="shared" si="159"/>
        <v>Cash</v>
      </c>
      <c r="G1432" s="16" t="str">
        <f t="shared" si="160"/>
        <v xml:space="preserve"> </v>
      </c>
      <c r="H1432" s="15" t="str">
        <f>IF(F1432="Cash"," ",Y1432)</f>
        <v xml:space="preserve"> </v>
      </c>
      <c r="U1432" t="s">
        <v>6464</v>
      </c>
      <c r="V1432" t="s">
        <v>8057</v>
      </c>
      <c r="W1432" t="s">
        <v>30</v>
      </c>
      <c r="X1432" s="64">
        <v>4916465346055230</v>
      </c>
      <c r="Z1432">
        <v>13.42</v>
      </c>
      <c r="AA1432" s="65" t="str">
        <f t="shared" si="154"/>
        <v/>
      </c>
      <c r="AB1432">
        <f t="shared" si="155"/>
        <v>0</v>
      </c>
      <c r="AC1432" s="65" t="str">
        <f t="shared" si="156"/>
        <v>???</v>
      </c>
      <c r="AD1432" t="str">
        <f t="shared" si="157"/>
        <v xml:space="preserve"> </v>
      </c>
    </row>
    <row r="1433" spans="1:31" x14ac:dyDescent="0.2">
      <c r="A1433">
        <v>1532</v>
      </c>
      <c r="B1433" s="4">
        <v>43668</v>
      </c>
      <c r="C1433" t="s">
        <v>6465</v>
      </c>
      <c r="D1433" s="14"/>
      <c r="E1433" s="19">
        <f t="shared" si="158"/>
        <v>0.55000000000000004</v>
      </c>
      <c r="F1433" s="1" t="str">
        <f t="shared" si="159"/>
        <v>Cash</v>
      </c>
      <c r="G1433" s="16" t="str">
        <f t="shared" si="160"/>
        <v xml:space="preserve"> </v>
      </c>
      <c r="H1433" s="15" t="str">
        <f>IF(F1433="Cash"," ",Y1433)</f>
        <v xml:space="preserve"> </v>
      </c>
      <c r="U1433" t="s">
        <v>6465</v>
      </c>
      <c r="V1433" t="s">
        <v>7369</v>
      </c>
      <c r="W1433" t="s">
        <v>30</v>
      </c>
      <c r="X1433" s="64">
        <v>4916465346055230</v>
      </c>
      <c r="Z1433">
        <v>0.55000000000000004</v>
      </c>
      <c r="AA1433" s="65" t="str">
        <f t="shared" si="154"/>
        <v/>
      </c>
      <c r="AB1433">
        <f t="shared" si="155"/>
        <v>0</v>
      </c>
      <c r="AC1433" s="65" t="str">
        <f t="shared" si="156"/>
        <v>???</v>
      </c>
      <c r="AD1433" t="str">
        <f t="shared" si="157"/>
        <v xml:space="preserve"> </v>
      </c>
    </row>
    <row r="1434" spans="1:31" x14ac:dyDescent="0.2">
      <c r="A1434">
        <v>1533</v>
      </c>
      <c r="B1434" s="4">
        <v>43668</v>
      </c>
      <c r="C1434" t="s">
        <v>6466</v>
      </c>
      <c r="D1434" s="14"/>
      <c r="E1434" s="19">
        <f t="shared" si="158"/>
        <v>18.07</v>
      </c>
      <c r="F1434" s="1" t="str">
        <f t="shared" si="159"/>
        <v>Mastercard</v>
      </c>
      <c r="G1434" s="16" t="str">
        <f t="shared" si="160"/>
        <v>3948-6990-7643-0799</v>
      </c>
      <c r="H1434" s="15">
        <f>IF(F1434="Cash"," ",Y1434)</f>
        <v>47420</v>
      </c>
      <c r="M1434" s="64"/>
      <c r="U1434" t="s">
        <v>6466</v>
      </c>
      <c r="V1434" t="s">
        <v>8259</v>
      </c>
      <c r="W1434" t="s">
        <v>7089</v>
      </c>
      <c r="X1434" s="64">
        <v>4916465346055230</v>
      </c>
      <c r="Y1434">
        <v>47420</v>
      </c>
      <c r="Z1434">
        <v>18.07</v>
      </c>
      <c r="AA1434" s="65" t="str">
        <f t="shared" si="154"/>
        <v>3948699076430799</v>
      </c>
      <c r="AB1434">
        <f t="shared" si="155"/>
        <v>16</v>
      </c>
      <c r="AC1434" s="65" t="str">
        <f t="shared" si="156"/>
        <v>3948699076430799</v>
      </c>
      <c r="AD1434" t="str">
        <f t="shared" si="157"/>
        <v>3948-6990-7643-0799</v>
      </c>
      <c r="AE1434" s="65" t="s">
        <v>11017</v>
      </c>
    </row>
    <row r="1435" spans="1:31" x14ac:dyDescent="0.2">
      <c r="A1435">
        <v>1534</v>
      </c>
      <c r="B1435" s="4">
        <v>43668</v>
      </c>
      <c r="C1435" t="s">
        <v>6467</v>
      </c>
      <c r="D1435" s="14"/>
      <c r="E1435" s="19">
        <f t="shared" si="158"/>
        <v>29.38</v>
      </c>
      <c r="F1435" s="1" t="str">
        <f t="shared" si="159"/>
        <v>Mastercard</v>
      </c>
      <c r="G1435" s="16" t="str">
        <f t="shared" si="160"/>
        <v>5464-3082-6793-6692</v>
      </c>
      <c r="H1435" s="15">
        <f>IF(F1435="Cash"," ",Y1435)</f>
        <v>60670</v>
      </c>
      <c r="M1435" s="64"/>
      <c r="U1435" t="s">
        <v>6467</v>
      </c>
      <c r="V1435" t="s">
        <v>7217</v>
      </c>
      <c r="W1435" t="s">
        <v>7089</v>
      </c>
      <c r="X1435" s="64">
        <v>4916465346055230</v>
      </c>
      <c r="Y1435">
        <v>60670</v>
      </c>
      <c r="Z1435">
        <v>29.38</v>
      </c>
      <c r="AA1435" s="65" t="str">
        <f t="shared" si="154"/>
        <v>5464308267936692</v>
      </c>
      <c r="AB1435">
        <f t="shared" si="155"/>
        <v>16</v>
      </c>
      <c r="AC1435" s="65" t="str">
        <f t="shared" si="156"/>
        <v>5464308267936692</v>
      </c>
      <c r="AD1435" t="str">
        <f t="shared" si="157"/>
        <v>5464-3082-6793-6692</v>
      </c>
      <c r="AE1435" s="65" t="s">
        <v>10765</v>
      </c>
    </row>
    <row r="1436" spans="1:31" x14ac:dyDescent="0.2">
      <c r="A1436">
        <v>1535</v>
      </c>
      <c r="B1436" s="4">
        <v>43668</v>
      </c>
      <c r="C1436" t="s">
        <v>6468</v>
      </c>
      <c r="D1436" s="14"/>
      <c r="E1436" s="19">
        <f t="shared" si="158"/>
        <v>27.27</v>
      </c>
      <c r="F1436" s="1" t="str">
        <f t="shared" si="159"/>
        <v>Cash</v>
      </c>
      <c r="G1436" s="16" t="str">
        <f t="shared" si="160"/>
        <v xml:space="preserve"> </v>
      </c>
      <c r="H1436" s="15" t="str">
        <f>IF(F1436="Cash"," ",Y1436)</f>
        <v xml:space="preserve"> </v>
      </c>
      <c r="U1436" t="s">
        <v>6468</v>
      </c>
      <c r="V1436" t="s">
        <v>8260</v>
      </c>
      <c r="W1436" t="s">
        <v>30</v>
      </c>
      <c r="X1436" s="64">
        <v>4916465346055230</v>
      </c>
      <c r="Z1436">
        <v>27.27</v>
      </c>
      <c r="AA1436" s="65" t="str">
        <f t="shared" si="154"/>
        <v/>
      </c>
      <c r="AB1436">
        <f t="shared" si="155"/>
        <v>0</v>
      </c>
      <c r="AC1436" s="65" t="str">
        <f t="shared" si="156"/>
        <v>???</v>
      </c>
      <c r="AD1436" t="str">
        <f t="shared" si="157"/>
        <v xml:space="preserve"> </v>
      </c>
    </row>
    <row r="1437" spans="1:31" x14ac:dyDescent="0.2">
      <c r="A1437">
        <v>1536</v>
      </c>
      <c r="B1437" s="4">
        <v>43668</v>
      </c>
      <c r="C1437" t="s">
        <v>6469</v>
      </c>
      <c r="D1437" s="14"/>
      <c r="E1437" s="19">
        <f t="shared" si="158"/>
        <v>24.34</v>
      </c>
      <c r="F1437" s="1" t="str">
        <f t="shared" si="159"/>
        <v>Cash</v>
      </c>
      <c r="G1437" s="16" t="str">
        <f t="shared" si="160"/>
        <v xml:space="preserve"> </v>
      </c>
      <c r="H1437" s="15" t="str">
        <f>IF(F1437="Cash"," ",Y1437)</f>
        <v xml:space="preserve"> </v>
      </c>
      <c r="U1437" t="s">
        <v>6469</v>
      </c>
      <c r="V1437" t="s">
        <v>8261</v>
      </c>
      <c r="W1437" t="s">
        <v>30</v>
      </c>
      <c r="X1437" s="64">
        <v>4916465346055230</v>
      </c>
      <c r="Z1437">
        <v>24.34</v>
      </c>
      <c r="AA1437" s="65" t="str">
        <f t="shared" si="154"/>
        <v/>
      </c>
      <c r="AB1437">
        <f t="shared" si="155"/>
        <v>0</v>
      </c>
      <c r="AC1437" s="65" t="str">
        <f t="shared" si="156"/>
        <v>???</v>
      </c>
      <c r="AD1437" t="str">
        <f t="shared" si="157"/>
        <v xml:space="preserve"> </v>
      </c>
    </row>
    <row r="1438" spans="1:31" x14ac:dyDescent="0.2">
      <c r="A1438">
        <v>1537</v>
      </c>
      <c r="B1438" s="4">
        <v>43668</v>
      </c>
      <c r="C1438" t="s">
        <v>5357</v>
      </c>
      <c r="D1438" s="14"/>
      <c r="E1438" s="19">
        <f t="shared" si="158"/>
        <v>12.13</v>
      </c>
      <c r="F1438" s="1" t="str">
        <f t="shared" si="159"/>
        <v>Cash</v>
      </c>
      <c r="G1438" s="16" t="str">
        <f t="shared" si="160"/>
        <v xml:space="preserve"> </v>
      </c>
      <c r="H1438" s="15" t="str">
        <f>IF(F1438="Cash"," ",Y1438)</f>
        <v xml:space="preserve"> </v>
      </c>
      <c r="U1438" t="s">
        <v>5357</v>
      </c>
      <c r="V1438" t="s">
        <v>7351</v>
      </c>
      <c r="W1438" t="s">
        <v>30</v>
      </c>
      <c r="X1438" s="64">
        <v>4916465346055230</v>
      </c>
      <c r="Z1438">
        <v>12.13</v>
      </c>
      <c r="AA1438" s="65" t="str">
        <f t="shared" si="154"/>
        <v/>
      </c>
      <c r="AB1438">
        <f t="shared" si="155"/>
        <v>0</v>
      </c>
      <c r="AC1438" s="65" t="str">
        <f t="shared" si="156"/>
        <v>???</v>
      </c>
      <c r="AD1438" t="str">
        <f t="shared" si="157"/>
        <v xml:space="preserve"> </v>
      </c>
    </row>
    <row r="1439" spans="1:31" x14ac:dyDescent="0.2">
      <c r="A1439">
        <v>1538</v>
      </c>
      <c r="B1439" s="4">
        <v>43668</v>
      </c>
      <c r="C1439" t="s">
        <v>6470</v>
      </c>
      <c r="D1439" s="14"/>
      <c r="E1439" s="19">
        <f t="shared" si="158"/>
        <v>6.49</v>
      </c>
      <c r="F1439" s="1" t="str">
        <f t="shared" si="159"/>
        <v>Mastercard</v>
      </c>
      <c r="G1439" s="16" t="str">
        <f t="shared" si="160"/>
        <v>7634-4979-1207-2732</v>
      </c>
      <c r="H1439" s="15">
        <f>IF(F1439="Cash"," ",Y1439)</f>
        <v>60687</v>
      </c>
      <c r="M1439" s="64"/>
      <c r="U1439" t="s">
        <v>6470</v>
      </c>
      <c r="V1439" t="s">
        <v>7821</v>
      </c>
      <c r="W1439" t="s">
        <v>7089</v>
      </c>
      <c r="X1439" s="64">
        <v>4916465346055230</v>
      </c>
      <c r="Y1439">
        <v>60687</v>
      </c>
      <c r="Z1439">
        <v>6.49</v>
      </c>
      <c r="AA1439" s="65" t="str">
        <f t="shared" si="154"/>
        <v>7634497912072732</v>
      </c>
      <c r="AB1439">
        <f t="shared" si="155"/>
        <v>16</v>
      </c>
      <c r="AC1439" s="65" t="str">
        <f t="shared" si="156"/>
        <v>7634497912072732</v>
      </c>
      <c r="AD1439" t="str">
        <f t="shared" si="157"/>
        <v>7634-4979-1207-2732</v>
      </c>
      <c r="AE1439" s="65" t="s">
        <v>10871</v>
      </c>
    </row>
    <row r="1440" spans="1:31" x14ac:dyDescent="0.2">
      <c r="A1440">
        <v>1539</v>
      </c>
      <c r="B1440" s="4">
        <v>43668</v>
      </c>
      <c r="C1440" t="s">
        <v>6471</v>
      </c>
      <c r="D1440" s="14"/>
      <c r="E1440" s="19">
        <f t="shared" si="158"/>
        <v>16.21</v>
      </c>
      <c r="F1440" s="1" t="str">
        <f t="shared" si="159"/>
        <v>Cash</v>
      </c>
      <c r="G1440" s="16" t="str">
        <f t="shared" si="160"/>
        <v xml:space="preserve"> </v>
      </c>
      <c r="H1440" s="15" t="str">
        <f>IF(F1440="Cash"," ",Y1440)</f>
        <v xml:space="preserve"> </v>
      </c>
      <c r="U1440" t="s">
        <v>6471</v>
      </c>
      <c r="V1440" t="s">
        <v>8262</v>
      </c>
      <c r="W1440" t="s">
        <v>30</v>
      </c>
      <c r="X1440" s="64">
        <v>4916465346055230</v>
      </c>
      <c r="Z1440">
        <v>16.21</v>
      </c>
      <c r="AA1440" s="65" t="str">
        <f t="shared" si="154"/>
        <v/>
      </c>
      <c r="AB1440">
        <f t="shared" si="155"/>
        <v>0</v>
      </c>
      <c r="AC1440" s="65" t="str">
        <f t="shared" si="156"/>
        <v>???</v>
      </c>
      <c r="AD1440" t="str">
        <f t="shared" si="157"/>
        <v xml:space="preserve"> </v>
      </c>
    </row>
    <row r="1441" spans="1:31" x14ac:dyDescent="0.2">
      <c r="A1441">
        <v>1540</v>
      </c>
      <c r="B1441" s="4">
        <v>43668</v>
      </c>
      <c r="C1441" t="s">
        <v>6472</v>
      </c>
      <c r="D1441" s="14"/>
      <c r="E1441" s="19">
        <f t="shared" si="158"/>
        <v>6.32</v>
      </c>
      <c r="F1441" s="1" t="str">
        <f t="shared" si="159"/>
        <v>Cash</v>
      </c>
      <c r="G1441" s="16" t="str">
        <f t="shared" si="160"/>
        <v xml:space="preserve"> </v>
      </c>
      <c r="H1441" s="15" t="str">
        <f>IF(F1441="Cash"," ",Y1441)</f>
        <v xml:space="preserve"> </v>
      </c>
      <c r="U1441" t="s">
        <v>6472</v>
      </c>
      <c r="V1441" t="s">
        <v>8263</v>
      </c>
      <c r="W1441" t="s">
        <v>30</v>
      </c>
      <c r="X1441" s="64">
        <v>4916465346055230</v>
      </c>
      <c r="Z1441">
        <v>6.32</v>
      </c>
      <c r="AA1441" s="65" t="str">
        <f t="shared" si="154"/>
        <v/>
      </c>
      <c r="AB1441">
        <f t="shared" si="155"/>
        <v>0</v>
      </c>
      <c r="AC1441" s="65" t="str">
        <f t="shared" si="156"/>
        <v>???</v>
      </c>
      <c r="AD1441" t="str">
        <f t="shared" si="157"/>
        <v xml:space="preserve"> </v>
      </c>
    </row>
    <row r="1442" spans="1:31" x14ac:dyDescent="0.2">
      <c r="A1442">
        <v>1541</v>
      </c>
      <c r="B1442" s="4">
        <v>43668</v>
      </c>
      <c r="C1442" t="s">
        <v>6473</v>
      </c>
      <c r="D1442" s="14"/>
      <c r="E1442" s="19">
        <f t="shared" si="158"/>
        <v>30.25</v>
      </c>
      <c r="F1442" s="1" t="str">
        <f t="shared" si="159"/>
        <v>Visa</v>
      </c>
      <c r="G1442" s="16" t="str">
        <f t="shared" si="160"/>
        <v>3075-5044-4964-7257</v>
      </c>
      <c r="H1442" s="15">
        <f>IF(F1442="Cash"," ",Y1442)</f>
        <v>68133</v>
      </c>
      <c r="M1442" s="64"/>
      <c r="U1442" t="s">
        <v>6473</v>
      </c>
      <c r="V1442" t="s">
        <v>8264</v>
      </c>
      <c r="W1442" t="s">
        <v>34</v>
      </c>
      <c r="X1442" s="64">
        <v>4916465346055230</v>
      </c>
      <c r="Y1442">
        <v>68133</v>
      </c>
      <c r="Z1442">
        <v>30.25</v>
      </c>
      <c r="AA1442" s="65" t="str">
        <f t="shared" si="154"/>
        <v>3075504449647257</v>
      </c>
      <c r="AB1442">
        <f t="shared" si="155"/>
        <v>16</v>
      </c>
      <c r="AC1442" s="65" t="str">
        <f t="shared" si="156"/>
        <v>3075504449647257</v>
      </c>
      <c r="AD1442" t="str">
        <f t="shared" si="157"/>
        <v>3075-5044-4964-7257</v>
      </c>
      <c r="AE1442" s="65" t="s">
        <v>10640</v>
      </c>
    </row>
    <row r="1443" spans="1:31" x14ac:dyDescent="0.2">
      <c r="A1443">
        <v>1542</v>
      </c>
      <c r="B1443" s="4">
        <v>43668</v>
      </c>
      <c r="C1443" t="s">
        <v>6474</v>
      </c>
      <c r="D1443" s="14"/>
      <c r="E1443" s="19">
        <f t="shared" si="158"/>
        <v>15.75</v>
      </c>
      <c r="F1443" s="1" t="str">
        <f t="shared" si="159"/>
        <v>Visa</v>
      </c>
      <c r="G1443" s="16" t="str">
        <f t="shared" si="160"/>
        <v>7955-0229-5849-8447</v>
      </c>
      <c r="H1443" s="15">
        <f>IF(F1443="Cash"," ",Y1443)</f>
        <v>47994</v>
      </c>
      <c r="M1443" s="64"/>
      <c r="U1443" t="s">
        <v>6474</v>
      </c>
      <c r="V1443" t="s">
        <v>7458</v>
      </c>
      <c r="W1443" t="s">
        <v>34</v>
      </c>
      <c r="X1443" s="64">
        <v>4916465346055230</v>
      </c>
      <c r="Y1443">
        <v>47994</v>
      </c>
      <c r="Z1443">
        <v>15.75</v>
      </c>
      <c r="AA1443" s="65" t="str">
        <f t="shared" si="154"/>
        <v>7955022958498447</v>
      </c>
      <c r="AB1443">
        <f t="shared" si="155"/>
        <v>16</v>
      </c>
      <c r="AC1443" s="65" t="str">
        <f t="shared" si="156"/>
        <v>7955022958498447</v>
      </c>
      <c r="AD1443" t="str">
        <f t="shared" si="157"/>
        <v>7955-0229-5849-8447</v>
      </c>
      <c r="AE1443" s="65" t="s">
        <v>10699</v>
      </c>
    </row>
    <row r="1444" spans="1:31" x14ac:dyDescent="0.2">
      <c r="A1444">
        <v>1543</v>
      </c>
      <c r="B1444" s="4">
        <v>43668</v>
      </c>
      <c r="C1444" t="s">
        <v>6475</v>
      </c>
      <c r="D1444" s="14"/>
      <c r="E1444" s="19">
        <f t="shared" si="158"/>
        <v>33.1</v>
      </c>
      <c r="F1444" s="1" t="str">
        <f t="shared" si="159"/>
        <v>Cash</v>
      </c>
      <c r="G1444" s="16" t="str">
        <f t="shared" si="160"/>
        <v xml:space="preserve"> </v>
      </c>
      <c r="H1444" s="15" t="str">
        <f>IF(F1444="Cash"," ",Y1444)</f>
        <v xml:space="preserve"> </v>
      </c>
      <c r="U1444" t="s">
        <v>6475</v>
      </c>
      <c r="V1444" t="s">
        <v>8265</v>
      </c>
      <c r="W1444" t="s">
        <v>30</v>
      </c>
      <c r="X1444" s="64">
        <v>4916465346055230</v>
      </c>
      <c r="Z1444">
        <v>33.1</v>
      </c>
      <c r="AA1444" s="65" t="str">
        <f t="shared" si="154"/>
        <v/>
      </c>
      <c r="AB1444">
        <f t="shared" si="155"/>
        <v>0</v>
      </c>
      <c r="AC1444" s="65" t="str">
        <f t="shared" si="156"/>
        <v>???</v>
      </c>
      <c r="AD1444" t="str">
        <f t="shared" si="157"/>
        <v xml:space="preserve"> </v>
      </c>
    </row>
    <row r="1445" spans="1:31" x14ac:dyDescent="0.2">
      <c r="A1445">
        <v>1544</v>
      </c>
      <c r="B1445" s="4">
        <v>43668</v>
      </c>
      <c r="C1445" t="s">
        <v>6476</v>
      </c>
      <c r="D1445" s="14"/>
      <c r="E1445" s="19">
        <f t="shared" si="158"/>
        <v>25.32</v>
      </c>
      <c r="F1445" s="1" t="str">
        <f t="shared" si="159"/>
        <v>Cash</v>
      </c>
      <c r="G1445" s="16" t="str">
        <f t="shared" si="160"/>
        <v xml:space="preserve"> </v>
      </c>
      <c r="H1445" s="15" t="str">
        <f>IF(F1445="Cash"," ",Y1445)</f>
        <v xml:space="preserve"> </v>
      </c>
      <c r="U1445" t="s">
        <v>6476</v>
      </c>
      <c r="V1445" t="s">
        <v>8266</v>
      </c>
      <c r="W1445" t="s">
        <v>30</v>
      </c>
      <c r="X1445" s="64">
        <v>4916465346055230</v>
      </c>
      <c r="Z1445">
        <v>25.32</v>
      </c>
      <c r="AA1445" s="65" t="str">
        <f t="shared" si="154"/>
        <v/>
      </c>
      <c r="AB1445">
        <f t="shared" si="155"/>
        <v>0</v>
      </c>
      <c r="AC1445" s="65" t="str">
        <f t="shared" si="156"/>
        <v>???</v>
      </c>
      <c r="AD1445" t="str">
        <f t="shared" si="157"/>
        <v xml:space="preserve"> </v>
      </c>
    </row>
    <row r="1446" spans="1:31" x14ac:dyDescent="0.2">
      <c r="A1446">
        <v>1545</v>
      </c>
      <c r="B1446" s="4">
        <v>43668</v>
      </c>
      <c r="C1446" t="s">
        <v>6477</v>
      </c>
      <c r="D1446" s="14"/>
      <c r="E1446" s="19">
        <f t="shared" si="158"/>
        <v>30.5</v>
      </c>
      <c r="F1446" s="1" t="str">
        <f t="shared" si="159"/>
        <v>Visa</v>
      </c>
      <c r="G1446" s="16" t="str">
        <f t="shared" si="160"/>
        <v>4697-3085-1024-7953</v>
      </c>
      <c r="H1446" s="15">
        <f>IF(F1446="Cash"," ",Y1446)</f>
        <v>2156</v>
      </c>
      <c r="M1446" s="64"/>
      <c r="U1446" t="s">
        <v>6477</v>
      </c>
      <c r="V1446" t="s">
        <v>8267</v>
      </c>
      <c r="W1446" t="s">
        <v>34</v>
      </c>
      <c r="X1446" s="64">
        <v>4916465346055230</v>
      </c>
      <c r="Y1446">
        <v>2156</v>
      </c>
      <c r="Z1446">
        <v>30.5</v>
      </c>
      <c r="AA1446" s="65" t="str">
        <f t="shared" si="154"/>
        <v>4697308510247953</v>
      </c>
      <c r="AB1446">
        <f t="shared" si="155"/>
        <v>16</v>
      </c>
      <c r="AC1446" s="65" t="str">
        <f t="shared" si="156"/>
        <v>4697308510247953</v>
      </c>
      <c r="AD1446" t="str">
        <f t="shared" si="157"/>
        <v>4697-3085-1024-7953</v>
      </c>
      <c r="AE1446" s="65" t="s">
        <v>11018</v>
      </c>
    </row>
    <row r="1447" spans="1:31" x14ac:dyDescent="0.2">
      <c r="A1447">
        <v>1546</v>
      </c>
      <c r="B1447" s="4">
        <v>43668</v>
      </c>
      <c r="C1447" t="s">
        <v>6478</v>
      </c>
      <c r="D1447" s="14"/>
      <c r="E1447" s="19">
        <f t="shared" si="158"/>
        <v>23.46</v>
      </c>
      <c r="F1447" s="1" t="str">
        <f t="shared" si="159"/>
        <v>Cash</v>
      </c>
      <c r="G1447" s="16" t="str">
        <f t="shared" si="160"/>
        <v xml:space="preserve"> </v>
      </c>
      <c r="H1447" s="15" t="str">
        <f>IF(F1447="Cash"," ",Y1447)</f>
        <v xml:space="preserve"> </v>
      </c>
      <c r="U1447" t="s">
        <v>6478</v>
      </c>
      <c r="V1447" t="s">
        <v>8268</v>
      </c>
      <c r="W1447" t="s">
        <v>30</v>
      </c>
      <c r="X1447" s="64">
        <v>4916465346055230</v>
      </c>
      <c r="Z1447">
        <v>23.46</v>
      </c>
      <c r="AA1447" s="65" t="str">
        <f t="shared" si="154"/>
        <v/>
      </c>
      <c r="AB1447">
        <f t="shared" si="155"/>
        <v>0</v>
      </c>
      <c r="AC1447" s="65" t="str">
        <f t="shared" si="156"/>
        <v>???</v>
      </c>
      <c r="AD1447" t="str">
        <f t="shared" si="157"/>
        <v xml:space="preserve"> </v>
      </c>
    </row>
    <row r="1448" spans="1:31" x14ac:dyDescent="0.2">
      <c r="A1448">
        <v>1547</v>
      </c>
      <c r="B1448" s="4">
        <v>0</v>
      </c>
      <c r="C1448" t="s">
        <v>6479</v>
      </c>
      <c r="D1448" s="14"/>
      <c r="E1448" s="19">
        <f t="shared" si="158"/>
        <v>23.21</v>
      </c>
      <c r="F1448" s="1" t="str">
        <f t="shared" si="159"/>
        <v>Mastercard</v>
      </c>
      <c r="G1448" s="16" t="str">
        <f t="shared" si="160"/>
        <v>3724-5439-1763-1361</v>
      </c>
      <c r="H1448" s="15">
        <f>IF(F1448="Cash"," ",Y1448)</f>
        <v>60664</v>
      </c>
      <c r="M1448" s="64"/>
      <c r="U1448" t="s">
        <v>6479</v>
      </c>
      <c r="V1448" t="s">
        <v>7960</v>
      </c>
      <c r="W1448" t="s">
        <v>7089</v>
      </c>
      <c r="X1448" s="64">
        <v>4916465346055230</v>
      </c>
      <c r="Y1448">
        <v>60664</v>
      </c>
      <c r="Z1448">
        <v>23.21</v>
      </c>
      <c r="AA1448" s="65" t="str">
        <f t="shared" si="154"/>
        <v>3724543917631361</v>
      </c>
      <c r="AB1448">
        <f t="shared" si="155"/>
        <v>16</v>
      </c>
      <c r="AC1448" s="65" t="str">
        <f t="shared" si="156"/>
        <v>3724543917631361</v>
      </c>
      <c r="AD1448" t="str">
        <f t="shared" si="157"/>
        <v>3724-5439-1763-1361</v>
      </c>
      <c r="AE1448" s="65" t="s">
        <v>10951</v>
      </c>
    </row>
    <row r="1449" spans="1:31" x14ac:dyDescent="0.2">
      <c r="A1449">
        <v>1548</v>
      </c>
      <c r="B1449" s="4">
        <v>43668</v>
      </c>
      <c r="C1449" t="s">
        <v>6480</v>
      </c>
      <c r="D1449" s="14"/>
      <c r="E1449" s="19">
        <f t="shared" si="158"/>
        <v>18.93</v>
      </c>
      <c r="F1449" s="1" t="str">
        <f t="shared" si="159"/>
        <v>Cash</v>
      </c>
      <c r="G1449" s="16" t="str">
        <f t="shared" si="160"/>
        <v xml:space="preserve"> </v>
      </c>
      <c r="H1449" s="15" t="str">
        <f>IF(F1449="Cash"," ",Y1449)</f>
        <v xml:space="preserve"> </v>
      </c>
      <c r="U1449" t="s">
        <v>6480</v>
      </c>
      <c r="V1449" t="s">
        <v>8269</v>
      </c>
      <c r="W1449" t="s">
        <v>30</v>
      </c>
      <c r="X1449" s="64">
        <v>4916465346055230</v>
      </c>
      <c r="Z1449">
        <v>18.93</v>
      </c>
      <c r="AA1449" s="65" t="str">
        <f t="shared" si="154"/>
        <v/>
      </c>
      <c r="AB1449">
        <f t="shared" si="155"/>
        <v>0</v>
      </c>
      <c r="AC1449" s="65" t="str">
        <f t="shared" si="156"/>
        <v>???</v>
      </c>
      <c r="AD1449" t="str">
        <f t="shared" si="157"/>
        <v xml:space="preserve"> </v>
      </c>
    </row>
    <row r="1450" spans="1:31" x14ac:dyDescent="0.2">
      <c r="A1450">
        <v>1549</v>
      </c>
      <c r="B1450" s="4">
        <v>43668</v>
      </c>
      <c r="C1450" t="s">
        <v>6481</v>
      </c>
      <c r="D1450" s="14"/>
      <c r="E1450" s="19">
        <f t="shared" si="158"/>
        <v>17.760000000000002</v>
      </c>
      <c r="F1450" s="1" t="str">
        <f t="shared" si="159"/>
        <v>Cash</v>
      </c>
      <c r="G1450" s="16" t="str">
        <f t="shared" si="160"/>
        <v xml:space="preserve"> </v>
      </c>
      <c r="H1450" s="15" t="str">
        <f>IF(F1450="Cash"," ",Y1450)</f>
        <v xml:space="preserve"> </v>
      </c>
      <c r="U1450" t="s">
        <v>6481</v>
      </c>
      <c r="V1450" t="s">
        <v>8270</v>
      </c>
      <c r="W1450" t="s">
        <v>30</v>
      </c>
      <c r="X1450" s="64">
        <v>4916465346055230</v>
      </c>
      <c r="Z1450">
        <v>17.760000000000002</v>
      </c>
      <c r="AA1450" s="65" t="str">
        <f t="shared" si="154"/>
        <v/>
      </c>
      <c r="AB1450">
        <f t="shared" si="155"/>
        <v>0</v>
      </c>
      <c r="AC1450" s="65" t="str">
        <f t="shared" si="156"/>
        <v>???</v>
      </c>
      <c r="AD1450" t="str">
        <f t="shared" si="157"/>
        <v xml:space="preserve"> </v>
      </c>
    </row>
    <row r="1451" spans="1:31" x14ac:dyDescent="0.2">
      <c r="A1451">
        <v>1550</v>
      </c>
      <c r="B1451" s="4">
        <v>43668</v>
      </c>
      <c r="C1451" t="s">
        <v>6482</v>
      </c>
      <c r="D1451" s="14"/>
      <c r="E1451" s="19">
        <f t="shared" si="158"/>
        <v>20.440000000000001</v>
      </c>
      <c r="F1451" s="1" t="str">
        <f t="shared" si="159"/>
        <v>Visa</v>
      </c>
      <c r="G1451" s="16" t="str">
        <f t="shared" si="160"/>
        <v>8494-9764-6999-8867</v>
      </c>
      <c r="H1451" s="15">
        <f>IF(F1451="Cash"," ",Y1451)</f>
        <v>46634</v>
      </c>
      <c r="M1451" s="64"/>
      <c r="U1451" t="s">
        <v>6482</v>
      </c>
      <c r="V1451" t="s">
        <v>8271</v>
      </c>
      <c r="W1451" t="s">
        <v>34</v>
      </c>
      <c r="X1451" s="64">
        <v>4916465346055230</v>
      </c>
      <c r="Y1451">
        <v>46634</v>
      </c>
      <c r="Z1451">
        <v>20.440000000000001</v>
      </c>
      <c r="AA1451" s="65" t="str">
        <f t="shared" si="154"/>
        <v>8494976469998867</v>
      </c>
      <c r="AB1451">
        <f t="shared" si="155"/>
        <v>16</v>
      </c>
      <c r="AC1451" s="65" t="str">
        <f t="shared" si="156"/>
        <v>8494976469998867</v>
      </c>
      <c r="AD1451" t="str">
        <f t="shared" si="157"/>
        <v>8494-9764-6999-8867</v>
      </c>
      <c r="AE1451" s="65" t="s">
        <v>11019</v>
      </c>
    </row>
    <row r="1452" spans="1:31" x14ac:dyDescent="0.2">
      <c r="A1452">
        <v>1551</v>
      </c>
      <c r="B1452" s="4">
        <v>43668</v>
      </c>
      <c r="C1452" t="s">
        <v>6483</v>
      </c>
      <c r="D1452" s="14"/>
      <c r="E1452" s="19">
        <f t="shared" si="158"/>
        <v>28.59</v>
      </c>
      <c r="F1452" s="1" t="str">
        <f t="shared" si="159"/>
        <v>Visa</v>
      </c>
      <c r="G1452" s="16" t="str">
        <f t="shared" si="160"/>
        <v>3311-6145-5177-3178</v>
      </c>
      <c r="H1452" s="15">
        <f>IF(F1452="Cash"," ",Y1452)</f>
        <v>48193</v>
      </c>
      <c r="M1452" s="64"/>
      <c r="U1452" t="s">
        <v>6483</v>
      </c>
      <c r="V1452" t="s">
        <v>8272</v>
      </c>
      <c r="W1452" t="s">
        <v>34</v>
      </c>
      <c r="X1452" s="64">
        <v>4916465346055230</v>
      </c>
      <c r="Y1452">
        <v>48193</v>
      </c>
      <c r="Z1452">
        <v>28.59</v>
      </c>
      <c r="AA1452" s="65" t="str">
        <f t="shared" si="154"/>
        <v>3311614551773178</v>
      </c>
      <c r="AB1452">
        <f t="shared" si="155"/>
        <v>16</v>
      </c>
      <c r="AC1452" s="65" t="str">
        <f t="shared" si="156"/>
        <v>3311614551773178</v>
      </c>
      <c r="AD1452" t="str">
        <f t="shared" si="157"/>
        <v>3311-6145-5177-3178</v>
      </c>
      <c r="AE1452" s="65" t="s">
        <v>10954</v>
      </c>
    </row>
    <row r="1453" spans="1:31" x14ac:dyDescent="0.2">
      <c r="A1453">
        <v>1552</v>
      </c>
      <c r="B1453" s="4">
        <v>43668</v>
      </c>
      <c r="C1453" t="s">
        <v>6484</v>
      </c>
      <c r="D1453" s="14"/>
      <c r="E1453" s="19">
        <f t="shared" si="158"/>
        <v>25.25</v>
      </c>
      <c r="F1453" s="1" t="str">
        <f t="shared" si="159"/>
        <v>Mastercard</v>
      </c>
      <c r="G1453" s="16" t="str">
        <f t="shared" si="160"/>
        <v>8464-7284-2877-5134</v>
      </c>
      <c r="H1453" s="15">
        <f>IF(F1453="Cash"," ",Y1453)</f>
        <v>59215</v>
      </c>
      <c r="M1453" s="64"/>
      <c r="U1453" t="s">
        <v>6484</v>
      </c>
      <c r="V1453" t="s">
        <v>8273</v>
      </c>
      <c r="W1453" t="s">
        <v>7089</v>
      </c>
      <c r="X1453" s="64">
        <v>4916465346055230</v>
      </c>
      <c r="Y1453">
        <v>59215</v>
      </c>
      <c r="Z1453">
        <v>25.25</v>
      </c>
      <c r="AA1453" s="65" t="str">
        <f t="shared" si="154"/>
        <v>8464728428775134</v>
      </c>
      <c r="AB1453">
        <f t="shared" si="155"/>
        <v>16</v>
      </c>
      <c r="AC1453" s="65" t="str">
        <f t="shared" si="156"/>
        <v>8464728428775134</v>
      </c>
      <c r="AD1453" t="str">
        <f t="shared" si="157"/>
        <v>8464-7284-2877-5134</v>
      </c>
      <c r="AE1453" s="65" t="s">
        <v>10700</v>
      </c>
    </row>
    <row r="1454" spans="1:31" x14ac:dyDescent="0.2">
      <c r="A1454">
        <v>1553</v>
      </c>
      <c r="B1454" s="4">
        <v>43668</v>
      </c>
      <c r="C1454" t="s">
        <v>6485</v>
      </c>
      <c r="D1454" s="14"/>
      <c r="E1454" s="19">
        <f t="shared" si="158"/>
        <v>24.85</v>
      </c>
      <c r="F1454" s="1" t="str">
        <f t="shared" si="159"/>
        <v>Cash</v>
      </c>
      <c r="G1454" s="16" t="str">
        <f t="shared" si="160"/>
        <v xml:space="preserve"> </v>
      </c>
      <c r="H1454" s="15" t="str">
        <f>IF(F1454="Cash"," ",Y1454)</f>
        <v xml:space="preserve"> </v>
      </c>
      <c r="U1454" t="s">
        <v>6485</v>
      </c>
      <c r="V1454" t="s">
        <v>8274</v>
      </c>
      <c r="W1454" t="s">
        <v>30</v>
      </c>
      <c r="X1454" s="64">
        <v>4916465346055230</v>
      </c>
      <c r="Z1454">
        <v>24.85</v>
      </c>
      <c r="AA1454" s="65" t="str">
        <f t="shared" si="154"/>
        <v/>
      </c>
      <c r="AB1454">
        <f t="shared" si="155"/>
        <v>0</v>
      </c>
      <c r="AC1454" s="65" t="str">
        <f t="shared" si="156"/>
        <v>???</v>
      </c>
      <c r="AD1454" t="str">
        <f t="shared" si="157"/>
        <v xml:space="preserve"> </v>
      </c>
    </row>
    <row r="1455" spans="1:31" x14ac:dyDescent="0.2">
      <c r="A1455">
        <v>1554</v>
      </c>
      <c r="B1455" s="4">
        <v>43668</v>
      </c>
      <c r="C1455" t="s">
        <v>6486</v>
      </c>
      <c r="D1455" s="14"/>
      <c r="E1455" s="19">
        <f t="shared" si="158"/>
        <v>9.34</v>
      </c>
      <c r="F1455" s="1" t="str">
        <f t="shared" si="159"/>
        <v>Cash</v>
      </c>
      <c r="G1455" s="16" t="str">
        <f t="shared" si="160"/>
        <v xml:space="preserve"> </v>
      </c>
      <c r="H1455" s="15" t="str">
        <f>IF(F1455="Cash"," ",Y1455)</f>
        <v xml:space="preserve"> </v>
      </c>
      <c r="U1455" t="s">
        <v>6486</v>
      </c>
      <c r="V1455" t="s">
        <v>8275</v>
      </c>
      <c r="W1455" t="s">
        <v>30</v>
      </c>
      <c r="X1455" s="64">
        <v>4916465346055230</v>
      </c>
      <c r="Z1455">
        <v>9.34</v>
      </c>
      <c r="AA1455" s="65" t="str">
        <f t="shared" si="154"/>
        <v/>
      </c>
      <c r="AB1455">
        <f t="shared" si="155"/>
        <v>0</v>
      </c>
      <c r="AC1455" s="65" t="str">
        <f t="shared" si="156"/>
        <v>???</v>
      </c>
      <c r="AD1455" t="str">
        <f t="shared" si="157"/>
        <v xml:space="preserve"> </v>
      </c>
    </row>
    <row r="1456" spans="1:31" x14ac:dyDescent="0.2">
      <c r="A1456">
        <v>1555</v>
      </c>
      <c r="B1456" s="4">
        <v>43668</v>
      </c>
      <c r="C1456" t="s">
        <v>6487</v>
      </c>
      <c r="D1456" s="14"/>
      <c r="E1456" s="19">
        <f t="shared" si="158"/>
        <v>9.9</v>
      </c>
      <c r="F1456" s="1" t="str">
        <f t="shared" si="159"/>
        <v>Mastercard</v>
      </c>
      <c r="G1456" s="16" t="str">
        <f t="shared" si="160"/>
        <v>2864-1456-9828-2394</v>
      </c>
      <c r="H1456" s="15">
        <f>IF(F1456="Cash"," ",Y1456)</f>
        <v>47598</v>
      </c>
      <c r="M1456" s="64"/>
      <c r="U1456" t="s">
        <v>6487</v>
      </c>
      <c r="V1456" t="s">
        <v>7473</v>
      </c>
      <c r="W1456" t="s">
        <v>7089</v>
      </c>
      <c r="X1456" s="64">
        <v>4916465346055230</v>
      </c>
      <c r="Y1456">
        <v>47598</v>
      </c>
      <c r="Z1456">
        <v>9.9</v>
      </c>
      <c r="AA1456" s="65" t="str">
        <f t="shared" si="154"/>
        <v>2864145698282394</v>
      </c>
      <c r="AB1456">
        <f t="shared" si="155"/>
        <v>16</v>
      </c>
      <c r="AC1456" s="65" t="str">
        <f t="shared" si="156"/>
        <v>2864145698282394</v>
      </c>
      <c r="AD1456" t="str">
        <f t="shared" si="157"/>
        <v>2864-1456-9828-2394</v>
      </c>
      <c r="AE1456" s="65" t="s">
        <v>10695</v>
      </c>
    </row>
    <row r="1457" spans="1:31" x14ac:dyDescent="0.2">
      <c r="A1457">
        <v>1556</v>
      </c>
      <c r="B1457" s="4">
        <v>43668</v>
      </c>
      <c r="C1457" t="s">
        <v>6488</v>
      </c>
      <c r="D1457" s="14"/>
      <c r="E1457" s="19">
        <f t="shared" si="158"/>
        <v>5.34</v>
      </c>
      <c r="F1457" s="1" t="str">
        <f t="shared" si="159"/>
        <v>Cash</v>
      </c>
      <c r="G1457" s="16" t="str">
        <f t="shared" si="160"/>
        <v xml:space="preserve"> </v>
      </c>
      <c r="H1457" s="15" t="str">
        <f>IF(F1457="Cash"," ",Y1457)</f>
        <v xml:space="preserve"> </v>
      </c>
      <c r="U1457" t="s">
        <v>6488</v>
      </c>
      <c r="V1457" t="s">
        <v>8276</v>
      </c>
      <c r="W1457" t="s">
        <v>30</v>
      </c>
      <c r="X1457" s="64">
        <v>4916465346055230</v>
      </c>
      <c r="Z1457">
        <v>5.34</v>
      </c>
      <c r="AA1457" s="65" t="str">
        <f t="shared" si="154"/>
        <v/>
      </c>
      <c r="AB1457">
        <f t="shared" si="155"/>
        <v>0</v>
      </c>
      <c r="AC1457" s="65" t="str">
        <f t="shared" si="156"/>
        <v>???</v>
      </c>
      <c r="AD1457" t="str">
        <f t="shared" si="157"/>
        <v xml:space="preserve"> </v>
      </c>
    </row>
    <row r="1458" spans="1:31" x14ac:dyDescent="0.2">
      <c r="A1458">
        <v>1557</v>
      </c>
      <c r="B1458" s="4">
        <v>43668</v>
      </c>
      <c r="C1458" t="s">
        <v>5391</v>
      </c>
      <c r="D1458" s="14"/>
      <c r="E1458" s="19">
        <f t="shared" si="158"/>
        <v>26.58</v>
      </c>
      <c r="F1458" s="1" t="str">
        <f t="shared" si="159"/>
        <v>Cash</v>
      </c>
      <c r="G1458" s="16" t="str">
        <f t="shared" si="160"/>
        <v xml:space="preserve"> </v>
      </c>
      <c r="H1458" s="15" t="str">
        <f>IF(F1458="Cash"," ",Y1458)</f>
        <v xml:space="preserve"> </v>
      </c>
      <c r="U1458" t="s">
        <v>5391</v>
      </c>
      <c r="V1458" t="s">
        <v>7382</v>
      </c>
      <c r="W1458" t="s">
        <v>30</v>
      </c>
      <c r="X1458" s="64">
        <v>4916465346055230</v>
      </c>
      <c r="Z1458">
        <v>26.58</v>
      </c>
      <c r="AA1458" s="65" t="str">
        <f t="shared" si="154"/>
        <v/>
      </c>
      <c r="AB1458">
        <f t="shared" si="155"/>
        <v>0</v>
      </c>
      <c r="AC1458" s="65" t="str">
        <f t="shared" si="156"/>
        <v>???</v>
      </c>
      <c r="AD1458" t="str">
        <f t="shared" si="157"/>
        <v xml:space="preserve"> </v>
      </c>
    </row>
    <row r="1459" spans="1:31" x14ac:dyDescent="0.2">
      <c r="A1459">
        <v>1558</v>
      </c>
      <c r="B1459" s="4">
        <v>43668</v>
      </c>
      <c r="C1459" t="s">
        <v>6489</v>
      </c>
      <c r="D1459" s="14"/>
      <c r="E1459" s="19">
        <f t="shared" si="158"/>
        <v>0.46</v>
      </c>
      <c r="F1459" s="1" t="str">
        <f t="shared" si="159"/>
        <v>Visa</v>
      </c>
      <c r="G1459" s="16" t="str">
        <f t="shared" si="160"/>
        <v>3809-2898-7305-9849</v>
      </c>
      <c r="H1459" s="15">
        <f>IF(F1459="Cash"," ",Y1459)</f>
        <v>46635</v>
      </c>
      <c r="M1459" s="64"/>
      <c r="U1459" t="s">
        <v>6489</v>
      </c>
      <c r="V1459" t="s">
        <v>8277</v>
      </c>
      <c r="W1459" t="s">
        <v>34</v>
      </c>
      <c r="X1459" s="64">
        <v>4916465346055230</v>
      </c>
      <c r="Y1459">
        <v>46635</v>
      </c>
      <c r="Z1459">
        <v>0.46</v>
      </c>
      <c r="AA1459" s="65" t="str">
        <f t="shared" si="154"/>
        <v>3809289873059849</v>
      </c>
      <c r="AB1459">
        <f t="shared" si="155"/>
        <v>16</v>
      </c>
      <c r="AC1459" s="65" t="str">
        <f t="shared" si="156"/>
        <v>3809289873059849</v>
      </c>
      <c r="AD1459" t="str">
        <f t="shared" si="157"/>
        <v>3809-2898-7305-9849</v>
      </c>
      <c r="AE1459" s="65" t="s">
        <v>10645</v>
      </c>
    </row>
    <row r="1460" spans="1:31" x14ac:dyDescent="0.2">
      <c r="A1460">
        <v>1559</v>
      </c>
      <c r="B1460" s="4">
        <v>43668</v>
      </c>
      <c r="C1460" t="s">
        <v>6490</v>
      </c>
      <c r="D1460" s="14"/>
      <c r="E1460" s="19">
        <f t="shared" si="158"/>
        <v>8.4499999999999993</v>
      </c>
      <c r="F1460" s="1" t="str">
        <f t="shared" si="159"/>
        <v>Mastercard</v>
      </c>
      <c r="G1460" s="16" t="str">
        <f t="shared" si="160"/>
        <v>5247-8026-5438-0940</v>
      </c>
      <c r="H1460" s="15">
        <f>IF(F1460="Cash"," ",Y1460)</f>
        <v>40075</v>
      </c>
      <c r="M1460" s="64"/>
      <c r="U1460" t="s">
        <v>6490</v>
      </c>
      <c r="V1460" t="s">
        <v>7467</v>
      </c>
      <c r="W1460" t="s">
        <v>7089</v>
      </c>
      <c r="X1460" s="64">
        <v>4916465346055230</v>
      </c>
      <c r="Y1460">
        <v>40075</v>
      </c>
      <c r="Z1460">
        <v>8.4499999999999993</v>
      </c>
      <c r="AA1460" s="65" t="str">
        <f t="shared" si="154"/>
        <v>5247802654380940</v>
      </c>
      <c r="AB1460">
        <f t="shared" si="155"/>
        <v>16</v>
      </c>
      <c r="AC1460" s="65" t="str">
        <f t="shared" si="156"/>
        <v>5247802654380940</v>
      </c>
      <c r="AD1460" t="str">
        <f t="shared" si="157"/>
        <v>5247-8026-5438-0940</v>
      </c>
      <c r="AE1460" s="65" t="s">
        <v>10722</v>
      </c>
    </row>
    <row r="1461" spans="1:31" x14ac:dyDescent="0.2">
      <c r="A1461">
        <v>1560</v>
      </c>
      <c r="B1461" s="4">
        <v>43668</v>
      </c>
      <c r="C1461" t="s">
        <v>6491</v>
      </c>
      <c r="D1461" s="14"/>
      <c r="E1461" s="19">
        <f t="shared" si="158"/>
        <v>3.37</v>
      </c>
      <c r="F1461" s="1" t="str">
        <f t="shared" si="159"/>
        <v>Mastercard</v>
      </c>
      <c r="G1461" s="16" t="str">
        <f t="shared" si="160"/>
        <v>4088-8982-2806-6882</v>
      </c>
      <c r="H1461" s="15">
        <f>IF(F1461="Cash"," ",Y1461)</f>
        <v>47862</v>
      </c>
      <c r="M1461" s="64"/>
      <c r="U1461" t="s">
        <v>6491</v>
      </c>
      <c r="V1461" t="s">
        <v>8278</v>
      </c>
      <c r="W1461" t="s">
        <v>7089</v>
      </c>
      <c r="X1461" s="64">
        <v>4916465346055230</v>
      </c>
      <c r="Y1461">
        <v>47862</v>
      </c>
      <c r="Z1461">
        <v>3.37</v>
      </c>
      <c r="AA1461" s="65" t="str">
        <f t="shared" si="154"/>
        <v>4088898228066882</v>
      </c>
      <c r="AB1461">
        <f t="shared" si="155"/>
        <v>16</v>
      </c>
      <c r="AC1461" s="65" t="str">
        <f t="shared" si="156"/>
        <v>4088898228066882</v>
      </c>
      <c r="AD1461" t="str">
        <f t="shared" si="157"/>
        <v>4088-8982-2806-6882</v>
      </c>
      <c r="AE1461" s="65" t="s">
        <v>10653</v>
      </c>
    </row>
    <row r="1462" spans="1:31" x14ac:dyDescent="0.2">
      <c r="A1462">
        <v>1561</v>
      </c>
      <c r="B1462" s="4">
        <v>43668</v>
      </c>
      <c r="C1462" t="s">
        <v>6492</v>
      </c>
      <c r="D1462" s="14"/>
      <c r="E1462" s="19">
        <f t="shared" si="158"/>
        <v>22.46</v>
      </c>
      <c r="F1462" s="1" t="str">
        <f t="shared" si="159"/>
        <v>Mastercard</v>
      </c>
      <c r="G1462" s="16" t="str">
        <f t="shared" si="160"/>
        <v>4351-4283-1189-2151</v>
      </c>
      <c r="H1462" s="15">
        <f>IF(F1462="Cash"," ",Y1462)</f>
        <v>47232</v>
      </c>
      <c r="M1462" s="64"/>
      <c r="U1462" t="s">
        <v>6492</v>
      </c>
      <c r="V1462" t="s">
        <v>8279</v>
      </c>
      <c r="W1462" t="s">
        <v>7089</v>
      </c>
      <c r="X1462" s="64">
        <v>4916465346055230</v>
      </c>
      <c r="Y1462">
        <v>47232</v>
      </c>
      <c r="Z1462">
        <v>22.46</v>
      </c>
      <c r="AA1462" s="65" t="str">
        <f t="shared" si="154"/>
        <v>4351428311892151</v>
      </c>
      <c r="AB1462">
        <f t="shared" si="155"/>
        <v>16</v>
      </c>
      <c r="AC1462" s="65" t="str">
        <f t="shared" si="156"/>
        <v>4351428311892151</v>
      </c>
      <c r="AD1462" t="str">
        <f t="shared" si="157"/>
        <v>4351-4283-1189-2151</v>
      </c>
      <c r="AE1462" s="65" t="s">
        <v>10904</v>
      </c>
    </row>
    <row r="1463" spans="1:31" x14ac:dyDescent="0.2">
      <c r="A1463">
        <v>1562</v>
      </c>
      <c r="B1463" s="4">
        <v>43668</v>
      </c>
      <c r="C1463" t="s">
        <v>6493</v>
      </c>
      <c r="D1463" s="14"/>
      <c r="E1463" s="19">
        <f t="shared" si="158"/>
        <v>7.97</v>
      </c>
      <c r="F1463" s="1" t="str">
        <f t="shared" si="159"/>
        <v>Cash</v>
      </c>
      <c r="G1463" s="16" t="str">
        <f t="shared" si="160"/>
        <v xml:space="preserve"> </v>
      </c>
      <c r="H1463" s="15" t="str">
        <f>IF(F1463="Cash"," ",Y1463)</f>
        <v xml:space="preserve"> </v>
      </c>
      <c r="U1463" t="s">
        <v>6493</v>
      </c>
      <c r="V1463" t="s">
        <v>8280</v>
      </c>
      <c r="W1463" t="s">
        <v>30</v>
      </c>
      <c r="X1463" s="64">
        <v>4916465346055230</v>
      </c>
      <c r="Z1463">
        <v>7.97</v>
      </c>
      <c r="AA1463" s="65" t="str">
        <f t="shared" si="154"/>
        <v/>
      </c>
      <c r="AB1463">
        <f t="shared" si="155"/>
        <v>0</v>
      </c>
      <c r="AC1463" s="65" t="str">
        <f t="shared" si="156"/>
        <v>???</v>
      </c>
      <c r="AD1463" t="str">
        <f t="shared" si="157"/>
        <v xml:space="preserve"> </v>
      </c>
    </row>
    <row r="1464" spans="1:31" x14ac:dyDescent="0.2">
      <c r="A1464">
        <v>1563</v>
      </c>
      <c r="B1464" s="4">
        <v>43668</v>
      </c>
      <c r="C1464" t="s">
        <v>6494</v>
      </c>
      <c r="D1464" s="14"/>
      <c r="E1464" s="19">
        <f t="shared" si="158"/>
        <v>13.5</v>
      </c>
      <c r="F1464" s="1" t="str">
        <f t="shared" si="159"/>
        <v>Cash</v>
      </c>
      <c r="G1464" s="16" t="str">
        <f t="shared" si="160"/>
        <v xml:space="preserve"> </v>
      </c>
      <c r="H1464" s="15" t="str">
        <f>IF(F1464="Cash"," ",Y1464)</f>
        <v xml:space="preserve"> </v>
      </c>
      <c r="U1464" t="s">
        <v>6494</v>
      </c>
      <c r="V1464" t="s">
        <v>8281</v>
      </c>
      <c r="W1464" t="s">
        <v>30</v>
      </c>
      <c r="X1464" s="64">
        <v>4916465346055230</v>
      </c>
      <c r="Z1464">
        <v>13.5</v>
      </c>
      <c r="AA1464" s="65" t="str">
        <f t="shared" si="154"/>
        <v/>
      </c>
      <c r="AB1464">
        <f t="shared" si="155"/>
        <v>0</v>
      </c>
      <c r="AC1464" s="65" t="str">
        <f t="shared" si="156"/>
        <v>???</v>
      </c>
      <c r="AD1464" t="str">
        <f t="shared" si="157"/>
        <v xml:space="preserve"> </v>
      </c>
    </row>
    <row r="1465" spans="1:31" x14ac:dyDescent="0.2">
      <c r="A1465">
        <v>1564</v>
      </c>
      <c r="B1465" s="4">
        <v>43668</v>
      </c>
      <c r="C1465" t="s">
        <v>6495</v>
      </c>
      <c r="D1465" s="14"/>
      <c r="E1465" s="19">
        <f t="shared" si="158"/>
        <v>8.16</v>
      </c>
      <c r="F1465" s="1" t="str">
        <f t="shared" si="159"/>
        <v>Cash</v>
      </c>
      <c r="G1465" s="16" t="str">
        <f t="shared" si="160"/>
        <v xml:space="preserve"> </v>
      </c>
      <c r="H1465" s="15" t="str">
        <f>IF(F1465="Cash"," ",Y1465)</f>
        <v xml:space="preserve"> </v>
      </c>
      <c r="U1465" t="s">
        <v>6495</v>
      </c>
      <c r="V1465" t="s">
        <v>8282</v>
      </c>
      <c r="W1465" t="s">
        <v>30</v>
      </c>
      <c r="X1465" s="64">
        <v>4916465346055230</v>
      </c>
      <c r="Z1465">
        <v>8.16</v>
      </c>
      <c r="AA1465" s="65" t="str">
        <f t="shared" si="154"/>
        <v/>
      </c>
      <c r="AB1465">
        <f t="shared" si="155"/>
        <v>0</v>
      </c>
      <c r="AC1465" s="65" t="str">
        <f t="shared" si="156"/>
        <v>???</v>
      </c>
      <c r="AD1465" t="str">
        <f t="shared" si="157"/>
        <v xml:space="preserve"> </v>
      </c>
    </row>
    <row r="1466" spans="1:31" x14ac:dyDescent="0.2">
      <c r="A1466">
        <v>1565</v>
      </c>
      <c r="B1466" s="4">
        <v>43668</v>
      </c>
      <c r="C1466" t="s">
        <v>6496</v>
      </c>
      <c r="D1466" s="14"/>
      <c r="E1466" s="19">
        <f t="shared" si="158"/>
        <v>8.5500000000000007</v>
      </c>
      <c r="F1466" s="1" t="str">
        <f t="shared" si="159"/>
        <v>Mastercard</v>
      </c>
      <c r="G1466" s="16" t="str">
        <f t="shared" si="160"/>
        <v>2566-6069-7782-9942</v>
      </c>
      <c r="H1466" s="15">
        <f>IF(F1466="Cash"," ",Y1466)</f>
        <v>47448</v>
      </c>
      <c r="M1466" s="64"/>
      <c r="U1466" t="s">
        <v>6496</v>
      </c>
      <c r="V1466" t="s">
        <v>8217</v>
      </c>
      <c r="W1466" t="s">
        <v>7089</v>
      </c>
      <c r="X1466" s="64">
        <v>4916465346055230</v>
      </c>
      <c r="Y1466">
        <v>47448</v>
      </c>
      <c r="Z1466">
        <v>8.5500000000000007</v>
      </c>
      <c r="AA1466" s="65" t="str">
        <f t="shared" si="154"/>
        <v>2566606977829942</v>
      </c>
      <c r="AB1466">
        <f t="shared" si="155"/>
        <v>16</v>
      </c>
      <c r="AC1466" s="65" t="str">
        <f t="shared" si="156"/>
        <v>2566606977829942</v>
      </c>
      <c r="AD1466" t="str">
        <f t="shared" si="157"/>
        <v>2566-6069-7782-9942</v>
      </c>
      <c r="AE1466" s="65" t="s">
        <v>10666</v>
      </c>
    </row>
    <row r="1467" spans="1:31" x14ac:dyDescent="0.2">
      <c r="A1467">
        <v>1566</v>
      </c>
      <c r="B1467" s="4">
        <v>43668</v>
      </c>
      <c r="C1467" t="s">
        <v>6497</v>
      </c>
      <c r="D1467" s="14"/>
      <c r="E1467" s="19">
        <f t="shared" si="158"/>
        <v>23.56</v>
      </c>
      <c r="F1467" s="1" t="str">
        <f t="shared" si="159"/>
        <v>Mastercard</v>
      </c>
      <c r="G1467" s="16" t="str">
        <f t="shared" si="160"/>
        <v>9807-4817-6527-1841</v>
      </c>
      <c r="H1467" s="15">
        <f>IF(F1467="Cash"," ",Y1467)</f>
        <v>47578</v>
      </c>
      <c r="M1467" s="64"/>
      <c r="U1467" t="s">
        <v>6497</v>
      </c>
      <c r="V1467" t="s">
        <v>7335</v>
      </c>
      <c r="W1467" t="s">
        <v>7089</v>
      </c>
      <c r="X1467" s="64">
        <v>4916465346055230</v>
      </c>
      <c r="Y1467">
        <v>47578</v>
      </c>
      <c r="Z1467">
        <v>23.56</v>
      </c>
      <c r="AA1467" s="65" t="str">
        <f t="shared" si="154"/>
        <v>9807481765271841</v>
      </c>
      <c r="AB1467">
        <f t="shared" si="155"/>
        <v>16</v>
      </c>
      <c r="AC1467" s="65" t="str">
        <f t="shared" si="156"/>
        <v>9807481765271841</v>
      </c>
      <c r="AD1467" t="str">
        <f t="shared" si="157"/>
        <v>9807-4817-6527-1841</v>
      </c>
      <c r="AE1467" s="65" t="s">
        <v>10717</v>
      </c>
    </row>
    <row r="1468" spans="1:31" x14ac:dyDescent="0.2">
      <c r="A1468">
        <v>1567</v>
      </c>
      <c r="B1468" s="4">
        <v>43668</v>
      </c>
      <c r="C1468" t="s">
        <v>6498</v>
      </c>
      <c r="D1468" s="14"/>
      <c r="E1468" s="19">
        <f t="shared" si="158"/>
        <v>31.1</v>
      </c>
      <c r="F1468" s="1" t="str">
        <f t="shared" si="159"/>
        <v>Mastercard</v>
      </c>
      <c r="G1468" s="16" t="str">
        <f t="shared" si="160"/>
        <v>4716-0231-4465-0024</v>
      </c>
      <c r="H1468" s="15">
        <f>IF(F1468="Cash"," ",Y1468)</f>
        <v>47935</v>
      </c>
      <c r="M1468" s="64"/>
      <c r="U1468" t="s">
        <v>6498</v>
      </c>
      <c r="V1468" t="s">
        <v>7390</v>
      </c>
      <c r="W1468" t="s">
        <v>7089</v>
      </c>
      <c r="X1468" s="64">
        <v>4916465346055230</v>
      </c>
      <c r="Y1468">
        <v>47935</v>
      </c>
      <c r="Z1468">
        <v>31.1</v>
      </c>
      <c r="AA1468" s="65" t="str">
        <f t="shared" si="154"/>
        <v>4716023144650024</v>
      </c>
      <c r="AB1468">
        <f t="shared" si="155"/>
        <v>16</v>
      </c>
      <c r="AC1468" s="65" t="str">
        <f t="shared" si="156"/>
        <v>4716023144650024</v>
      </c>
      <c r="AD1468" t="str">
        <f t="shared" si="157"/>
        <v>4716-0231-4465-0024</v>
      </c>
      <c r="AE1468" s="65" t="s">
        <v>10785</v>
      </c>
    </row>
    <row r="1469" spans="1:31" x14ac:dyDescent="0.2">
      <c r="A1469">
        <v>1568</v>
      </c>
      <c r="B1469" s="4">
        <v>43668</v>
      </c>
      <c r="C1469" t="s">
        <v>6499</v>
      </c>
      <c r="D1469" s="14"/>
      <c r="E1469" s="19">
        <f t="shared" si="158"/>
        <v>19.600000000000001</v>
      </c>
      <c r="F1469" s="1" t="str">
        <f t="shared" si="159"/>
        <v>Mastercard</v>
      </c>
      <c r="G1469" s="16" t="str">
        <f t="shared" si="160"/>
        <v>5595-5177-7046-8985</v>
      </c>
      <c r="H1469" s="15">
        <f>IF(F1469="Cash"," ",Y1469)</f>
        <v>23321</v>
      </c>
      <c r="M1469" s="64"/>
      <c r="U1469" t="s">
        <v>6499</v>
      </c>
      <c r="V1469" t="s">
        <v>8283</v>
      </c>
      <c r="W1469" t="s">
        <v>7089</v>
      </c>
      <c r="X1469" s="64">
        <v>4916465346055230</v>
      </c>
      <c r="Y1469">
        <v>23321</v>
      </c>
      <c r="Z1469">
        <v>19.600000000000001</v>
      </c>
      <c r="AA1469" s="65" t="str">
        <f t="shared" si="154"/>
        <v>5595517770468985</v>
      </c>
      <c r="AB1469">
        <f t="shared" si="155"/>
        <v>16</v>
      </c>
      <c r="AC1469" s="65" t="str">
        <f t="shared" si="156"/>
        <v>5595517770468985</v>
      </c>
      <c r="AD1469" t="str">
        <f t="shared" si="157"/>
        <v>5595-5177-7046-8985</v>
      </c>
      <c r="AE1469" s="65" t="s">
        <v>10759</v>
      </c>
    </row>
    <row r="1470" spans="1:31" x14ac:dyDescent="0.2">
      <c r="A1470">
        <v>1569</v>
      </c>
      <c r="B1470" s="4">
        <v>43668</v>
      </c>
      <c r="C1470" t="s">
        <v>6500</v>
      </c>
      <c r="D1470" s="14"/>
      <c r="E1470" s="19">
        <f t="shared" si="158"/>
        <v>23.73</v>
      </c>
      <c r="F1470" s="1" t="str">
        <f t="shared" si="159"/>
        <v>Mastercard</v>
      </c>
      <c r="G1470" s="16" t="str">
        <f t="shared" si="160"/>
        <v>1719-7880-4585-8240</v>
      </c>
      <c r="H1470" s="15">
        <f>IF(F1470="Cash"," ",Y1470)</f>
        <v>47272</v>
      </c>
      <c r="M1470" s="64"/>
      <c r="U1470" t="s">
        <v>6500</v>
      </c>
      <c r="V1470" t="s">
        <v>7321</v>
      </c>
      <c r="W1470" t="s">
        <v>7089</v>
      </c>
      <c r="X1470" s="64">
        <v>4916465346055230</v>
      </c>
      <c r="Y1470">
        <v>47272</v>
      </c>
      <c r="Z1470">
        <v>23.73</v>
      </c>
      <c r="AA1470" s="65" t="str">
        <f t="shared" si="154"/>
        <v>1719788045858240</v>
      </c>
      <c r="AB1470">
        <f t="shared" si="155"/>
        <v>16</v>
      </c>
      <c r="AC1470" s="65" t="str">
        <f t="shared" si="156"/>
        <v>1719788045858240</v>
      </c>
      <c r="AD1470" t="str">
        <f t="shared" si="157"/>
        <v>1719-7880-4585-8240</v>
      </c>
      <c r="AE1470" s="65" t="s">
        <v>10690</v>
      </c>
    </row>
    <row r="1471" spans="1:31" x14ac:dyDescent="0.2">
      <c r="A1471">
        <v>1570</v>
      </c>
      <c r="B1471" s="4">
        <v>43668</v>
      </c>
      <c r="C1471" t="s">
        <v>6501</v>
      </c>
      <c r="D1471" s="14"/>
      <c r="E1471" s="19">
        <f t="shared" si="158"/>
        <v>29.69</v>
      </c>
      <c r="F1471" s="1" t="str">
        <f t="shared" si="159"/>
        <v>Mastercard</v>
      </c>
      <c r="G1471" s="16" t="str">
        <f t="shared" si="160"/>
        <v>1268-7904-4062-6708</v>
      </c>
      <c r="H1471" s="15">
        <f>IF(F1471="Cash"," ",Y1471)</f>
        <v>60630</v>
      </c>
      <c r="M1471" s="64"/>
      <c r="U1471" t="s">
        <v>6501</v>
      </c>
      <c r="V1471" t="s">
        <v>8284</v>
      </c>
      <c r="W1471" t="s">
        <v>7089</v>
      </c>
      <c r="X1471" s="64">
        <v>4916465346055230</v>
      </c>
      <c r="Y1471">
        <v>60630</v>
      </c>
      <c r="Z1471">
        <v>29.69</v>
      </c>
      <c r="AA1471" s="65" t="str">
        <f t="shared" si="154"/>
        <v>1268790440626708</v>
      </c>
      <c r="AB1471">
        <f t="shared" si="155"/>
        <v>16</v>
      </c>
      <c r="AC1471" s="65" t="str">
        <f t="shared" si="156"/>
        <v>1268790440626708</v>
      </c>
      <c r="AD1471" t="str">
        <f t="shared" si="157"/>
        <v>1268-7904-4062-6708</v>
      </c>
      <c r="AE1471" s="65" t="s">
        <v>10804</v>
      </c>
    </row>
    <row r="1472" spans="1:31" x14ac:dyDescent="0.2">
      <c r="A1472">
        <v>1571</v>
      </c>
      <c r="B1472" s="4">
        <v>43669</v>
      </c>
      <c r="C1472" t="s">
        <v>6502</v>
      </c>
      <c r="D1472" s="14"/>
      <c r="E1472" s="19">
        <f t="shared" si="158"/>
        <v>11.33</v>
      </c>
      <c r="F1472" s="1" t="str">
        <f t="shared" si="159"/>
        <v>Cash</v>
      </c>
      <c r="G1472" s="16" t="str">
        <f t="shared" si="160"/>
        <v xml:space="preserve"> </v>
      </c>
      <c r="H1472" s="15" t="str">
        <f>IF(F1472="Cash"," ",Y1472)</f>
        <v xml:space="preserve"> </v>
      </c>
      <c r="U1472" t="s">
        <v>6502</v>
      </c>
      <c r="V1472" t="s">
        <v>8285</v>
      </c>
      <c r="W1472" t="s">
        <v>30</v>
      </c>
      <c r="X1472" s="64">
        <v>4916465346055230</v>
      </c>
      <c r="Z1472">
        <v>11.33</v>
      </c>
      <c r="AA1472" s="65" t="str">
        <f t="shared" si="154"/>
        <v/>
      </c>
      <c r="AB1472">
        <f t="shared" si="155"/>
        <v>0</v>
      </c>
      <c r="AC1472" s="65" t="str">
        <f t="shared" si="156"/>
        <v>???</v>
      </c>
      <c r="AD1472" t="str">
        <f t="shared" si="157"/>
        <v xml:space="preserve"> </v>
      </c>
    </row>
    <row r="1473" spans="1:31" x14ac:dyDescent="0.2">
      <c r="A1473">
        <v>1572</v>
      </c>
      <c r="B1473" s="4">
        <v>43669</v>
      </c>
      <c r="C1473" t="s">
        <v>6503</v>
      </c>
      <c r="D1473" s="14"/>
      <c r="E1473" s="19">
        <f t="shared" si="158"/>
        <v>10.57</v>
      </c>
      <c r="F1473" s="1" t="str">
        <f t="shared" si="159"/>
        <v>Visa</v>
      </c>
      <c r="G1473" s="16" t="str">
        <f t="shared" si="160"/>
        <v>8372-3388-3299-1356</v>
      </c>
      <c r="H1473" s="15">
        <f>IF(F1473="Cash"," ",Y1473)</f>
        <v>46968</v>
      </c>
      <c r="M1473" s="64"/>
      <c r="U1473" t="s">
        <v>6503</v>
      </c>
      <c r="V1473" t="s">
        <v>7309</v>
      </c>
      <c r="W1473" t="s">
        <v>34</v>
      </c>
      <c r="X1473" s="64">
        <v>4916465346055230</v>
      </c>
      <c r="Y1473">
        <v>46968</v>
      </c>
      <c r="Z1473">
        <v>10.57</v>
      </c>
      <c r="AA1473" s="65" t="str">
        <f t="shared" si="154"/>
        <v>8372338832991356</v>
      </c>
      <c r="AB1473">
        <f t="shared" si="155"/>
        <v>16</v>
      </c>
      <c r="AC1473" s="65" t="str">
        <f t="shared" si="156"/>
        <v>8372338832991356</v>
      </c>
      <c r="AD1473" t="str">
        <f t="shared" si="157"/>
        <v>8372-3388-3299-1356</v>
      </c>
      <c r="AE1473" s="65" t="s">
        <v>11020</v>
      </c>
    </row>
    <row r="1474" spans="1:31" x14ac:dyDescent="0.2">
      <c r="A1474">
        <v>1573</v>
      </c>
      <c r="B1474" s="4">
        <v>43669</v>
      </c>
      <c r="C1474" t="s">
        <v>6504</v>
      </c>
      <c r="D1474" s="14"/>
      <c r="E1474" s="19">
        <f t="shared" si="158"/>
        <v>25.12</v>
      </c>
      <c r="F1474" s="1" t="str">
        <f t="shared" si="159"/>
        <v>Visa</v>
      </c>
      <c r="G1474" s="16" t="str">
        <f t="shared" si="160"/>
        <v>7088-5881-2359-8494</v>
      </c>
      <c r="H1474" s="15">
        <f>IF(F1474="Cash"," ",Y1474)</f>
        <v>36340</v>
      </c>
      <c r="M1474" s="64"/>
      <c r="U1474" t="s">
        <v>6504</v>
      </c>
      <c r="V1474" t="s">
        <v>7762</v>
      </c>
      <c r="W1474" t="s">
        <v>34</v>
      </c>
      <c r="X1474" s="64">
        <v>4916465346055230</v>
      </c>
      <c r="Y1474">
        <v>36340</v>
      </c>
      <c r="Z1474">
        <v>25.12</v>
      </c>
      <c r="AA1474" s="65" t="str">
        <f t="shared" si="154"/>
        <v>7088588123598494</v>
      </c>
      <c r="AB1474">
        <f t="shared" si="155"/>
        <v>16</v>
      </c>
      <c r="AC1474" s="65" t="str">
        <f t="shared" si="156"/>
        <v>7088588123598494</v>
      </c>
      <c r="AD1474" t="str">
        <f t="shared" si="157"/>
        <v>7088-5881-2359-8494</v>
      </c>
      <c r="AE1474" s="65" t="s">
        <v>10714</v>
      </c>
    </row>
    <row r="1475" spans="1:31" x14ac:dyDescent="0.2">
      <c r="A1475">
        <v>1574</v>
      </c>
      <c r="B1475" s="4">
        <v>43669</v>
      </c>
      <c r="C1475" t="s">
        <v>6505</v>
      </c>
      <c r="D1475" s="14"/>
      <c r="E1475" s="19">
        <f t="shared" si="158"/>
        <v>31.63</v>
      </c>
      <c r="F1475" s="1" t="str">
        <f t="shared" si="159"/>
        <v>Mastercard</v>
      </c>
      <c r="G1475" s="16" t="str">
        <f t="shared" si="160"/>
        <v>9434-3823-8139-0890</v>
      </c>
      <c r="H1475" s="15">
        <f>IF(F1475="Cash"," ",Y1475)</f>
        <v>46733</v>
      </c>
      <c r="M1475" s="64"/>
      <c r="U1475" t="s">
        <v>6505</v>
      </c>
      <c r="V1475" t="s">
        <v>7498</v>
      </c>
      <c r="W1475" t="s">
        <v>7089</v>
      </c>
      <c r="X1475" s="64">
        <v>4916465346055230</v>
      </c>
      <c r="Y1475">
        <v>46733</v>
      </c>
      <c r="Z1475">
        <v>31.63</v>
      </c>
      <c r="AA1475" s="65" t="str">
        <f t="shared" ref="AA1475:AA1538" si="161">TRIM(AE1475)</f>
        <v>9434382381390890</v>
      </c>
      <c r="AB1475">
        <f t="shared" ref="AB1475:AB1538" si="162">LEN(AA1475)</f>
        <v>16</v>
      </c>
      <c r="AC1475" s="65" t="str">
        <f t="shared" ref="AC1475:AC1538" si="163">IF(AB1475&gt;=15,AA1475,"???")</f>
        <v>9434382381390890</v>
      </c>
      <c r="AD1475" t="str">
        <f t="shared" ref="AD1475:AD1538" si="164">IF(AB1475=15,TEXT(AC1475,"0000-000000-00000"),IF(AB1475=16,MID(AC1475,1,4)&amp;"-"&amp;MID(AC1475,5,4)&amp;"-"&amp;MID(AC1475,9,4)&amp;"-"&amp;MID(AC1475,13,4),IF(AB1475=0," ","???")))</f>
        <v>9434-3823-8139-0890</v>
      </c>
      <c r="AE1475" s="65" t="s">
        <v>10770</v>
      </c>
    </row>
    <row r="1476" spans="1:31" x14ac:dyDescent="0.2">
      <c r="A1476">
        <v>1575</v>
      </c>
      <c r="B1476" s="4">
        <v>43669</v>
      </c>
      <c r="C1476" t="s">
        <v>6506</v>
      </c>
      <c r="D1476" s="14"/>
      <c r="E1476" s="19">
        <f t="shared" si="158"/>
        <v>7.96</v>
      </c>
      <c r="F1476" s="1" t="str">
        <f t="shared" si="159"/>
        <v>Cash</v>
      </c>
      <c r="G1476" s="16" t="str">
        <f t="shared" si="160"/>
        <v xml:space="preserve"> </v>
      </c>
      <c r="H1476" s="15" t="str">
        <f>IF(F1476="Cash"," ",Y1476)</f>
        <v xml:space="preserve"> </v>
      </c>
      <c r="U1476" t="s">
        <v>6506</v>
      </c>
      <c r="V1476" t="s">
        <v>8078</v>
      </c>
      <c r="W1476" t="s">
        <v>30</v>
      </c>
      <c r="X1476" s="64">
        <v>4916465346055230</v>
      </c>
      <c r="Z1476">
        <v>7.96</v>
      </c>
      <c r="AA1476" s="65" t="str">
        <f t="shared" si="161"/>
        <v/>
      </c>
      <c r="AB1476">
        <f t="shared" si="162"/>
        <v>0</v>
      </c>
      <c r="AC1476" s="65" t="str">
        <f t="shared" si="163"/>
        <v>???</v>
      </c>
      <c r="AD1476" t="str">
        <f t="shared" si="164"/>
        <v xml:space="preserve"> </v>
      </c>
    </row>
    <row r="1477" spans="1:31" x14ac:dyDescent="0.2">
      <c r="A1477">
        <v>1576</v>
      </c>
      <c r="B1477" s="4">
        <v>43669</v>
      </c>
      <c r="C1477" t="s">
        <v>6507</v>
      </c>
      <c r="D1477" s="14"/>
      <c r="E1477" s="19">
        <f t="shared" ref="E1477:E1540" si="165">Z1477</f>
        <v>29.49</v>
      </c>
      <c r="F1477" s="1" t="str">
        <f t="shared" ref="F1477:F1540" si="166">W1477</f>
        <v>Cash</v>
      </c>
      <c r="G1477" s="16" t="str">
        <f t="shared" ref="G1477:G1540" si="167">AD1477</f>
        <v xml:space="preserve"> </v>
      </c>
      <c r="H1477" s="15" t="str">
        <f>IF(F1477="Cash"," ",Y1477)</f>
        <v xml:space="preserve"> </v>
      </c>
      <c r="U1477" t="s">
        <v>6507</v>
      </c>
      <c r="V1477" t="s">
        <v>8286</v>
      </c>
      <c r="W1477" t="s">
        <v>30</v>
      </c>
      <c r="X1477" s="64">
        <v>4916465346055230</v>
      </c>
      <c r="Z1477">
        <v>29.49</v>
      </c>
      <c r="AA1477" s="65" t="str">
        <f t="shared" si="161"/>
        <v/>
      </c>
      <c r="AB1477">
        <f t="shared" si="162"/>
        <v>0</v>
      </c>
      <c r="AC1477" s="65" t="str">
        <f t="shared" si="163"/>
        <v>???</v>
      </c>
      <c r="AD1477" t="str">
        <f t="shared" si="164"/>
        <v xml:space="preserve"> </v>
      </c>
    </row>
    <row r="1478" spans="1:31" x14ac:dyDescent="0.2">
      <c r="A1478">
        <v>1577</v>
      </c>
      <c r="B1478" s="4">
        <v>43669</v>
      </c>
      <c r="C1478" t="s">
        <v>6508</v>
      </c>
      <c r="D1478" s="14"/>
      <c r="E1478" s="19">
        <f t="shared" si="165"/>
        <v>2.04</v>
      </c>
      <c r="F1478" s="1" t="str">
        <f t="shared" si="166"/>
        <v>Cash</v>
      </c>
      <c r="G1478" s="16" t="str">
        <f t="shared" si="167"/>
        <v xml:space="preserve"> </v>
      </c>
      <c r="H1478" s="15" t="str">
        <f>IF(F1478="Cash"," ",Y1478)</f>
        <v xml:space="preserve"> </v>
      </c>
      <c r="U1478" t="s">
        <v>6508</v>
      </c>
      <c r="V1478" t="s">
        <v>8287</v>
      </c>
      <c r="W1478" t="s">
        <v>30</v>
      </c>
      <c r="X1478" s="64">
        <v>4916465346055230</v>
      </c>
      <c r="Z1478">
        <v>2.04</v>
      </c>
      <c r="AA1478" s="65" t="str">
        <f t="shared" si="161"/>
        <v/>
      </c>
      <c r="AB1478">
        <f t="shared" si="162"/>
        <v>0</v>
      </c>
      <c r="AC1478" s="65" t="str">
        <f t="shared" si="163"/>
        <v>???</v>
      </c>
      <c r="AD1478" t="str">
        <f t="shared" si="164"/>
        <v xml:space="preserve"> </v>
      </c>
    </row>
    <row r="1479" spans="1:31" x14ac:dyDescent="0.2">
      <c r="A1479">
        <v>1578</v>
      </c>
      <c r="B1479" s="4">
        <v>43669</v>
      </c>
      <c r="C1479" t="s">
        <v>6509</v>
      </c>
      <c r="D1479" s="14"/>
      <c r="E1479" s="19">
        <f t="shared" si="165"/>
        <v>21.04</v>
      </c>
      <c r="F1479" s="1" t="str">
        <f t="shared" si="166"/>
        <v>Discover</v>
      </c>
      <c r="G1479" s="16" t="str">
        <f t="shared" si="167"/>
        <v>1597-4883-7208-0499</v>
      </c>
      <c r="H1479" s="15">
        <f>IF(F1479="Cash"," ",Y1479)</f>
        <v>46971</v>
      </c>
      <c r="M1479" s="64"/>
      <c r="U1479" t="s">
        <v>6509</v>
      </c>
      <c r="V1479" t="s">
        <v>7375</v>
      </c>
      <c r="W1479" t="s">
        <v>7167</v>
      </c>
      <c r="X1479" s="64">
        <v>4916465346055230</v>
      </c>
      <c r="Y1479">
        <v>46971</v>
      </c>
      <c r="Z1479">
        <v>21.04</v>
      </c>
      <c r="AA1479" s="65" t="str">
        <f t="shared" si="161"/>
        <v>1597488372080499</v>
      </c>
      <c r="AB1479">
        <f t="shared" si="162"/>
        <v>16</v>
      </c>
      <c r="AC1479" s="65" t="str">
        <f t="shared" si="163"/>
        <v>1597488372080499</v>
      </c>
      <c r="AD1479" t="str">
        <f t="shared" si="164"/>
        <v>1597-4883-7208-0499</v>
      </c>
      <c r="AE1479" s="65" t="s">
        <v>10727</v>
      </c>
    </row>
    <row r="1480" spans="1:31" x14ac:dyDescent="0.2">
      <c r="A1480">
        <v>1579</v>
      </c>
      <c r="B1480" s="4">
        <v>43669</v>
      </c>
      <c r="C1480" t="s">
        <v>6510</v>
      </c>
      <c r="D1480" s="14"/>
      <c r="E1480" s="19">
        <f t="shared" si="165"/>
        <v>0.69</v>
      </c>
      <c r="F1480" s="1" t="str">
        <f t="shared" si="166"/>
        <v>Mastercard</v>
      </c>
      <c r="G1480" s="16" t="str">
        <f t="shared" si="167"/>
        <v>1472-8031-1566-7070</v>
      </c>
      <c r="H1480" s="15">
        <f>IF(F1480="Cash"," ",Y1480)</f>
        <v>60683</v>
      </c>
      <c r="M1480" s="64"/>
      <c r="U1480" t="s">
        <v>6510</v>
      </c>
      <c r="V1480" t="s">
        <v>7845</v>
      </c>
      <c r="W1480" t="s">
        <v>7089</v>
      </c>
      <c r="X1480" s="64">
        <v>4916465346055230</v>
      </c>
      <c r="Y1480">
        <v>60683</v>
      </c>
      <c r="Z1480">
        <v>0.69</v>
      </c>
      <c r="AA1480" s="65" t="str">
        <f t="shared" si="161"/>
        <v>1472803115667070</v>
      </c>
      <c r="AB1480">
        <f t="shared" si="162"/>
        <v>16</v>
      </c>
      <c r="AC1480" s="65" t="str">
        <f t="shared" si="163"/>
        <v>1472803115667070</v>
      </c>
      <c r="AD1480" t="str">
        <f t="shared" si="164"/>
        <v>1472-8031-1566-7070</v>
      </c>
      <c r="AE1480" s="65" t="s">
        <v>11021</v>
      </c>
    </row>
    <row r="1481" spans="1:31" x14ac:dyDescent="0.2">
      <c r="A1481">
        <v>1580</v>
      </c>
      <c r="B1481" s="4">
        <v>43669</v>
      </c>
      <c r="C1481" t="s">
        <v>6511</v>
      </c>
      <c r="D1481" s="14"/>
      <c r="E1481" s="19">
        <f t="shared" si="165"/>
        <v>25.03</v>
      </c>
      <c r="F1481" s="1" t="str">
        <f t="shared" si="166"/>
        <v>Mastercard</v>
      </c>
      <c r="G1481" s="16" t="str">
        <f t="shared" si="167"/>
        <v>5449-7243-5113-0049</v>
      </c>
      <c r="H1481" s="15">
        <f>IF(F1481="Cash"," ",Y1481)</f>
        <v>47921</v>
      </c>
      <c r="M1481" s="64"/>
      <c r="U1481" t="s">
        <v>6511</v>
      </c>
      <c r="V1481" t="s">
        <v>7363</v>
      </c>
      <c r="W1481" t="s">
        <v>7089</v>
      </c>
      <c r="X1481" s="64">
        <v>4916465346055230</v>
      </c>
      <c r="Y1481">
        <v>47921</v>
      </c>
      <c r="Z1481">
        <v>25.03</v>
      </c>
      <c r="AA1481" s="65" t="str">
        <f t="shared" si="161"/>
        <v>5449724351130049</v>
      </c>
      <c r="AB1481">
        <f t="shared" si="162"/>
        <v>16</v>
      </c>
      <c r="AC1481" s="65" t="str">
        <f t="shared" si="163"/>
        <v>5449724351130049</v>
      </c>
      <c r="AD1481" t="str">
        <f t="shared" si="164"/>
        <v>5449-7243-5113-0049</v>
      </c>
      <c r="AE1481" s="65" t="s">
        <v>11022</v>
      </c>
    </row>
    <row r="1482" spans="1:31" x14ac:dyDescent="0.2">
      <c r="A1482">
        <v>1581</v>
      </c>
      <c r="B1482" s="4">
        <v>43669</v>
      </c>
      <c r="C1482" t="s">
        <v>5663</v>
      </c>
      <c r="D1482" s="14"/>
      <c r="E1482" s="19">
        <f t="shared" si="165"/>
        <v>5.96</v>
      </c>
      <c r="F1482" s="1" t="str">
        <f t="shared" si="166"/>
        <v>Cash</v>
      </c>
      <c r="G1482" s="16" t="str">
        <f t="shared" si="167"/>
        <v xml:space="preserve"> </v>
      </c>
      <c r="H1482" s="15" t="str">
        <f>IF(F1482="Cash"," ",Y1482)</f>
        <v xml:space="preserve"> </v>
      </c>
      <c r="U1482" t="s">
        <v>5663</v>
      </c>
      <c r="V1482" t="s">
        <v>7627</v>
      </c>
      <c r="W1482" t="s">
        <v>30</v>
      </c>
      <c r="X1482" s="64">
        <v>4916465346055230</v>
      </c>
      <c r="Z1482">
        <v>5.96</v>
      </c>
      <c r="AA1482" s="65" t="str">
        <f t="shared" si="161"/>
        <v/>
      </c>
      <c r="AB1482">
        <f t="shared" si="162"/>
        <v>0</v>
      </c>
      <c r="AC1482" s="65" t="str">
        <f t="shared" si="163"/>
        <v>???</v>
      </c>
      <c r="AD1482" t="str">
        <f t="shared" si="164"/>
        <v xml:space="preserve"> </v>
      </c>
    </row>
    <row r="1483" spans="1:31" x14ac:dyDescent="0.2">
      <c r="A1483">
        <v>1582</v>
      </c>
      <c r="B1483" s="4">
        <v>43669</v>
      </c>
      <c r="C1483" t="s">
        <v>6512</v>
      </c>
      <c r="D1483" s="14"/>
      <c r="E1483" s="19">
        <f t="shared" si="165"/>
        <v>18.88</v>
      </c>
      <c r="F1483" s="1" t="str">
        <f t="shared" si="166"/>
        <v>Cash</v>
      </c>
      <c r="G1483" s="16" t="str">
        <f t="shared" si="167"/>
        <v xml:space="preserve"> </v>
      </c>
      <c r="H1483" s="15" t="str">
        <f>IF(F1483="Cash"," ",Y1483)</f>
        <v xml:space="preserve"> </v>
      </c>
      <c r="U1483" t="s">
        <v>6512</v>
      </c>
      <c r="V1483" t="s">
        <v>7839</v>
      </c>
      <c r="W1483" t="s">
        <v>30</v>
      </c>
      <c r="X1483" s="64">
        <v>4916465346055230</v>
      </c>
      <c r="Z1483">
        <v>18.88</v>
      </c>
      <c r="AA1483" s="65" t="str">
        <f t="shared" si="161"/>
        <v/>
      </c>
      <c r="AB1483">
        <f t="shared" si="162"/>
        <v>0</v>
      </c>
      <c r="AC1483" s="65" t="str">
        <f t="shared" si="163"/>
        <v>???</v>
      </c>
      <c r="AD1483" t="str">
        <f t="shared" si="164"/>
        <v xml:space="preserve"> </v>
      </c>
    </row>
    <row r="1484" spans="1:31" x14ac:dyDescent="0.2">
      <c r="A1484">
        <v>1583</v>
      </c>
      <c r="B1484" s="4">
        <v>43669</v>
      </c>
      <c r="C1484" t="s">
        <v>6513</v>
      </c>
      <c r="D1484" s="14"/>
      <c r="E1484" s="19">
        <f t="shared" si="165"/>
        <v>22.4</v>
      </c>
      <c r="F1484" s="1" t="str">
        <f t="shared" si="166"/>
        <v>Cash</v>
      </c>
      <c r="G1484" s="16" t="str">
        <f t="shared" si="167"/>
        <v xml:space="preserve"> </v>
      </c>
      <c r="H1484" s="15" t="str">
        <f>IF(F1484="Cash"," ",Y1484)</f>
        <v xml:space="preserve"> </v>
      </c>
      <c r="U1484" t="s">
        <v>6513</v>
      </c>
      <c r="V1484" t="s">
        <v>7243</v>
      </c>
      <c r="W1484" t="s">
        <v>30</v>
      </c>
      <c r="X1484" s="64">
        <v>4916465346055230</v>
      </c>
      <c r="Z1484">
        <v>22.4</v>
      </c>
      <c r="AA1484" s="65" t="str">
        <f t="shared" si="161"/>
        <v/>
      </c>
      <c r="AB1484">
        <f t="shared" si="162"/>
        <v>0</v>
      </c>
      <c r="AC1484" s="65" t="str">
        <f t="shared" si="163"/>
        <v>???</v>
      </c>
      <c r="AD1484" t="str">
        <f t="shared" si="164"/>
        <v xml:space="preserve"> </v>
      </c>
    </row>
    <row r="1485" spans="1:31" x14ac:dyDescent="0.2">
      <c r="A1485">
        <v>1584</v>
      </c>
      <c r="B1485" s="4">
        <v>43669</v>
      </c>
      <c r="C1485" t="s">
        <v>6514</v>
      </c>
      <c r="D1485" s="14"/>
      <c r="E1485" s="19">
        <f t="shared" si="165"/>
        <v>10.199999999999999</v>
      </c>
      <c r="F1485" s="1" t="str">
        <f t="shared" si="166"/>
        <v>Visa</v>
      </c>
      <c r="G1485" s="16" t="str">
        <f t="shared" si="167"/>
        <v>8471-4406-7551-8256</v>
      </c>
      <c r="H1485" s="15">
        <f>IF(F1485="Cash"," ",Y1485)</f>
        <v>46617</v>
      </c>
      <c r="M1485" s="64"/>
      <c r="U1485" t="s">
        <v>6514</v>
      </c>
      <c r="V1485" t="s">
        <v>8288</v>
      </c>
      <c r="W1485" t="s">
        <v>34</v>
      </c>
      <c r="X1485" s="64">
        <v>4916465346055230</v>
      </c>
      <c r="Y1485">
        <v>46617</v>
      </c>
      <c r="Z1485">
        <v>10.199999999999999</v>
      </c>
      <c r="AA1485" s="65" t="str">
        <f t="shared" si="161"/>
        <v>8471440675518256</v>
      </c>
      <c r="AB1485">
        <f t="shared" si="162"/>
        <v>16</v>
      </c>
      <c r="AC1485" s="65" t="str">
        <f t="shared" si="163"/>
        <v>8471440675518256</v>
      </c>
      <c r="AD1485" t="str">
        <f t="shared" si="164"/>
        <v>8471-4406-7551-8256</v>
      </c>
      <c r="AE1485" s="65" t="s">
        <v>11023</v>
      </c>
    </row>
    <row r="1486" spans="1:31" x14ac:dyDescent="0.2">
      <c r="A1486">
        <v>1585</v>
      </c>
      <c r="B1486" s="4">
        <v>43669</v>
      </c>
      <c r="C1486" t="s">
        <v>6515</v>
      </c>
      <c r="D1486" s="14"/>
      <c r="E1486" s="19">
        <f t="shared" si="165"/>
        <v>2.25</v>
      </c>
      <c r="F1486" s="1" t="str">
        <f t="shared" si="166"/>
        <v>Mastercard</v>
      </c>
      <c r="G1486" s="16" t="str">
        <f t="shared" si="167"/>
        <v>4351-4283-1189-2151</v>
      </c>
      <c r="H1486" s="15">
        <f>IF(F1486="Cash"," ",Y1486)</f>
        <v>47529</v>
      </c>
      <c r="M1486" s="64"/>
      <c r="U1486" t="s">
        <v>6515</v>
      </c>
      <c r="V1486" t="s">
        <v>8289</v>
      </c>
      <c r="W1486" t="s">
        <v>7089</v>
      </c>
      <c r="X1486" s="64">
        <v>4916465346055230</v>
      </c>
      <c r="Y1486">
        <v>47529</v>
      </c>
      <c r="Z1486">
        <v>2.25</v>
      </c>
      <c r="AA1486" s="65" t="str">
        <f t="shared" si="161"/>
        <v>4351428311892151</v>
      </c>
      <c r="AB1486">
        <f t="shared" si="162"/>
        <v>16</v>
      </c>
      <c r="AC1486" s="65" t="str">
        <f t="shared" si="163"/>
        <v>4351428311892151</v>
      </c>
      <c r="AD1486" t="str">
        <f t="shared" si="164"/>
        <v>4351-4283-1189-2151</v>
      </c>
      <c r="AE1486" s="65" t="s">
        <v>10904</v>
      </c>
    </row>
    <row r="1487" spans="1:31" x14ac:dyDescent="0.2">
      <c r="A1487">
        <v>1586</v>
      </c>
      <c r="B1487" s="4">
        <v>43669</v>
      </c>
      <c r="C1487" t="s">
        <v>6516</v>
      </c>
      <c r="D1487" s="14"/>
      <c r="E1487" s="19">
        <f t="shared" si="165"/>
        <v>9</v>
      </c>
      <c r="F1487" s="1" t="str">
        <f t="shared" si="166"/>
        <v>Cash</v>
      </c>
      <c r="G1487" s="16" t="str">
        <f t="shared" si="167"/>
        <v xml:space="preserve"> </v>
      </c>
      <c r="H1487" s="15" t="str">
        <f>IF(F1487="Cash"," ",Y1487)</f>
        <v xml:space="preserve"> </v>
      </c>
      <c r="U1487" t="s">
        <v>6516</v>
      </c>
      <c r="V1487" t="s">
        <v>8290</v>
      </c>
      <c r="W1487" t="s">
        <v>30</v>
      </c>
      <c r="X1487" s="64">
        <v>4916465346055230</v>
      </c>
      <c r="Z1487">
        <v>9</v>
      </c>
      <c r="AA1487" s="65" t="str">
        <f t="shared" si="161"/>
        <v/>
      </c>
      <c r="AB1487">
        <f t="shared" si="162"/>
        <v>0</v>
      </c>
      <c r="AC1487" s="65" t="str">
        <f t="shared" si="163"/>
        <v>???</v>
      </c>
      <c r="AD1487" t="str">
        <f t="shared" si="164"/>
        <v xml:space="preserve"> </v>
      </c>
    </row>
    <row r="1488" spans="1:31" x14ac:dyDescent="0.2">
      <c r="A1488">
        <v>1587</v>
      </c>
      <c r="B1488" s="4">
        <v>43669</v>
      </c>
      <c r="C1488" t="s">
        <v>6517</v>
      </c>
      <c r="D1488" s="14"/>
      <c r="E1488" s="19">
        <f t="shared" si="165"/>
        <v>24.28</v>
      </c>
      <c r="F1488" s="1" t="str">
        <f t="shared" si="166"/>
        <v>Visa</v>
      </c>
      <c r="G1488" s="16" t="str">
        <f t="shared" si="167"/>
        <v>5493-2035-2486-2299</v>
      </c>
      <c r="H1488" s="15">
        <f>IF(F1488="Cash"," ",Y1488)</f>
        <v>60608</v>
      </c>
      <c r="M1488" s="64"/>
      <c r="U1488" t="s">
        <v>6517</v>
      </c>
      <c r="V1488" t="s">
        <v>7202</v>
      </c>
      <c r="W1488" t="s">
        <v>34</v>
      </c>
      <c r="X1488" s="64">
        <v>4916465346055230</v>
      </c>
      <c r="Y1488">
        <v>60608</v>
      </c>
      <c r="Z1488">
        <v>24.28</v>
      </c>
      <c r="AA1488" s="65" t="str">
        <f t="shared" si="161"/>
        <v>5493203524862299</v>
      </c>
      <c r="AB1488">
        <f t="shared" si="162"/>
        <v>16</v>
      </c>
      <c r="AC1488" s="65" t="str">
        <f t="shared" si="163"/>
        <v>5493203524862299</v>
      </c>
      <c r="AD1488" t="str">
        <f t="shared" si="164"/>
        <v>5493-2035-2486-2299</v>
      </c>
      <c r="AE1488" s="65" t="s">
        <v>10767</v>
      </c>
    </row>
    <row r="1489" spans="1:31" x14ac:dyDescent="0.2">
      <c r="A1489">
        <v>1588</v>
      </c>
      <c r="B1489" s="4">
        <v>43669</v>
      </c>
      <c r="C1489" t="s">
        <v>6518</v>
      </c>
      <c r="D1489" s="14"/>
      <c r="E1489" s="19">
        <f t="shared" si="165"/>
        <v>14.74</v>
      </c>
      <c r="F1489" s="1" t="str">
        <f t="shared" si="166"/>
        <v>Visa</v>
      </c>
      <c r="G1489" s="16" t="str">
        <f t="shared" si="167"/>
        <v>8889-3784-5281-7379</v>
      </c>
      <c r="H1489" s="15">
        <f>IF(F1489="Cash"," ",Y1489)</f>
        <v>74034</v>
      </c>
      <c r="M1489" s="64"/>
      <c r="U1489" t="s">
        <v>6518</v>
      </c>
      <c r="V1489" t="s">
        <v>8291</v>
      </c>
      <c r="W1489" t="s">
        <v>34</v>
      </c>
      <c r="X1489" s="64">
        <v>4916465346055230</v>
      </c>
      <c r="Y1489">
        <v>74034</v>
      </c>
      <c r="Z1489">
        <v>14.74</v>
      </c>
      <c r="AA1489" s="65" t="str">
        <f t="shared" si="161"/>
        <v>8889378452817379</v>
      </c>
      <c r="AB1489">
        <f t="shared" si="162"/>
        <v>16</v>
      </c>
      <c r="AC1489" s="65" t="str">
        <f t="shared" si="163"/>
        <v>8889378452817379</v>
      </c>
      <c r="AD1489" t="str">
        <f t="shared" si="164"/>
        <v>8889-3784-5281-7379</v>
      </c>
      <c r="AE1489" s="65" t="s">
        <v>11024</v>
      </c>
    </row>
    <row r="1490" spans="1:31" x14ac:dyDescent="0.2">
      <c r="A1490">
        <v>1589</v>
      </c>
      <c r="B1490" s="4">
        <v>43669</v>
      </c>
      <c r="C1490" t="s">
        <v>6519</v>
      </c>
      <c r="D1490" s="14"/>
      <c r="E1490" s="19">
        <f t="shared" si="165"/>
        <v>22.63</v>
      </c>
      <c r="F1490" s="1" t="str">
        <f t="shared" si="166"/>
        <v>Cash</v>
      </c>
      <c r="G1490" s="16" t="str">
        <f t="shared" si="167"/>
        <v xml:space="preserve"> </v>
      </c>
      <c r="H1490" s="15" t="str">
        <f>IF(F1490="Cash"," ",Y1490)</f>
        <v xml:space="preserve"> </v>
      </c>
      <c r="U1490" t="s">
        <v>6519</v>
      </c>
      <c r="V1490" t="s">
        <v>8292</v>
      </c>
      <c r="W1490" t="s">
        <v>30</v>
      </c>
      <c r="X1490" s="64">
        <v>4916465346055230</v>
      </c>
      <c r="Z1490">
        <v>22.63</v>
      </c>
      <c r="AA1490" s="65" t="str">
        <f t="shared" si="161"/>
        <v/>
      </c>
      <c r="AB1490">
        <f t="shared" si="162"/>
        <v>0</v>
      </c>
      <c r="AC1490" s="65" t="str">
        <f t="shared" si="163"/>
        <v>???</v>
      </c>
      <c r="AD1490" t="str">
        <f t="shared" si="164"/>
        <v xml:space="preserve"> </v>
      </c>
    </row>
    <row r="1491" spans="1:31" x14ac:dyDescent="0.2">
      <c r="A1491">
        <v>1590</v>
      </c>
      <c r="B1491" s="4">
        <v>43669</v>
      </c>
      <c r="C1491" t="s">
        <v>6520</v>
      </c>
      <c r="D1491" s="14"/>
      <c r="E1491" s="19">
        <f t="shared" si="165"/>
        <v>19.45</v>
      </c>
      <c r="F1491" s="1" t="str">
        <f t="shared" si="166"/>
        <v>Cash</v>
      </c>
      <c r="G1491" s="16" t="str">
        <f t="shared" si="167"/>
        <v xml:space="preserve"> </v>
      </c>
      <c r="H1491" s="15" t="str">
        <f>IF(F1491="Cash"," ",Y1491)</f>
        <v xml:space="preserve"> </v>
      </c>
      <c r="U1491" t="s">
        <v>6520</v>
      </c>
      <c r="V1491" t="s">
        <v>7976</v>
      </c>
      <c r="W1491" t="s">
        <v>30</v>
      </c>
      <c r="X1491" s="64">
        <v>4916465346055230</v>
      </c>
      <c r="Z1491">
        <v>19.45</v>
      </c>
      <c r="AA1491" s="65" t="str">
        <f t="shared" si="161"/>
        <v/>
      </c>
      <c r="AB1491">
        <f t="shared" si="162"/>
        <v>0</v>
      </c>
      <c r="AC1491" s="65" t="str">
        <f t="shared" si="163"/>
        <v>???</v>
      </c>
      <c r="AD1491" t="str">
        <f t="shared" si="164"/>
        <v xml:space="preserve"> </v>
      </c>
    </row>
    <row r="1492" spans="1:31" x14ac:dyDescent="0.2">
      <c r="A1492">
        <v>1591</v>
      </c>
      <c r="B1492" s="4">
        <v>43669</v>
      </c>
      <c r="C1492" t="s">
        <v>6521</v>
      </c>
      <c r="D1492" s="14"/>
      <c r="E1492" s="19">
        <f t="shared" si="165"/>
        <v>9.91</v>
      </c>
      <c r="F1492" s="1" t="str">
        <f t="shared" si="166"/>
        <v>Cash</v>
      </c>
      <c r="G1492" s="16" t="str">
        <f t="shared" si="167"/>
        <v xml:space="preserve"> </v>
      </c>
      <c r="H1492" s="15" t="str">
        <f>IF(F1492="Cash"," ",Y1492)</f>
        <v xml:space="preserve"> </v>
      </c>
      <c r="U1492" t="s">
        <v>6521</v>
      </c>
      <c r="V1492" t="s">
        <v>8293</v>
      </c>
      <c r="W1492" t="s">
        <v>30</v>
      </c>
      <c r="X1492" s="64">
        <v>4916465346055230</v>
      </c>
      <c r="Z1492">
        <v>9.91</v>
      </c>
      <c r="AA1492" s="65" t="str">
        <f t="shared" si="161"/>
        <v/>
      </c>
      <c r="AB1492">
        <f t="shared" si="162"/>
        <v>0</v>
      </c>
      <c r="AC1492" s="65" t="str">
        <f t="shared" si="163"/>
        <v>???</v>
      </c>
      <c r="AD1492" t="str">
        <f t="shared" si="164"/>
        <v xml:space="preserve"> </v>
      </c>
    </row>
    <row r="1493" spans="1:31" x14ac:dyDescent="0.2">
      <c r="A1493">
        <v>1592</v>
      </c>
      <c r="B1493" s="4">
        <v>43669</v>
      </c>
      <c r="C1493" t="s">
        <v>6522</v>
      </c>
      <c r="D1493" s="14"/>
      <c r="E1493" s="19">
        <f t="shared" si="165"/>
        <v>10.72</v>
      </c>
      <c r="F1493" s="1" t="str">
        <f t="shared" si="166"/>
        <v>Visa</v>
      </c>
      <c r="G1493" s="16" t="str">
        <f t="shared" si="167"/>
        <v>2638-5995-6176-9944</v>
      </c>
      <c r="H1493" s="15">
        <f>IF(F1493="Cash"," ",Y1493)</f>
        <v>53205</v>
      </c>
      <c r="M1493" s="64"/>
      <c r="U1493" t="s">
        <v>6522</v>
      </c>
      <c r="V1493" t="s">
        <v>8294</v>
      </c>
      <c r="W1493" t="s">
        <v>34</v>
      </c>
      <c r="X1493" s="64">
        <v>4916465346055230</v>
      </c>
      <c r="Y1493">
        <v>53205</v>
      </c>
      <c r="Z1493">
        <v>10.72</v>
      </c>
      <c r="AA1493" s="65" t="str">
        <f t="shared" si="161"/>
        <v>2638599561769944</v>
      </c>
      <c r="AB1493">
        <f t="shared" si="162"/>
        <v>16</v>
      </c>
      <c r="AC1493" s="65" t="str">
        <f t="shared" si="163"/>
        <v>2638599561769944</v>
      </c>
      <c r="AD1493" t="str">
        <f t="shared" si="164"/>
        <v>2638-5995-6176-9944</v>
      </c>
      <c r="AE1493" s="65" t="s">
        <v>10614</v>
      </c>
    </row>
    <row r="1494" spans="1:31" x14ac:dyDescent="0.2">
      <c r="A1494">
        <v>1593</v>
      </c>
      <c r="B1494" s="4">
        <v>43669</v>
      </c>
      <c r="C1494" t="s">
        <v>6523</v>
      </c>
      <c r="D1494" s="14"/>
      <c r="E1494" s="19">
        <f t="shared" si="165"/>
        <v>21.62</v>
      </c>
      <c r="F1494" s="1" t="str">
        <f t="shared" si="166"/>
        <v>Mastercard</v>
      </c>
      <c r="G1494" s="16" t="str">
        <f t="shared" si="167"/>
        <v>3809-2898-7305-9849</v>
      </c>
      <c r="H1494" s="15">
        <f>IF(F1494="Cash"," ",Y1494)</f>
        <v>43717</v>
      </c>
      <c r="M1494" s="64"/>
      <c r="U1494" t="s">
        <v>6523</v>
      </c>
      <c r="V1494" t="s">
        <v>8295</v>
      </c>
      <c r="W1494" t="s">
        <v>7089</v>
      </c>
      <c r="X1494" s="64">
        <v>4916465346055230</v>
      </c>
      <c r="Y1494">
        <v>43717</v>
      </c>
      <c r="Z1494">
        <v>21.62</v>
      </c>
      <c r="AA1494" s="65" t="str">
        <f t="shared" si="161"/>
        <v>3809289873059849</v>
      </c>
      <c r="AB1494">
        <f t="shared" si="162"/>
        <v>16</v>
      </c>
      <c r="AC1494" s="65" t="str">
        <f t="shared" si="163"/>
        <v>3809289873059849</v>
      </c>
      <c r="AD1494" t="str">
        <f t="shared" si="164"/>
        <v>3809-2898-7305-9849</v>
      </c>
      <c r="AE1494" s="65" t="s">
        <v>10645</v>
      </c>
    </row>
    <row r="1495" spans="1:31" x14ac:dyDescent="0.2">
      <c r="A1495">
        <v>1594</v>
      </c>
      <c r="B1495" s="4">
        <v>43669</v>
      </c>
      <c r="C1495" t="s">
        <v>6524</v>
      </c>
      <c r="D1495" s="14"/>
      <c r="E1495" s="19">
        <f t="shared" si="165"/>
        <v>2.71</v>
      </c>
      <c r="F1495" s="1" t="str">
        <f t="shared" si="166"/>
        <v>Mastercard</v>
      </c>
      <c r="G1495" s="16" t="str">
        <f t="shared" si="167"/>
        <v>7955-0229-5849-8447</v>
      </c>
      <c r="H1495" s="15">
        <f>IF(F1495="Cash"," ",Y1495)</f>
        <v>61011</v>
      </c>
      <c r="M1495" s="64"/>
      <c r="U1495" t="s">
        <v>6524</v>
      </c>
      <c r="V1495" t="s">
        <v>7294</v>
      </c>
      <c r="W1495" t="s">
        <v>7089</v>
      </c>
      <c r="X1495" s="64">
        <v>4916465346055230</v>
      </c>
      <c r="Y1495">
        <v>61011</v>
      </c>
      <c r="Z1495">
        <v>2.71</v>
      </c>
      <c r="AA1495" s="65" t="str">
        <f t="shared" si="161"/>
        <v>7955022958498447</v>
      </c>
      <c r="AB1495">
        <f t="shared" si="162"/>
        <v>16</v>
      </c>
      <c r="AC1495" s="65" t="str">
        <f t="shared" si="163"/>
        <v>7955022958498447</v>
      </c>
      <c r="AD1495" t="str">
        <f t="shared" si="164"/>
        <v>7955-0229-5849-8447</v>
      </c>
      <c r="AE1495" s="65" t="s">
        <v>10699</v>
      </c>
    </row>
    <row r="1496" spans="1:31" x14ac:dyDescent="0.2">
      <c r="A1496">
        <v>1595</v>
      </c>
      <c r="B1496" s="4">
        <v>43669</v>
      </c>
      <c r="C1496" t="s">
        <v>6525</v>
      </c>
      <c r="D1496" s="14"/>
      <c r="E1496" s="19">
        <f t="shared" si="165"/>
        <v>5.26</v>
      </c>
      <c r="F1496" s="1" t="str">
        <f t="shared" si="166"/>
        <v>Cash</v>
      </c>
      <c r="G1496" s="16" t="str">
        <f t="shared" si="167"/>
        <v xml:space="preserve"> </v>
      </c>
      <c r="H1496" s="15" t="str">
        <f>IF(F1496="Cash"," ",Y1496)</f>
        <v xml:space="preserve"> </v>
      </c>
      <c r="U1496" t="s">
        <v>6525</v>
      </c>
      <c r="V1496" t="s">
        <v>8296</v>
      </c>
      <c r="W1496" t="s">
        <v>30</v>
      </c>
      <c r="X1496" s="64">
        <v>4916465346055230</v>
      </c>
      <c r="Z1496">
        <v>5.26</v>
      </c>
      <c r="AA1496" s="65" t="str">
        <f t="shared" si="161"/>
        <v/>
      </c>
      <c r="AB1496">
        <f t="shared" si="162"/>
        <v>0</v>
      </c>
      <c r="AC1496" s="65" t="str">
        <f t="shared" si="163"/>
        <v>???</v>
      </c>
      <c r="AD1496" t="str">
        <f t="shared" si="164"/>
        <v xml:space="preserve"> </v>
      </c>
    </row>
    <row r="1497" spans="1:31" x14ac:dyDescent="0.2">
      <c r="A1497">
        <v>1596</v>
      </c>
      <c r="B1497" s="4">
        <v>43669</v>
      </c>
      <c r="C1497" t="s">
        <v>6526</v>
      </c>
      <c r="D1497" s="14"/>
      <c r="E1497" s="19">
        <f t="shared" si="165"/>
        <v>17.95</v>
      </c>
      <c r="F1497" s="1" t="str">
        <f t="shared" si="166"/>
        <v>Cash</v>
      </c>
      <c r="G1497" s="16" t="str">
        <f t="shared" si="167"/>
        <v xml:space="preserve"> </v>
      </c>
      <c r="H1497" s="15" t="str">
        <f>IF(F1497="Cash"," ",Y1497)</f>
        <v xml:space="preserve"> </v>
      </c>
      <c r="U1497" t="s">
        <v>6526</v>
      </c>
      <c r="V1497" t="s">
        <v>8297</v>
      </c>
      <c r="W1497" t="s">
        <v>30</v>
      </c>
      <c r="X1497" s="64">
        <v>4916465346055230</v>
      </c>
      <c r="Z1497">
        <v>17.95</v>
      </c>
      <c r="AA1497" s="65" t="str">
        <f t="shared" si="161"/>
        <v/>
      </c>
      <c r="AB1497">
        <f t="shared" si="162"/>
        <v>0</v>
      </c>
      <c r="AC1497" s="65" t="str">
        <f t="shared" si="163"/>
        <v>???</v>
      </c>
      <c r="AD1497" t="str">
        <f t="shared" si="164"/>
        <v xml:space="preserve"> </v>
      </c>
    </row>
    <row r="1498" spans="1:31" x14ac:dyDescent="0.2">
      <c r="A1498">
        <v>1597</v>
      </c>
      <c r="B1498" s="4">
        <v>43669</v>
      </c>
      <c r="C1498" t="s">
        <v>6527</v>
      </c>
      <c r="D1498" s="14"/>
      <c r="E1498" s="19">
        <f t="shared" si="165"/>
        <v>14.58</v>
      </c>
      <c r="F1498" s="1" t="str">
        <f t="shared" si="166"/>
        <v>Cash</v>
      </c>
      <c r="G1498" s="16" t="str">
        <f t="shared" si="167"/>
        <v xml:space="preserve"> </v>
      </c>
      <c r="H1498" s="15" t="str">
        <f>IF(F1498="Cash"," ",Y1498)</f>
        <v xml:space="preserve"> </v>
      </c>
      <c r="U1498" t="s">
        <v>6527</v>
      </c>
      <c r="V1498" t="s">
        <v>7367</v>
      </c>
      <c r="W1498" t="s">
        <v>30</v>
      </c>
      <c r="X1498" s="64">
        <v>4916465346055230</v>
      </c>
      <c r="Z1498">
        <v>14.58</v>
      </c>
      <c r="AA1498" s="65" t="str">
        <f t="shared" si="161"/>
        <v/>
      </c>
      <c r="AB1498">
        <f t="shared" si="162"/>
        <v>0</v>
      </c>
      <c r="AC1498" s="65" t="str">
        <f t="shared" si="163"/>
        <v>???</v>
      </c>
      <c r="AD1498" t="str">
        <f t="shared" si="164"/>
        <v xml:space="preserve"> </v>
      </c>
    </row>
    <row r="1499" spans="1:31" x14ac:dyDescent="0.2">
      <c r="A1499">
        <v>1598</v>
      </c>
      <c r="B1499" s="4">
        <v>43669</v>
      </c>
      <c r="C1499" t="s">
        <v>5794</v>
      </c>
      <c r="D1499" s="14"/>
      <c r="E1499" s="19">
        <f t="shared" si="165"/>
        <v>9.01</v>
      </c>
      <c r="F1499" s="1" t="str">
        <f t="shared" si="166"/>
        <v>Cash</v>
      </c>
      <c r="G1499" s="16" t="str">
        <f t="shared" si="167"/>
        <v xml:space="preserve"> </v>
      </c>
      <c r="H1499" s="15" t="str">
        <f>IF(F1499="Cash"," ",Y1499)</f>
        <v xml:space="preserve"> </v>
      </c>
      <c r="U1499" t="s">
        <v>5794</v>
      </c>
      <c r="V1499" t="s">
        <v>7748</v>
      </c>
      <c r="W1499" t="s">
        <v>30</v>
      </c>
      <c r="X1499" s="64">
        <v>4916465346055230</v>
      </c>
      <c r="Z1499">
        <v>9.01</v>
      </c>
      <c r="AA1499" s="65" t="str">
        <f t="shared" si="161"/>
        <v/>
      </c>
      <c r="AB1499">
        <f t="shared" si="162"/>
        <v>0</v>
      </c>
      <c r="AC1499" s="65" t="str">
        <f t="shared" si="163"/>
        <v>???</v>
      </c>
      <c r="AD1499" t="str">
        <f t="shared" si="164"/>
        <v xml:space="preserve"> </v>
      </c>
    </row>
    <row r="1500" spans="1:31" x14ac:dyDescent="0.2">
      <c r="A1500">
        <v>1599</v>
      </c>
      <c r="B1500" s="4">
        <v>43669</v>
      </c>
      <c r="C1500" t="s">
        <v>6528</v>
      </c>
      <c r="D1500" s="14"/>
      <c r="E1500" s="19">
        <f t="shared" si="165"/>
        <v>7.59</v>
      </c>
      <c r="F1500" s="1" t="str">
        <f t="shared" si="166"/>
        <v>Visa</v>
      </c>
      <c r="G1500" s="16" t="str">
        <f t="shared" si="167"/>
        <v>3311-6145-5177-3178</v>
      </c>
      <c r="H1500" s="15">
        <f>IF(F1500="Cash"," ",Y1500)</f>
        <v>60625</v>
      </c>
      <c r="M1500" s="64"/>
      <c r="U1500" t="s">
        <v>6528</v>
      </c>
      <c r="V1500" t="s">
        <v>8298</v>
      </c>
      <c r="W1500" t="s">
        <v>34</v>
      </c>
      <c r="X1500" s="64">
        <v>4916465346055230</v>
      </c>
      <c r="Y1500">
        <v>60625</v>
      </c>
      <c r="Z1500">
        <v>7.59</v>
      </c>
      <c r="AA1500" s="65" t="str">
        <f t="shared" si="161"/>
        <v>3311614551773178</v>
      </c>
      <c r="AB1500">
        <f t="shared" si="162"/>
        <v>16</v>
      </c>
      <c r="AC1500" s="65" t="str">
        <f t="shared" si="163"/>
        <v>3311614551773178</v>
      </c>
      <c r="AD1500" t="str">
        <f t="shared" si="164"/>
        <v>3311-6145-5177-3178</v>
      </c>
      <c r="AE1500" s="65" t="s">
        <v>10954</v>
      </c>
    </row>
    <row r="1501" spans="1:31" x14ac:dyDescent="0.2">
      <c r="A1501">
        <v>1600</v>
      </c>
      <c r="B1501" s="4">
        <v>43669</v>
      </c>
      <c r="C1501" t="s">
        <v>6529</v>
      </c>
      <c r="D1501" s="14"/>
      <c r="E1501" s="19">
        <f t="shared" si="165"/>
        <v>4.13</v>
      </c>
      <c r="F1501" s="1" t="str">
        <f t="shared" si="166"/>
        <v>Cash</v>
      </c>
      <c r="G1501" s="16" t="str">
        <f t="shared" si="167"/>
        <v xml:space="preserve"> </v>
      </c>
      <c r="H1501" s="15" t="str">
        <f>IF(F1501="Cash"," ",Y1501)</f>
        <v xml:space="preserve"> </v>
      </c>
      <c r="U1501" t="s">
        <v>6529</v>
      </c>
      <c r="V1501" t="s">
        <v>8299</v>
      </c>
      <c r="W1501" t="s">
        <v>30</v>
      </c>
      <c r="X1501" s="64">
        <v>4916465346055230</v>
      </c>
      <c r="Z1501">
        <v>4.13</v>
      </c>
      <c r="AA1501" s="65" t="str">
        <f t="shared" si="161"/>
        <v/>
      </c>
      <c r="AB1501">
        <f t="shared" si="162"/>
        <v>0</v>
      </c>
      <c r="AC1501" s="65" t="str">
        <f t="shared" si="163"/>
        <v>???</v>
      </c>
      <c r="AD1501" t="str">
        <f t="shared" si="164"/>
        <v xml:space="preserve"> </v>
      </c>
    </row>
    <row r="1502" spans="1:31" x14ac:dyDescent="0.2">
      <c r="A1502">
        <v>1601</v>
      </c>
      <c r="B1502" s="4">
        <v>43669</v>
      </c>
      <c r="C1502" t="s">
        <v>6121</v>
      </c>
      <c r="D1502" s="14"/>
      <c r="E1502" s="19">
        <f t="shared" si="165"/>
        <v>21.75</v>
      </c>
      <c r="F1502" s="1" t="str">
        <f t="shared" si="166"/>
        <v>Cash</v>
      </c>
      <c r="G1502" s="16" t="str">
        <f t="shared" si="167"/>
        <v xml:space="preserve"> </v>
      </c>
      <c r="H1502" s="15" t="str">
        <f>IF(F1502="Cash"," ",Y1502)</f>
        <v xml:space="preserve"> </v>
      </c>
      <c r="U1502" t="s">
        <v>6121</v>
      </c>
      <c r="V1502" t="s">
        <v>8014</v>
      </c>
      <c r="W1502" t="s">
        <v>30</v>
      </c>
      <c r="X1502" s="64">
        <v>4916465346055230</v>
      </c>
      <c r="Z1502">
        <v>21.75</v>
      </c>
      <c r="AA1502" s="65" t="str">
        <f t="shared" si="161"/>
        <v/>
      </c>
      <c r="AB1502">
        <f t="shared" si="162"/>
        <v>0</v>
      </c>
      <c r="AC1502" s="65" t="str">
        <f t="shared" si="163"/>
        <v>???</v>
      </c>
      <c r="AD1502" t="str">
        <f t="shared" si="164"/>
        <v xml:space="preserve"> </v>
      </c>
    </row>
    <row r="1503" spans="1:31" x14ac:dyDescent="0.2">
      <c r="A1503">
        <v>1602</v>
      </c>
      <c r="B1503" s="4">
        <v>43669</v>
      </c>
      <c r="C1503" t="s">
        <v>6530</v>
      </c>
      <c r="D1503" s="14"/>
      <c r="E1503" s="19">
        <f t="shared" si="165"/>
        <v>18.73</v>
      </c>
      <c r="F1503" s="1" t="str">
        <f t="shared" si="166"/>
        <v>Cash</v>
      </c>
      <c r="G1503" s="16" t="str">
        <f t="shared" si="167"/>
        <v xml:space="preserve"> </v>
      </c>
      <c r="H1503" s="15" t="str">
        <f>IF(F1503="Cash"," ",Y1503)</f>
        <v xml:space="preserve"> </v>
      </c>
      <c r="U1503" t="s">
        <v>6530</v>
      </c>
      <c r="V1503" t="s">
        <v>8300</v>
      </c>
      <c r="W1503" t="s">
        <v>30</v>
      </c>
      <c r="X1503" s="64">
        <v>4916465346055230</v>
      </c>
      <c r="Z1503">
        <v>18.73</v>
      </c>
      <c r="AA1503" s="65" t="str">
        <f t="shared" si="161"/>
        <v/>
      </c>
      <c r="AB1503">
        <f t="shared" si="162"/>
        <v>0</v>
      </c>
      <c r="AC1503" s="65" t="str">
        <f t="shared" si="163"/>
        <v>???</v>
      </c>
      <c r="AD1503" t="str">
        <f t="shared" si="164"/>
        <v xml:space="preserve"> </v>
      </c>
    </row>
    <row r="1504" spans="1:31" x14ac:dyDescent="0.2">
      <c r="A1504">
        <v>1603</v>
      </c>
      <c r="B1504" s="4">
        <v>43669</v>
      </c>
      <c r="C1504" t="s">
        <v>6531</v>
      </c>
      <c r="D1504" s="14"/>
      <c r="E1504" s="19">
        <f t="shared" si="165"/>
        <v>29.15</v>
      </c>
      <c r="F1504" s="1" t="str">
        <f t="shared" si="166"/>
        <v>American Express</v>
      </c>
      <c r="G1504" s="16" t="str">
        <f t="shared" si="167"/>
        <v>3723-018866-38073</v>
      </c>
      <c r="H1504" s="15">
        <f>IF(F1504="Cash"," ",Y1504)</f>
        <v>46725</v>
      </c>
      <c r="M1504" s="64"/>
      <c r="U1504" t="s">
        <v>6531</v>
      </c>
      <c r="V1504" t="s">
        <v>8052</v>
      </c>
      <c r="W1504" t="s">
        <v>7093</v>
      </c>
      <c r="X1504" s="64">
        <v>4916465346055230</v>
      </c>
      <c r="Y1504">
        <v>46725</v>
      </c>
      <c r="Z1504">
        <v>29.15</v>
      </c>
      <c r="AA1504" s="65" t="str">
        <f t="shared" si="161"/>
        <v>372301886638073</v>
      </c>
      <c r="AB1504">
        <f t="shared" si="162"/>
        <v>15</v>
      </c>
      <c r="AC1504" s="65" t="str">
        <f t="shared" si="163"/>
        <v>372301886638073</v>
      </c>
      <c r="AD1504" t="str">
        <f t="shared" si="164"/>
        <v>3723-018866-38073</v>
      </c>
      <c r="AE1504" s="65" t="s">
        <v>11025</v>
      </c>
    </row>
    <row r="1505" spans="1:31" x14ac:dyDescent="0.2">
      <c r="A1505">
        <v>1604</v>
      </c>
      <c r="B1505" s="4">
        <v>43669</v>
      </c>
      <c r="C1505" t="s">
        <v>6532</v>
      </c>
      <c r="D1505" s="14"/>
      <c r="E1505" s="19">
        <f t="shared" si="165"/>
        <v>10.83</v>
      </c>
      <c r="F1505" s="1" t="str">
        <f t="shared" si="166"/>
        <v>Visa</v>
      </c>
      <c r="G1505" s="16" t="str">
        <f t="shared" si="167"/>
        <v>1268-7904-4062-6708</v>
      </c>
      <c r="H1505" s="15">
        <f>IF(F1505="Cash"," ",Y1505)</f>
        <v>48193</v>
      </c>
      <c r="M1505" s="64"/>
      <c r="U1505" t="s">
        <v>6532</v>
      </c>
      <c r="V1505" t="s">
        <v>8054</v>
      </c>
      <c r="W1505" t="s">
        <v>34</v>
      </c>
      <c r="X1505" s="64">
        <v>4916465346055230</v>
      </c>
      <c r="Y1505">
        <v>48193</v>
      </c>
      <c r="Z1505">
        <v>10.83</v>
      </c>
      <c r="AA1505" s="65" t="str">
        <f t="shared" si="161"/>
        <v>1268790440626708</v>
      </c>
      <c r="AB1505">
        <f t="shared" si="162"/>
        <v>16</v>
      </c>
      <c r="AC1505" s="65" t="str">
        <f t="shared" si="163"/>
        <v>1268790440626708</v>
      </c>
      <c r="AD1505" t="str">
        <f t="shared" si="164"/>
        <v>1268-7904-4062-6708</v>
      </c>
      <c r="AE1505" s="65" t="s">
        <v>10804</v>
      </c>
    </row>
    <row r="1506" spans="1:31" x14ac:dyDescent="0.2">
      <c r="A1506">
        <v>1605</v>
      </c>
      <c r="B1506" s="4">
        <v>43669</v>
      </c>
      <c r="C1506" t="s">
        <v>6533</v>
      </c>
      <c r="D1506" s="14"/>
      <c r="E1506" s="19">
        <f t="shared" si="165"/>
        <v>28.2</v>
      </c>
      <c r="F1506" s="1" t="str">
        <f t="shared" si="166"/>
        <v>Visa</v>
      </c>
      <c r="G1506" s="16" t="str">
        <f t="shared" si="167"/>
        <v>9847-4855-8391-5567</v>
      </c>
      <c r="H1506" s="15">
        <f>IF(F1506="Cash"," ",Y1506)</f>
        <v>31013</v>
      </c>
      <c r="M1506" s="64"/>
      <c r="U1506" t="s">
        <v>6533</v>
      </c>
      <c r="V1506" t="s">
        <v>8301</v>
      </c>
      <c r="W1506" t="s">
        <v>34</v>
      </c>
      <c r="X1506" s="64">
        <v>4916465346055230</v>
      </c>
      <c r="Y1506">
        <v>31013</v>
      </c>
      <c r="Z1506">
        <v>28.2</v>
      </c>
      <c r="AA1506" s="65" t="str">
        <f t="shared" si="161"/>
        <v>9847485583915567</v>
      </c>
      <c r="AB1506">
        <f t="shared" si="162"/>
        <v>16</v>
      </c>
      <c r="AC1506" s="65" t="str">
        <f t="shared" si="163"/>
        <v>9847485583915567</v>
      </c>
      <c r="AD1506" t="str">
        <f t="shared" si="164"/>
        <v>9847-4855-8391-5567</v>
      </c>
      <c r="AE1506" s="65" t="s">
        <v>10879</v>
      </c>
    </row>
    <row r="1507" spans="1:31" x14ac:dyDescent="0.2">
      <c r="A1507">
        <v>1606</v>
      </c>
      <c r="B1507" s="4">
        <v>43669</v>
      </c>
      <c r="C1507" t="s">
        <v>6534</v>
      </c>
      <c r="D1507" s="14"/>
      <c r="E1507" s="19">
        <f t="shared" si="165"/>
        <v>0.28000000000000003</v>
      </c>
      <c r="F1507" s="1" t="str">
        <f t="shared" si="166"/>
        <v>Visa</v>
      </c>
      <c r="G1507" s="16" t="str">
        <f t="shared" si="167"/>
        <v>9269-1169-4576-6397</v>
      </c>
      <c r="H1507" s="15">
        <f>IF(F1507="Cash"," ",Y1507)</f>
        <v>46985</v>
      </c>
      <c r="M1507" s="64"/>
      <c r="U1507" t="s">
        <v>6534</v>
      </c>
      <c r="V1507" t="s">
        <v>8302</v>
      </c>
      <c r="W1507" t="s">
        <v>34</v>
      </c>
      <c r="X1507" s="64">
        <v>4916465346055230</v>
      </c>
      <c r="Y1507">
        <v>46985</v>
      </c>
      <c r="Z1507">
        <v>0.28000000000000003</v>
      </c>
      <c r="AA1507" s="65" t="str">
        <f t="shared" si="161"/>
        <v>9269116945766397</v>
      </c>
      <c r="AB1507">
        <f t="shared" si="162"/>
        <v>16</v>
      </c>
      <c r="AC1507" s="65" t="str">
        <f t="shared" si="163"/>
        <v>9269116945766397</v>
      </c>
      <c r="AD1507" t="str">
        <f t="shared" si="164"/>
        <v>9269-1169-4576-6397</v>
      </c>
      <c r="AE1507" s="65" t="s">
        <v>10683</v>
      </c>
    </row>
    <row r="1508" spans="1:31" x14ac:dyDescent="0.2">
      <c r="A1508">
        <v>1607</v>
      </c>
      <c r="B1508" s="4">
        <v>43669</v>
      </c>
      <c r="C1508" t="s">
        <v>5649</v>
      </c>
      <c r="D1508" s="14"/>
      <c r="E1508" s="19">
        <f t="shared" si="165"/>
        <v>1.95</v>
      </c>
      <c r="F1508" s="1" t="str">
        <f t="shared" si="166"/>
        <v>Cash</v>
      </c>
      <c r="G1508" s="16" t="str">
        <f t="shared" si="167"/>
        <v xml:space="preserve"> </v>
      </c>
      <c r="H1508" s="15" t="str">
        <f>IF(F1508="Cash"," ",Y1508)</f>
        <v xml:space="preserve"> </v>
      </c>
      <c r="U1508" t="s">
        <v>5649</v>
      </c>
      <c r="V1508" t="s">
        <v>7614</v>
      </c>
      <c r="W1508" t="s">
        <v>30</v>
      </c>
      <c r="X1508" s="64">
        <v>4916465346055230</v>
      </c>
      <c r="Z1508">
        <v>1.95</v>
      </c>
      <c r="AA1508" s="65" t="str">
        <f t="shared" si="161"/>
        <v/>
      </c>
      <c r="AB1508">
        <f t="shared" si="162"/>
        <v>0</v>
      </c>
      <c r="AC1508" s="65" t="str">
        <f t="shared" si="163"/>
        <v>???</v>
      </c>
      <c r="AD1508" t="str">
        <f t="shared" si="164"/>
        <v xml:space="preserve"> </v>
      </c>
    </row>
    <row r="1509" spans="1:31" x14ac:dyDescent="0.2">
      <c r="A1509">
        <v>1608</v>
      </c>
      <c r="B1509" s="4">
        <v>43669</v>
      </c>
      <c r="C1509" t="s">
        <v>6535</v>
      </c>
      <c r="D1509" s="14"/>
      <c r="E1509" s="19">
        <f t="shared" si="165"/>
        <v>20.07</v>
      </c>
      <c r="F1509" s="1" t="str">
        <f t="shared" si="166"/>
        <v>Cash</v>
      </c>
      <c r="G1509" s="16" t="str">
        <f t="shared" si="167"/>
        <v xml:space="preserve"> </v>
      </c>
      <c r="H1509" s="15" t="str">
        <f>IF(F1509="Cash"," ",Y1509)</f>
        <v xml:space="preserve"> </v>
      </c>
      <c r="U1509" t="s">
        <v>6535</v>
      </c>
      <c r="V1509" t="s">
        <v>7334</v>
      </c>
      <c r="W1509" t="s">
        <v>30</v>
      </c>
      <c r="X1509" s="64">
        <v>4916465346055230</v>
      </c>
      <c r="Z1509">
        <v>20.07</v>
      </c>
      <c r="AA1509" s="65" t="str">
        <f t="shared" si="161"/>
        <v/>
      </c>
      <c r="AB1509">
        <f t="shared" si="162"/>
        <v>0</v>
      </c>
      <c r="AC1509" s="65" t="str">
        <f t="shared" si="163"/>
        <v>???</v>
      </c>
      <c r="AD1509" t="str">
        <f t="shared" si="164"/>
        <v xml:space="preserve"> </v>
      </c>
    </row>
    <row r="1510" spans="1:31" x14ac:dyDescent="0.2">
      <c r="A1510">
        <v>1609</v>
      </c>
      <c r="B1510" s="4">
        <v>43669</v>
      </c>
      <c r="C1510" t="s">
        <v>6536</v>
      </c>
      <c r="D1510" s="14"/>
      <c r="E1510" s="19">
        <f t="shared" si="165"/>
        <v>17.5</v>
      </c>
      <c r="F1510" s="1" t="str">
        <f t="shared" si="166"/>
        <v>Cash</v>
      </c>
      <c r="G1510" s="16" t="str">
        <f t="shared" si="167"/>
        <v xml:space="preserve"> </v>
      </c>
      <c r="H1510" s="15" t="str">
        <f>IF(F1510="Cash"," ",Y1510)</f>
        <v xml:space="preserve"> </v>
      </c>
      <c r="U1510" t="s">
        <v>6536</v>
      </c>
      <c r="V1510" t="s">
        <v>7776</v>
      </c>
      <c r="W1510" t="s">
        <v>30</v>
      </c>
      <c r="X1510" s="64">
        <v>4916465346055230</v>
      </c>
      <c r="Z1510">
        <v>17.5</v>
      </c>
      <c r="AA1510" s="65" t="str">
        <f t="shared" si="161"/>
        <v/>
      </c>
      <c r="AB1510">
        <f t="shared" si="162"/>
        <v>0</v>
      </c>
      <c r="AC1510" s="65" t="str">
        <f t="shared" si="163"/>
        <v>???</v>
      </c>
      <c r="AD1510" t="str">
        <f t="shared" si="164"/>
        <v xml:space="preserve"> </v>
      </c>
    </row>
    <row r="1511" spans="1:31" x14ac:dyDescent="0.2">
      <c r="A1511">
        <v>1610</v>
      </c>
      <c r="B1511" s="4">
        <v>43669</v>
      </c>
      <c r="C1511" t="s">
        <v>6537</v>
      </c>
      <c r="D1511" s="14"/>
      <c r="E1511" s="19">
        <f t="shared" si="165"/>
        <v>27.62</v>
      </c>
      <c r="F1511" s="1" t="str">
        <f t="shared" si="166"/>
        <v>Visa</v>
      </c>
      <c r="G1511" s="16" t="str">
        <f t="shared" si="167"/>
        <v>4432-6963-3426-9879</v>
      </c>
      <c r="H1511" s="15">
        <f>IF(F1511="Cash"," ",Y1511)</f>
        <v>20875</v>
      </c>
      <c r="M1511" s="64"/>
      <c r="U1511" t="s">
        <v>6537</v>
      </c>
      <c r="V1511" t="s">
        <v>7824</v>
      </c>
      <c r="W1511" t="s">
        <v>34</v>
      </c>
      <c r="X1511" s="64">
        <v>4916465346055230</v>
      </c>
      <c r="Y1511">
        <v>20875</v>
      </c>
      <c r="Z1511">
        <v>27.62</v>
      </c>
      <c r="AA1511" s="65" t="str">
        <f t="shared" si="161"/>
        <v>4432696334269879</v>
      </c>
      <c r="AB1511">
        <f t="shared" si="162"/>
        <v>16</v>
      </c>
      <c r="AC1511" s="65" t="str">
        <f t="shared" si="163"/>
        <v>4432696334269879</v>
      </c>
      <c r="AD1511" t="str">
        <f t="shared" si="164"/>
        <v>4432-6963-3426-9879</v>
      </c>
      <c r="AE1511" s="65" t="s">
        <v>10613</v>
      </c>
    </row>
    <row r="1512" spans="1:31" x14ac:dyDescent="0.2">
      <c r="A1512">
        <v>1611</v>
      </c>
      <c r="B1512" s="4">
        <v>43669</v>
      </c>
      <c r="C1512" t="s">
        <v>6538</v>
      </c>
      <c r="D1512" s="14"/>
      <c r="E1512" s="19">
        <f t="shared" si="165"/>
        <v>21.92</v>
      </c>
      <c r="F1512" s="1" t="str">
        <f t="shared" si="166"/>
        <v>Mastercard</v>
      </c>
      <c r="G1512" s="16" t="str">
        <f t="shared" si="167"/>
        <v>9151-1103-5371-7169</v>
      </c>
      <c r="H1512" s="15">
        <f>IF(F1512="Cash"," ",Y1512)</f>
        <v>6459</v>
      </c>
      <c r="M1512" s="64"/>
      <c r="U1512" t="s">
        <v>6538</v>
      </c>
      <c r="V1512" t="s">
        <v>8303</v>
      </c>
      <c r="W1512" t="s">
        <v>7089</v>
      </c>
      <c r="X1512" s="64">
        <v>4916465346055230</v>
      </c>
      <c r="Y1512">
        <v>6459</v>
      </c>
      <c r="Z1512">
        <v>21.92</v>
      </c>
      <c r="AA1512" s="65" t="str">
        <f t="shared" si="161"/>
        <v>9151110353717169</v>
      </c>
      <c r="AB1512">
        <f t="shared" si="162"/>
        <v>16</v>
      </c>
      <c r="AC1512" s="65" t="str">
        <f t="shared" si="163"/>
        <v>9151110353717169</v>
      </c>
      <c r="AD1512" t="str">
        <f t="shared" si="164"/>
        <v>9151-1103-5371-7169</v>
      </c>
      <c r="AE1512" s="65" t="s">
        <v>11026</v>
      </c>
    </row>
    <row r="1513" spans="1:31" x14ac:dyDescent="0.2">
      <c r="A1513">
        <v>1612</v>
      </c>
      <c r="B1513" s="4">
        <v>43669</v>
      </c>
      <c r="C1513" t="s">
        <v>6539</v>
      </c>
      <c r="D1513" s="14"/>
      <c r="E1513" s="19">
        <f t="shared" si="165"/>
        <v>14.83</v>
      </c>
      <c r="F1513" s="1" t="str">
        <f t="shared" si="166"/>
        <v>Cash</v>
      </c>
      <c r="G1513" s="16" t="str">
        <f t="shared" si="167"/>
        <v xml:space="preserve"> </v>
      </c>
      <c r="H1513" s="15" t="str">
        <f>IF(F1513="Cash"," ",Y1513)</f>
        <v xml:space="preserve"> </v>
      </c>
      <c r="U1513" t="s">
        <v>6539</v>
      </c>
      <c r="V1513" t="s">
        <v>8304</v>
      </c>
      <c r="W1513" t="s">
        <v>30</v>
      </c>
      <c r="X1513" s="64">
        <v>4916465346055230</v>
      </c>
      <c r="Z1513">
        <v>14.83</v>
      </c>
      <c r="AA1513" s="65" t="str">
        <f t="shared" si="161"/>
        <v/>
      </c>
      <c r="AB1513">
        <f t="shared" si="162"/>
        <v>0</v>
      </c>
      <c r="AC1513" s="65" t="str">
        <f t="shared" si="163"/>
        <v>???</v>
      </c>
      <c r="AD1513" t="str">
        <f t="shared" si="164"/>
        <v xml:space="preserve"> </v>
      </c>
    </row>
    <row r="1514" spans="1:31" x14ac:dyDescent="0.2">
      <c r="A1514">
        <v>1613</v>
      </c>
      <c r="B1514" s="4">
        <v>43669</v>
      </c>
      <c r="C1514" t="s">
        <v>6540</v>
      </c>
      <c r="D1514" s="14"/>
      <c r="E1514" s="19">
        <f t="shared" si="165"/>
        <v>5.42</v>
      </c>
      <c r="F1514" s="1" t="str">
        <f t="shared" si="166"/>
        <v>Cash</v>
      </c>
      <c r="G1514" s="16" t="str">
        <f t="shared" si="167"/>
        <v xml:space="preserve"> </v>
      </c>
      <c r="H1514" s="15" t="str">
        <f>IF(F1514="Cash"," ",Y1514)</f>
        <v xml:space="preserve"> </v>
      </c>
      <c r="U1514" t="s">
        <v>6540</v>
      </c>
      <c r="V1514" t="s">
        <v>8305</v>
      </c>
      <c r="W1514" t="s">
        <v>30</v>
      </c>
      <c r="X1514" s="64">
        <v>4916465346055230</v>
      </c>
      <c r="Z1514">
        <v>5.42</v>
      </c>
      <c r="AA1514" s="65" t="str">
        <f t="shared" si="161"/>
        <v/>
      </c>
      <c r="AB1514">
        <f t="shared" si="162"/>
        <v>0</v>
      </c>
      <c r="AC1514" s="65" t="str">
        <f t="shared" si="163"/>
        <v>???</v>
      </c>
      <c r="AD1514" t="str">
        <f t="shared" si="164"/>
        <v xml:space="preserve"> </v>
      </c>
    </row>
    <row r="1515" spans="1:31" x14ac:dyDescent="0.2">
      <c r="A1515">
        <v>1614</v>
      </c>
      <c r="B1515" s="4">
        <v>43669</v>
      </c>
      <c r="C1515" t="s">
        <v>6541</v>
      </c>
      <c r="D1515" s="14"/>
      <c r="E1515" s="19">
        <f t="shared" si="165"/>
        <v>15.14</v>
      </c>
      <c r="F1515" s="1" t="str">
        <f t="shared" si="166"/>
        <v>American Express</v>
      </c>
      <c r="G1515" s="16" t="str">
        <f t="shared" si="167"/>
        <v>2016-693548-47658</v>
      </c>
      <c r="H1515" s="15">
        <f>IF(F1515="Cash"," ",Y1515)</f>
        <v>46951</v>
      </c>
      <c r="M1515" s="64"/>
      <c r="U1515" t="s">
        <v>6541</v>
      </c>
      <c r="V1515" t="s">
        <v>8306</v>
      </c>
      <c r="W1515" t="s">
        <v>7093</v>
      </c>
      <c r="X1515" s="64">
        <v>4916465346055230</v>
      </c>
      <c r="Y1515">
        <v>46951</v>
      </c>
      <c r="Z1515">
        <v>15.14</v>
      </c>
      <c r="AA1515" s="65" t="str">
        <f t="shared" si="161"/>
        <v>201669354847658</v>
      </c>
      <c r="AB1515">
        <f t="shared" si="162"/>
        <v>15</v>
      </c>
      <c r="AC1515" s="65" t="str">
        <f t="shared" si="163"/>
        <v>201669354847658</v>
      </c>
      <c r="AD1515" t="str">
        <f t="shared" si="164"/>
        <v>2016-693548-47658</v>
      </c>
      <c r="AE1515" s="65" t="s">
        <v>11027</v>
      </c>
    </row>
    <row r="1516" spans="1:31" x14ac:dyDescent="0.2">
      <c r="A1516">
        <v>1615</v>
      </c>
      <c r="B1516" s="4">
        <v>43669</v>
      </c>
      <c r="C1516" t="s">
        <v>6542</v>
      </c>
      <c r="D1516" s="14"/>
      <c r="E1516" s="19">
        <f t="shared" si="165"/>
        <v>3.52</v>
      </c>
      <c r="F1516" s="1" t="str">
        <f t="shared" si="166"/>
        <v>Mastercard</v>
      </c>
      <c r="G1516" s="16" t="str">
        <f t="shared" si="167"/>
        <v>4874-4467-0175-3880</v>
      </c>
      <c r="H1516" s="15">
        <f>IF(F1516="Cash"," ",Y1516)</f>
        <v>60682</v>
      </c>
      <c r="M1516" s="64"/>
      <c r="U1516" t="s">
        <v>6542</v>
      </c>
      <c r="V1516" t="s">
        <v>8307</v>
      </c>
      <c r="W1516" t="s">
        <v>7089</v>
      </c>
      <c r="X1516" s="64">
        <v>4916465346055230</v>
      </c>
      <c r="Y1516">
        <v>60682</v>
      </c>
      <c r="Z1516">
        <v>3.52</v>
      </c>
      <c r="AA1516" s="65" t="str">
        <f t="shared" si="161"/>
        <v>4874446701753880</v>
      </c>
      <c r="AB1516">
        <f t="shared" si="162"/>
        <v>16</v>
      </c>
      <c r="AC1516" s="65" t="str">
        <f t="shared" si="163"/>
        <v>4874446701753880</v>
      </c>
      <c r="AD1516" t="str">
        <f t="shared" si="164"/>
        <v>4874-4467-0175-3880</v>
      </c>
      <c r="AE1516" s="65" t="s">
        <v>10864</v>
      </c>
    </row>
    <row r="1517" spans="1:31" x14ac:dyDescent="0.2">
      <c r="A1517">
        <v>1616</v>
      </c>
      <c r="B1517" s="4">
        <v>43669</v>
      </c>
      <c r="C1517" t="s">
        <v>6543</v>
      </c>
      <c r="D1517" s="14"/>
      <c r="E1517" s="19">
        <f t="shared" si="165"/>
        <v>9.17</v>
      </c>
      <c r="F1517" s="1" t="str">
        <f t="shared" si="166"/>
        <v>Cash</v>
      </c>
      <c r="G1517" s="16" t="str">
        <f t="shared" si="167"/>
        <v xml:space="preserve"> </v>
      </c>
      <c r="H1517" s="15" t="str">
        <f>IF(F1517="Cash"," ",Y1517)</f>
        <v xml:space="preserve"> </v>
      </c>
      <c r="U1517" t="s">
        <v>6543</v>
      </c>
      <c r="V1517" t="s">
        <v>7384</v>
      </c>
      <c r="W1517" t="s">
        <v>30</v>
      </c>
      <c r="X1517" s="64">
        <v>4916465346055230</v>
      </c>
      <c r="Z1517">
        <v>9.17</v>
      </c>
      <c r="AA1517" s="65" t="str">
        <f t="shared" si="161"/>
        <v/>
      </c>
      <c r="AB1517">
        <f t="shared" si="162"/>
        <v>0</v>
      </c>
      <c r="AC1517" s="65" t="str">
        <f t="shared" si="163"/>
        <v>???</v>
      </c>
      <c r="AD1517" t="str">
        <f t="shared" si="164"/>
        <v xml:space="preserve"> </v>
      </c>
    </row>
    <row r="1518" spans="1:31" x14ac:dyDescent="0.2">
      <c r="A1518">
        <v>1617</v>
      </c>
      <c r="B1518" s="4">
        <v>43669</v>
      </c>
      <c r="C1518" t="s">
        <v>6544</v>
      </c>
      <c r="D1518" s="14"/>
      <c r="E1518" s="19">
        <f t="shared" si="165"/>
        <v>0.14000000000000001</v>
      </c>
      <c r="F1518" s="1" t="str">
        <f t="shared" si="166"/>
        <v>Cash</v>
      </c>
      <c r="G1518" s="16" t="str">
        <f t="shared" si="167"/>
        <v xml:space="preserve"> </v>
      </c>
      <c r="H1518" s="15" t="str">
        <f>IF(F1518="Cash"," ",Y1518)</f>
        <v xml:space="preserve"> </v>
      </c>
      <c r="U1518" t="s">
        <v>6544</v>
      </c>
      <c r="V1518" t="s">
        <v>7666</v>
      </c>
      <c r="W1518" t="s">
        <v>30</v>
      </c>
      <c r="X1518" s="64">
        <v>4916465346055230</v>
      </c>
      <c r="Z1518">
        <v>0.14000000000000001</v>
      </c>
      <c r="AA1518" s="65" t="str">
        <f t="shared" si="161"/>
        <v/>
      </c>
      <c r="AB1518">
        <f t="shared" si="162"/>
        <v>0</v>
      </c>
      <c r="AC1518" s="65" t="str">
        <f t="shared" si="163"/>
        <v>???</v>
      </c>
      <c r="AD1518" t="str">
        <f t="shared" si="164"/>
        <v xml:space="preserve"> </v>
      </c>
    </row>
    <row r="1519" spans="1:31" x14ac:dyDescent="0.2">
      <c r="A1519">
        <v>1618</v>
      </c>
      <c r="B1519" s="4">
        <v>43669</v>
      </c>
      <c r="C1519" t="s">
        <v>6545</v>
      </c>
      <c r="D1519" s="14"/>
      <c r="E1519" s="19">
        <f t="shared" si="165"/>
        <v>5.13</v>
      </c>
      <c r="F1519" s="1" t="str">
        <f t="shared" si="166"/>
        <v>Cash</v>
      </c>
      <c r="G1519" s="16" t="str">
        <f t="shared" si="167"/>
        <v xml:space="preserve"> </v>
      </c>
      <c r="H1519" s="15" t="str">
        <f>IF(F1519="Cash"," ",Y1519)</f>
        <v xml:space="preserve"> </v>
      </c>
      <c r="U1519" t="s">
        <v>6545</v>
      </c>
      <c r="V1519" t="s">
        <v>8308</v>
      </c>
      <c r="W1519" t="s">
        <v>30</v>
      </c>
      <c r="X1519" s="64">
        <v>4916465346055230</v>
      </c>
      <c r="Z1519">
        <v>5.13</v>
      </c>
      <c r="AA1519" s="65" t="str">
        <f t="shared" si="161"/>
        <v/>
      </c>
      <c r="AB1519">
        <f t="shared" si="162"/>
        <v>0</v>
      </c>
      <c r="AC1519" s="65" t="str">
        <f t="shared" si="163"/>
        <v>???</v>
      </c>
      <c r="AD1519" t="str">
        <f t="shared" si="164"/>
        <v xml:space="preserve"> </v>
      </c>
    </row>
    <row r="1520" spans="1:31" x14ac:dyDescent="0.2">
      <c r="A1520">
        <v>1619</v>
      </c>
      <c r="B1520" s="4">
        <v>43669</v>
      </c>
      <c r="C1520" t="s">
        <v>5331</v>
      </c>
      <c r="D1520" s="14"/>
      <c r="E1520" s="19">
        <f t="shared" si="165"/>
        <v>34.82</v>
      </c>
      <c r="F1520" s="1" t="str">
        <f t="shared" si="166"/>
        <v>Cash</v>
      </c>
      <c r="G1520" s="16" t="str">
        <f t="shared" si="167"/>
        <v xml:space="preserve"> </v>
      </c>
      <c r="H1520" s="15" t="str">
        <f>IF(F1520="Cash"," ",Y1520)</f>
        <v xml:space="preserve"> </v>
      </c>
      <c r="U1520" t="s">
        <v>5331</v>
      </c>
      <c r="V1520" t="s">
        <v>7326</v>
      </c>
      <c r="W1520" t="s">
        <v>30</v>
      </c>
      <c r="X1520" s="64">
        <v>4916465346055230</v>
      </c>
      <c r="Z1520">
        <v>34.82</v>
      </c>
      <c r="AA1520" s="65" t="str">
        <f t="shared" si="161"/>
        <v/>
      </c>
      <c r="AB1520">
        <f t="shared" si="162"/>
        <v>0</v>
      </c>
      <c r="AC1520" s="65" t="str">
        <f t="shared" si="163"/>
        <v>???</v>
      </c>
      <c r="AD1520" t="str">
        <f t="shared" si="164"/>
        <v xml:space="preserve"> </v>
      </c>
    </row>
    <row r="1521" spans="1:31" x14ac:dyDescent="0.2">
      <c r="A1521">
        <v>1620</v>
      </c>
      <c r="B1521" s="4">
        <v>43669</v>
      </c>
      <c r="C1521" t="s">
        <v>6546</v>
      </c>
      <c r="D1521" s="14"/>
      <c r="E1521" s="19">
        <f t="shared" si="165"/>
        <v>32.75</v>
      </c>
      <c r="F1521" s="1" t="str">
        <f t="shared" si="166"/>
        <v>Cash</v>
      </c>
      <c r="G1521" s="16" t="str">
        <f t="shared" si="167"/>
        <v xml:space="preserve"> </v>
      </c>
      <c r="H1521" s="15" t="str">
        <f>IF(F1521="Cash"," ",Y1521)</f>
        <v xml:space="preserve"> </v>
      </c>
      <c r="U1521" t="s">
        <v>6546</v>
      </c>
      <c r="V1521" t="s">
        <v>8309</v>
      </c>
      <c r="W1521" t="s">
        <v>30</v>
      </c>
      <c r="X1521" s="64">
        <v>4916465346055230</v>
      </c>
      <c r="Z1521">
        <v>32.75</v>
      </c>
      <c r="AA1521" s="65" t="str">
        <f t="shared" si="161"/>
        <v/>
      </c>
      <c r="AB1521">
        <f t="shared" si="162"/>
        <v>0</v>
      </c>
      <c r="AC1521" s="65" t="str">
        <f t="shared" si="163"/>
        <v>???</v>
      </c>
      <c r="AD1521" t="str">
        <f t="shared" si="164"/>
        <v xml:space="preserve"> </v>
      </c>
    </row>
    <row r="1522" spans="1:31" x14ac:dyDescent="0.2">
      <c r="A1522">
        <v>1621</v>
      </c>
      <c r="B1522" s="4">
        <v>43669</v>
      </c>
      <c r="C1522" t="s">
        <v>6547</v>
      </c>
      <c r="D1522" s="14"/>
      <c r="E1522" s="19">
        <f t="shared" si="165"/>
        <v>31.37</v>
      </c>
      <c r="F1522" s="1" t="str">
        <f t="shared" si="166"/>
        <v>Mastercard</v>
      </c>
      <c r="G1522" s="16" t="str">
        <f t="shared" si="167"/>
        <v>???</v>
      </c>
      <c r="H1522" s="15">
        <f>IF(F1522="Cash"," ",Y1522)</f>
        <v>46581</v>
      </c>
      <c r="M1522" s="64"/>
      <c r="U1522" t="s">
        <v>6547</v>
      </c>
      <c r="V1522" t="s">
        <v>7757</v>
      </c>
      <c r="W1522" t="s">
        <v>7089</v>
      </c>
      <c r="X1522" s="64">
        <v>4916465346055230</v>
      </c>
      <c r="Y1522">
        <v>46581</v>
      </c>
      <c r="Z1522">
        <v>31.37</v>
      </c>
      <c r="AA1522" s="65" t="str">
        <f t="shared" si="161"/>
        <v>30305799928392</v>
      </c>
      <c r="AB1522">
        <f t="shared" si="162"/>
        <v>14</v>
      </c>
      <c r="AC1522" s="65" t="str">
        <f t="shared" si="163"/>
        <v>???</v>
      </c>
      <c r="AD1522" t="str">
        <f t="shared" si="164"/>
        <v>???</v>
      </c>
      <c r="AE1522" s="65" t="s">
        <v>11028</v>
      </c>
    </row>
    <row r="1523" spans="1:31" x14ac:dyDescent="0.2">
      <c r="A1523">
        <v>1622</v>
      </c>
      <c r="B1523" s="4">
        <v>43669</v>
      </c>
      <c r="C1523" t="s">
        <v>6548</v>
      </c>
      <c r="D1523" s="14"/>
      <c r="E1523" s="19">
        <f t="shared" si="165"/>
        <v>7.21</v>
      </c>
      <c r="F1523" s="1" t="str">
        <f t="shared" si="166"/>
        <v>Mastercard</v>
      </c>
      <c r="G1523" s="16" t="str">
        <f t="shared" si="167"/>
        <v>5903-7290-8067-3260</v>
      </c>
      <c r="H1523" s="15">
        <f>IF(F1523="Cash"," ",Y1523)</f>
        <v>47305</v>
      </c>
      <c r="M1523" s="64"/>
      <c r="U1523" t="s">
        <v>6548</v>
      </c>
      <c r="V1523" t="s">
        <v>7600</v>
      </c>
      <c r="W1523" t="s">
        <v>7089</v>
      </c>
      <c r="X1523" s="64">
        <v>4916465346055230</v>
      </c>
      <c r="Y1523">
        <v>47305</v>
      </c>
      <c r="Z1523">
        <v>7.21</v>
      </c>
      <c r="AA1523" s="65" t="str">
        <f t="shared" si="161"/>
        <v>5903729080673260</v>
      </c>
      <c r="AB1523">
        <f t="shared" si="162"/>
        <v>16</v>
      </c>
      <c r="AC1523" s="65" t="str">
        <f t="shared" si="163"/>
        <v>5903729080673260</v>
      </c>
      <c r="AD1523" t="str">
        <f t="shared" si="164"/>
        <v>5903-7290-8067-3260</v>
      </c>
      <c r="AE1523" s="65" t="s">
        <v>10756</v>
      </c>
    </row>
    <row r="1524" spans="1:31" x14ac:dyDescent="0.2">
      <c r="A1524">
        <v>1623</v>
      </c>
      <c r="B1524" s="4">
        <v>43669</v>
      </c>
      <c r="C1524" t="s">
        <v>6549</v>
      </c>
      <c r="D1524" s="14"/>
      <c r="E1524" s="19">
        <f t="shared" si="165"/>
        <v>31.46</v>
      </c>
      <c r="F1524" s="1" t="str">
        <f t="shared" si="166"/>
        <v>Mastercard</v>
      </c>
      <c r="G1524" s="16" t="str">
        <f t="shared" si="167"/>
        <v>6218-2381-2460-1009</v>
      </c>
      <c r="H1524" s="15">
        <f>IF(F1524="Cash"," ",Y1524)</f>
        <v>47990</v>
      </c>
      <c r="M1524" s="64"/>
      <c r="U1524" t="s">
        <v>6549</v>
      </c>
      <c r="V1524" t="s">
        <v>8310</v>
      </c>
      <c r="W1524" t="s">
        <v>7089</v>
      </c>
      <c r="X1524" s="64">
        <v>4916465346055230</v>
      </c>
      <c r="Y1524">
        <v>47990</v>
      </c>
      <c r="Z1524">
        <v>31.46</v>
      </c>
      <c r="AA1524" s="65" t="str">
        <f t="shared" si="161"/>
        <v>6218238124601009</v>
      </c>
      <c r="AB1524">
        <f t="shared" si="162"/>
        <v>16</v>
      </c>
      <c r="AC1524" s="65" t="str">
        <f t="shared" si="163"/>
        <v>6218238124601009</v>
      </c>
      <c r="AD1524" t="str">
        <f t="shared" si="164"/>
        <v>6218-2381-2460-1009</v>
      </c>
      <c r="AE1524" s="65" t="s">
        <v>10663</v>
      </c>
    </row>
    <row r="1525" spans="1:31" x14ac:dyDescent="0.2">
      <c r="A1525">
        <v>1624</v>
      </c>
      <c r="B1525" s="4">
        <v>43669</v>
      </c>
      <c r="C1525" t="s">
        <v>6550</v>
      </c>
      <c r="D1525" s="14"/>
      <c r="E1525" s="19">
        <f t="shared" si="165"/>
        <v>33.619999999999997</v>
      </c>
      <c r="F1525" s="1" t="str">
        <f t="shared" si="166"/>
        <v>Mastercard</v>
      </c>
      <c r="G1525" s="16" t="str">
        <f t="shared" si="167"/>
        <v>7762-6433-0623-5307</v>
      </c>
      <c r="H1525" s="15">
        <f>IF(F1525="Cash"," ",Y1525)</f>
        <v>61821</v>
      </c>
      <c r="M1525" s="64"/>
      <c r="U1525" t="s">
        <v>6550</v>
      </c>
      <c r="V1525" t="s">
        <v>8311</v>
      </c>
      <c r="W1525" t="s">
        <v>7089</v>
      </c>
      <c r="X1525" s="64">
        <v>4916465346055230</v>
      </c>
      <c r="Y1525">
        <v>61821</v>
      </c>
      <c r="Z1525">
        <v>33.619999999999997</v>
      </c>
      <c r="AA1525" s="65" t="str">
        <f t="shared" si="161"/>
        <v>7762643306235307</v>
      </c>
      <c r="AB1525">
        <f t="shared" si="162"/>
        <v>16</v>
      </c>
      <c r="AC1525" s="65" t="str">
        <f t="shared" si="163"/>
        <v>7762643306235307</v>
      </c>
      <c r="AD1525" t="str">
        <f t="shared" si="164"/>
        <v>7762-6433-0623-5307</v>
      </c>
      <c r="AE1525" s="65" t="s">
        <v>10907</v>
      </c>
    </row>
    <row r="1526" spans="1:31" x14ac:dyDescent="0.2">
      <c r="A1526">
        <v>1625</v>
      </c>
      <c r="B1526" s="4">
        <v>43669</v>
      </c>
      <c r="C1526" t="s">
        <v>6551</v>
      </c>
      <c r="D1526" s="14"/>
      <c r="E1526" s="19">
        <f t="shared" si="165"/>
        <v>30.81</v>
      </c>
      <c r="F1526" s="1" t="str">
        <f t="shared" si="166"/>
        <v>Mastercard</v>
      </c>
      <c r="G1526" s="16" t="str">
        <f t="shared" si="167"/>
        <v>9682-5995-8200-0029</v>
      </c>
      <c r="H1526" s="15">
        <f>IF(F1526="Cash"," ",Y1526)</f>
        <v>47521</v>
      </c>
      <c r="M1526" s="64"/>
      <c r="U1526" t="s">
        <v>6551</v>
      </c>
      <c r="V1526" t="s">
        <v>8312</v>
      </c>
      <c r="W1526" t="s">
        <v>7089</v>
      </c>
      <c r="X1526" s="64">
        <v>4916465346055230</v>
      </c>
      <c r="Y1526">
        <v>47521</v>
      </c>
      <c r="Z1526">
        <v>30.81</v>
      </c>
      <c r="AA1526" s="65" t="str">
        <f t="shared" si="161"/>
        <v>9682599582000029</v>
      </c>
      <c r="AB1526">
        <f t="shared" si="162"/>
        <v>16</v>
      </c>
      <c r="AC1526" s="65" t="str">
        <f t="shared" si="163"/>
        <v>9682599582000029</v>
      </c>
      <c r="AD1526" t="str">
        <f t="shared" si="164"/>
        <v>9682-5995-8200-0029</v>
      </c>
      <c r="AE1526" s="65" t="s">
        <v>10697</v>
      </c>
    </row>
    <row r="1527" spans="1:31" x14ac:dyDescent="0.2">
      <c r="A1527">
        <v>1626</v>
      </c>
      <c r="B1527" s="4">
        <v>43669</v>
      </c>
      <c r="C1527" t="s">
        <v>6552</v>
      </c>
      <c r="D1527" s="14"/>
      <c r="E1527" s="19">
        <f t="shared" si="165"/>
        <v>2.36</v>
      </c>
      <c r="F1527" s="1" t="str">
        <f t="shared" si="166"/>
        <v>Mastercard</v>
      </c>
      <c r="G1527" s="16" t="str">
        <f t="shared" si="167"/>
        <v>2772-6270-5858-8081</v>
      </c>
      <c r="H1527" s="15">
        <f>IF(F1527="Cash"," ",Y1527)</f>
        <v>25502</v>
      </c>
      <c r="M1527" s="64"/>
      <c r="U1527" t="s">
        <v>6552</v>
      </c>
      <c r="V1527" t="s">
        <v>7348</v>
      </c>
      <c r="W1527" t="s">
        <v>7089</v>
      </c>
      <c r="X1527" s="64">
        <v>4916465346055230</v>
      </c>
      <c r="Y1527">
        <v>25502</v>
      </c>
      <c r="Z1527">
        <v>2.36</v>
      </c>
      <c r="AA1527" s="65" t="str">
        <f t="shared" si="161"/>
        <v>2772627058588081</v>
      </c>
      <c r="AB1527">
        <f t="shared" si="162"/>
        <v>16</v>
      </c>
      <c r="AC1527" s="65" t="str">
        <f t="shared" si="163"/>
        <v>2772627058588081</v>
      </c>
      <c r="AD1527" t="str">
        <f t="shared" si="164"/>
        <v>2772-6270-5858-8081</v>
      </c>
      <c r="AE1527" s="65" t="s">
        <v>10816</v>
      </c>
    </row>
    <row r="1528" spans="1:31" x14ac:dyDescent="0.2">
      <c r="A1528">
        <v>1627</v>
      </c>
      <c r="B1528" s="4">
        <v>43669</v>
      </c>
      <c r="C1528" t="s">
        <v>6553</v>
      </c>
      <c r="D1528" s="14"/>
      <c r="E1528" s="19">
        <f t="shared" si="165"/>
        <v>22.05</v>
      </c>
      <c r="F1528" s="1" t="str">
        <f t="shared" si="166"/>
        <v>Cash</v>
      </c>
      <c r="G1528" s="16" t="str">
        <f t="shared" si="167"/>
        <v xml:space="preserve"> </v>
      </c>
      <c r="H1528" s="15" t="str">
        <f>IF(F1528="Cash"," ",Y1528)</f>
        <v xml:space="preserve"> </v>
      </c>
      <c r="U1528" t="s">
        <v>6553</v>
      </c>
      <c r="V1528" t="s">
        <v>8313</v>
      </c>
      <c r="W1528" t="s">
        <v>30</v>
      </c>
      <c r="X1528" s="64">
        <v>4916465346055230</v>
      </c>
      <c r="Z1528">
        <v>22.05</v>
      </c>
      <c r="AA1528" s="65" t="str">
        <f t="shared" si="161"/>
        <v/>
      </c>
      <c r="AB1528">
        <f t="shared" si="162"/>
        <v>0</v>
      </c>
      <c r="AC1528" s="65" t="str">
        <f t="shared" si="163"/>
        <v>???</v>
      </c>
      <c r="AD1528" t="str">
        <f t="shared" si="164"/>
        <v xml:space="preserve"> </v>
      </c>
    </row>
    <row r="1529" spans="1:31" x14ac:dyDescent="0.2">
      <c r="A1529">
        <v>1628</v>
      </c>
      <c r="B1529" s="4">
        <v>43669</v>
      </c>
      <c r="C1529" t="s">
        <v>6554</v>
      </c>
      <c r="D1529" s="14"/>
      <c r="E1529" s="19">
        <f t="shared" si="165"/>
        <v>31.65</v>
      </c>
      <c r="F1529" s="1" t="str">
        <f t="shared" si="166"/>
        <v>Cash</v>
      </c>
      <c r="G1529" s="16" t="str">
        <f t="shared" si="167"/>
        <v xml:space="preserve"> </v>
      </c>
      <c r="H1529" s="15" t="str">
        <f>IF(F1529="Cash"," ",Y1529)</f>
        <v xml:space="preserve"> </v>
      </c>
      <c r="U1529" t="s">
        <v>6554</v>
      </c>
      <c r="V1529" t="s">
        <v>8314</v>
      </c>
      <c r="W1529" t="s">
        <v>30</v>
      </c>
      <c r="X1529" s="64">
        <v>4916465346055230</v>
      </c>
      <c r="Z1529">
        <v>31.65</v>
      </c>
      <c r="AA1529" s="65" t="str">
        <f t="shared" si="161"/>
        <v/>
      </c>
      <c r="AB1529">
        <f t="shared" si="162"/>
        <v>0</v>
      </c>
      <c r="AC1529" s="65" t="str">
        <f t="shared" si="163"/>
        <v>???</v>
      </c>
      <c r="AD1529" t="str">
        <f t="shared" si="164"/>
        <v xml:space="preserve"> </v>
      </c>
    </row>
    <row r="1530" spans="1:31" x14ac:dyDescent="0.2">
      <c r="A1530">
        <v>1629</v>
      </c>
      <c r="B1530" s="4">
        <v>43669</v>
      </c>
      <c r="C1530" t="s">
        <v>6555</v>
      </c>
      <c r="D1530" s="14"/>
      <c r="E1530" s="19">
        <f t="shared" si="165"/>
        <v>10.57</v>
      </c>
      <c r="F1530" s="1" t="str">
        <f t="shared" si="166"/>
        <v>Discover</v>
      </c>
      <c r="G1530" s="16" t="str">
        <f t="shared" si="167"/>
        <v>5891-5538-5641-8247</v>
      </c>
      <c r="H1530" s="15">
        <f>IF(F1530="Cash"," ",Y1530)</f>
        <v>47380</v>
      </c>
      <c r="M1530" s="64"/>
      <c r="U1530" t="s">
        <v>6555</v>
      </c>
      <c r="V1530" t="s">
        <v>7309</v>
      </c>
      <c r="W1530" t="s">
        <v>7167</v>
      </c>
      <c r="X1530" s="64">
        <v>4916465346055230</v>
      </c>
      <c r="Y1530">
        <v>47380</v>
      </c>
      <c r="Z1530">
        <v>10.57</v>
      </c>
      <c r="AA1530" s="65" t="str">
        <f t="shared" si="161"/>
        <v>5891553856418247</v>
      </c>
      <c r="AB1530">
        <f t="shared" si="162"/>
        <v>16</v>
      </c>
      <c r="AC1530" s="65" t="str">
        <f t="shared" si="163"/>
        <v>5891553856418247</v>
      </c>
      <c r="AD1530" t="str">
        <f t="shared" si="164"/>
        <v>5891-5538-5641-8247</v>
      </c>
      <c r="AE1530" s="65" t="s">
        <v>10835</v>
      </c>
    </row>
    <row r="1531" spans="1:31" x14ac:dyDescent="0.2">
      <c r="A1531">
        <v>1630</v>
      </c>
      <c r="B1531" s="4">
        <v>43669</v>
      </c>
      <c r="C1531" t="s">
        <v>6556</v>
      </c>
      <c r="D1531" s="14"/>
      <c r="E1531" s="19">
        <f t="shared" si="165"/>
        <v>5.7</v>
      </c>
      <c r="F1531" s="1" t="str">
        <f t="shared" si="166"/>
        <v>Visa</v>
      </c>
      <c r="G1531" s="16" t="str">
        <f t="shared" si="167"/>
        <v>2982-0047-7317-3077</v>
      </c>
      <c r="H1531" s="15">
        <f>IF(F1531="Cash"," ",Y1531)</f>
        <v>46970</v>
      </c>
      <c r="M1531" s="64"/>
      <c r="U1531" t="s">
        <v>6556</v>
      </c>
      <c r="V1531" t="s">
        <v>7570</v>
      </c>
      <c r="W1531" t="s">
        <v>34</v>
      </c>
      <c r="X1531" s="64">
        <v>4916465346055230</v>
      </c>
      <c r="Y1531">
        <v>46970</v>
      </c>
      <c r="Z1531">
        <v>5.7</v>
      </c>
      <c r="AA1531" s="65" t="str">
        <f t="shared" si="161"/>
        <v>2982004773173077</v>
      </c>
      <c r="AB1531">
        <f t="shared" si="162"/>
        <v>16</v>
      </c>
      <c r="AC1531" s="65" t="str">
        <f t="shared" si="163"/>
        <v>2982004773173077</v>
      </c>
      <c r="AD1531" t="str">
        <f t="shared" si="164"/>
        <v>2982-0047-7317-3077</v>
      </c>
      <c r="AE1531" s="65" t="s">
        <v>10684</v>
      </c>
    </row>
    <row r="1532" spans="1:31" x14ac:dyDescent="0.2">
      <c r="A1532">
        <v>1631</v>
      </c>
      <c r="B1532" s="4">
        <v>43669</v>
      </c>
      <c r="C1532" t="s">
        <v>6557</v>
      </c>
      <c r="D1532" s="14"/>
      <c r="E1532" s="19">
        <f t="shared" si="165"/>
        <v>6.48</v>
      </c>
      <c r="F1532" s="1" t="str">
        <f t="shared" si="166"/>
        <v>Cash</v>
      </c>
      <c r="G1532" s="16" t="str">
        <f t="shared" si="167"/>
        <v xml:space="preserve"> </v>
      </c>
      <c r="H1532" s="15" t="str">
        <f>IF(F1532="Cash"," ",Y1532)</f>
        <v xml:space="preserve"> </v>
      </c>
      <c r="U1532" t="s">
        <v>6557</v>
      </c>
      <c r="V1532" t="s">
        <v>8315</v>
      </c>
      <c r="W1532" t="s">
        <v>30</v>
      </c>
      <c r="X1532" s="64">
        <v>4916465346055230</v>
      </c>
      <c r="Z1532">
        <v>6.48</v>
      </c>
      <c r="AA1532" s="65" t="str">
        <f t="shared" si="161"/>
        <v/>
      </c>
      <c r="AB1532">
        <f t="shared" si="162"/>
        <v>0</v>
      </c>
      <c r="AC1532" s="65" t="str">
        <f t="shared" si="163"/>
        <v>???</v>
      </c>
      <c r="AD1532" t="str">
        <f t="shared" si="164"/>
        <v xml:space="preserve"> </v>
      </c>
    </row>
    <row r="1533" spans="1:31" x14ac:dyDescent="0.2">
      <c r="A1533">
        <v>1632</v>
      </c>
      <c r="B1533" s="4">
        <v>43669</v>
      </c>
      <c r="C1533" t="s">
        <v>6558</v>
      </c>
      <c r="D1533" s="14"/>
      <c r="E1533" s="19">
        <f t="shared" si="165"/>
        <v>15.47</v>
      </c>
      <c r="F1533" s="1" t="str">
        <f t="shared" si="166"/>
        <v>Cash</v>
      </c>
      <c r="G1533" s="16" t="str">
        <f t="shared" si="167"/>
        <v xml:space="preserve"> </v>
      </c>
      <c r="H1533" s="15" t="str">
        <f>IF(F1533="Cash"," ",Y1533)</f>
        <v xml:space="preserve"> </v>
      </c>
      <c r="U1533" t="s">
        <v>6558</v>
      </c>
      <c r="V1533" t="s">
        <v>7855</v>
      </c>
      <c r="W1533" t="s">
        <v>30</v>
      </c>
      <c r="X1533" s="64">
        <v>4916465346055230</v>
      </c>
      <c r="Z1533">
        <v>15.47</v>
      </c>
      <c r="AA1533" s="65" t="str">
        <f t="shared" si="161"/>
        <v/>
      </c>
      <c r="AB1533">
        <f t="shared" si="162"/>
        <v>0</v>
      </c>
      <c r="AC1533" s="65" t="str">
        <f t="shared" si="163"/>
        <v>???</v>
      </c>
      <c r="AD1533" t="str">
        <f t="shared" si="164"/>
        <v xml:space="preserve"> </v>
      </c>
    </row>
    <row r="1534" spans="1:31" x14ac:dyDescent="0.2">
      <c r="A1534">
        <v>1633</v>
      </c>
      <c r="B1534" s="4">
        <v>43669</v>
      </c>
      <c r="C1534" t="s">
        <v>6559</v>
      </c>
      <c r="D1534" s="14"/>
      <c r="E1534" s="19">
        <f t="shared" si="165"/>
        <v>11.06</v>
      </c>
      <c r="F1534" s="1" t="str">
        <f t="shared" si="166"/>
        <v>Cash</v>
      </c>
      <c r="G1534" s="16" t="str">
        <f t="shared" si="167"/>
        <v xml:space="preserve"> </v>
      </c>
      <c r="H1534" s="15" t="str">
        <f>IF(F1534="Cash"," ",Y1534)</f>
        <v xml:space="preserve"> </v>
      </c>
      <c r="U1534" t="s">
        <v>6559</v>
      </c>
      <c r="V1534" t="s">
        <v>7432</v>
      </c>
      <c r="W1534" t="s">
        <v>30</v>
      </c>
      <c r="X1534" s="64">
        <v>4916465346055230</v>
      </c>
      <c r="Z1534">
        <v>11.06</v>
      </c>
      <c r="AA1534" s="65" t="str">
        <f t="shared" si="161"/>
        <v/>
      </c>
      <c r="AB1534">
        <f t="shared" si="162"/>
        <v>0</v>
      </c>
      <c r="AC1534" s="65" t="str">
        <f t="shared" si="163"/>
        <v>???</v>
      </c>
      <c r="AD1534" t="str">
        <f t="shared" si="164"/>
        <v xml:space="preserve"> </v>
      </c>
    </row>
    <row r="1535" spans="1:31" x14ac:dyDescent="0.2">
      <c r="A1535">
        <v>1634</v>
      </c>
      <c r="B1535" s="4">
        <v>43669</v>
      </c>
      <c r="C1535" t="s">
        <v>6560</v>
      </c>
      <c r="D1535" s="14"/>
      <c r="E1535" s="19">
        <f t="shared" si="165"/>
        <v>18.43</v>
      </c>
      <c r="F1535" s="1" t="str">
        <f t="shared" si="166"/>
        <v>Cash</v>
      </c>
      <c r="G1535" s="16" t="str">
        <f t="shared" si="167"/>
        <v xml:space="preserve"> </v>
      </c>
      <c r="H1535" s="15" t="str">
        <f>IF(F1535="Cash"," ",Y1535)</f>
        <v xml:space="preserve"> </v>
      </c>
      <c r="U1535" t="s">
        <v>6560</v>
      </c>
      <c r="V1535" t="s">
        <v>8316</v>
      </c>
      <c r="W1535" t="s">
        <v>30</v>
      </c>
      <c r="X1535" s="64">
        <v>4916465346055230</v>
      </c>
      <c r="Z1535">
        <v>18.43</v>
      </c>
      <c r="AA1535" s="65" t="str">
        <f t="shared" si="161"/>
        <v/>
      </c>
      <c r="AB1535">
        <f t="shared" si="162"/>
        <v>0</v>
      </c>
      <c r="AC1535" s="65" t="str">
        <f t="shared" si="163"/>
        <v>???</v>
      </c>
      <c r="AD1535" t="str">
        <f t="shared" si="164"/>
        <v xml:space="preserve"> </v>
      </c>
    </row>
    <row r="1536" spans="1:31" x14ac:dyDescent="0.2">
      <c r="A1536">
        <v>1635</v>
      </c>
      <c r="B1536" s="4">
        <v>43669</v>
      </c>
      <c r="C1536" t="s">
        <v>6561</v>
      </c>
      <c r="D1536" s="14"/>
      <c r="E1536" s="19">
        <f t="shared" si="165"/>
        <v>2.17</v>
      </c>
      <c r="F1536" s="1" t="str">
        <f t="shared" si="166"/>
        <v>Cash</v>
      </c>
      <c r="G1536" s="16" t="str">
        <f t="shared" si="167"/>
        <v xml:space="preserve"> </v>
      </c>
      <c r="H1536" s="15" t="str">
        <f>IF(F1536="Cash"," ",Y1536)</f>
        <v xml:space="preserve"> </v>
      </c>
      <c r="U1536" t="s">
        <v>6561</v>
      </c>
      <c r="V1536" t="s">
        <v>8317</v>
      </c>
      <c r="W1536" t="s">
        <v>30</v>
      </c>
      <c r="X1536" s="64">
        <v>4916465346055230</v>
      </c>
      <c r="Z1536">
        <v>2.17</v>
      </c>
      <c r="AA1536" s="65" t="str">
        <f t="shared" si="161"/>
        <v/>
      </c>
      <c r="AB1536">
        <f t="shared" si="162"/>
        <v>0</v>
      </c>
      <c r="AC1536" s="65" t="str">
        <f t="shared" si="163"/>
        <v>???</v>
      </c>
      <c r="AD1536" t="str">
        <f t="shared" si="164"/>
        <v xml:space="preserve"> </v>
      </c>
    </row>
    <row r="1537" spans="1:31" x14ac:dyDescent="0.2">
      <c r="A1537">
        <v>1636</v>
      </c>
      <c r="B1537" s="4">
        <v>43669</v>
      </c>
      <c r="C1537" t="s">
        <v>6562</v>
      </c>
      <c r="D1537" s="14"/>
      <c r="E1537" s="19">
        <f t="shared" si="165"/>
        <v>24.78</v>
      </c>
      <c r="F1537" s="1" t="str">
        <f t="shared" si="166"/>
        <v>Cash</v>
      </c>
      <c r="G1537" s="16" t="str">
        <f t="shared" si="167"/>
        <v xml:space="preserve"> </v>
      </c>
      <c r="H1537" s="15" t="str">
        <f>IF(F1537="Cash"," ",Y1537)</f>
        <v xml:space="preserve"> </v>
      </c>
      <c r="U1537" t="s">
        <v>6562</v>
      </c>
      <c r="V1537" t="s">
        <v>8318</v>
      </c>
      <c r="W1537" t="s">
        <v>30</v>
      </c>
      <c r="X1537" s="64">
        <v>4916465346055230</v>
      </c>
      <c r="Z1537">
        <v>24.78</v>
      </c>
      <c r="AA1537" s="65" t="str">
        <f t="shared" si="161"/>
        <v/>
      </c>
      <c r="AB1537">
        <f t="shared" si="162"/>
        <v>0</v>
      </c>
      <c r="AC1537" s="65" t="str">
        <f t="shared" si="163"/>
        <v>???</v>
      </c>
      <c r="AD1537" t="str">
        <f t="shared" si="164"/>
        <v xml:space="preserve"> </v>
      </c>
    </row>
    <row r="1538" spans="1:31" x14ac:dyDescent="0.2">
      <c r="A1538">
        <v>1637</v>
      </c>
      <c r="B1538" s="4">
        <v>43669</v>
      </c>
      <c r="C1538" t="s">
        <v>6563</v>
      </c>
      <c r="D1538" s="14"/>
      <c r="E1538" s="19">
        <f t="shared" si="165"/>
        <v>20.98</v>
      </c>
      <c r="F1538" s="1" t="str">
        <f t="shared" si="166"/>
        <v>Cash</v>
      </c>
      <c r="G1538" s="16" t="str">
        <f t="shared" si="167"/>
        <v xml:space="preserve"> </v>
      </c>
      <c r="H1538" s="15" t="str">
        <f>IF(F1538="Cash"," ",Y1538)</f>
        <v xml:space="preserve"> </v>
      </c>
      <c r="U1538" t="s">
        <v>6563</v>
      </c>
      <c r="V1538" t="s">
        <v>8319</v>
      </c>
      <c r="W1538" t="s">
        <v>30</v>
      </c>
      <c r="X1538" s="64">
        <v>4916465346055230</v>
      </c>
      <c r="Z1538">
        <v>20.98</v>
      </c>
      <c r="AA1538" s="65" t="str">
        <f t="shared" si="161"/>
        <v/>
      </c>
      <c r="AB1538">
        <f t="shared" si="162"/>
        <v>0</v>
      </c>
      <c r="AC1538" s="65" t="str">
        <f t="shared" si="163"/>
        <v>???</v>
      </c>
      <c r="AD1538" t="str">
        <f t="shared" si="164"/>
        <v xml:space="preserve"> </v>
      </c>
    </row>
    <row r="1539" spans="1:31" x14ac:dyDescent="0.2">
      <c r="A1539">
        <v>1638</v>
      </c>
      <c r="B1539" s="4">
        <v>43669</v>
      </c>
      <c r="C1539" t="s">
        <v>6535</v>
      </c>
      <c r="D1539" s="14"/>
      <c r="E1539" s="19">
        <f t="shared" si="165"/>
        <v>20.07</v>
      </c>
      <c r="F1539" s="1" t="str">
        <f t="shared" si="166"/>
        <v>Cash</v>
      </c>
      <c r="G1539" s="16" t="str">
        <f t="shared" si="167"/>
        <v xml:space="preserve"> </v>
      </c>
      <c r="H1539" s="15" t="str">
        <f>IF(F1539="Cash"," ",Y1539)</f>
        <v xml:space="preserve"> </v>
      </c>
      <c r="U1539" t="s">
        <v>6535</v>
      </c>
      <c r="V1539" t="s">
        <v>7334</v>
      </c>
      <c r="W1539" t="s">
        <v>30</v>
      </c>
      <c r="X1539" s="64">
        <v>4916465346055230</v>
      </c>
      <c r="Z1539">
        <v>20.07</v>
      </c>
      <c r="AA1539" s="65" t="str">
        <f t="shared" ref="AA1539:AA1602" si="168">TRIM(AE1539)</f>
        <v/>
      </c>
      <c r="AB1539">
        <f t="shared" ref="AB1539:AB1602" si="169">LEN(AA1539)</f>
        <v>0</v>
      </c>
      <c r="AC1539" s="65" t="str">
        <f t="shared" ref="AC1539:AC1602" si="170">IF(AB1539&gt;=15,AA1539,"???")</f>
        <v>???</v>
      </c>
      <c r="AD1539" t="str">
        <f t="shared" ref="AD1539:AD1602" si="171">IF(AB1539=15,TEXT(AC1539,"0000-000000-00000"),IF(AB1539=16,MID(AC1539,1,4)&amp;"-"&amp;MID(AC1539,5,4)&amp;"-"&amp;MID(AC1539,9,4)&amp;"-"&amp;MID(AC1539,13,4),IF(AB1539=0," ","???")))</f>
        <v xml:space="preserve"> </v>
      </c>
    </row>
    <row r="1540" spans="1:31" x14ac:dyDescent="0.2">
      <c r="A1540">
        <v>1639</v>
      </c>
      <c r="B1540" s="4">
        <v>43669</v>
      </c>
      <c r="C1540" t="s">
        <v>6564</v>
      </c>
      <c r="D1540" s="14"/>
      <c r="E1540" s="19">
        <f t="shared" si="165"/>
        <v>8.7899999999999991</v>
      </c>
      <c r="F1540" s="1" t="str">
        <f t="shared" si="166"/>
        <v>Cash</v>
      </c>
      <c r="G1540" s="16" t="str">
        <f t="shared" si="167"/>
        <v xml:space="preserve"> </v>
      </c>
      <c r="H1540" s="15" t="str">
        <f>IF(F1540="Cash"," ",Y1540)</f>
        <v xml:space="preserve"> </v>
      </c>
      <c r="U1540" t="s">
        <v>6564</v>
      </c>
      <c r="V1540" t="s">
        <v>8320</v>
      </c>
      <c r="W1540" t="s">
        <v>30</v>
      </c>
      <c r="X1540" s="64">
        <v>4916465346055230</v>
      </c>
      <c r="Z1540">
        <v>8.7899999999999991</v>
      </c>
      <c r="AA1540" s="65" t="str">
        <f t="shared" si="168"/>
        <v/>
      </c>
      <c r="AB1540">
        <f t="shared" si="169"/>
        <v>0</v>
      </c>
      <c r="AC1540" s="65" t="str">
        <f t="shared" si="170"/>
        <v>???</v>
      </c>
      <c r="AD1540" t="str">
        <f t="shared" si="171"/>
        <v xml:space="preserve"> </v>
      </c>
    </row>
    <row r="1541" spans="1:31" x14ac:dyDescent="0.2">
      <c r="A1541">
        <v>1640</v>
      </c>
      <c r="B1541" s="4">
        <v>43669</v>
      </c>
      <c r="C1541" t="s">
        <v>6565</v>
      </c>
      <c r="D1541" s="14"/>
      <c r="E1541" s="19">
        <f t="shared" ref="E1541:E1604" si="172">Z1541</f>
        <v>5.0599999999999996</v>
      </c>
      <c r="F1541" s="1" t="str">
        <f t="shared" ref="F1541:F1604" si="173">W1541</f>
        <v>Cash</v>
      </c>
      <c r="G1541" s="16" t="str">
        <f t="shared" ref="G1541:G1604" si="174">AD1541</f>
        <v xml:space="preserve"> </v>
      </c>
      <c r="H1541" s="15" t="str">
        <f>IF(F1541="Cash"," ",Y1541)</f>
        <v xml:space="preserve"> </v>
      </c>
      <c r="U1541" t="s">
        <v>6565</v>
      </c>
      <c r="V1541" t="s">
        <v>8321</v>
      </c>
      <c r="W1541" t="s">
        <v>30</v>
      </c>
      <c r="X1541" s="64">
        <v>4916465346055230</v>
      </c>
      <c r="Z1541">
        <v>5.0599999999999996</v>
      </c>
      <c r="AA1541" s="65" t="str">
        <f t="shared" si="168"/>
        <v/>
      </c>
      <c r="AB1541">
        <f t="shared" si="169"/>
        <v>0</v>
      </c>
      <c r="AC1541" s="65" t="str">
        <f t="shared" si="170"/>
        <v>???</v>
      </c>
      <c r="AD1541" t="str">
        <f t="shared" si="171"/>
        <v xml:space="preserve"> </v>
      </c>
    </row>
    <row r="1542" spans="1:31" x14ac:dyDescent="0.2">
      <c r="A1542">
        <v>1641</v>
      </c>
      <c r="B1542" s="4">
        <v>43669</v>
      </c>
      <c r="C1542" t="s">
        <v>5839</v>
      </c>
      <c r="D1542" s="14"/>
      <c r="E1542" s="19">
        <f t="shared" si="172"/>
        <v>23.49</v>
      </c>
      <c r="F1542" s="1" t="str">
        <f t="shared" si="173"/>
        <v>Cash</v>
      </c>
      <c r="G1542" s="16" t="str">
        <f t="shared" si="174"/>
        <v xml:space="preserve"> </v>
      </c>
      <c r="H1542" s="15" t="str">
        <f>IF(F1542="Cash"," ",Y1542)</f>
        <v xml:space="preserve"> </v>
      </c>
      <c r="U1542" t="s">
        <v>5839</v>
      </c>
      <c r="V1542" t="s">
        <v>7787</v>
      </c>
      <c r="W1542" t="s">
        <v>30</v>
      </c>
      <c r="X1542" s="64">
        <v>4916465346055230</v>
      </c>
      <c r="Z1542">
        <v>23.49</v>
      </c>
      <c r="AA1542" s="65" t="str">
        <f t="shared" si="168"/>
        <v/>
      </c>
      <c r="AB1542">
        <f t="shared" si="169"/>
        <v>0</v>
      </c>
      <c r="AC1542" s="65" t="str">
        <f t="shared" si="170"/>
        <v>???</v>
      </c>
      <c r="AD1542" t="str">
        <f t="shared" si="171"/>
        <v xml:space="preserve"> </v>
      </c>
    </row>
    <row r="1543" spans="1:31" x14ac:dyDescent="0.2">
      <c r="A1543">
        <v>1642</v>
      </c>
      <c r="B1543" s="4">
        <v>43669</v>
      </c>
      <c r="C1543" t="s">
        <v>6566</v>
      </c>
      <c r="D1543" s="14"/>
      <c r="E1543" s="19">
        <f t="shared" si="172"/>
        <v>2.36</v>
      </c>
      <c r="F1543" s="1" t="str">
        <f t="shared" si="173"/>
        <v>Mastercard</v>
      </c>
      <c r="G1543" s="16" t="str">
        <f t="shared" si="174"/>
        <v>7516-8782-9329-4773</v>
      </c>
      <c r="H1543" s="15">
        <f>IF(F1543="Cash"," ",Y1543)</f>
        <v>97018</v>
      </c>
      <c r="M1543" s="64"/>
      <c r="U1543" t="s">
        <v>6566</v>
      </c>
      <c r="V1543" t="s">
        <v>7348</v>
      </c>
      <c r="W1543" t="s">
        <v>7089</v>
      </c>
      <c r="X1543" s="64">
        <v>4916465346055230</v>
      </c>
      <c r="Y1543">
        <v>97018</v>
      </c>
      <c r="Z1543">
        <v>2.36</v>
      </c>
      <c r="AA1543" s="65" t="str">
        <f t="shared" si="168"/>
        <v>7516878293294773</v>
      </c>
      <c r="AB1543">
        <f t="shared" si="169"/>
        <v>16</v>
      </c>
      <c r="AC1543" s="65" t="str">
        <f t="shared" si="170"/>
        <v>7516878293294773</v>
      </c>
      <c r="AD1543" t="str">
        <f t="shared" si="171"/>
        <v>7516-8782-9329-4773</v>
      </c>
      <c r="AE1543" s="65" t="s">
        <v>10778</v>
      </c>
    </row>
    <row r="1544" spans="1:31" x14ac:dyDescent="0.2">
      <c r="A1544">
        <v>1643</v>
      </c>
      <c r="B1544" s="4">
        <v>43669</v>
      </c>
      <c r="C1544" t="s">
        <v>6567</v>
      </c>
      <c r="D1544" s="14"/>
      <c r="E1544" s="19">
        <f t="shared" si="172"/>
        <v>16.260000000000002</v>
      </c>
      <c r="F1544" s="1" t="str">
        <f t="shared" si="173"/>
        <v>Mastercard</v>
      </c>
      <c r="G1544" s="16" t="str">
        <f t="shared" si="174"/>
        <v>6487-1609-3131-0992</v>
      </c>
      <c r="H1544" s="15">
        <f>IF(F1544="Cash"," ",Y1544)</f>
        <v>46985</v>
      </c>
      <c r="M1544" s="64"/>
      <c r="U1544" t="s">
        <v>6567</v>
      </c>
      <c r="V1544" t="s">
        <v>8322</v>
      </c>
      <c r="W1544" t="s">
        <v>7089</v>
      </c>
      <c r="X1544" s="64">
        <v>4916465346055230</v>
      </c>
      <c r="Y1544">
        <v>46985</v>
      </c>
      <c r="Z1544">
        <v>16.260000000000002</v>
      </c>
      <c r="AA1544" s="65" t="str">
        <f t="shared" si="168"/>
        <v>6487160931310992</v>
      </c>
      <c r="AB1544">
        <f t="shared" si="169"/>
        <v>16</v>
      </c>
      <c r="AC1544" s="65" t="str">
        <f t="shared" si="170"/>
        <v>6487160931310992</v>
      </c>
      <c r="AD1544" t="str">
        <f t="shared" si="171"/>
        <v>6487-1609-3131-0992</v>
      </c>
      <c r="AE1544" s="65" t="s">
        <v>10853</v>
      </c>
    </row>
    <row r="1545" spans="1:31" x14ac:dyDescent="0.2">
      <c r="A1545">
        <v>1644</v>
      </c>
      <c r="B1545" s="4">
        <v>0</v>
      </c>
      <c r="C1545" t="s">
        <v>5709</v>
      </c>
      <c r="D1545" s="14"/>
      <c r="E1545" s="19">
        <f t="shared" si="172"/>
        <v>18.059999999999999</v>
      </c>
      <c r="F1545" s="1" t="str">
        <f t="shared" si="173"/>
        <v>Cash</v>
      </c>
      <c r="G1545" s="16" t="str">
        <f t="shared" si="174"/>
        <v xml:space="preserve"> </v>
      </c>
      <c r="H1545" s="15" t="str">
        <f>IF(F1545="Cash"," ",Y1545)</f>
        <v xml:space="preserve"> </v>
      </c>
      <c r="U1545" t="s">
        <v>5709</v>
      </c>
      <c r="V1545" t="s">
        <v>7672</v>
      </c>
      <c r="W1545" t="s">
        <v>30</v>
      </c>
      <c r="X1545" s="64">
        <v>4916465346055230</v>
      </c>
      <c r="Z1545">
        <v>18.059999999999999</v>
      </c>
      <c r="AA1545" s="65" t="str">
        <f t="shared" si="168"/>
        <v/>
      </c>
      <c r="AB1545">
        <f t="shared" si="169"/>
        <v>0</v>
      </c>
      <c r="AC1545" s="65" t="str">
        <f t="shared" si="170"/>
        <v>???</v>
      </c>
      <c r="AD1545" t="str">
        <f t="shared" si="171"/>
        <v xml:space="preserve"> </v>
      </c>
    </row>
    <row r="1546" spans="1:31" x14ac:dyDescent="0.2">
      <c r="A1546">
        <v>1645</v>
      </c>
      <c r="B1546" s="4">
        <v>43669</v>
      </c>
      <c r="C1546" t="s">
        <v>6568</v>
      </c>
      <c r="D1546" s="14"/>
      <c r="E1546" s="19">
        <f t="shared" si="172"/>
        <v>13.03</v>
      </c>
      <c r="F1546" s="1" t="str">
        <f t="shared" si="173"/>
        <v>Mastercard</v>
      </c>
      <c r="G1546" s="16" t="str">
        <f t="shared" si="174"/>
        <v>9109-8557-8396-6647</v>
      </c>
      <c r="H1546" s="15">
        <f>IF(F1546="Cash"," ",Y1546)</f>
        <v>47616</v>
      </c>
      <c r="M1546" s="64"/>
      <c r="U1546" t="s">
        <v>6568</v>
      </c>
      <c r="V1546" t="s">
        <v>8323</v>
      </c>
      <c r="W1546" t="s">
        <v>7089</v>
      </c>
      <c r="X1546" s="64">
        <v>4916465346055230</v>
      </c>
      <c r="Y1546">
        <v>47616</v>
      </c>
      <c r="Z1546">
        <v>13.03</v>
      </c>
      <c r="AA1546" s="65" t="str">
        <f t="shared" si="168"/>
        <v>9109855783966647</v>
      </c>
      <c r="AB1546">
        <f t="shared" si="169"/>
        <v>16</v>
      </c>
      <c r="AC1546" s="65" t="str">
        <f t="shared" si="170"/>
        <v>9109855783966647</v>
      </c>
      <c r="AD1546" t="str">
        <f t="shared" si="171"/>
        <v>9109-8557-8396-6647</v>
      </c>
      <c r="AE1546" s="65" t="s">
        <v>11029</v>
      </c>
    </row>
    <row r="1547" spans="1:31" x14ac:dyDescent="0.2">
      <c r="A1547">
        <v>1646</v>
      </c>
      <c r="B1547" s="4">
        <v>43669</v>
      </c>
      <c r="C1547" t="s">
        <v>6569</v>
      </c>
      <c r="D1547" s="14"/>
      <c r="E1547" s="19">
        <f t="shared" si="172"/>
        <v>23.63</v>
      </c>
      <c r="F1547" s="1" t="str">
        <f t="shared" si="173"/>
        <v>Mastercard</v>
      </c>
      <c r="G1547" s="16" t="str">
        <f t="shared" si="174"/>
        <v>7293-5577-5606-3780</v>
      </c>
      <c r="H1547" s="15">
        <f>IF(F1547="Cash"," ",Y1547)</f>
        <v>46933</v>
      </c>
      <c r="M1547" s="64"/>
      <c r="U1547" t="s">
        <v>6569</v>
      </c>
      <c r="V1547" t="s">
        <v>8324</v>
      </c>
      <c r="W1547" t="s">
        <v>7089</v>
      </c>
      <c r="X1547" s="64">
        <v>4916465346055230</v>
      </c>
      <c r="Y1547">
        <v>46933</v>
      </c>
      <c r="Z1547">
        <v>23.63</v>
      </c>
      <c r="AA1547" s="65" t="str">
        <f t="shared" si="168"/>
        <v>7293557756063780</v>
      </c>
      <c r="AB1547">
        <f t="shared" si="169"/>
        <v>16</v>
      </c>
      <c r="AC1547" s="65" t="str">
        <f t="shared" si="170"/>
        <v>7293557756063780</v>
      </c>
      <c r="AD1547" t="str">
        <f t="shared" si="171"/>
        <v>7293-5577-5606-3780</v>
      </c>
      <c r="AE1547" s="65" t="s">
        <v>11030</v>
      </c>
    </row>
    <row r="1548" spans="1:31" x14ac:dyDescent="0.2">
      <c r="A1548">
        <v>1647</v>
      </c>
      <c r="B1548" s="4">
        <v>43670</v>
      </c>
      <c r="C1548" t="s">
        <v>6570</v>
      </c>
      <c r="D1548" s="14"/>
      <c r="E1548" s="19">
        <f t="shared" si="172"/>
        <v>9.6199999999999992</v>
      </c>
      <c r="F1548" s="1" t="str">
        <f t="shared" si="173"/>
        <v>Cash</v>
      </c>
      <c r="G1548" s="16" t="str">
        <f t="shared" si="174"/>
        <v xml:space="preserve"> </v>
      </c>
      <c r="H1548" s="15" t="str">
        <f>IF(F1548="Cash"," ",Y1548)</f>
        <v xml:space="preserve"> </v>
      </c>
      <c r="U1548" t="s">
        <v>6570</v>
      </c>
      <c r="V1548" t="s">
        <v>8325</v>
      </c>
      <c r="W1548" t="s">
        <v>30</v>
      </c>
      <c r="X1548" s="64">
        <v>4916465346055230</v>
      </c>
      <c r="Z1548">
        <v>9.6199999999999992</v>
      </c>
      <c r="AA1548" s="65" t="str">
        <f t="shared" si="168"/>
        <v/>
      </c>
      <c r="AB1548">
        <f t="shared" si="169"/>
        <v>0</v>
      </c>
      <c r="AC1548" s="65" t="str">
        <f t="shared" si="170"/>
        <v>???</v>
      </c>
      <c r="AD1548" t="str">
        <f t="shared" si="171"/>
        <v xml:space="preserve"> </v>
      </c>
    </row>
    <row r="1549" spans="1:31" x14ac:dyDescent="0.2">
      <c r="A1549">
        <v>1648</v>
      </c>
      <c r="B1549" s="4">
        <v>43670</v>
      </c>
      <c r="C1549" t="s">
        <v>6571</v>
      </c>
      <c r="D1549" s="14"/>
      <c r="E1549" s="19">
        <f t="shared" si="172"/>
        <v>12.45</v>
      </c>
      <c r="F1549" s="1" t="str">
        <f t="shared" si="173"/>
        <v>Discover</v>
      </c>
      <c r="G1549" s="16" t="str">
        <f t="shared" si="174"/>
        <v>3575-2917-8720-2716</v>
      </c>
      <c r="H1549" s="15">
        <f>IF(F1549="Cash"," ",Y1549)</f>
        <v>60005</v>
      </c>
      <c r="M1549" s="64"/>
      <c r="U1549" t="s">
        <v>6571</v>
      </c>
      <c r="V1549" t="s">
        <v>8326</v>
      </c>
      <c r="W1549" t="s">
        <v>7167</v>
      </c>
      <c r="X1549" s="64">
        <v>4916465346055230</v>
      </c>
      <c r="Y1549">
        <v>60005</v>
      </c>
      <c r="Z1549">
        <v>12.45</v>
      </c>
      <c r="AA1549" s="65" t="str">
        <f t="shared" si="168"/>
        <v>3575291787202716</v>
      </c>
      <c r="AB1549">
        <f t="shared" si="169"/>
        <v>16</v>
      </c>
      <c r="AC1549" s="65" t="str">
        <f t="shared" si="170"/>
        <v>3575291787202716</v>
      </c>
      <c r="AD1549" t="str">
        <f t="shared" si="171"/>
        <v>3575-2917-8720-2716</v>
      </c>
      <c r="AE1549" s="65" t="s">
        <v>10826</v>
      </c>
    </row>
    <row r="1550" spans="1:31" x14ac:dyDescent="0.2">
      <c r="A1550">
        <v>1649</v>
      </c>
      <c r="B1550" s="4">
        <v>43670</v>
      </c>
      <c r="C1550" t="s">
        <v>6572</v>
      </c>
      <c r="D1550" s="14"/>
      <c r="E1550" s="19">
        <f t="shared" si="172"/>
        <v>18.53</v>
      </c>
      <c r="F1550" s="1" t="str">
        <f t="shared" si="173"/>
        <v>Visa</v>
      </c>
      <c r="G1550" s="16" t="str">
        <f t="shared" si="174"/>
        <v>3203-6675-7998-8637</v>
      </c>
      <c r="H1550" s="15">
        <f>IF(F1550="Cash"," ",Y1550)</f>
        <v>39823</v>
      </c>
      <c r="M1550" s="64"/>
      <c r="U1550" t="s">
        <v>6572</v>
      </c>
      <c r="V1550" t="s">
        <v>7879</v>
      </c>
      <c r="W1550" t="s">
        <v>34</v>
      </c>
      <c r="X1550" s="64">
        <v>4916465346055230</v>
      </c>
      <c r="Y1550">
        <v>39823</v>
      </c>
      <c r="Z1550">
        <v>18.53</v>
      </c>
      <c r="AA1550" s="65" t="str">
        <f t="shared" si="168"/>
        <v>3203667579988637</v>
      </c>
      <c r="AB1550">
        <f t="shared" si="169"/>
        <v>16</v>
      </c>
      <c r="AC1550" s="65" t="str">
        <f t="shared" si="170"/>
        <v>3203667579988637</v>
      </c>
      <c r="AD1550" t="str">
        <f t="shared" si="171"/>
        <v>3203-6675-7998-8637</v>
      </c>
      <c r="AE1550" s="65" t="s">
        <v>11031</v>
      </c>
    </row>
    <row r="1551" spans="1:31" x14ac:dyDescent="0.2">
      <c r="A1551">
        <v>1650</v>
      </c>
      <c r="B1551" s="4">
        <v>43670</v>
      </c>
      <c r="C1551" t="s">
        <v>6573</v>
      </c>
      <c r="D1551" s="14"/>
      <c r="E1551" s="19">
        <f t="shared" si="172"/>
        <v>5.63</v>
      </c>
      <c r="F1551" s="1" t="str">
        <f t="shared" si="173"/>
        <v>Visa</v>
      </c>
      <c r="G1551" s="16" t="str">
        <f t="shared" si="174"/>
        <v>4814-4419-7748-2756</v>
      </c>
      <c r="H1551" s="15">
        <f>IF(F1551="Cash"," ",Y1551)</f>
        <v>62297</v>
      </c>
      <c r="M1551" s="64"/>
      <c r="U1551" t="s">
        <v>6573</v>
      </c>
      <c r="V1551" t="s">
        <v>8327</v>
      </c>
      <c r="W1551" t="s">
        <v>34</v>
      </c>
      <c r="X1551" s="64">
        <v>4916465346055230</v>
      </c>
      <c r="Y1551">
        <v>62297</v>
      </c>
      <c r="Z1551">
        <v>5.63</v>
      </c>
      <c r="AA1551" s="65" t="str">
        <f t="shared" si="168"/>
        <v>4814441977482756</v>
      </c>
      <c r="AB1551">
        <f t="shared" si="169"/>
        <v>16</v>
      </c>
      <c r="AC1551" s="65" t="str">
        <f t="shared" si="170"/>
        <v>4814441977482756</v>
      </c>
      <c r="AD1551" t="str">
        <f t="shared" si="171"/>
        <v>4814-4419-7748-2756</v>
      </c>
      <c r="AE1551" s="65" t="s">
        <v>10997</v>
      </c>
    </row>
    <row r="1552" spans="1:31" x14ac:dyDescent="0.2">
      <c r="A1552">
        <v>1651</v>
      </c>
      <c r="B1552" s="4">
        <v>43670</v>
      </c>
      <c r="C1552" t="s">
        <v>6574</v>
      </c>
      <c r="D1552" s="14"/>
      <c r="E1552" s="19">
        <f t="shared" si="172"/>
        <v>15.65</v>
      </c>
      <c r="F1552" s="1" t="str">
        <f t="shared" si="173"/>
        <v>Visa</v>
      </c>
      <c r="G1552" s="16" t="str">
        <f t="shared" si="174"/>
        <v>5942-5610-7273-5422</v>
      </c>
      <c r="H1552" s="15">
        <f>IF(F1552="Cash"," ",Y1552)</f>
        <v>60669</v>
      </c>
      <c r="M1552" s="64"/>
      <c r="U1552" t="s">
        <v>6574</v>
      </c>
      <c r="V1552" t="s">
        <v>8328</v>
      </c>
      <c r="W1552" t="s">
        <v>34</v>
      </c>
      <c r="X1552" s="64">
        <v>4916465346055230</v>
      </c>
      <c r="Y1552">
        <v>60669</v>
      </c>
      <c r="Z1552">
        <v>15.65</v>
      </c>
      <c r="AA1552" s="65" t="str">
        <f t="shared" si="168"/>
        <v>5942561072735422</v>
      </c>
      <c r="AB1552">
        <f t="shared" si="169"/>
        <v>16</v>
      </c>
      <c r="AC1552" s="65" t="str">
        <f t="shared" si="170"/>
        <v>5942561072735422</v>
      </c>
      <c r="AD1552" t="str">
        <f t="shared" si="171"/>
        <v>5942-5610-7273-5422</v>
      </c>
      <c r="AE1552" s="65" t="s">
        <v>10787</v>
      </c>
    </row>
    <row r="1553" spans="1:31" x14ac:dyDescent="0.2">
      <c r="A1553">
        <v>1652</v>
      </c>
      <c r="B1553" s="4">
        <v>43670</v>
      </c>
      <c r="C1553" t="s">
        <v>6575</v>
      </c>
      <c r="D1553" s="14"/>
      <c r="E1553" s="19">
        <f t="shared" si="172"/>
        <v>18.64</v>
      </c>
      <c r="F1553" s="1" t="str">
        <f t="shared" si="173"/>
        <v>Mastercard</v>
      </c>
      <c r="G1553" s="16" t="str">
        <f t="shared" si="174"/>
        <v>6486-2425-7840-4311</v>
      </c>
      <c r="H1553" s="15">
        <f>IF(F1553="Cash"," ",Y1553)</f>
        <v>47849</v>
      </c>
      <c r="M1553" s="64"/>
      <c r="U1553" t="s">
        <v>6575</v>
      </c>
      <c r="V1553" t="s">
        <v>8329</v>
      </c>
      <c r="W1553" t="s">
        <v>7089</v>
      </c>
      <c r="X1553" s="64">
        <v>4916465346055230</v>
      </c>
      <c r="Y1553">
        <v>47849</v>
      </c>
      <c r="Z1553">
        <v>18.64</v>
      </c>
      <c r="AA1553" s="65" t="str">
        <f t="shared" si="168"/>
        <v>6486242578404311</v>
      </c>
      <c r="AB1553">
        <f t="shared" si="169"/>
        <v>16</v>
      </c>
      <c r="AC1553" s="65" t="str">
        <f t="shared" si="170"/>
        <v>6486242578404311</v>
      </c>
      <c r="AD1553" t="str">
        <f t="shared" si="171"/>
        <v>6486-2425-7840-4311</v>
      </c>
      <c r="AE1553" s="65" t="s">
        <v>11032</v>
      </c>
    </row>
    <row r="1554" spans="1:31" x14ac:dyDescent="0.2">
      <c r="A1554">
        <v>1653</v>
      </c>
      <c r="B1554" s="4">
        <v>43670</v>
      </c>
      <c r="C1554" t="s">
        <v>6576</v>
      </c>
      <c r="D1554" s="14"/>
      <c r="E1554" s="19">
        <f t="shared" si="172"/>
        <v>27.7</v>
      </c>
      <c r="F1554" s="1" t="str">
        <f t="shared" si="173"/>
        <v>Cash</v>
      </c>
      <c r="G1554" s="16" t="str">
        <f t="shared" si="174"/>
        <v xml:space="preserve"> </v>
      </c>
      <c r="H1554" s="15" t="str">
        <f>IF(F1554="Cash"," ",Y1554)</f>
        <v xml:space="preserve"> </v>
      </c>
      <c r="U1554" t="s">
        <v>6576</v>
      </c>
      <c r="V1554" t="s">
        <v>7311</v>
      </c>
      <c r="W1554" t="s">
        <v>30</v>
      </c>
      <c r="X1554" s="64">
        <v>4916465346055230</v>
      </c>
      <c r="Z1554">
        <v>27.7</v>
      </c>
      <c r="AA1554" s="65" t="str">
        <f t="shared" si="168"/>
        <v/>
      </c>
      <c r="AB1554">
        <f t="shared" si="169"/>
        <v>0</v>
      </c>
      <c r="AC1554" s="65" t="str">
        <f t="shared" si="170"/>
        <v>???</v>
      </c>
      <c r="AD1554" t="str">
        <f t="shared" si="171"/>
        <v xml:space="preserve"> </v>
      </c>
    </row>
    <row r="1555" spans="1:31" x14ac:dyDescent="0.2">
      <c r="A1555">
        <v>1654</v>
      </c>
      <c r="B1555" s="4">
        <v>43670</v>
      </c>
      <c r="C1555" t="s">
        <v>6577</v>
      </c>
      <c r="D1555" s="14"/>
      <c r="E1555" s="19">
        <f t="shared" si="172"/>
        <v>20.05</v>
      </c>
      <c r="F1555" s="1" t="str">
        <f t="shared" si="173"/>
        <v>Cash</v>
      </c>
      <c r="G1555" s="16" t="str">
        <f t="shared" si="174"/>
        <v xml:space="preserve"> </v>
      </c>
      <c r="H1555" s="15" t="str">
        <f>IF(F1555="Cash"," ",Y1555)</f>
        <v xml:space="preserve"> </v>
      </c>
      <c r="U1555" t="s">
        <v>6577</v>
      </c>
      <c r="V1555" t="s">
        <v>8330</v>
      </c>
      <c r="W1555" t="s">
        <v>30</v>
      </c>
      <c r="X1555" s="64">
        <v>4916465346055230</v>
      </c>
      <c r="Z1555">
        <v>20.05</v>
      </c>
      <c r="AA1555" s="65" t="str">
        <f t="shared" si="168"/>
        <v/>
      </c>
      <c r="AB1555">
        <f t="shared" si="169"/>
        <v>0</v>
      </c>
      <c r="AC1555" s="65" t="str">
        <f t="shared" si="170"/>
        <v>???</v>
      </c>
      <c r="AD1555" t="str">
        <f t="shared" si="171"/>
        <v xml:space="preserve"> </v>
      </c>
    </row>
    <row r="1556" spans="1:31" x14ac:dyDescent="0.2">
      <c r="A1556">
        <v>1655</v>
      </c>
      <c r="B1556" s="4">
        <v>43670</v>
      </c>
      <c r="C1556" t="s">
        <v>6578</v>
      </c>
      <c r="D1556" s="14"/>
      <c r="E1556" s="19">
        <f t="shared" si="172"/>
        <v>6.91</v>
      </c>
      <c r="F1556" s="1" t="str">
        <f t="shared" si="173"/>
        <v>American Express</v>
      </c>
      <c r="G1556" s="16" t="str">
        <f t="shared" si="174"/>
        <v>2016-174683-31796</v>
      </c>
      <c r="H1556" s="15">
        <f>IF(F1556="Cash"," ",Y1556)</f>
        <v>46411</v>
      </c>
      <c r="M1556" s="64"/>
      <c r="U1556" t="s">
        <v>6578</v>
      </c>
      <c r="V1556" t="s">
        <v>8331</v>
      </c>
      <c r="W1556" t="s">
        <v>7093</v>
      </c>
      <c r="X1556" s="64">
        <v>4916465346055230</v>
      </c>
      <c r="Y1556">
        <v>46411</v>
      </c>
      <c r="Z1556">
        <v>6.91</v>
      </c>
      <c r="AA1556" s="65" t="str">
        <f t="shared" si="168"/>
        <v>201617468331796</v>
      </c>
      <c r="AB1556">
        <f t="shared" si="169"/>
        <v>15</v>
      </c>
      <c r="AC1556" s="65" t="str">
        <f t="shared" si="170"/>
        <v>201617468331796</v>
      </c>
      <c r="AD1556" t="str">
        <f t="shared" si="171"/>
        <v>2016-174683-31796</v>
      </c>
      <c r="AE1556" s="65" t="s">
        <v>11033</v>
      </c>
    </row>
    <row r="1557" spans="1:31" x14ac:dyDescent="0.2">
      <c r="A1557">
        <v>1656</v>
      </c>
      <c r="B1557" s="4">
        <v>43670</v>
      </c>
      <c r="C1557" t="s">
        <v>6579</v>
      </c>
      <c r="D1557" s="14"/>
      <c r="E1557" s="19">
        <f t="shared" si="172"/>
        <v>5.76</v>
      </c>
      <c r="F1557" s="1" t="str">
        <f t="shared" si="173"/>
        <v>Visa</v>
      </c>
      <c r="G1557" s="16" t="str">
        <f t="shared" si="174"/>
        <v>5367-2745-6045-8170</v>
      </c>
      <c r="H1557" s="15">
        <f>IF(F1557="Cash"," ",Y1557)</f>
        <v>19943</v>
      </c>
      <c r="M1557" s="64"/>
      <c r="U1557" t="s">
        <v>6579</v>
      </c>
      <c r="V1557" t="s">
        <v>8332</v>
      </c>
      <c r="W1557" t="s">
        <v>34</v>
      </c>
      <c r="X1557" s="64">
        <v>4916465346055230</v>
      </c>
      <c r="Y1557">
        <v>19943</v>
      </c>
      <c r="Z1557">
        <v>5.76</v>
      </c>
      <c r="AA1557" s="65" t="str">
        <f t="shared" si="168"/>
        <v>5367274560458170</v>
      </c>
      <c r="AB1557">
        <f t="shared" si="169"/>
        <v>16</v>
      </c>
      <c r="AC1557" s="65" t="str">
        <f t="shared" si="170"/>
        <v>5367274560458170</v>
      </c>
      <c r="AD1557" t="str">
        <f t="shared" si="171"/>
        <v>5367-2745-6045-8170</v>
      </c>
      <c r="AE1557" s="65" t="s">
        <v>10641</v>
      </c>
    </row>
    <row r="1558" spans="1:31" x14ac:dyDescent="0.2">
      <c r="A1558">
        <v>1657</v>
      </c>
      <c r="B1558" s="4">
        <v>43670</v>
      </c>
      <c r="C1558" t="s">
        <v>6580</v>
      </c>
      <c r="D1558" s="14"/>
      <c r="E1558" s="19">
        <f t="shared" si="172"/>
        <v>1.63</v>
      </c>
      <c r="F1558" s="1" t="str">
        <f t="shared" si="173"/>
        <v>Mastercard</v>
      </c>
      <c r="G1558" s="16" t="str">
        <f t="shared" si="174"/>
        <v>1477-6371-3877-2854</v>
      </c>
      <c r="H1558" s="15">
        <f>IF(F1558="Cash"," ",Y1558)</f>
        <v>61825</v>
      </c>
      <c r="M1558" s="64"/>
      <c r="U1558" t="s">
        <v>6580</v>
      </c>
      <c r="V1558" t="s">
        <v>8333</v>
      </c>
      <c r="W1558" t="s">
        <v>7089</v>
      </c>
      <c r="X1558" s="64">
        <v>4916465346055230</v>
      </c>
      <c r="Y1558">
        <v>61825</v>
      </c>
      <c r="Z1558">
        <v>1.63</v>
      </c>
      <c r="AA1558" s="65" t="str">
        <f t="shared" si="168"/>
        <v>1477637138772854</v>
      </c>
      <c r="AB1558">
        <f t="shared" si="169"/>
        <v>16</v>
      </c>
      <c r="AC1558" s="65" t="str">
        <f t="shared" si="170"/>
        <v>1477637138772854</v>
      </c>
      <c r="AD1558" t="str">
        <f t="shared" si="171"/>
        <v>1477-6371-3877-2854</v>
      </c>
      <c r="AE1558" s="65" t="s">
        <v>10866</v>
      </c>
    </row>
    <row r="1559" spans="1:31" x14ac:dyDescent="0.2">
      <c r="A1559">
        <v>1658</v>
      </c>
      <c r="B1559" s="4">
        <v>43670</v>
      </c>
      <c r="C1559" t="s">
        <v>6581</v>
      </c>
      <c r="D1559" s="14"/>
      <c r="E1559" s="19">
        <f t="shared" si="172"/>
        <v>4.4400000000000004</v>
      </c>
      <c r="F1559" s="1" t="str">
        <f t="shared" si="173"/>
        <v>Cash</v>
      </c>
      <c r="G1559" s="16" t="str">
        <f t="shared" si="174"/>
        <v xml:space="preserve"> </v>
      </c>
      <c r="H1559" s="15" t="str">
        <f>IF(F1559="Cash"," ",Y1559)</f>
        <v xml:space="preserve"> </v>
      </c>
      <c r="U1559" t="s">
        <v>6581</v>
      </c>
      <c r="V1559" t="s">
        <v>8334</v>
      </c>
      <c r="W1559" t="s">
        <v>30</v>
      </c>
      <c r="X1559" s="64">
        <v>4916465346055230</v>
      </c>
      <c r="Z1559">
        <v>4.4400000000000004</v>
      </c>
      <c r="AA1559" s="65" t="str">
        <f t="shared" si="168"/>
        <v/>
      </c>
      <c r="AB1559">
        <f t="shared" si="169"/>
        <v>0</v>
      </c>
      <c r="AC1559" s="65" t="str">
        <f t="shared" si="170"/>
        <v>???</v>
      </c>
      <c r="AD1559" t="str">
        <f t="shared" si="171"/>
        <v xml:space="preserve"> </v>
      </c>
    </row>
    <row r="1560" spans="1:31" x14ac:dyDescent="0.2">
      <c r="A1560">
        <v>1659</v>
      </c>
      <c r="B1560" s="4">
        <v>43670</v>
      </c>
      <c r="C1560" t="s">
        <v>6582</v>
      </c>
      <c r="D1560" s="14"/>
      <c r="E1560" s="19">
        <f t="shared" si="172"/>
        <v>16.04</v>
      </c>
      <c r="F1560" s="1" t="str">
        <f t="shared" si="173"/>
        <v>Cash</v>
      </c>
      <c r="G1560" s="16" t="str">
        <f t="shared" si="174"/>
        <v xml:space="preserve"> </v>
      </c>
      <c r="H1560" s="15" t="str">
        <f>IF(F1560="Cash"," ",Y1560)</f>
        <v xml:space="preserve"> </v>
      </c>
      <c r="U1560" t="s">
        <v>6582</v>
      </c>
      <c r="V1560" t="s">
        <v>8335</v>
      </c>
      <c r="W1560" t="s">
        <v>30</v>
      </c>
      <c r="X1560" s="64">
        <v>4916465346055230</v>
      </c>
      <c r="Z1560">
        <v>16.04</v>
      </c>
      <c r="AA1560" s="65" t="str">
        <f t="shared" si="168"/>
        <v/>
      </c>
      <c r="AB1560">
        <f t="shared" si="169"/>
        <v>0</v>
      </c>
      <c r="AC1560" s="65" t="str">
        <f t="shared" si="170"/>
        <v>???</v>
      </c>
      <c r="AD1560" t="str">
        <f t="shared" si="171"/>
        <v xml:space="preserve"> </v>
      </c>
    </row>
    <row r="1561" spans="1:31" x14ac:dyDescent="0.2">
      <c r="A1561">
        <v>1660</v>
      </c>
      <c r="B1561" s="4">
        <v>43670</v>
      </c>
      <c r="C1561" t="s">
        <v>5159</v>
      </c>
      <c r="D1561" s="14"/>
      <c r="E1561" s="19">
        <f t="shared" si="172"/>
        <v>22.99</v>
      </c>
      <c r="F1561" s="1" t="str">
        <f t="shared" si="173"/>
        <v>Cash</v>
      </c>
      <c r="G1561" s="16" t="str">
        <f t="shared" si="174"/>
        <v xml:space="preserve"> </v>
      </c>
      <c r="H1561" s="15" t="str">
        <f>IF(F1561="Cash"," ",Y1561)</f>
        <v xml:space="preserve"> </v>
      </c>
      <c r="U1561" t="s">
        <v>5159</v>
      </c>
      <c r="V1561" t="s">
        <v>7163</v>
      </c>
      <c r="W1561" t="s">
        <v>30</v>
      </c>
      <c r="X1561" s="64">
        <v>4916465346055230</v>
      </c>
      <c r="Z1561">
        <v>22.99</v>
      </c>
      <c r="AA1561" s="65" t="str">
        <f t="shared" si="168"/>
        <v/>
      </c>
      <c r="AB1561">
        <f t="shared" si="169"/>
        <v>0</v>
      </c>
      <c r="AC1561" s="65" t="str">
        <f t="shared" si="170"/>
        <v>???</v>
      </c>
      <c r="AD1561" t="str">
        <f t="shared" si="171"/>
        <v xml:space="preserve"> </v>
      </c>
    </row>
    <row r="1562" spans="1:31" x14ac:dyDescent="0.2">
      <c r="A1562">
        <v>1661</v>
      </c>
      <c r="B1562" s="4">
        <v>43670</v>
      </c>
      <c r="C1562" t="s">
        <v>6583</v>
      </c>
      <c r="D1562" s="14"/>
      <c r="E1562" s="19">
        <f t="shared" si="172"/>
        <v>19.14</v>
      </c>
      <c r="F1562" s="1" t="str">
        <f t="shared" si="173"/>
        <v>Cash</v>
      </c>
      <c r="G1562" s="16" t="str">
        <f t="shared" si="174"/>
        <v xml:space="preserve"> </v>
      </c>
      <c r="H1562" s="15" t="str">
        <f>IF(F1562="Cash"," ",Y1562)</f>
        <v xml:space="preserve"> </v>
      </c>
      <c r="U1562" t="s">
        <v>6583</v>
      </c>
      <c r="V1562" t="s">
        <v>8336</v>
      </c>
      <c r="W1562" t="s">
        <v>30</v>
      </c>
      <c r="X1562" s="64">
        <v>4916465346055230</v>
      </c>
      <c r="Z1562">
        <v>19.14</v>
      </c>
      <c r="AA1562" s="65" t="str">
        <f t="shared" si="168"/>
        <v/>
      </c>
      <c r="AB1562">
        <f t="shared" si="169"/>
        <v>0</v>
      </c>
      <c r="AC1562" s="65" t="str">
        <f t="shared" si="170"/>
        <v>???</v>
      </c>
      <c r="AD1562" t="str">
        <f t="shared" si="171"/>
        <v xml:space="preserve"> </v>
      </c>
    </row>
    <row r="1563" spans="1:31" x14ac:dyDescent="0.2">
      <c r="A1563">
        <v>1662</v>
      </c>
      <c r="B1563" s="4">
        <v>43670</v>
      </c>
      <c r="C1563" t="s">
        <v>6584</v>
      </c>
      <c r="D1563" s="14"/>
      <c r="E1563" s="19">
        <f t="shared" si="172"/>
        <v>3.75</v>
      </c>
      <c r="F1563" s="1" t="str">
        <f t="shared" si="173"/>
        <v>Mastercard</v>
      </c>
      <c r="G1563" s="16" t="str">
        <f t="shared" si="174"/>
        <v>9693-3071-9603-2648</v>
      </c>
      <c r="H1563" s="15">
        <f>IF(F1563="Cash"," ",Y1563)</f>
        <v>2156</v>
      </c>
      <c r="M1563" s="64"/>
      <c r="U1563" t="s">
        <v>6584</v>
      </c>
      <c r="V1563" t="s">
        <v>8337</v>
      </c>
      <c r="W1563" t="s">
        <v>7089</v>
      </c>
      <c r="X1563" s="64">
        <v>4916465346055230</v>
      </c>
      <c r="Y1563">
        <v>2156</v>
      </c>
      <c r="Z1563">
        <v>3.75</v>
      </c>
      <c r="AA1563" s="65" t="str">
        <f t="shared" si="168"/>
        <v>9693307196032648</v>
      </c>
      <c r="AB1563">
        <f t="shared" si="169"/>
        <v>16</v>
      </c>
      <c r="AC1563" s="65" t="str">
        <f t="shared" si="170"/>
        <v>9693307196032648</v>
      </c>
      <c r="AD1563" t="str">
        <f t="shared" si="171"/>
        <v>9693-3071-9603-2648</v>
      </c>
      <c r="AE1563" s="65" t="s">
        <v>10783</v>
      </c>
    </row>
    <row r="1564" spans="1:31" x14ac:dyDescent="0.2">
      <c r="A1564">
        <v>1663</v>
      </c>
      <c r="B1564" s="4">
        <v>43670</v>
      </c>
      <c r="C1564" t="s">
        <v>6585</v>
      </c>
      <c r="D1564" s="14"/>
      <c r="E1564" s="19">
        <f t="shared" si="172"/>
        <v>31.04</v>
      </c>
      <c r="F1564" s="1" t="str">
        <f t="shared" si="173"/>
        <v>Cash</v>
      </c>
      <c r="G1564" s="16" t="str">
        <f t="shared" si="174"/>
        <v xml:space="preserve"> </v>
      </c>
      <c r="H1564" s="15" t="str">
        <f>IF(F1564="Cash"," ",Y1564)</f>
        <v xml:space="preserve"> </v>
      </c>
      <c r="U1564" t="s">
        <v>6585</v>
      </c>
      <c r="V1564" t="s">
        <v>8338</v>
      </c>
      <c r="W1564" t="s">
        <v>30</v>
      </c>
      <c r="X1564" s="64">
        <v>4916465346055230</v>
      </c>
      <c r="Z1564">
        <v>31.04</v>
      </c>
      <c r="AA1564" s="65" t="str">
        <f t="shared" si="168"/>
        <v/>
      </c>
      <c r="AB1564">
        <f t="shared" si="169"/>
        <v>0</v>
      </c>
      <c r="AC1564" s="65" t="str">
        <f t="shared" si="170"/>
        <v>???</v>
      </c>
      <c r="AD1564" t="str">
        <f t="shared" si="171"/>
        <v xml:space="preserve"> </v>
      </c>
    </row>
    <row r="1565" spans="1:31" x14ac:dyDescent="0.2">
      <c r="A1565">
        <v>1664</v>
      </c>
      <c r="B1565" s="4">
        <v>43670</v>
      </c>
      <c r="C1565" t="s">
        <v>6586</v>
      </c>
      <c r="D1565" s="14"/>
      <c r="E1565" s="19">
        <f t="shared" si="172"/>
        <v>2.19</v>
      </c>
      <c r="F1565" s="1" t="str">
        <f t="shared" si="173"/>
        <v>Cash</v>
      </c>
      <c r="G1565" s="16" t="str">
        <f t="shared" si="174"/>
        <v xml:space="preserve"> </v>
      </c>
      <c r="H1565" s="15" t="str">
        <f>IF(F1565="Cash"," ",Y1565)</f>
        <v xml:space="preserve"> </v>
      </c>
      <c r="U1565" t="s">
        <v>6586</v>
      </c>
      <c r="V1565" t="s">
        <v>8339</v>
      </c>
      <c r="W1565" t="s">
        <v>30</v>
      </c>
      <c r="X1565" s="64">
        <v>4916465346055230</v>
      </c>
      <c r="Z1565">
        <v>2.19</v>
      </c>
      <c r="AA1565" s="65" t="str">
        <f t="shared" si="168"/>
        <v/>
      </c>
      <c r="AB1565">
        <f t="shared" si="169"/>
        <v>0</v>
      </c>
      <c r="AC1565" s="65" t="str">
        <f t="shared" si="170"/>
        <v>???</v>
      </c>
      <c r="AD1565" t="str">
        <f t="shared" si="171"/>
        <v xml:space="preserve"> </v>
      </c>
    </row>
    <row r="1566" spans="1:31" x14ac:dyDescent="0.2">
      <c r="A1566">
        <v>1665</v>
      </c>
      <c r="B1566" s="4">
        <v>43670</v>
      </c>
      <c r="C1566" t="s">
        <v>6587</v>
      </c>
      <c r="D1566" s="14"/>
      <c r="E1566" s="19">
        <f t="shared" si="172"/>
        <v>7.46</v>
      </c>
      <c r="F1566" s="1" t="str">
        <f t="shared" si="173"/>
        <v>Visa</v>
      </c>
      <c r="G1566" s="16" t="str">
        <f t="shared" si="174"/>
        <v>5109-9096-8128-9526</v>
      </c>
      <c r="H1566" s="15">
        <f>IF(F1566="Cash"," ",Y1566)</f>
        <v>47525</v>
      </c>
      <c r="M1566" s="64"/>
      <c r="U1566" t="s">
        <v>6587</v>
      </c>
      <c r="V1566" t="s">
        <v>8340</v>
      </c>
      <c r="W1566" t="s">
        <v>34</v>
      </c>
      <c r="X1566" s="64">
        <v>4916465346055230</v>
      </c>
      <c r="Y1566">
        <v>47525</v>
      </c>
      <c r="Z1566">
        <v>7.46</v>
      </c>
      <c r="AA1566" s="65" t="str">
        <f t="shared" si="168"/>
        <v>5109909681289526</v>
      </c>
      <c r="AB1566">
        <f t="shared" si="169"/>
        <v>16</v>
      </c>
      <c r="AC1566" s="65" t="str">
        <f t="shared" si="170"/>
        <v>5109909681289526</v>
      </c>
      <c r="AD1566" t="str">
        <f t="shared" si="171"/>
        <v>5109-9096-8128-9526</v>
      </c>
      <c r="AE1566" s="65" t="s">
        <v>10652</v>
      </c>
    </row>
    <row r="1567" spans="1:31" x14ac:dyDescent="0.2">
      <c r="A1567">
        <v>1666</v>
      </c>
      <c r="B1567" s="4">
        <v>43670</v>
      </c>
      <c r="C1567" t="s">
        <v>6588</v>
      </c>
      <c r="D1567" s="14"/>
      <c r="E1567" s="19">
        <f t="shared" si="172"/>
        <v>28.51</v>
      </c>
      <c r="F1567" s="1" t="str">
        <f t="shared" si="173"/>
        <v>Visa</v>
      </c>
      <c r="G1567" s="16" t="str">
        <f t="shared" si="174"/>
        <v>9614-5032-5625-9420</v>
      </c>
      <c r="H1567" s="15">
        <f>IF(F1567="Cash"," ",Y1567)</f>
        <v>60640</v>
      </c>
      <c r="M1567" s="64"/>
      <c r="U1567" t="s">
        <v>6588</v>
      </c>
      <c r="V1567" t="s">
        <v>8341</v>
      </c>
      <c r="W1567" t="s">
        <v>34</v>
      </c>
      <c r="X1567" s="64">
        <v>4916465346055230</v>
      </c>
      <c r="Y1567">
        <v>60640</v>
      </c>
      <c r="Z1567">
        <v>28.51</v>
      </c>
      <c r="AA1567" s="65" t="str">
        <f t="shared" si="168"/>
        <v>9614503256259420</v>
      </c>
      <c r="AB1567">
        <f t="shared" si="169"/>
        <v>16</v>
      </c>
      <c r="AC1567" s="65" t="str">
        <f t="shared" si="170"/>
        <v>9614503256259420</v>
      </c>
      <c r="AD1567" t="str">
        <f t="shared" si="171"/>
        <v>9614-5032-5625-9420</v>
      </c>
      <c r="AE1567" s="65" t="s">
        <v>10753</v>
      </c>
    </row>
    <row r="1568" spans="1:31" x14ac:dyDescent="0.2">
      <c r="A1568">
        <v>1667</v>
      </c>
      <c r="B1568" s="4">
        <v>43670</v>
      </c>
      <c r="C1568" t="s">
        <v>6589</v>
      </c>
      <c r="D1568" s="14"/>
      <c r="E1568" s="19">
        <f t="shared" si="172"/>
        <v>32.950000000000003</v>
      </c>
      <c r="F1568" s="1" t="str">
        <f t="shared" si="173"/>
        <v>Cash</v>
      </c>
      <c r="G1568" s="16" t="str">
        <f t="shared" si="174"/>
        <v xml:space="preserve"> </v>
      </c>
      <c r="H1568" s="15" t="str">
        <f>IF(F1568="Cash"," ",Y1568)</f>
        <v xml:space="preserve"> </v>
      </c>
      <c r="U1568" t="s">
        <v>6589</v>
      </c>
      <c r="V1568" t="s">
        <v>8342</v>
      </c>
      <c r="W1568" t="s">
        <v>30</v>
      </c>
      <c r="X1568" s="64">
        <v>4916465346055230</v>
      </c>
      <c r="Z1568">
        <v>32.950000000000003</v>
      </c>
      <c r="AA1568" s="65" t="str">
        <f t="shared" si="168"/>
        <v/>
      </c>
      <c r="AB1568">
        <f t="shared" si="169"/>
        <v>0</v>
      </c>
      <c r="AC1568" s="65" t="str">
        <f t="shared" si="170"/>
        <v>???</v>
      </c>
      <c r="AD1568" t="str">
        <f t="shared" si="171"/>
        <v xml:space="preserve"> </v>
      </c>
    </row>
    <row r="1569" spans="1:31" x14ac:dyDescent="0.2">
      <c r="A1569">
        <v>1668</v>
      </c>
      <c r="B1569" s="4">
        <v>43670</v>
      </c>
      <c r="C1569" t="s">
        <v>6590</v>
      </c>
      <c r="D1569" s="14"/>
      <c r="E1569" s="19">
        <f t="shared" si="172"/>
        <v>18.61</v>
      </c>
      <c r="F1569" s="1" t="str">
        <f t="shared" si="173"/>
        <v>Cash</v>
      </c>
      <c r="G1569" s="16" t="str">
        <f t="shared" si="174"/>
        <v xml:space="preserve"> </v>
      </c>
      <c r="H1569" s="15" t="str">
        <f>IF(F1569="Cash"," ",Y1569)</f>
        <v xml:space="preserve"> </v>
      </c>
      <c r="U1569" t="s">
        <v>6590</v>
      </c>
      <c r="V1569" t="s">
        <v>8343</v>
      </c>
      <c r="W1569" t="s">
        <v>30</v>
      </c>
      <c r="X1569" s="64">
        <v>4916465346055230</v>
      </c>
      <c r="Z1569">
        <v>18.61</v>
      </c>
      <c r="AA1569" s="65" t="str">
        <f t="shared" si="168"/>
        <v/>
      </c>
      <c r="AB1569">
        <f t="shared" si="169"/>
        <v>0</v>
      </c>
      <c r="AC1569" s="65" t="str">
        <f t="shared" si="170"/>
        <v>???</v>
      </c>
      <c r="AD1569" t="str">
        <f t="shared" si="171"/>
        <v xml:space="preserve"> </v>
      </c>
    </row>
    <row r="1570" spans="1:31" x14ac:dyDescent="0.2">
      <c r="A1570">
        <v>1669</v>
      </c>
      <c r="B1570" s="4">
        <v>43670</v>
      </c>
      <c r="C1570" t="s">
        <v>6418</v>
      </c>
      <c r="D1570" s="14"/>
      <c r="E1570" s="19">
        <f t="shared" si="172"/>
        <v>26.08</v>
      </c>
      <c r="F1570" s="1" t="str">
        <f t="shared" si="173"/>
        <v>Cash</v>
      </c>
      <c r="G1570" s="16" t="str">
        <f t="shared" si="174"/>
        <v xml:space="preserve"> </v>
      </c>
      <c r="H1570" s="15" t="str">
        <f>IF(F1570="Cash"," ",Y1570)</f>
        <v xml:space="preserve"> </v>
      </c>
      <c r="U1570" t="s">
        <v>6418</v>
      </c>
      <c r="V1570" t="s">
        <v>8225</v>
      </c>
      <c r="W1570" t="s">
        <v>30</v>
      </c>
      <c r="X1570" s="64">
        <v>4916465346055230</v>
      </c>
      <c r="Z1570">
        <v>26.08</v>
      </c>
      <c r="AA1570" s="65" t="str">
        <f t="shared" si="168"/>
        <v/>
      </c>
      <c r="AB1570">
        <f t="shared" si="169"/>
        <v>0</v>
      </c>
      <c r="AC1570" s="65" t="str">
        <f t="shared" si="170"/>
        <v>???</v>
      </c>
      <c r="AD1570" t="str">
        <f t="shared" si="171"/>
        <v xml:space="preserve"> </v>
      </c>
    </row>
    <row r="1571" spans="1:31" x14ac:dyDescent="0.2">
      <c r="A1571">
        <v>1670</v>
      </c>
      <c r="B1571" s="4">
        <v>43670</v>
      </c>
      <c r="C1571" t="s">
        <v>6591</v>
      </c>
      <c r="D1571" s="14"/>
      <c r="E1571" s="19">
        <f t="shared" si="172"/>
        <v>7.21</v>
      </c>
      <c r="F1571" s="1" t="str">
        <f t="shared" si="173"/>
        <v>American Express</v>
      </c>
      <c r="G1571" s="16" t="str">
        <f t="shared" si="174"/>
        <v>3742-881585-61562</v>
      </c>
      <c r="H1571" s="15">
        <f>IF(F1571="Cash"," ",Y1571)</f>
        <v>60651</v>
      </c>
      <c r="M1571" s="64"/>
      <c r="U1571" t="s">
        <v>6591</v>
      </c>
      <c r="V1571" t="s">
        <v>7600</v>
      </c>
      <c r="W1571" t="s">
        <v>7093</v>
      </c>
      <c r="X1571" s="64">
        <v>4916465346055230</v>
      </c>
      <c r="Y1571">
        <v>60651</v>
      </c>
      <c r="Z1571">
        <v>7.21</v>
      </c>
      <c r="AA1571" s="65" t="str">
        <f t="shared" si="168"/>
        <v>374288158561562</v>
      </c>
      <c r="AB1571">
        <f t="shared" si="169"/>
        <v>15</v>
      </c>
      <c r="AC1571" s="65" t="str">
        <f t="shared" si="170"/>
        <v>374288158561562</v>
      </c>
      <c r="AD1571" t="str">
        <f t="shared" si="171"/>
        <v>3742-881585-61562</v>
      </c>
      <c r="AE1571" s="65" t="s">
        <v>11034</v>
      </c>
    </row>
    <row r="1572" spans="1:31" x14ac:dyDescent="0.2">
      <c r="A1572">
        <v>1671</v>
      </c>
      <c r="B1572" s="4">
        <v>43670</v>
      </c>
      <c r="C1572" t="s">
        <v>6592</v>
      </c>
      <c r="D1572" s="14"/>
      <c r="E1572" s="19">
        <f t="shared" si="172"/>
        <v>4.3</v>
      </c>
      <c r="F1572" s="1" t="str">
        <f t="shared" si="173"/>
        <v>American Express</v>
      </c>
      <c r="G1572" s="16" t="str">
        <f t="shared" si="174"/>
        <v>2019-310079-03217</v>
      </c>
      <c r="H1572" s="15">
        <f>IF(F1572="Cash"," ",Y1572)</f>
        <v>46554</v>
      </c>
      <c r="M1572" s="64"/>
      <c r="U1572" t="s">
        <v>6592</v>
      </c>
      <c r="V1572" t="s">
        <v>8344</v>
      </c>
      <c r="W1572" t="s">
        <v>7093</v>
      </c>
      <c r="X1572" s="64">
        <v>4916465346055230</v>
      </c>
      <c r="Y1572">
        <v>46554</v>
      </c>
      <c r="Z1572">
        <v>4.3</v>
      </c>
      <c r="AA1572" s="65" t="str">
        <f t="shared" si="168"/>
        <v>201931007903217</v>
      </c>
      <c r="AB1572">
        <f t="shared" si="169"/>
        <v>15</v>
      </c>
      <c r="AC1572" s="65" t="str">
        <f t="shared" si="170"/>
        <v>201931007903217</v>
      </c>
      <c r="AD1572" t="str">
        <f t="shared" si="171"/>
        <v>2019-310079-03217</v>
      </c>
      <c r="AE1572" s="65" t="s">
        <v>11035</v>
      </c>
    </row>
    <row r="1573" spans="1:31" x14ac:dyDescent="0.2">
      <c r="A1573">
        <v>1672</v>
      </c>
      <c r="B1573" s="4">
        <v>43670</v>
      </c>
      <c r="C1573" t="s">
        <v>6593</v>
      </c>
      <c r="D1573" s="14"/>
      <c r="E1573" s="19">
        <f t="shared" si="172"/>
        <v>0.56000000000000005</v>
      </c>
      <c r="F1573" s="1" t="str">
        <f t="shared" si="173"/>
        <v>Visa</v>
      </c>
      <c r="G1573" s="16" t="str">
        <f t="shared" si="174"/>
        <v>1545-1578-4378-9194</v>
      </c>
      <c r="H1573" s="15">
        <f>IF(F1573="Cash"," ",Y1573)</f>
        <v>47426</v>
      </c>
      <c r="M1573" s="64"/>
      <c r="U1573" t="s">
        <v>6593</v>
      </c>
      <c r="V1573" t="s">
        <v>8345</v>
      </c>
      <c r="W1573" t="s">
        <v>34</v>
      </c>
      <c r="X1573" s="64">
        <v>4916465346055230</v>
      </c>
      <c r="Y1573">
        <v>47426</v>
      </c>
      <c r="Z1573">
        <v>0.56000000000000005</v>
      </c>
      <c r="AA1573" s="65" t="str">
        <f t="shared" si="168"/>
        <v>1545157843789194</v>
      </c>
      <c r="AB1573">
        <f t="shared" si="169"/>
        <v>16</v>
      </c>
      <c r="AC1573" s="65" t="str">
        <f t="shared" si="170"/>
        <v>1545157843789194</v>
      </c>
      <c r="AD1573" t="str">
        <f t="shared" si="171"/>
        <v>1545-1578-4378-9194</v>
      </c>
      <c r="AE1573" s="65" t="s">
        <v>10968</v>
      </c>
    </row>
    <row r="1574" spans="1:31" x14ac:dyDescent="0.2">
      <c r="A1574">
        <v>1673</v>
      </c>
      <c r="B1574" s="4">
        <v>43670</v>
      </c>
      <c r="C1574" t="s">
        <v>6594</v>
      </c>
      <c r="D1574" s="14"/>
      <c r="E1574" s="19">
        <f t="shared" si="172"/>
        <v>9.4499999999999993</v>
      </c>
      <c r="F1574" s="1" t="str">
        <f t="shared" si="173"/>
        <v>Visa</v>
      </c>
      <c r="G1574" s="16" t="str">
        <f t="shared" si="174"/>
        <v>5464-3082-6793-6692</v>
      </c>
      <c r="H1574" s="15">
        <f>IF(F1574="Cash"," ",Y1574)</f>
        <v>46977</v>
      </c>
      <c r="M1574" s="64"/>
      <c r="U1574" t="s">
        <v>6594</v>
      </c>
      <c r="V1574" t="s">
        <v>8346</v>
      </c>
      <c r="W1574" t="s">
        <v>34</v>
      </c>
      <c r="X1574" s="64">
        <v>4916465346055230</v>
      </c>
      <c r="Y1574">
        <v>46977</v>
      </c>
      <c r="Z1574">
        <v>9.4499999999999993</v>
      </c>
      <c r="AA1574" s="65" t="str">
        <f t="shared" si="168"/>
        <v>5464308267936692</v>
      </c>
      <c r="AB1574">
        <f t="shared" si="169"/>
        <v>16</v>
      </c>
      <c r="AC1574" s="65" t="str">
        <f t="shared" si="170"/>
        <v>5464308267936692</v>
      </c>
      <c r="AD1574" t="str">
        <f t="shared" si="171"/>
        <v>5464-3082-6793-6692</v>
      </c>
      <c r="AE1574" s="65" t="s">
        <v>10765</v>
      </c>
    </row>
    <row r="1575" spans="1:31" x14ac:dyDescent="0.2">
      <c r="A1575">
        <v>1674</v>
      </c>
      <c r="B1575" s="4">
        <v>43670</v>
      </c>
      <c r="C1575" t="s">
        <v>6595</v>
      </c>
      <c r="D1575" s="14"/>
      <c r="E1575" s="19">
        <f t="shared" si="172"/>
        <v>14.99</v>
      </c>
      <c r="F1575" s="1" t="str">
        <f t="shared" si="173"/>
        <v>Mastercard</v>
      </c>
      <c r="G1575" s="16" t="str">
        <f t="shared" si="174"/>
        <v>4508-5542-5338-3871</v>
      </c>
      <c r="H1575" s="15">
        <f>IF(F1575="Cash"," ",Y1575)</f>
        <v>73728</v>
      </c>
      <c r="M1575" s="64"/>
      <c r="U1575" t="s">
        <v>6595</v>
      </c>
      <c r="V1575" t="s">
        <v>8347</v>
      </c>
      <c r="W1575" t="s">
        <v>7089</v>
      </c>
      <c r="X1575" s="64">
        <v>4916465346055230</v>
      </c>
      <c r="Y1575">
        <v>73728</v>
      </c>
      <c r="Z1575">
        <v>14.99</v>
      </c>
      <c r="AA1575" s="65" t="str">
        <f t="shared" si="168"/>
        <v>4508554253383871</v>
      </c>
      <c r="AB1575">
        <f t="shared" si="169"/>
        <v>16</v>
      </c>
      <c r="AC1575" s="65" t="str">
        <f t="shared" si="170"/>
        <v>4508554253383871</v>
      </c>
      <c r="AD1575" t="str">
        <f t="shared" si="171"/>
        <v>4508-5542-5338-3871</v>
      </c>
      <c r="AE1575" s="65" t="s">
        <v>11036</v>
      </c>
    </row>
    <row r="1576" spans="1:31" x14ac:dyDescent="0.2">
      <c r="A1576">
        <v>1675</v>
      </c>
      <c r="B1576" s="4">
        <v>43670</v>
      </c>
      <c r="C1576" t="s">
        <v>6596</v>
      </c>
      <c r="D1576" s="14"/>
      <c r="E1576" s="19">
        <f t="shared" si="172"/>
        <v>7.0000000000000007E-2</v>
      </c>
      <c r="F1576" s="1" t="str">
        <f t="shared" si="173"/>
        <v>Mastercard</v>
      </c>
      <c r="G1576" s="16" t="str">
        <f t="shared" si="174"/>
        <v>3575-2917-8720-2716</v>
      </c>
      <c r="H1576" s="15">
        <f>IF(F1576="Cash"," ",Y1576)</f>
        <v>47403</v>
      </c>
      <c r="M1576" s="64"/>
      <c r="U1576" t="s">
        <v>6596</v>
      </c>
      <c r="V1576" t="s">
        <v>8348</v>
      </c>
      <c r="W1576" t="s">
        <v>7089</v>
      </c>
      <c r="X1576" s="64">
        <v>4916465346055230</v>
      </c>
      <c r="Y1576">
        <v>47403</v>
      </c>
      <c r="Z1576">
        <v>7.0000000000000007E-2</v>
      </c>
      <c r="AA1576" s="65" t="str">
        <f t="shared" si="168"/>
        <v>3575291787202716</v>
      </c>
      <c r="AB1576">
        <f t="shared" si="169"/>
        <v>16</v>
      </c>
      <c r="AC1576" s="65" t="str">
        <f t="shared" si="170"/>
        <v>3575291787202716</v>
      </c>
      <c r="AD1576" t="str">
        <f t="shared" si="171"/>
        <v>3575-2917-8720-2716</v>
      </c>
      <c r="AE1576" s="65" t="s">
        <v>10826</v>
      </c>
    </row>
    <row r="1577" spans="1:31" x14ac:dyDescent="0.2">
      <c r="A1577">
        <v>1676</v>
      </c>
      <c r="B1577" s="4">
        <v>43670</v>
      </c>
      <c r="C1577" t="s">
        <v>6597</v>
      </c>
      <c r="D1577" s="14"/>
      <c r="E1577" s="19">
        <f t="shared" si="172"/>
        <v>31.93</v>
      </c>
      <c r="F1577" s="1" t="str">
        <f t="shared" si="173"/>
        <v>Mastercard</v>
      </c>
      <c r="G1577" s="16" t="str">
        <f t="shared" si="174"/>
        <v>9283-5855-7133-1902</v>
      </c>
      <c r="H1577" s="15">
        <f>IF(F1577="Cash"," ",Y1577)</f>
        <v>47591</v>
      </c>
      <c r="M1577" s="64"/>
      <c r="U1577" t="s">
        <v>6597</v>
      </c>
      <c r="V1577" t="s">
        <v>8349</v>
      </c>
      <c r="W1577" t="s">
        <v>7089</v>
      </c>
      <c r="X1577" s="64">
        <v>4916465346055230</v>
      </c>
      <c r="Y1577">
        <v>47591</v>
      </c>
      <c r="Z1577">
        <v>31.93</v>
      </c>
      <c r="AA1577" s="65" t="str">
        <f t="shared" si="168"/>
        <v>9283585571331902</v>
      </c>
      <c r="AB1577">
        <f t="shared" si="169"/>
        <v>16</v>
      </c>
      <c r="AC1577" s="65" t="str">
        <f t="shared" si="170"/>
        <v>9283585571331902</v>
      </c>
      <c r="AD1577" t="str">
        <f t="shared" si="171"/>
        <v>9283-5855-7133-1902</v>
      </c>
      <c r="AE1577" s="65" t="s">
        <v>10888</v>
      </c>
    </row>
    <row r="1578" spans="1:31" x14ac:dyDescent="0.2">
      <c r="A1578">
        <v>1677</v>
      </c>
      <c r="B1578" s="4">
        <v>43670</v>
      </c>
      <c r="C1578" t="s">
        <v>6598</v>
      </c>
      <c r="D1578" s="14"/>
      <c r="E1578" s="19">
        <f t="shared" si="172"/>
        <v>3.75</v>
      </c>
      <c r="F1578" s="1" t="str">
        <f t="shared" si="173"/>
        <v>Cash</v>
      </c>
      <c r="G1578" s="16" t="str">
        <f t="shared" si="174"/>
        <v xml:space="preserve"> </v>
      </c>
      <c r="H1578" s="15" t="str">
        <f>IF(F1578="Cash"," ",Y1578)</f>
        <v xml:space="preserve"> </v>
      </c>
      <c r="U1578" t="s">
        <v>6598</v>
      </c>
      <c r="V1578" t="s">
        <v>8337</v>
      </c>
      <c r="W1578" t="s">
        <v>30</v>
      </c>
      <c r="X1578" s="64">
        <v>4916465346055230</v>
      </c>
      <c r="Z1578">
        <v>3.75</v>
      </c>
      <c r="AA1578" s="65" t="str">
        <f t="shared" si="168"/>
        <v/>
      </c>
      <c r="AB1578">
        <f t="shared" si="169"/>
        <v>0</v>
      </c>
      <c r="AC1578" s="65" t="str">
        <f t="shared" si="170"/>
        <v>???</v>
      </c>
      <c r="AD1578" t="str">
        <f t="shared" si="171"/>
        <v xml:space="preserve"> </v>
      </c>
    </row>
    <row r="1579" spans="1:31" x14ac:dyDescent="0.2">
      <c r="A1579">
        <v>1678</v>
      </c>
      <c r="B1579" s="4">
        <v>43670</v>
      </c>
      <c r="C1579" t="s">
        <v>6599</v>
      </c>
      <c r="D1579" s="14"/>
      <c r="E1579" s="19">
        <f t="shared" si="172"/>
        <v>27.26</v>
      </c>
      <c r="F1579" s="1" t="str">
        <f t="shared" si="173"/>
        <v>Cash</v>
      </c>
      <c r="G1579" s="16" t="str">
        <f t="shared" si="174"/>
        <v xml:space="preserve"> </v>
      </c>
      <c r="H1579" s="15" t="str">
        <f>IF(F1579="Cash"," ",Y1579)</f>
        <v xml:space="preserve"> </v>
      </c>
      <c r="U1579" t="s">
        <v>6599</v>
      </c>
      <c r="V1579" t="s">
        <v>7516</v>
      </c>
      <c r="W1579" t="s">
        <v>30</v>
      </c>
      <c r="X1579" s="64">
        <v>4916465346055230</v>
      </c>
      <c r="Z1579">
        <v>27.26</v>
      </c>
      <c r="AA1579" s="65" t="str">
        <f t="shared" si="168"/>
        <v/>
      </c>
      <c r="AB1579">
        <f t="shared" si="169"/>
        <v>0</v>
      </c>
      <c r="AC1579" s="65" t="str">
        <f t="shared" si="170"/>
        <v>???</v>
      </c>
      <c r="AD1579" t="str">
        <f t="shared" si="171"/>
        <v xml:space="preserve"> </v>
      </c>
    </row>
    <row r="1580" spans="1:31" x14ac:dyDescent="0.2">
      <c r="A1580">
        <v>1679</v>
      </c>
      <c r="B1580" s="4">
        <v>43670</v>
      </c>
      <c r="C1580" t="s">
        <v>6600</v>
      </c>
      <c r="D1580" s="14"/>
      <c r="E1580" s="19">
        <f t="shared" si="172"/>
        <v>26.81</v>
      </c>
      <c r="F1580" s="1" t="str">
        <f t="shared" si="173"/>
        <v>Cash</v>
      </c>
      <c r="G1580" s="16" t="str">
        <f t="shared" si="174"/>
        <v xml:space="preserve"> </v>
      </c>
      <c r="H1580" s="15" t="str">
        <f>IF(F1580="Cash"," ",Y1580)</f>
        <v xml:space="preserve"> </v>
      </c>
      <c r="U1580" t="s">
        <v>6600</v>
      </c>
      <c r="V1580" t="s">
        <v>8350</v>
      </c>
      <c r="W1580" t="s">
        <v>30</v>
      </c>
      <c r="X1580" s="64">
        <v>4916465346055230</v>
      </c>
      <c r="Z1580">
        <v>26.81</v>
      </c>
      <c r="AA1580" s="65" t="str">
        <f t="shared" si="168"/>
        <v/>
      </c>
      <c r="AB1580">
        <f t="shared" si="169"/>
        <v>0</v>
      </c>
      <c r="AC1580" s="65" t="str">
        <f t="shared" si="170"/>
        <v>???</v>
      </c>
      <c r="AD1580" t="str">
        <f t="shared" si="171"/>
        <v xml:space="preserve"> </v>
      </c>
    </row>
    <row r="1581" spans="1:31" x14ac:dyDescent="0.2">
      <c r="A1581">
        <v>1680</v>
      </c>
      <c r="B1581" s="4">
        <v>43670</v>
      </c>
      <c r="C1581" t="s">
        <v>5603</v>
      </c>
      <c r="D1581" s="14"/>
      <c r="E1581" s="19">
        <f t="shared" si="172"/>
        <v>18.8</v>
      </c>
      <c r="F1581" s="1" t="str">
        <f t="shared" si="173"/>
        <v>Cash</v>
      </c>
      <c r="G1581" s="16" t="str">
        <f t="shared" si="174"/>
        <v xml:space="preserve"> </v>
      </c>
      <c r="H1581" s="15" t="str">
        <f>IF(F1581="Cash"," ",Y1581)</f>
        <v xml:space="preserve"> </v>
      </c>
      <c r="U1581" t="s">
        <v>5603</v>
      </c>
      <c r="V1581" t="s">
        <v>7577</v>
      </c>
      <c r="W1581" t="s">
        <v>30</v>
      </c>
      <c r="X1581" s="64">
        <v>4916465346055230</v>
      </c>
      <c r="Z1581">
        <v>18.8</v>
      </c>
      <c r="AA1581" s="65" t="str">
        <f t="shared" si="168"/>
        <v/>
      </c>
      <c r="AB1581">
        <f t="shared" si="169"/>
        <v>0</v>
      </c>
      <c r="AC1581" s="65" t="str">
        <f t="shared" si="170"/>
        <v>???</v>
      </c>
      <c r="AD1581" t="str">
        <f t="shared" si="171"/>
        <v xml:space="preserve"> </v>
      </c>
    </row>
    <row r="1582" spans="1:31" x14ac:dyDescent="0.2">
      <c r="A1582">
        <v>1681</v>
      </c>
      <c r="B1582" s="4">
        <v>43670</v>
      </c>
      <c r="C1582" t="s">
        <v>6601</v>
      </c>
      <c r="D1582" s="14"/>
      <c r="E1582" s="19">
        <f t="shared" si="172"/>
        <v>18.53</v>
      </c>
      <c r="F1582" s="1" t="str">
        <f t="shared" si="173"/>
        <v>Visa</v>
      </c>
      <c r="G1582" s="16" t="str">
        <f t="shared" si="174"/>
        <v>1491-3816-0588-2009</v>
      </c>
      <c r="H1582" s="15">
        <f>IF(F1582="Cash"," ",Y1582)</f>
        <v>46786</v>
      </c>
      <c r="M1582" s="64"/>
      <c r="U1582" t="s">
        <v>6601</v>
      </c>
      <c r="V1582" t="s">
        <v>7879</v>
      </c>
      <c r="W1582" t="s">
        <v>34</v>
      </c>
      <c r="X1582" s="64">
        <v>4916465346055230</v>
      </c>
      <c r="Y1582">
        <v>46786</v>
      </c>
      <c r="Z1582">
        <v>18.53</v>
      </c>
      <c r="AA1582" s="65" t="str">
        <f t="shared" si="168"/>
        <v>1491381605882009</v>
      </c>
      <c r="AB1582">
        <f t="shared" si="169"/>
        <v>16</v>
      </c>
      <c r="AC1582" s="65" t="str">
        <f t="shared" si="170"/>
        <v>1491381605882009</v>
      </c>
      <c r="AD1582" t="str">
        <f t="shared" si="171"/>
        <v>1491-3816-0588-2009</v>
      </c>
      <c r="AE1582" s="65" t="s">
        <v>10691</v>
      </c>
    </row>
    <row r="1583" spans="1:31" x14ac:dyDescent="0.2">
      <c r="A1583">
        <v>1682</v>
      </c>
      <c r="B1583" s="4">
        <v>43670</v>
      </c>
      <c r="C1583" t="s">
        <v>6602</v>
      </c>
      <c r="D1583" s="14"/>
      <c r="E1583" s="19">
        <f t="shared" si="172"/>
        <v>0.45</v>
      </c>
      <c r="F1583" s="1" t="str">
        <f t="shared" si="173"/>
        <v>Mastercard</v>
      </c>
      <c r="G1583" s="16" t="str">
        <f t="shared" si="174"/>
        <v>3075-5044-4964-7257</v>
      </c>
      <c r="H1583" s="15">
        <f>IF(F1583="Cash"," ",Y1583)</f>
        <v>60659</v>
      </c>
      <c r="M1583" s="64"/>
      <c r="U1583" t="s">
        <v>6602</v>
      </c>
      <c r="V1583" t="s">
        <v>8351</v>
      </c>
      <c r="W1583" t="s">
        <v>7089</v>
      </c>
      <c r="X1583" s="64">
        <v>4916465346055230</v>
      </c>
      <c r="Y1583">
        <v>60659</v>
      </c>
      <c r="Z1583">
        <v>0.45</v>
      </c>
      <c r="AA1583" s="65" t="str">
        <f t="shared" si="168"/>
        <v>3075504449647257</v>
      </c>
      <c r="AB1583">
        <f t="shared" si="169"/>
        <v>16</v>
      </c>
      <c r="AC1583" s="65" t="str">
        <f t="shared" si="170"/>
        <v>3075504449647257</v>
      </c>
      <c r="AD1583" t="str">
        <f t="shared" si="171"/>
        <v>3075-5044-4964-7257</v>
      </c>
      <c r="AE1583" s="65" t="s">
        <v>10640</v>
      </c>
    </row>
    <row r="1584" spans="1:31" x14ac:dyDescent="0.2">
      <c r="A1584">
        <v>1683</v>
      </c>
      <c r="B1584" s="4">
        <v>43670</v>
      </c>
      <c r="C1584" t="s">
        <v>6603</v>
      </c>
      <c r="D1584" s="14"/>
      <c r="E1584" s="19">
        <f t="shared" si="172"/>
        <v>14.15</v>
      </c>
      <c r="F1584" s="1" t="str">
        <f t="shared" si="173"/>
        <v>Mastercard</v>
      </c>
      <c r="G1584" s="16" t="str">
        <f t="shared" si="174"/>
        <v>3830-6515-8026-2556</v>
      </c>
      <c r="H1584" s="15">
        <f>IF(F1584="Cash"," ",Y1584)</f>
        <v>46788</v>
      </c>
      <c r="M1584" s="64"/>
      <c r="U1584" t="s">
        <v>6603</v>
      </c>
      <c r="V1584" t="s">
        <v>7628</v>
      </c>
      <c r="W1584" t="s">
        <v>7089</v>
      </c>
      <c r="X1584" s="64">
        <v>4916465346055230</v>
      </c>
      <c r="Y1584">
        <v>46788</v>
      </c>
      <c r="Z1584">
        <v>14.15</v>
      </c>
      <c r="AA1584" s="65" t="str">
        <f t="shared" si="168"/>
        <v>3830651580262556</v>
      </c>
      <c r="AB1584">
        <f t="shared" si="169"/>
        <v>16</v>
      </c>
      <c r="AC1584" s="65" t="str">
        <f t="shared" si="170"/>
        <v>3830651580262556</v>
      </c>
      <c r="AD1584" t="str">
        <f t="shared" si="171"/>
        <v>3830-6515-8026-2556</v>
      </c>
      <c r="AE1584" s="65" t="s">
        <v>10659</v>
      </c>
    </row>
    <row r="1585" spans="1:31" x14ac:dyDescent="0.2">
      <c r="A1585">
        <v>1684</v>
      </c>
      <c r="B1585" s="4">
        <v>43670</v>
      </c>
      <c r="C1585" t="s">
        <v>6604</v>
      </c>
      <c r="D1585" s="14"/>
      <c r="E1585" s="19">
        <f t="shared" si="172"/>
        <v>15.23</v>
      </c>
      <c r="F1585" s="1" t="str">
        <f t="shared" si="173"/>
        <v>Mastercard</v>
      </c>
      <c r="G1585" s="16" t="str">
        <f t="shared" si="174"/>
        <v>5864-3818-3475-3422</v>
      </c>
      <c r="H1585" s="15">
        <f>IF(F1585="Cash"," ",Y1585)</f>
        <v>60651</v>
      </c>
      <c r="M1585" s="64"/>
      <c r="U1585" t="s">
        <v>6604</v>
      </c>
      <c r="V1585" t="s">
        <v>8352</v>
      </c>
      <c r="W1585" t="s">
        <v>7089</v>
      </c>
      <c r="X1585" s="64">
        <v>4916465346055230</v>
      </c>
      <c r="Y1585">
        <v>60651</v>
      </c>
      <c r="Z1585">
        <v>15.23</v>
      </c>
      <c r="AA1585" s="65" t="str">
        <f t="shared" si="168"/>
        <v>5864381834753422</v>
      </c>
      <c r="AB1585">
        <f t="shared" si="169"/>
        <v>16</v>
      </c>
      <c r="AC1585" s="65" t="str">
        <f t="shared" si="170"/>
        <v>5864381834753422</v>
      </c>
      <c r="AD1585" t="str">
        <f t="shared" si="171"/>
        <v>5864-3818-3475-3422</v>
      </c>
      <c r="AE1585" s="65" t="s">
        <v>10682</v>
      </c>
    </row>
    <row r="1586" spans="1:31" x14ac:dyDescent="0.2">
      <c r="A1586">
        <v>1685</v>
      </c>
      <c r="B1586" s="4">
        <v>43670</v>
      </c>
      <c r="C1586" t="s">
        <v>6605</v>
      </c>
      <c r="D1586" s="14"/>
      <c r="E1586" s="19">
        <f t="shared" si="172"/>
        <v>17.55</v>
      </c>
      <c r="F1586" s="1" t="str">
        <f t="shared" si="173"/>
        <v>Cash</v>
      </c>
      <c r="G1586" s="16" t="str">
        <f t="shared" si="174"/>
        <v xml:space="preserve"> </v>
      </c>
      <c r="H1586" s="15" t="str">
        <f>IF(F1586="Cash"," ",Y1586)</f>
        <v xml:space="preserve"> </v>
      </c>
      <c r="U1586" t="s">
        <v>6605</v>
      </c>
      <c r="V1586" t="s">
        <v>7198</v>
      </c>
      <c r="W1586" t="s">
        <v>30</v>
      </c>
      <c r="X1586" s="64">
        <v>4916465346055230</v>
      </c>
      <c r="Z1586">
        <v>17.55</v>
      </c>
      <c r="AA1586" s="65" t="str">
        <f t="shared" si="168"/>
        <v/>
      </c>
      <c r="AB1586">
        <f t="shared" si="169"/>
        <v>0</v>
      </c>
      <c r="AC1586" s="65" t="str">
        <f t="shared" si="170"/>
        <v>???</v>
      </c>
      <c r="AD1586" t="str">
        <f t="shared" si="171"/>
        <v xml:space="preserve"> </v>
      </c>
    </row>
    <row r="1587" spans="1:31" x14ac:dyDescent="0.2">
      <c r="A1587">
        <v>1686</v>
      </c>
      <c r="B1587" s="4">
        <v>43670</v>
      </c>
      <c r="C1587" t="s">
        <v>6606</v>
      </c>
      <c r="D1587" s="14"/>
      <c r="E1587" s="19">
        <f t="shared" si="172"/>
        <v>24.19</v>
      </c>
      <c r="F1587" s="1" t="str">
        <f t="shared" si="173"/>
        <v>Visa</v>
      </c>
      <c r="G1587" s="16" t="str">
        <f t="shared" si="174"/>
        <v>3335-0940-1107-5228</v>
      </c>
      <c r="H1587" s="15">
        <f>IF(F1587="Cash"," ",Y1587)</f>
        <v>46946</v>
      </c>
      <c r="M1587" s="64"/>
      <c r="U1587" t="s">
        <v>6606</v>
      </c>
      <c r="V1587" t="s">
        <v>8353</v>
      </c>
      <c r="W1587" t="s">
        <v>34</v>
      </c>
      <c r="X1587" s="64">
        <v>4916465346055230</v>
      </c>
      <c r="Y1587">
        <v>46946</v>
      </c>
      <c r="Z1587">
        <v>24.19</v>
      </c>
      <c r="AA1587" s="65" t="str">
        <f t="shared" si="168"/>
        <v>3335094011075228</v>
      </c>
      <c r="AB1587">
        <f t="shared" si="169"/>
        <v>16</v>
      </c>
      <c r="AC1587" s="65" t="str">
        <f t="shared" si="170"/>
        <v>3335094011075228</v>
      </c>
      <c r="AD1587" t="str">
        <f t="shared" si="171"/>
        <v>3335-0940-1107-5228</v>
      </c>
      <c r="AE1587" s="65" t="s">
        <v>10813</v>
      </c>
    </row>
    <row r="1588" spans="1:31" x14ac:dyDescent="0.2">
      <c r="A1588">
        <v>1687</v>
      </c>
      <c r="B1588" s="4">
        <v>43670</v>
      </c>
      <c r="C1588" t="s">
        <v>6607</v>
      </c>
      <c r="D1588" s="14"/>
      <c r="E1588" s="19">
        <f t="shared" si="172"/>
        <v>30.52</v>
      </c>
      <c r="F1588" s="1" t="str">
        <f t="shared" si="173"/>
        <v>Mastercard</v>
      </c>
      <c r="G1588" s="16" t="str">
        <f t="shared" si="174"/>
        <v>1547-0161-1104-9736</v>
      </c>
      <c r="H1588" s="15">
        <f>IF(F1588="Cash"," ",Y1588)</f>
        <v>59215</v>
      </c>
      <c r="M1588" s="64"/>
      <c r="U1588" t="s">
        <v>6607</v>
      </c>
      <c r="V1588" t="s">
        <v>8354</v>
      </c>
      <c r="W1588" t="s">
        <v>7089</v>
      </c>
      <c r="X1588" s="64">
        <v>4916465346055230</v>
      </c>
      <c r="Y1588">
        <v>59215</v>
      </c>
      <c r="Z1588">
        <v>30.52</v>
      </c>
      <c r="AA1588" s="65" t="str">
        <f t="shared" si="168"/>
        <v>1547016111049736</v>
      </c>
      <c r="AB1588">
        <f t="shared" si="169"/>
        <v>16</v>
      </c>
      <c r="AC1588" s="65" t="str">
        <f t="shared" si="170"/>
        <v>1547016111049736</v>
      </c>
      <c r="AD1588" t="str">
        <f t="shared" si="171"/>
        <v>1547-0161-1104-9736</v>
      </c>
      <c r="AE1588" s="65" t="s">
        <v>10895</v>
      </c>
    </row>
    <row r="1589" spans="1:31" x14ac:dyDescent="0.2">
      <c r="A1589">
        <v>1688</v>
      </c>
      <c r="B1589" s="4">
        <v>43670</v>
      </c>
      <c r="C1589" t="s">
        <v>6608</v>
      </c>
      <c r="D1589" s="14"/>
      <c r="E1589" s="19">
        <f t="shared" si="172"/>
        <v>7.43</v>
      </c>
      <c r="F1589" s="1" t="str">
        <f t="shared" si="173"/>
        <v>Mastercard</v>
      </c>
      <c r="G1589" s="16" t="str">
        <f t="shared" si="174"/>
        <v>7417-4056-2745-4619</v>
      </c>
      <c r="H1589" s="15">
        <f>IF(F1589="Cash"," ",Y1589)</f>
        <v>35021</v>
      </c>
      <c r="M1589" s="64"/>
      <c r="U1589" t="s">
        <v>6608</v>
      </c>
      <c r="V1589" t="s">
        <v>8355</v>
      </c>
      <c r="W1589" t="s">
        <v>7089</v>
      </c>
      <c r="X1589" s="64">
        <v>4916465346055230</v>
      </c>
      <c r="Y1589">
        <v>35021</v>
      </c>
      <c r="Z1589">
        <v>7.43</v>
      </c>
      <c r="AA1589" s="65" t="str">
        <f t="shared" si="168"/>
        <v>7417405627454619</v>
      </c>
      <c r="AB1589">
        <f t="shared" si="169"/>
        <v>16</v>
      </c>
      <c r="AC1589" s="65" t="str">
        <f t="shared" si="170"/>
        <v>7417405627454619</v>
      </c>
      <c r="AD1589" t="str">
        <f t="shared" si="171"/>
        <v>7417-4056-2745-4619</v>
      </c>
      <c r="AE1589" s="65" t="s">
        <v>10777</v>
      </c>
    </row>
    <row r="1590" spans="1:31" x14ac:dyDescent="0.2">
      <c r="A1590">
        <v>1689</v>
      </c>
      <c r="B1590" s="4">
        <v>43670</v>
      </c>
      <c r="C1590" t="s">
        <v>6609</v>
      </c>
      <c r="D1590" s="14"/>
      <c r="E1590" s="19">
        <f t="shared" si="172"/>
        <v>28.44</v>
      </c>
      <c r="F1590" s="1" t="str">
        <f t="shared" si="173"/>
        <v>Discover</v>
      </c>
      <c r="G1590" s="16" t="str">
        <f t="shared" si="174"/>
        <v>6622-4679-7503-3690</v>
      </c>
      <c r="H1590" s="15">
        <f>IF(F1590="Cash"," ",Y1590)</f>
        <v>47996</v>
      </c>
      <c r="M1590" s="64"/>
      <c r="U1590" t="s">
        <v>6609</v>
      </c>
      <c r="V1590" t="s">
        <v>8356</v>
      </c>
      <c r="W1590" t="s">
        <v>7167</v>
      </c>
      <c r="X1590" s="64">
        <v>4916465346055230</v>
      </c>
      <c r="Y1590">
        <v>47996</v>
      </c>
      <c r="Z1590">
        <v>28.44</v>
      </c>
      <c r="AA1590" s="65" t="str">
        <f t="shared" si="168"/>
        <v>6622467975033690</v>
      </c>
      <c r="AB1590">
        <f t="shared" si="169"/>
        <v>16</v>
      </c>
      <c r="AC1590" s="65" t="str">
        <f t="shared" si="170"/>
        <v>6622467975033690</v>
      </c>
      <c r="AD1590" t="str">
        <f t="shared" si="171"/>
        <v>6622-4679-7503-3690</v>
      </c>
      <c r="AE1590" s="65" t="s">
        <v>10642</v>
      </c>
    </row>
    <row r="1591" spans="1:31" x14ac:dyDescent="0.2">
      <c r="A1591">
        <v>1690</v>
      </c>
      <c r="B1591" s="4">
        <v>43670</v>
      </c>
      <c r="C1591" t="s">
        <v>6610</v>
      </c>
      <c r="D1591" s="14"/>
      <c r="E1591" s="19">
        <f t="shared" si="172"/>
        <v>11.26</v>
      </c>
      <c r="F1591" s="1" t="str">
        <f t="shared" si="173"/>
        <v>Mastercard</v>
      </c>
      <c r="G1591" s="16" t="str">
        <f t="shared" si="174"/>
        <v>5247-8026-5438-0940</v>
      </c>
      <c r="H1591" s="15">
        <f>IF(F1591="Cash"," ",Y1591)</f>
        <v>60638</v>
      </c>
      <c r="M1591" s="64"/>
      <c r="U1591" t="s">
        <v>6610</v>
      </c>
      <c r="V1591" t="s">
        <v>7850</v>
      </c>
      <c r="W1591" t="s">
        <v>7089</v>
      </c>
      <c r="X1591" s="64">
        <v>4916465346055230</v>
      </c>
      <c r="Y1591">
        <v>60638</v>
      </c>
      <c r="Z1591">
        <v>11.26</v>
      </c>
      <c r="AA1591" s="65" t="str">
        <f t="shared" si="168"/>
        <v>5247802654380940</v>
      </c>
      <c r="AB1591">
        <f t="shared" si="169"/>
        <v>16</v>
      </c>
      <c r="AC1591" s="65" t="str">
        <f t="shared" si="170"/>
        <v>5247802654380940</v>
      </c>
      <c r="AD1591" t="str">
        <f t="shared" si="171"/>
        <v>5247-8026-5438-0940</v>
      </c>
      <c r="AE1591" s="65" t="s">
        <v>10722</v>
      </c>
    </row>
    <row r="1592" spans="1:31" x14ac:dyDescent="0.2">
      <c r="A1592">
        <v>1691</v>
      </c>
      <c r="B1592" s="4">
        <v>43670</v>
      </c>
      <c r="C1592" t="s">
        <v>6611</v>
      </c>
      <c r="D1592" s="14"/>
      <c r="E1592" s="19">
        <f t="shared" si="172"/>
        <v>31.6</v>
      </c>
      <c r="F1592" s="1" t="str">
        <f t="shared" si="173"/>
        <v>Mastercard</v>
      </c>
      <c r="G1592" s="16" t="str">
        <f t="shared" si="174"/>
        <v>4874-4467-0175-3880</v>
      </c>
      <c r="H1592" s="15">
        <f>IF(F1592="Cash"," ",Y1592)</f>
        <v>47396</v>
      </c>
      <c r="M1592" s="64"/>
      <c r="U1592" t="s">
        <v>6611</v>
      </c>
      <c r="V1592" t="s">
        <v>8357</v>
      </c>
      <c r="W1592" t="s">
        <v>7089</v>
      </c>
      <c r="X1592" s="64">
        <v>4916465346055230</v>
      </c>
      <c r="Y1592">
        <v>47396</v>
      </c>
      <c r="Z1592">
        <v>31.6</v>
      </c>
      <c r="AA1592" s="65" t="str">
        <f t="shared" si="168"/>
        <v>4874446701753880</v>
      </c>
      <c r="AB1592">
        <f t="shared" si="169"/>
        <v>16</v>
      </c>
      <c r="AC1592" s="65" t="str">
        <f t="shared" si="170"/>
        <v>4874446701753880</v>
      </c>
      <c r="AD1592" t="str">
        <f t="shared" si="171"/>
        <v>4874-4467-0175-3880</v>
      </c>
      <c r="AE1592" s="65" t="s">
        <v>10864</v>
      </c>
    </row>
    <row r="1593" spans="1:31" x14ac:dyDescent="0.2">
      <c r="A1593">
        <v>1692</v>
      </c>
      <c r="B1593" s="4">
        <v>43670</v>
      </c>
      <c r="C1593" t="s">
        <v>6612</v>
      </c>
      <c r="D1593" s="14"/>
      <c r="E1593" s="19">
        <f t="shared" si="172"/>
        <v>34.299999999999997</v>
      </c>
      <c r="F1593" s="1" t="str">
        <f t="shared" si="173"/>
        <v>Cash</v>
      </c>
      <c r="G1593" s="16" t="str">
        <f t="shared" si="174"/>
        <v xml:space="preserve"> </v>
      </c>
      <c r="H1593" s="15" t="str">
        <f>IF(F1593="Cash"," ",Y1593)</f>
        <v xml:space="preserve"> </v>
      </c>
      <c r="U1593" t="s">
        <v>6612</v>
      </c>
      <c r="V1593" t="s">
        <v>7158</v>
      </c>
      <c r="W1593" t="s">
        <v>30</v>
      </c>
      <c r="X1593" s="64">
        <v>4916465346055230</v>
      </c>
      <c r="Z1593">
        <v>34.299999999999997</v>
      </c>
      <c r="AA1593" s="65" t="str">
        <f t="shared" si="168"/>
        <v/>
      </c>
      <c r="AB1593">
        <f t="shared" si="169"/>
        <v>0</v>
      </c>
      <c r="AC1593" s="65" t="str">
        <f t="shared" si="170"/>
        <v>???</v>
      </c>
      <c r="AD1593" t="str">
        <f t="shared" si="171"/>
        <v xml:space="preserve"> </v>
      </c>
    </row>
    <row r="1594" spans="1:31" x14ac:dyDescent="0.2">
      <c r="A1594">
        <v>1693</v>
      </c>
      <c r="B1594" s="4">
        <v>43670</v>
      </c>
      <c r="C1594" t="s">
        <v>6613</v>
      </c>
      <c r="D1594" s="14"/>
      <c r="E1594" s="19">
        <f t="shared" si="172"/>
        <v>15.32</v>
      </c>
      <c r="F1594" s="1" t="str">
        <f t="shared" si="173"/>
        <v>Cash</v>
      </c>
      <c r="G1594" s="16" t="str">
        <f t="shared" si="174"/>
        <v xml:space="preserve"> </v>
      </c>
      <c r="H1594" s="15" t="str">
        <f>IF(F1594="Cash"," ",Y1594)</f>
        <v xml:space="preserve"> </v>
      </c>
      <c r="U1594" t="s">
        <v>6613</v>
      </c>
      <c r="V1594" t="s">
        <v>8358</v>
      </c>
      <c r="W1594" t="s">
        <v>30</v>
      </c>
      <c r="X1594" s="64">
        <v>4916465346055230</v>
      </c>
      <c r="Z1594">
        <v>15.32</v>
      </c>
      <c r="AA1594" s="65" t="str">
        <f t="shared" si="168"/>
        <v/>
      </c>
      <c r="AB1594">
        <f t="shared" si="169"/>
        <v>0</v>
      </c>
      <c r="AC1594" s="65" t="str">
        <f t="shared" si="170"/>
        <v>???</v>
      </c>
      <c r="AD1594" t="str">
        <f t="shared" si="171"/>
        <v xml:space="preserve"> </v>
      </c>
    </row>
    <row r="1595" spans="1:31" x14ac:dyDescent="0.2">
      <c r="A1595">
        <v>1694</v>
      </c>
      <c r="B1595" s="4">
        <v>43670</v>
      </c>
      <c r="C1595" t="s">
        <v>6614</v>
      </c>
      <c r="D1595" s="14"/>
      <c r="E1595" s="19">
        <f t="shared" si="172"/>
        <v>25.55</v>
      </c>
      <c r="F1595" s="1" t="str">
        <f t="shared" si="173"/>
        <v>Visa</v>
      </c>
      <c r="G1595" s="16" t="str">
        <f t="shared" si="174"/>
        <v>3519-9448-0407-3958</v>
      </c>
      <c r="H1595" s="15">
        <f>IF(F1595="Cash"," ",Y1595)</f>
        <v>47574</v>
      </c>
      <c r="M1595" s="64"/>
      <c r="U1595" t="s">
        <v>6614</v>
      </c>
      <c r="V1595" t="s">
        <v>8359</v>
      </c>
      <c r="W1595" t="s">
        <v>34</v>
      </c>
      <c r="X1595" s="64">
        <v>4916465346055230</v>
      </c>
      <c r="Y1595">
        <v>47574</v>
      </c>
      <c r="Z1595">
        <v>25.55</v>
      </c>
      <c r="AA1595" s="65" t="str">
        <f t="shared" si="168"/>
        <v>3519944804073958</v>
      </c>
      <c r="AB1595">
        <f t="shared" si="169"/>
        <v>16</v>
      </c>
      <c r="AC1595" s="65" t="str">
        <f t="shared" si="170"/>
        <v>3519944804073958</v>
      </c>
      <c r="AD1595" t="str">
        <f t="shared" si="171"/>
        <v>3519-9448-0407-3958</v>
      </c>
      <c r="AE1595" s="65" t="s">
        <v>11037</v>
      </c>
    </row>
    <row r="1596" spans="1:31" x14ac:dyDescent="0.2">
      <c r="A1596">
        <v>1695</v>
      </c>
      <c r="B1596" s="4">
        <v>43670</v>
      </c>
      <c r="C1596" t="s">
        <v>6615</v>
      </c>
      <c r="D1596" s="14"/>
      <c r="E1596" s="19">
        <f t="shared" si="172"/>
        <v>1.53</v>
      </c>
      <c r="F1596" s="1" t="str">
        <f t="shared" si="173"/>
        <v>Cash</v>
      </c>
      <c r="G1596" s="16" t="str">
        <f t="shared" si="174"/>
        <v xml:space="preserve"> </v>
      </c>
      <c r="H1596" s="15" t="str">
        <f>IF(F1596="Cash"," ",Y1596)</f>
        <v xml:space="preserve"> </v>
      </c>
      <c r="U1596" t="s">
        <v>6615</v>
      </c>
      <c r="V1596" t="s">
        <v>8360</v>
      </c>
      <c r="W1596" t="s">
        <v>30</v>
      </c>
      <c r="X1596" s="64">
        <v>4916465346055230</v>
      </c>
      <c r="Z1596">
        <v>1.53</v>
      </c>
      <c r="AA1596" s="65" t="str">
        <f t="shared" si="168"/>
        <v/>
      </c>
      <c r="AB1596">
        <f t="shared" si="169"/>
        <v>0</v>
      </c>
      <c r="AC1596" s="65" t="str">
        <f t="shared" si="170"/>
        <v>???</v>
      </c>
      <c r="AD1596" t="str">
        <f t="shared" si="171"/>
        <v xml:space="preserve"> </v>
      </c>
    </row>
    <row r="1597" spans="1:31" x14ac:dyDescent="0.2">
      <c r="A1597">
        <v>1696</v>
      </c>
      <c r="B1597" s="4">
        <v>43670</v>
      </c>
      <c r="C1597" t="s">
        <v>6616</v>
      </c>
      <c r="D1597" s="14"/>
      <c r="E1597" s="19">
        <f t="shared" si="172"/>
        <v>6.76</v>
      </c>
      <c r="F1597" s="1" t="str">
        <f t="shared" si="173"/>
        <v>Visa</v>
      </c>
      <c r="G1597" s="16" t="str">
        <f t="shared" si="174"/>
        <v>3809-2898-7305-9849</v>
      </c>
      <c r="H1597" s="15">
        <f>IF(F1597="Cash"," ",Y1597)</f>
        <v>47405</v>
      </c>
      <c r="M1597" s="64"/>
      <c r="U1597" t="s">
        <v>6616</v>
      </c>
      <c r="V1597" t="s">
        <v>8361</v>
      </c>
      <c r="W1597" t="s">
        <v>34</v>
      </c>
      <c r="X1597" s="64">
        <v>4916465346055230</v>
      </c>
      <c r="Y1597">
        <v>47405</v>
      </c>
      <c r="Z1597">
        <v>6.76</v>
      </c>
      <c r="AA1597" s="65" t="str">
        <f t="shared" si="168"/>
        <v>3809289873059849</v>
      </c>
      <c r="AB1597">
        <f t="shared" si="169"/>
        <v>16</v>
      </c>
      <c r="AC1597" s="65" t="str">
        <f t="shared" si="170"/>
        <v>3809289873059849</v>
      </c>
      <c r="AD1597" t="str">
        <f t="shared" si="171"/>
        <v>3809-2898-7305-9849</v>
      </c>
      <c r="AE1597" s="65" t="s">
        <v>10645</v>
      </c>
    </row>
    <row r="1598" spans="1:31" x14ac:dyDescent="0.2">
      <c r="A1598">
        <v>1697</v>
      </c>
      <c r="B1598" s="4">
        <v>43670</v>
      </c>
      <c r="C1598" t="s">
        <v>6617</v>
      </c>
      <c r="D1598" s="14"/>
      <c r="E1598" s="19">
        <f t="shared" si="172"/>
        <v>21.41</v>
      </c>
      <c r="F1598" s="1" t="str">
        <f t="shared" si="173"/>
        <v>Visa</v>
      </c>
      <c r="G1598" s="16" t="str">
        <f t="shared" si="174"/>
        <v>4157-6493-8648-5319</v>
      </c>
      <c r="H1598" s="15">
        <f>IF(F1598="Cash"," ",Y1598)</f>
        <v>20396</v>
      </c>
      <c r="M1598" s="64"/>
      <c r="U1598" t="s">
        <v>6617</v>
      </c>
      <c r="V1598" t="s">
        <v>8362</v>
      </c>
      <c r="W1598" t="s">
        <v>34</v>
      </c>
      <c r="X1598" s="64">
        <v>4916465346055230</v>
      </c>
      <c r="Y1598">
        <v>20396</v>
      </c>
      <c r="Z1598">
        <v>21.41</v>
      </c>
      <c r="AA1598" s="65" t="str">
        <f t="shared" si="168"/>
        <v>4157649386485319</v>
      </c>
      <c r="AB1598">
        <f t="shared" si="169"/>
        <v>16</v>
      </c>
      <c r="AC1598" s="65" t="str">
        <f t="shared" si="170"/>
        <v>4157649386485319</v>
      </c>
      <c r="AD1598" t="str">
        <f t="shared" si="171"/>
        <v>4157-6493-8648-5319</v>
      </c>
      <c r="AE1598" s="65" t="s">
        <v>10752</v>
      </c>
    </row>
    <row r="1599" spans="1:31" x14ac:dyDescent="0.2">
      <c r="A1599">
        <v>1698</v>
      </c>
      <c r="B1599" s="4">
        <v>43670</v>
      </c>
      <c r="C1599" t="s">
        <v>6618</v>
      </c>
      <c r="D1599" s="14"/>
      <c r="E1599" s="19">
        <f t="shared" si="172"/>
        <v>17.690000000000001</v>
      </c>
      <c r="F1599" s="1" t="str">
        <f t="shared" si="173"/>
        <v>Visa</v>
      </c>
      <c r="G1599" s="16" t="str">
        <f t="shared" si="174"/>
        <v>6747-3019-7098-6430</v>
      </c>
      <c r="H1599" s="15">
        <f>IF(F1599="Cash"," ",Y1599)</f>
        <v>46942</v>
      </c>
      <c r="M1599" s="64"/>
      <c r="U1599" t="s">
        <v>6618</v>
      </c>
      <c r="V1599" t="s">
        <v>8363</v>
      </c>
      <c r="W1599" t="s">
        <v>34</v>
      </c>
      <c r="X1599" s="64">
        <v>4916465346055230</v>
      </c>
      <c r="Y1599">
        <v>46942</v>
      </c>
      <c r="Z1599">
        <v>17.690000000000001</v>
      </c>
      <c r="AA1599" s="65" t="str">
        <f t="shared" si="168"/>
        <v>6747301970986430</v>
      </c>
      <c r="AB1599">
        <f t="shared" si="169"/>
        <v>16</v>
      </c>
      <c r="AC1599" s="65" t="str">
        <f t="shared" si="170"/>
        <v>6747301970986430</v>
      </c>
      <c r="AD1599" t="str">
        <f t="shared" si="171"/>
        <v>6747-3019-7098-6430</v>
      </c>
      <c r="AE1599" s="65" t="s">
        <v>11038</v>
      </c>
    </row>
    <row r="1600" spans="1:31" x14ac:dyDescent="0.2">
      <c r="A1600">
        <v>1699</v>
      </c>
      <c r="B1600" s="4">
        <v>43670</v>
      </c>
      <c r="C1600" t="s">
        <v>6619</v>
      </c>
      <c r="D1600" s="14"/>
      <c r="E1600" s="19">
        <f t="shared" si="172"/>
        <v>6.8</v>
      </c>
      <c r="F1600" s="1" t="str">
        <f t="shared" si="173"/>
        <v>Mastercard</v>
      </c>
      <c r="G1600" s="16" t="str">
        <f t="shared" si="174"/>
        <v>5493-2035-2486-2299</v>
      </c>
      <c r="H1600" s="15">
        <f>IF(F1600="Cash"," ",Y1600)</f>
        <v>46635</v>
      </c>
      <c r="M1600" s="64"/>
      <c r="U1600" t="s">
        <v>6619</v>
      </c>
      <c r="V1600" t="s">
        <v>8248</v>
      </c>
      <c r="W1600" t="s">
        <v>7089</v>
      </c>
      <c r="X1600" s="64">
        <v>4916465346055230</v>
      </c>
      <c r="Y1600">
        <v>46635</v>
      </c>
      <c r="Z1600">
        <v>6.8</v>
      </c>
      <c r="AA1600" s="65" t="str">
        <f t="shared" si="168"/>
        <v>5493203524862299</v>
      </c>
      <c r="AB1600">
        <f t="shared" si="169"/>
        <v>16</v>
      </c>
      <c r="AC1600" s="65" t="str">
        <f t="shared" si="170"/>
        <v>5493203524862299</v>
      </c>
      <c r="AD1600" t="str">
        <f t="shared" si="171"/>
        <v>5493-2035-2486-2299</v>
      </c>
      <c r="AE1600" s="65" t="s">
        <v>10767</v>
      </c>
    </row>
    <row r="1601" spans="1:31" x14ac:dyDescent="0.2">
      <c r="A1601">
        <v>1700</v>
      </c>
      <c r="B1601" s="4">
        <v>43670</v>
      </c>
      <c r="C1601" t="s">
        <v>6620</v>
      </c>
      <c r="D1601" s="14"/>
      <c r="E1601" s="19">
        <f t="shared" si="172"/>
        <v>15.41</v>
      </c>
      <c r="F1601" s="1" t="str">
        <f t="shared" si="173"/>
        <v>Cash</v>
      </c>
      <c r="G1601" s="16" t="str">
        <f t="shared" si="174"/>
        <v xml:space="preserve"> </v>
      </c>
      <c r="H1601" s="15" t="str">
        <f>IF(F1601="Cash"," ",Y1601)</f>
        <v xml:space="preserve"> </v>
      </c>
      <c r="U1601" t="s">
        <v>6620</v>
      </c>
      <c r="V1601" t="s">
        <v>7554</v>
      </c>
      <c r="W1601" t="s">
        <v>30</v>
      </c>
      <c r="X1601" s="64">
        <v>4916465346055230</v>
      </c>
      <c r="Z1601">
        <v>15.41</v>
      </c>
      <c r="AA1601" s="65" t="str">
        <f t="shared" si="168"/>
        <v/>
      </c>
      <c r="AB1601">
        <f t="shared" si="169"/>
        <v>0</v>
      </c>
      <c r="AC1601" s="65" t="str">
        <f t="shared" si="170"/>
        <v>???</v>
      </c>
      <c r="AD1601" t="str">
        <f t="shared" si="171"/>
        <v xml:space="preserve"> </v>
      </c>
    </row>
    <row r="1602" spans="1:31" x14ac:dyDescent="0.2">
      <c r="A1602">
        <v>1701</v>
      </c>
      <c r="B1602" s="4">
        <v>43670</v>
      </c>
      <c r="C1602" t="s">
        <v>6621</v>
      </c>
      <c r="D1602" s="14"/>
      <c r="E1602" s="19">
        <f t="shared" si="172"/>
        <v>27.1</v>
      </c>
      <c r="F1602" s="1" t="str">
        <f t="shared" si="173"/>
        <v>Cash</v>
      </c>
      <c r="G1602" s="16" t="str">
        <f t="shared" si="174"/>
        <v xml:space="preserve"> </v>
      </c>
      <c r="H1602" s="15" t="str">
        <f>IF(F1602="Cash"," ",Y1602)</f>
        <v xml:space="preserve"> </v>
      </c>
      <c r="U1602" t="s">
        <v>6621</v>
      </c>
      <c r="V1602" t="s">
        <v>7150</v>
      </c>
      <c r="W1602" t="s">
        <v>30</v>
      </c>
      <c r="X1602" s="64">
        <v>4916465346055230</v>
      </c>
      <c r="Z1602">
        <v>27.1</v>
      </c>
      <c r="AA1602" s="65" t="str">
        <f t="shared" si="168"/>
        <v/>
      </c>
      <c r="AB1602">
        <f t="shared" si="169"/>
        <v>0</v>
      </c>
      <c r="AC1602" s="65" t="str">
        <f t="shared" si="170"/>
        <v>???</v>
      </c>
      <c r="AD1602" t="str">
        <f t="shared" si="171"/>
        <v xml:space="preserve"> </v>
      </c>
    </row>
    <row r="1603" spans="1:31" x14ac:dyDescent="0.2">
      <c r="A1603">
        <v>1702</v>
      </c>
      <c r="B1603" s="4">
        <v>43670</v>
      </c>
      <c r="C1603" t="s">
        <v>6622</v>
      </c>
      <c r="D1603" s="14"/>
      <c r="E1603" s="19">
        <f t="shared" si="172"/>
        <v>28.17</v>
      </c>
      <c r="F1603" s="1" t="str">
        <f t="shared" si="173"/>
        <v>Cash</v>
      </c>
      <c r="G1603" s="16" t="str">
        <f t="shared" si="174"/>
        <v xml:space="preserve"> </v>
      </c>
      <c r="H1603" s="15" t="str">
        <f>IF(F1603="Cash"," ",Y1603)</f>
        <v xml:space="preserve"> </v>
      </c>
      <c r="U1603" t="s">
        <v>6622</v>
      </c>
      <c r="V1603" t="s">
        <v>8364</v>
      </c>
      <c r="W1603" t="s">
        <v>30</v>
      </c>
      <c r="X1603" s="64">
        <v>4916465346055230</v>
      </c>
      <c r="Z1603">
        <v>28.17</v>
      </c>
      <c r="AA1603" s="65" t="str">
        <f t="shared" ref="AA1603:AA1666" si="175">TRIM(AE1603)</f>
        <v/>
      </c>
      <c r="AB1603">
        <f t="shared" ref="AB1603:AB1666" si="176">LEN(AA1603)</f>
        <v>0</v>
      </c>
      <c r="AC1603" s="65" t="str">
        <f t="shared" ref="AC1603:AC1666" si="177">IF(AB1603&gt;=15,AA1603,"???")</f>
        <v>???</v>
      </c>
      <c r="AD1603" t="str">
        <f t="shared" ref="AD1603:AD1666" si="178">IF(AB1603=15,TEXT(AC1603,"0000-000000-00000"),IF(AB1603=16,MID(AC1603,1,4)&amp;"-"&amp;MID(AC1603,5,4)&amp;"-"&amp;MID(AC1603,9,4)&amp;"-"&amp;MID(AC1603,13,4),IF(AB1603=0," ","???")))</f>
        <v xml:space="preserve"> </v>
      </c>
    </row>
    <row r="1604" spans="1:31" x14ac:dyDescent="0.2">
      <c r="A1604">
        <v>1703</v>
      </c>
      <c r="B1604" s="4">
        <v>43670</v>
      </c>
      <c r="C1604" t="s">
        <v>6623</v>
      </c>
      <c r="D1604" s="14"/>
      <c r="E1604" s="19">
        <f t="shared" si="172"/>
        <v>19.149999999999999</v>
      </c>
      <c r="F1604" s="1" t="str">
        <f t="shared" si="173"/>
        <v>Cash</v>
      </c>
      <c r="G1604" s="16" t="str">
        <f t="shared" si="174"/>
        <v xml:space="preserve"> </v>
      </c>
      <c r="H1604" s="15" t="str">
        <f>IF(F1604="Cash"," ",Y1604)</f>
        <v xml:space="preserve"> </v>
      </c>
      <c r="U1604" t="s">
        <v>6623</v>
      </c>
      <c r="V1604" t="s">
        <v>8365</v>
      </c>
      <c r="W1604" t="s">
        <v>30</v>
      </c>
      <c r="X1604" s="64">
        <v>4916465346055230</v>
      </c>
      <c r="Z1604">
        <v>19.149999999999999</v>
      </c>
      <c r="AA1604" s="65" t="str">
        <f t="shared" si="175"/>
        <v/>
      </c>
      <c r="AB1604">
        <f t="shared" si="176"/>
        <v>0</v>
      </c>
      <c r="AC1604" s="65" t="str">
        <f t="shared" si="177"/>
        <v>???</v>
      </c>
      <c r="AD1604" t="str">
        <f t="shared" si="178"/>
        <v xml:space="preserve"> </v>
      </c>
    </row>
    <row r="1605" spans="1:31" x14ac:dyDescent="0.2">
      <c r="A1605">
        <v>1704</v>
      </c>
      <c r="B1605" s="4">
        <v>43670</v>
      </c>
      <c r="C1605" t="s">
        <v>6624</v>
      </c>
      <c r="D1605" s="14"/>
      <c r="E1605" s="19">
        <f t="shared" ref="E1605:E1668" si="179">Z1605</f>
        <v>8.2799999999999994</v>
      </c>
      <c r="F1605" s="1" t="str">
        <f t="shared" ref="F1605:F1668" si="180">W1605</f>
        <v>Mastercard</v>
      </c>
      <c r="G1605" s="16" t="str">
        <f t="shared" ref="G1605:G1668" si="181">AD1605</f>
        <v>8882-2350-3405-5465</v>
      </c>
      <c r="H1605" s="15">
        <f>IF(F1605="Cash"," ",Y1605)</f>
        <v>47852</v>
      </c>
      <c r="M1605" s="64"/>
      <c r="U1605" t="s">
        <v>6624</v>
      </c>
      <c r="V1605" t="s">
        <v>7377</v>
      </c>
      <c r="W1605" t="s">
        <v>7089</v>
      </c>
      <c r="X1605" s="64">
        <v>4916465346055230</v>
      </c>
      <c r="Y1605">
        <v>47852</v>
      </c>
      <c r="Z1605">
        <v>8.2799999999999994</v>
      </c>
      <c r="AA1605" s="65" t="str">
        <f t="shared" si="175"/>
        <v>8882235034055465</v>
      </c>
      <c r="AB1605">
        <f t="shared" si="176"/>
        <v>16</v>
      </c>
      <c r="AC1605" s="65" t="str">
        <f t="shared" si="177"/>
        <v>8882235034055465</v>
      </c>
      <c r="AD1605" t="str">
        <f t="shared" si="178"/>
        <v>8882-2350-3405-5465</v>
      </c>
      <c r="AE1605" s="65" t="s">
        <v>11039</v>
      </c>
    </row>
    <row r="1606" spans="1:31" x14ac:dyDescent="0.2">
      <c r="A1606">
        <v>1705</v>
      </c>
      <c r="B1606" s="4">
        <v>43670</v>
      </c>
      <c r="C1606" t="s">
        <v>6625</v>
      </c>
      <c r="D1606" s="14"/>
      <c r="E1606" s="19">
        <f t="shared" si="179"/>
        <v>34.299999999999997</v>
      </c>
      <c r="F1606" s="1" t="str">
        <f t="shared" si="180"/>
        <v>Mastercard</v>
      </c>
      <c r="G1606" s="16" t="str">
        <f t="shared" si="181"/>
        <v>4397-4844-9201-9803</v>
      </c>
      <c r="H1606" s="15">
        <f>IF(F1606="Cash"," ",Y1606)</f>
        <v>46714</v>
      </c>
      <c r="M1606" s="64"/>
      <c r="U1606" t="s">
        <v>6625</v>
      </c>
      <c r="V1606" t="s">
        <v>7158</v>
      </c>
      <c r="W1606" t="s">
        <v>7089</v>
      </c>
      <c r="X1606" s="64">
        <v>4916465346055230</v>
      </c>
      <c r="Y1606">
        <v>46714</v>
      </c>
      <c r="Z1606">
        <v>34.299999999999997</v>
      </c>
      <c r="AA1606" s="65" t="str">
        <f t="shared" si="175"/>
        <v>4397484492019803</v>
      </c>
      <c r="AB1606">
        <f t="shared" si="176"/>
        <v>16</v>
      </c>
      <c r="AC1606" s="65" t="str">
        <f t="shared" si="177"/>
        <v>4397484492019803</v>
      </c>
      <c r="AD1606" t="str">
        <f t="shared" si="178"/>
        <v>4397-4844-9201-9803</v>
      </c>
      <c r="AE1606" s="65" t="s">
        <v>11040</v>
      </c>
    </row>
    <row r="1607" spans="1:31" x14ac:dyDescent="0.2">
      <c r="A1607">
        <v>1706</v>
      </c>
      <c r="B1607" s="4">
        <v>43670</v>
      </c>
      <c r="C1607" t="s">
        <v>6626</v>
      </c>
      <c r="D1607" s="14"/>
      <c r="E1607" s="19">
        <f t="shared" si="179"/>
        <v>4.34</v>
      </c>
      <c r="F1607" s="1" t="str">
        <f t="shared" si="180"/>
        <v>Cash</v>
      </c>
      <c r="G1607" s="16" t="str">
        <f t="shared" si="181"/>
        <v xml:space="preserve"> </v>
      </c>
      <c r="H1607" s="15" t="str">
        <f>IF(F1607="Cash"," ",Y1607)</f>
        <v xml:space="preserve"> </v>
      </c>
      <c r="U1607" t="s">
        <v>6626</v>
      </c>
      <c r="V1607" t="s">
        <v>8366</v>
      </c>
      <c r="W1607" t="s">
        <v>30</v>
      </c>
      <c r="X1607" s="64">
        <v>4916465346055230</v>
      </c>
      <c r="Z1607">
        <v>4.34</v>
      </c>
      <c r="AA1607" s="65" t="str">
        <f t="shared" si="175"/>
        <v/>
      </c>
      <c r="AB1607">
        <f t="shared" si="176"/>
        <v>0</v>
      </c>
      <c r="AC1607" s="65" t="str">
        <f t="shared" si="177"/>
        <v>???</v>
      </c>
      <c r="AD1607" t="str">
        <f t="shared" si="178"/>
        <v xml:space="preserve"> </v>
      </c>
    </row>
    <row r="1608" spans="1:31" x14ac:dyDescent="0.2">
      <c r="A1608">
        <v>1707</v>
      </c>
      <c r="B1608" s="4">
        <v>43670</v>
      </c>
      <c r="C1608" t="s">
        <v>6627</v>
      </c>
      <c r="D1608" s="14"/>
      <c r="E1608" s="19">
        <f t="shared" si="179"/>
        <v>28.82</v>
      </c>
      <c r="F1608" s="1" t="str">
        <f t="shared" si="180"/>
        <v>Cash</v>
      </c>
      <c r="G1608" s="16" t="str">
        <f t="shared" si="181"/>
        <v xml:space="preserve"> </v>
      </c>
      <c r="H1608" s="15" t="str">
        <f>IF(F1608="Cash"," ",Y1608)</f>
        <v xml:space="preserve"> </v>
      </c>
      <c r="U1608" t="s">
        <v>6627</v>
      </c>
      <c r="V1608" t="s">
        <v>8367</v>
      </c>
      <c r="W1608" t="s">
        <v>30</v>
      </c>
      <c r="X1608" s="64">
        <v>4916465346055230</v>
      </c>
      <c r="Z1608">
        <v>28.82</v>
      </c>
      <c r="AA1608" s="65" t="str">
        <f t="shared" si="175"/>
        <v/>
      </c>
      <c r="AB1608">
        <f t="shared" si="176"/>
        <v>0</v>
      </c>
      <c r="AC1608" s="65" t="str">
        <f t="shared" si="177"/>
        <v>???</v>
      </c>
      <c r="AD1608" t="str">
        <f t="shared" si="178"/>
        <v xml:space="preserve"> </v>
      </c>
    </row>
    <row r="1609" spans="1:31" x14ac:dyDescent="0.2">
      <c r="A1609">
        <v>1708</v>
      </c>
      <c r="B1609" s="4">
        <v>43670</v>
      </c>
      <c r="C1609" t="s">
        <v>6628</v>
      </c>
      <c r="D1609" s="14"/>
      <c r="E1609" s="19">
        <f t="shared" si="179"/>
        <v>2.41</v>
      </c>
      <c r="F1609" s="1" t="str">
        <f t="shared" si="180"/>
        <v>Cash</v>
      </c>
      <c r="G1609" s="16" t="str">
        <f t="shared" si="181"/>
        <v xml:space="preserve"> </v>
      </c>
      <c r="H1609" s="15" t="str">
        <f>IF(F1609="Cash"," ",Y1609)</f>
        <v xml:space="preserve"> </v>
      </c>
      <c r="U1609" t="s">
        <v>6628</v>
      </c>
      <c r="V1609" t="s">
        <v>8368</v>
      </c>
      <c r="W1609" t="s">
        <v>30</v>
      </c>
      <c r="X1609" s="64">
        <v>4916465346055230</v>
      </c>
      <c r="Z1609">
        <v>2.41</v>
      </c>
      <c r="AA1609" s="65" t="str">
        <f t="shared" si="175"/>
        <v/>
      </c>
      <c r="AB1609">
        <f t="shared" si="176"/>
        <v>0</v>
      </c>
      <c r="AC1609" s="65" t="str">
        <f t="shared" si="177"/>
        <v>???</v>
      </c>
      <c r="AD1609" t="str">
        <f t="shared" si="178"/>
        <v xml:space="preserve"> </v>
      </c>
    </row>
    <row r="1610" spans="1:31" x14ac:dyDescent="0.2">
      <c r="A1610">
        <v>1709</v>
      </c>
      <c r="B1610" s="4">
        <v>43670</v>
      </c>
      <c r="C1610" t="s">
        <v>6629</v>
      </c>
      <c r="D1610" s="14"/>
      <c r="E1610" s="19">
        <f t="shared" si="179"/>
        <v>17.8</v>
      </c>
      <c r="F1610" s="1" t="str">
        <f t="shared" si="180"/>
        <v>Mastercard</v>
      </c>
      <c r="G1610" s="16" t="str">
        <f t="shared" si="181"/>
        <v>5728-5880-0878-3017</v>
      </c>
      <c r="H1610" s="15">
        <f>IF(F1610="Cash"," ",Y1610)</f>
        <v>20141</v>
      </c>
      <c r="M1610" s="64"/>
      <c r="U1610" t="s">
        <v>6629</v>
      </c>
      <c r="V1610" t="s">
        <v>8044</v>
      </c>
      <c r="W1610" t="s">
        <v>7089</v>
      </c>
      <c r="X1610" s="64">
        <v>4916465346055230</v>
      </c>
      <c r="Y1610">
        <v>20141</v>
      </c>
      <c r="Z1610">
        <v>17.8</v>
      </c>
      <c r="AA1610" s="65" t="str">
        <f t="shared" si="175"/>
        <v>5728588008783017</v>
      </c>
      <c r="AB1610">
        <f t="shared" si="176"/>
        <v>16</v>
      </c>
      <c r="AC1610" s="65" t="str">
        <f t="shared" si="177"/>
        <v>5728588008783017</v>
      </c>
      <c r="AD1610" t="str">
        <f t="shared" si="178"/>
        <v>5728-5880-0878-3017</v>
      </c>
      <c r="AE1610" s="65" t="s">
        <v>10636</v>
      </c>
    </row>
    <row r="1611" spans="1:31" x14ac:dyDescent="0.2">
      <c r="A1611">
        <v>1710</v>
      </c>
      <c r="B1611" s="4">
        <v>43671</v>
      </c>
      <c r="C1611" t="s">
        <v>6630</v>
      </c>
      <c r="D1611" s="14"/>
      <c r="E1611" s="19">
        <f t="shared" si="179"/>
        <v>23.89</v>
      </c>
      <c r="F1611" s="1" t="str">
        <f t="shared" si="180"/>
        <v>Cash</v>
      </c>
      <c r="G1611" s="16" t="str">
        <f t="shared" si="181"/>
        <v xml:space="preserve"> </v>
      </c>
      <c r="H1611" s="15" t="str">
        <f>IF(F1611="Cash"," ",Y1611)</f>
        <v xml:space="preserve"> </v>
      </c>
      <c r="U1611" t="s">
        <v>6630</v>
      </c>
      <c r="V1611" t="s">
        <v>8369</v>
      </c>
      <c r="W1611" t="s">
        <v>30</v>
      </c>
      <c r="X1611" s="64">
        <v>4916465346055230</v>
      </c>
      <c r="Z1611">
        <v>23.89</v>
      </c>
      <c r="AA1611" s="65" t="str">
        <f t="shared" si="175"/>
        <v/>
      </c>
      <c r="AB1611">
        <f t="shared" si="176"/>
        <v>0</v>
      </c>
      <c r="AC1611" s="65" t="str">
        <f t="shared" si="177"/>
        <v>???</v>
      </c>
      <c r="AD1611" t="str">
        <f t="shared" si="178"/>
        <v xml:space="preserve"> </v>
      </c>
    </row>
    <row r="1612" spans="1:31" x14ac:dyDescent="0.2">
      <c r="A1612">
        <v>1711</v>
      </c>
      <c r="B1612" s="4">
        <v>43671</v>
      </c>
      <c r="C1612" t="s">
        <v>6631</v>
      </c>
      <c r="D1612" s="14"/>
      <c r="E1612" s="19">
        <f t="shared" si="179"/>
        <v>25.81</v>
      </c>
      <c r="F1612" s="1" t="str">
        <f t="shared" si="180"/>
        <v>Mastercard</v>
      </c>
      <c r="G1612" s="16" t="str">
        <f t="shared" si="181"/>
        <v>5794-5837-7160-7016</v>
      </c>
      <c r="H1612" s="15">
        <f>IF(F1612="Cash"," ",Y1612)</f>
        <v>7436</v>
      </c>
      <c r="M1612" s="64"/>
      <c r="U1612" t="s">
        <v>6631</v>
      </c>
      <c r="V1612" t="s">
        <v>8370</v>
      </c>
      <c r="W1612" t="s">
        <v>7089</v>
      </c>
      <c r="X1612" s="64">
        <v>4916465346055230</v>
      </c>
      <c r="Y1612">
        <v>7436</v>
      </c>
      <c r="Z1612">
        <v>25.81</v>
      </c>
      <c r="AA1612" s="65" t="str">
        <f t="shared" si="175"/>
        <v>5794583771607016</v>
      </c>
      <c r="AB1612">
        <f t="shared" si="176"/>
        <v>16</v>
      </c>
      <c r="AC1612" s="65" t="str">
        <f t="shared" si="177"/>
        <v>5794583771607016</v>
      </c>
      <c r="AD1612" t="str">
        <f t="shared" si="178"/>
        <v>5794-5837-7160-7016</v>
      </c>
      <c r="AE1612" s="65" t="s">
        <v>10624</v>
      </c>
    </row>
    <row r="1613" spans="1:31" x14ac:dyDescent="0.2">
      <c r="A1613">
        <v>1712</v>
      </c>
      <c r="B1613" s="4">
        <v>43671</v>
      </c>
      <c r="C1613" t="s">
        <v>5620</v>
      </c>
      <c r="D1613" s="14"/>
      <c r="E1613" s="19">
        <f t="shared" si="179"/>
        <v>25.67</v>
      </c>
      <c r="F1613" s="1" t="str">
        <f t="shared" si="180"/>
        <v>Cash</v>
      </c>
      <c r="G1613" s="16" t="str">
        <f t="shared" si="181"/>
        <v xml:space="preserve"> </v>
      </c>
      <c r="H1613" s="15" t="str">
        <f>IF(F1613="Cash"," ",Y1613)</f>
        <v xml:space="preserve"> </v>
      </c>
      <c r="U1613" t="s">
        <v>5620</v>
      </c>
      <c r="V1613" t="s">
        <v>7591</v>
      </c>
      <c r="W1613" t="s">
        <v>30</v>
      </c>
      <c r="X1613" s="64">
        <v>4916465346055230</v>
      </c>
      <c r="Z1613">
        <v>25.67</v>
      </c>
      <c r="AA1613" s="65" t="str">
        <f t="shared" si="175"/>
        <v/>
      </c>
      <c r="AB1613">
        <f t="shared" si="176"/>
        <v>0</v>
      </c>
      <c r="AC1613" s="65" t="str">
        <f t="shared" si="177"/>
        <v>???</v>
      </c>
      <c r="AD1613" t="str">
        <f t="shared" si="178"/>
        <v xml:space="preserve"> </v>
      </c>
    </row>
    <row r="1614" spans="1:31" x14ac:dyDescent="0.2">
      <c r="A1614">
        <v>1713</v>
      </c>
      <c r="B1614" s="4">
        <v>43671</v>
      </c>
      <c r="C1614" t="s">
        <v>6632</v>
      </c>
      <c r="D1614" s="14"/>
      <c r="E1614" s="19">
        <f t="shared" si="179"/>
        <v>17.41</v>
      </c>
      <c r="F1614" s="1" t="str">
        <f t="shared" si="180"/>
        <v>Cash</v>
      </c>
      <c r="G1614" s="16" t="str">
        <f t="shared" si="181"/>
        <v xml:space="preserve"> </v>
      </c>
      <c r="H1614" s="15" t="str">
        <f>IF(F1614="Cash"," ",Y1614)</f>
        <v xml:space="preserve"> </v>
      </c>
      <c r="U1614" t="s">
        <v>6632</v>
      </c>
      <c r="V1614" t="s">
        <v>8371</v>
      </c>
      <c r="W1614" t="s">
        <v>30</v>
      </c>
      <c r="X1614" s="64">
        <v>4916465346055230</v>
      </c>
      <c r="Z1614">
        <v>17.41</v>
      </c>
      <c r="AA1614" s="65" t="str">
        <f t="shared" si="175"/>
        <v/>
      </c>
      <c r="AB1614">
        <f t="shared" si="176"/>
        <v>0</v>
      </c>
      <c r="AC1614" s="65" t="str">
        <f t="shared" si="177"/>
        <v>???</v>
      </c>
      <c r="AD1614" t="str">
        <f t="shared" si="178"/>
        <v xml:space="preserve"> </v>
      </c>
    </row>
    <row r="1615" spans="1:31" x14ac:dyDescent="0.2">
      <c r="A1615">
        <v>1714</v>
      </c>
      <c r="B1615" s="4">
        <v>43671</v>
      </c>
      <c r="C1615" t="s">
        <v>6633</v>
      </c>
      <c r="D1615" s="14"/>
      <c r="E1615" s="19">
        <f t="shared" si="179"/>
        <v>0.12</v>
      </c>
      <c r="F1615" s="1" t="str">
        <f t="shared" si="180"/>
        <v>Cash</v>
      </c>
      <c r="G1615" s="16" t="str">
        <f t="shared" si="181"/>
        <v xml:space="preserve"> </v>
      </c>
      <c r="H1615" s="15" t="str">
        <f>IF(F1615="Cash"," ",Y1615)</f>
        <v xml:space="preserve"> </v>
      </c>
      <c r="U1615" t="s">
        <v>6633</v>
      </c>
      <c r="V1615" t="s">
        <v>8372</v>
      </c>
      <c r="W1615" t="s">
        <v>30</v>
      </c>
      <c r="X1615" s="64">
        <v>4916465346055230</v>
      </c>
      <c r="Z1615">
        <v>0.12</v>
      </c>
      <c r="AA1615" s="65" t="str">
        <f t="shared" si="175"/>
        <v/>
      </c>
      <c r="AB1615">
        <f t="shared" si="176"/>
        <v>0</v>
      </c>
      <c r="AC1615" s="65" t="str">
        <f t="shared" si="177"/>
        <v>???</v>
      </c>
      <c r="AD1615" t="str">
        <f t="shared" si="178"/>
        <v xml:space="preserve"> </v>
      </c>
    </row>
    <row r="1616" spans="1:31" x14ac:dyDescent="0.2">
      <c r="A1616">
        <v>1715</v>
      </c>
      <c r="B1616" s="4">
        <v>43671</v>
      </c>
      <c r="C1616" t="s">
        <v>6634</v>
      </c>
      <c r="D1616" s="14"/>
      <c r="E1616" s="19">
        <f t="shared" si="179"/>
        <v>14.14</v>
      </c>
      <c r="F1616" s="1" t="str">
        <f t="shared" si="180"/>
        <v>Mastercard</v>
      </c>
      <c r="G1616" s="16" t="str">
        <f t="shared" si="181"/>
        <v>8529-8733-1424-5954</v>
      </c>
      <c r="H1616" s="15">
        <f>IF(F1616="Cash"," ",Y1616)</f>
        <v>47263</v>
      </c>
      <c r="M1616" s="64"/>
      <c r="U1616" t="s">
        <v>6634</v>
      </c>
      <c r="V1616" t="s">
        <v>7216</v>
      </c>
      <c r="W1616" t="s">
        <v>7089</v>
      </c>
      <c r="X1616" s="64">
        <v>4916465346055230</v>
      </c>
      <c r="Y1616">
        <v>47263</v>
      </c>
      <c r="Z1616">
        <v>14.14</v>
      </c>
      <c r="AA1616" s="65" t="str">
        <f t="shared" si="175"/>
        <v>8529873314245954</v>
      </c>
      <c r="AB1616">
        <f t="shared" si="176"/>
        <v>16</v>
      </c>
      <c r="AC1616" s="65" t="str">
        <f t="shared" si="177"/>
        <v>8529873314245954</v>
      </c>
      <c r="AD1616" t="str">
        <f t="shared" si="178"/>
        <v>8529-8733-1424-5954</v>
      </c>
      <c r="AE1616" s="65" t="s">
        <v>10919</v>
      </c>
    </row>
    <row r="1617" spans="1:31" x14ac:dyDescent="0.2">
      <c r="A1617">
        <v>1716</v>
      </c>
      <c r="B1617" s="4">
        <v>43671</v>
      </c>
      <c r="C1617" t="s">
        <v>6635</v>
      </c>
      <c r="D1617" s="14"/>
      <c r="E1617" s="19">
        <f t="shared" si="179"/>
        <v>21.05</v>
      </c>
      <c r="F1617" s="1" t="str">
        <f t="shared" si="180"/>
        <v>Mastercard</v>
      </c>
      <c r="G1617" s="16" t="str">
        <f t="shared" si="181"/>
        <v>9682-5995-8200-0029</v>
      </c>
      <c r="H1617" s="15">
        <f>IF(F1617="Cash"," ",Y1617)</f>
        <v>60653</v>
      </c>
      <c r="M1617" s="64"/>
      <c r="U1617" t="s">
        <v>6635</v>
      </c>
      <c r="V1617" t="s">
        <v>8373</v>
      </c>
      <c r="W1617" t="s">
        <v>7089</v>
      </c>
      <c r="X1617" s="64">
        <v>4916465346055230</v>
      </c>
      <c r="Y1617">
        <v>60653</v>
      </c>
      <c r="Z1617">
        <v>21.05</v>
      </c>
      <c r="AA1617" s="65" t="str">
        <f t="shared" si="175"/>
        <v>9682599582000029</v>
      </c>
      <c r="AB1617">
        <f t="shared" si="176"/>
        <v>16</v>
      </c>
      <c r="AC1617" s="65" t="str">
        <f t="shared" si="177"/>
        <v>9682599582000029</v>
      </c>
      <c r="AD1617" t="str">
        <f t="shared" si="178"/>
        <v>9682-5995-8200-0029</v>
      </c>
      <c r="AE1617" s="65" t="s">
        <v>10697</v>
      </c>
    </row>
    <row r="1618" spans="1:31" x14ac:dyDescent="0.2">
      <c r="A1618">
        <v>1717</v>
      </c>
      <c r="B1618" s="4">
        <v>43671</v>
      </c>
      <c r="C1618" t="s">
        <v>6636</v>
      </c>
      <c r="D1618" s="14"/>
      <c r="E1618" s="19">
        <f t="shared" si="179"/>
        <v>1.9</v>
      </c>
      <c r="F1618" s="1" t="str">
        <f t="shared" si="180"/>
        <v>Cash</v>
      </c>
      <c r="G1618" s="16" t="str">
        <f t="shared" si="181"/>
        <v xml:space="preserve"> </v>
      </c>
      <c r="H1618" s="15" t="str">
        <f>IF(F1618="Cash"," ",Y1618)</f>
        <v xml:space="preserve"> </v>
      </c>
      <c r="U1618" t="s">
        <v>6636</v>
      </c>
      <c r="V1618" t="s">
        <v>8093</v>
      </c>
      <c r="W1618" t="s">
        <v>30</v>
      </c>
      <c r="X1618" s="64">
        <v>4916465346055230</v>
      </c>
      <c r="Z1618">
        <v>1.9</v>
      </c>
      <c r="AA1618" s="65" t="str">
        <f t="shared" si="175"/>
        <v/>
      </c>
      <c r="AB1618">
        <f t="shared" si="176"/>
        <v>0</v>
      </c>
      <c r="AC1618" s="65" t="str">
        <f t="shared" si="177"/>
        <v>???</v>
      </c>
      <c r="AD1618" t="str">
        <f t="shared" si="178"/>
        <v xml:space="preserve"> </v>
      </c>
    </row>
    <row r="1619" spans="1:31" x14ac:dyDescent="0.2">
      <c r="A1619">
        <v>1718</v>
      </c>
      <c r="B1619" s="4">
        <v>43671</v>
      </c>
      <c r="C1619" t="s">
        <v>6637</v>
      </c>
      <c r="D1619" s="14"/>
      <c r="E1619" s="19">
        <f t="shared" si="179"/>
        <v>2.0299999999999998</v>
      </c>
      <c r="F1619" s="1" t="str">
        <f t="shared" si="180"/>
        <v>Cash</v>
      </c>
      <c r="G1619" s="16" t="str">
        <f t="shared" si="181"/>
        <v xml:space="preserve"> </v>
      </c>
      <c r="H1619" s="15" t="str">
        <f>IF(F1619="Cash"," ",Y1619)</f>
        <v xml:space="preserve"> </v>
      </c>
      <c r="U1619" t="s">
        <v>6637</v>
      </c>
      <c r="V1619" t="s">
        <v>7630</v>
      </c>
      <c r="W1619" t="s">
        <v>30</v>
      </c>
      <c r="X1619" s="64">
        <v>4916465346055230</v>
      </c>
      <c r="Z1619">
        <v>2.0299999999999998</v>
      </c>
      <c r="AA1619" s="65" t="str">
        <f t="shared" si="175"/>
        <v/>
      </c>
      <c r="AB1619">
        <f t="shared" si="176"/>
        <v>0</v>
      </c>
      <c r="AC1619" s="65" t="str">
        <f t="shared" si="177"/>
        <v>???</v>
      </c>
      <c r="AD1619" t="str">
        <f t="shared" si="178"/>
        <v xml:space="preserve"> </v>
      </c>
    </row>
    <row r="1620" spans="1:31" x14ac:dyDescent="0.2">
      <c r="A1620">
        <v>1719</v>
      </c>
      <c r="B1620" s="4">
        <v>43671</v>
      </c>
      <c r="C1620" t="s">
        <v>5547</v>
      </c>
      <c r="D1620" s="14"/>
      <c r="E1620" s="19">
        <f t="shared" si="179"/>
        <v>23.86</v>
      </c>
      <c r="F1620" s="1" t="str">
        <f t="shared" si="180"/>
        <v>Cash</v>
      </c>
      <c r="G1620" s="16" t="str">
        <f t="shared" si="181"/>
        <v xml:space="preserve"> </v>
      </c>
      <c r="H1620" s="15" t="str">
        <f>IF(F1620="Cash"," ",Y1620)</f>
        <v xml:space="preserve"> </v>
      </c>
      <c r="U1620" t="s">
        <v>5547</v>
      </c>
      <c r="V1620" t="s">
        <v>7527</v>
      </c>
      <c r="W1620" t="s">
        <v>30</v>
      </c>
      <c r="X1620" s="64">
        <v>4916465346055230</v>
      </c>
      <c r="Z1620">
        <v>23.86</v>
      </c>
      <c r="AA1620" s="65" t="str">
        <f t="shared" si="175"/>
        <v/>
      </c>
      <c r="AB1620">
        <f t="shared" si="176"/>
        <v>0</v>
      </c>
      <c r="AC1620" s="65" t="str">
        <f t="shared" si="177"/>
        <v>???</v>
      </c>
      <c r="AD1620" t="str">
        <f t="shared" si="178"/>
        <v xml:space="preserve"> </v>
      </c>
    </row>
    <row r="1621" spans="1:31" x14ac:dyDescent="0.2">
      <c r="A1621">
        <v>1720</v>
      </c>
      <c r="B1621" s="4">
        <v>43671</v>
      </c>
      <c r="C1621" t="s">
        <v>6638</v>
      </c>
      <c r="D1621" s="14"/>
      <c r="E1621" s="19">
        <f t="shared" si="179"/>
        <v>33.75</v>
      </c>
      <c r="F1621" s="1" t="str">
        <f t="shared" si="180"/>
        <v>Cash</v>
      </c>
      <c r="G1621" s="16" t="str">
        <f t="shared" si="181"/>
        <v xml:space="preserve"> </v>
      </c>
      <c r="H1621" s="15" t="str">
        <f>IF(F1621="Cash"," ",Y1621)</f>
        <v xml:space="preserve"> </v>
      </c>
      <c r="U1621" t="s">
        <v>6638</v>
      </c>
      <c r="V1621" t="s">
        <v>8374</v>
      </c>
      <c r="W1621" t="s">
        <v>30</v>
      </c>
      <c r="X1621" s="64">
        <v>4916465346055230</v>
      </c>
      <c r="Z1621">
        <v>33.75</v>
      </c>
      <c r="AA1621" s="65" t="str">
        <f t="shared" si="175"/>
        <v/>
      </c>
      <c r="AB1621">
        <f t="shared" si="176"/>
        <v>0</v>
      </c>
      <c r="AC1621" s="65" t="str">
        <f t="shared" si="177"/>
        <v>???</v>
      </c>
      <c r="AD1621" t="str">
        <f t="shared" si="178"/>
        <v xml:space="preserve"> </v>
      </c>
    </row>
    <row r="1622" spans="1:31" x14ac:dyDescent="0.2">
      <c r="A1622">
        <v>1721</v>
      </c>
      <c r="B1622" s="4">
        <v>43671</v>
      </c>
      <c r="C1622" t="s">
        <v>6639</v>
      </c>
      <c r="D1622" s="14"/>
      <c r="E1622" s="19">
        <f t="shared" si="179"/>
        <v>6.12</v>
      </c>
      <c r="F1622" s="1" t="str">
        <f t="shared" si="180"/>
        <v>Visa</v>
      </c>
      <c r="G1622" s="16" t="str">
        <f t="shared" si="181"/>
        <v>5595-5177-7046-8985</v>
      </c>
      <c r="H1622" s="15">
        <f>IF(F1622="Cash"," ",Y1622)</f>
        <v>47445</v>
      </c>
      <c r="M1622" s="64"/>
      <c r="U1622" t="s">
        <v>6639</v>
      </c>
      <c r="V1622" t="s">
        <v>8375</v>
      </c>
      <c r="W1622" t="s">
        <v>34</v>
      </c>
      <c r="X1622" s="64">
        <v>4916465346055230</v>
      </c>
      <c r="Y1622">
        <v>47445</v>
      </c>
      <c r="Z1622">
        <v>6.12</v>
      </c>
      <c r="AA1622" s="65" t="str">
        <f t="shared" si="175"/>
        <v>5595517770468985</v>
      </c>
      <c r="AB1622">
        <f t="shared" si="176"/>
        <v>16</v>
      </c>
      <c r="AC1622" s="65" t="str">
        <f t="shared" si="177"/>
        <v>5595517770468985</v>
      </c>
      <c r="AD1622" t="str">
        <f t="shared" si="178"/>
        <v>5595-5177-7046-8985</v>
      </c>
      <c r="AE1622" s="65" t="s">
        <v>10759</v>
      </c>
    </row>
    <row r="1623" spans="1:31" x14ac:dyDescent="0.2">
      <c r="A1623">
        <v>1722</v>
      </c>
      <c r="B1623" s="4">
        <v>43671</v>
      </c>
      <c r="C1623" t="s">
        <v>6640</v>
      </c>
      <c r="D1623" s="14"/>
      <c r="E1623" s="19">
        <f t="shared" si="179"/>
        <v>9.82</v>
      </c>
      <c r="F1623" s="1" t="str">
        <f t="shared" si="180"/>
        <v>Mastercard</v>
      </c>
      <c r="G1623" s="16" t="str">
        <f t="shared" si="181"/>
        <v>8190-4192-8789-8904</v>
      </c>
      <c r="H1623" s="15">
        <f>IF(F1623="Cash"," ",Y1623)</f>
        <v>19481</v>
      </c>
      <c r="M1623" s="64"/>
      <c r="U1623" t="s">
        <v>6640</v>
      </c>
      <c r="V1623" t="s">
        <v>8376</v>
      </c>
      <c r="W1623" t="s">
        <v>7089</v>
      </c>
      <c r="X1623" s="64">
        <v>4916465346055230</v>
      </c>
      <c r="Y1623">
        <v>19481</v>
      </c>
      <c r="Z1623">
        <v>9.82</v>
      </c>
      <c r="AA1623" s="65" t="str">
        <f t="shared" si="175"/>
        <v>8190419287898904</v>
      </c>
      <c r="AB1623">
        <f t="shared" si="176"/>
        <v>16</v>
      </c>
      <c r="AC1623" s="65" t="str">
        <f t="shared" si="177"/>
        <v>8190419287898904</v>
      </c>
      <c r="AD1623" t="str">
        <f t="shared" si="178"/>
        <v>8190-4192-8789-8904</v>
      </c>
      <c r="AE1623" s="65" t="s">
        <v>10786</v>
      </c>
    </row>
    <row r="1624" spans="1:31" x14ac:dyDescent="0.2">
      <c r="A1624">
        <v>1723</v>
      </c>
      <c r="B1624" s="4">
        <v>43671</v>
      </c>
      <c r="C1624" t="s">
        <v>5951</v>
      </c>
      <c r="D1624" s="14"/>
      <c r="E1624" s="19">
        <f t="shared" si="179"/>
        <v>14.7</v>
      </c>
      <c r="F1624" s="1" t="str">
        <f t="shared" si="180"/>
        <v>Cash</v>
      </c>
      <c r="G1624" s="16" t="str">
        <f t="shared" si="181"/>
        <v xml:space="preserve"> </v>
      </c>
      <c r="H1624" s="15" t="str">
        <f>IF(F1624="Cash"," ",Y1624)</f>
        <v xml:space="preserve"> </v>
      </c>
      <c r="U1624" t="s">
        <v>5951</v>
      </c>
      <c r="V1624" t="s">
        <v>7880</v>
      </c>
      <c r="W1624" t="s">
        <v>30</v>
      </c>
      <c r="X1624" s="64">
        <v>4916465346055230</v>
      </c>
      <c r="Z1624">
        <v>14.7</v>
      </c>
      <c r="AA1624" s="65" t="str">
        <f t="shared" si="175"/>
        <v/>
      </c>
      <c r="AB1624">
        <f t="shared" si="176"/>
        <v>0</v>
      </c>
      <c r="AC1624" s="65" t="str">
        <f t="shared" si="177"/>
        <v>???</v>
      </c>
      <c r="AD1624" t="str">
        <f t="shared" si="178"/>
        <v xml:space="preserve"> </v>
      </c>
    </row>
    <row r="1625" spans="1:31" x14ac:dyDescent="0.2">
      <c r="A1625">
        <v>1724</v>
      </c>
      <c r="B1625" s="4">
        <v>43671</v>
      </c>
      <c r="C1625" t="s">
        <v>6641</v>
      </c>
      <c r="D1625" s="14"/>
      <c r="E1625" s="19">
        <f t="shared" si="179"/>
        <v>28.9</v>
      </c>
      <c r="F1625" s="1" t="str">
        <f t="shared" si="180"/>
        <v>Cash</v>
      </c>
      <c r="G1625" s="16" t="str">
        <f t="shared" si="181"/>
        <v xml:space="preserve"> </v>
      </c>
      <c r="H1625" s="15" t="str">
        <f>IF(F1625="Cash"," ",Y1625)</f>
        <v xml:space="preserve"> </v>
      </c>
      <c r="U1625" t="s">
        <v>6641</v>
      </c>
      <c r="V1625" t="s">
        <v>8377</v>
      </c>
      <c r="W1625" t="s">
        <v>30</v>
      </c>
      <c r="X1625" s="64">
        <v>4916465346055230</v>
      </c>
      <c r="Z1625">
        <v>28.9</v>
      </c>
      <c r="AA1625" s="65" t="str">
        <f t="shared" si="175"/>
        <v/>
      </c>
      <c r="AB1625">
        <f t="shared" si="176"/>
        <v>0</v>
      </c>
      <c r="AC1625" s="65" t="str">
        <f t="shared" si="177"/>
        <v>???</v>
      </c>
      <c r="AD1625" t="str">
        <f t="shared" si="178"/>
        <v xml:space="preserve"> </v>
      </c>
    </row>
    <row r="1626" spans="1:31" x14ac:dyDescent="0.2">
      <c r="A1626">
        <v>1725</v>
      </c>
      <c r="B1626" s="4">
        <v>43671</v>
      </c>
      <c r="C1626" t="s">
        <v>6642</v>
      </c>
      <c r="D1626" s="14"/>
      <c r="E1626" s="19">
        <f t="shared" si="179"/>
        <v>13.75</v>
      </c>
      <c r="F1626" s="1" t="str">
        <f t="shared" si="180"/>
        <v>Cash</v>
      </c>
      <c r="G1626" s="16" t="str">
        <f t="shared" si="181"/>
        <v xml:space="preserve"> </v>
      </c>
      <c r="H1626" s="15" t="str">
        <f>IF(F1626="Cash"," ",Y1626)</f>
        <v xml:space="preserve"> </v>
      </c>
      <c r="U1626" t="s">
        <v>6642</v>
      </c>
      <c r="V1626" t="s">
        <v>7328</v>
      </c>
      <c r="W1626" t="s">
        <v>30</v>
      </c>
      <c r="X1626" s="64">
        <v>4916465346055230</v>
      </c>
      <c r="Z1626">
        <v>13.75</v>
      </c>
      <c r="AA1626" s="65" t="str">
        <f t="shared" si="175"/>
        <v/>
      </c>
      <c r="AB1626">
        <f t="shared" si="176"/>
        <v>0</v>
      </c>
      <c r="AC1626" s="65" t="str">
        <f t="shared" si="177"/>
        <v>???</v>
      </c>
      <c r="AD1626" t="str">
        <f t="shared" si="178"/>
        <v xml:space="preserve"> </v>
      </c>
    </row>
    <row r="1627" spans="1:31" x14ac:dyDescent="0.2">
      <c r="A1627">
        <v>1726</v>
      </c>
      <c r="B1627" s="4">
        <v>43671</v>
      </c>
      <c r="C1627" t="s">
        <v>6643</v>
      </c>
      <c r="D1627" s="14"/>
      <c r="E1627" s="19">
        <f t="shared" si="179"/>
        <v>6.12</v>
      </c>
      <c r="F1627" s="1" t="str">
        <f t="shared" si="180"/>
        <v>Cash</v>
      </c>
      <c r="G1627" s="16" t="str">
        <f t="shared" si="181"/>
        <v xml:space="preserve"> </v>
      </c>
      <c r="H1627" s="15" t="str">
        <f>IF(F1627="Cash"," ",Y1627)</f>
        <v xml:space="preserve"> </v>
      </c>
      <c r="U1627" t="s">
        <v>6643</v>
      </c>
      <c r="V1627" t="s">
        <v>8375</v>
      </c>
      <c r="W1627" t="s">
        <v>30</v>
      </c>
      <c r="X1627" s="64">
        <v>4916465346055230</v>
      </c>
      <c r="Z1627">
        <v>6.12</v>
      </c>
      <c r="AA1627" s="65" t="str">
        <f t="shared" si="175"/>
        <v/>
      </c>
      <c r="AB1627">
        <f t="shared" si="176"/>
        <v>0</v>
      </c>
      <c r="AC1627" s="65" t="str">
        <f t="shared" si="177"/>
        <v>???</v>
      </c>
      <c r="AD1627" t="str">
        <f t="shared" si="178"/>
        <v xml:space="preserve"> </v>
      </c>
    </row>
    <row r="1628" spans="1:31" x14ac:dyDescent="0.2">
      <c r="A1628">
        <v>1727</v>
      </c>
      <c r="B1628" s="4">
        <v>43671</v>
      </c>
      <c r="C1628" t="s">
        <v>6644</v>
      </c>
      <c r="D1628" s="14"/>
      <c r="E1628" s="19">
        <f t="shared" si="179"/>
        <v>13.85</v>
      </c>
      <c r="F1628" s="1" t="str">
        <f t="shared" si="180"/>
        <v>Cash</v>
      </c>
      <c r="G1628" s="16" t="str">
        <f t="shared" si="181"/>
        <v xml:space="preserve"> </v>
      </c>
      <c r="H1628" s="15" t="str">
        <f>IF(F1628="Cash"," ",Y1628)</f>
        <v xml:space="preserve"> </v>
      </c>
      <c r="U1628" t="s">
        <v>6644</v>
      </c>
      <c r="V1628" t="s">
        <v>8378</v>
      </c>
      <c r="W1628" t="s">
        <v>30</v>
      </c>
      <c r="X1628" s="64">
        <v>4916465346055230</v>
      </c>
      <c r="Z1628">
        <v>13.85</v>
      </c>
      <c r="AA1628" s="65" t="str">
        <f t="shared" si="175"/>
        <v/>
      </c>
      <c r="AB1628">
        <f t="shared" si="176"/>
        <v>0</v>
      </c>
      <c r="AC1628" s="65" t="str">
        <f t="shared" si="177"/>
        <v>???</v>
      </c>
      <c r="AD1628" t="str">
        <f t="shared" si="178"/>
        <v xml:space="preserve"> </v>
      </c>
    </row>
    <row r="1629" spans="1:31" x14ac:dyDescent="0.2">
      <c r="A1629">
        <v>1728</v>
      </c>
      <c r="B1629" s="4">
        <v>43671</v>
      </c>
      <c r="C1629" t="s">
        <v>6645</v>
      </c>
      <c r="D1629" s="14"/>
      <c r="E1629" s="19">
        <f t="shared" si="179"/>
        <v>18.02</v>
      </c>
      <c r="F1629" s="1" t="str">
        <f t="shared" si="180"/>
        <v>Visa</v>
      </c>
      <c r="G1629" s="16" t="str">
        <f t="shared" si="181"/>
        <v>1590-6725-6622-6768</v>
      </c>
      <c r="H1629" s="15">
        <f>IF(F1629="Cash"," ",Y1629)</f>
        <v>47408</v>
      </c>
      <c r="M1629" s="64"/>
      <c r="U1629" t="s">
        <v>6645</v>
      </c>
      <c r="V1629" t="s">
        <v>8379</v>
      </c>
      <c r="W1629" t="s">
        <v>34</v>
      </c>
      <c r="X1629" s="64">
        <v>4916465346055230</v>
      </c>
      <c r="Y1629">
        <v>47408</v>
      </c>
      <c r="Z1629">
        <v>18.02</v>
      </c>
      <c r="AA1629" s="65" t="str">
        <f t="shared" si="175"/>
        <v>1590672566226768</v>
      </c>
      <c r="AB1629">
        <f t="shared" si="176"/>
        <v>16</v>
      </c>
      <c r="AC1629" s="65" t="str">
        <f t="shared" si="177"/>
        <v>1590672566226768</v>
      </c>
      <c r="AD1629" t="str">
        <f t="shared" si="178"/>
        <v>1590-6725-6622-6768</v>
      </c>
      <c r="AE1629" s="65" t="s">
        <v>10647</v>
      </c>
    </row>
    <row r="1630" spans="1:31" x14ac:dyDescent="0.2">
      <c r="A1630">
        <v>1729</v>
      </c>
      <c r="B1630" s="4">
        <v>43671</v>
      </c>
      <c r="C1630" t="s">
        <v>6646</v>
      </c>
      <c r="D1630" s="14"/>
      <c r="E1630" s="19">
        <f t="shared" si="179"/>
        <v>14.73</v>
      </c>
      <c r="F1630" s="1" t="str">
        <f t="shared" si="180"/>
        <v>Cash</v>
      </c>
      <c r="G1630" s="16" t="str">
        <f t="shared" si="181"/>
        <v xml:space="preserve"> </v>
      </c>
      <c r="H1630" s="15" t="str">
        <f>IF(F1630="Cash"," ",Y1630)</f>
        <v xml:space="preserve"> </v>
      </c>
      <c r="U1630" t="s">
        <v>6646</v>
      </c>
      <c r="V1630" t="s">
        <v>8380</v>
      </c>
      <c r="W1630" t="s">
        <v>30</v>
      </c>
      <c r="X1630" s="64">
        <v>4916465346055230</v>
      </c>
      <c r="Z1630">
        <v>14.73</v>
      </c>
      <c r="AA1630" s="65" t="str">
        <f t="shared" si="175"/>
        <v/>
      </c>
      <c r="AB1630">
        <f t="shared" si="176"/>
        <v>0</v>
      </c>
      <c r="AC1630" s="65" t="str">
        <f t="shared" si="177"/>
        <v>???</v>
      </c>
      <c r="AD1630" t="str">
        <f t="shared" si="178"/>
        <v xml:space="preserve"> </v>
      </c>
    </row>
    <row r="1631" spans="1:31" x14ac:dyDescent="0.2">
      <c r="A1631">
        <v>1730</v>
      </c>
      <c r="B1631" s="4">
        <v>43671</v>
      </c>
      <c r="C1631" t="s">
        <v>6647</v>
      </c>
      <c r="D1631" s="14"/>
      <c r="E1631" s="19">
        <f t="shared" si="179"/>
        <v>3.34</v>
      </c>
      <c r="F1631" s="1" t="str">
        <f t="shared" si="180"/>
        <v>Visa</v>
      </c>
      <c r="G1631" s="16" t="str">
        <f t="shared" si="181"/>
        <v>4316-8203-6332-3916</v>
      </c>
      <c r="H1631" s="15">
        <f>IF(F1631="Cash"," ",Y1631)</f>
        <v>46723</v>
      </c>
      <c r="M1631" s="64"/>
      <c r="U1631" t="s">
        <v>6647</v>
      </c>
      <c r="V1631" t="s">
        <v>7822</v>
      </c>
      <c r="W1631" t="s">
        <v>34</v>
      </c>
      <c r="X1631" s="64">
        <v>4916465346055230</v>
      </c>
      <c r="Y1631">
        <v>46723</v>
      </c>
      <c r="Z1631">
        <v>3.34</v>
      </c>
      <c r="AA1631" s="65" t="str">
        <f t="shared" si="175"/>
        <v>4316820363323916</v>
      </c>
      <c r="AB1631">
        <f t="shared" si="176"/>
        <v>16</v>
      </c>
      <c r="AC1631" s="65" t="str">
        <f t="shared" si="177"/>
        <v>4316820363323916</v>
      </c>
      <c r="AD1631" t="str">
        <f t="shared" si="178"/>
        <v>4316-8203-6332-3916</v>
      </c>
      <c r="AE1631" s="65" t="s">
        <v>10792</v>
      </c>
    </row>
    <row r="1632" spans="1:31" x14ac:dyDescent="0.2">
      <c r="A1632">
        <v>1731</v>
      </c>
      <c r="B1632" s="4">
        <v>43671</v>
      </c>
      <c r="C1632" t="s">
        <v>6648</v>
      </c>
      <c r="D1632" s="14"/>
      <c r="E1632" s="19">
        <f t="shared" si="179"/>
        <v>8.76</v>
      </c>
      <c r="F1632" s="1" t="str">
        <f t="shared" si="180"/>
        <v>Mastercard</v>
      </c>
      <c r="G1632" s="16" t="str">
        <f t="shared" si="181"/>
        <v>1984-9307-1767-8368</v>
      </c>
      <c r="H1632" s="15">
        <f>IF(F1632="Cash"," ",Y1632)</f>
        <v>60616</v>
      </c>
      <c r="M1632" s="64"/>
      <c r="U1632" t="s">
        <v>6648</v>
      </c>
      <c r="V1632" t="s">
        <v>8381</v>
      </c>
      <c r="W1632" t="s">
        <v>7089</v>
      </c>
      <c r="X1632" s="64">
        <v>4916465346055230</v>
      </c>
      <c r="Y1632">
        <v>60616</v>
      </c>
      <c r="Z1632">
        <v>8.76</v>
      </c>
      <c r="AA1632" s="65" t="str">
        <f t="shared" si="175"/>
        <v>1984930717678368</v>
      </c>
      <c r="AB1632">
        <f t="shared" si="176"/>
        <v>16</v>
      </c>
      <c r="AC1632" s="65" t="str">
        <f t="shared" si="177"/>
        <v>1984930717678368</v>
      </c>
      <c r="AD1632" t="str">
        <f t="shared" si="178"/>
        <v>1984-9307-1767-8368</v>
      </c>
      <c r="AE1632" s="65" t="s">
        <v>10771</v>
      </c>
    </row>
    <row r="1633" spans="1:31" x14ac:dyDescent="0.2">
      <c r="A1633">
        <v>1732</v>
      </c>
      <c r="B1633" s="4">
        <v>43671</v>
      </c>
      <c r="C1633" t="s">
        <v>6649</v>
      </c>
      <c r="D1633" s="14"/>
      <c r="E1633" s="19">
        <f t="shared" si="179"/>
        <v>7.22</v>
      </c>
      <c r="F1633" s="1" t="str">
        <f t="shared" si="180"/>
        <v>Mastercard</v>
      </c>
      <c r="G1633" s="16" t="str">
        <f t="shared" si="181"/>
        <v>9276-5464-6394-2970</v>
      </c>
      <c r="H1633" s="15">
        <f>IF(F1633="Cash"," ",Y1633)</f>
        <v>47281</v>
      </c>
      <c r="M1633" s="64"/>
      <c r="U1633" t="s">
        <v>6649</v>
      </c>
      <c r="V1633" t="s">
        <v>8224</v>
      </c>
      <c r="W1633" t="s">
        <v>7089</v>
      </c>
      <c r="X1633" s="64">
        <v>4916465346055230</v>
      </c>
      <c r="Y1633">
        <v>47281</v>
      </c>
      <c r="Z1633">
        <v>7.22</v>
      </c>
      <c r="AA1633" s="65" t="str">
        <f t="shared" si="175"/>
        <v>9276546463942970</v>
      </c>
      <c r="AB1633">
        <f t="shared" si="176"/>
        <v>16</v>
      </c>
      <c r="AC1633" s="65" t="str">
        <f t="shared" si="177"/>
        <v>9276546463942970</v>
      </c>
      <c r="AD1633" t="str">
        <f t="shared" si="178"/>
        <v>9276-5464-6394-2970</v>
      </c>
      <c r="AE1633" s="65" t="s">
        <v>10880</v>
      </c>
    </row>
    <row r="1634" spans="1:31" x14ac:dyDescent="0.2">
      <c r="A1634">
        <v>1733</v>
      </c>
      <c r="B1634" s="4">
        <v>43671</v>
      </c>
      <c r="C1634" t="s">
        <v>6650</v>
      </c>
      <c r="D1634" s="14"/>
      <c r="E1634" s="19">
        <f t="shared" si="179"/>
        <v>20.99</v>
      </c>
      <c r="F1634" s="1" t="str">
        <f t="shared" si="180"/>
        <v>Cash</v>
      </c>
      <c r="G1634" s="16" t="str">
        <f t="shared" si="181"/>
        <v xml:space="preserve"> </v>
      </c>
      <c r="H1634" s="15" t="str">
        <f>IF(F1634="Cash"," ",Y1634)</f>
        <v xml:space="preserve"> </v>
      </c>
      <c r="U1634" t="s">
        <v>6650</v>
      </c>
      <c r="V1634" t="s">
        <v>7901</v>
      </c>
      <c r="W1634" t="s">
        <v>30</v>
      </c>
      <c r="X1634" s="64">
        <v>4916465346055230</v>
      </c>
      <c r="Z1634">
        <v>20.99</v>
      </c>
      <c r="AA1634" s="65" t="str">
        <f t="shared" si="175"/>
        <v/>
      </c>
      <c r="AB1634">
        <f t="shared" si="176"/>
        <v>0</v>
      </c>
      <c r="AC1634" s="65" t="str">
        <f t="shared" si="177"/>
        <v>???</v>
      </c>
      <c r="AD1634" t="str">
        <f t="shared" si="178"/>
        <v xml:space="preserve"> </v>
      </c>
    </row>
    <row r="1635" spans="1:31" x14ac:dyDescent="0.2">
      <c r="A1635">
        <v>1734</v>
      </c>
      <c r="B1635" s="4">
        <v>43671</v>
      </c>
      <c r="C1635" t="s">
        <v>6651</v>
      </c>
      <c r="D1635" s="14"/>
      <c r="E1635" s="19">
        <f t="shared" si="179"/>
        <v>5.61</v>
      </c>
      <c r="F1635" s="1" t="str">
        <f t="shared" si="180"/>
        <v>Cash</v>
      </c>
      <c r="G1635" s="16" t="str">
        <f t="shared" si="181"/>
        <v xml:space="preserve"> </v>
      </c>
      <c r="H1635" s="15" t="str">
        <f>IF(F1635="Cash"," ",Y1635)</f>
        <v xml:space="preserve"> </v>
      </c>
      <c r="U1635" t="s">
        <v>6651</v>
      </c>
      <c r="V1635" t="s">
        <v>8382</v>
      </c>
      <c r="W1635" t="s">
        <v>30</v>
      </c>
      <c r="X1635" s="64">
        <v>4916465346055230</v>
      </c>
      <c r="Z1635">
        <v>5.61</v>
      </c>
      <c r="AA1635" s="65" t="str">
        <f t="shared" si="175"/>
        <v/>
      </c>
      <c r="AB1635">
        <f t="shared" si="176"/>
        <v>0</v>
      </c>
      <c r="AC1635" s="65" t="str">
        <f t="shared" si="177"/>
        <v>???</v>
      </c>
      <c r="AD1635" t="str">
        <f t="shared" si="178"/>
        <v xml:space="preserve"> </v>
      </c>
    </row>
    <row r="1636" spans="1:31" x14ac:dyDescent="0.2">
      <c r="A1636">
        <v>1735</v>
      </c>
      <c r="B1636" s="4">
        <v>43671</v>
      </c>
      <c r="C1636" t="s">
        <v>6652</v>
      </c>
      <c r="D1636" s="14"/>
      <c r="E1636" s="19">
        <f t="shared" si="179"/>
        <v>25.31</v>
      </c>
      <c r="F1636" s="1" t="str">
        <f t="shared" si="180"/>
        <v>Cash</v>
      </c>
      <c r="G1636" s="16" t="str">
        <f t="shared" si="181"/>
        <v xml:space="preserve"> </v>
      </c>
      <c r="H1636" s="15" t="str">
        <f>IF(F1636="Cash"," ",Y1636)</f>
        <v xml:space="preserve"> </v>
      </c>
      <c r="U1636" t="s">
        <v>6652</v>
      </c>
      <c r="V1636" t="s">
        <v>8383</v>
      </c>
      <c r="W1636" t="s">
        <v>30</v>
      </c>
      <c r="X1636" s="64">
        <v>4916465346055230</v>
      </c>
      <c r="Z1636">
        <v>25.31</v>
      </c>
      <c r="AA1636" s="65" t="str">
        <f t="shared" si="175"/>
        <v/>
      </c>
      <c r="AB1636">
        <f t="shared" si="176"/>
        <v>0</v>
      </c>
      <c r="AC1636" s="65" t="str">
        <f t="shared" si="177"/>
        <v>???</v>
      </c>
      <c r="AD1636" t="str">
        <f t="shared" si="178"/>
        <v xml:space="preserve"> </v>
      </c>
    </row>
    <row r="1637" spans="1:31" x14ac:dyDescent="0.2">
      <c r="A1637">
        <v>1736</v>
      </c>
      <c r="B1637" s="4">
        <v>43671</v>
      </c>
      <c r="C1637" t="s">
        <v>6653</v>
      </c>
      <c r="D1637" s="14"/>
      <c r="E1637" s="19">
        <f t="shared" si="179"/>
        <v>33.72</v>
      </c>
      <c r="F1637" s="1" t="str">
        <f t="shared" si="180"/>
        <v>Mastercard</v>
      </c>
      <c r="G1637" s="16" t="str">
        <f t="shared" si="181"/>
        <v>5981-9993-7665-1713</v>
      </c>
      <c r="H1637" s="15">
        <f>IF(F1637="Cash"," ",Y1637)</f>
        <v>46580</v>
      </c>
      <c r="M1637" s="64"/>
      <c r="U1637" t="s">
        <v>6653</v>
      </c>
      <c r="V1637" t="s">
        <v>8384</v>
      </c>
      <c r="W1637" t="s">
        <v>7089</v>
      </c>
      <c r="X1637" s="64">
        <v>4916465346055230</v>
      </c>
      <c r="Y1637">
        <v>46580</v>
      </c>
      <c r="Z1637">
        <v>33.72</v>
      </c>
      <c r="AA1637" s="65" t="str">
        <f t="shared" si="175"/>
        <v>5981999376651713</v>
      </c>
      <c r="AB1637">
        <f t="shared" si="176"/>
        <v>16</v>
      </c>
      <c r="AC1637" s="65" t="str">
        <f t="shared" si="177"/>
        <v>5981999376651713</v>
      </c>
      <c r="AD1637" t="str">
        <f t="shared" si="178"/>
        <v>5981-9993-7665-1713</v>
      </c>
      <c r="AE1637" s="65" t="s">
        <v>11041</v>
      </c>
    </row>
    <row r="1638" spans="1:31" x14ac:dyDescent="0.2">
      <c r="A1638">
        <v>1737</v>
      </c>
      <c r="B1638" s="4">
        <v>43671</v>
      </c>
      <c r="C1638" t="s">
        <v>6424</v>
      </c>
      <c r="D1638" s="14"/>
      <c r="E1638" s="19">
        <f t="shared" si="179"/>
        <v>18.989999999999998</v>
      </c>
      <c r="F1638" s="1" t="str">
        <f t="shared" si="180"/>
        <v>Cash</v>
      </c>
      <c r="G1638" s="16" t="str">
        <f t="shared" si="181"/>
        <v xml:space="preserve"> </v>
      </c>
      <c r="H1638" s="15" t="str">
        <f>IF(F1638="Cash"," ",Y1638)</f>
        <v xml:space="preserve"> </v>
      </c>
      <c r="U1638" t="s">
        <v>6424</v>
      </c>
      <c r="V1638" t="s">
        <v>8230</v>
      </c>
      <c r="W1638" t="s">
        <v>30</v>
      </c>
      <c r="X1638" s="64">
        <v>4916465346055230</v>
      </c>
      <c r="Z1638">
        <v>18.989999999999998</v>
      </c>
      <c r="AA1638" s="65" t="str">
        <f t="shared" si="175"/>
        <v/>
      </c>
      <c r="AB1638">
        <f t="shared" si="176"/>
        <v>0</v>
      </c>
      <c r="AC1638" s="65" t="str">
        <f t="shared" si="177"/>
        <v>???</v>
      </c>
      <c r="AD1638" t="str">
        <f t="shared" si="178"/>
        <v xml:space="preserve"> </v>
      </c>
    </row>
    <row r="1639" spans="1:31" x14ac:dyDescent="0.2">
      <c r="A1639">
        <v>1738</v>
      </c>
      <c r="B1639" s="4">
        <v>43671</v>
      </c>
      <c r="C1639" t="s">
        <v>6654</v>
      </c>
      <c r="D1639" s="14"/>
      <c r="E1639" s="19">
        <f t="shared" si="179"/>
        <v>13.63</v>
      </c>
      <c r="F1639" s="1" t="str">
        <f t="shared" si="180"/>
        <v>American Express</v>
      </c>
      <c r="G1639" s="16" t="str">
        <f t="shared" si="181"/>
        <v>3379-414323-27400</v>
      </c>
      <c r="H1639" s="15">
        <f>IF(F1639="Cash"," ",Y1639)</f>
        <v>48015</v>
      </c>
      <c r="M1639" s="64"/>
      <c r="U1639" t="s">
        <v>6654</v>
      </c>
      <c r="V1639" t="s">
        <v>8385</v>
      </c>
      <c r="W1639" t="s">
        <v>7093</v>
      </c>
      <c r="X1639" s="64">
        <v>4916465346055230</v>
      </c>
      <c r="Y1639">
        <v>48015</v>
      </c>
      <c r="Z1639">
        <v>13.63</v>
      </c>
      <c r="AA1639" s="65" t="str">
        <f t="shared" si="175"/>
        <v>337941432327400</v>
      </c>
      <c r="AB1639">
        <f t="shared" si="176"/>
        <v>15</v>
      </c>
      <c r="AC1639" s="65" t="str">
        <f t="shared" si="177"/>
        <v>337941432327400</v>
      </c>
      <c r="AD1639" t="str">
        <f t="shared" si="178"/>
        <v>3379-414323-27400</v>
      </c>
      <c r="AE1639" s="65" t="s">
        <v>11042</v>
      </c>
    </row>
    <row r="1640" spans="1:31" x14ac:dyDescent="0.2">
      <c r="A1640">
        <v>1739</v>
      </c>
      <c r="B1640" s="4">
        <v>43671</v>
      </c>
      <c r="C1640" t="s">
        <v>6655</v>
      </c>
      <c r="D1640" s="14"/>
      <c r="E1640" s="19">
        <f t="shared" si="179"/>
        <v>18.670000000000002</v>
      </c>
      <c r="F1640" s="1" t="str">
        <f t="shared" si="180"/>
        <v>Visa</v>
      </c>
      <c r="G1640" s="16" t="str">
        <f t="shared" si="181"/>
        <v>3075-5044-4964-7257</v>
      </c>
      <c r="H1640" s="15">
        <f>IF(F1640="Cash"," ",Y1640)</f>
        <v>47436</v>
      </c>
      <c r="M1640" s="64"/>
      <c r="U1640" t="s">
        <v>6655</v>
      </c>
      <c r="V1640" t="s">
        <v>8386</v>
      </c>
      <c r="W1640" t="s">
        <v>34</v>
      </c>
      <c r="X1640" s="64">
        <v>4916465346055230</v>
      </c>
      <c r="Y1640">
        <v>47436</v>
      </c>
      <c r="Z1640">
        <v>18.670000000000002</v>
      </c>
      <c r="AA1640" s="65" t="str">
        <f t="shared" si="175"/>
        <v>3075504449647257</v>
      </c>
      <c r="AB1640">
        <f t="shared" si="176"/>
        <v>16</v>
      </c>
      <c r="AC1640" s="65" t="str">
        <f t="shared" si="177"/>
        <v>3075504449647257</v>
      </c>
      <c r="AD1640" t="str">
        <f t="shared" si="178"/>
        <v>3075-5044-4964-7257</v>
      </c>
      <c r="AE1640" s="65" t="s">
        <v>10640</v>
      </c>
    </row>
    <row r="1641" spans="1:31" x14ac:dyDescent="0.2">
      <c r="A1641">
        <v>1740</v>
      </c>
      <c r="B1641" s="4">
        <v>43671</v>
      </c>
      <c r="C1641" t="s">
        <v>6656</v>
      </c>
      <c r="D1641" s="14"/>
      <c r="E1641" s="19">
        <f t="shared" si="179"/>
        <v>26.49</v>
      </c>
      <c r="F1641" s="1" t="str">
        <f t="shared" si="180"/>
        <v>Mastercard</v>
      </c>
      <c r="G1641" s="16" t="str">
        <f t="shared" si="181"/>
        <v>6489-5135-9009-8337</v>
      </c>
      <c r="H1641" s="15">
        <f>IF(F1641="Cash"," ",Y1641)</f>
        <v>46786</v>
      </c>
      <c r="M1641" s="64"/>
      <c r="U1641" t="s">
        <v>6656</v>
      </c>
      <c r="V1641" t="s">
        <v>8387</v>
      </c>
      <c r="W1641" t="s">
        <v>7089</v>
      </c>
      <c r="X1641" s="64">
        <v>4916465346055230</v>
      </c>
      <c r="Y1641">
        <v>46786</v>
      </c>
      <c r="Z1641">
        <v>26.49</v>
      </c>
      <c r="AA1641" s="65" t="str">
        <f t="shared" si="175"/>
        <v>6489513590098337</v>
      </c>
      <c r="AB1641">
        <f t="shared" si="176"/>
        <v>16</v>
      </c>
      <c r="AC1641" s="65" t="str">
        <f t="shared" si="177"/>
        <v>6489513590098337</v>
      </c>
      <c r="AD1641" t="str">
        <f t="shared" si="178"/>
        <v>6489-5135-9009-8337</v>
      </c>
      <c r="AE1641" s="65" t="s">
        <v>10711</v>
      </c>
    </row>
    <row r="1642" spans="1:31" x14ac:dyDescent="0.2">
      <c r="A1642">
        <v>1741</v>
      </c>
      <c r="B1642" s="4">
        <v>43671</v>
      </c>
      <c r="C1642" t="s">
        <v>6657</v>
      </c>
      <c r="D1642" s="14"/>
      <c r="E1642" s="19">
        <f t="shared" si="179"/>
        <v>5.08</v>
      </c>
      <c r="F1642" s="1" t="str">
        <f t="shared" si="180"/>
        <v>Mastercard</v>
      </c>
      <c r="G1642" s="16" t="str">
        <f t="shared" si="181"/>
        <v>9763-0053-5346-1118</v>
      </c>
      <c r="H1642" s="15">
        <f>IF(F1642="Cash"," ",Y1642)</f>
        <v>37822</v>
      </c>
      <c r="M1642" s="64"/>
      <c r="U1642" t="s">
        <v>6657</v>
      </c>
      <c r="V1642" t="s">
        <v>8388</v>
      </c>
      <c r="W1642" t="s">
        <v>7089</v>
      </c>
      <c r="X1642" s="64">
        <v>4916465346055230</v>
      </c>
      <c r="Y1642">
        <v>37822</v>
      </c>
      <c r="Z1642">
        <v>5.08</v>
      </c>
      <c r="AA1642" s="65" t="str">
        <f t="shared" si="175"/>
        <v>9763005353461118</v>
      </c>
      <c r="AB1642">
        <f t="shared" si="176"/>
        <v>16</v>
      </c>
      <c r="AC1642" s="65" t="str">
        <f t="shared" si="177"/>
        <v>9763005353461118</v>
      </c>
      <c r="AD1642" t="str">
        <f t="shared" si="178"/>
        <v>9763-0053-5346-1118</v>
      </c>
      <c r="AE1642" s="65" t="s">
        <v>11043</v>
      </c>
    </row>
    <row r="1643" spans="1:31" x14ac:dyDescent="0.2">
      <c r="A1643">
        <v>1742</v>
      </c>
      <c r="B1643" s="4">
        <v>43671</v>
      </c>
      <c r="C1643" t="s">
        <v>6658</v>
      </c>
      <c r="D1643" s="14"/>
      <c r="E1643" s="19">
        <f t="shared" si="179"/>
        <v>4.25</v>
      </c>
      <c r="F1643" s="1" t="str">
        <f t="shared" si="180"/>
        <v>Mastercard</v>
      </c>
      <c r="G1643" s="16" t="str">
        <f t="shared" si="181"/>
        <v>4758-4275-7623-7248</v>
      </c>
      <c r="H1643" s="15">
        <f>IF(F1643="Cash"," ",Y1643)</f>
        <v>61824</v>
      </c>
      <c r="M1643" s="64"/>
      <c r="U1643" t="s">
        <v>6658</v>
      </c>
      <c r="V1643" t="s">
        <v>8389</v>
      </c>
      <c r="W1643" t="s">
        <v>7089</v>
      </c>
      <c r="X1643" s="64">
        <v>4916465346055230</v>
      </c>
      <c r="Y1643">
        <v>61824</v>
      </c>
      <c r="Z1643">
        <v>4.25</v>
      </c>
      <c r="AA1643" s="65" t="str">
        <f t="shared" si="175"/>
        <v>4758427576237248</v>
      </c>
      <c r="AB1643">
        <f t="shared" si="176"/>
        <v>16</v>
      </c>
      <c r="AC1643" s="65" t="str">
        <f t="shared" si="177"/>
        <v>4758427576237248</v>
      </c>
      <c r="AD1643" t="str">
        <f t="shared" si="178"/>
        <v>4758-4275-7623-7248</v>
      </c>
      <c r="AE1643" s="65" t="s">
        <v>10725</v>
      </c>
    </row>
    <row r="1644" spans="1:31" x14ac:dyDescent="0.2">
      <c r="A1644">
        <v>1743</v>
      </c>
      <c r="B1644" s="4">
        <v>43671</v>
      </c>
      <c r="C1644" t="s">
        <v>6659</v>
      </c>
      <c r="D1644" s="14"/>
      <c r="E1644" s="19">
        <f t="shared" si="179"/>
        <v>3.14</v>
      </c>
      <c r="F1644" s="1" t="str">
        <f t="shared" si="180"/>
        <v>Mastercard</v>
      </c>
      <c r="G1644" s="16" t="str">
        <f t="shared" si="181"/>
        <v>7629-9908-8707-1449</v>
      </c>
      <c r="H1644" s="15">
        <f>IF(F1644="Cash"," ",Y1644)</f>
        <v>60604</v>
      </c>
      <c r="M1644" s="64"/>
      <c r="U1644" t="s">
        <v>6659</v>
      </c>
      <c r="V1644" t="s">
        <v>8390</v>
      </c>
      <c r="W1644" t="s">
        <v>7089</v>
      </c>
      <c r="X1644" s="64">
        <v>4916465346055230</v>
      </c>
      <c r="Y1644">
        <v>60604</v>
      </c>
      <c r="Z1644">
        <v>3.14</v>
      </c>
      <c r="AA1644" s="65" t="str">
        <f t="shared" si="175"/>
        <v>7629990887071449</v>
      </c>
      <c r="AB1644">
        <f t="shared" si="176"/>
        <v>16</v>
      </c>
      <c r="AC1644" s="65" t="str">
        <f t="shared" si="177"/>
        <v>7629990887071449</v>
      </c>
      <c r="AD1644" t="str">
        <f t="shared" si="178"/>
        <v>7629-9908-8707-1449</v>
      </c>
      <c r="AE1644" s="65" t="s">
        <v>11044</v>
      </c>
    </row>
    <row r="1645" spans="1:31" x14ac:dyDescent="0.2">
      <c r="A1645">
        <v>1744</v>
      </c>
      <c r="B1645" s="4">
        <v>43671</v>
      </c>
      <c r="C1645" t="s">
        <v>6660</v>
      </c>
      <c r="D1645" s="14"/>
      <c r="E1645" s="19">
        <f t="shared" si="179"/>
        <v>24.97</v>
      </c>
      <c r="F1645" s="1" t="str">
        <f t="shared" si="180"/>
        <v>Cash</v>
      </c>
      <c r="G1645" s="16" t="str">
        <f t="shared" si="181"/>
        <v xml:space="preserve"> </v>
      </c>
      <c r="H1645" s="15" t="str">
        <f>IF(F1645="Cash"," ",Y1645)</f>
        <v xml:space="preserve"> </v>
      </c>
      <c r="U1645" t="s">
        <v>6660</v>
      </c>
      <c r="V1645" t="s">
        <v>8391</v>
      </c>
      <c r="W1645" t="s">
        <v>30</v>
      </c>
      <c r="X1645" s="64">
        <v>4916465346055230</v>
      </c>
      <c r="Z1645">
        <v>24.97</v>
      </c>
      <c r="AA1645" s="65" t="str">
        <f t="shared" si="175"/>
        <v/>
      </c>
      <c r="AB1645">
        <f t="shared" si="176"/>
        <v>0</v>
      </c>
      <c r="AC1645" s="65" t="str">
        <f t="shared" si="177"/>
        <v>???</v>
      </c>
      <c r="AD1645" t="str">
        <f t="shared" si="178"/>
        <v xml:space="preserve"> </v>
      </c>
    </row>
    <row r="1646" spans="1:31" x14ac:dyDescent="0.2">
      <c r="A1646">
        <v>1745</v>
      </c>
      <c r="B1646" s="4">
        <v>43671</v>
      </c>
      <c r="C1646" t="s">
        <v>6661</v>
      </c>
      <c r="D1646" s="14"/>
      <c r="E1646" s="19">
        <f t="shared" si="179"/>
        <v>27.62</v>
      </c>
      <c r="F1646" s="1" t="str">
        <f t="shared" si="180"/>
        <v>Cash</v>
      </c>
      <c r="G1646" s="16" t="str">
        <f t="shared" si="181"/>
        <v xml:space="preserve"> </v>
      </c>
      <c r="H1646" s="15" t="str">
        <f>IF(F1646="Cash"," ",Y1646)</f>
        <v xml:space="preserve"> </v>
      </c>
      <c r="U1646" t="s">
        <v>6661</v>
      </c>
      <c r="V1646" t="s">
        <v>7824</v>
      </c>
      <c r="W1646" t="s">
        <v>30</v>
      </c>
      <c r="X1646" s="64">
        <v>4916465346055230</v>
      </c>
      <c r="Z1646">
        <v>27.62</v>
      </c>
      <c r="AA1646" s="65" t="str">
        <f t="shared" si="175"/>
        <v/>
      </c>
      <c r="AB1646">
        <f t="shared" si="176"/>
        <v>0</v>
      </c>
      <c r="AC1646" s="65" t="str">
        <f t="shared" si="177"/>
        <v>???</v>
      </c>
      <c r="AD1646" t="str">
        <f t="shared" si="178"/>
        <v xml:space="preserve"> </v>
      </c>
    </row>
    <row r="1647" spans="1:31" x14ac:dyDescent="0.2">
      <c r="A1647">
        <v>1746</v>
      </c>
      <c r="B1647" s="4">
        <v>43671</v>
      </c>
      <c r="C1647" t="s">
        <v>6662</v>
      </c>
      <c r="D1647" s="14"/>
      <c r="E1647" s="19">
        <f t="shared" si="179"/>
        <v>11.2</v>
      </c>
      <c r="F1647" s="1" t="str">
        <f t="shared" si="180"/>
        <v>Cash</v>
      </c>
      <c r="G1647" s="16" t="str">
        <f t="shared" si="181"/>
        <v xml:space="preserve"> </v>
      </c>
      <c r="H1647" s="15" t="str">
        <f>IF(F1647="Cash"," ",Y1647)</f>
        <v xml:space="preserve"> </v>
      </c>
      <c r="U1647" t="s">
        <v>6662</v>
      </c>
      <c r="V1647" t="s">
        <v>8392</v>
      </c>
      <c r="W1647" t="s">
        <v>30</v>
      </c>
      <c r="X1647" s="64">
        <v>4916465346055230</v>
      </c>
      <c r="Z1647">
        <v>11.2</v>
      </c>
      <c r="AA1647" s="65" t="str">
        <f t="shared" si="175"/>
        <v/>
      </c>
      <c r="AB1647">
        <f t="shared" si="176"/>
        <v>0</v>
      </c>
      <c r="AC1647" s="65" t="str">
        <f t="shared" si="177"/>
        <v>???</v>
      </c>
      <c r="AD1647" t="str">
        <f t="shared" si="178"/>
        <v xml:space="preserve"> </v>
      </c>
    </row>
    <row r="1648" spans="1:31" x14ac:dyDescent="0.2">
      <c r="A1648">
        <v>1747</v>
      </c>
      <c r="B1648" s="4">
        <v>43671</v>
      </c>
      <c r="C1648" t="s">
        <v>6663</v>
      </c>
      <c r="D1648" s="14"/>
      <c r="E1648" s="19">
        <f t="shared" si="179"/>
        <v>15.01</v>
      </c>
      <c r="F1648" s="1" t="str">
        <f t="shared" si="180"/>
        <v>Mastercard</v>
      </c>
      <c r="G1648" s="16" t="str">
        <f t="shared" si="181"/>
        <v>1677-7887-0197-6391</v>
      </c>
      <c r="H1648" s="15">
        <f>IF(F1648="Cash"," ",Y1648)</f>
        <v>48015</v>
      </c>
      <c r="M1648" s="64"/>
      <c r="U1648" t="s">
        <v>6663</v>
      </c>
      <c r="V1648" t="s">
        <v>8393</v>
      </c>
      <c r="W1648" t="s">
        <v>7089</v>
      </c>
      <c r="X1648" s="64">
        <v>4916465346055230</v>
      </c>
      <c r="Y1648">
        <v>48015</v>
      </c>
      <c r="Z1648">
        <v>15.01</v>
      </c>
      <c r="AA1648" s="65" t="str">
        <f t="shared" si="175"/>
        <v>1677788701976391</v>
      </c>
      <c r="AB1648">
        <f t="shared" si="176"/>
        <v>16</v>
      </c>
      <c r="AC1648" s="65" t="str">
        <f t="shared" si="177"/>
        <v>1677788701976391</v>
      </c>
      <c r="AD1648" t="str">
        <f t="shared" si="178"/>
        <v>1677-7887-0197-6391</v>
      </c>
      <c r="AE1648" s="65" t="s">
        <v>10795</v>
      </c>
    </row>
    <row r="1649" spans="1:31" x14ac:dyDescent="0.2">
      <c r="A1649">
        <v>1748</v>
      </c>
      <c r="B1649" s="4">
        <v>43671</v>
      </c>
      <c r="C1649" t="s">
        <v>6664</v>
      </c>
      <c r="D1649" s="14"/>
      <c r="E1649" s="19">
        <f t="shared" si="179"/>
        <v>33.6</v>
      </c>
      <c r="F1649" s="1" t="str">
        <f t="shared" si="180"/>
        <v>Cash</v>
      </c>
      <c r="G1649" s="16" t="str">
        <f t="shared" si="181"/>
        <v xml:space="preserve"> </v>
      </c>
      <c r="H1649" s="15" t="str">
        <f>IF(F1649="Cash"," ",Y1649)</f>
        <v xml:space="preserve"> </v>
      </c>
      <c r="U1649" t="s">
        <v>6664</v>
      </c>
      <c r="V1649" t="s">
        <v>8394</v>
      </c>
      <c r="W1649" t="s">
        <v>30</v>
      </c>
      <c r="X1649" s="64">
        <v>4916465346055230</v>
      </c>
      <c r="Z1649">
        <v>33.6</v>
      </c>
      <c r="AA1649" s="65" t="str">
        <f t="shared" si="175"/>
        <v/>
      </c>
      <c r="AB1649">
        <f t="shared" si="176"/>
        <v>0</v>
      </c>
      <c r="AC1649" s="65" t="str">
        <f t="shared" si="177"/>
        <v>???</v>
      </c>
      <c r="AD1649" t="str">
        <f t="shared" si="178"/>
        <v xml:space="preserve"> </v>
      </c>
    </row>
    <row r="1650" spans="1:31" x14ac:dyDescent="0.2">
      <c r="A1650">
        <v>1749</v>
      </c>
      <c r="B1650" s="4">
        <v>43671</v>
      </c>
      <c r="C1650" t="s">
        <v>6665</v>
      </c>
      <c r="D1650" s="14"/>
      <c r="E1650" s="19">
        <f t="shared" si="179"/>
        <v>7.45</v>
      </c>
      <c r="F1650" s="1" t="str">
        <f t="shared" si="180"/>
        <v>Visa</v>
      </c>
      <c r="G1650" s="16" t="str">
        <f t="shared" si="181"/>
        <v>9357-3977-7997-0279</v>
      </c>
      <c r="H1650" s="15">
        <f>IF(F1650="Cash"," ",Y1650)</f>
        <v>47937</v>
      </c>
      <c r="M1650" s="64"/>
      <c r="U1650" t="s">
        <v>6665</v>
      </c>
      <c r="V1650" t="s">
        <v>7257</v>
      </c>
      <c r="W1650" t="s">
        <v>34</v>
      </c>
      <c r="X1650" s="64">
        <v>4916465346055230</v>
      </c>
      <c r="Y1650">
        <v>47937</v>
      </c>
      <c r="Z1650">
        <v>7.45</v>
      </c>
      <c r="AA1650" s="65" t="str">
        <f t="shared" si="175"/>
        <v>9357397779970279</v>
      </c>
      <c r="AB1650">
        <f t="shared" si="176"/>
        <v>16</v>
      </c>
      <c r="AC1650" s="65" t="str">
        <f t="shared" si="177"/>
        <v>9357397779970279</v>
      </c>
      <c r="AD1650" t="str">
        <f t="shared" si="178"/>
        <v>9357-3977-7997-0279</v>
      </c>
      <c r="AE1650" s="65" t="s">
        <v>10657</v>
      </c>
    </row>
    <row r="1651" spans="1:31" x14ac:dyDescent="0.2">
      <c r="A1651">
        <v>1750</v>
      </c>
      <c r="B1651" s="4">
        <v>43671</v>
      </c>
      <c r="C1651" t="s">
        <v>6666</v>
      </c>
      <c r="D1651" s="14"/>
      <c r="E1651" s="19">
        <f t="shared" si="179"/>
        <v>8.56</v>
      </c>
      <c r="F1651" s="1" t="str">
        <f t="shared" si="180"/>
        <v>Visa</v>
      </c>
      <c r="G1651" s="16" t="str">
        <f t="shared" si="181"/>
        <v>5367-2745-6045-8170</v>
      </c>
      <c r="H1651" s="15">
        <f>IF(F1651="Cash"," ",Y1651)</f>
        <v>46555</v>
      </c>
      <c r="M1651" s="64"/>
      <c r="U1651" t="s">
        <v>6666</v>
      </c>
      <c r="V1651" t="s">
        <v>8395</v>
      </c>
      <c r="W1651" t="s">
        <v>34</v>
      </c>
      <c r="X1651" s="64">
        <v>4916465346055230</v>
      </c>
      <c r="Y1651">
        <v>46555</v>
      </c>
      <c r="Z1651">
        <v>8.56</v>
      </c>
      <c r="AA1651" s="65" t="str">
        <f t="shared" si="175"/>
        <v>5367274560458170</v>
      </c>
      <c r="AB1651">
        <f t="shared" si="176"/>
        <v>16</v>
      </c>
      <c r="AC1651" s="65" t="str">
        <f t="shared" si="177"/>
        <v>5367274560458170</v>
      </c>
      <c r="AD1651" t="str">
        <f t="shared" si="178"/>
        <v>5367-2745-6045-8170</v>
      </c>
      <c r="AE1651" s="65" t="s">
        <v>10641</v>
      </c>
    </row>
    <row r="1652" spans="1:31" x14ac:dyDescent="0.2">
      <c r="A1652">
        <v>1751</v>
      </c>
      <c r="B1652" s="4">
        <v>43671</v>
      </c>
      <c r="C1652" t="s">
        <v>6667</v>
      </c>
      <c r="D1652" s="14"/>
      <c r="E1652" s="19">
        <f t="shared" si="179"/>
        <v>4.3600000000000003</v>
      </c>
      <c r="F1652" s="1" t="str">
        <f t="shared" si="180"/>
        <v>Mastercard</v>
      </c>
      <c r="G1652" s="16" t="str">
        <f t="shared" si="181"/>
        <v>4477-5001-7108-2891</v>
      </c>
      <c r="H1652" s="15">
        <f>IF(F1652="Cash"," ",Y1652)</f>
        <v>47236</v>
      </c>
      <c r="M1652" s="64"/>
      <c r="U1652" t="s">
        <v>6667</v>
      </c>
      <c r="V1652" t="s">
        <v>8396</v>
      </c>
      <c r="W1652" t="s">
        <v>7089</v>
      </c>
      <c r="X1652" s="64">
        <v>4916465346055230</v>
      </c>
      <c r="Y1652">
        <v>47236</v>
      </c>
      <c r="Z1652">
        <v>4.3600000000000003</v>
      </c>
      <c r="AA1652" s="65" t="str">
        <f t="shared" si="175"/>
        <v>4477500171082891</v>
      </c>
      <c r="AB1652">
        <f t="shared" si="176"/>
        <v>16</v>
      </c>
      <c r="AC1652" s="65" t="str">
        <f t="shared" si="177"/>
        <v>4477500171082891</v>
      </c>
      <c r="AD1652" t="str">
        <f t="shared" si="178"/>
        <v>4477-5001-7108-2891</v>
      </c>
      <c r="AE1652" s="65" t="s">
        <v>11045</v>
      </c>
    </row>
    <row r="1653" spans="1:31" x14ac:dyDescent="0.2">
      <c r="A1653">
        <v>1752</v>
      </c>
      <c r="B1653" s="4">
        <v>43671</v>
      </c>
      <c r="C1653" t="s">
        <v>6668</v>
      </c>
      <c r="D1653" s="14"/>
      <c r="E1653" s="19">
        <f t="shared" si="179"/>
        <v>2.67</v>
      </c>
      <c r="F1653" s="1" t="str">
        <f t="shared" si="180"/>
        <v>Mastercard</v>
      </c>
      <c r="G1653" s="16" t="str">
        <f t="shared" si="181"/>
        <v>7972-8529-2125-7442</v>
      </c>
      <c r="H1653" s="15">
        <f>IF(F1653="Cash"," ",Y1653)</f>
        <v>47408</v>
      </c>
      <c r="M1653" s="64"/>
      <c r="U1653" t="s">
        <v>6668</v>
      </c>
      <c r="V1653" t="s">
        <v>8397</v>
      </c>
      <c r="W1653" t="s">
        <v>7089</v>
      </c>
      <c r="X1653" s="64">
        <v>4916465346055230</v>
      </c>
      <c r="Y1653">
        <v>47408</v>
      </c>
      <c r="Z1653">
        <v>2.67</v>
      </c>
      <c r="AA1653" s="65" t="str">
        <f t="shared" si="175"/>
        <v>7972852921257442</v>
      </c>
      <c r="AB1653">
        <f t="shared" si="176"/>
        <v>16</v>
      </c>
      <c r="AC1653" s="65" t="str">
        <f t="shared" si="177"/>
        <v>7972852921257442</v>
      </c>
      <c r="AD1653" t="str">
        <f t="shared" si="178"/>
        <v>7972-8529-2125-7442</v>
      </c>
      <c r="AE1653" s="65" t="s">
        <v>11046</v>
      </c>
    </row>
    <row r="1654" spans="1:31" x14ac:dyDescent="0.2">
      <c r="A1654">
        <v>1753</v>
      </c>
      <c r="B1654" s="4">
        <v>43671</v>
      </c>
      <c r="C1654" t="s">
        <v>6669</v>
      </c>
      <c r="D1654" s="14"/>
      <c r="E1654" s="19">
        <f t="shared" si="179"/>
        <v>27.21</v>
      </c>
      <c r="F1654" s="1" t="str">
        <f t="shared" si="180"/>
        <v>Mastercard</v>
      </c>
      <c r="G1654" s="16" t="str">
        <f t="shared" si="181"/>
        <v>8900-4860-2273-3846</v>
      </c>
      <c r="H1654" s="15">
        <f>IF(F1654="Cash"," ",Y1654)</f>
        <v>47992</v>
      </c>
      <c r="M1654" s="64"/>
      <c r="U1654" t="s">
        <v>6669</v>
      </c>
      <c r="V1654" t="s">
        <v>7802</v>
      </c>
      <c r="W1654" t="s">
        <v>7089</v>
      </c>
      <c r="X1654" s="64">
        <v>4916465346055230</v>
      </c>
      <c r="Y1654">
        <v>47992</v>
      </c>
      <c r="Z1654">
        <v>27.21</v>
      </c>
      <c r="AA1654" s="65" t="str">
        <f t="shared" si="175"/>
        <v>8900486022733846</v>
      </c>
      <c r="AB1654">
        <f t="shared" si="176"/>
        <v>16</v>
      </c>
      <c r="AC1654" s="65" t="str">
        <f t="shared" si="177"/>
        <v>8900486022733846</v>
      </c>
      <c r="AD1654" t="str">
        <f t="shared" si="178"/>
        <v>8900-4860-2273-3846</v>
      </c>
      <c r="AE1654" s="65" t="s">
        <v>10796</v>
      </c>
    </row>
    <row r="1655" spans="1:31" x14ac:dyDescent="0.2">
      <c r="A1655">
        <v>1754</v>
      </c>
      <c r="B1655" s="4">
        <v>43671</v>
      </c>
      <c r="C1655" t="s">
        <v>6670</v>
      </c>
      <c r="D1655" s="14"/>
      <c r="E1655" s="19">
        <f t="shared" si="179"/>
        <v>28.24</v>
      </c>
      <c r="F1655" s="1" t="str">
        <f t="shared" si="180"/>
        <v>Cash</v>
      </c>
      <c r="G1655" s="16" t="str">
        <f t="shared" si="181"/>
        <v xml:space="preserve"> </v>
      </c>
      <c r="H1655" s="15" t="str">
        <f>IF(F1655="Cash"," ",Y1655)</f>
        <v xml:space="preserve"> </v>
      </c>
      <c r="U1655" t="s">
        <v>6670</v>
      </c>
      <c r="V1655" t="s">
        <v>7729</v>
      </c>
      <c r="W1655" t="s">
        <v>30</v>
      </c>
      <c r="X1655" s="64">
        <v>4916465346055230</v>
      </c>
      <c r="Z1655">
        <v>28.24</v>
      </c>
      <c r="AA1655" s="65" t="str">
        <f t="shared" si="175"/>
        <v/>
      </c>
      <c r="AB1655">
        <f t="shared" si="176"/>
        <v>0</v>
      </c>
      <c r="AC1655" s="65" t="str">
        <f t="shared" si="177"/>
        <v>???</v>
      </c>
      <c r="AD1655" t="str">
        <f t="shared" si="178"/>
        <v xml:space="preserve"> </v>
      </c>
    </row>
    <row r="1656" spans="1:31" x14ac:dyDescent="0.2">
      <c r="A1656">
        <v>1755</v>
      </c>
      <c r="B1656" s="4">
        <v>43671</v>
      </c>
      <c r="C1656" t="s">
        <v>6671</v>
      </c>
      <c r="D1656" s="14"/>
      <c r="E1656" s="19">
        <f t="shared" si="179"/>
        <v>15.35</v>
      </c>
      <c r="F1656" s="1" t="str">
        <f t="shared" si="180"/>
        <v>Cash</v>
      </c>
      <c r="G1656" s="16" t="str">
        <f t="shared" si="181"/>
        <v xml:space="preserve"> </v>
      </c>
      <c r="H1656" s="15" t="str">
        <f>IF(F1656="Cash"," ",Y1656)</f>
        <v xml:space="preserve"> </v>
      </c>
      <c r="U1656" t="s">
        <v>6671</v>
      </c>
      <c r="V1656" t="s">
        <v>8398</v>
      </c>
      <c r="W1656" t="s">
        <v>30</v>
      </c>
      <c r="X1656" s="64">
        <v>4916465346055230</v>
      </c>
      <c r="Z1656">
        <v>15.35</v>
      </c>
      <c r="AA1656" s="65" t="str">
        <f t="shared" si="175"/>
        <v/>
      </c>
      <c r="AB1656">
        <f t="shared" si="176"/>
        <v>0</v>
      </c>
      <c r="AC1656" s="65" t="str">
        <f t="shared" si="177"/>
        <v>???</v>
      </c>
      <c r="AD1656" t="str">
        <f t="shared" si="178"/>
        <v xml:space="preserve"> </v>
      </c>
    </row>
    <row r="1657" spans="1:31" x14ac:dyDescent="0.2">
      <c r="A1657">
        <v>1756</v>
      </c>
      <c r="B1657" s="4">
        <v>43671</v>
      </c>
      <c r="C1657" t="s">
        <v>6672</v>
      </c>
      <c r="D1657" s="14"/>
      <c r="E1657" s="19">
        <f t="shared" si="179"/>
        <v>31.43</v>
      </c>
      <c r="F1657" s="1" t="str">
        <f t="shared" si="180"/>
        <v>Visa</v>
      </c>
      <c r="G1657" s="16" t="str">
        <f t="shared" si="181"/>
        <v>4814-4419-7748-2756</v>
      </c>
      <c r="H1657" s="15">
        <f>IF(F1657="Cash"," ",Y1657)</f>
        <v>47441</v>
      </c>
      <c r="M1657" s="64"/>
      <c r="U1657" t="s">
        <v>6672</v>
      </c>
      <c r="V1657" t="s">
        <v>8399</v>
      </c>
      <c r="W1657" t="s">
        <v>34</v>
      </c>
      <c r="X1657" s="64">
        <v>4916465346055230</v>
      </c>
      <c r="Y1657">
        <v>47441</v>
      </c>
      <c r="Z1657">
        <v>31.43</v>
      </c>
      <c r="AA1657" s="65" t="str">
        <f t="shared" si="175"/>
        <v>4814441977482756</v>
      </c>
      <c r="AB1657">
        <f t="shared" si="176"/>
        <v>16</v>
      </c>
      <c r="AC1657" s="65" t="str">
        <f t="shared" si="177"/>
        <v>4814441977482756</v>
      </c>
      <c r="AD1657" t="str">
        <f t="shared" si="178"/>
        <v>4814-4419-7748-2756</v>
      </c>
      <c r="AE1657" s="65" t="s">
        <v>10997</v>
      </c>
    </row>
    <row r="1658" spans="1:31" x14ac:dyDescent="0.2">
      <c r="A1658">
        <v>1757</v>
      </c>
      <c r="B1658" s="4">
        <v>43671</v>
      </c>
      <c r="C1658" t="s">
        <v>6673</v>
      </c>
      <c r="D1658" s="14"/>
      <c r="E1658" s="19">
        <f t="shared" si="179"/>
        <v>11.68</v>
      </c>
      <c r="F1658" s="1" t="str">
        <f t="shared" si="180"/>
        <v>Mastercard</v>
      </c>
      <c r="G1658" s="16" t="str">
        <f t="shared" si="181"/>
        <v>2565-6069-7782-9942</v>
      </c>
      <c r="H1658" s="15">
        <f>IF(F1658="Cash"," ",Y1658)</f>
        <v>46950</v>
      </c>
      <c r="M1658" s="64"/>
      <c r="U1658" t="s">
        <v>6673</v>
      </c>
      <c r="V1658" t="s">
        <v>7271</v>
      </c>
      <c r="W1658" t="s">
        <v>7089</v>
      </c>
      <c r="X1658" s="64">
        <v>4916465346055230</v>
      </c>
      <c r="Y1658">
        <v>46950</v>
      </c>
      <c r="Z1658">
        <v>11.68</v>
      </c>
      <c r="AA1658" s="65" t="str">
        <f t="shared" si="175"/>
        <v>2565606977829942</v>
      </c>
      <c r="AB1658">
        <f t="shared" si="176"/>
        <v>16</v>
      </c>
      <c r="AC1658" s="65" t="str">
        <f t="shared" si="177"/>
        <v>2565606977829942</v>
      </c>
      <c r="AD1658" t="str">
        <f t="shared" si="178"/>
        <v>2565-6069-7782-9942</v>
      </c>
      <c r="AE1658" s="65" t="s">
        <v>11047</v>
      </c>
    </row>
    <row r="1659" spans="1:31" x14ac:dyDescent="0.2">
      <c r="A1659">
        <v>1758</v>
      </c>
      <c r="B1659" s="4">
        <v>43671</v>
      </c>
      <c r="C1659" t="s">
        <v>6674</v>
      </c>
      <c r="D1659" s="14"/>
      <c r="E1659" s="19">
        <f t="shared" si="179"/>
        <v>9.56</v>
      </c>
      <c r="F1659" s="1" t="str">
        <f t="shared" si="180"/>
        <v>Mastercard</v>
      </c>
      <c r="G1659" s="16" t="str">
        <f t="shared" si="181"/>
        <v>7971-5816-7684-1485</v>
      </c>
      <c r="H1659" s="15">
        <f>IF(F1659="Cash"," ",Y1659)</f>
        <v>33993</v>
      </c>
      <c r="M1659" s="64"/>
      <c r="U1659" t="s">
        <v>6674</v>
      </c>
      <c r="V1659" t="s">
        <v>7500</v>
      </c>
      <c r="W1659" t="s">
        <v>7089</v>
      </c>
      <c r="X1659" s="64">
        <v>4916465346055230</v>
      </c>
      <c r="Y1659">
        <v>33993</v>
      </c>
      <c r="Z1659">
        <v>9.56</v>
      </c>
      <c r="AA1659" s="65" t="str">
        <f t="shared" si="175"/>
        <v>7971581676841485</v>
      </c>
      <c r="AB1659">
        <f t="shared" si="176"/>
        <v>16</v>
      </c>
      <c r="AC1659" s="65" t="str">
        <f t="shared" si="177"/>
        <v>7971581676841485</v>
      </c>
      <c r="AD1659" t="str">
        <f t="shared" si="178"/>
        <v>7971-5816-7684-1485</v>
      </c>
      <c r="AE1659" s="65" t="s">
        <v>11048</v>
      </c>
    </row>
    <row r="1660" spans="1:31" x14ac:dyDescent="0.2">
      <c r="A1660">
        <v>1759</v>
      </c>
      <c r="B1660" s="4">
        <v>43671</v>
      </c>
      <c r="C1660" t="s">
        <v>5442</v>
      </c>
      <c r="D1660" s="14"/>
      <c r="E1660" s="19">
        <f t="shared" si="179"/>
        <v>3.16</v>
      </c>
      <c r="F1660" s="1" t="str">
        <f t="shared" si="180"/>
        <v>Cash</v>
      </c>
      <c r="G1660" s="16" t="str">
        <f t="shared" si="181"/>
        <v xml:space="preserve"> </v>
      </c>
      <c r="H1660" s="15" t="str">
        <f>IF(F1660="Cash"," ",Y1660)</f>
        <v xml:space="preserve"> </v>
      </c>
      <c r="U1660" t="s">
        <v>5442</v>
      </c>
      <c r="V1660" t="s">
        <v>7429</v>
      </c>
      <c r="W1660" t="s">
        <v>30</v>
      </c>
      <c r="X1660" s="64">
        <v>4916465346055230</v>
      </c>
      <c r="Z1660">
        <v>3.16</v>
      </c>
      <c r="AA1660" s="65" t="str">
        <f t="shared" si="175"/>
        <v/>
      </c>
      <c r="AB1660">
        <f t="shared" si="176"/>
        <v>0</v>
      </c>
      <c r="AC1660" s="65" t="str">
        <f t="shared" si="177"/>
        <v>???</v>
      </c>
      <c r="AD1660" t="str">
        <f t="shared" si="178"/>
        <v xml:space="preserve"> </v>
      </c>
    </row>
    <row r="1661" spans="1:31" x14ac:dyDescent="0.2">
      <c r="A1661">
        <v>1760</v>
      </c>
      <c r="B1661" s="4">
        <v>43671</v>
      </c>
      <c r="C1661" t="s">
        <v>6675</v>
      </c>
      <c r="D1661" s="14"/>
      <c r="E1661" s="19">
        <f t="shared" si="179"/>
        <v>26.95</v>
      </c>
      <c r="F1661" s="1" t="str">
        <f t="shared" si="180"/>
        <v>Cash</v>
      </c>
      <c r="G1661" s="16" t="str">
        <f t="shared" si="181"/>
        <v xml:space="preserve"> </v>
      </c>
      <c r="H1661" s="15" t="str">
        <f>IF(F1661="Cash"," ",Y1661)</f>
        <v xml:space="preserve"> </v>
      </c>
      <c r="U1661" t="s">
        <v>6675</v>
      </c>
      <c r="V1661" t="s">
        <v>8400</v>
      </c>
      <c r="W1661" t="s">
        <v>30</v>
      </c>
      <c r="X1661" s="64">
        <v>4916465346055230</v>
      </c>
      <c r="Z1661">
        <v>26.95</v>
      </c>
      <c r="AA1661" s="65" t="str">
        <f t="shared" si="175"/>
        <v/>
      </c>
      <c r="AB1661">
        <f t="shared" si="176"/>
        <v>0</v>
      </c>
      <c r="AC1661" s="65" t="str">
        <f t="shared" si="177"/>
        <v>???</v>
      </c>
      <c r="AD1661" t="str">
        <f t="shared" si="178"/>
        <v xml:space="preserve"> </v>
      </c>
    </row>
    <row r="1662" spans="1:31" x14ac:dyDescent="0.2">
      <c r="A1662">
        <v>1761</v>
      </c>
      <c r="B1662" s="4">
        <v>43671</v>
      </c>
      <c r="C1662" t="s">
        <v>6676</v>
      </c>
      <c r="D1662" s="14"/>
      <c r="E1662" s="19">
        <f t="shared" si="179"/>
        <v>2.12</v>
      </c>
      <c r="F1662" s="1" t="str">
        <f t="shared" si="180"/>
        <v>Cash</v>
      </c>
      <c r="G1662" s="16" t="str">
        <f t="shared" si="181"/>
        <v xml:space="preserve"> </v>
      </c>
      <c r="H1662" s="15" t="str">
        <f>IF(F1662="Cash"," ",Y1662)</f>
        <v xml:space="preserve"> </v>
      </c>
      <c r="U1662" t="s">
        <v>6676</v>
      </c>
      <c r="V1662" t="s">
        <v>8401</v>
      </c>
      <c r="W1662" t="s">
        <v>30</v>
      </c>
      <c r="X1662" s="64">
        <v>4916465346055230</v>
      </c>
      <c r="Z1662">
        <v>2.12</v>
      </c>
      <c r="AA1662" s="65" t="str">
        <f t="shared" si="175"/>
        <v/>
      </c>
      <c r="AB1662">
        <f t="shared" si="176"/>
        <v>0</v>
      </c>
      <c r="AC1662" s="65" t="str">
        <f t="shared" si="177"/>
        <v>???</v>
      </c>
      <c r="AD1662" t="str">
        <f t="shared" si="178"/>
        <v xml:space="preserve"> </v>
      </c>
    </row>
    <row r="1663" spans="1:31" x14ac:dyDescent="0.2">
      <c r="A1663">
        <v>1762</v>
      </c>
      <c r="B1663" s="4">
        <v>43671</v>
      </c>
      <c r="C1663" t="s">
        <v>6677</v>
      </c>
      <c r="D1663" s="14"/>
      <c r="E1663" s="19">
        <f t="shared" si="179"/>
        <v>22.82</v>
      </c>
      <c r="F1663" s="1" t="str">
        <f t="shared" si="180"/>
        <v>Visa</v>
      </c>
      <c r="G1663" s="16" t="str">
        <f t="shared" si="181"/>
        <v>3973-4132-8002-4628</v>
      </c>
      <c r="H1663" s="15">
        <f>IF(F1663="Cash"," ",Y1663)</f>
        <v>60696</v>
      </c>
      <c r="M1663" s="64"/>
      <c r="U1663" t="s">
        <v>6677</v>
      </c>
      <c r="V1663" t="s">
        <v>7253</v>
      </c>
      <c r="W1663" t="s">
        <v>34</v>
      </c>
      <c r="X1663" s="64">
        <v>4916465346055230</v>
      </c>
      <c r="Y1663">
        <v>60696</v>
      </c>
      <c r="Z1663">
        <v>22.82</v>
      </c>
      <c r="AA1663" s="65" t="str">
        <f t="shared" si="175"/>
        <v>3973413280024628</v>
      </c>
      <c r="AB1663">
        <f t="shared" si="176"/>
        <v>16</v>
      </c>
      <c r="AC1663" s="65" t="str">
        <f t="shared" si="177"/>
        <v>3973413280024628</v>
      </c>
      <c r="AD1663" t="str">
        <f t="shared" si="178"/>
        <v>3973-4132-8002-4628</v>
      </c>
      <c r="AE1663" s="65" t="s">
        <v>10811</v>
      </c>
    </row>
    <row r="1664" spans="1:31" x14ac:dyDescent="0.2">
      <c r="A1664">
        <v>1763</v>
      </c>
      <c r="B1664" s="4">
        <v>43671</v>
      </c>
      <c r="C1664" t="s">
        <v>6678</v>
      </c>
      <c r="D1664" s="14"/>
      <c r="E1664" s="19">
        <f t="shared" si="179"/>
        <v>11.34</v>
      </c>
      <c r="F1664" s="1" t="str">
        <f t="shared" si="180"/>
        <v>Visa</v>
      </c>
      <c r="G1664" s="16" t="str">
        <f t="shared" si="181"/>
        <v>7663-4712-1859-0454</v>
      </c>
      <c r="H1664" s="15">
        <f>IF(F1664="Cash"," ",Y1664)</f>
        <v>46403</v>
      </c>
      <c r="M1664" s="64"/>
      <c r="U1664" t="s">
        <v>6678</v>
      </c>
      <c r="V1664" t="s">
        <v>8183</v>
      </c>
      <c r="W1664" t="s">
        <v>34</v>
      </c>
      <c r="X1664" s="64">
        <v>4916465346055230</v>
      </c>
      <c r="Y1664">
        <v>46403</v>
      </c>
      <c r="Z1664">
        <v>11.34</v>
      </c>
      <c r="AA1664" s="65" t="str">
        <f t="shared" si="175"/>
        <v>7663471218590454</v>
      </c>
      <c r="AB1664">
        <f t="shared" si="176"/>
        <v>16</v>
      </c>
      <c r="AC1664" s="65" t="str">
        <f t="shared" si="177"/>
        <v>7663471218590454</v>
      </c>
      <c r="AD1664" t="str">
        <f t="shared" si="178"/>
        <v>7663-4712-1859-0454</v>
      </c>
      <c r="AE1664" s="65" t="s">
        <v>10615</v>
      </c>
    </row>
    <row r="1665" spans="1:31" x14ac:dyDescent="0.2">
      <c r="A1665">
        <v>1764</v>
      </c>
      <c r="B1665" s="4">
        <v>43671</v>
      </c>
      <c r="C1665" t="s">
        <v>6679</v>
      </c>
      <c r="D1665" s="14"/>
      <c r="E1665" s="19">
        <f t="shared" si="179"/>
        <v>3.19</v>
      </c>
      <c r="F1665" s="1" t="str">
        <f t="shared" si="180"/>
        <v>Mastercard</v>
      </c>
      <c r="G1665" s="16" t="str">
        <f t="shared" si="181"/>
        <v>3809-2898-7305-9849</v>
      </c>
      <c r="H1665" s="15">
        <f>IF(F1665="Cash"," ",Y1665)</f>
        <v>47610</v>
      </c>
      <c r="M1665" s="64"/>
      <c r="U1665" t="s">
        <v>6679</v>
      </c>
      <c r="V1665" t="s">
        <v>8402</v>
      </c>
      <c r="W1665" t="s">
        <v>7089</v>
      </c>
      <c r="X1665" s="64">
        <v>4916465346055230</v>
      </c>
      <c r="Y1665">
        <v>47610</v>
      </c>
      <c r="Z1665">
        <v>3.19</v>
      </c>
      <c r="AA1665" s="65" t="str">
        <f t="shared" si="175"/>
        <v>3809289873059849</v>
      </c>
      <c r="AB1665">
        <f t="shared" si="176"/>
        <v>16</v>
      </c>
      <c r="AC1665" s="65" t="str">
        <f t="shared" si="177"/>
        <v>3809289873059849</v>
      </c>
      <c r="AD1665" t="str">
        <f t="shared" si="178"/>
        <v>3809-2898-7305-9849</v>
      </c>
      <c r="AE1665" s="65" t="s">
        <v>10645</v>
      </c>
    </row>
    <row r="1666" spans="1:31" x14ac:dyDescent="0.2">
      <c r="A1666">
        <v>1765</v>
      </c>
      <c r="B1666" s="4">
        <v>43671</v>
      </c>
      <c r="C1666" t="s">
        <v>6680</v>
      </c>
      <c r="D1666" s="14"/>
      <c r="E1666" s="19">
        <f t="shared" si="179"/>
        <v>2.29</v>
      </c>
      <c r="F1666" s="1" t="str">
        <f t="shared" si="180"/>
        <v>Mastercard</v>
      </c>
      <c r="G1666" s="16" t="str">
        <f t="shared" si="181"/>
        <v>7424-6271-5504-3838</v>
      </c>
      <c r="H1666" s="15">
        <f>IF(F1666="Cash"," ",Y1666)</f>
        <v>47576</v>
      </c>
      <c r="M1666" s="64"/>
      <c r="U1666" t="s">
        <v>6680</v>
      </c>
      <c r="V1666" t="s">
        <v>8403</v>
      </c>
      <c r="W1666" t="s">
        <v>7089</v>
      </c>
      <c r="X1666" s="64">
        <v>4916465346055230</v>
      </c>
      <c r="Y1666">
        <v>47576</v>
      </c>
      <c r="Z1666">
        <v>2.29</v>
      </c>
      <c r="AA1666" s="65" t="str">
        <f t="shared" si="175"/>
        <v>7424627155043838</v>
      </c>
      <c r="AB1666">
        <f t="shared" si="176"/>
        <v>16</v>
      </c>
      <c r="AC1666" s="65" t="str">
        <f t="shared" si="177"/>
        <v>7424627155043838</v>
      </c>
      <c r="AD1666" t="str">
        <f t="shared" si="178"/>
        <v>7424-6271-5504-3838</v>
      </c>
      <c r="AE1666" s="65" t="s">
        <v>10828</v>
      </c>
    </row>
    <row r="1667" spans="1:31" x14ac:dyDescent="0.2">
      <c r="A1667">
        <v>1766</v>
      </c>
      <c r="B1667" s="4">
        <v>43671</v>
      </c>
      <c r="C1667" t="s">
        <v>6681</v>
      </c>
      <c r="D1667" s="14"/>
      <c r="E1667" s="19">
        <f t="shared" si="179"/>
        <v>24.94</v>
      </c>
      <c r="F1667" s="1" t="str">
        <f t="shared" si="180"/>
        <v>Cash</v>
      </c>
      <c r="G1667" s="16" t="str">
        <f t="shared" si="181"/>
        <v xml:space="preserve"> </v>
      </c>
      <c r="H1667" s="15" t="str">
        <f>IF(F1667="Cash"," ",Y1667)</f>
        <v xml:space="preserve"> </v>
      </c>
      <c r="U1667" t="s">
        <v>6681</v>
      </c>
      <c r="V1667" t="s">
        <v>8404</v>
      </c>
      <c r="W1667" t="s">
        <v>30</v>
      </c>
      <c r="X1667" s="64">
        <v>4916465346055230</v>
      </c>
      <c r="Z1667">
        <v>24.94</v>
      </c>
      <c r="AA1667" s="65" t="str">
        <f t="shared" ref="AA1667:AA1730" si="182">TRIM(AE1667)</f>
        <v/>
      </c>
      <c r="AB1667">
        <f t="shared" ref="AB1667:AB1730" si="183">LEN(AA1667)</f>
        <v>0</v>
      </c>
      <c r="AC1667" s="65" t="str">
        <f t="shared" ref="AC1667:AC1730" si="184">IF(AB1667&gt;=15,AA1667,"???")</f>
        <v>???</v>
      </c>
      <c r="AD1667" t="str">
        <f t="shared" ref="AD1667:AD1730" si="185">IF(AB1667=15,TEXT(AC1667,"0000-000000-00000"),IF(AB1667=16,MID(AC1667,1,4)&amp;"-"&amp;MID(AC1667,5,4)&amp;"-"&amp;MID(AC1667,9,4)&amp;"-"&amp;MID(AC1667,13,4),IF(AB1667=0," ","???")))</f>
        <v xml:space="preserve"> </v>
      </c>
    </row>
    <row r="1668" spans="1:31" x14ac:dyDescent="0.2">
      <c r="A1668">
        <v>1767</v>
      </c>
      <c r="B1668" s="4">
        <v>43671</v>
      </c>
      <c r="C1668" t="s">
        <v>6682</v>
      </c>
      <c r="D1668" s="14"/>
      <c r="E1668" s="19">
        <f t="shared" si="179"/>
        <v>23.97</v>
      </c>
      <c r="F1668" s="1" t="str">
        <f t="shared" si="180"/>
        <v>Cash</v>
      </c>
      <c r="G1668" s="16" t="str">
        <f t="shared" si="181"/>
        <v xml:space="preserve"> </v>
      </c>
      <c r="H1668" s="15" t="str">
        <f>IF(F1668="Cash"," ",Y1668)</f>
        <v xml:space="preserve"> </v>
      </c>
      <c r="U1668" t="s">
        <v>6682</v>
      </c>
      <c r="V1668" t="s">
        <v>7716</v>
      </c>
      <c r="W1668" t="s">
        <v>30</v>
      </c>
      <c r="X1668" s="64">
        <v>4916465346055230</v>
      </c>
      <c r="Z1668">
        <v>23.97</v>
      </c>
      <c r="AA1668" s="65" t="str">
        <f t="shared" si="182"/>
        <v/>
      </c>
      <c r="AB1668">
        <f t="shared" si="183"/>
        <v>0</v>
      </c>
      <c r="AC1668" s="65" t="str">
        <f t="shared" si="184"/>
        <v>???</v>
      </c>
      <c r="AD1668" t="str">
        <f t="shared" si="185"/>
        <v xml:space="preserve"> </v>
      </c>
    </row>
    <row r="1669" spans="1:31" x14ac:dyDescent="0.2">
      <c r="A1669">
        <v>1768</v>
      </c>
      <c r="B1669" s="4">
        <v>43671</v>
      </c>
      <c r="C1669" t="s">
        <v>6683</v>
      </c>
      <c r="D1669" s="14"/>
      <c r="E1669" s="19">
        <f t="shared" ref="E1669:E1732" si="186">Z1669</f>
        <v>31.77</v>
      </c>
      <c r="F1669" s="1" t="str">
        <f t="shared" ref="F1669:F1732" si="187">W1669</f>
        <v>American Express</v>
      </c>
      <c r="G1669" s="16" t="str">
        <f t="shared" ref="G1669:G1732" si="188">AD1669</f>
        <v>3742-883333-63504</v>
      </c>
      <c r="H1669" s="15">
        <f>IF(F1669="Cash"," ",Y1669)</f>
        <v>47281</v>
      </c>
      <c r="M1669" s="64"/>
      <c r="U1669" t="s">
        <v>6683</v>
      </c>
      <c r="V1669" t="s">
        <v>8405</v>
      </c>
      <c r="W1669" t="s">
        <v>7093</v>
      </c>
      <c r="X1669" s="64">
        <v>4916465346055230</v>
      </c>
      <c r="Y1669">
        <v>47281</v>
      </c>
      <c r="Z1669">
        <v>31.77</v>
      </c>
      <c r="AA1669" s="65" t="str">
        <f t="shared" si="182"/>
        <v>374288333363504</v>
      </c>
      <c r="AB1669">
        <f t="shared" si="183"/>
        <v>15</v>
      </c>
      <c r="AC1669" s="65" t="str">
        <f t="shared" si="184"/>
        <v>374288333363504</v>
      </c>
      <c r="AD1669" t="str">
        <f t="shared" si="185"/>
        <v>3742-883333-63504</v>
      </c>
      <c r="AE1669" s="65" t="s">
        <v>11049</v>
      </c>
    </row>
    <row r="1670" spans="1:31" x14ac:dyDescent="0.2">
      <c r="A1670">
        <v>1769</v>
      </c>
      <c r="B1670" s="4">
        <v>43671</v>
      </c>
      <c r="C1670" t="s">
        <v>6684</v>
      </c>
      <c r="D1670" s="14"/>
      <c r="E1670" s="19">
        <f t="shared" si="186"/>
        <v>33.24</v>
      </c>
      <c r="F1670" s="1" t="str">
        <f t="shared" si="187"/>
        <v>Visa</v>
      </c>
      <c r="G1670" s="16" t="str">
        <f t="shared" si="188"/>
        <v>5497-1145-7617-9846</v>
      </c>
      <c r="H1670" s="15">
        <f>IF(F1670="Cash"," ",Y1670)</f>
        <v>46939</v>
      </c>
      <c r="M1670" s="64"/>
      <c r="U1670" t="s">
        <v>6684</v>
      </c>
      <c r="V1670" t="s">
        <v>8406</v>
      </c>
      <c r="W1670" t="s">
        <v>34</v>
      </c>
      <c r="X1670" s="64">
        <v>4916465346055230</v>
      </c>
      <c r="Y1670">
        <v>46939</v>
      </c>
      <c r="Z1670">
        <v>33.24</v>
      </c>
      <c r="AA1670" s="65" t="str">
        <f t="shared" si="182"/>
        <v>5497114576179846</v>
      </c>
      <c r="AB1670">
        <f t="shared" si="183"/>
        <v>16</v>
      </c>
      <c r="AC1670" s="65" t="str">
        <f t="shared" si="184"/>
        <v>5497114576179846</v>
      </c>
      <c r="AD1670" t="str">
        <f t="shared" si="185"/>
        <v>5497-1145-7617-9846</v>
      </c>
      <c r="AE1670" s="65" t="s">
        <v>11050</v>
      </c>
    </row>
    <row r="1671" spans="1:31" x14ac:dyDescent="0.2">
      <c r="A1671">
        <v>1770</v>
      </c>
      <c r="B1671" s="4">
        <v>43671</v>
      </c>
      <c r="C1671" t="s">
        <v>6685</v>
      </c>
      <c r="D1671" s="14"/>
      <c r="E1671" s="19">
        <f t="shared" si="186"/>
        <v>24.25</v>
      </c>
      <c r="F1671" s="1" t="str">
        <f t="shared" si="187"/>
        <v>Mastercard</v>
      </c>
      <c r="G1671" s="16" t="str">
        <f t="shared" si="188"/>
        <v>2315-0331-7473-7220</v>
      </c>
      <c r="H1671" s="15">
        <f>IF(F1671="Cash"," ",Y1671)</f>
        <v>46404</v>
      </c>
      <c r="M1671" s="64"/>
      <c r="U1671" t="s">
        <v>6685</v>
      </c>
      <c r="V1671" t="s">
        <v>7125</v>
      </c>
      <c r="W1671" t="s">
        <v>7089</v>
      </c>
      <c r="X1671" s="64">
        <v>4916465346055230</v>
      </c>
      <c r="Y1671">
        <v>46404</v>
      </c>
      <c r="Z1671">
        <v>24.25</v>
      </c>
      <c r="AA1671" s="65" t="str">
        <f t="shared" si="182"/>
        <v>2315033174737220</v>
      </c>
      <c r="AB1671">
        <f t="shared" si="183"/>
        <v>16</v>
      </c>
      <c r="AC1671" s="65" t="str">
        <f t="shared" si="184"/>
        <v>2315033174737220</v>
      </c>
      <c r="AD1671" t="str">
        <f t="shared" si="185"/>
        <v>2315-0331-7473-7220</v>
      </c>
      <c r="AE1671" s="65" t="s">
        <v>10710</v>
      </c>
    </row>
    <row r="1672" spans="1:31" x14ac:dyDescent="0.2">
      <c r="A1672">
        <v>1771</v>
      </c>
      <c r="B1672" s="4">
        <v>43671</v>
      </c>
      <c r="C1672" t="s">
        <v>6686</v>
      </c>
      <c r="D1672" s="14"/>
      <c r="E1672" s="19">
        <f t="shared" si="186"/>
        <v>9.02</v>
      </c>
      <c r="F1672" s="1" t="str">
        <f t="shared" si="187"/>
        <v>Mastercard</v>
      </c>
      <c r="G1672" s="16" t="str">
        <f t="shared" si="188"/>
        <v>8196-8709-4231-4773</v>
      </c>
      <c r="H1672" s="15">
        <f>IF(F1672="Cash"," ",Y1672)</f>
        <v>46711</v>
      </c>
      <c r="M1672" s="64"/>
      <c r="U1672" t="s">
        <v>6686</v>
      </c>
      <c r="V1672" t="s">
        <v>8407</v>
      </c>
      <c r="W1672" t="s">
        <v>7089</v>
      </c>
      <c r="X1672" s="64">
        <v>4916465346055230</v>
      </c>
      <c r="Y1672">
        <v>46711</v>
      </c>
      <c r="Z1672">
        <v>9.02</v>
      </c>
      <c r="AA1672" s="65" t="str">
        <f t="shared" si="182"/>
        <v>8196870942314773</v>
      </c>
      <c r="AB1672">
        <f t="shared" si="183"/>
        <v>16</v>
      </c>
      <c r="AC1672" s="65" t="str">
        <f t="shared" si="184"/>
        <v>8196870942314773</v>
      </c>
      <c r="AD1672" t="str">
        <f t="shared" si="185"/>
        <v>8196-8709-4231-4773</v>
      </c>
      <c r="AE1672" s="65" t="s">
        <v>10934</v>
      </c>
    </row>
    <row r="1673" spans="1:31" x14ac:dyDescent="0.2">
      <c r="A1673">
        <v>1772</v>
      </c>
      <c r="B1673" s="4">
        <v>43671</v>
      </c>
      <c r="C1673" t="s">
        <v>6687</v>
      </c>
      <c r="D1673" s="14"/>
      <c r="E1673" s="19">
        <f t="shared" si="186"/>
        <v>5.44</v>
      </c>
      <c r="F1673" s="1" t="str">
        <f t="shared" si="187"/>
        <v>Mastercard</v>
      </c>
      <c r="G1673" s="16" t="str">
        <f t="shared" si="188"/>
        <v>2381-2905-1159-3958</v>
      </c>
      <c r="H1673" s="15">
        <f>IF(F1673="Cash"," ",Y1673)</f>
        <v>73722</v>
      </c>
      <c r="M1673" s="64"/>
      <c r="U1673" t="s">
        <v>6687</v>
      </c>
      <c r="V1673" t="s">
        <v>8408</v>
      </c>
      <c r="W1673" t="s">
        <v>7089</v>
      </c>
      <c r="X1673" s="64">
        <v>4916465346055230</v>
      </c>
      <c r="Y1673">
        <v>73722</v>
      </c>
      <c r="Z1673">
        <v>5.44</v>
      </c>
      <c r="AA1673" s="65" t="str">
        <f t="shared" si="182"/>
        <v>2381290511593958</v>
      </c>
      <c r="AB1673">
        <f t="shared" si="183"/>
        <v>16</v>
      </c>
      <c r="AC1673" s="65" t="str">
        <f t="shared" si="184"/>
        <v>2381290511593958</v>
      </c>
      <c r="AD1673" t="str">
        <f t="shared" si="185"/>
        <v>2381-2905-1159-3958</v>
      </c>
      <c r="AE1673" s="65" t="s">
        <v>10926</v>
      </c>
    </row>
    <row r="1674" spans="1:31" x14ac:dyDescent="0.2">
      <c r="A1674">
        <v>1773</v>
      </c>
      <c r="B1674" s="4">
        <v>43671</v>
      </c>
      <c r="C1674" t="s">
        <v>6688</v>
      </c>
      <c r="D1674" s="14"/>
      <c r="E1674" s="19">
        <f t="shared" si="186"/>
        <v>24.6</v>
      </c>
      <c r="F1674" s="1" t="str">
        <f t="shared" si="187"/>
        <v>Cash</v>
      </c>
      <c r="G1674" s="16" t="str">
        <f t="shared" si="188"/>
        <v xml:space="preserve"> </v>
      </c>
      <c r="H1674" s="15" t="str">
        <f>IF(F1674="Cash"," ",Y1674)</f>
        <v xml:space="preserve"> </v>
      </c>
      <c r="U1674" t="s">
        <v>6688</v>
      </c>
      <c r="V1674" t="s">
        <v>8409</v>
      </c>
      <c r="W1674" t="s">
        <v>30</v>
      </c>
      <c r="X1674" s="64">
        <v>4916465346055230</v>
      </c>
      <c r="Z1674">
        <v>24.6</v>
      </c>
      <c r="AA1674" s="65" t="str">
        <f t="shared" si="182"/>
        <v/>
      </c>
      <c r="AB1674">
        <f t="shared" si="183"/>
        <v>0</v>
      </c>
      <c r="AC1674" s="65" t="str">
        <f t="shared" si="184"/>
        <v>???</v>
      </c>
      <c r="AD1674" t="str">
        <f t="shared" si="185"/>
        <v xml:space="preserve"> </v>
      </c>
    </row>
    <row r="1675" spans="1:31" x14ac:dyDescent="0.2">
      <c r="A1675">
        <v>1774</v>
      </c>
      <c r="B1675" s="4">
        <v>43671</v>
      </c>
      <c r="C1675" t="s">
        <v>6191</v>
      </c>
      <c r="D1675" s="14"/>
      <c r="E1675" s="19">
        <f t="shared" si="186"/>
        <v>25.34</v>
      </c>
      <c r="F1675" s="1" t="str">
        <f t="shared" si="187"/>
        <v>Cash</v>
      </c>
      <c r="G1675" s="16" t="str">
        <f t="shared" si="188"/>
        <v xml:space="preserve"> </v>
      </c>
      <c r="H1675" s="15" t="str">
        <f>IF(F1675="Cash"," ",Y1675)</f>
        <v xml:space="preserve"> </v>
      </c>
      <c r="U1675" t="s">
        <v>6191</v>
      </c>
      <c r="V1675" t="s">
        <v>7142</v>
      </c>
      <c r="W1675" t="s">
        <v>30</v>
      </c>
      <c r="X1675" s="64">
        <v>4916465346055230</v>
      </c>
      <c r="Z1675">
        <v>25.34</v>
      </c>
      <c r="AA1675" s="65" t="str">
        <f t="shared" si="182"/>
        <v/>
      </c>
      <c r="AB1675">
        <f t="shared" si="183"/>
        <v>0</v>
      </c>
      <c r="AC1675" s="65" t="str">
        <f t="shared" si="184"/>
        <v>???</v>
      </c>
      <c r="AD1675" t="str">
        <f t="shared" si="185"/>
        <v xml:space="preserve"> </v>
      </c>
    </row>
    <row r="1676" spans="1:31" x14ac:dyDescent="0.2">
      <c r="A1676">
        <v>1775</v>
      </c>
      <c r="B1676" s="4">
        <v>43671</v>
      </c>
      <c r="C1676" t="s">
        <v>6689</v>
      </c>
      <c r="D1676" s="14"/>
      <c r="E1676" s="19">
        <f t="shared" si="186"/>
        <v>24.42</v>
      </c>
      <c r="F1676" s="1" t="str">
        <f t="shared" si="187"/>
        <v>Mastercard</v>
      </c>
      <c r="G1676" s="16" t="str">
        <f t="shared" si="188"/>
        <v>3829-5014-1221-2161</v>
      </c>
      <c r="H1676" s="15">
        <f>IF(F1676="Cash"," ",Y1676)</f>
        <v>60634</v>
      </c>
      <c r="M1676" s="64"/>
      <c r="U1676" t="s">
        <v>6689</v>
      </c>
      <c r="V1676" t="s">
        <v>8410</v>
      </c>
      <c r="W1676" t="s">
        <v>7089</v>
      </c>
      <c r="X1676" s="64">
        <v>4916465346055230</v>
      </c>
      <c r="Y1676">
        <v>60634</v>
      </c>
      <c r="Z1676">
        <v>24.42</v>
      </c>
      <c r="AA1676" s="65" t="str">
        <f t="shared" si="182"/>
        <v>3829501412212161</v>
      </c>
      <c r="AB1676">
        <f t="shared" si="183"/>
        <v>16</v>
      </c>
      <c r="AC1676" s="65" t="str">
        <f t="shared" si="184"/>
        <v>3829501412212161</v>
      </c>
      <c r="AD1676" t="str">
        <f t="shared" si="185"/>
        <v>3829-5014-1221-2161</v>
      </c>
      <c r="AE1676" s="65" t="s">
        <v>10667</v>
      </c>
    </row>
    <row r="1677" spans="1:31" x14ac:dyDescent="0.2">
      <c r="A1677">
        <v>1776</v>
      </c>
      <c r="B1677" s="4">
        <v>43671</v>
      </c>
      <c r="C1677" t="s">
        <v>6690</v>
      </c>
      <c r="D1677" s="14"/>
      <c r="E1677" s="19">
        <f t="shared" si="186"/>
        <v>21.68</v>
      </c>
      <c r="F1677" s="1" t="str">
        <f t="shared" si="187"/>
        <v>Cash</v>
      </c>
      <c r="G1677" s="16" t="str">
        <f t="shared" si="188"/>
        <v xml:space="preserve"> </v>
      </c>
      <c r="H1677" s="15" t="str">
        <f>IF(F1677="Cash"," ",Y1677)</f>
        <v xml:space="preserve"> </v>
      </c>
      <c r="U1677" t="s">
        <v>6690</v>
      </c>
      <c r="V1677" t="s">
        <v>8411</v>
      </c>
      <c r="W1677" t="s">
        <v>30</v>
      </c>
      <c r="X1677" s="64">
        <v>4916465346055230</v>
      </c>
      <c r="Z1677">
        <v>21.68</v>
      </c>
      <c r="AA1677" s="65" t="str">
        <f t="shared" si="182"/>
        <v/>
      </c>
      <c r="AB1677">
        <f t="shared" si="183"/>
        <v>0</v>
      </c>
      <c r="AC1677" s="65" t="str">
        <f t="shared" si="184"/>
        <v>???</v>
      </c>
      <c r="AD1677" t="str">
        <f t="shared" si="185"/>
        <v xml:space="preserve"> </v>
      </c>
    </row>
    <row r="1678" spans="1:31" x14ac:dyDescent="0.2">
      <c r="A1678">
        <v>1777</v>
      </c>
      <c r="B1678" s="4">
        <v>43671</v>
      </c>
      <c r="C1678" t="s">
        <v>6691</v>
      </c>
      <c r="D1678" s="14"/>
      <c r="E1678" s="19">
        <f t="shared" si="186"/>
        <v>1.59</v>
      </c>
      <c r="F1678" s="1" t="str">
        <f t="shared" si="187"/>
        <v>Cash</v>
      </c>
      <c r="G1678" s="16" t="str">
        <f t="shared" si="188"/>
        <v xml:space="preserve"> </v>
      </c>
      <c r="H1678" s="15" t="str">
        <f>IF(F1678="Cash"," ",Y1678)</f>
        <v xml:space="preserve"> </v>
      </c>
      <c r="U1678" t="s">
        <v>6691</v>
      </c>
      <c r="V1678" t="s">
        <v>8412</v>
      </c>
      <c r="W1678" t="s">
        <v>30</v>
      </c>
      <c r="X1678" s="64">
        <v>4916465346055230</v>
      </c>
      <c r="Z1678">
        <v>1.59</v>
      </c>
      <c r="AA1678" s="65" t="str">
        <f t="shared" si="182"/>
        <v/>
      </c>
      <c r="AB1678">
        <f t="shared" si="183"/>
        <v>0</v>
      </c>
      <c r="AC1678" s="65" t="str">
        <f t="shared" si="184"/>
        <v>???</v>
      </c>
      <c r="AD1678" t="str">
        <f t="shared" si="185"/>
        <v xml:space="preserve"> </v>
      </c>
    </row>
    <row r="1679" spans="1:31" x14ac:dyDescent="0.2">
      <c r="A1679">
        <v>1778</v>
      </c>
      <c r="B1679" s="4">
        <v>43671</v>
      </c>
      <c r="C1679" t="s">
        <v>6692</v>
      </c>
      <c r="D1679" s="14"/>
      <c r="E1679" s="19">
        <f t="shared" si="186"/>
        <v>33.58</v>
      </c>
      <c r="F1679" s="1" t="str">
        <f t="shared" si="187"/>
        <v>Cash</v>
      </c>
      <c r="G1679" s="16" t="str">
        <f t="shared" si="188"/>
        <v xml:space="preserve"> </v>
      </c>
      <c r="H1679" s="15" t="str">
        <f>IF(F1679="Cash"," ",Y1679)</f>
        <v xml:space="preserve"> </v>
      </c>
      <c r="U1679" t="s">
        <v>6692</v>
      </c>
      <c r="V1679" t="s">
        <v>8413</v>
      </c>
      <c r="W1679" t="s">
        <v>30</v>
      </c>
      <c r="X1679" s="64">
        <v>4916465346055230</v>
      </c>
      <c r="Z1679">
        <v>33.58</v>
      </c>
      <c r="AA1679" s="65" t="str">
        <f t="shared" si="182"/>
        <v/>
      </c>
      <c r="AB1679">
        <f t="shared" si="183"/>
        <v>0</v>
      </c>
      <c r="AC1679" s="65" t="str">
        <f t="shared" si="184"/>
        <v>???</v>
      </c>
      <c r="AD1679" t="str">
        <f t="shared" si="185"/>
        <v xml:space="preserve"> </v>
      </c>
    </row>
    <row r="1680" spans="1:31" x14ac:dyDescent="0.2">
      <c r="A1680">
        <v>1779</v>
      </c>
      <c r="B1680" s="4">
        <v>43671</v>
      </c>
      <c r="C1680" t="s">
        <v>6693</v>
      </c>
      <c r="D1680" s="14"/>
      <c r="E1680" s="19">
        <f t="shared" si="186"/>
        <v>23.65</v>
      </c>
      <c r="F1680" s="1" t="str">
        <f t="shared" si="187"/>
        <v>Visa</v>
      </c>
      <c r="G1680" s="16" t="str">
        <f t="shared" si="188"/>
        <v>???</v>
      </c>
      <c r="H1680" s="15">
        <f>IF(F1680="Cash"," ",Y1680)</f>
        <v>48015</v>
      </c>
      <c r="M1680" s="64"/>
      <c r="U1680" t="s">
        <v>6693</v>
      </c>
      <c r="V1680" t="s">
        <v>8414</v>
      </c>
      <c r="W1680" t="s">
        <v>34</v>
      </c>
      <c r="X1680" s="64">
        <v>4916465346055230</v>
      </c>
      <c r="Y1680">
        <v>48015</v>
      </c>
      <c r="Z1680">
        <v>23.65</v>
      </c>
      <c r="AA1680" s="65" t="str">
        <f t="shared" si="182"/>
        <v>4399336119260</v>
      </c>
      <c r="AB1680">
        <f t="shared" si="183"/>
        <v>13</v>
      </c>
      <c r="AC1680" s="65" t="str">
        <f t="shared" si="184"/>
        <v>???</v>
      </c>
      <c r="AD1680" t="str">
        <f t="shared" si="185"/>
        <v>???</v>
      </c>
      <c r="AE1680" s="65" t="s">
        <v>11051</v>
      </c>
    </row>
    <row r="1681" spans="1:31" x14ac:dyDescent="0.2">
      <c r="A1681">
        <v>1780</v>
      </c>
      <c r="B1681" s="4">
        <v>43671</v>
      </c>
      <c r="C1681" t="s">
        <v>6694</v>
      </c>
      <c r="D1681" s="14"/>
      <c r="E1681" s="19">
        <f t="shared" si="186"/>
        <v>4.32</v>
      </c>
      <c r="F1681" s="1" t="str">
        <f t="shared" si="187"/>
        <v>Discover</v>
      </c>
      <c r="G1681" s="16" t="str">
        <f t="shared" si="188"/>
        <v>???</v>
      </c>
      <c r="H1681" s="15">
        <f>IF(F1681="Cash"," ",Y1681)</f>
        <v>10111</v>
      </c>
      <c r="M1681" s="64"/>
      <c r="U1681" t="s">
        <v>6694</v>
      </c>
      <c r="V1681" t="s">
        <v>8415</v>
      </c>
      <c r="W1681" t="s">
        <v>7167</v>
      </c>
      <c r="X1681" s="64">
        <v>4916465346055230</v>
      </c>
      <c r="Y1681">
        <v>10111</v>
      </c>
      <c r="Z1681">
        <v>4.32</v>
      </c>
      <c r="AA1681" s="65" t="str">
        <f t="shared" si="182"/>
        <v>30000751282132</v>
      </c>
      <c r="AB1681">
        <f t="shared" si="183"/>
        <v>14</v>
      </c>
      <c r="AC1681" s="65" t="str">
        <f t="shared" si="184"/>
        <v>???</v>
      </c>
      <c r="AD1681" t="str">
        <f t="shared" si="185"/>
        <v>???</v>
      </c>
      <c r="AE1681" s="65" t="s">
        <v>11052</v>
      </c>
    </row>
    <row r="1682" spans="1:31" x14ac:dyDescent="0.2">
      <c r="A1682">
        <v>1781</v>
      </c>
      <c r="B1682" s="4">
        <v>43671</v>
      </c>
      <c r="C1682" t="s">
        <v>6695</v>
      </c>
      <c r="D1682" s="14"/>
      <c r="E1682" s="19">
        <f t="shared" si="186"/>
        <v>12.21</v>
      </c>
      <c r="F1682" s="1" t="str">
        <f t="shared" si="187"/>
        <v>Mastercard</v>
      </c>
      <c r="G1682" s="16" t="str">
        <f t="shared" si="188"/>
        <v>???</v>
      </c>
      <c r="H1682" s="15">
        <f>IF(F1682="Cash"," ",Y1682)</f>
        <v>46567</v>
      </c>
      <c r="M1682" s="64"/>
      <c r="U1682" t="s">
        <v>6695</v>
      </c>
      <c r="V1682" t="s">
        <v>8416</v>
      </c>
      <c r="W1682" t="s">
        <v>7089</v>
      </c>
      <c r="X1682" s="64">
        <v>4916465346055230</v>
      </c>
      <c r="Y1682">
        <v>46567</v>
      </c>
      <c r="Z1682">
        <v>12.21</v>
      </c>
      <c r="AA1682" s="65" t="str">
        <f t="shared" si="182"/>
        <v>30583705729142</v>
      </c>
      <c r="AB1682">
        <f t="shared" si="183"/>
        <v>14</v>
      </c>
      <c r="AC1682" s="65" t="str">
        <f t="shared" si="184"/>
        <v>???</v>
      </c>
      <c r="AD1682" t="str">
        <f t="shared" si="185"/>
        <v>???</v>
      </c>
      <c r="AE1682" s="65" t="s">
        <v>11053</v>
      </c>
    </row>
    <row r="1683" spans="1:31" x14ac:dyDescent="0.2">
      <c r="A1683">
        <v>1782</v>
      </c>
      <c r="B1683" s="4">
        <v>43671</v>
      </c>
      <c r="C1683" t="s">
        <v>6696</v>
      </c>
      <c r="D1683" s="14"/>
      <c r="E1683" s="19">
        <f t="shared" si="186"/>
        <v>22.8</v>
      </c>
      <c r="F1683" s="1" t="str">
        <f t="shared" si="187"/>
        <v>Mastercard</v>
      </c>
      <c r="G1683" s="16" t="str">
        <f t="shared" si="188"/>
        <v>???</v>
      </c>
      <c r="H1683" s="15">
        <f>IF(F1683="Cash"," ",Y1683)</f>
        <v>60673</v>
      </c>
      <c r="M1683" s="64"/>
      <c r="U1683" t="s">
        <v>6696</v>
      </c>
      <c r="V1683" t="s">
        <v>8417</v>
      </c>
      <c r="W1683" t="s">
        <v>7089</v>
      </c>
      <c r="X1683" s="64">
        <v>4916465346055230</v>
      </c>
      <c r="Y1683">
        <v>60673</v>
      </c>
      <c r="Z1683">
        <v>22.8</v>
      </c>
      <c r="AA1683" s="65" t="str">
        <f t="shared" si="182"/>
        <v>30068140897928</v>
      </c>
      <c r="AB1683">
        <f t="shared" si="183"/>
        <v>14</v>
      </c>
      <c r="AC1683" s="65" t="str">
        <f t="shared" si="184"/>
        <v>???</v>
      </c>
      <c r="AD1683" t="str">
        <f t="shared" si="185"/>
        <v>???</v>
      </c>
      <c r="AE1683" s="65" t="s">
        <v>11054</v>
      </c>
    </row>
    <row r="1684" spans="1:31" x14ac:dyDescent="0.2">
      <c r="A1684">
        <v>1783</v>
      </c>
      <c r="B1684" s="4">
        <v>43671</v>
      </c>
      <c r="C1684" t="s">
        <v>6697</v>
      </c>
      <c r="D1684" s="14"/>
      <c r="E1684" s="19">
        <f t="shared" si="186"/>
        <v>25.34</v>
      </c>
      <c r="F1684" s="1" t="str">
        <f t="shared" si="187"/>
        <v>Mastercard</v>
      </c>
      <c r="G1684" s="16" t="str">
        <f t="shared" si="188"/>
        <v>5109-9096-8128-9526</v>
      </c>
      <c r="H1684" s="15">
        <f>IF(F1684="Cash"," ",Y1684)</f>
        <v>46942</v>
      </c>
      <c r="M1684" s="64"/>
      <c r="U1684" t="s">
        <v>6697</v>
      </c>
      <c r="V1684" t="s">
        <v>7142</v>
      </c>
      <c r="W1684" t="s">
        <v>7089</v>
      </c>
      <c r="X1684" s="64">
        <v>4916465346055230</v>
      </c>
      <c r="Y1684">
        <v>46942</v>
      </c>
      <c r="Z1684">
        <v>25.34</v>
      </c>
      <c r="AA1684" s="65" t="str">
        <f t="shared" si="182"/>
        <v>5109909681289526</v>
      </c>
      <c r="AB1684">
        <f t="shared" si="183"/>
        <v>16</v>
      </c>
      <c r="AC1684" s="65" t="str">
        <f t="shared" si="184"/>
        <v>5109909681289526</v>
      </c>
      <c r="AD1684" t="str">
        <f t="shared" si="185"/>
        <v>5109-9096-8128-9526</v>
      </c>
      <c r="AE1684" s="65" t="s">
        <v>10652</v>
      </c>
    </row>
    <row r="1685" spans="1:31" x14ac:dyDescent="0.2">
      <c r="A1685">
        <v>1784</v>
      </c>
      <c r="B1685" s="4">
        <v>43671</v>
      </c>
      <c r="C1685" t="s">
        <v>6698</v>
      </c>
      <c r="D1685" s="14"/>
      <c r="E1685" s="19">
        <f t="shared" si="186"/>
        <v>24.04</v>
      </c>
      <c r="F1685" s="1" t="str">
        <f t="shared" si="187"/>
        <v>Mastercard</v>
      </c>
      <c r="G1685" s="16" t="str">
        <f t="shared" si="188"/>
        <v>9614-5032-5625-9420</v>
      </c>
      <c r="H1685" s="15">
        <f>IF(F1685="Cash"," ",Y1685)</f>
        <v>36340</v>
      </c>
      <c r="M1685" s="64"/>
      <c r="U1685" t="s">
        <v>6698</v>
      </c>
      <c r="V1685" t="s">
        <v>8418</v>
      </c>
      <c r="W1685" t="s">
        <v>7089</v>
      </c>
      <c r="X1685" s="64">
        <v>4916465346055230</v>
      </c>
      <c r="Y1685">
        <v>36340</v>
      </c>
      <c r="Z1685">
        <v>24.04</v>
      </c>
      <c r="AA1685" s="65" t="str">
        <f t="shared" si="182"/>
        <v>9614503256259420</v>
      </c>
      <c r="AB1685">
        <f t="shared" si="183"/>
        <v>16</v>
      </c>
      <c r="AC1685" s="65" t="str">
        <f t="shared" si="184"/>
        <v>9614503256259420</v>
      </c>
      <c r="AD1685" t="str">
        <f t="shared" si="185"/>
        <v>9614-5032-5625-9420</v>
      </c>
      <c r="AE1685" s="65" t="s">
        <v>10753</v>
      </c>
    </row>
    <row r="1686" spans="1:31" x14ac:dyDescent="0.2">
      <c r="A1686">
        <v>1785</v>
      </c>
      <c r="B1686" s="4">
        <v>43671</v>
      </c>
      <c r="C1686" t="s">
        <v>6699</v>
      </c>
      <c r="D1686" s="14"/>
      <c r="E1686" s="19">
        <f t="shared" si="186"/>
        <v>10.47</v>
      </c>
      <c r="F1686" s="1" t="str">
        <f t="shared" si="187"/>
        <v>Mastercard</v>
      </c>
      <c r="G1686" s="16" t="str">
        <f t="shared" si="188"/>
        <v>4375-4758-3990-2661</v>
      </c>
      <c r="H1686" s="15">
        <f>IF(F1686="Cash"," ",Y1686)</f>
        <v>60612</v>
      </c>
      <c r="M1686" s="64"/>
      <c r="U1686" t="s">
        <v>6699</v>
      </c>
      <c r="V1686" t="s">
        <v>8419</v>
      </c>
      <c r="W1686" t="s">
        <v>7089</v>
      </c>
      <c r="X1686" s="64">
        <v>4916465346055230</v>
      </c>
      <c r="Y1686">
        <v>60612</v>
      </c>
      <c r="Z1686">
        <v>10.47</v>
      </c>
      <c r="AA1686" s="65" t="str">
        <f t="shared" si="182"/>
        <v>4375475839902661</v>
      </c>
      <c r="AB1686">
        <f t="shared" si="183"/>
        <v>16</v>
      </c>
      <c r="AC1686" s="65" t="str">
        <f t="shared" si="184"/>
        <v>4375475839902661</v>
      </c>
      <c r="AD1686" t="str">
        <f t="shared" si="185"/>
        <v>4375-4758-3990-2661</v>
      </c>
      <c r="AE1686" s="65" t="s">
        <v>10842</v>
      </c>
    </row>
    <row r="1687" spans="1:31" x14ac:dyDescent="0.2">
      <c r="A1687">
        <v>1786</v>
      </c>
      <c r="B1687" s="4">
        <v>43672</v>
      </c>
      <c r="C1687" t="s">
        <v>6700</v>
      </c>
      <c r="D1687" s="14"/>
      <c r="E1687" s="19">
        <f t="shared" si="186"/>
        <v>14.91</v>
      </c>
      <c r="F1687" s="1" t="str">
        <f t="shared" si="187"/>
        <v>Cash</v>
      </c>
      <c r="G1687" s="16" t="str">
        <f t="shared" si="188"/>
        <v xml:space="preserve"> </v>
      </c>
      <c r="H1687" s="15" t="str">
        <f>IF(F1687="Cash"," ",Y1687)</f>
        <v xml:space="preserve"> </v>
      </c>
      <c r="U1687" t="s">
        <v>6700</v>
      </c>
      <c r="V1687" t="s">
        <v>8420</v>
      </c>
      <c r="W1687" t="s">
        <v>30</v>
      </c>
      <c r="X1687" s="64">
        <v>4916465346055230</v>
      </c>
      <c r="Z1687">
        <v>14.91</v>
      </c>
      <c r="AA1687" s="65" t="str">
        <f t="shared" si="182"/>
        <v/>
      </c>
      <c r="AB1687">
        <f t="shared" si="183"/>
        <v>0</v>
      </c>
      <c r="AC1687" s="65" t="str">
        <f t="shared" si="184"/>
        <v>???</v>
      </c>
      <c r="AD1687" t="str">
        <f t="shared" si="185"/>
        <v xml:space="preserve"> </v>
      </c>
    </row>
    <row r="1688" spans="1:31" x14ac:dyDescent="0.2">
      <c r="A1688">
        <v>1787</v>
      </c>
      <c r="B1688" s="4">
        <v>43672</v>
      </c>
      <c r="C1688" t="s">
        <v>6701</v>
      </c>
      <c r="D1688" s="14"/>
      <c r="E1688" s="19">
        <f t="shared" si="186"/>
        <v>12.3</v>
      </c>
      <c r="F1688" s="1" t="str">
        <f t="shared" si="187"/>
        <v>Mastercard</v>
      </c>
      <c r="G1688" s="16" t="str">
        <f t="shared" si="188"/>
        <v>5634-3261-9167-9054</v>
      </c>
      <c r="H1688" s="15">
        <f>IF(F1688="Cash"," ",Y1688)</f>
        <v>47522</v>
      </c>
      <c r="M1688" s="64"/>
      <c r="U1688" t="s">
        <v>6701</v>
      </c>
      <c r="V1688" t="s">
        <v>8421</v>
      </c>
      <c r="W1688" t="s">
        <v>7089</v>
      </c>
      <c r="X1688" s="64">
        <v>4916465346055230</v>
      </c>
      <c r="Y1688">
        <v>47522</v>
      </c>
      <c r="Z1688">
        <v>12.3</v>
      </c>
      <c r="AA1688" s="65" t="str">
        <f t="shared" si="182"/>
        <v>5634326191679054</v>
      </c>
      <c r="AB1688">
        <f t="shared" si="183"/>
        <v>16</v>
      </c>
      <c r="AC1688" s="65" t="str">
        <f t="shared" si="184"/>
        <v>5634326191679054</v>
      </c>
      <c r="AD1688" t="str">
        <f t="shared" si="185"/>
        <v>5634-3261-9167-9054</v>
      </c>
      <c r="AE1688" s="65" t="s">
        <v>10763</v>
      </c>
    </row>
    <row r="1689" spans="1:31" x14ac:dyDescent="0.2">
      <c r="A1689">
        <v>1788</v>
      </c>
      <c r="B1689" s="4">
        <v>43672</v>
      </c>
      <c r="C1689" t="s">
        <v>6702</v>
      </c>
      <c r="D1689" s="14"/>
      <c r="E1689" s="19">
        <f t="shared" si="186"/>
        <v>8.84</v>
      </c>
      <c r="F1689" s="1" t="str">
        <f t="shared" si="187"/>
        <v>Mastercard</v>
      </c>
      <c r="G1689" s="16" t="str">
        <f t="shared" si="188"/>
        <v>7516-8782-9329-4773</v>
      </c>
      <c r="H1689" s="15">
        <f>IF(F1689="Cash"," ",Y1689)</f>
        <v>33993</v>
      </c>
      <c r="M1689" s="64"/>
      <c r="U1689" t="s">
        <v>6702</v>
      </c>
      <c r="V1689" t="s">
        <v>7231</v>
      </c>
      <c r="W1689" t="s">
        <v>7089</v>
      </c>
      <c r="X1689" s="64">
        <v>4916465346055230</v>
      </c>
      <c r="Y1689">
        <v>33993</v>
      </c>
      <c r="Z1689">
        <v>8.84</v>
      </c>
      <c r="AA1689" s="65" t="str">
        <f t="shared" si="182"/>
        <v>7516878293294773</v>
      </c>
      <c r="AB1689">
        <f t="shared" si="183"/>
        <v>16</v>
      </c>
      <c r="AC1689" s="65" t="str">
        <f t="shared" si="184"/>
        <v>7516878293294773</v>
      </c>
      <c r="AD1689" t="str">
        <f t="shared" si="185"/>
        <v>7516-8782-9329-4773</v>
      </c>
      <c r="AE1689" s="65" t="s">
        <v>10778</v>
      </c>
    </row>
    <row r="1690" spans="1:31" x14ac:dyDescent="0.2">
      <c r="A1690">
        <v>1789</v>
      </c>
      <c r="B1690" s="4">
        <v>43672</v>
      </c>
      <c r="C1690" t="s">
        <v>6703</v>
      </c>
      <c r="D1690" s="14"/>
      <c r="E1690" s="19">
        <f t="shared" si="186"/>
        <v>13.8</v>
      </c>
      <c r="F1690" s="1" t="str">
        <f t="shared" si="187"/>
        <v>Mastercard</v>
      </c>
      <c r="G1690" s="16" t="str">
        <f t="shared" si="188"/>
        <v>8822-8824-7330-5672</v>
      </c>
      <c r="H1690" s="15">
        <f>IF(F1690="Cash"," ",Y1690)</f>
        <v>47320</v>
      </c>
      <c r="M1690" s="64"/>
      <c r="U1690" t="s">
        <v>6703</v>
      </c>
      <c r="V1690" t="s">
        <v>8422</v>
      </c>
      <c r="W1690" t="s">
        <v>7089</v>
      </c>
      <c r="X1690" s="64">
        <v>4916465346055230</v>
      </c>
      <c r="Y1690">
        <v>47320</v>
      </c>
      <c r="Z1690">
        <v>13.8</v>
      </c>
      <c r="AA1690" s="65" t="str">
        <f t="shared" si="182"/>
        <v>8822882473305672</v>
      </c>
      <c r="AB1690">
        <f t="shared" si="183"/>
        <v>16</v>
      </c>
      <c r="AC1690" s="65" t="str">
        <f t="shared" si="184"/>
        <v>8822882473305672</v>
      </c>
      <c r="AD1690" t="str">
        <f t="shared" si="185"/>
        <v>8822-8824-7330-5672</v>
      </c>
      <c r="AE1690" s="65" t="s">
        <v>11055</v>
      </c>
    </row>
    <row r="1691" spans="1:31" x14ac:dyDescent="0.2">
      <c r="A1691">
        <v>1790</v>
      </c>
      <c r="B1691" s="4">
        <v>43672</v>
      </c>
      <c r="C1691" t="s">
        <v>6704</v>
      </c>
      <c r="D1691" s="14"/>
      <c r="E1691" s="19">
        <f t="shared" si="186"/>
        <v>23.05</v>
      </c>
      <c r="F1691" s="1" t="str">
        <f t="shared" si="187"/>
        <v>Visa</v>
      </c>
      <c r="G1691" s="16" t="str">
        <f t="shared" si="188"/>
        <v>9614-5032-5625-9420</v>
      </c>
      <c r="H1691" s="15">
        <f>IF(F1691="Cash"," ",Y1691)</f>
        <v>47382</v>
      </c>
      <c r="M1691" s="64"/>
      <c r="U1691" t="s">
        <v>6704</v>
      </c>
      <c r="V1691" t="s">
        <v>8423</v>
      </c>
      <c r="W1691" t="s">
        <v>34</v>
      </c>
      <c r="X1691" s="64">
        <v>4916465346055230</v>
      </c>
      <c r="Y1691">
        <v>47382</v>
      </c>
      <c r="Z1691">
        <v>23.05</v>
      </c>
      <c r="AA1691" s="65" t="str">
        <f t="shared" si="182"/>
        <v>9614503256259420</v>
      </c>
      <c r="AB1691">
        <f t="shared" si="183"/>
        <v>16</v>
      </c>
      <c r="AC1691" s="65" t="str">
        <f t="shared" si="184"/>
        <v>9614503256259420</v>
      </c>
      <c r="AD1691" t="str">
        <f t="shared" si="185"/>
        <v>9614-5032-5625-9420</v>
      </c>
      <c r="AE1691" s="65" t="s">
        <v>10753</v>
      </c>
    </row>
    <row r="1692" spans="1:31" x14ac:dyDescent="0.2">
      <c r="A1692">
        <v>1791</v>
      </c>
      <c r="B1692" s="4">
        <v>43672</v>
      </c>
      <c r="C1692" t="s">
        <v>6705</v>
      </c>
      <c r="D1692" s="14"/>
      <c r="E1692" s="19">
        <f t="shared" si="186"/>
        <v>11.54</v>
      </c>
      <c r="F1692" s="1" t="str">
        <f t="shared" si="187"/>
        <v>Cash</v>
      </c>
      <c r="G1692" s="16" t="str">
        <f t="shared" si="188"/>
        <v xml:space="preserve"> </v>
      </c>
      <c r="H1692" s="15" t="str">
        <f>IF(F1692="Cash"," ",Y1692)</f>
        <v xml:space="preserve"> </v>
      </c>
      <c r="U1692" t="s">
        <v>6705</v>
      </c>
      <c r="V1692" t="s">
        <v>8424</v>
      </c>
      <c r="W1692" t="s">
        <v>30</v>
      </c>
      <c r="X1692" s="64">
        <v>4916465346055230</v>
      </c>
      <c r="Z1692">
        <v>11.54</v>
      </c>
      <c r="AA1692" s="65" t="str">
        <f t="shared" si="182"/>
        <v/>
      </c>
      <c r="AB1692">
        <f t="shared" si="183"/>
        <v>0</v>
      </c>
      <c r="AC1692" s="65" t="str">
        <f t="shared" si="184"/>
        <v>???</v>
      </c>
      <c r="AD1692" t="str">
        <f t="shared" si="185"/>
        <v xml:space="preserve"> </v>
      </c>
    </row>
    <row r="1693" spans="1:31" x14ac:dyDescent="0.2">
      <c r="A1693">
        <v>1792</v>
      </c>
      <c r="B1693" s="4">
        <v>43672</v>
      </c>
      <c r="C1693" t="s">
        <v>6706</v>
      </c>
      <c r="D1693" s="14"/>
      <c r="E1693" s="19">
        <f t="shared" si="186"/>
        <v>26.11</v>
      </c>
      <c r="F1693" s="1" t="str">
        <f t="shared" si="187"/>
        <v>Mastercard</v>
      </c>
      <c r="G1693" s="16" t="str">
        <f t="shared" si="188"/>
        <v>7516-8782-9329-4773</v>
      </c>
      <c r="H1693" s="15">
        <f>IF(F1693="Cash"," ",Y1693)</f>
        <v>60608</v>
      </c>
      <c r="M1693" s="64"/>
      <c r="U1693" t="s">
        <v>6706</v>
      </c>
      <c r="V1693" t="s">
        <v>7983</v>
      </c>
      <c r="W1693" t="s">
        <v>7089</v>
      </c>
      <c r="X1693" s="64">
        <v>4916465346055230</v>
      </c>
      <c r="Y1693">
        <v>60608</v>
      </c>
      <c r="Z1693">
        <v>26.11</v>
      </c>
      <c r="AA1693" s="65" t="str">
        <f t="shared" si="182"/>
        <v>7516878293294773</v>
      </c>
      <c r="AB1693">
        <f t="shared" si="183"/>
        <v>16</v>
      </c>
      <c r="AC1693" s="65" t="str">
        <f t="shared" si="184"/>
        <v>7516878293294773</v>
      </c>
      <c r="AD1693" t="str">
        <f t="shared" si="185"/>
        <v>7516-8782-9329-4773</v>
      </c>
      <c r="AE1693" s="65" t="s">
        <v>10778</v>
      </c>
    </row>
    <row r="1694" spans="1:31" x14ac:dyDescent="0.2">
      <c r="A1694">
        <v>1793</v>
      </c>
      <c r="B1694" s="4">
        <v>43672</v>
      </c>
      <c r="C1694" t="s">
        <v>6707</v>
      </c>
      <c r="D1694" s="14"/>
      <c r="E1694" s="19">
        <f t="shared" si="186"/>
        <v>26.53</v>
      </c>
      <c r="F1694" s="1" t="str">
        <f t="shared" si="187"/>
        <v>Cash</v>
      </c>
      <c r="G1694" s="16" t="str">
        <f t="shared" si="188"/>
        <v xml:space="preserve"> </v>
      </c>
      <c r="H1694" s="15" t="str">
        <f>IF(F1694="Cash"," ",Y1694)</f>
        <v xml:space="preserve"> </v>
      </c>
      <c r="U1694" t="s">
        <v>6707</v>
      </c>
      <c r="V1694" t="s">
        <v>8425</v>
      </c>
      <c r="W1694" t="s">
        <v>30</v>
      </c>
      <c r="X1694" s="64">
        <v>4916465346055230</v>
      </c>
      <c r="Z1694">
        <v>26.53</v>
      </c>
      <c r="AA1694" s="65" t="str">
        <f t="shared" si="182"/>
        <v/>
      </c>
      <c r="AB1694">
        <f t="shared" si="183"/>
        <v>0</v>
      </c>
      <c r="AC1694" s="65" t="str">
        <f t="shared" si="184"/>
        <v>???</v>
      </c>
      <c r="AD1694" t="str">
        <f t="shared" si="185"/>
        <v xml:space="preserve"> </v>
      </c>
    </row>
    <row r="1695" spans="1:31" x14ac:dyDescent="0.2">
      <c r="A1695">
        <v>1794</v>
      </c>
      <c r="B1695" s="4">
        <v>43672</v>
      </c>
      <c r="C1695" t="s">
        <v>6708</v>
      </c>
      <c r="D1695" s="14"/>
      <c r="E1695" s="19">
        <f t="shared" si="186"/>
        <v>27.37</v>
      </c>
      <c r="F1695" s="1" t="str">
        <f t="shared" si="187"/>
        <v>Visa</v>
      </c>
      <c r="G1695" s="16" t="str">
        <f t="shared" si="188"/>
        <v>8692-5312-9296-4969</v>
      </c>
      <c r="H1695" s="15">
        <f>IF(F1695="Cash"," ",Y1695)</f>
        <v>47384</v>
      </c>
      <c r="M1695" s="64"/>
      <c r="U1695" t="s">
        <v>6708</v>
      </c>
      <c r="V1695" t="s">
        <v>8426</v>
      </c>
      <c r="W1695" t="s">
        <v>34</v>
      </c>
      <c r="X1695" s="64">
        <v>4916465346055230</v>
      </c>
      <c r="Y1695">
        <v>47384</v>
      </c>
      <c r="Z1695">
        <v>27.37</v>
      </c>
      <c r="AA1695" s="65" t="str">
        <f t="shared" si="182"/>
        <v>8692531292964969</v>
      </c>
      <c r="AB1695">
        <f t="shared" si="183"/>
        <v>16</v>
      </c>
      <c r="AC1695" s="65" t="str">
        <f t="shared" si="184"/>
        <v>8692531292964969</v>
      </c>
      <c r="AD1695" t="str">
        <f t="shared" si="185"/>
        <v>8692-5312-9296-4969</v>
      </c>
      <c r="AE1695" s="65" t="s">
        <v>11056</v>
      </c>
    </row>
    <row r="1696" spans="1:31" x14ac:dyDescent="0.2">
      <c r="A1696">
        <v>1795</v>
      </c>
      <c r="B1696" s="4">
        <v>43672</v>
      </c>
      <c r="C1696" t="s">
        <v>6709</v>
      </c>
      <c r="D1696" s="14"/>
      <c r="E1696" s="19">
        <f t="shared" si="186"/>
        <v>11.61</v>
      </c>
      <c r="F1696" s="1" t="str">
        <f t="shared" si="187"/>
        <v>Cash</v>
      </c>
      <c r="G1696" s="16" t="str">
        <f t="shared" si="188"/>
        <v xml:space="preserve"> </v>
      </c>
      <c r="H1696" s="15" t="str">
        <f>IF(F1696="Cash"," ",Y1696)</f>
        <v xml:space="preserve"> </v>
      </c>
      <c r="U1696" t="s">
        <v>6709</v>
      </c>
      <c r="V1696" t="s">
        <v>8427</v>
      </c>
      <c r="W1696" t="s">
        <v>30</v>
      </c>
      <c r="X1696" s="64">
        <v>4916465346055230</v>
      </c>
      <c r="Z1696">
        <v>11.61</v>
      </c>
      <c r="AA1696" s="65" t="str">
        <f t="shared" si="182"/>
        <v/>
      </c>
      <c r="AB1696">
        <f t="shared" si="183"/>
        <v>0</v>
      </c>
      <c r="AC1696" s="65" t="str">
        <f t="shared" si="184"/>
        <v>???</v>
      </c>
      <c r="AD1696" t="str">
        <f t="shared" si="185"/>
        <v xml:space="preserve"> </v>
      </c>
    </row>
    <row r="1697" spans="1:31" x14ac:dyDescent="0.2">
      <c r="A1697">
        <v>1796</v>
      </c>
      <c r="B1697" s="4">
        <v>43672</v>
      </c>
      <c r="C1697" t="s">
        <v>6710</v>
      </c>
      <c r="D1697" s="14"/>
      <c r="E1697" s="19">
        <f t="shared" si="186"/>
        <v>15.53</v>
      </c>
      <c r="F1697" s="1" t="str">
        <f t="shared" si="187"/>
        <v>Cash</v>
      </c>
      <c r="G1697" s="16" t="str">
        <f t="shared" si="188"/>
        <v xml:space="preserve"> </v>
      </c>
      <c r="H1697" s="15" t="str">
        <f>IF(F1697="Cash"," ",Y1697)</f>
        <v xml:space="preserve"> </v>
      </c>
      <c r="U1697" t="s">
        <v>6710</v>
      </c>
      <c r="V1697" t="s">
        <v>8428</v>
      </c>
      <c r="W1697" t="s">
        <v>30</v>
      </c>
      <c r="X1697" s="64">
        <v>4916465346055230</v>
      </c>
      <c r="Z1697">
        <v>15.53</v>
      </c>
      <c r="AA1697" s="65" t="str">
        <f t="shared" si="182"/>
        <v/>
      </c>
      <c r="AB1697">
        <f t="shared" si="183"/>
        <v>0</v>
      </c>
      <c r="AC1697" s="65" t="str">
        <f t="shared" si="184"/>
        <v>???</v>
      </c>
      <c r="AD1697" t="str">
        <f t="shared" si="185"/>
        <v xml:space="preserve"> </v>
      </c>
    </row>
    <row r="1698" spans="1:31" x14ac:dyDescent="0.2">
      <c r="A1698">
        <v>1797</v>
      </c>
      <c r="B1698" s="4">
        <v>43672</v>
      </c>
      <c r="C1698" t="s">
        <v>6216</v>
      </c>
      <c r="D1698" s="14"/>
      <c r="E1698" s="19">
        <f t="shared" si="186"/>
        <v>33.700000000000003</v>
      </c>
      <c r="F1698" s="1" t="str">
        <f t="shared" si="187"/>
        <v>Cash</v>
      </c>
      <c r="G1698" s="16" t="str">
        <f t="shared" si="188"/>
        <v xml:space="preserve"> </v>
      </c>
      <c r="H1698" s="15" t="str">
        <f>IF(F1698="Cash"," ",Y1698)</f>
        <v xml:space="preserve"> </v>
      </c>
      <c r="U1698" t="s">
        <v>6216</v>
      </c>
      <c r="V1698" t="s">
        <v>8080</v>
      </c>
      <c r="W1698" t="s">
        <v>30</v>
      </c>
      <c r="X1698" s="64">
        <v>4916465346055230</v>
      </c>
      <c r="Z1698">
        <v>33.700000000000003</v>
      </c>
      <c r="AA1698" s="65" t="str">
        <f t="shared" si="182"/>
        <v/>
      </c>
      <c r="AB1698">
        <f t="shared" si="183"/>
        <v>0</v>
      </c>
      <c r="AC1698" s="65" t="str">
        <f t="shared" si="184"/>
        <v>???</v>
      </c>
      <c r="AD1698" t="str">
        <f t="shared" si="185"/>
        <v xml:space="preserve"> </v>
      </c>
    </row>
    <row r="1699" spans="1:31" x14ac:dyDescent="0.2">
      <c r="A1699">
        <v>1798</v>
      </c>
      <c r="B1699" s="4">
        <v>43672</v>
      </c>
      <c r="C1699" t="s">
        <v>6711</v>
      </c>
      <c r="D1699" s="14"/>
      <c r="E1699" s="19">
        <f t="shared" si="186"/>
        <v>4.33</v>
      </c>
      <c r="F1699" s="1" t="str">
        <f t="shared" si="187"/>
        <v>Cash</v>
      </c>
      <c r="G1699" s="16" t="str">
        <f t="shared" si="188"/>
        <v xml:space="preserve"> </v>
      </c>
      <c r="H1699" s="15" t="str">
        <f>IF(F1699="Cash"," ",Y1699)</f>
        <v xml:space="preserve"> </v>
      </c>
      <c r="U1699" t="s">
        <v>6711</v>
      </c>
      <c r="V1699" t="s">
        <v>8429</v>
      </c>
      <c r="W1699" t="s">
        <v>30</v>
      </c>
      <c r="X1699" s="64">
        <v>4916465346055230</v>
      </c>
      <c r="Z1699">
        <v>4.33</v>
      </c>
      <c r="AA1699" s="65" t="str">
        <f t="shared" si="182"/>
        <v/>
      </c>
      <c r="AB1699">
        <f t="shared" si="183"/>
        <v>0</v>
      </c>
      <c r="AC1699" s="65" t="str">
        <f t="shared" si="184"/>
        <v>???</v>
      </c>
      <c r="AD1699" t="str">
        <f t="shared" si="185"/>
        <v xml:space="preserve"> </v>
      </c>
    </row>
    <row r="1700" spans="1:31" x14ac:dyDescent="0.2">
      <c r="A1700">
        <v>1799</v>
      </c>
      <c r="B1700" s="4">
        <v>43672</v>
      </c>
      <c r="C1700" t="s">
        <v>6712</v>
      </c>
      <c r="D1700" s="14"/>
      <c r="E1700" s="19">
        <f t="shared" si="186"/>
        <v>8.77</v>
      </c>
      <c r="F1700" s="1" t="str">
        <f t="shared" si="187"/>
        <v>Visa</v>
      </c>
      <c r="G1700" s="16" t="str">
        <f t="shared" si="188"/>
        <v>9194-8948-2807-4747</v>
      </c>
      <c r="H1700" s="15">
        <f>IF(F1700="Cash"," ",Y1700)</f>
        <v>47577</v>
      </c>
      <c r="M1700" s="64"/>
      <c r="U1700" t="s">
        <v>6712</v>
      </c>
      <c r="V1700" t="s">
        <v>8430</v>
      </c>
      <c r="W1700" t="s">
        <v>34</v>
      </c>
      <c r="X1700" s="64">
        <v>4916465346055230</v>
      </c>
      <c r="Y1700">
        <v>47577</v>
      </c>
      <c r="Z1700">
        <v>8.77</v>
      </c>
      <c r="AA1700" s="65" t="str">
        <f t="shared" si="182"/>
        <v>9194894828074747</v>
      </c>
      <c r="AB1700">
        <f t="shared" si="183"/>
        <v>16</v>
      </c>
      <c r="AC1700" s="65" t="str">
        <f t="shared" si="184"/>
        <v>9194894828074747</v>
      </c>
      <c r="AD1700" t="str">
        <f t="shared" si="185"/>
        <v>9194-8948-2807-4747</v>
      </c>
      <c r="AE1700" s="65" t="s">
        <v>10648</v>
      </c>
    </row>
    <row r="1701" spans="1:31" x14ac:dyDescent="0.2">
      <c r="A1701">
        <v>1800</v>
      </c>
      <c r="B1701" s="4">
        <v>43672</v>
      </c>
      <c r="C1701" t="s">
        <v>6713</v>
      </c>
      <c r="D1701" s="14"/>
      <c r="E1701" s="19">
        <f t="shared" si="186"/>
        <v>6.31</v>
      </c>
      <c r="F1701" s="1" t="str">
        <f t="shared" si="187"/>
        <v>Cash</v>
      </c>
      <c r="G1701" s="16" t="str">
        <f t="shared" si="188"/>
        <v xml:space="preserve"> </v>
      </c>
      <c r="H1701" s="15" t="str">
        <f>IF(F1701="Cash"," ",Y1701)</f>
        <v xml:space="preserve"> </v>
      </c>
      <c r="U1701" t="s">
        <v>6713</v>
      </c>
      <c r="V1701" t="s">
        <v>8431</v>
      </c>
      <c r="W1701" t="s">
        <v>30</v>
      </c>
      <c r="X1701" s="64">
        <v>4916465346055230</v>
      </c>
      <c r="Z1701">
        <v>6.31</v>
      </c>
      <c r="AA1701" s="65" t="str">
        <f t="shared" si="182"/>
        <v/>
      </c>
      <c r="AB1701">
        <f t="shared" si="183"/>
        <v>0</v>
      </c>
      <c r="AC1701" s="65" t="str">
        <f t="shared" si="184"/>
        <v>???</v>
      </c>
      <c r="AD1701" t="str">
        <f t="shared" si="185"/>
        <v xml:space="preserve"> </v>
      </c>
    </row>
    <row r="1702" spans="1:31" x14ac:dyDescent="0.2">
      <c r="A1702">
        <v>1801</v>
      </c>
      <c r="B1702" s="4">
        <v>43672</v>
      </c>
      <c r="C1702" t="s">
        <v>6714</v>
      </c>
      <c r="D1702" s="14"/>
      <c r="E1702" s="19">
        <f t="shared" si="186"/>
        <v>8.0299999999999994</v>
      </c>
      <c r="F1702" s="1" t="str">
        <f t="shared" si="187"/>
        <v>Visa</v>
      </c>
      <c r="G1702" s="16" t="str">
        <f t="shared" si="188"/>
        <v>8189-8299-2271-9992</v>
      </c>
      <c r="H1702" s="15">
        <f>IF(F1702="Cash"," ",Y1702)</f>
        <v>47934</v>
      </c>
      <c r="M1702" s="64"/>
      <c r="U1702" t="s">
        <v>6714</v>
      </c>
      <c r="V1702" t="s">
        <v>8432</v>
      </c>
      <c r="W1702" t="s">
        <v>34</v>
      </c>
      <c r="X1702" s="64">
        <v>4916465346055230</v>
      </c>
      <c r="Y1702">
        <v>47934</v>
      </c>
      <c r="Z1702">
        <v>8.0299999999999994</v>
      </c>
      <c r="AA1702" s="65" t="str">
        <f t="shared" si="182"/>
        <v>8189829922719992</v>
      </c>
      <c r="AB1702">
        <f t="shared" si="183"/>
        <v>16</v>
      </c>
      <c r="AC1702" s="65" t="str">
        <f t="shared" si="184"/>
        <v>8189829922719992</v>
      </c>
      <c r="AD1702" t="str">
        <f t="shared" si="185"/>
        <v>8189-8299-2271-9992</v>
      </c>
      <c r="AE1702" s="65" t="s">
        <v>10619</v>
      </c>
    </row>
    <row r="1703" spans="1:31" x14ac:dyDescent="0.2">
      <c r="A1703">
        <v>1802</v>
      </c>
      <c r="B1703" s="4">
        <v>43672</v>
      </c>
      <c r="C1703" t="s">
        <v>6715</v>
      </c>
      <c r="D1703" s="14"/>
      <c r="E1703" s="19">
        <f t="shared" si="186"/>
        <v>11.53</v>
      </c>
      <c r="F1703" s="1" t="str">
        <f t="shared" si="187"/>
        <v>Visa</v>
      </c>
      <c r="G1703" s="16" t="str">
        <f t="shared" si="188"/>
        <v>4654-9890-0339-5473</v>
      </c>
      <c r="H1703" s="15">
        <f>IF(F1703="Cash"," ",Y1703)</f>
        <v>47926</v>
      </c>
      <c r="M1703" s="64"/>
      <c r="U1703" t="s">
        <v>6715</v>
      </c>
      <c r="V1703" t="s">
        <v>8433</v>
      </c>
      <c r="W1703" t="s">
        <v>34</v>
      </c>
      <c r="X1703" s="64">
        <v>4916465346055230</v>
      </c>
      <c r="Y1703">
        <v>47926</v>
      </c>
      <c r="Z1703">
        <v>11.53</v>
      </c>
      <c r="AA1703" s="65" t="str">
        <f t="shared" si="182"/>
        <v>4654989003395473</v>
      </c>
      <c r="AB1703">
        <f t="shared" si="183"/>
        <v>16</v>
      </c>
      <c r="AC1703" s="65" t="str">
        <f t="shared" si="184"/>
        <v>4654989003395473</v>
      </c>
      <c r="AD1703" t="str">
        <f t="shared" si="185"/>
        <v>4654-9890-0339-5473</v>
      </c>
      <c r="AE1703" s="65" t="s">
        <v>10650</v>
      </c>
    </row>
    <row r="1704" spans="1:31" x14ac:dyDescent="0.2">
      <c r="A1704">
        <v>1803</v>
      </c>
      <c r="B1704" s="4">
        <v>43672</v>
      </c>
      <c r="C1704" t="s">
        <v>6716</v>
      </c>
      <c r="D1704" s="14"/>
      <c r="E1704" s="19">
        <f t="shared" si="186"/>
        <v>17.239999999999998</v>
      </c>
      <c r="F1704" s="1" t="str">
        <f t="shared" si="187"/>
        <v>Visa</v>
      </c>
      <c r="G1704" s="16" t="str">
        <f t="shared" si="188"/>
        <v>4100-6988-3721-9440</v>
      </c>
      <c r="H1704" s="15">
        <f>IF(F1704="Cash"," ",Y1704)</f>
        <v>60004</v>
      </c>
      <c r="M1704" s="64"/>
      <c r="U1704" t="s">
        <v>6716</v>
      </c>
      <c r="V1704" t="s">
        <v>7742</v>
      </c>
      <c r="W1704" t="s">
        <v>34</v>
      </c>
      <c r="X1704" s="64">
        <v>4916465346055230</v>
      </c>
      <c r="Y1704">
        <v>60004</v>
      </c>
      <c r="Z1704">
        <v>17.239999999999998</v>
      </c>
      <c r="AA1704" s="65" t="str">
        <f t="shared" si="182"/>
        <v>4100698837219440</v>
      </c>
      <c r="AB1704">
        <f t="shared" si="183"/>
        <v>16</v>
      </c>
      <c r="AC1704" s="65" t="str">
        <f t="shared" si="184"/>
        <v>4100698837219440</v>
      </c>
      <c r="AD1704" t="str">
        <f t="shared" si="185"/>
        <v>4100-6988-3721-9440</v>
      </c>
      <c r="AE1704" s="65" t="s">
        <v>10903</v>
      </c>
    </row>
    <row r="1705" spans="1:31" x14ac:dyDescent="0.2">
      <c r="A1705">
        <v>1804</v>
      </c>
      <c r="B1705" s="4">
        <v>43672</v>
      </c>
      <c r="C1705" t="s">
        <v>6717</v>
      </c>
      <c r="D1705" s="14"/>
      <c r="E1705" s="19">
        <f t="shared" si="186"/>
        <v>30.86</v>
      </c>
      <c r="F1705" s="1" t="str">
        <f t="shared" si="187"/>
        <v>Mastercard</v>
      </c>
      <c r="G1705" s="16" t="str">
        <f t="shared" si="188"/>
        <v>4916-4653-4605-5238</v>
      </c>
      <c r="H1705" s="15">
        <f>IF(F1705="Cash"," ",Y1705)</f>
        <v>46501</v>
      </c>
      <c r="M1705" s="64"/>
      <c r="U1705" t="s">
        <v>6717</v>
      </c>
      <c r="V1705" t="s">
        <v>8434</v>
      </c>
      <c r="W1705" t="s">
        <v>7089</v>
      </c>
      <c r="X1705" s="64">
        <v>4916465346055230</v>
      </c>
      <c r="Y1705">
        <v>46501</v>
      </c>
      <c r="Z1705">
        <v>30.86</v>
      </c>
      <c r="AA1705" s="65" t="str">
        <f t="shared" si="182"/>
        <v>4916465346055238</v>
      </c>
      <c r="AB1705">
        <f t="shared" si="183"/>
        <v>16</v>
      </c>
      <c r="AC1705" s="65" t="str">
        <f t="shared" si="184"/>
        <v>4916465346055238</v>
      </c>
      <c r="AD1705" t="str">
        <f t="shared" si="185"/>
        <v>4916-4653-4605-5238</v>
      </c>
      <c r="AE1705" s="65" t="s">
        <v>10612</v>
      </c>
    </row>
    <row r="1706" spans="1:31" x14ac:dyDescent="0.2">
      <c r="A1706">
        <v>1805</v>
      </c>
      <c r="B1706" s="4">
        <v>43672</v>
      </c>
      <c r="C1706" t="s">
        <v>6718</v>
      </c>
      <c r="D1706" s="14"/>
      <c r="E1706" s="19">
        <f t="shared" si="186"/>
        <v>27.35</v>
      </c>
      <c r="F1706" s="1" t="str">
        <f t="shared" si="187"/>
        <v>Mastercard</v>
      </c>
      <c r="G1706" s="16" t="str">
        <f t="shared" si="188"/>
        <v>8164-9552-6397-9738</v>
      </c>
      <c r="H1706" s="15">
        <f>IF(F1706="Cash"," ",Y1706)</f>
        <v>47921</v>
      </c>
      <c r="M1706" s="64"/>
      <c r="U1706" t="s">
        <v>6718</v>
      </c>
      <c r="V1706" t="s">
        <v>8435</v>
      </c>
      <c r="W1706" t="s">
        <v>7089</v>
      </c>
      <c r="X1706" s="64">
        <v>4916465346055230</v>
      </c>
      <c r="Y1706">
        <v>47921</v>
      </c>
      <c r="Z1706">
        <v>27.35</v>
      </c>
      <c r="AA1706" s="65" t="str">
        <f t="shared" si="182"/>
        <v>8164955263979738</v>
      </c>
      <c r="AB1706">
        <f t="shared" si="183"/>
        <v>16</v>
      </c>
      <c r="AC1706" s="65" t="str">
        <f t="shared" si="184"/>
        <v>8164955263979738</v>
      </c>
      <c r="AD1706" t="str">
        <f t="shared" si="185"/>
        <v>8164-9552-6397-9738</v>
      </c>
      <c r="AE1706" s="65" t="s">
        <v>10975</v>
      </c>
    </row>
    <row r="1707" spans="1:31" x14ac:dyDescent="0.2">
      <c r="A1707">
        <v>1806</v>
      </c>
      <c r="B1707" s="4">
        <v>43672</v>
      </c>
      <c r="C1707" t="s">
        <v>6719</v>
      </c>
      <c r="D1707" s="14"/>
      <c r="E1707" s="19">
        <f t="shared" si="186"/>
        <v>12.58</v>
      </c>
      <c r="F1707" s="1" t="str">
        <f t="shared" si="187"/>
        <v>Cash</v>
      </c>
      <c r="G1707" s="16" t="str">
        <f t="shared" si="188"/>
        <v xml:space="preserve"> </v>
      </c>
      <c r="H1707" s="15" t="str">
        <f>IF(F1707="Cash"," ",Y1707)</f>
        <v xml:space="preserve"> </v>
      </c>
      <c r="U1707" t="s">
        <v>6719</v>
      </c>
      <c r="V1707" t="s">
        <v>7345</v>
      </c>
      <c r="W1707" t="s">
        <v>30</v>
      </c>
      <c r="X1707" s="64">
        <v>4916465346055230</v>
      </c>
      <c r="Z1707">
        <v>12.58</v>
      </c>
      <c r="AA1707" s="65" t="str">
        <f t="shared" si="182"/>
        <v/>
      </c>
      <c r="AB1707">
        <f t="shared" si="183"/>
        <v>0</v>
      </c>
      <c r="AC1707" s="65" t="str">
        <f t="shared" si="184"/>
        <v>???</v>
      </c>
      <c r="AD1707" t="str">
        <f t="shared" si="185"/>
        <v xml:space="preserve"> </v>
      </c>
    </row>
    <row r="1708" spans="1:31" x14ac:dyDescent="0.2">
      <c r="A1708">
        <v>1807</v>
      </c>
      <c r="B1708" s="4">
        <v>43672</v>
      </c>
      <c r="C1708" t="s">
        <v>6720</v>
      </c>
      <c r="D1708" s="14"/>
      <c r="E1708" s="19">
        <f t="shared" si="186"/>
        <v>10.029999999999999</v>
      </c>
      <c r="F1708" s="1" t="str">
        <f t="shared" si="187"/>
        <v>Mastercard</v>
      </c>
      <c r="G1708" s="16" t="str">
        <f t="shared" si="188"/>
        <v>2772-6270-5858-8081</v>
      </c>
      <c r="H1708" s="15">
        <f>IF(F1708="Cash"," ",Y1708)</f>
        <v>47383</v>
      </c>
      <c r="M1708" s="64"/>
      <c r="U1708" t="s">
        <v>6720</v>
      </c>
      <c r="V1708" t="s">
        <v>8436</v>
      </c>
      <c r="W1708" t="s">
        <v>7089</v>
      </c>
      <c r="X1708" s="64">
        <v>4916465346055230</v>
      </c>
      <c r="Y1708">
        <v>47383</v>
      </c>
      <c r="Z1708">
        <v>10.029999999999999</v>
      </c>
      <c r="AA1708" s="65" t="str">
        <f t="shared" si="182"/>
        <v>2772627058588081</v>
      </c>
      <c r="AB1708">
        <f t="shared" si="183"/>
        <v>16</v>
      </c>
      <c r="AC1708" s="65" t="str">
        <f t="shared" si="184"/>
        <v>2772627058588081</v>
      </c>
      <c r="AD1708" t="str">
        <f t="shared" si="185"/>
        <v>2772-6270-5858-8081</v>
      </c>
      <c r="AE1708" s="65" t="s">
        <v>10816</v>
      </c>
    </row>
    <row r="1709" spans="1:31" x14ac:dyDescent="0.2">
      <c r="A1709">
        <v>1808</v>
      </c>
      <c r="B1709" s="4">
        <v>43672</v>
      </c>
      <c r="C1709" t="s">
        <v>6721</v>
      </c>
      <c r="D1709" s="14"/>
      <c r="E1709" s="19">
        <f t="shared" si="186"/>
        <v>20.440000000000001</v>
      </c>
      <c r="F1709" s="1" t="str">
        <f t="shared" si="187"/>
        <v>Mastercard</v>
      </c>
      <c r="G1709" s="16" t="str">
        <f t="shared" si="188"/>
        <v>2942-6716-6202-1595</v>
      </c>
      <c r="H1709" s="15">
        <f>IF(F1709="Cash"," ",Y1709)</f>
        <v>46613</v>
      </c>
      <c r="M1709" s="64"/>
      <c r="U1709" t="s">
        <v>6721</v>
      </c>
      <c r="V1709" t="s">
        <v>8271</v>
      </c>
      <c r="W1709" t="s">
        <v>7089</v>
      </c>
      <c r="X1709" s="64">
        <v>4916465346055230</v>
      </c>
      <c r="Y1709">
        <v>46613</v>
      </c>
      <c r="Z1709">
        <v>20.440000000000001</v>
      </c>
      <c r="AA1709" s="65" t="str">
        <f t="shared" si="182"/>
        <v>2942671662021595</v>
      </c>
      <c r="AB1709">
        <f t="shared" si="183"/>
        <v>16</v>
      </c>
      <c r="AC1709" s="65" t="str">
        <f t="shared" si="184"/>
        <v>2942671662021595</v>
      </c>
      <c r="AD1709" t="str">
        <f t="shared" si="185"/>
        <v>2942-6716-6202-1595</v>
      </c>
      <c r="AE1709" s="65" t="s">
        <v>10649</v>
      </c>
    </row>
    <row r="1710" spans="1:31" x14ac:dyDescent="0.2">
      <c r="A1710">
        <v>1809</v>
      </c>
      <c r="B1710" s="4">
        <v>43672</v>
      </c>
      <c r="C1710" t="s">
        <v>6722</v>
      </c>
      <c r="D1710" s="14"/>
      <c r="E1710" s="19">
        <f t="shared" si="186"/>
        <v>22.22</v>
      </c>
      <c r="F1710" s="1" t="str">
        <f t="shared" si="187"/>
        <v>Cash</v>
      </c>
      <c r="G1710" s="16" t="str">
        <f t="shared" si="188"/>
        <v xml:space="preserve"> </v>
      </c>
      <c r="H1710" s="15" t="str">
        <f>IF(F1710="Cash"," ",Y1710)</f>
        <v xml:space="preserve"> </v>
      </c>
      <c r="U1710" t="s">
        <v>6722</v>
      </c>
      <c r="V1710" t="s">
        <v>8437</v>
      </c>
      <c r="W1710" t="s">
        <v>30</v>
      </c>
      <c r="X1710" s="64">
        <v>4916465346055230</v>
      </c>
      <c r="Z1710">
        <v>22.22</v>
      </c>
      <c r="AA1710" s="65" t="str">
        <f t="shared" si="182"/>
        <v/>
      </c>
      <c r="AB1710">
        <f t="shared" si="183"/>
        <v>0</v>
      </c>
      <c r="AC1710" s="65" t="str">
        <f t="shared" si="184"/>
        <v>???</v>
      </c>
      <c r="AD1710" t="str">
        <f t="shared" si="185"/>
        <v xml:space="preserve"> </v>
      </c>
    </row>
    <row r="1711" spans="1:31" x14ac:dyDescent="0.2">
      <c r="A1711">
        <v>1810</v>
      </c>
      <c r="B1711" s="4">
        <v>43672</v>
      </c>
      <c r="C1711" t="s">
        <v>6723</v>
      </c>
      <c r="D1711" s="14"/>
      <c r="E1711" s="19">
        <f t="shared" si="186"/>
        <v>29.91</v>
      </c>
      <c r="F1711" s="1" t="str">
        <f t="shared" si="187"/>
        <v>Cash</v>
      </c>
      <c r="G1711" s="16" t="str">
        <f t="shared" si="188"/>
        <v xml:space="preserve"> </v>
      </c>
      <c r="H1711" s="15" t="str">
        <f>IF(F1711="Cash"," ",Y1711)</f>
        <v xml:space="preserve"> </v>
      </c>
      <c r="U1711" t="s">
        <v>6723</v>
      </c>
      <c r="V1711" t="s">
        <v>8438</v>
      </c>
      <c r="W1711" t="s">
        <v>30</v>
      </c>
      <c r="X1711" s="64">
        <v>4916465346055230</v>
      </c>
      <c r="Z1711">
        <v>29.91</v>
      </c>
      <c r="AA1711" s="65" t="str">
        <f t="shared" si="182"/>
        <v/>
      </c>
      <c r="AB1711">
        <f t="shared" si="183"/>
        <v>0</v>
      </c>
      <c r="AC1711" s="65" t="str">
        <f t="shared" si="184"/>
        <v>???</v>
      </c>
      <c r="AD1711" t="str">
        <f t="shared" si="185"/>
        <v xml:space="preserve"> </v>
      </c>
    </row>
    <row r="1712" spans="1:31" x14ac:dyDescent="0.2">
      <c r="A1712">
        <v>1811</v>
      </c>
      <c r="B1712" s="4">
        <v>43672</v>
      </c>
      <c r="C1712" t="s">
        <v>6724</v>
      </c>
      <c r="D1712" s="14"/>
      <c r="E1712" s="19">
        <f t="shared" si="186"/>
        <v>13.09</v>
      </c>
      <c r="F1712" s="1" t="str">
        <f t="shared" si="187"/>
        <v>Cash</v>
      </c>
      <c r="G1712" s="16" t="str">
        <f t="shared" si="188"/>
        <v xml:space="preserve"> </v>
      </c>
      <c r="H1712" s="15" t="str">
        <f>IF(F1712="Cash"," ",Y1712)</f>
        <v xml:space="preserve"> </v>
      </c>
      <c r="U1712" t="s">
        <v>6724</v>
      </c>
      <c r="V1712" t="s">
        <v>8439</v>
      </c>
      <c r="W1712" t="s">
        <v>30</v>
      </c>
      <c r="X1712" s="64">
        <v>4916465346055230</v>
      </c>
      <c r="Z1712">
        <v>13.09</v>
      </c>
      <c r="AA1712" s="65" t="str">
        <f t="shared" si="182"/>
        <v/>
      </c>
      <c r="AB1712">
        <f t="shared" si="183"/>
        <v>0</v>
      </c>
      <c r="AC1712" s="65" t="str">
        <f t="shared" si="184"/>
        <v>???</v>
      </c>
      <c r="AD1712" t="str">
        <f t="shared" si="185"/>
        <v xml:space="preserve"> </v>
      </c>
    </row>
    <row r="1713" spans="1:31" x14ac:dyDescent="0.2">
      <c r="A1713">
        <v>1812</v>
      </c>
      <c r="B1713" s="4">
        <v>43672</v>
      </c>
      <c r="C1713" t="s">
        <v>6725</v>
      </c>
      <c r="D1713" s="14"/>
      <c r="E1713" s="19">
        <f t="shared" si="186"/>
        <v>8.9700000000000006</v>
      </c>
      <c r="F1713" s="1" t="str">
        <f t="shared" si="187"/>
        <v>Visa</v>
      </c>
      <c r="G1713" s="16" t="str">
        <f t="shared" si="188"/>
        <v>5798-6935-0166-6126</v>
      </c>
      <c r="H1713" s="15">
        <f>IF(F1713="Cash"," ",Y1713)</f>
        <v>47303</v>
      </c>
      <c r="M1713" s="64"/>
      <c r="U1713" t="s">
        <v>6725</v>
      </c>
      <c r="V1713" t="s">
        <v>8440</v>
      </c>
      <c r="W1713" t="s">
        <v>34</v>
      </c>
      <c r="X1713" s="64">
        <v>4916465346055230</v>
      </c>
      <c r="Y1713">
        <v>47303</v>
      </c>
      <c r="Z1713">
        <v>8.9700000000000006</v>
      </c>
      <c r="AA1713" s="65" t="str">
        <f t="shared" si="182"/>
        <v>5798693501666126</v>
      </c>
      <c r="AB1713">
        <f t="shared" si="183"/>
        <v>16</v>
      </c>
      <c r="AC1713" s="65" t="str">
        <f t="shared" si="184"/>
        <v>5798693501666126</v>
      </c>
      <c r="AD1713" t="str">
        <f t="shared" si="185"/>
        <v>5798-6935-0166-6126</v>
      </c>
      <c r="AE1713" s="65" t="s">
        <v>10654</v>
      </c>
    </row>
    <row r="1714" spans="1:31" x14ac:dyDescent="0.2">
      <c r="A1714">
        <v>1813</v>
      </c>
      <c r="B1714" s="4">
        <v>43672</v>
      </c>
      <c r="C1714" t="s">
        <v>6726</v>
      </c>
      <c r="D1714" s="14"/>
      <c r="E1714" s="19">
        <f t="shared" si="186"/>
        <v>18.37</v>
      </c>
      <c r="F1714" s="1" t="str">
        <f t="shared" si="187"/>
        <v>Visa</v>
      </c>
      <c r="G1714" s="16" t="str">
        <f t="shared" si="188"/>
        <v>1710-3865-5184-3147</v>
      </c>
      <c r="H1714" s="15">
        <f>IF(F1714="Cash"," ",Y1714)</f>
        <v>61820</v>
      </c>
      <c r="M1714" s="64"/>
      <c r="U1714" t="s">
        <v>6726</v>
      </c>
      <c r="V1714" t="s">
        <v>7410</v>
      </c>
      <c r="W1714" t="s">
        <v>34</v>
      </c>
      <c r="X1714" s="64">
        <v>4916465346055230</v>
      </c>
      <c r="Y1714">
        <v>61820</v>
      </c>
      <c r="Z1714">
        <v>18.37</v>
      </c>
      <c r="AA1714" s="65" t="str">
        <f t="shared" si="182"/>
        <v>1710386551843147</v>
      </c>
      <c r="AB1714">
        <f t="shared" si="183"/>
        <v>16</v>
      </c>
      <c r="AC1714" s="65" t="str">
        <f t="shared" si="184"/>
        <v>1710386551843147</v>
      </c>
      <c r="AD1714" t="str">
        <f t="shared" si="185"/>
        <v>1710-3865-5184-3147</v>
      </c>
      <c r="AE1714" s="65" t="s">
        <v>11057</v>
      </c>
    </row>
    <row r="1715" spans="1:31" x14ac:dyDescent="0.2">
      <c r="A1715">
        <v>1814</v>
      </c>
      <c r="B1715" s="4">
        <v>43672</v>
      </c>
      <c r="C1715" t="s">
        <v>6727</v>
      </c>
      <c r="D1715" s="14"/>
      <c r="E1715" s="19">
        <f t="shared" si="186"/>
        <v>3.71</v>
      </c>
      <c r="F1715" s="1" t="str">
        <f t="shared" si="187"/>
        <v>Cash</v>
      </c>
      <c r="G1715" s="16" t="str">
        <f t="shared" si="188"/>
        <v xml:space="preserve"> </v>
      </c>
      <c r="H1715" s="15" t="str">
        <f>IF(F1715="Cash"," ",Y1715)</f>
        <v xml:space="preserve"> </v>
      </c>
      <c r="U1715" t="s">
        <v>6727</v>
      </c>
      <c r="V1715" t="s">
        <v>8441</v>
      </c>
      <c r="W1715" t="s">
        <v>30</v>
      </c>
      <c r="X1715" s="64">
        <v>4916465346055230</v>
      </c>
      <c r="Z1715">
        <v>3.71</v>
      </c>
      <c r="AA1715" s="65" t="str">
        <f t="shared" si="182"/>
        <v/>
      </c>
      <c r="AB1715">
        <f t="shared" si="183"/>
        <v>0</v>
      </c>
      <c r="AC1715" s="65" t="str">
        <f t="shared" si="184"/>
        <v>???</v>
      </c>
      <c r="AD1715" t="str">
        <f t="shared" si="185"/>
        <v xml:space="preserve"> </v>
      </c>
    </row>
    <row r="1716" spans="1:31" x14ac:dyDescent="0.2">
      <c r="A1716">
        <v>1815</v>
      </c>
      <c r="B1716" s="4">
        <v>43672</v>
      </c>
      <c r="C1716" t="s">
        <v>6728</v>
      </c>
      <c r="D1716" s="14"/>
      <c r="E1716" s="19">
        <f t="shared" si="186"/>
        <v>32.630000000000003</v>
      </c>
      <c r="F1716" s="1" t="str">
        <f t="shared" si="187"/>
        <v>Cash</v>
      </c>
      <c r="G1716" s="16" t="str">
        <f t="shared" si="188"/>
        <v xml:space="preserve"> </v>
      </c>
      <c r="H1716" s="15" t="str">
        <f>IF(F1716="Cash"," ",Y1716)</f>
        <v xml:space="preserve"> </v>
      </c>
      <c r="U1716" t="s">
        <v>6728</v>
      </c>
      <c r="V1716" t="s">
        <v>8442</v>
      </c>
      <c r="W1716" t="s">
        <v>30</v>
      </c>
      <c r="X1716" s="64">
        <v>4916465346055230</v>
      </c>
      <c r="Z1716">
        <v>32.630000000000003</v>
      </c>
      <c r="AA1716" s="65" t="str">
        <f t="shared" si="182"/>
        <v/>
      </c>
      <c r="AB1716">
        <f t="shared" si="183"/>
        <v>0</v>
      </c>
      <c r="AC1716" s="65" t="str">
        <f t="shared" si="184"/>
        <v>???</v>
      </c>
      <c r="AD1716" t="str">
        <f t="shared" si="185"/>
        <v xml:space="preserve"> </v>
      </c>
    </row>
    <row r="1717" spans="1:31" x14ac:dyDescent="0.2">
      <c r="A1717">
        <v>1816</v>
      </c>
      <c r="B1717" s="4">
        <v>43672</v>
      </c>
      <c r="C1717" t="s">
        <v>6729</v>
      </c>
      <c r="D1717" s="14"/>
      <c r="E1717" s="19">
        <f t="shared" si="186"/>
        <v>18.27</v>
      </c>
      <c r="F1717" s="1" t="str">
        <f t="shared" si="187"/>
        <v>Cash</v>
      </c>
      <c r="G1717" s="16" t="str">
        <f t="shared" si="188"/>
        <v xml:space="preserve"> </v>
      </c>
      <c r="H1717" s="15" t="str">
        <f>IF(F1717="Cash"," ",Y1717)</f>
        <v xml:space="preserve"> </v>
      </c>
      <c r="U1717" t="s">
        <v>6729</v>
      </c>
      <c r="V1717" t="s">
        <v>8443</v>
      </c>
      <c r="W1717" t="s">
        <v>30</v>
      </c>
      <c r="X1717" s="64">
        <v>4916465346055230</v>
      </c>
      <c r="Z1717">
        <v>18.27</v>
      </c>
      <c r="AA1717" s="65" t="str">
        <f t="shared" si="182"/>
        <v/>
      </c>
      <c r="AB1717">
        <f t="shared" si="183"/>
        <v>0</v>
      </c>
      <c r="AC1717" s="65" t="str">
        <f t="shared" si="184"/>
        <v>???</v>
      </c>
      <c r="AD1717" t="str">
        <f t="shared" si="185"/>
        <v xml:space="preserve"> </v>
      </c>
    </row>
    <row r="1718" spans="1:31" x14ac:dyDescent="0.2">
      <c r="A1718">
        <v>1817</v>
      </c>
      <c r="B1718" s="4">
        <v>43672</v>
      </c>
      <c r="C1718" t="s">
        <v>6730</v>
      </c>
      <c r="D1718" s="14"/>
      <c r="E1718" s="19">
        <f t="shared" si="186"/>
        <v>7.59</v>
      </c>
      <c r="F1718" s="1" t="str">
        <f t="shared" si="187"/>
        <v>Cash</v>
      </c>
      <c r="G1718" s="16" t="str">
        <f t="shared" si="188"/>
        <v xml:space="preserve"> </v>
      </c>
      <c r="H1718" s="15" t="str">
        <f>IF(F1718="Cash"," ",Y1718)</f>
        <v xml:space="preserve"> </v>
      </c>
      <c r="U1718" t="s">
        <v>6730</v>
      </c>
      <c r="V1718" t="s">
        <v>8298</v>
      </c>
      <c r="W1718" t="s">
        <v>30</v>
      </c>
      <c r="X1718" s="64">
        <v>4916465346055230</v>
      </c>
      <c r="Z1718">
        <v>7.59</v>
      </c>
      <c r="AA1718" s="65" t="str">
        <f t="shared" si="182"/>
        <v/>
      </c>
      <c r="AB1718">
        <f t="shared" si="183"/>
        <v>0</v>
      </c>
      <c r="AC1718" s="65" t="str">
        <f t="shared" si="184"/>
        <v>???</v>
      </c>
      <c r="AD1718" t="str">
        <f t="shared" si="185"/>
        <v xml:space="preserve"> </v>
      </c>
    </row>
    <row r="1719" spans="1:31" x14ac:dyDescent="0.2">
      <c r="A1719">
        <v>1818</v>
      </c>
      <c r="B1719" s="4">
        <v>43672</v>
      </c>
      <c r="C1719" t="s">
        <v>6731</v>
      </c>
      <c r="D1719" s="14"/>
      <c r="E1719" s="19">
        <f t="shared" si="186"/>
        <v>11.3</v>
      </c>
      <c r="F1719" s="1" t="str">
        <f t="shared" si="187"/>
        <v>Visa</v>
      </c>
      <c r="G1719" s="16" t="str">
        <f t="shared" si="188"/>
        <v>3830-6515-8026-2556</v>
      </c>
      <c r="H1719" s="15">
        <f>IF(F1719="Cash"," ",Y1719)</f>
        <v>47863</v>
      </c>
      <c r="M1719" s="64"/>
      <c r="U1719" t="s">
        <v>6731</v>
      </c>
      <c r="V1719" t="s">
        <v>8444</v>
      </c>
      <c r="W1719" t="s">
        <v>34</v>
      </c>
      <c r="X1719" s="64">
        <v>4916465346055230</v>
      </c>
      <c r="Y1719">
        <v>47863</v>
      </c>
      <c r="Z1719">
        <v>11.3</v>
      </c>
      <c r="AA1719" s="65" t="str">
        <f t="shared" si="182"/>
        <v>3830651580262556</v>
      </c>
      <c r="AB1719">
        <f t="shared" si="183"/>
        <v>16</v>
      </c>
      <c r="AC1719" s="65" t="str">
        <f t="shared" si="184"/>
        <v>3830651580262556</v>
      </c>
      <c r="AD1719" t="str">
        <f t="shared" si="185"/>
        <v>3830-6515-8026-2556</v>
      </c>
      <c r="AE1719" s="65" t="s">
        <v>10659</v>
      </c>
    </row>
    <row r="1720" spans="1:31" x14ac:dyDescent="0.2">
      <c r="A1720">
        <v>1819</v>
      </c>
      <c r="B1720" s="4">
        <v>43672</v>
      </c>
      <c r="C1720" t="s">
        <v>6732</v>
      </c>
      <c r="D1720" s="14"/>
      <c r="E1720" s="19">
        <f t="shared" si="186"/>
        <v>22.36</v>
      </c>
      <c r="F1720" s="1" t="str">
        <f t="shared" si="187"/>
        <v>Visa</v>
      </c>
      <c r="G1720" s="16" t="str">
        <f t="shared" si="188"/>
        <v>7663-4712-1859-0454</v>
      </c>
      <c r="H1720" s="15">
        <f>IF(F1720="Cash"," ",Y1720)</f>
        <v>47586</v>
      </c>
      <c r="M1720" s="64"/>
      <c r="U1720" t="s">
        <v>6732</v>
      </c>
      <c r="V1720" t="s">
        <v>8445</v>
      </c>
      <c r="W1720" t="s">
        <v>34</v>
      </c>
      <c r="X1720" s="64">
        <v>4916465346055230</v>
      </c>
      <c r="Y1720">
        <v>47586</v>
      </c>
      <c r="Z1720">
        <v>22.36</v>
      </c>
      <c r="AA1720" s="65" t="str">
        <f t="shared" si="182"/>
        <v>7663471218590454</v>
      </c>
      <c r="AB1720">
        <f t="shared" si="183"/>
        <v>16</v>
      </c>
      <c r="AC1720" s="65" t="str">
        <f t="shared" si="184"/>
        <v>7663471218590454</v>
      </c>
      <c r="AD1720" t="str">
        <f t="shared" si="185"/>
        <v>7663-4712-1859-0454</v>
      </c>
      <c r="AE1720" s="65" t="s">
        <v>10615</v>
      </c>
    </row>
    <row r="1721" spans="1:31" x14ac:dyDescent="0.2">
      <c r="A1721">
        <v>1820</v>
      </c>
      <c r="B1721" s="4">
        <v>43672</v>
      </c>
      <c r="C1721" t="s">
        <v>6733</v>
      </c>
      <c r="D1721" s="14"/>
      <c r="E1721" s="19">
        <f t="shared" si="186"/>
        <v>19.43</v>
      </c>
      <c r="F1721" s="1" t="str">
        <f t="shared" si="187"/>
        <v>Cash</v>
      </c>
      <c r="G1721" s="16" t="str">
        <f t="shared" si="188"/>
        <v xml:space="preserve"> </v>
      </c>
      <c r="H1721" s="15" t="str">
        <f>IF(F1721="Cash"," ",Y1721)</f>
        <v xml:space="preserve"> </v>
      </c>
      <c r="U1721" t="s">
        <v>6733</v>
      </c>
      <c r="V1721" t="s">
        <v>8446</v>
      </c>
      <c r="W1721" t="s">
        <v>30</v>
      </c>
      <c r="X1721" s="64">
        <v>4916465346055230</v>
      </c>
      <c r="Z1721">
        <v>19.43</v>
      </c>
      <c r="AA1721" s="65" t="str">
        <f t="shared" si="182"/>
        <v/>
      </c>
      <c r="AB1721">
        <f t="shared" si="183"/>
        <v>0</v>
      </c>
      <c r="AC1721" s="65" t="str">
        <f t="shared" si="184"/>
        <v>???</v>
      </c>
      <c r="AD1721" t="str">
        <f t="shared" si="185"/>
        <v xml:space="preserve"> </v>
      </c>
    </row>
    <row r="1722" spans="1:31" x14ac:dyDescent="0.2">
      <c r="A1722">
        <v>1821</v>
      </c>
      <c r="B1722" s="4">
        <v>43672</v>
      </c>
      <c r="C1722" t="s">
        <v>6707</v>
      </c>
      <c r="D1722" s="14"/>
      <c r="E1722" s="19">
        <f t="shared" si="186"/>
        <v>26.53</v>
      </c>
      <c r="F1722" s="1" t="str">
        <f t="shared" si="187"/>
        <v>Cash</v>
      </c>
      <c r="G1722" s="16" t="str">
        <f t="shared" si="188"/>
        <v xml:space="preserve"> </v>
      </c>
      <c r="H1722" s="15" t="str">
        <f>IF(F1722="Cash"," ",Y1722)</f>
        <v xml:space="preserve"> </v>
      </c>
      <c r="U1722" t="s">
        <v>6707</v>
      </c>
      <c r="V1722" t="s">
        <v>8425</v>
      </c>
      <c r="W1722" t="s">
        <v>30</v>
      </c>
      <c r="X1722" s="64">
        <v>4916465346055230</v>
      </c>
      <c r="Z1722">
        <v>26.53</v>
      </c>
      <c r="AA1722" s="65" t="str">
        <f t="shared" si="182"/>
        <v/>
      </c>
      <c r="AB1722">
        <f t="shared" si="183"/>
        <v>0</v>
      </c>
      <c r="AC1722" s="65" t="str">
        <f t="shared" si="184"/>
        <v>???</v>
      </c>
      <c r="AD1722" t="str">
        <f t="shared" si="185"/>
        <v xml:space="preserve"> </v>
      </c>
    </row>
    <row r="1723" spans="1:31" x14ac:dyDescent="0.2">
      <c r="A1723">
        <v>1822</v>
      </c>
      <c r="B1723" s="4">
        <v>43672</v>
      </c>
      <c r="C1723" t="s">
        <v>6734</v>
      </c>
      <c r="D1723" s="14"/>
      <c r="E1723" s="19">
        <f t="shared" si="186"/>
        <v>10.029999999999999</v>
      </c>
      <c r="F1723" s="1" t="str">
        <f t="shared" si="187"/>
        <v>Cash</v>
      </c>
      <c r="G1723" s="16" t="str">
        <f t="shared" si="188"/>
        <v xml:space="preserve"> </v>
      </c>
      <c r="H1723" s="15" t="str">
        <f>IF(F1723="Cash"," ",Y1723)</f>
        <v xml:space="preserve"> </v>
      </c>
      <c r="U1723" t="s">
        <v>6734</v>
      </c>
      <c r="V1723" t="s">
        <v>8436</v>
      </c>
      <c r="W1723" t="s">
        <v>30</v>
      </c>
      <c r="X1723" s="64">
        <v>4916465346055230</v>
      </c>
      <c r="Z1723">
        <v>10.029999999999999</v>
      </c>
      <c r="AA1723" s="65" t="str">
        <f t="shared" si="182"/>
        <v/>
      </c>
      <c r="AB1723">
        <f t="shared" si="183"/>
        <v>0</v>
      </c>
      <c r="AC1723" s="65" t="str">
        <f t="shared" si="184"/>
        <v>???</v>
      </c>
      <c r="AD1723" t="str">
        <f t="shared" si="185"/>
        <v xml:space="preserve"> </v>
      </c>
    </row>
    <row r="1724" spans="1:31" x14ac:dyDescent="0.2">
      <c r="A1724">
        <v>1823</v>
      </c>
      <c r="B1724" s="4">
        <v>43672</v>
      </c>
      <c r="C1724" t="s">
        <v>6735</v>
      </c>
      <c r="D1724" s="14"/>
      <c r="E1724" s="19">
        <f t="shared" si="186"/>
        <v>5.63</v>
      </c>
      <c r="F1724" s="1" t="str">
        <f t="shared" si="187"/>
        <v>Visa</v>
      </c>
      <c r="G1724" s="16" t="str">
        <f t="shared" si="188"/>
        <v>5328-2444-1146-0596</v>
      </c>
      <c r="H1724" s="15">
        <f>IF(F1724="Cash"," ",Y1724)</f>
        <v>20847</v>
      </c>
      <c r="M1724" s="64"/>
      <c r="U1724" t="s">
        <v>6735</v>
      </c>
      <c r="V1724" t="s">
        <v>8327</v>
      </c>
      <c r="W1724" t="s">
        <v>34</v>
      </c>
      <c r="X1724" s="64">
        <v>4916465346055230</v>
      </c>
      <c r="Y1724">
        <v>20847</v>
      </c>
      <c r="Z1724">
        <v>5.63</v>
      </c>
      <c r="AA1724" s="65" t="str">
        <f t="shared" si="182"/>
        <v>5328244411460596</v>
      </c>
      <c r="AB1724">
        <f t="shared" si="183"/>
        <v>16</v>
      </c>
      <c r="AC1724" s="65" t="str">
        <f t="shared" si="184"/>
        <v>5328244411460596</v>
      </c>
      <c r="AD1724" t="str">
        <f t="shared" si="185"/>
        <v>5328-2444-1146-0596</v>
      </c>
      <c r="AE1724" s="65" t="s">
        <v>10731</v>
      </c>
    </row>
    <row r="1725" spans="1:31" x14ac:dyDescent="0.2">
      <c r="A1725">
        <v>1824</v>
      </c>
      <c r="B1725" s="4">
        <v>43672</v>
      </c>
      <c r="C1725" t="s">
        <v>6736</v>
      </c>
      <c r="D1725" s="14"/>
      <c r="E1725" s="19">
        <f t="shared" si="186"/>
        <v>1.44</v>
      </c>
      <c r="F1725" s="1" t="str">
        <f t="shared" si="187"/>
        <v>Visa</v>
      </c>
      <c r="G1725" s="16" t="str">
        <f t="shared" si="188"/>
        <v>8744-2137-8574-9441</v>
      </c>
      <c r="H1725" s="15">
        <f>IF(F1725="Cash"," ",Y1725)</f>
        <v>60617</v>
      </c>
      <c r="M1725" s="64"/>
      <c r="U1725" t="s">
        <v>6736</v>
      </c>
      <c r="V1725" t="s">
        <v>8087</v>
      </c>
      <c r="W1725" t="s">
        <v>34</v>
      </c>
      <c r="X1725" s="64">
        <v>4916465346055230</v>
      </c>
      <c r="Y1725">
        <v>60617</v>
      </c>
      <c r="Z1725">
        <v>1.44</v>
      </c>
      <c r="AA1725" s="65" t="str">
        <f t="shared" si="182"/>
        <v>8744213785749441</v>
      </c>
      <c r="AB1725">
        <f t="shared" si="183"/>
        <v>16</v>
      </c>
      <c r="AC1725" s="65" t="str">
        <f t="shared" si="184"/>
        <v>8744213785749441</v>
      </c>
      <c r="AD1725" t="str">
        <f t="shared" si="185"/>
        <v>8744-2137-8574-9441</v>
      </c>
      <c r="AE1725" s="65" t="s">
        <v>10744</v>
      </c>
    </row>
    <row r="1726" spans="1:31" x14ac:dyDescent="0.2">
      <c r="A1726">
        <v>1825</v>
      </c>
      <c r="B1726" s="4">
        <v>43672</v>
      </c>
      <c r="C1726" t="s">
        <v>6737</v>
      </c>
      <c r="D1726" s="14"/>
      <c r="E1726" s="19">
        <f t="shared" si="186"/>
        <v>33.520000000000003</v>
      </c>
      <c r="F1726" s="1" t="str">
        <f t="shared" si="187"/>
        <v>Visa</v>
      </c>
      <c r="G1726" s="16" t="str">
        <f t="shared" si="188"/>
        <v>4654-9890-0339-5473</v>
      </c>
      <c r="H1726" s="15">
        <f>IF(F1726="Cash"," ",Y1726)</f>
        <v>47243</v>
      </c>
      <c r="M1726" s="64"/>
      <c r="U1726" t="s">
        <v>6737</v>
      </c>
      <c r="V1726" t="s">
        <v>7707</v>
      </c>
      <c r="W1726" t="s">
        <v>34</v>
      </c>
      <c r="X1726" s="64">
        <v>4916465346055230</v>
      </c>
      <c r="Y1726">
        <v>47243</v>
      </c>
      <c r="Z1726">
        <v>33.520000000000003</v>
      </c>
      <c r="AA1726" s="65" t="str">
        <f t="shared" si="182"/>
        <v>4654989003395473</v>
      </c>
      <c r="AB1726">
        <f t="shared" si="183"/>
        <v>16</v>
      </c>
      <c r="AC1726" s="65" t="str">
        <f t="shared" si="184"/>
        <v>4654989003395473</v>
      </c>
      <c r="AD1726" t="str">
        <f t="shared" si="185"/>
        <v>4654-9890-0339-5473</v>
      </c>
      <c r="AE1726" s="65" t="s">
        <v>10650</v>
      </c>
    </row>
    <row r="1727" spans="1:31" x14ac:dyDescent="0.2">
      <c r="A1727">
        <v>1826</v>
      </c>
      <c r="B1727" s="4">
        <v>43672</v>
      </c>
      <c r="C1727" t="s">
        <v>6738</v>
      </c>
      <c r="D1727" s="14"/>
      <c r="E1727" s="19">
        <f t="shared" si="186"/>
        <v>16.670000000000002</v>
      </c>
      <c r="F1727" s="1" t="str">
        <f t="shared" si="187"/>
        <v>Visa</v>
      </c>
      <c r="G1727" s="16" t="str">
        <f t="shared" si="188"/>
        <v>5366-5706-2750-0472</v>
      </c>
      <c r="H1727" s="15">
        <f>IF(F1727="Cash"," ",Y1727)</f>
        <v>92423</v>
      </c>
      <c r="M1727" s="64"/>
      <c r="U1727" t="s">
        <v>6738</v>
      </c>
      <c r="V1727" t="s">
        <v>7588</v>
      </c>
      <c r="W1727" t="s">
        <v>34</v>
      </c>
      <c r="X1727" s="64">
        <v>4916465346055230</v>
      </c>
      <c r="Y1727">
        <v>92423</v>
      </c>
      <c r="Z1727">
        <v>16.670000000000002</v>
      </c>
      <c r="AA1727" s="65" t="str">
        <f t="shared" si="182"/>
        <v>5366570627500472</v>
      </c>
      <c r="AB1727">
        <f t="shared" si="183"/>
        <v>16</v>
      </c>
      <c r="AC1727" s="65" t="str">
        <f t="shared" si="184"/>
        <v>5366570627500472</v>
      </c>
      <c r="AD1727" t="str">
        <f t="shared" si="185"/>
        <v>5366-5706-2750-0472</v>
      </c>
      <c r="AE1727" s="65" t="s">
        <v>10829</v>
      </c>
    </row>
    <row r="1728" spans="1:31" x14ac:dyDescent="0.2">
      <c r="A1728">
        <v>1827</v>
      </c>
      <c r="B1728" s="4">
        <v>43672</v>
      </c>
      <c r="C1728" t="s">
        <v>6739</v>
      </c>
      <c r="D1728" s="14"/>
      <c r="E1728" s="19">
        <f t="shared" si="186"/>
        <v>8.5500000000000007</v>
      </c>
      <c r="F1728" s="1" t="str">
        <f t="shared" si="187"/>
        <v>Mastercard</v>
      </c>
      <c r="G1728" s="16" t="str">
        <f t="shared" si="188"/>
        <v>8304-7671-4804-0490</v>
      </c>
      <c r="H1728" s="15">
        <f>IF(F1728="Cash"," ",Y1728)</f>
        <v>46945</v>
      </c>
      <c r="M1728" s="64"/>
      <c r="U1728" t="s">
        <v>6739</v>
      </c>
      <c r="V1728" t="s">
        <v>8217</v>
      </c>
      <c r="W1728" t="s">
        <v>7089</v>
      </c>
      <c r="X1728" s="64">
        <v>4916465346055230</v>
      </c>
      <c r="Y1728">
        <v>46945</v>
      </c>
      <c r="Z1728">
        <v>8.5500000000000007</v>
      </c>
      <c r="AA1728" s="65" t="str">
        <f t="shared" si="182"/>
        <v>8304767148040490</v>
      </c>
      <c r="AB1728">
        <f t="shared" si="183"/>
        <v>16</v>
      </c>
      <c r="AC1728" s="65" t="str">
        <f t="shared" si="184"/>
        <v>8304767148040490</v>
      </c>
      <c r="AD1728" t="str">
        <f t="shared" si="185"/>
        <v>8304-7671-4804-0490</v>
      </c>
      <c r="AE1728" s="65" t="s">
        <v>11058</v>
      </c>
    </row>
    <row r="1729" spans="1:31" x14ac:dyDescent="0.2">
      <c r="A1729">
        <v>1828</v>
      </c>
      <c r="B1729" s="4">
        <v>43672</v>
      </c>
      <c r="C1729" t="s">
        <v>6740</v>
      </c>
      <c r="D1729" s="14"/>
      <c r="E1729" s="19">
        <f t="shared" si="186"/>
        <v>32.979999999999997</v>
      </c>
      <c r="F1729" s="1" t="str">
        <f t="shared" si="187"/>
        <v>Mastercard</v>
      </c>
      <c r="G1729" s="16" t="str">
        <f t="shared" si="188"/>
        <v>1789-7228-3989-6829</v>
      </c>
      <c r="H1729" s="15">
        <f>IF(F1729="Cash"," ",Y1729)</f>
        <v>46932</v>
      </c>
      <c r="M1729" s="64"/>
      <c r="U1729" t="s">
        <v>6740</v>
      </c>
      <c r="V1729" t="s">
        <v>8447</v>
      </c>
      <c r="W1729" t="s">
        <v>7089</v>
      </c>
      <c r="X1729" s="64">
        <v>4916465346055230</v>
      </c>
      <c r="Y1729">
        <v>46932</v>
      </c>
      <c r="Z1729">
        <v>32.979999999999997</v>
      </c>
      <c r="AA1729" s="65" t="str">
        <f t="shared" si="182"/>
        <v>1789722839896829</v>
      </c>
      <c r="AB1729">
        <f t="shared" si="183"/>
        <v>16</v>
      </c>
      <c r="AC1729" s="65" t="str">
        <f t="shared" si="184"/>
        <v>1789722839896829</v>
      </c>
      <c r="AD1729" t="str">
        <f t="shared" si="185"/>
        <v>1789-7228-3989-6829</v>
      </c>
      <c r="AE1729" s="65" t="s">
        <v>11059</v>
      </c>
    </row>
    <row r="1730" spans="1:31" x14ac:dyDescent="0.2">
      <c r="A1730">
        <v>1829</v>
      </c>
      <c r="B1730" s="4">
        <v>43672</v>
      </c>
      <c r="C1730" t="s">
        <v>6741</v>
      </c>
      <c r="D1730" s="14"/>
      <c r="E1730" s="19">
        <f t="shared" si="186"/>
        <v>14.91</v>
      </c>
      <c r="F1730" s="1" t="str">
        <f t="shared" si="187"/>
        <v>Visa</v>
      </c>
      <c r="G1730" s="16" t="str">
        <f t="shared" si="188"/>
        <v>5493-2035-2486-2299</v>
      </c>
      <c r="H1730" s="15">
        <f>IF(F1730="Cash"," ",Y1730)</f>
        <v>46738</v>
      </c>
      <c r="M1730" s="64"/>
      <c r="U1730" t="s">
        <v>6741</v>
      </c>
      <c r="V1730" t="s">
        <v>8420</v>
      </c>
      <c r="W1730" t="s">
        <v>34</v>
      </c>
      <c r="X1730" s="64">
        <v>4916465346055230</v>
      </c>
      <c r="Y1730">
        <v>46738</v>
      </c>
      <c r="Z1730">
        <v>14.91</v>
      </c>
      <c r="AA1730" s="65" t="str">
        <f t="shared" si="182"/>
        <v>5493203524862299</v>
      </c>
      <c r="AB1730">
        <f t="shared" si="183"/>
        <v>16</v>
      </c>
      <c r="AC1730" s="65" t="str">
        <f t="shared" si="184"/>
        <v>5493203524862299</v>
      </c>
      <c r="AD1730" t="str">
        <f t="shared" si="185"/>
        <v>5493-2035-2486-2299</v>
      </c>
      <c r="AE1730" s="65" t="s">
        <v>10767</v>
      </c>
    </row>
    <row r="1731" spans="1:31" x14ac:dyDescent="0.2">
      <c r="A1731">
        <v>1830</v>
      </c>
      <c r="B1731" s="4">
        <v>43672</v>
      </c>
      <c r="C1731" t="s">
        <v>6742</v>
      </c>
      <c r="D1731" s="14"/>
      <c r="E1731" s="19">
        <f t="shared" si="186"/>
        <v>29.06</v>
      </c>
      <c r="F1731" s="1" t="str">
        <f t="shared" si="187"/>
        <v>Visa</v>
      </c>
      <c r="G1731" s="16" t="str">
        <f t="shared" si="188"/>
        <v>7704-2941-9685-8183</v>
      </c>
      <c r="H1731" s="15">
        <f>IF(F1731="Cash"," ",Y1731)</f>
        <v>46958</v>
      </c>
      <c r="M1731" s="64"/>
      <c r="U1731" t="s">
        <v>6742</v>
      </c>
      <c r="V1731" t="s">
        <v>8448</v>
      </c>
      <c r="W1731" t="s">
        <v>34</v>
      </c>
      <c r="X1731" s="64">
        <v>4916465346055230</v>
      </c>
      <c r="Y1731">
        <v>46958</v>
      </c>
      <c r="Z1731">
        <v>29.06</v>
      </c>
      <c r="AA1731" s="65" t="str">
        <f t="shared" ref="AA1731:AA1794" si="189">TRIM(AE1731)</f>
        <v>7704294196858183</v>
      </c>
      <c r="AB1731">
        <f t="shared" ref="AB1731:AB1794" si="190">LEN(AA1731)</f>
        <v>16</v>
      </c>
      <c r="AC1731" s="65" t="str">
        <f t="shared" ref="AC1731:AC1794" si="191">IF(AB1731&gt;=15,AA1731,"???")</f>
        <v>7704294196858183</v>
      </c>
      <c r="AD1731" t="str">
        <f t="shared" ref="AD1731:AD1794" si="192">IF(AB1731=15,TEXT(AC1731,"0000-000000-00000"),IF(AB1731=16,MID(AC1731,1,4)&amp;"-"&amp;MID(AC1731,5,4)&amp;"-"&amp;MID(AC1731,9,4)&amp;"-"&amp;MID(AC1731,13,4),IF(AB1731=0," ","???")))</f>
        <v>7704-2941-9685-8183</v>
      </c>
      <c r="AE1731" s="65" t="s">
        <v>10631</v>
      </c>
    </row>
    <row r="1732" spans="1:31" x14ac:dyDescent="0.2">
      <c r="A1732">
        <v>1831</v>
      </c>
      <c r="B1732" s="4">
        <v>43672</v>
      </c>
      <c r="C1732" t="s">
        <v>6743</v>
      </c>
      <c r="D1732" s="14"/>
      <c r="E1732" s="19">
        <f t="shared" si="186"/>
        <v>30.33</v>
      </c>
      <c r="F1732" s="1" t="str">
        <f t="shared" si="187"/>
        <v>Mastercard</v>
      </c>
      <c r="G1732" s="16" t="str">
        <f t="shared" si="188"/>
        <v>4100-6988-3721-9440</v>
      </c>
      <c r="H1732" s="15">
        <f>IF(F1732="Cash"," ",Y1732)</f>
        <v>60629</v>
      </c>
      <c r="M1732" s="64"/>
      <c r="U1732" t="s">
        <v>6743</v>
      </c>
      <c r="V1732" t="s">
        <v>7862</v>
      </c>
      <c r="W1732" t="s">
        <v>7089</v>
      </c>
      <c r="X1732" s="64">
        <v>4916465346055230</v>
      </c>
      <c r="Y1732">
        <v>60629</v>
      </c>
      <c r="Z1732">
        <v>30.33</v>
      </c>
      <c r="AA1732" s="65" t="str">
        <f t="shared" si="189"/>
        <v>4100698837219440</v>
      </c>
      <c r="AB1732">
        <f t="shared" si="190"/>
        <v>16</v>
      </c>
      <c r="AC1732" s="65" t="str">
        <f t="shared" si="191"/>
        <v>4100698837219440</v>
      </c>
      <c r="AD1732" t="str">
        <f t="shared" si="192"/>
        <v>4100-6988-3721-9440</v>
      </c>
      <c r="AE1732" s="65" t="s">
        <v>10903</v>
      </c>
    </row>
    <row r="1733" spans="1:31" x14ac:dyDescent="0.2">
      <c r="A1733">
        <v>1832</v>
      </c>
      <c r="B1733" s="4">
        <v>43672</v>
      </c>
      <c r="C1733" t="s">
        <v>6744</v>
      </c>
      <c r="D1733" s="14"/>
      <c r="E1733" s="19">
        <f t="shared" ref="E1733:E1796" si="193">Z1733</f>
        <v>13.16</v>
      </c>
      <c r="F1733" s="1" t="str">
        <f t="shared" ref="F1733:F1796" si="194">W1733</f>
        <v>Cash</v>
      </c>
      <c r="G1733" s="16" t="str">
        <f t="shared" ref="G1733:G1796" si="195">AD1733</f>
        <v xml:space="preserve"> </v>
      </c>
      <c r="H1733" s="15" t="str">
        <f>IF(F1733="Cash"," ",Y1733)</f>
        <v xml:space="preserve"> </v>
      </c>
      <c r="U1733" t="s">
        <v>6744</v>
      </c>
      <c r="V1733" t="s">
        <v>7677</v>
      </c>
      <c r="W1733" t="s">
        <v>30</v>
      </c>
      <c r="X1733" s="64">
        <v>4916465346055230</v>
      </c>
      <c r="Z1733">
        <v>13.16</v>
      </c>
      <c r="AA1733" s="65" t="str">
        <f t="shared" si="189"/>
        <v/>
      </c>
      <c r="AB1733">
        <f t="shared" si="190"/>
        <v>0</v>
      </c>
      <c r="AC1733" s="65" t="str">
        <f t="shared" si="191"/>
        <v>???</v>
      </c>
      <c r="AD1733" t="str">
        <f t="shared" si="192"/>
        <v xml:space="preserve"> </v>
      </c>
    </row>
    <row r="1734" spans="1:31" x14ac:dyDescent="0.2">
      <c r="A1734">
        <v>1833</v>
      </c>
      <c r="B1734" s="4">
        <v>43672</v>
      </c>
      <c r="C1734" t="s">
        <v>5406</v>
      </c>
      <c r="D1734" s="14"/>
      <c r="E1734" s="19">
        <f t="shared" si="193"/>
        <v>19.53</v>
      </c>
      <c r="F1734" s="1" t="str">
        <f t="shared" si="194"/>
        <v>Cash</v>
      </c>
      <c r="G1734" s="16" t="str">
        <f t="shared" si="195"/>
        <v xml:space="preserve"> </v>
      </c>
      <c r="H1734" s="15" t="str">
        <f>IF(F1734="Cash"," ",Y1734)</f>
        <v xml:space="preserve"> </v>
      </c>
      <c r="U1734" t="s">
        <v>5406</v>
      </c>
      <c r="V1734" t="s">
        <v>7396</v>
      </c>
      <c r="W1734" t="s">
        <v>30</v>
      </c>
      <c r="X1734" s="64">
        <v>4916465346055230</v>
      </c>
      <c r="Z1734">
        <v>19.53</v>
      </c>
      <c r="AA1734" s="65" t="str">
        <f t="shared" si="189"/>
        <v/>
      </c>
      <c r="AB1734">
        <f t="shared" si="190"/>
        <v>0</v>
      </c>
      <c r="AC1734" s="65" t="str">
        <f t="shared" si="191"/>
        <v>???</v>
      </c>
      <c r="AD1734" t="str">
        <f t="shared" si="192"/>
        <v xml:space="preserve"> </v>
      </c>
    </row>
    <row r="1735" spans="1:31" x14ac:dyDescent="0.2">
      <c r="A1735">
        <v>1834</v>
      </c>
      <c r="B1735" s="4">
        <v>43672</v>
      </c>
      <c r="C1735" t="s">
        <v>6745</v>
      </c>
      <c r="D1735" s="14"/>
      <c r="E1735" s="19">
        <f t="shared" si="193"/>
        <v>4.51</v>
      </c>
      <c r="F1735" s="1" t="str">
        <f t="shared" si="194"/>
        <v>American Express</v>
      </c>
      <c r="G1735" s="16" t="str">
        <f t="shared" si="195"/>
        <v>6043-505937-44765</v>
      </c>
      <c r="H1735" s="15">
        <f>IF(F1735="Cash"," ",Y1735)</f>
        <v>47261</v>
      </c>
      <c r="M1735" s="64"/>
      <c r="U1735" t="s">
        <v>6745</v>
      </c>
      <c r="V1735" t="s">
        <v>7829</v>
      </c>
      <c r="W1735" t="s">
        <v>7093</v>
      </c>
      <c r="X1735" s="64">
        <v>4916465346055230</v>
      </c>
      <c r="Y1735">
        <v>47261</v>
      </c>
      <c r="Z1735">
        <v>4.51</v>
      </c>
      <c r="AA1735" s="65" t="str">
        <f t="shared" si="189"/>
        <v>604350593744765</v>
      </c>
      <c r="AB1735">
        <f t="shared" si="190"/>
        <v>15</v>
      </c>
      <c r="AC1735" s="65" t="str">
        <f t="shared" si="191"/>
        <v>604350593744765</v>
      </c>
      <c r="AD1735" t="str">
        <f t="shared" si="192"/>
        <v>6043-505937-44765</v>
      </c>
      <c r="AE1735" s="65" t="s">
        <v>11060</v>
      </c>
    </row>
    <row r="1736" spans="1:31" x14ac:dyDescent="0.2">
      <c r="A1736">
        <v>1835</v>
      </c>
      <c r="B1736" s="4">
        <v>43672</v>
      </c>
      <c r="C1736" t="s">
        <v>6746</v>
      </c>
      <c r="D1736" s="14"/>
      <c r="E1736" s="19">
        <f t="shared" si="193"/>
        <v>8.3000000000000007</v>
      </c>
      <c r="F1736" s="1" t="str">
        <f t="shared" si="194"/>
        <v>American Express</v>
      </c>
      <c r="G1736" s="16" t="str">
        <f t="shared" si="195"/>
        <v>3742-839389-17101</v>
      </c>
      <c r="H1736" s="15">
        <f>IF(F1736="Cash"," ",Y1736)</f>
        <v>47402</v>
      </c>
      <c r="M1736" s="64"/>
      <c r="U1736" t="s">
        <v>6746</v>
      </c>
      <c r="V1736" t="s">
        <v>8449</v>
      </c>
      <c r="W1736" t="s">
        <v>7093</v>
      </c>
      <c r="X1736" s="64">
        <v>4916465346055230</v>
      </c>
      <c r="Y1736">
        <v>47402</v>
      </c>
      <c r="Z1736">
        <v>8.3000000000000007</v>
      </c>
      <c r="AA1736" s="65" t="str">
        <f t="shared" si="189"/>
        <v>374283938917101</v>
      </c>
      <c r="AB1736">
        <f t="shared" si="190"/>
        <v>15</v>
      </c>
      <c r="AC1736" s="65" t="str">
        <f t="shared" si="191"/>
        <v>374283938917101</v>
      </c>
      <c r="AD1736" t="str">
        <f t="shared" si="192"/>
        <v>3742-839389-17101</v>
      </c>
      <c r="AE1736" s="65" t="s">
        <v>11061</v>
      </c>
    </row>
    <row r="1737" spans="1:31" x14ac:dyDescent="0.2">
      <c r="A1737">
        <v>1836</v>
      </c>
      <c r="B1737" s="4">
        <v>43672</v>
      </c>
      <c r="C1737" t="s">
        <v>6747</v>
      </c>
      <c r="D1737" s="14"/>
      <c r="E1737" s="19">
        <f t="shared" si="193"/>
        <v>4.4400000000000004</v>
      </c>
      <c r="F1737" s="1" t="str">
        <f t="shared" si="194"/>
        <v>Visa</v>
      </c>
      <c r="G1737" s="16" t="str">
        <f t="shared" si="195"/>
        <v>1700-3629-7140-6638</v>
      </c>
      <c r="H1737" s="15">
        <f>IF(F1737="Cash"," ",Y1737)</f>
        <v>84602</v>
      </c>
      <c r="M1737" s="64"/>
      <c r="U1737" t="s">
        <v>6747</v>
      </c>
      <c r="V1737" t="s">
        <v>8334</v>
      </c>
      <c r="W1737" t="s">
        <v>34</v>
      </c>
      <c r="X1737" s="64">
        <v>4916465346055230</v>
      </c>
      <c r="Y1737">
        <v>84602</v>
      </c>
      <c r="Z1737">
        <v>4.4400000000000004</v>
      </c>
      <c r="AA1737" s="65" t="str">
        <f t="shared" si="189"/>
        <v>1700362971406638</v>
      </c>
      <c r="AB1737">
        <f t="shared" si="190"/>
        <v>16</v>
      </c>
      <c r="AC1737" s="65" t="str">
        <f t="shared" si="191"/>
        <v>1700362971406638</v>
      </c>
      <c r="AD1737" t="str">
        <f t="shared" si="192"/>
        <v>1700-3629-7140-6638</v>
      </c>
      <c r="AE1737" s="65" t="s">
        <v>10678</v>
      </c>
    </row>
    <row r="1738" spans="1:31" x14ac:dyDescent="0.2">
      <c r="A1738">
        <v>1837</v>
      </c>
      <c r="B1738" s="4">
        <v>43672</v>
      </c>
      <c r="C1738" t="s">
        <v>6748</v>
      </c>
      <c r="D1738" s="14"/>
      <c r="E1738" s="19">
        <f t="shared" si="193"/>
        <v>34.33</v>
      </c>
      <c r="F1738" s="1" t="str">
        <f t="shared" si="194"/>
        <v>Mastercard</v>
      </c>
      <c r="G1738" s="16" t="str">
        <f t="shared" si="195"/>
        <v>5313-8781-3355-6654</v>
      </c>
      <c r="H1738" s="15">
        <f>IF(F1738="Cash"," ",Y1738)</f>
        <v>47848</v>
      </c>
      <c r="M1738" s="64"/>
      <c r="U1738" t="s">
        <v>6748</v>
      </c>
      <c r="V1738" t="s">
        <v>8450</v>
      </c>
      <c r="W1738" t="s">
        <v>7089</v>
      </c>
      <c r="X1738" s="64">
        <v>4916465346055230</v>
      </c>
      <c r="Y1738">
        <v>47848</v>
      </c>
      <c r="Z1738">
        <v>34.33</v>
      </c>
      <c r="AA1738" s="65" t="str">
        <f t="shared" si="189"/>
        <v>5313878133556654</v>
      </c>
      <c r="AB1738">
        <f t="shared" si="190"/>
        <v>16</v>
      </c>
      <c r="AC1738" s="65" t="str">
        <f t="shared" si="191"/>
        <v>5313878133556654</v>
      </c>
      <c r="AD1738" t="str">
        <f t="shared" si="192"/>
        <v>5313-8781-3355-6654</v>
      </c>
      <c r="AE1738" s="65" t="s">
        <v>11062</v>
      </c>
    </row>
    <row r="1739" spans="1:31" x14ac:dyDescent="0.2">
      <c r="A1739">
        <v>1838</v>
      </c>
      <c r="B1739" s="4">
        <v>43672</v>
      </c>
      <c r="C1739" t="s">
        <v>6749</v>
      </c>
      <c r="D1739" s="14"/>
      <c r="E1739" s="19">
        <f t="shared" si="193"/>
        <v>5.65</v>
      </c>
      <c r="F1739" s="1" t="str">
        <f t="shared" si="194"/>
        <v>Mastercard</v>
      </c>
      <c r="G1739" s="16" t="str">
        <f t="shared" si="195"/>
        <v>3311-6145-5177-3178</v>
      </c>
      <c r="H1739" s="15">
        <f>IF(F1739="Cash"," ",Y1739)</f>
        <v>46947</v>
      </c>
      <c r="M1739" s="64"/>
      <c r="U1739" t="s">
        <v>6749</v>
      </c>
      <c r="V1739" t="s">
        <v>8451</v>
      </c>
      <c r="W1739" t="s">
        <v>7089</v>
      </c>
      <c r="X1739" s="64">
        <v>4916465346055230</v>
      </c>
      <c r="Y1739">
        <v>46947</v>
      </c>
      <c r="Z1739">
        <v>5.65</v>
      </c>
      <c r="AA1739" s="65" t="str">
        <f t="shared" si="189"/>
        <v>3311614551773178</v>
      </c>
      <c r="AB1739">
        <f t="shared" si="190"/>
        <v>16</v>
      </c>
      <c r="AC1739" s="65" t="str">
        <f t="shared" si="191"/>
        <v>3311614551773178</v>
      </c>
      <c r="AD1739" t="str">
        <f t="shared" si="192"/>
        <v>3311-6145-5177-3178</v>
      </c>
      <c r="AE1739" s="65" t="s">
        <v>10954</v>
      </c>
    </row>
    <row r="1740" spans="1:31" x14ac:dyDescent="0.2">
      <c r="A1740">
        <v>1839</v>
      </c>
      <c r="B1740" s="4">
        <v>43672</v>
      </c>
      <c r="C1740" t="s">
        <v>6750</v>
      </c>
      <c r="D1740" s="14"/>
      <c r="E1740" s="19">
        <f t="shared" si="193"/>
        <v>20.25</v>
      </c>
      <c r="F1740" s="1" t="str">
        <f t="shared" si="194"/>
        <v>Cash</v>
      </c>
      <c r="G1740" s="16" t="str">
        <f t="shared" si="195"/>
        <v xml:space="preserve"> </v>
      </c>
      <c r="H1740" s="15" t="str">
        <f>IF(F1740="Cash"," ",Y1740)</f>
        <v xml:space="preserve"> </v>
      </c>
      <c r="U1740" t="s">
        <v>6750</v>
      </c>
      <c r="V1740" t="s">
        <v>7263</v>
      </c>
      <c r="W1740" t="s">
        <v>30</v>
      </c>
      <c r="X1740" s="64">
        <v>4916465346055230</v>
      </c>
      <c r="Z1740">
        <v>20.25</v>
      </c>
      <c r="AA1740" s="65" t="str">
        <f t="shared" si="189"/>
        <v/>
      </c>
      <c r="AB1740">
        <f t="shared" si="190"/>
        <v>0</v>
      </c>
      <c r="AC1740" s="65" t="str">
        <f t="shared" si="191"/>
        <v>???</v>
      </c>
      <c r="AD1740" t="str">
        <f t="shared" si="192"/>
        <v xml:space="preserve"> </v>
      </c>
    </row>
    <row r="1741" spans="1:31" x14ac:dyDescent="0.2">
      <c r="A1741">
        <v>1840</v>
      </c>
      <c r="B1741" s="4">
        <v>43672</v>
      </c>
      <c r="C1741" t="s">
        <v>6751</v>
      </c>
      <c r="D1741" s="14"/>
      <c r="E1741" s="19">
        <f t="shared" si="193"/>
        <v>16.510000000000002</v>
      </c>
      <c r="F1741" s="1" t="str">
        <f t="shared" si="194"/>
        <v>Cash</v>
      </c>
      <c r="G1741" s="16" t="str">
        <f t="shared" si="195"/>
        <v xml:space="preserve"> </v>
      </c>
      <c r="H1741" s="15" t="str">
        <f>IF(F1741="Cash"," ",Y1741)</f>
        <v xml:space="preserve"> </v>
      </c>
      <c r="U1741" t="s">
        <v>6751</v>
      </c>
      <c r="V1741" t="s">
        <v>8452</v>
      </c>
      <c r="W1741" t="s">
        <v>30</v>
      </c>
      <c r="X1741" s="64">
        <v>4916465346055230</v>
      </c>
      <c r="Z1741">
        <v>16.510000000000002</v>
      </c>
      <c r="AA1741" s="65" t="str">
        <f t="shared" si="189"/>
        <v/>
      </c>
      <c r="AB1741">
        <f t="shared" si="190"/>
        <v>0</v>
      </c>
      <c r="AC1741" s="65" t="str">
        <f t="shared" si="191"/>
        <v>???</v>
      </c>
      <c r="AD1741" t="str">
        <f t="shared" si="192"/>
        <v xml:space="preserve"> </v>
      </c>
    </row>
    <row r="1742" spans="1:31" x14ac:dyDescent="0.2">
      <c r="A1742">
        <v>1841</v>
      </c>
      <c r="B1742" s="4">
        <v>43672</v>
      </c>
      <c r="C1742" t="s">
        <v>6752</v>
      </c>
      <c r="D1742" s="14"/>
      <c r="E1742" s="19">
        <f t="shared" si="193"/>
        <v>2.4700000000000002</v>
      </c>
      <c r="F1742" s="1" t="str">
        <f t="shared" si="194"/>
        <v>Visa</v>
      </c>
      <c r="G1742" s="16" t="str">
        <f t="shared" si="195"/>
        <v>3388-3922-9791-4224</v>
      </c>
      <c r="H1742" s="15">
        <f>IF(F1742="Cash"," ",Y1742)</f>
        <v>23321</v>
      </c>
      <c r="M1742" s="64"/>
      <c r="U1742" t="s">
        <v>6752</v>
      </c>
      <c r="V1742" t="s">
        <v>8059</v>
      </c>
      <c r="W1742" t="s">
        <v>34</v>
      </c>
      <c r="X1742" s="64">
        <v>4916465346055230</v>
      </c>
      <c r="Y1742">
        <v>23321</v>
      </c>
      <c r="Z1742">
        <v>2.4700000000000002</v>
      </c>
      <c r="AA1742" s="65" t="str">
        <f t="shared" si="189"/>
        <v>3388392297914224</v>
      </c>
      <c r="AB1742">
        <f t="shared" si="190"/>
        <v>16</v>
      </c>
      <c r="AC1742" s="65" t="str">
        <f t="shared" si="191"/>
        <v>3388392297914224</v>
      </c>
      <c r="AD1742" t="str">
        <f t="shared" si="192"/>
        <v>3388-3922-9791-4224</v>
      </c>
      <c r="AE1742" s="65" t="s">
        <v>10627</v>
      </c>
    </row>
    <row r="1743" spans="1:31" x14ac:dyDescent="0.2">
      <c r="A1743">
        <v>1842</v>
      </c>
      <c r="B1743" s="4">
        <v>43672</v>
      </c>
      <c r="C1743" t="s">
        <v>6753</v>
      </c>
      <c r="D1743" s="14"/>
      <c r="E1743" s="19">
        <f t="shared" si="193"/>
        <v>31.8</v>
      </c>
      <c r="F1743" s="1" t="str">
        <f t="shared" si="194"/>
        <v>Visa</v>
      </c>
      <c r="G1743" s="16" t="str">
        <f t="shared" si="195"/>
        <v>2259-2577-6233-1196</v>
      </c>
      <c r="H1743" s="15">
        <f>IF(F1743="Cash"," ",Y1743)</f>
        <v>47302</v>
      </c>
      <c r="M1743" s="64"/>
      <c r="U1743" t="s">
        <v>6753</v>
      </c>
      <c r="V1743" t="s">
        <v>8453</v>
      </c>
      <c r="W1743" t="s">
        <v>34</v>
      </c>
      <c r="X1743" s="64">
        <v>4916465346055230</v>
      </c>
      <c r="Y1743">
        <v>47302</v>
      </c>
      <c r="Z1743">
        <v>31.8</v>
      </c>
      <c r="AA1743" s="65" t="str">
        <f t="shared" si="189"/>
        <v>2259257762331196</v>
      </c>
      <c r="AB1743">
        <f t="shared" si="190"/>
        <v>16</v>
      </c>
      <c r="AC1743" s="65" t="str">
        <f t="shared" si="191"/>
        <v>2259257762331196</v>
      </c>
      <c r="AD1743" t="str">
        <f t="shared" si="192"/>
        <v>2259-2577-6233-1196</v>
      </c>
      <c r="AE1743" s="65" t="s">
        <v>10885</v>
      </c>
    </row>
    <row r="1744" spans="1:31" x14ac:dyDescent="0.2">
      <c r="A1744">
        <v>1843</v>
      </c>
      <c r="B1744" s="4">
        <v>43672</v>
      </c>
      <c r="C1744" t="s">
        <v>6754</v>
      </c>
      <c r="D1744" s="14"/>
      <c r="E1744" s="19">
        <f t="shared" si="193"/>
        <v>33.29</v>
      </c>
      <c r="F1744" s="1" t="str">
        <f t="shared" si="194"/>
        <v>American Express</v>
      </c>
      <c r="G1744" s="16" t="str">
        <f t="shared" si="195"/>
        <v>6040-219002-32295</v>
      </c>
      <c r="H1744" s="15">
        <f>IF(F1744="Cash"," ",Y1744)</f>
        <v>19457</v>
      </c>
      <c r="M1744" s="64"/>
      <c r="U1744" t="s">
        <v>6754</v>
      </c>
      <c r="V1744" t="s">
        <v>7134</v>
      </c>
      <c r="W1744" t="s">
        <v>7093</v>
      </c>
      <c r="X1744" s="64">
        <v>4916465346055230</v>
      </c>
      <c r="Y1744">
        <v>19457</v>
      </c>
      <c r="Z1744">
        <v>33.29</v>
      </c>
      <c r="AA1744" s="65" t="str">
        <f t="shared" si="189"/>
        <v>604021900232295</v>
      </c>
      <c r="AB1744">
        <f t="shared" si="190"/>
        <v>15</v>
      </c>
      <c r="AC1744" s="65" t="str">
        <f t="shared" si="191"/>
        <v>604021900232295</v>
      </c>
      <c r="AD1744" t="str">
        <f t="shared" si="192"/>
        <v>6040-219002-32295</v>
      </c>
      <c r="AE1744" s="65" t="s">
        <v>11063</v>
      </c>
    </row>
    <row r="1745" spans="1:31" x14ac:dyDescent="0.2">
      <c r="A1745">
        <v>1844</v>
      </c>
      <c r="B1745" s="4">
        <v>43672</v>
      </c>
      <c r="C1745" t="s">
        <v>6755</v>
      </c>
      <c r="D1745" s="14"/>
      <c r="E1745" s="19">
        <f t="shared" si="193"/>
        <v>12.24</v>
      </c>
      <c r="F1745" s="1" t="str">
        <f t="shared" si="194"/>
        <v>American Express</v>
      </c>
      <c r="G1745" s="16" t="str">
        <f t="shared" si="195"/>
        <v>2017-957869-24052</v>
      </c>
      <c r="H1745" s="15">
        <f>IF(F1745="Cash"," ",Y1745)</f>
        <v>47307</v>
      </c>
      <c r="M1745" s="64"/>
      <c r="U1745" t="s">
        <v>6755</v>
      </c>
      <c r="V1745" t="s">
        <v>7234</v>
      </c>
      <c r="W1745" t="s">
        <v>7093</v>
      </c>
      <c r="X1745" s="64">
        <v>4916465346055230</v>
      </c>
      <c r="Y1745">
        <v>47307</v>
      </c>
      <c r="Z1745">
        <v>12.24</v>
      </c>
      <c r="AA1745" s="65" t="str">
        <f t="shared" si="189"/>
        <v>201795786924052</v>
      </c>
      <c r="AB1745">
        <f t="shared" si="190"/>
        <v>15</v>
      </c>
      <c r="AC1745" s="65" t="str">
        <f t="shared" si="191"/>
        <v>201795786924052</v>
      </c>
      <c r="AD1745" t="str">
        <f t="shared" si="192"/>
        <v>2017-957869-24052</v>
      </c>
      <c r="AE1745" s="65" t="s">
        <v>11064</v>
      </c>
    </row>
    <row r="1746" spans="1:31" x14ac:dyDescent="0.2">
      <c r="A1746">
        <v>1845</v>
      </c>
      <c r="B1746" s="4">
        <v>43672</v>
      </c>
      <c r="C1746" t="s">
        <v>6756</v>
      </c>
      <c r="D1746" s="14"/>
      <c r="E1746" s="19">
        <f t="shared" si="193"/>
        <v>27.44</v>
      </c>
      <c r="F1746" s="1" t="str">
        <f t="shared" si="194"/>
        <v>American Express</v>
      </c>
      <c r="G1746" s="16" t="str">
        <f t="shared" si="195"/>
        <v>3412-846309-14909</v>
      </c>
      <c r="H1746" s="15">
        <f>IF(F1746="Cash"," ",Y1746)</f>
        <v>46394</v>
      </c>
      <c r="M1746" s="64"/>
      <c r="U1746" t="s">
        <v>6756</v>
      </c>
      <c r="V1746" t="s">
        <v>7188</v>
      </c>
      <c r="W1746" t="s">
        <v>7093</v>
      </c>
      <c r="X1746" s="64">
        <v>4916465346055230</v>
      </c>
      <c r="Y1746">
        <v>46394</v>
      </c>
      <c r="Z1746">
        <v>27.44</v>
      </c>
      <c r="AA1746" s="65" t="str">
        <f t="shared" si="189"/>
        <v>341284630914909</v>
      </c>
      <c r="AB1746">
        <f t="shared" si="190"/>
        <v>15</v>
      </c>
      <c r="AC1746" s="65" t="str">
        <f t="shared" si="191"/>
        <v>341284630914909</v>
      </c>
      <c r="AD1746" t="str">
        <f t="shared" si="192"/>
        <v>3412-846309-14909</v>
      </c>
      <c r="AE1746" s="65" t="s">
        <v>11065</v>
      </c>
    </row>
    <row r="1747" spans="1:31" x14ac:dyDescent="0.2">
      <c r="A1747">
        <v>1846</v>
      </c>
      <c r="B1747" s="4">
        <v>43672</v>
      </c>
      <c r="C1747" t="s">
        <v>6757</v>
      </c>
      <c r="D1747" s="14"/>
      <c r="E1747" s="19">
        <f t="shared" si="193"/>
        <v>9.76</v>
      </c>
      <c r="F1747" s="1" t="str">
        <f t="shared" si="194"/>
        <v>American Express</v>
      </c>
      <c r="G1747" s="16" t="str">
        <f t="shared" si="195"/>
        <v>3433-410779-68042</v>
      </c>
      <c r="H1747" s="15">
        <f>IF(F1747="Cash"," ",Y1747)</f>
        <v>46562</v>
      </c>
      <c r="M1747" s="64"/>
      <c r="U1747" t="s">
        <v>6757</v>
      </c>
      <c r="V1747" t="s">
        <v>8454</v>
      </c>
      <c r="W1747" t="s">
        <v>7093</v>
      </c>
      <c r="X1747" s="64">
        <v>4916465346055230</v>
      </c>
      <c r="Y1747">
        <v>46562</v>
      </c>
      <c r="Z1747">
        <v>9.76</v>
      </c>
      <c r="AA1747" s="65" t="str">
        <f t="shared" si="189"/>
        <v>343341077968042</v>
      </c>
      <c r="AB1747">
        <f t="shared" si="190"/>
        <v>15</v>
      </c>
      <c r="AC1747" s="65" t="str">
        <f t="shared" si="191"/>
        <v>343341077968042</v>
      </c>
      <c r="AD1747" t="str">
        <f t="shared" si="192"/>
        <v>3433-410779-68042</v>
      </c>
      <c r="AE1747" s="65" t="s">
        <v>11066</v>
      </c>
    </row>
    <row r="1748" spans="1:31" x14ac:dyDescent="0.2">
      <c r="A1748">
        <v>1847</v>
      </c>
      <c r="B1748" s="4">
        <v>43672</v>
      </c>
      <c r="C1748" t="s">
        <v>6758</v>
      </c>
      <c r="D1748" s="14"/>
      <c r="E1748" s="19">
        <f t="shared" si="193"/>
        <v>22.36</v>
      </c>
      <c r="F1748" s="1" t="str">
        <f t="shared" si="194"/>
        <v>American Express</v>
      </c>
      <c r="G1748" s="16" t="str">
        <f t="shared" si="195"/>
        <v>2016-320451-37335</v>
      </c>
      <c r="H1748" s="15">
        <f>IF(F1748="Cash"," ",Y1748)</f>
        <v>46941</v>
      </c>
      <c r="M1748" s="64"/>
      <c r="U1748" t="s">
        <v>6758</v>
      </c>
      <c r="V1748" t="s">
        <v>8445</v>
      </c>
      <c r="W1748" t="s">
        <v>7093</v>
      </c>
      <c r="X1748" s="64">
        <v>4916465346055230</v>
      </c>
      <c r="Y1748">
        <v>46941</v>
      </c>
      <c r="Z1748">
        <v>22.36</v>
      </c>
      <c r="AA1748" s="65" t="str">
        <f t="shared" si="189"/>
        <v>201632045137335</v>
      </c>
      <c r="AB1748">
        <f t="shared" si="190"/>
        <v>15</v>
      </c>
      <c r="AC1748" s="65" t="str">
        <f t="shared" si="191"/>
        <v>201632045137335</v>
      </c>
      <c r="AD1748" t="str">
        <f t="shared" si="192"/>
        <v>2016-320451-37335</v>
      </c>
      <c r="AE1748" s="65" t="s">
        <v>11067</v>
      </c>
    </row>
    <row r="1749" spans="1:31" x14ac:dyDescent="0.2">
      <c r="A1749">
        <v>1848</v>
      </c>
      <c r="B1749" s="4">
        <v>43672</v>
      </c>
      <c r="C1749" t="s">
        <v>6759</v>
      </c>
      <c r="D1749" s="14"/>
      <c r="E1749" s="19">
        <f t="shared" si="193"/>
        <v>5.58</v>
      </c>
      <c r="F1749" s="1" t="str">
        <f t="shared" si="194"/>
        <v>American Express</v>
      </c>
      <c r="G1749" s="16" t="str">
        <f t="shared" si="195"/>
        <v>2016-654306-56048</v>
      </c>
      <c r="H1749" s="15">
        <f>IF(F1749="Cash"," ",Y1749)</f>
        <v>47990</v>
      </c>
      <c r="M1749" s="64"/>
      <c r="U1749" t="s">
        <v>6759</v>
      </c>
      <c r="V1749" t="s">
        <v>8455</v>
      </c>
      <c r="W1749" t="s">
        <v>7093</v>
      </c>
      <c r="X1749" s="64">
        <v>4916465346055230</v>
      </c>
      <c r="Y1749">
        <v>47990</v>
      </c>
      <c r="Z1749">
        <v>5.58</v>
      </c>
      <c r="AA1749" s="65" t="str">
        <f t="shared" si="189"/>
        <v>201665430656048</v>
      </c>
      <c r="AB1749">
        <f t="shared" si="190"/>
        <v>15</v>
      </c>
      <c r="AC1749" s="65" t="str">
        <f t="shared" si="191"/>
        <v>201665430656048</v>
      </c>
      <c r="AD1749" t="str">
        <f t="shared" si="192"/>
        <v>2016-654306-56048</v>
      </c>
      <c r="AE1749" s="65" t="s">
        <v>11068</v>
      </c>
    </row>
    <row r="1750" spans="1:31" x14ac:dyDescent="0.2">
      <c r="A1750">
        <v>1849</v>
      </c>
      <c r="B1750" s="4">
        <v>43672</v>
      </c>
      <c r="C1750" t="s">
        <v>6760</v>
      </c>
      <c r="D1750" s="14"/>
      <c r="E1750" s="19">
        <f t="shared" si="193"/>
        <v>29.76</v>
      </c>
      <c r="F1750" s="1" t="str">
        <f t="shared" si="194"/>
        <v>Mastercard</v>
      </c>
      <c r="G1750" s="16" t="str">
        <f t="shared" si="195"/>
        <v>8900-4860-2273-3846</v>
      </c>
      <c r="H1750" s="15">
        <f>IF(F1750="Cash"," ",Y1750)</f>
        <v>19481</v>
      </c>
      <c r="M1750" s="64"/>
      <c r="U1750" t="s">
        <v>6760</v>
      </c>
      <c r="V1750" t="s">
        <v>8456</v>
      </c>
      <c r="W1750" t="s">
        <v>7089</v>
      </c>
      <c r="X1750" s="64">
        <v>4916465346055230</v>
      </c>
      <c r="Y1750">
        <v>19481</v>
      </c>
      <c r="Z1750">
        <v>29.76</v>
      </c>
      <c r="AA1750" s="65" t="str">
        <f t="shared" si="189"/>
        <v>8900486022733846</v>
      </c>
      <c r="AB1750">
        <f t="shared" si="190"/>
        <v>16</v>
      </c>
      <c r="AC1750" s="65" t="str">
        <f t="shared" si="191"/>
        <v>8900486022733846</v>
      </c>
      <c r="AD1750" t="str">
        <f t="shared" si="192"/>
        <v>8900-4860-2273-3846</v>
      </c>
      <c r="AE1750" s="65" t="s">
        <v>10796</v>
      </c>
    </row>
    <row r="1751" spans="1:31" x14ac:dyDescent="0.2">
      <c r="A1751">
        <v>1850</v>
      </c>
      <c r="B1751" s="4">
        <v>43672</v>
      </c>
      <c r="C1751" t="s">
        <v>6761</v>
      </c>
      <c r="D1751" s="14"/>
      <c r="E1751" s="19">
        <f t="shared" si="193"/>
        <v>24.68</v>
      </c>
      <c r="F1751" s="1" t="str">
        <f t="shared" si="194"/>
        <v>Mastercard</v>
      </c>
      <c r="G1751" s="16" t="str">
        <f t="shared" si="195"/>
        <v>9269-7515-1182-2090</v>
      </c>
      <c r="H1751" s="15">
        <f>IF(F1751="Cash"," ",Y1751)</f>
        <v>53205</v>
      </c>
      <c r="M1751" s="64"/>
      <c r="U1751" t="s">
        <v>6761</v>
      </c>
      <c r="V1751" t="s">
        <v>8457</v>
      </c>
      <c r="W1751" t="s">
        <v>7089</v>
      </c>
      <c r="X1751" s="64">
        <v>4916465346055230</v>
      </c>
      <c r="Y1751">
        <v>53205</v>
      </c>
      <c r="Z1751">
        <v>24.68</v>
      </c>
      <c r="AA1751" s="65" t="str">
        <f t="shared" si="189"/>
        <v>9269751511822090</v>
      </c>
      <c r="AB1751">
        <f t="shared" si="190"/>
        <v>16</v>
      </c>
      <c r="AC1751" s="65" t="str">
        <f t="shared" si="191"/>
        <v>9269751511822090</v>
      </c>
      <c r="AD1751" t="str">
        <f t="shared" si="192"/>
        <v>9269-7515-1182-2090</v>
      </c>
      <c r="AE1751" s="65" t="s">
        <v>11069</v>
      </c>
    </row>
    <row r="1752" spans="1:31" x14ac:dyDescent="0.2">
      <c r="A1752">
        <v>1851</v>
      </c>
      <c r="B1752" s="4">
        <v>43672</v>
      </c>
      <c r="C1752" t="s">
        <v>6762</v>
      </c>
      <c r="D1752" s="14"/>
      <c r="E1752" s="19">
        <f t="shared" si="193"/>
        <v>34.08</v>
      </c>
      <c r="F1752" s="1" t="str">
        <f t="shared" si="194"/>
        <v>Mastercard</v>
      </c>
      <c r="G1752" s="16" t="str">
        <f t="shared" si="195"/>
        <v>4157-6493-8648-5319</v>
      </c>
      <c r="H1752" s="15">
        <f>IF(F1752="Cash"," ",Y1752)</f>
        <v>47857</v>
      </c>
      <c r="M1752" s="64"/>
      <c r="U1752" t="s">
        <v>6762</v>
      </c>
      <c r="V1752" t="s">
        <v>8458</v>
      </c>
      <c r="W1752" t="s">
        <v>7089</v>
      </c>
      <c r="X1752" s="64">
        <v>4916465346055230</v>
      </c>
      <c r="Y1752">
        <v>47857</v>
      </c>
      <c r="Z1752">
        <v>34.08</v>
      </c>
      <c r="AA1752" s="65" t="str">
        <f t="shared" si="189"/>
        <v>4157649386485319</v>
      </c>
      <c r="AB1752">
        <f t="shared" si="190"/>
        <v>16</v>
      </c>
      <c r="AC1752" s="65" t="str">
        <f t="shared" si="191"/>
        <v>4157649386485319</v>
      </c>
      <c r="AD1752" t="str">
        <f t="shared" si="192"/>
        <v>4157-6493-8648-5319</v>
      </c>
      <c r="AE1752" s="65" t="s">
        <v>10752</v>
      </c>
    </row>
    <row r="1753" spans="1:31" x14ac:dyDescent="0.2">
      <c r="A1753">
        <v>1852</v>
      </c>
      <c r="B1753" s="4">
        <v>43673</v>
      </c>
      <c r="C1753" t="s">
        <v>6763</v>
      </c>
      <c r="D1753" s="14"/>
      <c r="E1753" s="19">
        <f t="shared" si="193"/>
        <v>13.97</v>
      </c>
      <c r="F1753" s="1" t="str">
        <f t="shared" si="194"/>
        <v>Cash</v>
      </c>
      <c r="G1753" s="16" t="str">
        <f t="shared" si="195"/>
        <v xml:space="preserve"> </v>
      </c>
      <c r="H1753" s="15" t="str">
        <f>IF(F1753="Cash"," ",Y1753)</f>
        <v xml:space="preserve"> </v>
      </c>
      <c r="U1753" t="s">
        <v>6763</v>
      </c>
      <c r="V1753" t="s">
        <v>8459</v>
      </c>
      <c r="W1753" t="s">
        <v>30</v>
      </c>
      <c r="X1753" s="64">
        <v>4916465346055230</v>
      </c>
      <c r="Z1753">
        <v>13.97</v>
      </c>
      <c r="AA1753" s="65" t="str">
        <f t="shared" si="189"/>
        <v/>
      </c>
      <c r="AB1753">
        <f t="shared" si="190"/>
        <v>0</v>
      </c>
      <c r="AC1753" s="65" t="str">
        <f t="shared" si="191"/>
        <v>???</v>
      </c>
      <c r="AD1753" t="str">
        <f t="shared" si="192"/>
        <v xml:space="preserve"> </v>
      </c>
    </row>
    <row r="1754" spans="1:31" x14ac:dyDescent="0.2">
      <c r="A1754">
        <v>1853</v>
      </c>
      <c r="B1754" s="4">
        <v>43673</v>
      </c>
      <c r="C1754" t="s">
        <v>6764</v>
      </c>
      <c r="D1754" s="14"/>
      <c r="E1754" s="19">
        <f t="shared" si="193"/>
        <v>25.15</v>
      </c>
      <c r="F1754" s="1" t="str">
        <f t="shared" si="194"/>
        <v>Cash</v>
      </c>
      <c r="G1754" s="16" t="str">
        <f t="shared" si="195"/>
        <v xml:space="preserve"> </v>
      </c>
      <c r="H1754" s="15" t="str">
        <f>IF(F1754="Cash"," ",Y1754)</f>
        <v xml:space="preserve"> </v>
      </c>
      <c r="U1754" t="s">
        <v>6764</v>
      </c>
      <c r="V1754" t="s">
        <v>7917</v>
      </c>
      <c r="W1754" t="s">
        <v>30</v>
      </c>
      <c r="X1754" s="64">
        <v>4916465346055230</v>
      </c>
      <c r="Z1754">
        <v>25.15</v>
      </c>
      <c r="AA1754" s="65" t="str">
        <f t="shared" si="189"/>
        <v/>
      </c>
      <c r="AB1754">
        <f t="shared" si="190"/>
        <v>0</v>
      </c>
      <c r="AC1754" s="65" t="str">
        <f t="shared" si="191"/>
        <v>???</v>
      </c>
      <c r="AD1754" t="str">
        <f t="shared" si="192"/>
        <v xml:space="preserve"> </v>
      </c>
    </row>
    <row r="1755" spans="1:31" x14ac:dyDescent="0.2">
      <c r="A1755">
        <v>1854</v>
      </c>
      <c r="B1755" s="4">
        <v>43673</v>
      </c>
      <c r="C1755" t="s">
        <v>6765</v>
      </c>
      <c r="D1755" s="14"/>
      <c r="E1755" s="19">
        <f t="shared" si="193"/>
        <v>21.43</v>
      </c>
      <c r="F1755" s="1" t="str">
        <f t="shared" si="194"/>
        <v>Visa</v>
      </c>
      <c r="G1755" s="16" t="str">
        <f t="shared" si="195"/>
        <v>3311-6145-5177-3178</v>
      </c>
      <c r="H1755" s="15">
        <f>IF(F1755="Cash"," ",Y1755)</f>
        <v>47424</v>
      </c>
      <c r="M1755" s="64"/>
      <c r="U1755" t="s">
        <v>6765</v>
      </c>
      <c r="V1755" t="s">
        <v>8460</v>
      </c>
      <c r="W1755" t="s">
        <v>34</v>
      </c>
      <c r="X1755" s="64">
        <v>4916465346055230</v>
      </c>
      <c r="Y1755">
        <v>47424</v>
      </c>
      <c r="Z1755">
        <v>21.43</v>
      </c>
      <c r="AA1755" s="65" t="str">
        <f t="shared" si="189"/>
        <v>3311614551773178</v>
      </c>
      <c r="AB1755">
        <f t="shared" si="190"/>
        <v>16</v>
      </c>
      <c r="AC1755" s="65" t="str">
        <f t="shared" si="191"/>
        <v>3311614551773178</v>
      </c>
      <c r="AD1755" t="str">
        <f t="shared" si="192"/>
        <v>3311-6145-5177-3178</v>
      </c>
      <c r="AE1755" s="65" t="s">
        <v>10954</v>
      </c>
    </row>
    <row r="1756" spans="1:31" x14ac:dyDescent="0.2">
      <c r="A1756">
        <v>1855</v>
      </c>
      <c r="B1756" s="4">
        <v>43673</v>
      </c>
      <c r="C1756" t="s">
        <v>6766</v>
      </c>
      <c r="D1756" s="14"/>
      <c r="E1756" s="19">
        <f t="shared" si="193"/>
        <v>7.41</v>
      </c>
      <c r="F1756" s="1" t="str">
        <f t="shared" si="194"/>
        <v>Cash</v>
      </c>
      <c r="G1756" s="16" t="str">
        <f t="shared" si="195"/>
        <v xml:space="preserve"> </v>
      </c>
      <c r="H1756" s="15" t="str">
        <f>IF(F1756="Cash"," ",Y1756)</f>
        <v xml:space="preserve"> </v>
      </c>
      <c r="U1756" t="s">
        <v>6766</v>
      </c>
      <c r="V1756" t="s">
        <v>8461</v>
      </c>
      <c r="W1756" t="s">
        <v>30</v>
      </c>
      <c r="X1756" s="64">
        <v>4916465346055230</v>
      </c>
      <c r="Z1756">
        <v>7.41</v>
      </c>
      <c r="AA1756" s="65" t="str">
        <f t="shared" si="189"/>
        <v/>
      </c>
      <c r="AB1756">
        <f t="shared" si="190"/>
        <v>0</v>
      </c>
      <c r="AC1756" s="65" t="str">
        <f t="shared" si="191"/>
        <v>???</v>
      </c>
      <c r="AD1756" t="str">
        <f t="shared" si="192"/>
        <v xml:space="preserve"> </v>
      </c>
    </row>
    <row r="1757" spans="1:31" x14ac:dyDescent="0.2">
      <c r="A1757">
        <v>1856</v>
      </c>
      <c r="B1757" s="4">
        <v>43673</v>
      </c>
      <c r="C1757" t="s">
        <v>5379</v>
      </c>
      <c r="D1757" s="14"/>
      <c r="E1757" s="19">
        <f t="shared" si="193"/>
        <v>18.86</v>
      </c>
      <c r="F1757" s="1" t="str">
        <f t="shared" si="194"/>
        <v>Cash</v>
      </c>
      <c r="G1757" s="16" t="str">
        <f t="shared" si="195"/>
        <v xml:space="preserve"> </v>
      </c>
      <c r="H1757" s="15" t="str">
        <f>IF(F1757="Cash"," ",Y1757)</f>
        <v xml:space="preserve"> </v>
      </c>
      <c r="U1757" t="s">
        <v>5379</v>
      </c>
      <c r="V1757" t="s">
        <v>7371</v>
      </c>
      <c r="W1757" t="s">
        <v>30</v>
      </c>
      <c r="X1757" s="64">
        <v>4916465346055230</v>
      </c>
      <c r="Z1757">
        <v>18.86</v>
      </c>
      <c r="AA1757" s="65" t="str">
        <f t="shared" si="189"/>
        <v/>
      </c>
      <c r="AB1757">
        <f t="shared" si="190"/>
        <v>0</v>
      </c>
      <c r="AC1757" s="65" t="str">
        <f t="shared" si="191"/>
        <v>???</v>
      </c>
      <c r="AD1757" t="str">
        <f t="shared" si="192"/>
        <v xml:space="preserve"> </v>
      </c>
    </row>
    <row r="1758" spans="1:31" x14ac:dyDescent="0.2">
      <c r="A1758">
        <v>1857</v>
      </c>
      <c r="B1758" s="4">
        <v>43673</v>
      </c>
      <c r="C1758" t="s">
        <v>5160</v>
      </c>
      <c r="D1758" s="14"/>
      <c r="E1758" s="19">
        <f t="shared" si="193"/>
        <v>13.21</v>
      </c>
      <c r="F1758" s="1" t="str">
        <f t="shared" si="194"/>
        <v>Cash</v>
      </c>
      <c r="G1758" s="16" t="str">
        <f t="shared" si="195"/>
        <v xml:space="preserve"> </v>
      </c>
      <c r="H1758" s="15" t="str">
        <f>IF(F1758="Cash"," ",Y1758)</f>
        <v xml:space="preserve"> </v>
      </c>
      <c r="U1758" t="s">
        <v>5160</v>
      </c>
      <c r="V1758" t="s">
        <v>7164</v>
      </c>
      <c r="W1758" t="s">
        <v>30</v>
      </c>
      <c r="X1758" s="64">
        <v>4916465346055230</v>
      </c>
      <c r="Z1758">
        <v>13.21</v>
      </c>
      <c r="AA1758" s="65" t="str">
        <f t="shared" si="189"/>
        <v/>
      </c>
      <c r="AB1758">
        <f t="shared" si="190"/>
        <v>0</v>
      </c>
      <c r="AC1758" s="65" t="str">
        <f t="shared" si="191"/>
        <v>???</v>
      </c>
      <c r="AD1758" t="str">
        <f t="shared" si="192"/>
        <v xml:space="preserve"> </v>
      </c>
    </row>
    <row r="1759" spans="1:31" x14ac:dyDescent="0.2">
      <c r="A1759">
        <v>1858</v>
      </c>
      <c r="B1759" s="4">
        <v>43673</v>
      </c>
      <c r="C1759" t="s">
        <v>6767</v>
      </c>
      <c r="D1759" s="14"/>
      <c r="E1759" s="19">
        <f t="shared" si="193"/>
        <v>20.79</v>
      </c>
      <c r="F1759" s="1" t="str">
        <f t="shared" si="194"/>
        <v>Visa</v>
      </c>
      <c r="G1759" s="16" t="str">
        <f t="shared" si="195"/>
        <v>8189-8299-2271-9992</v>
      </c>
      <c r="H1759" s="15">
        <f>IF(F1759="Cash"," ",Y1759)</f>
        <v>47814</v>
      </c>
      <c r="M1759" s="64"/>
      <c r="U1759" t="s">
        <v>6767</v>
      </c>
      <c r="V1759" t="s">
        <v>7891</v>
      </c>
      <c r="W1759" t="s">
        <v>34</v>
      </c>
      <c r="X1759" s="64">
        <v>4916465346055230</v>
      </c>
      <c r="Y1759">
        <v>47814</v>
      </c>
      <c r="Z1759">
        <v>20.79</v>
      </c>
      <c r="AA1759" s="65" t="str">
        <f t="shared" si="189"/>
        <v>8189829922719992</v>
      </c>
      <c r="AB1759">
        <f t="shared" si="190"/>
        <v>16</v>
      </c>
      <c r="AC1759" s="65" t="str">
        <f t="shared" si="191"/>
        <v>8189829922719992</v>
      </c>
      <c r="AD1759" t="str">
        <f t="shared" si="192"/>
        <v>8189-8299-2271-9992</v>
      </c>
      <c r="AE1759" s="65" t="s">
        <v>10619</v>
      </c>
    </row>
    <row r="1760" spans="1:31" x14ac:dyDescent="0.2">
      <c r="A1760">
        <v>1859</v>
      </c>
      <c r="B1760" s="4">
        <v>43673</v>
      </c>
      <c r="C1760" t="s">
        <v>6768</v>
      </c>
      <c r="D1760" s="14"/>
      <c r="E1760" s="19">
        <f t="shared" si="193"/>
        <v>25.55</v>
      </c>
      <c r="F1760" s="1" t="str">
        <f t="shared" si="194"/>
        <v>Cash</v>
      </c>
      <c r="G1760" s="16" t="str">
        <f t="shared" si="195"/>
        <v xml:space="preserve"> </v>
      </c>
      <c r="H1760" s="15" t="str">
        <f>IF(F1760="Cash"," ",Y1760)</f>
        <v xml:space="preserve"> </v>
      </c>
      <c r="U1760" t="s">
        <v>6768</v>
      </c>
      <c r="V1760" t="s">
        <v>8359</v>
      </c>
      <c r="W1760" t="s">
        <v>30</v>
      </c>
      <c r="X1760" s="64">
        <v>4916465346055230</v>
      </c>
      <c r="Z1760">
        <v>25.55</v>
      </c>
      <c r="AA1760" s="65" t="str">
        <f t="shared" si="189"/>
        <v/>
      </c>
      <c r="AB1760">
        <f t="shared" si="190"/>
        <v>0</v>
      </c>
      <c r="AC1760" s="65" t="str">
        <f t="shared" si="191"/>
        <v>???</v>
      </c>
      <c r="AD1760" t="str">
        <f t="shared" si="192"/>
        <v xml:space="preserve"> </v>
      </c>
    </row>
    <row r="1761" spans="1:31" x14ac:dyDescent="0.2">
      <c r="A1761">
        <v>1860</v>
      </c>
      <c r="B1761" s="4">
        <v>43673</v>
      </c>
      <c r="C1761" t="s">
        <v>6769</v>
      </c>
      <c r="D1761" s="14"/>
      <c r="E1761" s="19">
        <f t="shared" si="193"/>
        <v>6.04</v>
      </c>
      <c r="F1761" s="1" t="str">
        <f t="shared" si="194"/>
        <v>Mastercard</v>
      </c>
      <c r="G1761" s="16" t="str">
        <f t="shared" si="195"/>
        <v>8659-9293-0082-1216</v>
      </c>
      <c r="H1761" s="15">
        <f>IF(F1761="Cash"," ",Y1761)</f>
        <v>47429</v>
      </c>
      <c r="M1761" s="64"/>
      <c r="U1761" t="s">
        <v>6769</v>
      </c>
      <c r="V1761" t="s">
        <v>8462</v>
      </c>
      <c r="W1761" t="s">
        <v>7089</v>
      </c>
      <c r="X1761" s="64">
        <v>4916465346055230</v>
      </c>
      <c r="Y1761">
        <v>47429</v>
      </c>
      <c r="Z1761">
        <v>6.04</v>
      </c>
      <c r="AA1761" s="65" t="str">
        <f t="shared" si="189"/>
        <v>8659929300821216</v>
      </c>
      <c r="AB1761">
        <f t="shared" si="190"/>
        <v>16</v>
      </c>
      <c r="AC1761" s="65" t="str">
        <f t="shared" si="191"/>
        <v>8659929300821216</v>
      </c>
      <c r="AD1761" t="str">
        <f t="shared" si="192"/>
        <v>8659-9293-0082-1216</v>
      </c>
      <c r="AE1761" s="65" t="s">
        <v>11070</v>
      </c>
    </row>
    <row r="1762" spans="1:31" x14ac:dyDescent="0.2">
      <c r="A1762">
        <v>1861</v>
      </c>
      <c r="B1762" s="4">
        <v>43673</v>
      </c>
      <c r="C1762" t="s">
        <v>6770</v>
      </c>
      <c r="D1762" s="14"/>
      <c r="E1762" s="19">
        <f t="shared" si="193"/>
        <v>5.14</v>
      </c>
      <c r="F1762" s="1" t="str">
        <f t="shared" si="194"/>
        <v>Mastercard</v>
      </c>
      <c r="G1762" s="16" t="str">
        <f t="shared" si="195"/>
        <v>9307-2190-2788-0257</v>
      </c>
      <c r="H1762" s="15">
        <f>IF(F1762="Cash"," ",Y1762)</f>
        <v>46789</v>
      </c>
      <c r="M1762" s="64"/>
      <c r="U1762" t="s">
        <v>6770</v>
      </c>
      <c r="V1762" t="s">
        <v>8463</v>
      </c>
      <c r="W1762" t="s">
        <v>7089</v>
      </c>
      <c r="X1762" s="64">
        <v>4916465346055230</v>
      </c>
      <c r="Y1762">
        <v>46789</v>
      </c>
      <c r="Z1762">
        <v>5.14</v>
      </c>
      <c r="AA1762" s="65" t="str">
        <f t="shared" si="189"/>
        <v>9307219027880257</v>
      </c>
      <c r="AB1762">
        <f t="shared" si="190"/>
        <v>16</v>
      </c>
      <c r="AC1762" s="65" t="str">
        <f t="shared" si="191"/>
        <v>9307219027880257</v>
      </c>
      <c r="AD1762" t="str">
        <f t="shared" si="192"/>
        <v>9307-2190-2788-0257</v>
      </c>
      <c r="AE1762" s="65" t="s">
        <v>11071</v>
      </c>
    </row>
    <row r="1763" spans="1:31" x14ac:dyDescent="0.2">
      <c r="A1763">
        <v>1862</v>
      </c>
      <c r="B1763" s="4">
        <v>43673</v>
      </c>
      <c r="C1763" t="s">
        <v>6771</v>
      </c>
      <c r="D1763" s="14"/>
      <c r="E1763" s="19">
        <f t="shared" si="193"/>
        <v>11.17</v>
      </c>
      <c r="F1763" s="1" t="str">
        <f t="shared" si="194"/>
        <v>Cash</v>
      </c>
      <c r="G1763" s="16" t="str">
        <f t="shared" si="195"/>
        <v xml:space="preserve"> </v>
      </c>
      <c r="H1763" s="15" t="str">
        <f>IF(F1763="Cash"," ",Y1763)</f>
        <v xml:space="preserve"> </v>
      </c>
      <c r="U1763" t="s">
        <v>6771</v>
      </c>
      <c r="V1763" t="s">
        <v>8464</v>
      </c>
      <c r="W1763" t="s">
        <v>30</v>
      </c>
      <c r="X1763" s="64">
        <v>4916465346055230</v>
      </c>
      <c r="Z1763">
        <v>11.17</v>
      </c>
      <c r="AA1763" s="65" t="str">
        <f t="shared" si="189"/>
        <v/>
      </c>
      <c r="AB1763">
        <f t="shared" si="190"/>
        <v>0</v>
      </c>
      <c r="AC1763" s="65" t="str">
        <f t="shared" si="191"/>
        <v>???</v>
      </c>
      <c r="AD1763" t="str">
        <f t="shared" si="192"/>
        <v xml:space="preserve"> </v>
      </c>
    </row>
    <row r="1764" spans="1:31" x14ac:dyDescent="0.2">
      <c r="A1764">
        <v>1863</v>
      </c>
      <c r="B1764" s="4">
        <v>43673</v>
      </c>
      <c r="C1764" t="s">
        <v>6772</v>
      </c>
      <c r="D1764" s="14"/>
      <c r="E1764" s="19">
        <f t="shared" si="193"/>
        <v>21.66</v>
      </c>
      <c r="F1764" s="1" t="str">
        <f t="shared" si="194"/>
        <v>Cash</v>
      </c>
      <c r="G1764" s="16" t="str">
        <f t="shared" si="195"/>
        <v xml:space="preserve"> </v>
      </c>
      <c r="H1764" s="15" t="str">
        <f>IF(F1764="Cash"," ",Y1764)</f>
        <v xml:space="preserve"> </v>
      </c>
      <c r="U1764" t="s">
        <v>6772</v>
      </c>
      <c r="V1764" t="s">
        <v>8465</v>
      </c>
      <c r="W1764" t="s">
        <v>30</v>
      </c>
      <c r="X1764" s="64">
        <v>4916465346055230</v>
      </c>
      <c r="Z1764">
        <v>21.66</v>
      </c>
      <c r="AA1764" s="65" t="str">
        <f t="shared" si="189"/>
        <v/>
      </c>
      <c r="AB1764">
        <f t="shared" si="190"/>
        <v>0</v>
      </c>
      <c r="AC1764" s="65" t="str">
        <f t="shared" si="191"/>
        <v>???</v>
      </c>
      <c r="AD1764" t="str">
        <f t="shared" si="192"/>
        <v xml:space="preserve"> </v>
      </c>
    </row>
    <row r="1765" spans="1:31" x14ac:dyDescent="0.2">
      <c r="A1765">
        <v>1864</v>
      </c>
      <c r="B1765" s="4">
        <v>43673</v>
      </c>
      <c r="C1765" t="s">
        <v>6773</v>
      </c>
      <c r="D1765" s="14"/>
      <c r="E1765" s="19">
        <f t="shared" si="193"/>
        <v>9.98</v>
      </c>
      <c r="F1765" s="1" t="str">
        <f t="shared" si="194"/>
        <v>Cash</v>
      </c>
      <c r="G1765" s="16" t="str">
        <f t="shared" si="195"/>
        <v xml:space="preserve"> </v>
      </c>
      <c r="H1765" s="15" t="str">
        <f>IF(F1765="Cash"," ",Y1765)</f>
        <v xml:space="preserve"> </v>
      </c>
      <c r="U1765" t="s">
        <v>6773</v>
      </c>
      <c r="V1765" t="s">
        <v>8466</v>
      </c>
      <c r="W1765" t="s">
        <v>30</v>
      </c>
      <c r="X1765" s="64">
        <v>4916465346055230</v>
      </c>
      <c r="Z1765">
        <v>9.98</v>
      </c>
      <c r="AA1765" s="65" t="str">
        <f t="shared" si="189"/>
        <v/>
      </c>
      <c r="AB1765">
        <f t="shared" si="190"/>
        <v>0</v>
      </c>
      <c r="AC1765" s="65" t="str">
        <f t="shared" si="191"/>
        <v>???</v>
      </c>
      <c r="AD1765" t="str">
        <f t="shared" si="192"/>
        <v xml:space="preserve"> </v>
      </c>
    </row>
    <row r="1766" spans="1:31" x14ac:dyDescent="0.2">
      <c r="A1766">
        <v>1865</v>
      </c>
      <c r="B1766" s="4">
        <v>43673</v>
      </c>
      <c r="C1766" t="s">
        <v>6774</v>
      </c>
      <c r="D1766" s="14"/>
      <c r="E1766" s="19">
        <f t="shared" si="193"/>
        <v>13.11</v>
      </c>
      <c r="F1766" s="1" t="str">
        <f t="shared" si="194"/>
        <v>Visa</v>
      </c>
      <c r="G1766" s="16" t="str">
        <f t="shared" si="195"/>
        <v>7826-5483-8572-5004</v>
      </c>
      <c r="H1766" s="15">
        <f>IF(F1766="Cash"," ",Y1766)</f>
        <v>46407</v>
      </c>
      <c r="M1766" s="64"/>
      <c r="U1766" t="s">
        <v>6774</v>
      </c>
      <c r="V1766" t="s">
        <v>8467</v>
      </c>
      <c r="W1766" t="s">
        <v>34</v>
      </c>
      <c r="X1766" s="64">
        <v>4916465346055230</v>
      </c>
      <c r="Y1766">
        <v>46407</v>
      </c>
      <c r="Z1766">
        <v>13.11</v>
      </c>
      <c r="AA1766" s="65" t="str">
        <f t="shared" si="189"/>
        <v>7826548385725004</v>
      </c>
      <c r="AB1766">
        <f t="shared" si="190"/>
        <v>16</v>
      </c>
      <c r="AC1766" s="65" t="str">
        <f t="shared" si="191"/>
        <v>7826548385725004</v>
      </c>
      <c r="AD1766" t="str">
        <f t="shared" si="192"/>
        <v>7826-5483-8572-5004</v>
      </c>
      <c r="AE1766" s="65" t="s">
        <v>11072</v>
      </c>
    </row>
    <row r="1767" spans="1:31" x14ac:dyDescent="0.2">
      <c r="A1767">
        <v>1866</v>
      </c>
      <c r="B1767" s="4">
        <v>43673</v>
      </c>
      <c r="C1767" t="s">
        <v>6775</v>
      </c>
      <c r="D1767" s="14"/>
      <c r="E1767" s="19">
        <f t="shared" si="193"/>
        <v>15.6</v>
      </c>
      <c r="F1767" s="1" t="str">
        <f t="shared" si="194"/>
        <v>Mastercard</v>
      </c>
      <c r="G1767" s="16" t="str">
        <f t="shared" si="195"/>
        <v>2422-5138-5214-6902</v>
      </c>
      <c r="H1767" s="15">
        <f>IF(F1767="Cash"," ",Y1767)</f>
        <v>6755</v>
      </c>
      <c r="M1767" s="64"/>
      <c r="U1767" t="s">
        <v>6775</v>
      </c>
      <c r="V1767" t="s">
        <v>8468</v>
      </c>
      <c r="W1767" t="s">
        <v>7089</v>
      </c>
      <c r="X1767" s="64">
        <v>4916465346055230</v>
      </c>
      <c r="Y1767">
        <v>6755</v>
      </c>
      <c r="Z1767">
        <v>15.6</v>
      </c>
      <c r="AA1767" s="65" t="str">
        <f t="shared" si="189"/>
        <v>2422513852146902</v>
      </c>
      <c r="AB1767">
        <f t="shared" si="190"/>
        <v>16</v>
      </c>
      <c r="AC1767" s="65" t="str">
        <f t="shared" si="191"/>
        <v>2422513852146902</v>
      </c>
      <c r="AD1767" t="str">
        <f t="shared" si="192"/>
        <v>2422-5138-5214-6902</v>
      </c>
      <c r="AE1767" s="65" t="s">
        <v>10791</v>
      </c>
    </row>
    <row r="1768" spans="1:31" x14ac:dyDescent="0.2">
      <c r="A1768">
        <v>1867</v>
      </c>
      <c r="B1768" s="4">
        <v>43673</v>
      </c>
      <c r="C1768" t="s">
        <v>6776</v>
      </c>
      <c r="D1768" s="14"/>
      <c r="E1768" s="19">
        <f t="shared" si="193"/>
        <v>1.52</v>
      </c>
      <c r="F1768" s="1" t="str">
        <f t="shared" si="194"/>
        <v>Cash</v>
      </c>
      <c r="G1768" s="16" t="str">
        <f t="shared" si="195"/>
        <v xml:space="preserve"> </v>
      </c>
      <c r="H1768" s="15" t="str">
        <f>IF(F1768="Cash"," ",Y1768)</f>
        <v xml:space="preserve"> </v>
      </c>
      <c r="U1768" t="s">
        <v>6776</v>
      </c>
      <c r="V1768" t="s">
        <v>8469</v>
      </c>
      <c r="W1768" t="s">
        <v>30</v>
      </c>
      <c r="X1768" s="64">
        <v>4916465346055230</v>
      </c>
      <c r="Z1768">
        <v>1.52</v>
      </c>
      <c r="AA1768" s="65" t="str">
        <f t="shared" si="189"/>
        <v/>
      </c>
      <c r="AB1768">
        <f t="shared" si="190"/>
        <v>0</v>
      </c>
      <c r="AC1768" s="65" t="str">
        <f t="shared" si="191"/>
        <v>???</v>
      </c>
      <c r="AD1768" t="str">
        <f t="shared" si="192"/>
        <v xml:space="preserve"> </v>
      </c>
    </row>
    <row r="1769" spans="1:31" x14ac:dyDescent="0.2">
      <c r="A1769">
        <v>1868</v>
      </c>
      <c r="B1769" s="4">
        <v>43673</v>
      </c>
      <c r="C1769" t="s">
        <v>6777</v>
      </c>
      <c r="D1769" s="14"/>
      <c r="E1769" s="19">
        <f t="shared" si="193"/>
        <v>28.19</v>
      </c>
      <c r="F1769" s="1" t="str">
        <f t="shared" si="194"/>
        <v>Cash</v>
      </c>
      <c r="G1769" s="16" t="str">
        <f t="shared" si="195"/>
        <v xml:space="preserve"> </v>
      </c>
      <c r="H1769" s="15" t="str">
        <f>IF(F1769="Cash"," ",Y1769)</f>
        <v xml:space="preserve"> </v>
      </c>
      <c r="U1769" t="s">
        <v>6777</v>
      </c>
      <c r="V1769" t="s">
        <v>8470</v>
      </c>
      <c r="W1769" t="s">
        <v>30</v>
      </c>
      <c r="X1769" s="64">
        <v>4916465346055230</v>
      </c>
      <c r="Z1769">
        <v>28.19</v>
      </c>
      <c r="AA1769" s="65" t="str">
        <f t="shared" si="189"/>
        <v/>
      </c>
      <c r="AB1769">
        <f t="shared" si="190"/>
        <v>0</v>
      </c>
      <c r="AC1769" s="65" t="str">
        <f t="shared" si="191"/>
        <v>???</v>
      </c>
      <c r="AD1769" t="str">
        <f t="shared" si="192"/>
        <v xml:space="preserve"> </v>
      </c>
    </row>
    <row r="1770" spans="1:31" x14ac:dyDescent="0.2">
      <c r="A1770">
        <v>1869</v>
      </c>
      <c r="B1770" s="4">
        <v>43673</v>
      </c>
      <c r="C1770" t="s">
        <v>6778</v>
      </c>
      <c r="D1770" s="14"/>
      <c r="E1770" s="19">
        <f t="shared" si="193"/>
        <v>6.77</v>
      </c>
      <c r="F1770" s="1" t="str">
        <f t="shared" si="194"/>
        <v>Cash</v>
      </c>
      <c r="G1770" s="16" t="str">
        <f t="shared" si="195"/>
        <v xml:space="preserve"> </v>
      </c>
      <c r="H1770" s="15" t="str">
        <f>IF(F1770="Cash"," ",Y1770)</f>
        <v xml:space="preserve"> </v>
      </c>
      <c r="U1770" t="s">
        <v>6778</v>
      </c>
      <c r="V1770" t="s">
        <v>8471</v>
      </c>
      <c r="W1770" t="s">
        <v>30</v>
      </c>
      <c r="X1770" s="64">
        <v>4916465346055230</v>
      </c>
      <c r="Z1770">
        <v>6.77</v>
      </c>
      <c r="AA1770" s="65" t="str">
        <f t="shared" si="189"/>
        <v/>
      </c>
      <c r="AB1770">
        <f t="shared" si="190"/>
        <v>0</v>
      </c>
      <c r="AC1770" s="65" t="str">
        <f t="shared" si="191"/>
        <v>???</v>
      </c>
      <c r="AD1770" t="str">
        <f t="shared" si="192"/>
        <v xml:space="preserve"> </v>
      </c>
    </row>
    <row r="1771" spans="1:31" x14ac:dyDescent="0.2">
      <c r="A1771">
        <v>1870</v>
      </c>
      <c r="B1771" s="4">
        <v>43673</v>
      </c>
      <c r="C1771" t="s">
        <v>6143</v>
      </c>
      <c r="D1771" s="14"/>
      <c r="E1771" s="19">
        <f t="shared" si="193"/>
        <v>24.56</v>
      </c>
      <c r="F1771" s="1" t="str">
        <f t="shared" si="194"/>
        <v>Cash</v>
      </c>
      <c r="G1771" s="16" t="str">
        <f t="shared" si="195"/>
        <v xml:space="preserve"> </v>
      </c>
      <c r="H1771" s="15" t="str">
        <f>IF(F1771="Cash"," ",Y1771)</f>
        <v xml:space="preserve"> </v>
      </c>
      <c r="U1771" t="s">
        <v>6143</v>
      </c>
      <c r="V1771" t="s">
        <v>8027</v>
      </c>
      <c r="W1771" t="s">
        <v>30</v>
      </c>
      <c r="X1771" s="64">
        <v>4916465346055230</v>
      </c>
      <c r="Z1771">
        <v>24.56</v>
      </c>
      <c r="AA1771" s="65" t="str">
        <f t="shared" si="189"/>
        <v/>
      </c>
      <c r="AB1771">
        <f t="shared" si="190"/>
        <v>0</v>
      </c>
      <c r="AC1771" s="65" t="str">
        <f t="shared" si="191"/>
        <v>???</v>
      </c>
      <c r="AD1771" t="str">
        <f t="shared" si="192"/>
        <v xml:space="preserve"> </v>
      </c>
    </row>
    <row r="1772" spans="1:31" x14ac:dyDescent="0.2">
      <c r="A1772">
        <v>1871</v>
      </c>
      <c r="B1772" s="4">
        <v>43673</v>
      </c>
      <c r="C1772" t="s">
        <v>6779</v>
      </c>
      <c r="D1772" s="14"/>
      <c r="E1772" s="19">
        <f t="shared" si="193"/>
        <v>13.64</v>
      </c>
      <c r="F1772" s="1" t="str">
        <f t="shared" si="194"/>
        <v>Visa</v>
      </c>
      <c r="G1772" s="16" t="str">
        <f t="shared" si="195"/>
        <v>2612-1806-2063-7305</v>
      </c>
      <c r="H1772" s="15">
        <f>IF(F1772="Cash"," ",Y1772)</f>
        <v>74034</v>
      </c>
      <c r="M1772" s="64"/>
      <c r="U1772" t="s">
        <v>6779</v>
      </c>
      <c r="V1772" t="s">
        <v>7487</v>
      </c>
      <c r="W1772" t="s">
        <v>34</v>
      </c>
      <c r="X1772" s="64">
        <v>4916465346055230</v>
      </c>
      <c r="Y1772">
        <v>74034</v>
      </c>
      <c r="Z1772">
        <v>13.64</v>
      </c>
      <c r="AA1772" s="65" t="str">
        <f t="shared" si="189"/>
        <v>2612180620637305</v>
      </c>
      <c r="AB1772">
        <f t="shared" si="190"/>
        <v>16</v>
      </c>
      <c r="AC1772" s="65" t="str">
        <f t="shared" si="191"/>
        <v>2612180620637305</v>
      </c>
      <c r="AD1772" t="str">
        <f t="shared" si="192"/>
        <v>2612-1806-2063-7305</v>
      </c>
      <c r="AE1772" s="65" t="s">
        <v>10912</v>
      </c>
    </row>
    <row r="1773" spans="1:31" x14ac:dyDescent="0.2">
      <c r="A1773">
        <v>1872</v>
      </c>
      <c r="B1773" s="4">
        <v>43673</v>
      </c>
      <c r="C1773" t="s">
        <v>5307</v>
      </c>
      <c r="D1773" s="14"/>
      <c r="E1773" s="19">
        <f t="shared" si="193"/>
        <v>24.63</v>
      </c>
      <c r="F1773" s="1" t="str">
        <f t="shared" si="194"/>
        <v>Cash</v>
      </c>
      <c r="G1773" s="16" t="str">
        <f t="shared" si="195"/>
        <v xml:space="preserve"> </v>
      </c>
      <c r="H1773" s="15" t="str">
        <f>IF(F1773="Cash"," ",Y1773)</f>
        <v xml:space="preserve"> </v>
      </c>
      <c r="U1773" t="s">
        <v>5307</v>
      </c>
      <c r="V1773" t="s">
        <v>7306</v>
      </c>
      <c r="W1773" t="s">
        <v>30</v>
      </c>
      <c r="X1773" s="64">
        <v>4916465346055230</v>
      </c>
      <c r="Z1773">
        <v>24.63</v>
      </c>
      <c r="AA1773" s="65" t="str">
        <f t="shared" si="189"/>
        <v/>
      </c>
      <c r="AB1773">
        <f t="shared" si="190"/>
        <v>0</v>
      </c>
      <c r="AC1773" s="65" t="str">
        <f t="shared" si="191"/>
        <v>???</v>
      </c>
      <c r="AD1773" t="str">
        <f t="shared" si="192"/>
        <v xml:space="preserve"> </v>
      </c>
    </row>
    <row r="1774" spans="1:31" x14ac:dyDescent="0.2">
      <c r="A1774">
        <v>1873</v>
      </c>
      <c r="B1774" s="4">
        <v>43673</v>
      </c>
      <c r="C1774" t="s">
        <v>6780</v>
      </c>
      <c r="D1774" s="14"/>
      <c r="E1774" s="19">
        <f t="shared" si="193"/>
        <v>10.8</v>
      </c>
      <c r="F1774" s="1" t="str">
        <f t="shared" si="194"/>
        <v>Cash</v>
      </c>
      <c r="G1774" s="16" t="str">
        <f t="shared" si="195"/>
        <v xml:space="preserve"> </v>
      </c>
      <c r="H1774" s="15" t="str">
        <f>IF(F1774="Cash"," ",Y1774)</f>
        <v xml:space="preserve"> </v>
      </c>
      <c r="U1774" t="s">
        <v>6780</v>
      </c>
      <c r="V1774" t="s">
        <v>8472</v>
      </c>
      <c r="W1774" t="s">
        <v>30</v>
      </c>
      <c r="X1774" s="64">
        <v>4916465346055230</v>
      </c>
      <c r="Z1774">
        <v>10.8</v>
      </c>
      <c r="AA1774" s="65" t="str">
        <f t="shared" si="189"/>
        <v/>
      </c>
      <c r="AB1774">
        <f t="shared" si="190"/>
        <v>0</v>
      </c>
      <c r="AC1774" s="65" t="str">
        <f t="shared" si="191"/>
        <v>???</v>
      </c>
      <c r="AD1774" t="str">
        <f t="shared" si="192"/>
        <v xml:space="preserve"> </v>
      </c>
    </row>
    <row r="1775" spans="1:31" x14ac:dyDescent="0.2">
      <c r="A1775">
        <v>1874</v>
      </c>
      <c r="B1775" s="4">
        <v>43673</v>
      </c>
      <c r="C1775" t="s">
        <v>6781</v>
      </c>
      <c r="D1775" s="14"/>
      <c r="E1775" s="19">
        <f t="shared" si="193"/>
        <v>16.52</v>
      </c>
      <c r="F1775" s="1" t="str">
        <f t="shared" si="194"/>
        <v>Visa</v>
      </c>
      <c r="G1775" s="16" t="str">
        <f t="shared" si="195"/>
        <v>9763-0053-5346-1118</v>
      </c>
      <c r="H1775" s="15">
        <f>IF(F1775="Cash"," ",Y1775)</f>
        <v>17039</v>
      </c>
      <c r="M1775" s="64"/>
      <c r="U1775" t="s">
        <v>6781</v>
      </c>
      <c r="V1775" t="s">
        <v>7699</v>
      </c>
      <c r="W1775" t="s">
        <v>34</v>
      </c>
      <c r="X1775" s="64">
        <v>4916465346055230</v>
      </c>
      <c r="Y1775">
        <v>17039</v>
      </c>
      <c r="Z1775">
        <v>16.52</v>
      </c>
      <c r="AA1775" s="65" t="str">
        <f t="shared" si="189"/>
        <v>9763005353461118</v>
      </c>
      <c r="AB1775">
        <f t="shared" si="190"/>
        <v>16</v>
      </c>
      <c r="AC1775" s="65" t="str">
        <f t="shared" si="191"/>
        <v>9763005353461118</v>
      </c>
      <c r="AD1775" t="str">
        <f t="shared" si="192"/>
        <v>9763-0053-5346-1118</v>
      </c>
      <c r="AE1775" s="65" t="s">
        <v>11043</v>
      </c>
    </row>
    <row r="1776" spans="1:31" x14ac:dyDescent="0.2">
      <c r="A1776">
        <v>1875</v>
      </c>
      <c r="B1776" s="4">
        <v>43673</v>
      </c>
      <c r="C1776" t="s">
        <v>6782</v>
      </c>
      <c r="D1776" s="14"/>
      <c r="E1776" s="19">
        <f t="shared" si="193"/>
        <v>13.35</v>
      </c>
      <c r="F1776" s="1" t="str">
        <f t="shared" si="194"/>
        <v>Mastercard</v>
      </c>
      <c r="G1776" s="16" t="str">
        <f t="shared" si="195"/>
        <v>8067-2734-3104-1118</v>
      </c>
      <c r="H1776" s="15">
        <f>IF(F1776="Cash"," ",Y1776)</f>
        <v>49864</v>
      </c>
      <c r="M1776" s="64"/>
      <c r="U1776" t="s">
        <v>6782</v>
      </c>
      <c r="V1776" t="s">
        <v>7940</v>
      </c>
      <c r="W1776" t="s">
        <v>7089</v>
      </c>
      <c r="X1776" s="64">
        <v>4916465346055230</v>
      </c>
      <c r="Y1776">
        <v>49864</v>
      </c>
      <c r="Z1776">
        <v>13.35</v>
      </c>
      <c r="AA1776" s="65" t="str">
        <f t="shared" si="189"/>
        <v>8067273431041118</v>
      </c>
      <c r="AB1776">
        <f t="shared" si="190"/>
        <v>16</v>
      </c>
      <c r="AC1776" s="65" t="str">
        <f t="shared" si="191"/>
        <v>8067273431041118</v>
      </c>
      <c r="AD1776" t="str">
        <f t="shared" si="192"/>
        <v>8067-2734-3104-1118</v>
      </c>
      <c r="AE1776" s="65" t="s">
        <v>10623</v>
      </c>
    </row>
    <row r="1777" spans="1:31" x14ac:dyDescent="0.2">
      <c r="A1777">
        <v>1876</v>
      </c>
      <c r="B1777" s="4">
        <v>43673</v>
      </c>
      <c r="C1777" t="s">
        <v>6783</v>
      </c>
      <c r="D1777" s="14"/>
      <c r="E1777" s="19">
        <f t="shared" si="193"/>
        <v>30.09</v>
      </c>
      <c r="F1777" s="1" t="str">
        <f t="shared" si="194"/>
        <v>Cash</v>
      </c>
      <c r="G1777" s="16" t="str">
        <f t="shared" si="195"/>
        <v xml:space="preserve"> </v>
      </c>
      <c r="H1777" s="15" t="str">
        <f>IF(F1777="Cash"," ",Y1777)</f>
        <v xml:space="preserve"> </v>
      </c>
      <c r="U1777" t="s">
        <v>6783</v>
      </c>
      <c r="V1777" t="s">
        <v>8473</v>
      </c>
      <c r="W1777" t="s">
        <v>30</v>
      </c>
      <c r="X1777" s="64">
        <v>4916465346055230</v>
      </c>
      <c r="Z1777">
        <v>30.09</v>
      </c>
      <c r="AA1777" s="65" t="str">
        <f t="shared" si="189"/>
        <v/>
      </c>
      <c r="AB1777">
        <f t="shared" si="190"/>
        <v>0</v>
      </c>
      <c r="AC1777" s="65" t="str">
        <f t="shared" si="191"/>
        <v>???</v>
      </c>
      <c r="AD1777" t="str">
        <f t="shared" si="192"/>
        <v xml:space="preserve"> </v>
      </c>
    </row>
    <row r="1778" spans="1:31" x14ac:dyDescent="0.2">
      <c r="A1778">
        <v>1877</v>
      </c>
      <c r="B1778" s="4">
        <v>43673</v>
      </c>
      <c r="C1778" t="s">
        <v>6784</v>
      </c>
      <c r="D1778" s="14"/>
      <c r="E1778" s="19">
        <f t="shared" si="193"/>
        <v>10.36</v>
      </c>
      <c r="F1778" s="1" t="str">
        <f t="shared" si="194"/>
        <v>Cash</v>
      </c>
      <c r="G1778" s="16" t="str">
        <f t="shared" si="195"/>
        <v xml:space="preserve"> </v>
      </c>
      <c r="H1778" s="15" t="str">
        <f>IF(F1778="Cash"," ",Y1778)</f>
        <v xml:space="preserve"> </v>
      </c>
      <c r="U1778" t="s">
        <v>6784</v>
      </c>
      <c r="V1778" t="s">
        <v>8474</v>
      </c>
      <c r="W1778" t="s">
        <v>30</v>
      </c>
      <c r="X1778" s="64">
        <v>4916465346055230</v>
      </c>
      <c r="Z1778">
        <v>10.36</v>
      </c>
      <c r="AA1778" s="65" t="str">
        <f t="shared" si="189"/>
        <v/>
      </c>
      <c r="AB1778">
        <f t="shared" si="190"/>
        <v>0</v>
      </c>
      <c r="AC1778" s="65" t="str">
        <f t="shared" si="191"/>
        <v>???</v>
      </c>
      <c r="AD1778" t="str">
        <f t="shared" si="192"/>
        <v xml:space="preserve"> </v>
      </c>
    </row>
    <row r="1779" spans="1:31" x14ac:dyDescent="0.2">
      <c r="A1779">
        <v>1878</v>
      </c>
      <c r="B1779" s="4">
        <v>43673</v>
      </c>
      <c r="C1779" t="s">
        <v>6785</v>
      </c>
      <c r="D1779" s="14"/>
      <c r="E1779" s="19">
        <f t="shared" si="193"/>
        <v>30.63</v>
      </c>
      <c r="F1779" s="1" t="str">
        <f t="shared" si="194"/>
        <v>Visa</v>
      </c>
      <c r="G1779" s="16" t="str">
        <f t="shared" si="195"/>
        <v>9269-1169-4576-6397</v>
      </c>
      <c r="H1779" s="15">
        <f>IF(F1779="Cash"," ",Y1779)</f>
        <v>46977</v>
      </c>
      <c r="M1779" s="64"/>
      <c r="U1779" t="s">
        <v>6785</v>
      </c>
      <c r="V1779" t="s">
        <v>8475</v>
      </c>
      <c r="W1779" t="s">
        <v>34</v>
      </c>
      <c r="X1779" s="64">
        <v>4916465346055230</v>
      </c>
      <c r="Y1779">
        <v>46977</v>
      </c>
      <c r="Z1779">
        <v>30.63</v>
      </c>
      <c r="AA1779" s="65" t="str">
        <f t="shared" si="189"/>
        <v>9269116945766397</v>
      </c>
      <c r="AB1779">
        <f t="shared" si="190"/>
        <v>16</v>
      </c>
      <c r="AC1779" s="65" t="str">
        <f t="shared" si="191"/>
        <v>9269116945766397</v>
      </c>
      <c r="AD1779" t="str">
        <f t="shared" si="192"/>
        <v>9269-1169-4576-6397</v>
      </c>
      <c r="AE1779" s="65" t="s">
        <v>10683</v>
      </c>
    </row>
    <row r="1780" spans="1:31" x14ac:dyDescent="0.2">
      <c r="A1780">
        <v>1879</v>
      </c>
      <c r="B1780" s="4">
        <v>43673</v>
      </c>
      <c r="C1780" t="s">
        <v>6786</v>
      </c>
      <c r="D1780" s="14"/>
      <c r="E1780" s="19">
        <f t="shared" si="193"/>
        <v>18.23</v>
      </c>
      <c r="F1780" s="1" t="str">
        <f t="shared" si="194"/>
        <v>Mastercard</v>
      </c>
      <c r="G1780" s="16" t="str">
        <f t="shared" si="195"/>
        <v>1545-1578-4378-9194</v>
      </c>
      <c r="H1780" s="15">
        <f>IF(F1780="Cash"," ",Y1780)</f>
        <v>47280</v>
      </c>
      <c r="M1780" s="64"/>
      <c r="U1780" t="s">
        <v>6786</v>
      </c>
      <c r="V1780" t="s">
        <v>7930</v>
      </c>
      <c r="W1780" t="s">
        <v>7089</v>
      </c>
      <c r="X1780" s="64">
        <v>4916465346055230</v>
      </c>
      <c r="Y1780">
        <v>47280</v>
      </c>
      <c r="Z1780">
        <v>18.23</v>
      </c>
      <c r="AA1780" s="65" t="str">
        <f t="shared" si="189"/>
        <v>1545157843789194</v>
      </c>
      <c r="AB1780">
        <f t="shared" si="190"/>
        <v>16</v>
      </c>
      <c r="AC1780" s="65" t="str">
        <f t="shared" si="191"/>
        <v>1545157843789194</v>
      </c>
      <c r="AD1780" t="str">
        <f t="shared" si="192"/>
        <v>1545-1578-4378-9194</v>
      </c>
      <c r="AE1780" s="65" t="s">
        <v>10968</v>
      </c>
    </row>
    <row r="1781" spans="1:31" x14ac:dyDescent="0.2">
      <c r="A1781">
        <v>1880</v>
      </c>
      <c r="B1781" s="4">
        <v>43673</v>
      </c>
      <c r="C1781" t="s">
        <v>6787</v>
      </c>
      <c r="D1781" s="14"/>
      <c r="E1781" s="19">
        <f t="shared" si="193"/>
        <v>34.35</v>
      </c>
      <c r="F1781" s="1" t="str">
        <f t="shared" si="194"/>
        <v>Mastercard</v>
      </c>
      <c r="G1781" s="16" t="str">
        <f t="shared" si="195"/>
        <v>4814-4419-7748-2756</v>
      </c>
      <c r="H1781" s="15">
        <f>IF(F1781="Cash"," ",Y1781)</f>
        <v>60688</v>
      </c>
      <c r="M1781" s="64"/>
      <c r="U1781" t="s">
        <v>6787</v>
      </c>
      <c r="V1781" t="s">
        <v>7665</v>
      </c>
      <c r="W1781" t="s">
        <v>7089</v>
      </c>
      <c r="X1781" s="64">
        <v>4916465346055230</v>
      </c>
      <c r="Y1781">
        <v>60688</v>
      </c>
      <c r="Z1781">
        <v>34.35</v>
      </c>
      <c r="AA1781" s="65" t="str">
        <f t="shared" si="189"/>
        <v>4814441977482756</v>
      </c>
      <c r="AB1781">
        <f t="shared" si="190"/>
        <v>16</v>
      </c>
      <c r="AC1781" s="65" t="str">
        <f t="shared" si="191"/>
        <v>4814441977482756</v>
      </c>
      <c r="AD1781" t="str">
        <f t="shared" si="192"/>
        <v>4814-4419-7748-2756</v>
      </c>
      <c r="AE1781" s="65" t="s">
        <v>10997</v>
      </c>
    </row>
    <row r="1782" spans="1:31" x14ac:dyDescent="0.2">
      <c r="A1782">
        <v>1881</v>
      </c>
      <c r="B1782" s="4">
        <v>43673</v>
      </c>
      <c r="C1782" t="s">
        <v>6788</v>
      </c>
      <c r="D1782" s="14"/>
      <c r="E1782" s="19">
        <f t="shared" si="193"/>
        <v>5.38</v>
      </c>
      <c r="F1782" s="1" t="str">
        <f t="shared" si="194"/>
        <v>Mastercard</v>
      </c>
      <c r="G1782" s="16" t="str">
        <f t="shared" si="195"/>
        <v>4390-4466-9392-4604</v>
      </c>
      <c r="H1782" s="15">
        <f>IF(F1782="Cash"," ",Y1782)</f>
        <v>46571</v>
      </c>
      <c r="M1782" s="64"/>
      <c r="U1782" t="s">
        <v>6788</v>
      </c>
      <c r="V1782" t="s">
        <v>7349</v>
      </c>
      <c r="W1782" t="s">
        <v>7089</v>
      </c>
      <c r="X1782" s="64">
        <v>4916465346055230</v>
      </c>
      <c r="Y1782">
        <v>46571</v>
      </c>
      <c r="Z1782">
        <v>5.38</v>
      </c>
      <c r="AA1782" s="65" t="str">
        <f t="shared" si="189"/>
        <v>4390446693924604</v>
      </c>
      <c r="AB1782">
        <f t="shared" si="190"/>
        <v>16</v>
      </c>
      <c r="AC1782" s="65" t="str">
        <f t="shared" si="191"/>
        <v>4390446693924604</v>
      </c>
      <c r="AD1782" t="str">
        <f t="shared" si="192"/>
        <v>4390-4466-9392-4604</v>
      </c>
      <c r="AE1782" s="65" t="s">
        <v>11073</v>
      </c>
    </row>
    <row r="1783" spans="1:31" x14ac:dyDescent="0.2">
      <c r="A1783">
        <v>1882</v>
      </c>
      <c r="B1783" s="4">
        <v>43673</v>
      </c>
      <c r="C1783" t="s">
        <v>6789</v>
      </c>
      <c r="D1783" s="14"/>
      <c r="E1783" s="19">
        <f t="shared" si="193"/>
        <v>24.91</v>
      </c>
      <c r="F1783" s="1" t="str">
        <f t="shared" si="194"/>
        <v>Mastercard</v>
      </c>
      <c r="G1783" s="16" t="str">
        <f t="shared" si="195"/>
        <v>5819-8766-6544-9988</v>
      </c>
      <c r="H1783" s="15">
        <f>IF(F1783="Cash"," ",Y1783)</f>
        <v>46574</v>
      </c>
      <c r="M1783" s="64"/>
      <c r="U1783" t="s">
        <v>6789</v>
      </c>
      <c r="V1783" t="s">
        <v>8476</v>
      </c>
      <c r="W1783" t="s">
        <v>7089</v>
      </c>
      <c r="X1783" s="64">
        <v>4916465346055230</v>
      </c>
      <c r="Y1783">
        <v>46574</v>
      </c>
      <c r="Z1783">
        <v>24.91</v>
      </c>
      <c r="AA1783" s="65" t="str">
        <f t="shared" si="189"/>
        <v>5819876665449988</v>
      </c>
      <c r="AB1783">
        <f t="shared" si="190"/>
        <v>16</v>
      </c>
      <c r="AC1783" s="65" t="str">
        <f t="shared" si="191"/>
        <v>5819876665449988</v>
      </c>
      <c r="AD1783" t="str">
        <f t="shared" si="192"/>
        <v>5819-8766-6544-9988</v>
      </c>
      <c r="AE1783" s="65" t="s">
        <v>10758</v>
      </c>
    </row>
    <row r="1784" spans="1:31" x14ac:dyDescent="0.2">
      <c r="A1784">
        <v>1883</v>
      </c>
      <c r="B1784" s="4">
        <v>43673</v>
      </c>
      <c r="C1784" t="s">
        <v>6790</v>
      </c>
      <c r="D1784" s="14"/>
      <c r="E1784" s="19">
        <f t="shared" si="193"/>
        <v>5.93</v>
      </c>
      <c r="F1784" s="1" t="str">
        <f t="shared" si="194"/>
        <v>Mastercard</v>
      </c>
      <c r="G1784" s="16" t="str">
        <f t="shared" si="195"/>
        <v>8464-0481-7945-4563</v>
      </c>
      <c r="H1784" s="15">
        <f>IF(F1784="Cash"," ",Y1784)</f>
        <v>47992</v>
      </c>
      <c r="M1784" s="64"/>
      <c r="U1784" t="s">
        <v>6790</v>
      </c>
      <c r="V1784" t="s">
        <v>8477</v>
      </c>
      <c r="W1784" t="s">
        <v>7089</v>
      </c>
      <c r="X1784" s="64">
        <v>4916465346055230</v>
      </c>
      <c r="Y1784">
        <v>47992</v>
      </c>
      <c r="Z1784">
        <v>5.93</v>
      </c>
      <c r="AA1784" s="65" t="str">
        <f t="shared" si="189"/>
        <v>8464048179454563</v>
      </c>
      <c r="AB1784">
        <f t="shared" si="190"/>
        <v>16</v>
      </c>
      <c r="AC1784" s="65" t="str">
        <f t="shared" si="191"/>
        <v>8464048179454563</v>
      </c>
      <c r="AD1784" t="str">
        <f t="shared" si="192"/>
        <v>8464-0481-7945-4563</v>
      </c>
      <c r="AE1784" s="65" t="s">
        <v>11074</v>
      </c>
    </row>
    <row r="1785" spans="1:31" x14ac:dyDescent="0.2">
      <c r="A1785">
        <v>1884</v>
      </c>
      <c r="B1785" s="4">
        <v>43673</v>
      </c>
      <c r="C1785" t="s">
        <v>5391</v>
      </c>
      <c r="D1785" s="14"/>
      <c r="E1785" s="19">
        <f t="shared" si="193"/>
        <v>26.58</v>
      </c>
      <c r="F1785" s="1" t="str">
        <f t="shared" si="194"/>
        <v>Cash</v>
      </c>
      <c r="G1785" s="16" t="str">
        <f t="shared" si="195"/>
        <v xml:space="preserve"> </v>
      </c>
      <c r="H1785" s="15" t="str">
        <f>IF(F1785="Cash"," ",Y1785)</f>
        <v xml:space="preserve"> </v>
      </c>
      <c r="U1785" t="s">
        <v>5391</v>
      </c>
      <c r="V1785" t="s">
        <v>7382</v>
      </c>
      <c r="W1785" t="s">
        <v>30</v>
      </c>
      <c r="X1785" s="64">
        <v>4916465346055230</v>
      </c>
      <c r="Z1785">
        <v>26.58</v>
      </c>
      <c r="AA1785" s="65" t="str">
        <f t="shared" si="189"/>
        <v/>
      </c>
      <c r="AB1785">
        <f t="shared" si="190"/>
        <v>0</v>
      </c>
      <c r="AC1785" s="65" t="str">
        <f t="shared" si="191"/>
        <v>???</v>
      </c>
      <c r="AD1785" t="str">
        <f t="shared" si="192"/>
        <v xml:space="preserve"> </v>
      </c>
    </row>
    <row r="1786" spans="1:31" x14ac:dyDescent="0.2">
      <c r="A1786">
        <v>1885</v>
      </c>
      <c r="B1786" s="4">
        <v>43673</v>
      </c>
      <c r="C1786" t="s">
        <v>6791</v>
      </c>
      <c r="D1786" s="14"/>
      <c r="E1786" s="19">
        <f t="shared" si="193"/>
        <v>11.77</v>
      </c>
      <c r="F1786" s="1" t="str">
        <f t="shared" si="194"/>
        <v>Cash</v>
      </c>
      <c r="G1786" s="16" t="str">
        <f t="shared" si="195"/>
        <v xml:space="preserve"> </v>
      </c>
      <c r="H1786" s="15" t="str">
        <f>IF(F1786="Cash"," ",Y1786)</f>
        <v xml:space="preserve"> </v>
      </c>
      <c r="U1786" t="s">
        <v>6791</v>
      </c>
      <c r="V1786" t="s">
        <v>8478</v>
      </c>
      <c r="W1786" t="s">
        <v>30</v>
      </c>
      <c r="X1786" s="64">
        <v>4916465346055230</v>
      </c>
      <c r="Z1786">
        <v>11.77</v>
      </c>
      <c r="AA1786" s="65" t="str">
        <f t="shared" si="189"/>
        <v/>
      </c>
      <c r="AB1786">
        <f t="shared" si="190"/>
        <v>0</v>
      </c>
      <c r="AC1786" s="65" t="str">
        <f t="shared" si="191"/>
        <v>???</v>
      </c>
      <c r="AD1786" t="str">
        <f t="shared" si="192"/>
        <v xml:space="preserve"> </v>
      </c>
    </row>
    <row r="1787" spans="1:31" x14ac:dyDescent="0.2">
      <c r="A1787">
        <v>1886</v>
      </c>
      <c r="B1787" s="4">
        <v>43673</v>
      </c>
      <c r="C1787" t="s">
        <v>6792</v>
      </c>
      <c r="D1787" s="14"/>
      <c r="E1787" s="19">
        <f t="shared" si="193"/>
        <v>28.54</v>
      </c>
      <c r="F1787" s="1" t="str">
        <f t="shared" si="194"/>
        <v>Visa</v>
      </c>
      <c r="G1787" s="16" t="str">
        <f t="shared" si="195"/>
        <v>3809-2898-7305-9849</v>
      </c>
      <c r="H1787" s="15">
        <f>IF(F1787="Cash"," ",Y1787)</f>
        <v>85925</v>
      </c>
      <c r="M1787" s="64"/>
      <c r="U1787" t="s">
        <v>6792</v>
      </c>
      <c r="V1787" t="s">
        <v>8479</v>
      </c>
      <c r="W1787" t="s">
        <v>34</v>
      </c>
      <c r="X1787" s="64">
        <v>4916465346055230</v>
      </c>
      <c r="Y1787">
        <v>85925</v>
      </c>
      <c r="Z1787">
        <v>28.54</v>
      </c>
      <c r="AA1787" s="65" t="str">
        <f t="shared" si="189"/>
        <v>3809289873059849</v>
      </c>
      <c r="AB1787">
        <f t="shared" si="190"/>
        <v>16</v>
      </c>
      <c r="AC1787" s="65" t="str">
        <f t="shared" si="191"/>
        <v>3809289873059849</v>
      </c>
      <c r="AD1787" t="str">
        <f t="shared" si="192"/>
        <v>3809-2898-7305-9849</v>
      </c>
      <c r="AE1787" s="65" t="s">
        <v>10645</v>
      </c>
    </row>
    <row r="1788" spans="1:31" x14ac:dyDescent="0.2">
      <c r="A1788">
        <v>1887</v>
      </c>
      <c r="B1788" s="4">
        <v>43673</v>
      </c>
      <c r="C1788" t="s">
        <v>6793</v>
      </c>
      <c r="D1788" s="14"/>
      <c r="E1788" s="19">
        <f t="shared" si="193"/>
        <v>32.619999999999997</v>
      </c>
      <c r="F1788" s="1" t="str">
        <f t="shared" si="194"/>
        <v>Mastercard</v>
      </c>
      <c r="G1788" s="16" t="str">
        <f t="shared" si="195"/>
        <v>2612-1806-2063-7305</v>
      </c>
      <c r="H1788" s="15">
        <f>IF(F1788="Cash"," ",Y1788)</f>
        <v>47374</v>
      </c>
      <c r="M1788" s="64"/>
      <c r="U1788" t="s">
        <v>6793</v>
      </c>
      <c r="V1788" t="s">
        <v>8480</v>
      </c>
      <c r="W1788" t="s">
        <v>7089</v>
      </c>
      <c r="X1788" s="64">
        <v>4916465346055230</v>
      </c>
      <c r="Y1788">
        <v>47374</v>
      </c>
      <c r="Z1788">
        <v>32.619999999999997</v>
      </c>
      <c r="AA1788" s="65" t="str">
        <f t="shared" si="189"/>
        <v>2612180620637305</v>
      </c>
      <c r="AB1788">
        <f t="shared" si="190"/>
        <v>16</v>
      </c>
      <c r="AC1788" s="65" t="str">
        <f t="shared" si="191"/>
        <v>2612180620637305</v>
      </c>
      <c r="AD1788" t="str">
        <f t="shared" si="192"/>
        <v>2612-1806-2063-7305</v>
      </c>
      <c r="AE1788" s="65" t="s">
        <v>10912</v>
      </c>
    </row>
    <row r="1789" spans="1:31" x14ac:dyDescent="0.2">
      <c r="A1789">
        <v>1888</v>
      </c>
      <c r="B1789" s="4">
        <v>43673</v>
      </c>
      <c r="C1789" t="s">
        <v>6794</v>
      </c>
      <c r="D1789" s="14"/>
      <c r="E1789" s="19">
        <f t="shared" si="193"/>
        <v>33.619999999999997</v>
      </c>
      <c r="F1789" s="1" t="str">
        <f t="shared" si="194"/>
        <v>Mastercard</v>
      </c>
      <c r="G1789" s="16" t="str">
        <f t="shared" si="195"/>
        <v>3770-8978-4634-0758</v>
      </c>
      <c r="H1789" s="15">
        <f>IF(F1789="Cash"," ",Y1789)</f>
        <v>68751</v>
      </c>
      <c r="M1789" s="64"/>
      <c r="U1789" t="s">
        <v>6794</v>
      </c>
      <c r="V1789" t="s">
        <v>8311</v>
      </c>
      <c r="W1789" t="s">
        <v>7089</v>
      </c>
      <c r="X1789" s="64">
        <v>4916465346055230</v>
      </c>
      <c r="Y1789">
        <v>68751</v>
      </c>
      <c r="Z1789">
        <v>33.619999999999997</v>
      </c>
      <c r="AA1789" s="65" t="str">
        <f t="shared" si="189"/>
        <v>3770897846340758</v>
      </c>
      <c r="AB1789">
        <f t="shared" si="190"/>
        <v>16</v>
      </c>
      <c r="AC1789" s="65" t="str">
        <f t="shared" si="191"/>
        <v>3770897846340758</v>
      </c>
      <c r="AD1789" t="str">
        <f t="shared" si="192"/>
        <v>3770-8978-4634-0758</v>
      </c>
      <c r="AE1789" s="65" t="s">
        <v>10797</v>
      </c>
    </row>
    <row r="1790" spans="1:31" x14ac:dyDescent="0.2">
      <c r="A1790">
        <v>1889</v>
      </c>
      <c r="B1790" s="4">
        <v>43673</v>
      </c>
      <c r="C1790" t="s">
        <v>6795</v>
      </c>
      <c r="D1790" s="14"/>
      <c r="E1790" s="19">
        <f t="shared" si="193"/>
        <v>16.170000000000002</v>
      </c>
      <c r="F1790" s="1" t="str">
        <f t="shared" si="194"/>
        <v>Cash</v>
      </c>
      <c r="G1790" s="16" t="str">
        <f t="shared" si="195"/>
        <v xml:space="preserve"> </v>
      </c>
      <c r="H1790" s="15" t="str">
        <f>IF(F1790="Cash"," ",Y1790)</f>
        <v xml:space="preserve"> </v>
      </c>
      <c r="U1790" t="s">
        <v>6795</v>
      </c>
      <c r="V1790" t="s">
        <v>8481</v>
      </c>
      <c r="W1790" t="s">
        <v>30</v>
      </c>
      <c r="X1790" s="64">
        <v>4916465346055230</v>
      </c>
      <c r="Z1790">
        <v>16.170000000000002</v>
      </c>
      <c r="AA1790" s="65" t="str">
        <f t="shared" si="189"/>
        <v/>
      </c>
      <c r="AB1790">
        <f t="shared" si="190"/>
        <v>0</v>
      </c>
      <c r="AC1790" s="65" t="str">
        <f t="shared" si="191"/>
        <v>???</v>
      </c>
      <c r="AD1790" t="str">
        <f t="shared" si="192"/>
        <v xml:space="preserve"> </v>
      </c>
    </row>
    <row r="1791" spans="1:31" x14ac:dyDescent="0.2">
      <c r="A1791">
        <v>1890</v>
      </c>
      <c r="B1791" s="4">
        <v>43673</v>
      </c>
      <c r="C1791" t="s">
        <v>5664</v>
      </c>
      <c r="D1791" s="14"/>
      <c r="E1791" s="19">
        <f t="shared" si="193"/>
        <v>14.15</v>
      </c>
      <c r="F1791" s="1" t="str">
        <f t="shared" si="194"/>
        <v>Cash</v>
      </c>
      <c r="G1791" s="16" t="str">
        <f t="shared" si="195"/>
        <v xml:space="preserve"> </v>
      </c>
      <c r="H1791" s="15" t="str">
        <f>IF(F1791="Cash"," ",Y1791)</f>
        <v xml:space="preserve"> </v>
      </c>
      <c r="U1791" t="s">
        <v>5664</v>
      </c>
      <c r="V1791" t="s">
        <v>7628</v>
      </c>
      <c r="W1791" t="s">
        <v>30</v>
      </c>
      <c r="X1791" s="64">
        <v>4916465346055230</v>
      </c>
      <c r="Z1791">
        <v>14.15</v>
      </c>
      <c r="AA1791" s="65" t="str">
        <f t="shared" si="189"/>
        <v/>
      </c>
      <c r="AB1791">
        <f t="shared" si="190"/>
        <v>0</v>
      </c>
      <c r="AC1791" s="65" t="str">
        <f t="shared" si="191"/>
        <v>???</v>
      </c>
      <c r="AD1791" t="str">
        <f t="shared" si="192"/>
        <v xml:space="preserve"> </v>
      </c>
    </row>
    <row r="1792" spans="1:31" x14ac:dyDescent="0.2">
      <c r="A1792">
        <v>1891</v>
      </c>
      <c r="B1792" s="4">
        <v>43673</v>
      </c>
      <c r="C1792" t="s">
        <v>6796</v>
      </c>
      <c r="D1792" s="14"/>
      <c r="E1792" s="19">
        <f t="shared" si="193"/>
        <v>20.18</v>
      </c>
      <c r="F1792" s="1" t="str">
        <f t="shared" si="194"/>
        <v>Visa</v>
      </c>
      <c r="G1792" s="16" t="str">
        <f t="shared" si="195"/>
        <v>1425-3557-4055-7636</v>
      </c>
      <c r="H1792" s="15">
        <f>IF(F1792="Cash"," ",Y1792)</f>
        <v>19457</v>
      </c>
      <c r="M1792" s="64"/>
      <c r="U1792" t="s">
        <v>6796</v>
      </c>
      <c r="V1792" t="s">
        <v>8482</v>
      </c>
      <c r="W1792" t="s">
        <v>34</v>
      </c>
      <c r="X1792" s="64">
        <v>4916465346055230</v>
      </c>
      <c r="Y1792">
        <v>19457</v>
      </c>
      <c r="Z1792">
        <v>20.18</v>
      </c>
      <c r="AA1792" s="65" t="str">
        <f t="shared" si="189"/>
        <v>1425355740557636</v>
      </c>
      <c r="AB1792">
        <f t="shared" si="190"/>
        <v>16</v>
      </c>
      <c r="AC1792" s="65" t="str">
        <f t="shared" si="191"/>
        <v>1425355740557636</v>
      </c>
      <c r="AD1792" t="str">
        <f t="shared" si="192"/>
        <v>1425-3557-4055-7636</v>
      </c>
      <c r="AE1792" s="65" t="s">
        <v>11075</v>
      </c>
    </row>
    <row r="1793" spans="1:31" x14ac:dyDescent="0.2">
      <c r="A1793">
        <v>1892</v>
      </c>
      <c r="B1793" s="4">
        <v>43673</v>
      </c>
      <c r="C1793" t="s">
        <v>6797</v>
      </c>
      <c r="D1793" s="14"/>
      <c r="E1793" s="19">
        <f t="shared" si="193"/>
        <v>19.36</v>
      </c>
      <c r="F1793" s="1" t="str">
        <f t="shared" si="194"/>
        <v>Mastercard</v>
      </c>
      <c r="G1793" s="16" t="str">
        <f t="shared" si="195"/>
        <v>3809-2898-7305-9849</v>
      </c>
      <c r="H1793" s="15">
        <f>IF(F1793="Cash"," ",Y1793)</f>
        <v>70780</v>
      </c>
      <c r="M1793" s="64"/>
      <c r="U1793" t="s">
        <v>6797</v>
      </c>
      <c r="V1793" t="s">
        <v>7427</v>
      </c>
      <c r="W1793" t="s">
        <v>7089</v>
      </c>
      <c r="X1793" s="64">
        <v>4916465346055230</v>
      </c>
      <c r="Y1793">
        <v>70780</v>
      </c>
      <c r="Z1793">
        <v>19.36</v>
      </c>
      <c r="AA1793" s="65" t="str">
        <f t="shared" si="189"/>
        <v>3809289873059849</v>
      </c>
      <c r="AB1793">
        <f t="shared" si="190"/>
        <v>16</v>
      </c>
      <c r="AC1793" s="65" t="str">
        <f t="shared" si="191"/>
        <v>3809289873059849</v>
      </c>
      <c r="AD1793" t="str">
        <f t="shared" si="192"/>
        <v>3809-2898-7305-9849</v>
      </c>
      <c r="AE1793" s="65" t="s">
        <v>10645</v>
      </c>
    </row>
    <row r="1794" spans="1:31" x14ac:dyDescent="0.2">
      <c r="A1794">
        <v>1893</v>
      </c>
      <c r="B1794" s="4">
        <v>43673</v>
      </c>
      <c r="C1794" t="s">
        <v>6798</v>
      </c>
      <c r="D1794" s="14"/>
      <c r="E1794" s="19">
        <f t="shared" si="193"/>
        <v>34.25</v>
      </c>
      <c r="F1794" s="1" t="str">
        <f t="shared" si="194"/>
        <v>Mastercard</v>
      </c>
      <c r="G1794" s="16" t="str">
        <f t="shared" si="195"/>
        <v>3290-9809-3328-9438</v>
      </c>
      <c r="H1794" s="15">
        <f>IF(F1794="Cash"," ",Y1794)</f>
        <v>60613</v>
      </c>
      <c r="M1794" s="64"/>
      <c r="U1794" t="s">
        <v>6798</v>
      </c>
      <c r="V1794" t="s">
        <v>8483</v>
      </c>
      <c r="W1794" t="s">
        <v>7089</v>
      </c>
      <c r="X1794" s="64">
        <v>4916465346055230</v>
      </c>
      <c r="Y1794">
        <v>60613</v>
      </c>
      <c r="Z1794">
        <v>34.25</v>
      </c>
      <c r="AA1794" s="65" t="str">
        <f t="shared" si="189"/>
        <v>3290980933289438</v>
      </c>
      <c r="AB1794">
        <f t="shared" si="190"/>
        <v>16</v>
      </c>
      <c r="AC1794" s="65" t="str">
        <f t="shared" si="191"/>
        <v>3290980933289438</v>
      </c>
      <c r="AD1794" t="str">
        <f t="shared" si="192"/>
        <v>3290-9809-3328-9438</v>
      </c>
      <c r="AE1794" s="65" t="s">
        <v>11076</v>
      </c>
    </row>
    <row r="1795" spans="1:31" x14ac:dyDescent="0.2">
      <c r="A1795">
        <v>1894</v>
      </c>
      <c r="B1795" s="4">
        <v>43673</v>
      </c>
      <c r="C1795" t="s">
        <v>6799</v>
      </c>
      <c r="D1795" s="14"/>
      <c r="E1795" s="19">
        <f t="shared" si="193"/>
        <v>17.27</v>
      </c>
      <c r="F1795" s="1" t="str">
        <f t="shared" si="194"/>
        <v>Cash</v>
      </c>
      <c r="G1795" s="16" t="str">
        <f t="shared" si="195"/>
        <v xml:space="preserve"> </v>
      </c>
      <c r="H1795" s="15" t="str">
        <f>IF(F1795="Cash"," ",Y1795)</f>
        <v xml:space="preserve"> </v>
      </c>
      <c r="U1795" t="s">
        <v>6799</v>
      </c>
      <c r="V1795" t="s">
        <v>8484</v>
      </c>
      <c r="W1795" t="s">
        <v>30</v>
      </c>
      <c r="X1795" s="64">
        <v>4916465346055230</v>
      </c>
      <c r="Z1795">
        <v>17.27</v>
      </c>
      <c r="AA1795" s="65" t="str">
        <f t="shared" ref="AA1795:AA1858" si="196">TRIM(AE1795)</f>
        <v/>
      </c>
      <c r="AB1795">
        <f t="shared" ref="AB1795:AB1858" si="197">LEN(AA1795)</f>
        <v>0</v>
      </c>
      <c r="AC1795" s="65" t="str">
        <f t="shared" ref="AC1795:AC1858" si="198">IF(AB1795&gt;=15,AA1795,"???")</f>
        <v>???</v>
      </c>
      <c r="AD1795" t="str">
        <f t="shared" ref="AD1795:AD1858" si="199">IF(AB1795=15,TEXT(AC1795,"0000-000000-00000"),IF(AB1795=16,MID(AC1795,1,4)&amp;"-"&amp;MID(AC1795,5,4)&amp;"-"&amp;MID(AC1795,9,4)&amp;"-"&amp;MID(AC1795,13,4),IF(AB1795=0," ","???")))</f>
        <v xml:space="preserve"> </v>
      </c>
    </row>
    <row r="1796" spans="1:31" x14ac:dyDescent="0.2">
      <c r="A1796">
        <v>1895</v>
      </c>
      <c r="B1796" s="4">
        <v>43673</v>
      </c>
      <c r="C1796" t="s">
        <v>6800</v>
      </c>
      <c r="D1796" s="14"/>
      <c r="E1796" s="19">
        <f t="shared" si="193"/>
        <v>15.21</v>
      </c>
      <c r="F1796" s="1" t="str">
        <f t="shared" si="194"/>
        <v>Cash</v>
      </c>
      <c r="G1796" s="16" t="str">
        <f t="shared" si="195"/>
        <v xml:space="preserve"> </v>
      </c>
      <c r="H1796" s="15" t="str">
        <f>IF(F1796="Cash"," ",Y1796)</f>
        <v xml:space="preserve"> </v>
      </c>
      <c r="U1796" t="s">
        <v>6800</v>
      </c>
      <c r="V1796" t="s">
        <v>8184</v>
      </c>
      <c r="W1796" t="s">
        <v>30</v>
      </c>
      <c r="X1796" s="64">
        <v>4916465346055230</v>
      </c>
      <c r="Z1796">
        <v>15.21</v>
      </c>
      <c r="AA1796" s="65" t="str">
        <f t="shared" si="196"/>
        <v/>
      </c>
      <c r="AB1796">
        <f t="shared" si="197"/>
        <v>0</v>
      </c>
      <c r="AC1796" s="65" t="str">
        <f t="shared" si="198"/>
        <v>???</v>
      </c>
      <c r="AD1796" t="str">
        <f t="shared" si="199"/>
        <v xml:space="preserve"> </v>
      </c>
    </row>
    <row r="1797" spans="1:31" x14ac:dyDescent="0.2">
      <c r="A1797">
        <v>1896</v>
      </c>
      <c r="B1797" s="4">
        <v>43673</v>
      </c>
      <c r="C1797" t="s">
        <v>6801</v>
      </c>
      <c r="D1797" s="14"/>
      <c r="E1797" s="19">
        <f t="shared" ref="E1797:E1860" si="200">Z1797</f>
        <v>2.4900000000000002</v>
      </c>
      <c r="F1797" s="1" t="str">
        <f t="shared" ref="F1797:F1860" si="201">W1797</f>
        <v>American Express</v>
      </c>
      <c r="G1797" s="16" t="str">
        <f t="shared" ref="G1797:G1860" si="202">AD1797</f>
        <v>3742-881507-31239</v>
      </c>
      <c r="H1797" s="15">
        <f>IF(F1797="Cash"," ",Y1797)</f>
        <v>47232</v>
      </c>
      <c r="M1797" s="64"/>
      <c r="U1797" t="s">
        <v>6801</v>
      </c>
      <c r="V1797" t="s">
        <v>8485</v>
      </c>
      <c r="W1797" t="s">
        <v>7093</v>
      </c>
      <c r="X1797" s="64">
        <v>4916465346055230</v>
      </c>
      <c r="Y1797">
        <v>47232</v>
      </c>
      <c r="Z1797">
        <v>2.4900000000000002</v>
      </c>
      <c r="AA1797" s="65" t="str">
        <f t="shared" si="196"/>
        <v>374288150731239</v>
      </c>
      <c r="AB1797">
        <f t="shared" si="197"/>
        <v>15</v>
      </c>
      <c r="AC1797" s="65" t="str">
        <f t="shared" si="198"/>
        <v>374288150731239</v>
      </c>
      <c r="AD1797" t="str">
        <f t="shared" si="199"/>
        <v>3742-881507-31239</v>
      </c>
      <c r="AE1797" s="65" t="s">
        <v>11077</v>
      </c>
    </row>
    <row r="1798" spans="1:31" x14ac:dyDescent="0.2">
      <c r="A1798">
        <v>1897</v>
      </c>
      <c r="B1798" s="4">
        <v>43673</v>
      </c>
      <c r="C1798" t="s">
        <v>6802</v>
      </c>
      <c r="D1798" s="14"/>
      <c r="E1798" s="19">
        <f t="shared" si="200"/>
        <v>29.11</v>
      </c>
      <c r="F1798" s="1" t="str">
        <f t="shared" si="201"/>
        <v>Visa</v>
      </c>
      <c r="G1798" s="16" t="str">
        <f t="shared" si="202"/>
        <v>5206-9259-3342-5708</v>
      </c>
      <c r="H1798" s="15">
        <f>IF(F1798="Cash"," ",Y1798)</f>
        <v>46943</v>
      </c>
      <c r="M1798" s="64"/>
      <c r="U1798" t="s">
        <v>6802</v>
      </c>
      <c r="V1798" t="s">
        <v>7552</v>
      </c>
      <c r="W1798" t="s">
        <v>34</v>
      </c>
      <c r="X1798" s="64">
        <v>4916465346055230</v>
      </c>
      <c r="Y1798">
        <v>46943</v>
      </c>
      <c r="Z1798">
        <v>29.11</v>
      </c>
      <c r="AA1798" s="65" t="str">
        <f t="shared" si="196"/>
        <v>5206925933425708</v>
      </c>
      <c r="AB1798">
        <f t="shared" si="197"/>
        <v>16</v>
      </c>
      <c r="AC1798" s="65" t="str">
        <f t="shared" si="198"/>
        <v>5206925933425708</v>
      </c>
      <c r="AD1798" t="str">
        <f t="shared" si="199"/>
        <v>5206-9259-3342-5708</v>
      </c>
      <c r="AE1798" s="65" t="s">
        <v>11078</v>
      </c>
    </row>
    <row r="1799" spans="1:31" x14ac:dyDescent="0.2">
      <c r="A1799">
        <v>1898</v>
      </c>
      <c r="B1799" s="4">
        <v>43673</v>
      </c>
      <c r="C1799" t="s">
        <v>6803</v>
      </c>
      <c r="D1799" s="14"/>
      <c r="E1799" s="19">
        <f t="shared" si="200"/>
        <v>0.09</v>
      </c>
      <c r="F1799" s="1" t="str">
        <f t="shared" si="201"/>
        <v>Mastercard</v>
      </c>
      <c r="G1799" s="16" t="str">
        <f t="shared" si="202"/>
        <v>2901-2234-8665-8223</v>
      </c>
      <c r="H1799" s="15">
        <f>IF(F1799="Cash"," ",Y1799)</f>
        <v>31013</v>
      </c>
      <c r="M1799" s="64"/>
      <c r="U1799" t="s">
        <v>6803</v>
      </c>
      <c r="V1799" t="s">
        <v>8486</v>
      </c>
      <c r="W1799" t="s">
        <v>7089</v>
      </c>
      <c r="X1799" s="64">
        <v>4916465346055230</v>
      </c>
      <c r="Y1799">
        <v>31013</v>
      </c>
      <c r="Z1799">
        <v>0.09</v>
      </c>
      <c r="AA1799" s="65" t="str">
        <f t="shared" si="196"/>
        <v>2901223486658223</v>
      </c>
      <c r="AB1799">
        <f t="shared" si="197"/>
        <v>16</v>
      </c>
      <c r="AC1799" s="65" t="str">
        <f t="shared" si="198"/>
        <v>2901223486658223</v>
      </c>
      <c r="AD1799" t="str">
        <f t="shared" si="199"/>
        <v>2901-2234-8665-8223</v>
      </c>
      <c r="AE1799" s="65" t="s">
        <v>10788</v>
      </c>
    </row>
    <row r="1800" spans="1:31" x14ac:dyDescent="0.2">
      <c r="A1800">
        <v>1899</v>
      </c>
      <c r="B1800" s="4">
        <v>43673</v>
      </c>
      <c r="C1800" t="s">
        <v>6804</v>
      </c>
      <c r="D1800" s="14"/>
      <c r="E1800" s="19">
        <f t="shared" si="200"/>
        <v>23.04</v>
      </c>
      <c r="F1800" s="1" t="str">
        <f t="shared" si="201"/>
        <v>Cash</v>
      </c>
      <c r="G1800" s="16" t="str">
        <f t="shared" si="202"/>
        <v xml:space="preserve"> </v>
      </c>
      <c r="H1800" s="15" t="str">
        <f>IF(F1800="Cash"," ",Y1800)</f>
        <v xml:space="preserve"> </v>
      </c>
      <c r="U1800" t="s">
        <v>6804</v>
      </c>
      <c r="V1800" t="s">
        <v>8487</v>
      </c>
      <c r="W1800" t="s">
        <v>30</v>
      </c>
      <c r="X1800" s="64">
        <v>4916465346055230</v>
      </c>
      <c r="Z1800">
        <v>23.04</v>
      </c>
      <c r="AA1800" s="65" t="str">
        <f t="shared" si="196"/>
        <v/>
      </c>
      <c r="AB1800">
        <f t="shared" si="197"/>
        <v>0</v>
      </c>
      <c r="AC1800" s="65" t="str">
        <f t="shared" si="198"/>
        <v>???</v>
      </c>
      <c r="AD1800" t="str">
        <f t="shared" si="199"/>
        <v xml:space="preserve"> </v>
      </c>
    </row>
    <row r="1801" spans="1:31" x14ac:dyDescent="0.2">
      <c r="A1801">
        <v>1900</v>
      </c>
      <c r="B1801" s="4">
        <v>43673</v>
      </c>
      <c r="C1801" t="s">
        <v>6805</v>
      </c>
      <c r="D1801" s="14"/>
      <c r="E1801" s="19">
        <f t="shared" si="200"/>
        <v>33.21</v>
      </c>
      <c r="F1801" s="1" t="str">
        <f t="shared" si="201"/>
        <v>Mastercard</v>
      </c>
      <c r="G1801" s="16" t="str">
        <f t="shared" si="202"/>
        <v>4181-1241-8250-5827</v>
      </c>
      <c r="H1801" s="15">
        <f>IF(F1801="Cash"," ",Y1801)</f>
        <v>23521</v>
      </c>
      <c r="M1801" s="64"/>
      <c r="U1801" t="s">
        <v>6805</v>
      </c>
      <c r="V1801" t="s">
        <v>8488</v>
      </c>
      <c r="W1801" t="s">
        <v>7089</v>
      </c>
      <c r="X1801" s="64">
        <v>4916465346055230</v>
      </c>
      <c r="Y1801">
        <v>23521</v>
      </c>
      <c r="Z1801">
        <v>33.21</v>
      </c>
      <c r="AA1801" s="65" t="str">
        <f t="shared" si="196"/>
        <v>4181124182505827</v>
      </c>
      <c r="AB1801">
        <f t="shared" si="197"/>
        <v>16</v>
      </c>
      <c r="AC1801" s="65" t="str">
        <f t="shared" si="198"/>
        <v>4181124182505827</v>
      </c>
      <c r="AD1801" t="str">
        <f t="shared" si="199"/>
        <v>4181-1241-8250-5827</v>
      </c>
      <c r="AE1801" s="65" t="s">
        <v>10868</v>
      </c>
    </row>
    <row r="1802" spans="1:31" x14ac:dyDescent="0.2">
      <c r="A1802">
        <v>1901</v>
      </c>
      <c r="B1802" s="4">
        <v>43673</v>
      </c>
      <c r="C1802" t="s">
        <v>6806</v>
      </c>
      <c r="D1802" s="14"/>
      <c r="E1802" s="19">
        <f t="shared" si="200"/>
        <v>21.37</v>
      </c>
      <c r="F1802" s="1" t="str">
        <f t="shared" si="201"/>
        <v>Cash</v>
      </c>
      <c r="G1802" s="16" t="str">
        <f t="shared" si="202"/>
        <v xml:space="preserve"> </v>
      </c>
      <c r="H1802" s="15" t="str">
        <f>IF(F1802="Cash"," ",Y1802)</f>
        <v xml:space="preserve"> </v>
      </c>
      <c r="U1802" t="s">
        <v>6806</v>
      </c>
      <c r="V1802" t="s">
        <v>8489</v>
      </c>
      <c r="W1802" t="s">
        <v>30</v>
      </c>
      <c r="X1802" s="64">
        <v>4916465346055230</v>
      </c>
      <c r="Z1802">
        <v>21.37</v>
      </c>
      <c r="AA1802" s="65" t="str">
        <f t="shared" si="196"/>
        <v/>
      </c>
      <c r="AB1802">
        <f t="shared" si="197"/>
        <v>0</v>
      </c>
      <c r="AC1802" s="65" t="str">
        <f t="shared" si="198"/>
        <v>???</v>
      </c>
      <c r="AD1802" t="str">
        <f t="shared" si="199"/>
        <v xml:space="preserve"> </v>
      </c>
    </row>
    <row r="1803" spans="1:31" x14ac:dyDescent="0.2">
      <c r="A1803">
        <v>1902</v>
      </c>
      <c r="B1803" s="4">
        <v>43673</v>
      </c>
      <c r="C1803" t="s">
        <v>6623</v>
      </c>
      <c r="D1803" s="14"/>
      <c r="E1803" s="19">
        <f t="shared" si="200"/>
        <v>19.149999999999999</v>
      </c>
      <c r="F1803" s="1" t="str">
        <f t="shared" si="201"/>
        <v>Cash</v>
      </c>
      <c r="G1803" s="16" t="str">
        <f t="shared" si="202"/>
        <v xml:space="preserve"> </v>
      </c>
      <c r="H1803" s="15" t="str">
        <f>IF(F1803="Cash"," ",Y1803)</f>
        <v xml:space="preserve"> </v>
      </c>
      <c r="U1803" t="s">
        <v>6623</v>
      </c>
      <c r="V1803" t="s">
        <v>8365</v>
      </c>
      <c r="W1803" t="s">
        <v>30</v>
      </c>
      <c r="X1803" s="64">
        <v>4916465346055230</v>
      </c>
      <c r="Z1803">
        <v>19.149999999999999</v>
      </c>
      <c r="AA1803" s="65" t="str">
        <f t="shared" si="196"/>
        <v/>
      </c>
      <c r="AB1803">
        <f t="shared" si="197"/>
        <v>0</v>
      </c>
      <c r="AC1803" s="65" t="str">
        <f t="shared" si="198"/>
        <v>???</v>
      </c>
      <c r="AD1803" t="str">
        <f t="shared" si="199"/>
        <v xml:space="preserve"> </v>
      </c>
    </row>
    <row r="1804" spans="1:31" x14ac:dyDescent="0.2">
      <c r="A1804">
        <v>1903</v>
      </c>
      <c r="B1804" s="4">
        <v>43673</v>
      </c>
      <c r="C1804" t="s">
        <v>6807</v>
      </c>
      <c r="D1804" s="14"/>
      <c r="E1804" s="19">
        <f t="shared" si="200"/>
        <v>17.71</v>
      </c>
      <c r="F1804" s="1" t="str">
        <f t="shared" si="201"/>
        <v>Discover</v>
      </c>
      <c r="G1804" s="16" t="str">
        <f t="shared" si="202"/>
        <v>4316-8203-6332-3916</v>
      </c>
      <c r="H1804" s="15">
        <f>IF(F1804="Cash"," ",Y1804)</f>
        <v>46581</v>
      </c>
      <c r="M1804" s="64"/>
      <c r="U1804" t="s">
        <v>6807</v>
      </c>
      <c r="V1804" t="s">
        <v>8490</v>
      </c>
      <c r="W1804" t="s">
        <v>7167</v>
      </c>
      <c r="X1804" s="64">
        <v>4916465346055230</v>
      </c>
      <c r="Y1804">
        <v>46581</v>
      </c>
      <c r="Z1804">
        <v>17.71</v>
      </c>
      <c r="AA1804" s="65" t="str">
        <f t="shared" si="196"/>
        <v>4316820363323916</v>
      </c>
      <c r="AB1804">
        <f t="shared" si="197"/>
        <v>16</v>
      </c>
      <c r="AC1804" s="65" t="str">
        <f t="shared" si="198"/>
        <v>4316820363323916</v>
      </c>
      <c r="AD1804" t="str">
        <f t="shared" si="199"/>
        <v>4316-8203-6332-3916</v>
      </c>
      <c r="AE1804" s="65" t="s">
        <v>10792</v>
      </c>
    </row>
    <row r="1805" spans="1:31" x14ac:dyDescent="0.2">
      <c r="A1805">
        <v>1904</v>
      </c>
      <c r="B1805" s="4">
        <v>43673</v>
      </c>
      <c r="C1805" t="s">
        <v>6808</v>
      </c>
      <c r="D1805" s="14"/>
      <c r="E1805" s="19">
        <f t="shared" si="200"/>
        <v>12.98</v>
      </c>
      <c r="F1805" s="1" t="str">
        <f t="shared" si="201"/>
        <v>Visa</v>
      </c>
      <c r="G1805" s="16" t="str">
        <f t="shared" si="202"/>
        <v>8135-1069-7432-0063</v>
      </c>
      <c r="H1805" s="15">
        <f>IF(F1805="Cash"," ",Y1805)</f>
        <v>47234</v>
      </c>
      <c r="M1805" s="64"/>
      <c r="U1805" t="s">
        <v>6808</v>
      </c>
      <c r="V1805" t="s">
        <v>8491</v>
      </c>
      <c r="W1805" t="s">
        <v>34</v>
      </c>
      <c r="X1805" s="64">
        <v>4916465346055230</v>
      </c>
      <c r="Y1805">
        <v>47234</v>
      </c>
      <c r="Z1805">
        <v>12.98</v>
      </c>
      <c r="AA1805" s="65" t="str">
        <f t="shared" si="196"/>
        <v>8135106974320063</v>
      </c>
      <c r="AB1805">
        <f t="shared" si="197"/>
        <v>16</v>
      </c>
      <c r="AC1805" s="65" t="str">
        <f t="shared" si="198"/>
        <v>8135106974320063</v>
      </c>
      <c r="AD1805" t="str">
        <f t="shared" si="199"/>
        <v>8135-1069-7432-0063</v>
      </c>
      <c r="AE1805" s="65" t="s">
        <v>11079</v>
      </c>
    </row>
    <row r="1806" spans="1:31" x14ac:dyDescent="0.2">
      <c r="A1806">
        <v>1905</v>
      </c>
      <c r="B1806" s="4">
        <v>43673</v>
      </c>
      <c r="C1806" t="s">
        <v>6809</v>
      </c>
      <c r="D1806" s="14"/>
      <c r="E1806" s="19">
        <f t="shared" si="200"/>
        <v>9.2899999999999991</v>
      </c>
      <c r="F1806" s="1" t="str">
        <f t="shared" si="201"/>
        <v>Visa</v>
      </c>
      <c r="G1806" s="16" t="str">
        <f t="shared" si="202"/>
        <v>5728-5880-0878-3017</v>
      </c>
      <c r="H1806" s="15">
        <f>IF(F1806="Cash"," ",Y1806)</f>
        <v>47231</v>
      </c>
      <c r="M1806" s="64"/>
      <c r="U1806" t="s">
        <v>6809</v>
      </c>
      <c r="V1806" t="s">
        <v>8492</v>
      </c>
      <c r="W1806" t="s">
        <v>34</v>
      </c>
      <c r="X1806" s="64">
        <v>4916465346055230</v>
      </c>
      <c r="Y1806">
        <v>47231</v>
      </c>
      <c r="Z1806">
        <v>9.2899999999999991</v>
      </c>
      <c r="AA1806" s="65" t="str">
        <f t="shared" si="196"/>
        <v>5728588008783017</v>
      </c>
      <c r="AB1806">
        <f t="shared" si="197"/>
        <v>16</v>
      </c>
      <c r="AC1806" s="65" t="str">
        <f t="shared" si="198"/>
        <v>5728588008783017</v>
      </c>
      <c r="AD1806" t="str">
        <f t="shared" si="199"/>
        <v>5728-5880-0878-3017</v>
      </c>
      <c r="AE1806" s="65" t="s">
        <v>10636</v>
      </c>
    </row>
    <row r="1807" spans="1:31" x14ac:dyDescent="0.2">
      <c r="A1807">
        <v>1906</v>
      </c>
      <c r="B1807" s="4">
        <v>43673</v>
      </c>
      <c r="C1807" t="s">
        <v>6810</v>
      </c>
      <c r="D1807" s="14"/>
      <c r="E1807" s="19">
        <f t="shared" si="200"/>
        <v>14.02</v>
      </c>
      <c r="F1807" s="1" t="str">
        <f t="shared" si="201"/>
        <v>Visa</v>
      </c>
      <c r="G1807" s="16" t="str">
        <f t="shared" si="202"/>
        <v>7678-6175-5627-3673</v>
      </c>
      <c r="H1807" s="15">
        <f>IF(F1807="Cash"," ",Y1807)</f>
        <v>46612</v>
      </c>
      <c r="M1807" s="64"/>
      <c r="U1807" t="s">
        <v>6810</v>
      </c>
      <c r="V1807" t="s">
        <v>8493</v>
      </c>
      <c r="W1807" t="s">
        <v>34</v>
      </c>
      <c r="X1807" s="64">
        <v>4916465346055230</v>
      </c>
      <c r="Y1807">
        <v>46612</v>
      </c>
      <c r="Z1807">
        <v>14.02</v>
      </c>
      <c r="AA1807" s="65" t="str">
        <f t="shared" si="196"/>
        <v>7678617556273673</v>
      </c>
      <c r="AB1807">
        <f t="shared" si="197"/>
        <v>16</v>
      </c>
      <c r="AC1807" s="65" t="str">
        <f t="shared" si="198"/>
        <v>7678617556273673</v>
      </c>
      <c r="AD1807" t="str">
        <f t="shared" si="199"/>
        <v>7678-6175-5627-3673</v>
      </c>
      <c r="AE1807" s="65" t="s">
        <v>11080</v>
      </c>
    </row>
    <row r="1808" spans="1:31" x14ac:dyDescent="0.2">
      <c r="A1808">
        <v>1907</v>
      </c>
      <c r="B1808" s="4">
        <v>43673</v>
      </c>
      <c r="C1808" t="s">
        <v>6811</v>
      </c>
      <c r="D1808" s="14"/>
      <c r="E1808" s="19">
        <f t="shared" si="200"/>
        <v>5.0999999999999996</v>
      </c>
      <c r="F1808" s="1" t="str">
        <f t="shared" si="201"/>
        <v>Mastercard</v>
      </c>
      <c r="G1808" s="16" t="str">
        <f t="shared" si="202"/>
        <v>9667-3137-8113-5563</v>
      </c>
      <c r="H1808" s="15">
        <f>IF(F1808="Cash"," ",Y1808)</f>
        <v>60644</v>
      </c>
      <c r="M1808" s="64"/>
      <c r="U1808" t="s">
        <v>6811</v>
      </c>
      <c r="V1808" t="s">
        <v>8494</v>
      </c>
      <c r="W1808" t="s">
        <v>7089</v>
      </c>
      <c r="X1808" s="64">
        <v>4916465346055230</v>
      </c>
      <c r="Y1808">
        <v>60644</v>
      </c>
      <c r="Z1808">
        <v>5.0999999999999996</v>
      </c>
      <c r="AA1808" s="65" t="str">
        <f t="shared" si="196"/>
        <v>9667313781135563</v>
      </c>
      <c r="AB1808">
        <f t="shared" si="197"/>
        <v>16</v>
      </c>
      <c r="AC1808" s="65" t="str">
        <f t="shared" si="198"/>
        <v>9667313781135563</v>
      </c>
      <c r="AD1808" t="str">
        <f t="shared" si="199"/>
        <v>9667-3137-8113-5563</v>
      </c>
      <c r="AE1808" s="65" t="s">
        <v>10693</v>
      </c>
    </row>
    <row r="1809" spans="1:31" x14ac:dyDescent="0.2">
      <c r="A1809">
        <v>1908</v>
      </c>
      <c r="B1809" s="4">
        <v>43673</v>
      </c>
      <c r="C1809" t="s">
        <v>6812</v>
      </c>
      <c r="D1809" s="14"/>
      <c r="E1809" s="19">
        <f t="shared" si="200"/>
        <v>2.95</v>
      </c>
      <c r="F1809" s="1" t="str">
        <f t="shared" si="201"/>
        <v>American Express</v>
      </c>
      <c r="G1809" s="16" t="str">
        <f t="shared" si="202"/>
        <v>3379-411121-68207</v>
      </c>
      <c r="H1809" s="15">
        <f>IF(F1809="Cash"," ",Y1809)</f>
        <v>47868</v>
      </c>
      <c r="M1809" s="64"/>
      <c r="U1809" t="s">
        <v>6812</v>
      </c>
      <c r="V1809" t="s">
        <v>7696</v>
      </c>
      <c r="W1809" t="s">
        <v>7093</v>
      </c>
      <c r="X1809" s="64">
        <v>4916465346055230</v>
      </c>
      <c r="Y1809">
        <v>47868</v>
      </c>
      <c r="Z1809">
        <v>2.95</v>
      </c>
      <c r="AA1809" s="65" t="str">
        <f t="shared" si="196"/>
        <v>337941112168207</v>
      </c>
      <c r="AB1809">
        <f t="shared" si="197"/>
        <v>15</v>
      </c>
      <c r="AC1809" s="65" t="str">
        <f t="shared" si="198"/>
        <v>337941112168207</v>
      </c>
      <c r="AD1809" t="str">
        <f t="shared" si="199"/>
        <v>3379-411121-68207</v>
      </c>
      <c r="AE1809" s="65" t="s">
        <v>11081</v>
      </c>
    </row>
    <row r="1810" spans="1:31" x14ac:dyDescent="0.2">
      <c r="A1810">
        <v>1909</v>
      </c>
      <c r="B1810" s="4">
        <v>43673</v>
      </c>
      <c r="C1810" t="s">
        <v>6813</v>
      </c>
      <c r="D1810" s="14"/>
      <c r="E1810" s="19">
        <f t="shared" si="200"/>
        <v>9.5500000000000007</v>
      </c>
      <c r="F1810" s="1" t="str">
        <f t="shared" si="201"/>
        <v>American Express</v>
      </c>
      <c r="G1810" s="16" t="str">
        <f t="shared" si="202"/>
        <v>3379-414833-10677</v>
      </c>
      <c r="H1810" s="15">
        <f>IF(F1810="Cash"," ",Y1810)</f>
        <v>46931</v>
      </c>
      <c r="M1810" s="64"/>
      <c r="U1810" t="s">
        <v>6813</v>
      </c>
      <c r="V1810" t="s">
        <v>8495</v>
      </c>
      <c r="W1810" t="s">
        <v>7093</v>
      </c>
      <c r="X1810" s="64">
        <v>4916465346055230</v>
      </c>
      <c r="Y1810">
        <v>46931</v>
      </c>
      <c r="Z1810">
        <v>9.5500000000000007</v>
      </c>
      <c r="AA1810" s="65" t="str">
        <f t="shared" si="196"/>
        <v>337941483310677</v>
      </c>
      <c r="AB1810">
        <f t="shared" si="197"/>
        <v>15</v>
      </c>
      <c r="AC1810" s="65" t="str">
        <f t="shared" si="198"/>
        <v>337941483310677</v>
      </c>
      <c r="AD1810" t="str">
        <f t="shared" si="199"/>
        <v>3379-414833-10677</v>
      </c>
      <c r="AE1810" s="65" t="s">
        <v>11082</v>
      </c>
    </row>
    <row r="1811" spans="1:31" x14ac:dyDescent="0.2">
      <c r="A1811">
        <v>1910</v>
      </c>
      <c r="B1811" s="4">
        <v>43673</v>
      </c>
      <c r="C1811" t="s">
        <v>6814</v>
      </c>
      <c r="D1811" s="14"/>
      <c r="E1811" s="19">
        <f t="shared" si="200"/>
        <v>33.869999999999997</v>
      </c>
      <c r="F1811" s="1" t="str">
        <f t="shared" si="201"/>
        <v>Mastercard</v>
      </c>
      <c r="G1811" s="16" t="str">
        <f t="shared" si="202"/>
        <v>2982-0047-7317-3077</v>
      </c>
      <c r="H1811" s="15">
        <f>IF(F1811="Cash"," ",Y1811)</f>
        <v>47574</v>
      </c>
      <c r="M1811" s="64"/>
      <c r="U1811" t="s">
        <v>6814</v>
      </c>
      <c r="V1811" t="s">
        <v>8496</v>
      </c>
      <c r="W1811" t="s">
        <v>7089</v>
      </c>
      <c r="X1811" s="64">
        <v>4916465346055230</v>
      </c>
      <c r="Y1811">
        <v>47574</v>
      </c>
      <c r="Z1811">
        <v>33.869999999999997</v>
      </c>
      <c r="AA1811" s="65" t="str">
        <f t="shared" si="196"/>
        <v>2982004773173077</v>
      </c>
      <c r="AB1811">
        <f t="shared" si="197"/>
        <v>16</v>
      </c>
      <c r="AC1811" s="65" t="str">
        <f t="shared" si="198"/>
        <v>2982004773173077</v>
      </c>
      <c r="AD1811" t="str">
        <f t="shared" si="199"/>
        <v>2982-0047-7317-3077</v>
      </c>
      <c r="AE1811" s="65" t="s">
        <v>10684</v>
      </c>
    </row>
    <row r="1812" spans="1:31" x14ac:dyDescent="0.2">
      <c r="A1812">
        <v>1911</v>
      </c>
      <c r="B1812" s="4">
        <v>43673</v>
      </c>
      <c r="C1812" t="s">
        <v>6815</v>
      </c>
      <c r="D1812" s="14"/>
      <c r="E1812" s="19">
        <f t="shared" si="200"/>
        <v>20.03</v>
      </c>
      <c r="F1812" s="1" t="str">
        <f t="shared" si="201"/>
        <v>Mastercard</v>
      </c>
      <c r="G1812" s="16" t="str">
        <f t="shared" si="202"/>
        <v>5010-5465-9541-1171</v>
      </c>
      <c r="H1812" s="15">
        <f>IF(F1812="Cash"," ",Y1812)</f>
        <v>73430</v>
      </c>
      <c r="M1812" s="64"/>
      <c r="U1812" t="s">
        <v>6815</v>
      </c>
      <c r="V1812" t="s">
        <v>8497</v>
      </c>
      <c r="W1812" t="s">
        <v>7089</v>
      </c>
      <c r="X1812" s="64">
        <v>4916465346055230</v>
      </c>
      <c r="Y1812">
        <v>73430</v>
      </c>
      <c r="Z1812">
        <v>20.03</v>
      </c>
      <c r="AA1812" s="65" t="str">
        <f t="shared" si="196"/>
        <v>5010546595411171</v>
      </c>
      <c r="AB1812">
        <f t="shared" si="197"/>
        <v>16</v>
      </c>
      <c r="AC1812" s="65" t="str">
        <f t="shared" si="198"/>
        <v>5010546595411171</v>
      </c>
      <c r="AD1812" t="str">
        <f t="shared" si="199"/>
        <v>5010-5465-9541-1171</v>
      </c>
      <c r="AE1812" s="65" t="s">
        <v>10633</v>
      </c>
    </row>
    <row r="1813" spans="1:31" x14ac:dyDescent="0.2">
      <c r="A1813">
        <v>1912</v>
      </c>
      <c r="B1813" s="4">
        <v>43673</v>
      </c>
      <c r="C1813" t="s">
        <v>6816</v>
      </c>
      <c r="D1813" s="14"/>
      <c r="E1813" s="19">
        <f t="shared" si="200"/>
        <v>29.65</v>
      </c>
      <c r="F1813" s="1" t="str">
        <f t="shared" si="201"/>
        <v>Mastercard</v>
      </c>
      <c r="G1813" s="16" t="str">
        <f t="shared" si="202"/>
        <v>9693-3071-9603-2648</v>
      </c>
      <c r="H1813" s="15">
        <f>IF(F1813="Cash"," ",Y1813)</f>
        <v>60630</v>
      </c>
      <c r="M1813" s="64"/>
      <c r="U1813" t="s">
        <v>6816</v>
      </c>
      <c r="V1813" t="s">
        <v>7804</v>
      </c>
      <c r="W1813" t="s">
        <v>7089</v>
      </c>
      <c r="X1813" s="64">
        <v>4916465346055230</v>
      </c>
      <c r="Y1813">
        <v>60630</v>
      </c>
      <c r="Z1813">
        <v>29.65</v>
      </c>
      <c r="AA1813" s="65" t="str">
        <f t="shared" si="196"/>
        <v>9693307196032648</v>
      </c>
      <c r="AB1813">
        <f t="shared" si="197"/>
        <v>16</v>
      </c>
      <c r="AC1813" s="65" t="str">
        <f t="shared" si="198"/>
        <v>9693307196032648</v>
      </c>
      <c r="AD1813" t="str">
        <f t="shared" si="199"/>
        <v>9693-3071-9603-2648</v>
      </c>
      <c r="AE1813" s="65" t="s">
        <v>10783</v>
      </c>
    </row>
    <row r="1814" spans="1:31" x14ac:dyDescent="0.2">
      <c r="A1814">
        <v>1913</v>
      </c>
      <c r="B1814" s="4">
        <v>43673</v>
      </c>
      <c r="C1814" t="s">
        <v>6817</v>
      </c>
      <c r="D1814" s="14"/>
      <c r="E1814" s="19">
        <f t="shared" si="200"/>
        <v>23.44</v>
      </c>
      <c r="F1814" s="1" t="str">
        <f t="shared" si="201"/>
        <v>Mastercard</v>
      </c>
      <c r="G1814" s="16" t="str">
        <f t="shared" si="202"/>
        <v>1930-5162-9615-1144</v>
      </c>
      <c r="H1814" s="15">
        <f>IF(F1814="Cash"," ",Y1814)</f>
        <v>46785</v>
      </c>
      <c r="M1814" s="64"/>
      <c r="U1814" t="s">
        <v>6817</v>
      </c>
      <c r="V1814" t="s">
        <v>8498</v>
      </c>
      <c r="W1814" t="s">
        <v>7089</v>
      </c>
      <c r="X1814" s="64">
        <v>4916465346055230</v>
      </c>
      <c r="Y1814">
        <v>46785</v>
      </c>
      <c r="Z1814">
        <v>23.44</v>
      </c>
      <c r="AA1814" s="65" t="str">
        <f t="shared" si="196"/>
        <v>1930516296151144</v>
      </c>
      <c r="AB1814">
        <f t="shared" si="197"/>
        <v>16</v>
      </c>
      <c r="AC1814" s="65" t="str">
        <f t="shared" si="198"/>
        <v>1930516296151144</v>
      </c>
      <c r="AD1814" t="str">
        <f t="shared" si="199"/>
        <v>1930-5162-9615-1144</v>
      </c>
      <c r="AE1814" s="65" t="s">
        <v>10704</v>
      </c>
    </row>
    <row r="1815" spans="1:31" x14ac:dyDescent="0.2">
      <c r="A1815">
        <v>1914</v>
      </c>
      <c r="B1815" s="4">
        <v>43673</v>
      </c>
      <c r="C1815" t="s">
        <v>6818</v>
      </c>
      <c r="D1815" s="14"/>
      <c r="E1815" s="19">
        <f t="shared" si="200"/>
        <v>29.81</v>
      </c>
      <c r="F1815" s="1" t="str">
        <f t="shared" si="201"/>
        <v>Mastercard</v>
      </c>
      <c r="G1815" s="16" t="str">
        <f t="shared" si="202"/>
        <v>5750-6620-7275-5382</v>
      </c>
      <c r="H1815" s="15">
        <f>IF(F1815="Cash"," ",Y1815)</f>
        <v>47403</v>
      </c>
      <c r="M1815" s="64"/>
      <c r="U1815" t="s">
        <v>6818</v>
      </c>
      <c r="V1815" t="s">
        <v>8091</v>
      </c>
      <c r="W1815" t="s">
        <v>7089</v>
      </c>
      <c r="X1815" s="64">
        <v>4916465346055230</v>
      </c>
      <c r="Y1815">
        <v>47403</v>
      </c>
      <c r="Z1815">
        <v>29.81</v>
      </c>
      <c r="AA1815" s="65" t="str">
        <f t="shared" si="196"/>
        <v>5750662072755382</v>
      </c>
      <c r="AB1815">
        <f t="shared" si="197"/>
        <v>16</v>
      </c>
      <c r="AC1815" s="65" t="str">
        <f t="shared" si="198"/>
        <v>5750662072755382</v>
      </c>
      <c r="AD1815" t="str">
        <f t="shared" si="199"/>
        <v>5750-6620-7275-5382</v>
      </c>
      <c r="AE1815" s="65" t="s">
        <v>10794</v>
      </c>
    </row>
    <row r="1816" spans="1:31" x14ac:dyDescent="0.2">
      <c r="A1816">
        <v>1915</v>
      </c>
      <c r="B1816" s="4">
        <v>43673</v>
      </c>
      <c r="C1816" t="s">
        <v>6819</v>
      </c>
      <c r="D1816" s="14"/>
      <c r="E1816" s="19">
        <f t="shared" si="200"/>
        <v>22.02</v>
      </c>
      <c r="F1816" s="1" t="str">
        <f t="shared" si="201"/>
        <v>Mastercard</v>
      </c>
      <c r="G1816" s="16" t="str">
        <f t="shared" si="202"/>
        <v>2091-5817-2666-6705</v>
      </c>
      <c r="H1816" s="15">
        <f>IF(F1816="Cash"," ",Y1816)</f>
        <v>46660</v>
      </c>
      <c r="M1816" s="64"/>
      <c r="U1816" t="s">
        <v>6819</v>
      </c>
      <c r="V1816" t="s">
        <v>7629</v>
      </c>
      <c r="W1816" t="s">
        <v>7089</v>
      </c>
      <c r="X1816" s="64">
        <v>4916465346055230</v>
      </c>
      <c r="Y1816">
        <v>46660</v>
      </c>
      <c r="Z1816">
        <v>22.02</v>
      </c>
      <c r="AA1816" s="65" t="str">
        <f t="shared" si="196"/>
        <v>2091581726666705</v>
      </c>
      <c r="AB1816">
        <f t="shared" si="197"/>
        <v>16</v>
      </c>
      <c r="AC1816" s="65" t="str">
        <f t="shared" si="198"/>
        <v>2091581726666705</v>
      </c>
      <c r="AD1816" t="str">
        <f t="shared" si="199"/>
        <v>2091-5817-2666-6705</v>
      </c>
      <c r="AE1816" s="65" t="s">
        <v>10995</v>
      </c>
    </row>
    <row r="1817" spans="1:31" x14ac:dyDescent="0.2">
      <c r="A1817">
        <v>1916</v>
      </c>
      <c r="B1817" s="4">
        <v>43674</v>
      </c>
      <c r="C1817" t="s">
        <v>6820</v>
      </c>
      <c r="D1817" s="14"/>
      <c r="E1817" s="19">
        <f t="shared" si="200"/>
        <v>16.350000000000001</v>
      </c>
      <c r="F1817" s="1" t="str">
        <f t="shared" si="201"/>
        <v>Cash</v>
      </c>
      <c r="G1817" s="16" t="str">
        <f t="shared" si="202"/>
        <v xml:space="preserve"> </v>
      </c>
      <c r="H1817" s="15" t="str">
        <f>IF(F1817="Cash"," ",Y1817)</f>
        <v xml:space="preserve"> </v>
      </c>
      <c r="U1817" t="s">
        <v>6820</v>
      </c>
      <c r="V1817" t="s">
        <v>8499</v>
      </c>
      <c r="W1817" t="s">
        <v>30</v>
      </c>
      <c r="X1817" s="64">
        <v>4916465346055230</v>
      </c>
      <c r="Z1817">
        <v>16.350000000000001</v>
      </c>
      <c r="AA1817" s="65" t="str">
        <f t="shared" si="196"/>
        <v/>
      </c>
      <c r="AB1817">
        <f t="shared" si="197"/>
        <v>0</v>
      </c>
      <c r="AC1817" s="65" t="str">
        <f t="shared" si="198"/>
        <v>???</v>
      </c>
      <c r="AD1817" t="str">
        <f t="shared" si="199"/>
        <v xml:space="preserve"> </v>
      </c>
    </row>
    <row r="1818" spans="1:31" x14ac:dyDescent="0.2">
      <c r="A1818">
        <v>1917</v>
      </c>
      <c r="B1818" s="4">
        <v>43674</v>
      </c>
      <c r="C1818" t="s">
        <v>6821</v>
      </c>
      <c r="D1818" s="14"/>
      <c r="E1818" s="19">
        <f t="shared" si="200"/>
        <v>7.89</v>
      </c>
      <c r="F1818" s="1" t="str">
        <f t="shared" si="201"/>
        <v>American Express</v>
      </c>
      <c r="G1818" s="16" t="str">
        <f t="shared" si="202"/>
        <v>3742-886011-23879</v>
      </c>
      <c r="H1818" s="15">
        <f>IF(F1818="Cash"," ",Y1818)</f>
        <v>13810</v>
      </c>
      <c r="M1818" s="64"/>
      <c r="U1818" t="s">
        <v>6821</v>
      </c>
      <c r="V1818" t="s">
        <v>8500</v>
      </c>
      <c r="W1818" t="s">
        <v>7093</v>
      </c>
      <c r="X1818" s="64">
        <v>4916465346055230</v>
      </c>
      <c r="Y1818">
        <v>13810</v>
      </c>
      <c r="Z1818">
        <v>7.89</v>
      </c>
      <c r="AA1818" s="65" t="str">
        <f t="shared" si="196"/>
        <v>374288601123879</v>
      </c>
      <c r="AB1818">
        <f t="shared" si="197"/>
        <v>15</v>
      </c>
      <c r="AC1818" s="65" t="str">
        <f t="shared" si="198"/>
        <v>374288601123879</v>
      </c>
      <c r="AD1818" t="str">
        <f t="shared" si="199"/>
        <v>3742-886011-23879</v>
      </c>
      <c r="AE1818" s="65" t="s">
        <v>11083</v>
      </c>
    </row>
    <row r="1819" spans="1:31" x14ac:dyDescent="0.2">
      <c r="A1819">
        <v>1918</v>
      </c>
      <c r="B1819" s="4">
        <v>43674</v>
      </c>
      <c r="C1819" t="s">
        <v>6822</v>
      </c>
      <c r="D1819" s="14"/>
      <c r="E1819" s="19">
        <f t="shared" si="200"/>
        <v>7.28</v>
      </c>
      <c r="F1819" s="1" t="str">
        <f t="shared" si="201"/>
        <v>Discover</v>
      </c>
      <c r="G1819" s="16" t="str">
        <f t="shared" si="202"/>
        <v>1547-0161-1104-9736</v>
      </c>
      <c r="H1819" s="15">
        <f>IF(F1819="Cash"," ",Y1819)</f>
        <v>20396</v>
      </c>
      <c r="M1819" s="64"/>
      <c r="U1819" t="s">
        <v>6822</v>
      </c>
      <c r="V1819" t="s">
        <v>8501</v>
      </c>
      <c r="W1819" t="s">
        <v>7167</v>
      </c>
      <c r="X1819" s="64">
        <v>4916465346055230</v>
      </c>
      <c r="Y1819">
        <v>20396</v>
      </c>
      <c r="Z1819">
        <v>7.28</v>
      </c>
      <c r="AA1819" s="65" t="str">
        <f t="shared" si="196"/>
        <v>1547016111049736</v>
      </c>
      <c r="AB1819">
        <f t="shared" si="197"/>
        <v>16</v>
      </c>
      <c r="AC1819" s="65" t="str">
        <f t="shared" si="198"/>
        <v>1547016111049736</v>
      </c>
      <c r="AD1819" t="str">
        <f t="shared" si="199"/>
        <v>1547-0161-1104-9736</v>
      </c>
      <c r="AE1819" s="65" t="s">
        <v>10895</v>
      </c>
    </row>
    <row r="1820" spans="1:31" x14ac:dyDescent="0.2">
      <c r="A1820">
        <v>1919</v>
      </c>
      <c r="B1820" s="4">
        <v>43674</v>
      </c>
      <c r="C1820" t="s">
        <v>6823</v>
      </c>
      <c r="D1820" s="14"/>
      <c r="E1820" s="19">
        <f t="shared" si="200"/>
        <v>8.89</v>
      </c>
      <c r="F1820" s="1" t="str">
        <f t="shared" si="201"/>
        <v>Cash</v>
      </c>
      <c r="G1820" s="16" t="str">
        <f t="shared" si="202"/>
        <v xml:space="preserve"> </v>
      </c>
      <c r="H1820" s="15" t="str">
        <f>IF(F1820="Cash"," ",Y1820)</f>
        <v xml:space="preserve"> </v>
      </c>
      <c r="U1820" t="s">
        <v>6823</v>
      </c>
      <c r="V1820" t="s">
        <v>7539</v>
      </c>
      <c r="W1820" t="s">
        <v>30</v>
      </c>
      <c r="X1820" s="64">
        <v>4916465346055230</v>
      </c>
      <c r="Z1820">
        <v>8.89</v>
      </c>
      <c r="AA1820" s="65" t="str">
        <f t="shared" si="196"/>
        <v/>
      </c>
      <c r="AB1820">
        <f t="shared" si="197"/>
        <v>0</v>
      </c>
      <c r="AC1820" s="65" t="str">
        <f t="shared" si="198"/>
        <v>???</v>
      </c>
      <c r="AD1820" t="str">
        <f t="shared" si="199"/>
        <v xml:space="preserve"> </v>
      </c>
    </row>
    <row r="1821" spans="1:31" x14ac:dyDescent="0.2">
      <c r="A1821">
        <v>1920</v>
      </c>
      <c r="B1821" s="4">
        <v>43674</v>
      </c>
      <c r="C1821" t="s">
        <v>6824</v>
      </c>
      <c r="D1821" s="14"/>
      <c r="E1821" s="19">
        <f t="shared" si="200"/>
        <v>0.89</v>
      </c>
      <c r="F1821" s="1" t="str">
        <f t="shared" si="201"/>
        <v>Mastercard</v>
      </c>
      <c r="G1821" s="16" t="str">
        <f t="shared" si="202"/>
        <v>5982-5809-6579-6936</v>
      </c>
      <c r="H1821" s="15">
        <f>IF(F1821="Cash"," ",Y1821)</f>
        <v>47846</v>
      </c>
      <c r="M1821" s="64"/>
      <c r="U1821" t="s">
        <v>6824</v>
      </c>
      <c r="V1821" t="s">
        <v>8502</v>
      </c>
      <c r="W1821" t="s">
        <v>7089</v>
      </c>
      <c r="X1821" s="64">
        <v>4916465346055230</v>
      </c>
      <c r="Y1821">
        <v>47846</v>
      </c>
      <c r="Z1821">
        <v>0.89</v>
      </c>
      <c r="AA1821" s="65" t="str">
        <f t="shared" si="196"/>
        <v>5982580965796936</v>
      </c>
      <c r="AB1821">
        <f t="shared" si="197"/>
        <v>16</v>
      </c>
      <c r="AC1821" s="65" t="str">
        <f t="shared" si="198"/>
        <v>5982580965796936</v>
      </c>
      <c r="AD1821" t="str">
        <f t="shared" si="199"/>
        <v>5982-5809-6579-6936</v>
      </c>
      <c r="AE1821" s="65" t="s">
        <v>10902</v>
      </c>
    </row>
    <row r="1822" spans="1:31" x14ac:dyDescent="0.2">
      <c r="A1822">
        <v>1921</v>
      </c>
      <c r="B1822" s="4">
        <v>43674</v>
      </c>
      <c r="C1822" t="s">
        <v>6825</v>
      </c>
      <c r="D1822" s="14"/>
      <c r="E1822" s="19">
        <f t="shared" si="200"/>
        <v>20.56</v>
      </c>
      <c r="F1822" s="1" t="str">
        <f t="shared" si="201"/>
        <v>Mastercard</v>
      </c>
      <c r="G1822" s="16" t="str">
        <f t="shared" si="202"/>
        <v>1693-6000-4202-2925</v>
      </c>
      <c r="H1822" s="15">
        <f>IF(F1822="Cash"," ",Y1822)</f>
        <v>47529</v>
      </c>
      <c r="M1822" s="64"/>
      <c r="U1822" t="s">
        <v>6825</v>
      </c>
      <c r="V1822" t="s">
        <v>8503</v>
      </c>
      <c r="W1822" t="s">
        <v>7089</v>
      </c>
      <c r="X1822" s="64">
        <v>4916465346055230</v>
      </c>
      <c r="Y1822">
        <v>47529</v>
      </c>
      <c r="Z1822">
        <v>20.56</v>
      </c>
      <c r="AA1822" s="65" t="str">
        <f t="shared" si="196"/>
        <v>1693600042022925</v>
      </c>
      <c r="AB1822">
        <f t="shared" si="197"/>
        <v>16</v>
      </c>
      <c r="AC1822" s="65" t="str">
        <f t="shared" si="198"/>
        <v>1693600042022925</v>
      </c>
      <c r="AD1822" t="str">
        <f t="shared" si="199"/>
        <v>1693-6000-4202-2925</v>
      </c>
      <c r="AE1822" s="65" t="s">
        <v>10716</v>
      </c>
    </row>
    <row r="1823" spans="1:31" x14ac:dyDescent="0.2">
      <c r="A1823">
        <v>1922</v>
      </c>
      <c r="B1823" s="4">
        <v>43674</v>
      </c>
      <c r="C1823" t="s">
        <v>6826</v>
      </c>
      <c r="D1823" s="14"/>
      <c r="E1823" s="19">
        <f t="shared" si="200"/>
        <v>3.85</v>
      </c>
      <c r="F1823" s="1" t="str">
        <f t="shared" si="201"/>
        <v>Mastercard</v>
      </c>
      <c r="G1823" s="16" t="str">
        <f t="shared" si="202"/>
        <v>3575-2917-8720-2716</v>
      </c>
      <c r="H1823" s="15">
        <f>IF(F1823="Cash"," ",Y1823)</f>
        <v>50071</v>
      </c>
      <c r="M1823" s="64"/>
      <c r="U1823" t="s">
        <v>6826</v>
      </c>
      <c r="V1823" t="s">
        <v>8504</v>
      </c>
      <c r="W1823" t="s">
        <v>7089</v>
      </c>
      <c r="X1823" s="64">
        <v>4916465346055230</v>
      </c>
      <c r="Y1823">
        <v>50071</v>
      </c>
      <c r="Z1823">
        <v>3.85</v>
      </c>
      <c r="AA1823" s="65" t="str">
        <f t="shared" si="196"/>
        <v>3575291787202716</v>
      </c>
      <c r="AB1823">
        <f t="shared" si="197"/>
        <v>16</v>
      </c>
      <c r="AC1823" s="65" t="str">
        <f t="shared" si="198"/>
        <v>3575291787202716</v>
      </c>
      <c r="AD1823" t="str">
        <f t="shared" si="199"/>
        <v>3575-2917-8720-2716</v>
      </c>
      <c r="AE1823" s="65" t="s">
        <v>10826</v>
      </c>
    </row>
    <row r="1824" spans="1:31" x14ac:dyDescent="0.2">
      <c r="A1824">
        <v>1923</v>
      </c>
      <c r="B1824" s="4">
        <v>43674</v>
      </c>
      <c r="C1824" t="s">
        <v>6827</v>
      </c>
      <c r="D1824" s="14"/>
      <c r="E1824" s="19">
        <f t="shared" si="200"/>
        <v>22.4</v>
      </c>
      <c r="F1824" s="1" t="str">
        <f t="shared" si="201"/>
        <v>Mastercard</v>
      </c>
      <c r="G1824" s="16" t="str">
        <f t="shared" si="202"/>
        <v>5728-5880-0878-3017</v>
      </c>
      <c r="H1824" s="15">
        <f>IF(F1824="Cash"," ",Y1824)</f>
        <v>60691</v>
      </c>
      <c r="M1824" s="64"/>
      <c r="U1824" t="s">
        <v>6827</v>
      </c>
      <c r="V1824" t="s">
        <v>7243</v>
      </c>
      <c r="W1824" t="s">
        <v>7089</v>
      </c>
      <c r="X1824" s="64">
        <v>4916465346055230</v>
      </c>
      <c r="Y1824">
        <v>60691</v>
      </c>
      <c r="Z1824">
        <v>22.4</v>
      </c>
      <c r="AA1824" s="65" t="str">
        <f t="shared" si="196"/>
        <v>5728588008783017</v>
      </c>
      <c r="AB1824">
        <f t="shared" si="197"/>
        <v>16</v>
      </c>
      <c r="AC1824" s="65" t="str">
        <f t="shared" si="198"/>
        <v>5728588008783017</v>
      </c>
      <c r="AD1824" t="str">
        <f t="shared" si="199"/>
        <v>5728-5880-0878-3017</v>
      </c>
      <c r="AE1824" s="65" t="s">
        <v>10636</v>
      </c>
    </row>
    <row r="1825" spans="1:31" x14ac:dyDescent="0.2">
      <c r="A1825">
        <v>1924</v>
      </c>
      <c r="B1825" s="4">
        <v>43674</v>
      </c>
      <c r="C1825" t="s">
        <v>6828</v>
      </c>
      <c r="D1825" s="14"/>
      <c r="E1825" s="19">
        <f t="shared" si="200"/>
        <v>1.1299999999999999</v>
      </c>
      <c r="F1825" s="1" t="str">
        <f t="shared" si="201"/>
        <v>Cash</v>
      </c>
      <c r="G1825" s="16" t="str">
        <f t="shared" si="202"/>
        <v xml:space="preserve"> </v>
      </c>
      <c r="H1825" s="15" t="str">
        <f>IF(F1825="Cash"," ",Y1825)</f>
        <v xml:space="preserve"> </v>
      </c>
      <c r="U1825" t="s">
        <v>6828</v>
      </c>
      <c r="V1825" t="s">
        <v>7199</v>
      </c>
      <c r="W1825" t="s">
        <v>30</v>
      </c>
      <c r="X1825" s="64">
        <v>4916465346055230</v>
      </c>
      <c r="Z1825">
        <v>1.1299999999999999</v>
      </c>
      <c r="AA1825" s="65" t="str">
        <f t="shared" si="196"/>
        <v/>
      </c>
      <c r="AB1825">
        <f t="shared" si="197"/>
        <v>0</v>
      </c>
      <c r="AC1825" s="65" t="str">
        <f t="shared" si="198"/>
        <v>???</v>
      </c>
      <c r="AD1825" t="str">
        <f t="shared" si="199"/>
        <v xml:space="preserve"> </v>
      </c>
    </row>
    <row r="1826" spans="1:31" x14ac:dyDescent="0.2">
      <c r="A1826">
        <v>1925</v>
      </c>
      <c r="B1826" s="4">
        <v>43674</v>
      </c>
      <c r="C1826" t="s">
        <v>6829</v>
      </c>
      <c r="D1826" s="14"/>
      <c r="E1826" s="19">
        <f t="shared" si="200"/>
        <v>24.92</v>
      </c>
      <c r="F1826" s="1" t="str">
        <f t="shared" si="201"/>
        <v>Visa</v>
      </c>
      <c r="G1826" s="16" t="str">
        <f t="shared" si="202"/>
        <v>5328-2444-1146-0596</v>
      </c>
      <c r="H1826" s="15">
        <f>IF(F1826="Cash"," ",Y1826)</f>
        <v>4920</v>
      </c>
      <c r="M1826" s="64"/>
      <c r="U1826" t="s">
        <v>6829</v>
      </c>
      <c r="V1826" t="s">
        <v>7411</v>
      </c>
      <c r="W1826" t="s">
        <v>34</v>
      </c>
      <c r="X1826" s="64">
        <v>4916465346055230</v>
      </c>
      <c r="Y1826">
        <v>4920</v>
      </c>
      <c r="Z1826">
        <v>24.92</v>
      </c>
      <c r="AA1826" s="65" t="str">
        <f t="shared" si="196"/>
        <v>5328244411460596</v>
      </c>
      <c r="AB1826">
        <f t="shared" si="197"/>
        <v>16</v>
      </c>
      <c r="AC1826" s="65" t="str">
        <f t="shared" si="198"/>
        <v>5328244411460596</v>
      </c>
      <c r="AD1826" t="str">
        <f t="shared" si="199"/>
        <v>5328-2444-1146-0596</v>
      </c>
      <c r="AE1826" s="65" t="s">
        <v>10731</v>
      </c>
    </row>
    <row r="1827" spans="1:31" x14ac:dyDescent="0.2">
      <c r="A1827">
        <v>1926</v>
      </c>
      <c r="B1827" s="4">
        <v>43674</v>
      </c>
      <c r="C1827" t="s">
        <v>6830</v>
      </c>
      <c r="D1827" s="14"/>
      <c r="E1827" s="19">
        <f t="shared" si="200"/>
        <v>7.59</v>
      </c>
      <c r="F1827" s="1" t="str">
        <f t="shared" si="201"/>
        <v>Visa</v>
      </c>
      <c r="G1827" s="16" t="str">
        <f t="shared" si="202"/>
        <v>4351-4283-1189-2151</v>
      </c>
      <c r="H1827" s="15">
        <f>IF(F1827="Cash"," ",Y1827)</f>
        <v>46978</v>
      </c>
      <c r="M1827" s="64"/>
      <c r="U1827" t="s">
        <v>6830</v>
      </c>
      <c r="V1827" t="s">
        <v>8298</v>
      </c>
      <c r="W1827" t="s">
        <v>34</v>
      </c>
      <c r="X1827" s="64">
        <v>4916465346055230</v>
      </c>
      <c r="Y1827">
        <v>46978</v>
      </c>
      <c r="Z1827">
        <v>7.59</v>
      </c>
      <c r="AA1827" s="65" t="str">
        <f t="shared" si="196"/>
        <v>4351428311892151</v>
      </c>
      <c r="AB1827">
        <f t="shared" si="197"/>
        <v>16</v>
      </c>
      <c r="AC1827" s="65" t="str">
        <f t="shared" si="198"/>
        <v>4351428311892151</v>
      </c>
      <c r="AD1827" t="str">
        <f t="shared" si="199"/>
        <v>4351-4283-1189-2151</v>
      </c>
      <c r="AE1827" s="65" t="s">
        <v>10904</v>
      </c>
    </row>
    <row r="1828" spans="1:31" x14ac:dyDescent="0.2">
      <c r="A1828">
        <v>1927</v>
      </c>
      <c r="B1828" s="4">
        <v>43674</v>
      </c>
      <c r="C1828" t="s">
        <v>6831</v>
      </c>
      <c r="D1828" s="14"/>
      <c r="E1828" s="19">
        <f t="shared" si="200"/>
        <v>16.03</v>
      </c>
      <c r="F1828" s="1" t="str">
        <f t="shared" si="201"/>
        <v>Cash</v>
      </c>
      <c r="G1828" s="16" t="str">
        <f t="shared" si="202"/>
        <v xml:space="preserve"> </v>
      </c>
      <c r="H1828" s="15" t="str">
        <f>IF(F1828="Cash"," ",Y1828)</f>
        <v xml:space="preserve"> </v>
      </c>
      <c r="U1828" t="s">
        <v>6831</v>
      </c>
      <c r="V1828" t="s">
        <v>8505</v>
      </c>
      <c r="W1828" t="s">
        <v>30</v>
      </c>
      <c r="X1828" s="64">
        <v>4916465346055230</v>
      </c>
      <c r="Z1828">
        <v>16.03</v>
      </c>
      <c r="AA1828" s="65" t="str">
        <f t="shared" si="196"/>
        <v/>
      </c>
      <c r="AB1828">
        <f t="shared" si="197"/>
        <v>0</v>
      </c>
      <c r="AC1828" s="65" t="str">
        <f t="shared" si="198"/>
        <v>???</v>
      </c>
      <c r="AD1828" t="str">
        <f t="shared" si="199"/>
        <v xml:space="preserve"> </v>
      </c>
    </row>
    <row r="1829" spans="1:31" x14ac:dyDescent="0.2">
      <c r="A1829">
        <v>1928</v>
      </c>
      <c r="B1829" s="4">
        <v>43674</v>
      </c>
      <c r="C1829" t="s">
        <v>6832</v>
      </c>
      <c r="D1829" s="14"/>
      <c r="E1829" s="19">
        <f t="shared" si="200"/>
        <v>3.08</v>
      </c>
      <c r="F1829" s="1" t="str">
        <f t="shared" si="201"/>
        <v>Cash</v>
      </c>
      <c r="G1829" s="16" t="str">
        <f t="shared" si="202"/>
        <v xml:space="preserve"> </v>
      </c>
      <c r="H1829" s="15" t="str">
        <f>IF(F1829="Cash"," ",Y1829)</f>
        <v xml:space="preserve"> </v>
      </c>
      <c r="U1829" t="s">
        <v>6832</v>
      </c>
      <c r="V1829" t="s">
        <v>8506</v>
      </c>
      <c r="W1829" t="s">
        <v>30</v>
      </c>
      <c r="X1829" s="64">
        <v>4916465346055230</v>
      </c>
      <c r="Z1829">
        <v>3.08</v>
      </c>
      <c r="AA1829" s="65" t="str">
        <f t="shared" si="196"/>
        <v/>
      </c>
      <c r="AB1829">
        <f t="shared" si="197"/>
        <v>0</v>
      </c>
      <c r="AC1829" s="65" t="str">
        <f t="shared" si="198"/>
        <v>???</v>
      </c>
      <c r="AD1829" t="str">
        <f t="shared" si="199"/>
        <v xml:space="preserve"> </v>
      </c>
    </row>
    <row r="1830" spans="1:31" x14ac:dyDescent="0.2">
      <c r="A1830">
        <v>1929</v>
      </c>
      <c r="B1830" s="4">
        <v>43674</v>
      </c>
      <c r="C1830" t="s">
        <v>6833</v>
      </c>
      <c r="D1830" s="14"/>
      <c r="E1830" s="19">
        <f t="shared" si="200"/>
        <v>15.12</v>
      </c>
      <c r="F1830" s="1" t="str">
        <f t="shared" si="201"/>
        <v>Cash</v>
      </c>
      <c r="G1830" s="16" t="str">
        <f t="shared" si="202"/>
        <v xml:space="preserve"> </v>
      </c>
      <c r="H1830" s="15" t="str">
        <f>IF(F1830="Cash"," ",Y1830)</f>
        <v xml:space="preserve"> </v>
      </c>
      <c r="U1830" t="s">
        <v>6833</v>
      </c>
      <c r="V1830" t="s">
        <v>8507</v>
      </c>
      <c r="W1830" t="s">
        <v>30</v>
      </c>
      <c r="X1830" s="64">
        <v>4916465346055230</v>
      </c>
      <c r="Z1830">
        <v>15.12</v>
      </c>
      <c r="AA1830" s="65" t="str">
        <f t="shared" si="196"/>
        <v/>
      </c>
      <c r="AB1830">
        <f t="shared" si="197"/>
        <v>0</v>
      </c>
      <c r="AC1830" s="65" t="str">
        <f t="shared" si="198"/>
        <v>???</v>
      </c>
      <c r="AD1830" t="str">
        <f t="shared" si="199"/>
        <v xml:space="preserve"> </v>
      </c>
    </row>
    <row r="1831" spans="1:31" x14ac:dyDescent="0.2">
      <c r="A1831">
        <v>1930</v>
      </c>
      <c r="B1831" s="4">
        <v>43674</v>
      </c>
      <c r="C1831" t="s">
        <v>6834</v>
      </c>
      <c r="D1831" s="14"/>
      <c r="E1831" s="19">
        <f t="shared" si="200"/>
        <v>6.73</v>
      </c>
      <c r="F1831" s="1" t="str">
        <f t="shared" si="201"/>
        <v>Visa</v>
      </c>
      <c r="G1831" s="16" t="str">
        <f t="shared" si="202"/>
        <v>4318-2253-9154-5551</v>
      </c>
      <c r="H1831" s="15">
        <f>IF(F1831="Cash"," ",Y1831)</f>
        <v>60681</v>
      </c>
      <c r="M1831" s="64"/>
      <c r="U1831" t="s">
        <v>6834</v>
      </c>
      <c r="V1831" t="s">
        <v>7635</v>
      </c>
      <c r="W1831" t="s">
        <v>34</v>
      </c>
      <c r="X1831" s="64">
        <v>4916465346055230</v>
      </c>
      <c r="Y1831">
        <v>60681</v>
      </c>
      <c r="Z1831">
        <v>6.73</v>
      </c>
      <c r="AA1831" s="65" t="str">
        <f t="shared" si="196"/>
        <v>4318225391545551</v>
      </c>
      <c r="AB1831">
        <f t="shared" si="197"/>
        <v>16</v>
      </c>
      <c r="AC1831" s="65" t="str">
        <f t="shared" si="198"/>
        <v>4318225391545551</v>
      </c>
      <c r="AD1831" t="str">
        <f t="shared" si="199"/>
        <v>4318-2253-9154-5551</v>
      </c>
      <c r="AE1831" s="65" t="s">
        <v>10734</v>
      </c>
    </row>
    <row r="1832" spans="1:31" x14ac:dyDescent="0.2">
      <c r="A1832">
        <v>1931</v>
      </c>
      <c r="B1832" s="4">
        <v>43674</v>
      </c>
      <c r="C1832" t="s">
        <v>6835</v>
      </c>
      <c r="D1832" s="14"/>
      <c r="E1832" s="19">
        <f t="shared" si="200"/>
        <v>11.84</v>
      </c>
      <c r="F1832" s="1" t="str">
        <f t="shared" si="201"/>
        <v>Cash</v>
      </c>
      <c r="G1832" s="16" t="str">
        <f t="shared" si="202"/>
        <v xml:space="preserve"> </v>
      </c>
      <c r="H1832" s="15" t="str">
        <f>IF(F1832="Cash"," ",Y1832)</f>
        <v xml:space="preserve"> </v>
      </c>
      <c r="U1832" t="s">
        <v>6835</v>
      </c>
      <c r="V1832" t="s">
        <v>8508</v>
      </c>
      <c r="W1832" t="s">
        <v>30</v>
      </c>
      <c r="X1832" s="64">
        <v>4916465346055230</v>
      </c>
      <c r="Z1832">
        <v>11.84</v>
      </c>
      <c r="AA1832" s="65" t="str">
        <f t="shared" si="196"/>
        <v/>
      </c>
      <c r="AB1832">
        <f t="shared" si="197"/>
        <v>0</v>
      </c>
      <c r="AC1832" s="65" t="str">
        <f t="shared" si="198"/>
        <v>???</v>
      </c>
      <c r="AD1832" t="str">
        <f t="shared" si="199"/>
        <v xml:space="preserve"> </v>
      </c>
    </row>
    <row r="1833" spans="1:31" x14ac:dyDescent="0.2">
      <c r="A1833">
        <v>1932</v>
      </c>
      <c r="B1833" s="4">
        <v>43674</v>
      </c>
      <c r="C1833" t="s">
        <v>6836</v>
      </c>
      <c r="D1833" s="14"/>
      <c r="E1833" s="19">
        <f t="shared" si="200"/>
        <v>2.69</v>
      </c>
      <c r="F1833" s="1" t="str">
        <f t="shared" si="201"/>
        <v>Cash</v>
      </c>
      <c r="G1833" s="16" t="str">
        <f t="shared" si="202"/>
        <v xml:space="preserve"> </v>
      </c>
      <c r="H1833" s="15" t="str">
        <f>IF(F1833="Cash"," ",Y1833)</f>
        <v xml:space="preserve"> </v>
      </c>
      <c r="U1833" t="s">
        <v>6836</v>
      </c>
      <c r="V1833" t="s">
        <v>8509</v>
      </c>
      <c r="W1833" t="s">
        <v>30</v>
      </c>
      <c r="X1833" s="64">
        <v>4916465346055230</v>
      </c>
      <c r="Z1833">
        <v>2.69</v>
      </c>
      <c r="AA1833" s="65" t="str">
        <f t="shared" si="196"/>
        <v/>
      </c>
      <c r="AB1833">
        <f t="shared" si="197"/>
        <v>0</v>
      </c>
      <c r="AC1833" s="65" t="str">
        <f t="shared" si="198"/>
        <v>???</v>
      </c>
      <c r="AD1833" t="str">
        <f t="shared" si="199"/>
        <v xml:space="preserve"> </v>
      </c>
    </row>
    <row r="1834" spans="1:31" x14ac:dyDescent="0.2">
      <c r="A1834">
        <v>1933</v>
      </c>
      <c r="B1834" s="4">
        <v>43674</v>
      </c>
      <c r="C1834" t="s">
        <v>6837</v>
      </c>
      <c r="D1834" s="14"/>
      <c r="E1834" s="19">
        <f t="shared" si="200"/>
        <v>22.65</v>
      </c>
      <c r="F1834" s="1" t="str">
        <f t="shared" si="201"/>
        <v>Cash</v>
      </c>
      <c r="G1834" s="16" t="str">
        <f t="shared" si="202"/>
        <v xml:space="preserve"> </v>
      </c>
      <c r="H1834" s="15" t="str">
        <f>IF(F1834="Cash"," ",Y1834)</f>
        <v xml:space="preserve"> </v>
      </c>
      <c r="U1834" t="s">
        <v>6837</v>
      </c>
      <c r="V1834" t="s">
        <v>8510</v>
      </c>
      <c r="W1834" t="s">
        <v>30</v>
      </c>
      <c r="X1834" s="64">
        <v>4916465346055230</v>
      </c>
      <c r="Z1834">
        <v>22.65</v>
      </c>
      <c r="AA1834" s="65" t="str">
        <f t="shared" si="196"/>
        <v/>
      </c>
      <c r="AB1834">
        <f t="shared" si="197"/>
        <v>0</v>
      </c>
      <c r="AC1834" s="65" t="str">
        <f t="shared" si="198"/>
        <v>???</v>
      </c>
      <c r="AD1834" t="str">
        <f t="shared" si="199"/>
        <v xml:space="preserve"> </v>
      </c>
    </row>
    <row r="1835" spans="1:31" x14ac:dyDescent="0.2">
      <c r="A1835">
        <v>1934</v>
      </c>
      <c r="B1835" s="4">
        <v>43674</v>
      </c>
      <c r="C1835" t="s">
        <v>6838</v>
      </c>
      <c r="D1835" s="14"/>
      <c r="E1835" s="19">
        <f t="shared" si="200"/>
        <v>34.14</v>
      </c>
      <c r="F1835" s="1" t="str">
        <f t="shared" si="201"/>
        <v>Visa</v>
      </c>
      <c r="G1835" s="16" t="str">
        <f t="shared" si="202"/>
        <v>5493-2035-2486-2299</v>
      </c>
      <c r="H1835" s="15">
        <f>IF(F1835="Cash"," ",Y1835)</f>
        <v>46979</v>
      </c>
      <c r="M1835" s="64"/>
      <c r="U1835" t="s">
        <v>6838</v>
      </c>
      <c r="V1835" t="s">
        <v>8511</v>
      </c>
      <c r="W1835" t="s">
        <v>34</v>
      </c>
      <c r="X1835" s="64">
        <v>4916465346055230</v>
      </c>
      <c r="Y1835">
        <v>46979</v>
      </c>
      <c r="Z1835">
        <v>34.14</v>
      </c>
      <c r="AA1835" s="65" t="str">
        <f t="shared" si="196"/>
        <v>5493203524862299</v>
      </c>
      <c r="AB1835">
        <f t="shared" si="197"/>
        <v>16</v>
      </c>
      <c r="AC1835" s="65" t="str">
        <f t="shared" si="198"/>
        <v>5493203524862299</v>
      </c>
      <c r="AD1835" t="str">
        <f t="shared" si="199"/>
        <v>5493-2035-2486-2299</v>
      </c>
      <c r="AE1835" s="65" t="s">
        <v>10767</v>
      </c>
    </row>
    <row r="1836" spans="1:31" x14ac:dyDescent="0.2">
      <c r="A1836">
        <v>1935</v>
      </c>
      <c r="B1836" s="4">
        <v>43674</v>
      </c>
      <c r="C1836" t="s">
        <v>6839</v>
      </c>
      <c r="D1836" s="14"/>
      <c r="E1836" s="19">
        <f t="shared" si="200"/>
        <v>1.52</v>
      </c>
      <c r="F1836" s="1" t="str">
        <f t="shared" si="201"/>
        <v>Visa</v>
      </c>
      <c r="G1836" s="16" t="str">
        <f t="shared" si="202"/>
        <v>6165-1676-5513-4603</v>
      </c>
      <c r="H1836" s="15">
        <f>IF(F1836="Cash"," ",Y1836)</f>
        <v>47443</v>
      </c>
      <c r="M1836" s="64"/>
      <c r="U1836" t="s">
        <v>6839</v>
      </c>
      <c r="V1836" t="s">
        <v>8469</v>
      </c>
      <c r="W1836" t="s">
        <v>34</v>
      </c>
      <c r="X1836" s="64">
        <v>4916465346055230</v>
      </c>
      <c r="Y1836">
        <v>47443</v>
      </c>
      <c r="Z1836">
        <v>1.52</v>
      </c>
      <c r="AA1836" s="65" t="str">
        <f t="shared" si="196"/>
        <v>6165167655134603</v>
      </c>
      <c r="AB1836">
        <f t="shared" si="197"/>
        <v>16</v>
      </c>
      <c r="AC1836" s="65" t="str">
        <f t="shared" si="198"/>
        <v>6165167655134603</v>
      </c>
      <c r="AD1836" t="str">
        <f t="shared" si="199"/>
        <v>6165-1676-5513-4603</v>
      </c>
      <c r="AE1836" s="65" t="s">
        <v>11084</v>
      </c>
    </row>
    <row r="1837" spans="1:31" x14ac:dyDescent="0.2">
      <c r="A1837">
        <v>1936</v>
      </c>
      <c r="B1837" s="4">
        <v>43674</v>
      </c>
      <c r="C1837" t="s">
        <v>5709</v>
      </c>
      <c r="D1837" s="14"/>
      <c r="E1837" s="19">
        <f t="shared" si="200"/>
        <v>18.059999999999999</v>
      </c>
      <c r="F1837" s="1" t="str">
        <f t="shared" si="201"/>
        <v>Cash</v>
      </c>
      <c r="G1837" s="16" t="str">
        <f t="shared" si="202"/>
        <v xml:space="preserve"> </v>
      </c>
      <c r="H1837" s="15" t="str">
        <f>IF(F1837="Cash"," ",Y1837)</f>
        <v xml:space="preserve"> </v>
      </c>
      <c r="U1837" t="s">
        <v>5709</v>
      </c>
      <c r="V1837" t="s">
        <v>7672</v>
      </c>
      <c r="W1837" t="s">
        <v>30</v>
      </c>
      <c r="X1837" s="64">
        <v>4916465346055230</v>
      </c>
      <c r="Z1837">
        <v>18.059999999999999</v>
      </c>
      <c r="AA1837" s="65" t="str">
        <f t="shared" si="196"/>
        <v/>
      </c>
      <c r="AB1837">
        <f t="shared" si="197"/>
        <v>0</v>
      </c>
      <c r="AC1837" s="65" t="str">
        <f t="shared" si="198"/>
        <v>???</v>
      </c>
      <c r="AD1837" t="str">
        <f t="shared" si="199"/>
        <v xml:space="preserve"> </v>
      </c>
    </row>
    <row r="1838" spans="1:31" x14ac:dyDescent="0.2">
      <c r="A1838">
        <v>1937</v>
      </c>
      <c r="B1838" s="4">
        <v>43674</v>
      </c>
      <c r="C1838" t="s">
        <v>6840</v>
      </c>
      <c r="D1838" s="14"/>
      <c r="E1838" s="19">
        <f t="shared" si="200"/>
        <v>13.9</v>
      </c>
      <c r="F1838" s="1" t="str">
        <f t="shared" si="201"/>
        <v>Cash</v>
      </c>
      <c r="G1838" s="16" t="str">
        <f t="shared" si="202"/>
        <v xml:space="preserve"> </v>
      </c>
      <c r="H1838" s="15" t="str">
        <f>IF(F1838="Cash"," ",Y1838)</f>
        <v xml:space="preserve"> </v>
      </c>
      <c r="U1838" t="s">
        <v>6840</v>
      </c>
      <c r="V1838" t="s">
        <v>7972</v>
      </c>
      <c r="W1838" t="s">
        <v>30</v>
      </c>
      <c r="X1838" s="64">
        <v>4916465346055230</v>
      </c>
      <c r="Z1838">
        <v>13.9</v>
      </c>
      <c r="AA1838" s="65" t="str">
        <f t="shared" si="196"/>
        <v/>
      </c>
      <c r="AB1838">
        <f t="shared" si="197"/>
        <v>0</v>
      </c>
      <c r="AC1838" s="65" t="str">
        <f t="shared" si="198"/>
        <v>???</v>
      </c>
      <c r="AD1838" t="str">
        <f t="shared" si="199"/>
        <v xml:space="preserve"> </v>
      </c>
    </row>
    <row r="1839" spans="1:31" x14ac:dyDescent="0.2">
      <c r="A1839">
        <v>1938</v>
      </c>
      <c r="B1839" s="4">
        <v>43674</v>
      </c>
      <c r="C1839" t="s">
        <v>6841</v>
      </c>
      <c r="D1839" s="14"/>
      <c r="E1839" s="19">
        <f t="shared" si="200"/>
        <v>9.76</v>
      </c>
      <c r="F1839" s="1" t="str">
        <f t="shared" si="201"/>
        <v>Cash</v>
      </c>
      <c r="G1839" s="16" t="str">
        <f t="shared" si="202"/>
        <v xml:space="preserve"> </v>
      </c>
      <c r="H1839" s="15" t="str">
        <f>IF(F1839="Cash"," ",Y1839)</f>
        <v xml:space="preserve"> </v>
      </c>
      <c r="U1839" t="s">
        <v>6841</v>
      </c>
      <c r="V1839" t="s">
        <v>8454</v>
      </c>
      <c r="W1839" t="s">
        <v>30</v>
      </c>
      <c r="X1839" s="64">
        <v>4916465346055230</v>
      </c>
      <c r="Z1839">
        <v>9.76</v>
      </c>
      <c r="AA1839" s="65" t="str">
        <f t="shared" si="196"/>
        <v/>
      </c>
      <c r="AB1839">
        <f t="shared" si="197"/>
        <v>0</v>
      </c>
      <c r="AC1839" s="65" t="str">
        <f t="shared" si="198"/>
        <v>???</v>
      </c>
      <c r="AD1839" t="str">
        <f t="shared" si="199"/>
        <v xml:space="preserve"> </v>
      </c>
    </row>
    <row r="1840" spans="1:31" x14ac:dyDescent="0.2">
      <c r="A1840">
        <v>1939</v>
      </c>
      <c r="B1840" s="4">
        <v>43674</v>
      </c>
      <c r="C1840" t="s">
        <v>6842</v>
      </c>
      <c r="D1840" s="14"/>
      <c r="E1840" s="19">
        <f t="shared" si="200"/>
        <v>21.49</v>
      </c>
      <c r="F1840" s="1" t="str">
        <f t="shared" si="201"/>
        <v>Visa</v>
      </c>
      <c r="G1840" s="16" t="str">
        <f t="shared" si="202"/>
        <v>9407-8722-1114-6638</v>
      </c>
      <c r="H1840" s="15">
        <f>IF(F1840="Cash"," ",Y1840)</f>
        <v>47611</v>
      </c>
      <c r="M1840" s="64"/>
      <c r="U1840" t="s">
        <v>6842</v>
      </c>
      <c r="V1840" t="s">
        <v>8512</v>
      </c>
      <c r="W1840" t="s">
        <v>34</v>
      </c>
      <c r="X1840" s="64">
        <v>4916465346055230</v>
      </c>
      <c r="Y1840">
        <v>47611</v>
      </c>
      <c r="Z1840">
        <v>21.49</v>
      </c>
      <c r="AA1840" s="65" t="str">
        <f t="shared" si="196"/>
        <v>9407872211146638</v>
      </c>
      <c r="AB1840">
        <f t="shared" si="197"/>
        <v>16</v>
      </c>
      <c r="AC1840" s="65" t="str">
        <f t="shared" si="198"/>
        <v>9407872211146638</v>
      </c>
      <c r="AD1840" t="str">
        <f t="shared" si="199"/>
        <v>9407-8722-1114-6638</v>
      </c>
      <c r="AE1840" s="65" t="s">
        <v>10834</v>
      </c>
    </row>
    <row r="1841" spans="1:31" x14ac:dyDescent="0.2">
      <c r="A1841">
        <v>1940</v>
      </c>
      <c r="B1841" s="4">
        <v>43674</v>
      </c>
      <c r="C1841" t="s">
        <v>6843</v>
      </c>
      <c r="D1841" s="14"/>
      <c r="E1841" s="19">
        <f t="shared" si="200"/>
        <v>10.77</v>
      </c>
      <c r="F1841" s="1" t="str">
        <f t="shared" si="201"/>
        <v>Mastercard</v>
      </c>
      <c r="G1841" s="16" t="str">
        <f t="shared" si="202"/>
        <v>2566-6069-7782-9942</v>
      </c>
      <c r="H1841" s="15">
        <f>IF(F1841="Cash"," ",Y1841)</f>
        <v>46932</v>
      </c>
      <c r="M1841" s="64"/>
      <c r="U1841" t="s">
        <v>6843</v>
      </c>
      <c r="V1841" t="s">
        <v>8513</v>
      </c>
      <c r="W1841" t="s">
        <v>7089</v>
      </c>
      <c r="X1841" s="64">
        <v>4916465346055230</v>
      </c>
      <c r="Y1841">
        <v>46932</v>
      </c>
      <c r="Z1841">
        <v>10.77</v>
      </c>
      <c r="AA1841" s="65" t="str">
        <f t="shared" si="196"/>
        <v>2566606977829942</v>
      </c>
      <c r="AB1841">
        <f t="shared" si="197"/>
        <v>16</v>
      </c>
      <c r="AC1841" s="65" t="str">
        <f t="shared" si="198"/>
        <v>2566606977829942</v>
      </c>
      <c r="AD1841" t="str">
        <f t="shared" si="199"/>
        <v>2566-6069-7782-9942</v>
      </c>
      <c r="AE1841" s="65" t="s">
        <v>10666</v>
      </c>
    </row>
    <row r="1842" spans="1:31" x14ac:dyDescent="0.2">
      <c r="A1842">
        <v>1941</v>
      </c>
      <c r="B1842" s="4">
        <v>43674</v>
      </c>
      <c r="C1842" t="s">
        <v>6844</v>
      </c>
      <c r="D1842" s="14"/>
      <c r="E1842" s="19">
        <f t="shared" si="200"/>
        <v>23.68</v>
      </c>
      <c r="F1842" s="1" t="str">
        <f t="shared" si="201"/>
        <v>Mastercard</v>
      </c>
      <c r="G1842" s="16" t="str">
        <f t="shared" si="202"/>
        <v>6253-6782-7859-8937</v>
      </c>
      <c r="H1842" s="15">
        <f>IF(F1842="Cash"," ",Y1842)</f>
        <v>46794</v>
      </c>
      <c r="M1842" s="64"/>
      <c r="U1842" t="s">
        <v>6844</v>
      </c>
      <c r="V1842" t="s">
        <v>7789</v>
      </c>
      <c r="W1842" t="s">
        <v>7089</v>
      </c>
      <c r="X1842" s="64">
        <v>4916465346055230</v>
      </c>
      <c r="Y1842">
        <v>46794</v>
      </c>
      <c r="Z1842">
        <v>23.68</v>
      </c>
      <c r="AA1842" s="65" t="str">
        <f t="shared" si="196"/>
        <v>6253678278598937</v>
      </c>
      <c r="AB1842">
        <f t="shared" si="197"/>
        <v>16</v>
      </c>
      <c r="AC1842" s="65" t="str">
        <f t="shared" si="198"/>
        <v>6253678278598937</v>
      </c>
      <c r="AD1842" t="str">
        <f t="shared" si="199"/>
        <v>6253-6782-7859-8937</v>
      </c>
      <c r="AE1842" s="65" t="s">
        <v>11085</v>
      </c>
    </row>
    <row r="1843" spans="1:31" x14ac:dyDescent="0.2">
      <c r="A1843">
        <v>1942</v>
      </c>
      <c r="B1843" s="4">
        <v>43674</v>
      </c>
      <c r="C1843" t="s">
        <v>6845</v>
      </c>
      <c r="D1843" s="14"/>
      <c r="E1843" s="19">
        <f t="shared" si="200"/>
        <v>30.69</v>
      </c>
      <c r="F1843" s="1" t="str">
        <f t="shared" si="201"/>
        <v>Mastercard</v>
      </c>
      <c r="G1843" s="16" t="str">
        <f t="shared" si="202"/>
        <v>2283-4342-2110-6496</v>
      </c>
      <c r="H1843" s="15">
        <f>IF(F1843="Cash"," ",Y1843)</f>
        <v>60658</v>
      </c>
      <c r="M1843" s="64"/>
      <c r="U1843" t="s">
        <v>6845</v>
      </c>
      <c r="V1843" t="s">
        <v>8514</v>
      </c>
      <c r="W1843" t="s">
        <v>7089</v>
      </c>
      <c r="X1843" s="64">
        <v>4916465346055230</v>
      </c>
      <c r="Y1843">
        <v>60658</v>
      </c>
      <c r="Z1843">
        <v>30.69</v>
      </c>
      <c r="AA1843" s="65" t="str">
        <f t="shared" si="196"/>
        <v>2283434221106496</v>
      </c>
      <c r="AB1843">
        <f t="shared" si="197"/>
        <v>16</v>
      </c>
      <c r="AC1843" s="65" t="str">
        <f t="shared" si="198"/>
        <v>2283434221106496</v>
      </c>
      <c r="AD1843" t="str">
        <f t="shared" si="199"/>
        <v>2283-4342-2110-6496</v>
      </c>
      <c r="AE1843" s="65" t="s">
        <v>10705</v>
      </c>
    </row>
    <row r="1844" spans="1:31" x14ac:dyDescent="0.2">
      <c r="A1844">
        <v>1943</v>
      </c>
      <c r="B1844" s="4">
        <v>43674</v>
      </c>
      <c r="C1844" t="s">
        <v>5157</v>
      </c>
      <c r="D1844" s="14"/>
      <c r="E1844" s="19">
        <f t="shared" si="200"/>
        <v>32.85</v>
      </c>
      <c r="F1844" s="1" t="str">
        <f t="shared" si="201"/>
        <v>Cash</v>
      </c>
      <c r="G1844" s="16" t="str">
        <f t="shared" si="202"/>
        <v xml:space="preserve"> </v>
      </c>
      <c r="H1844" s="15" t="str">
        <f>IF(F1844="Cash"," ",Y1844)</f>
        <v xml:space="preserve"> </v>
      </c>
      <c r="U1844" t="s">
        <v>5157</v>
      </c>
      <c r="V1844" t="s">
        <v>7161</v>
      </c>
      <c r="W1844" t="s">
        <v>30</v>
      </c>
      <c r="X1844" s="64">
        <v>4916465346055230</v>
      </c>
      <c r="Z1844">
        <v>32.85</v>
      </c>
      <c r="AA1844" s="65" t="str">
        <f t="shared" si="196"/>
        <v/>
      </c>
      <c r="AB1844">
        <f t="shared" si="197"/>
        <v>0</v>
      </c>
      <c r="AC1844" s="65" t="str">
        <f t="shared" si="198"/>
        <v>???</v>
      </c>
      <c r="AD1844" t="str">
        <f t="shared" si="199"/>
        <v xml:space="preserve"> </v>
      </c>
    </row>
    <row r="1845" spans="1:31" x14ac:dyDescent="0.2">
      <c r="A1845">
        <v>1944</v>
      </c>
      <c r="B1845" s="4">
        <v>43674</v>
      </c>
      <c r="C1845" t="s">
        <v>6846</v>
      </c>
      <c r="D1845" s="14"/>
      <c r="E1845" s="19">
        <f t="shared" si="200"/>
        <v>25.02</v>
      </c>
      <c r="F1845" s="1" t="str">
        <f t="shared" si="201"/>
        <v>Cash</v>
      </c>
      <c r="G1845" s="16" t="str">
        <f t="shared" si="202"/>
        <v xml:space="preserve"> </v>
      </c>
      <c r="H1845" s="15" t="str">
        <f>IF(F1845="Cash"," ",Y1845)</f>
        <v xml:space="preserve"> </v>
      </c>
      <c r="U1845" t="s">
        <v>6846</v>
      </c>
      <c r="V1845" t="s">
        <v>7768</v>
      </c>
      <c r="W1845" t="s">
        <v>30</v>
      </c>
      <c r="X1845" s="64">
        <v>4916465346055230</v>
      </c>
      <c r="Z1845">
        <v>25.02</v>
      </c>
      <c r="AA1845" s="65" t="str">
        <f t="shared" si="196"/>
        <v/>
      </c>
      <c r="AB1845">
        <f t="shared" si="197"/>
        <v>0</v>
      </c>
      <c r="AC1845" s="65" t="str">
        <f t="shared" si="198"/>
        <v>???</v>
      </c>
      <c r="AD1845" t="str">
        <f t="shared" si="199"/>
        <v xml:space="preserve"> </v>
      </c>
    </row>
    <row r="1846" spans="1:31" x14ac:dyDescent="0.2">
      <c r="A1846">
        <v>1945</v>
      </c>
      <c r="B1846" s="4">
        <v>43674</v>
      </c>
      <c r="C1846" t="s">
        <v>6847</v>
      </c>
      <c r="D1846" s="14"/>
      <c r="E1846" s="19">
        <f t="shared" si="200"/>
        <v>26.63</v>
      </c>
      <c r="F1846" s="1" t="str">
        <f t="shared" si="201"/>
        <v>Cash</v>
      </c>
      <c r="G1846" s="16" t="str">
        <f t="shared" si="202"/>
        <v xml:space="preserve"> </v>
      </c>
      <c r="H1846" s="15" t="str">
        <f>IF(F1846="Cash"," ",Y1846)</f>
        <v xml:space="preserve"> </v>
      </c>
      <c r="U1846" t="s">
        <v>6847</v>
      </c>
      <c r="V1846" t="s">
        <v>8515</v>
      </c>
      <c r="W1846" t="s">
        <v>30</v>
      </c>
      <c r="X1846" s="64">
        <v>4916465346055230</v>
      </c>
      <c r="Z1846">
        <v>26.63</v>
      </c>
      <c r="AA1846" s="65" t="str">
        <f t="shared" si="196"/>
        <v/>
      </c>
      <c r="AB1846">
        <f t="shared" si="197"/>
        <v>0</v>
      </c>
      <c r="AC1846" s="65" t="str">
        <f t="shared" si="198"/>
        <v>???</v>
      </c>
      <c r="AD1846" t="str">
        <f t="shared" si="199"/>
        <v xml:space="preserve"> </v>
      </c>
    </row>
    <row r="1847" spans="1:31" x14ac:dyDescent="0.2">
      <c r="A1847">
        <v>1946</v>
      </c>
      <c r="B1847" s="4">
        <v>43674</v>
      </c>
      <c r="C1847" t="s">
        <v>6848</v>
      </c>
      <c r="D1847" s="14"/>
      <c r="E1847" s="19">
        <f t="shared" si="200"/>
        <v>21.76</v>
      </c>
      <c r="F1847" s="1" t="str">
        <f t="shared" si="201"/>
        <v>Visa</v>
      </c>
      <c r="G1847" s="16" t="str">
        <f t="shared" si="202"/>
        <v>3829-5014-1221-2161</v>
      </c>
      <c r="H1847" s="15">
        <f>IF(F1847="Cash"," ",Y1847)</f>
        <v>47612</v>
      </c>
      <c r="M1847" s="64"/>
      <c r="U1847" t="s">
        <v>6848</v>
      </c>
      <c r="V1847" t="s">
        <v>8516</v>
      </c>
      <c r="W1847" t="s">
        <v>34</v>
      </c>
      <c r="X1847" s="64">
        <v>4916465346055230</v>
      </c>
      <c r="Y1847">
        <v>47612</v>
      </c>
      <c r="Z1847">
        <v>21.76</v>
      </c>
      <c r="AA1847" s="65" t="str">
        <f t="shared" si="196"/>
        <v>3829501412212161</v>
      </c>
      <c r="AB1847">
        <f t="shared" si="197"/>
        <v>16</v>
      </c>
      <c r="AC1847" s="65" t="str">
        <f t="shared" si="198"/>
        <v>3829501412212161</v>
      </c>
      <c r="AD1847" t="str">
        <f t="shared" si="199"/>
        <v>3829-5014-1221-2161</v>
      </c>
      <c r="AE1847" s="65" t="s">
        <v>10667</v>
      </c>
    </row>
    <row r="1848" spans="1:31" x14ac:dyDescent="0.2">
      <c r="A1848">
        <v>1947</v>
      </c>
      <c r="B1848" s="4">
        <v>43674</v>
      </c>
      <c r="C1848" t="s">
        <v>6849</v>
      </c>
      <c r="D1848" s="14"/>
      <c r="E1848" s="19">
        <f t="shared" si="200"/>
        <v>14.21</v>
      </c>
      <c r="F1848" s="1" t="str">
        <f t="shared" si="201"/>
        <v>Mastercard</v>
      </c>
      <c r="G1848" s="16" t="str">
        <f t="shared" si="202"/>
        <v>8472-3684-7162-0434</v>
      </c>
      <c r="H1848" s="15">
        <f>IF(F1848="Cash"," ",Y1848)</f>
        <v>47922</v>
      </c>
      <c r="M1848" s="64"/>
      <c r="U1848" t="s">
        <v>6849</v>
      </c>
      <c r="V1848" t="s">
        <v>8517</v>
      </c>
      <c r="W1848" t="s">
        <v>7089</v>
      </c>
      <c r="X1848" s="64">
        <v>4916465346055230</v>
      </c>
      <c r="Y1848">
        <v>47922</v>
      </c>
      <c r="Z1848">
        <v>14.21</v>
      </c>
      <c r="AA1848" s="65" t="str">
        <f t="shared" si="196"/>
        <v>8472368471620434</v>
      </c>
      <c r="AB1848">
        <f t="shared" si="197"/>
        <v>16</v>
      </c>
      <c r="AC1848" s="65" t="str">
        <f t="shared" si="198"/>
        <v>8472368471620434</v>
      </c>
      <c r="AD1848" t="str">
        <f t="shared" si="199"/>
        <v>8472-3684-7162-0434</v>
      </c>
      <c r="AE1848" s="65" t="s">
        <v>11086</v>
      </c>
    </row>
    <row r="1849" spans="1:31" x14ac:dyDescent="0.2">
      <c r="A1849">
        <v>1948</v>
      </c>
      <c r="B1849" s="4">
        <v>43674</v>
      </c>
      <c r="C1849" t="s">
        <v>6850</v>
      </c>
      <c r="D1849" s="14"/>
      <c r="E1849" s="19">
        <f t="shared" si="200"/>
        <v>16.100000000000001</v>
      </c>
      <c r="F1849" s="1" t="str">
        <f t="shared" si="201"/>
        <v>Cash</v>
      </c>
      <c r="G1849" s="16" t="str">
        <f t="shared" si="202"/>
        <v xml:space="preserve"> </v>
      </c>
      <c r="H1849" s="15" t="str">
        <f>IF(F1849="Cash"," ",Y1849)</f>
        <v xml:space="preserve"> </v>
      </c>
      <c r="U1849" t="s">
        <v>6850</v>
      </c>
      <c r="V1849" t="s">
        <v>8518</v>
      </c>
      <c r="W1849" t="s">
        <v>30</v>
      </c>
      <c r="X1849" s="64">
        <v>4916465346055230</v>
      </c>
      <c r="Z1849">
        <v>16.100000000000001</v>
      </c>
      <c r="AA1849" s="65" t="str">
        <f t="shared" si="196"/>
        <v/>
      </c>
      <c r="AB1849">
        <f t="shared" si="197"/>
        <v>0</v>
      </c>
      <c r="AC1849" s="65" t="str">
        <f t="shared" si="198"/>
        <v>???</v>
      </c>
      <c r="AD1849" t="str">
        <f t="shared" si="199"/>
        <v xml:space="preserve"> </v>
      </c>
    </row>
    <row r="1850" spans="1:31" x14ac:dyDescent="0.2">
      <c r="A1850">
        <v>1949</v>
      </c>
      <c r="B1850" s="4">
        <v>43674</v>
      </c>
      <c r="C1850" t="s">
        <v>6851</v>
      </c>
      <c r="D1850" s="14"/>
      <c r="E1850" s="19">
        <f t="shared" si="200"/>
        <v>30.89</v>
      </c>
      <c r="F1850" s="1" t="str">
        <f t="shared" si="201"/>
        <v>Visa</v>
      </c>
      <c r="G1850" s="16" t="str">
        <f t="shared" si="202"/>
        <v>1547-0161-1104-9736</v>
      </c>
      <c r="H1850" s="15">
        <f>IF(F1850="Cash"," ",Y1850)</f>
        <v>46960</v>
      </c>
      <c r="M1850" s="64"/>
      <c r="U1850" t="s">
        <v>6851</v>
      </c>
      <c r="V1850" t="s">
        <v>8519</v>
      </c>
      <c r="W1850" t="s">
        <v>34</v>
      </c>
      <c r="X1850" s="64">
        <v>4916465346055230</v>
      </c>
      <c r="Y1850">
        <v>46960</v>
      </c>
      <c r="Z1850">
        <v>30.89</v>
      </c>
      <c r="AA1850" s="65" t="str">
        <f t="shared" si="196"/>
        <v>1547016111049736</v>
      </c>
      <c r="AB1850">
        <f t="shared" si="197"/>
        <v>16</v>
      </c>
      <c r="AC1850" s="65" t="str">
        <f t="shared" si="198"/>
        <v>1547016111049736</v>
      </c>
      <c r="AD1850" t="str">
        <f t="shared" si="199"/>
        <v>1547-0161-1104-9736</v>
      </c>
      <c r="AE1850" s="65" t="s">
        <v>10895</v>
      </c>
    </row>
    <row r="1851" spans="1:31" x14ac:dyDescent="0.2">
      <c r="A1851">
        <v>1950</v>
      </c>
      <c r="B1851" s="4">
        <v>43674</v>
      </c>
      <c r="C1851" t="s">
        <v>6852</v>
      </c>
      <c r="D1851" s="14"/>
      <c r="E1851" s="19">
        <f t="shared" si="200"/>
        <v>16.8</v>
      </c>
      <c r="F1851" s="1" t="str">
        <f t="shared" si="201"/>
        <v>American Express</v>
      </c>
      <c r="G1851" s="16" t="str">
        <f t="shared" si="202"/>
        <v>2019-183011-94825</v>
      </c>
      <c r="H1851" s="15">
        <f>IF(F1851="Cash"," ",Y1851)</f>
        <v>46660</v>
      </c>
      <c r="M1851" s="64"/>
      <c r="U1851" t="s">
        <v>6852</v>
      </c>
      <c r="V1851" t="s">
        <v>8520</v>
      </c>
      <c r="W1851" t="s">
        <v>7093</v>
      </c>
      <c r="X1851" s="64">
        <v>4916465346055230</v>
      </c>
      <c r="Y1851">
        <v>46660</v>
      </c>
      <c r="Z1851">
        <v>16.8</v>
      </c>
      <c r="AA1851" s="65" t="str">
        <f t="shared" si="196"/>
        <v>201918301194825</v>
      </c>
      <c r="AB1851">
        <f t="shared" si="197"/>
        <v>15</v>
      </c>
      <c r="AC1851" s="65" t="str">
        <f t="shared" si="198"/>
        <v>201918301194825</v>
      </c>
      <c r="AD1851" t="str">
        <f t="shared" si="199"/>
        <v>2019-183011-94825</v>
      </c>
      <c r="AE1851" s="65" t="s">
        <v>11087</v>
      </c>
    </row>
    <row r="1852" spans="1:31" x14ac:dyDescent="0.2">
      <c r="A1852">
        <v>1951</v>
      </c>
      <c r="B1852" s="4">
        <v>43674</v>
      </c>
      <c r="C1852" t="s">
        <v>6853</v>
      </c>
      <c r="D1852" s="14"/>
      <c r="E1852" s="19">
        <f t="shared" si="200"/>
        <v>26.19</v>
      </c>
      <c r="F1852" s="1" t="str">
        <f t="shared" si="201"/>
        <v>Mastercard</v>
      </c>
      <c r="G1852" s="16" t="str">
        <f t="shared" si="202"/>
        <v>4230-1159-7225-5067</v>
      </c>
      <c r="H1852" s="15">
        <f>IF(F1852="Cash"," ",Y1852)</f>
        <v>46785</v>
      </c>
      <c r="M1852" s="64"/>
      <c r="U1852" t="s">
        <v>6853</v>
      </c>
      <c r="V1852" t="s">
        <v>8521</v>
      </c>
      <c r="W1852" t="s">
        <v>7089</v>
      </c>
      <c r="X1852" s="64">
        <v>4916465346055230</v>
      </c>
      <c r="Y1852">
        <v>46785</v>
      </c>
      <c r="Z1852">
        <v>26.19</v>
      </c>
      <c r="AA1852" s="65" t="str">
        <f t="shared" si="196"/>
        <v>4230115972255067</v>
      </c>
      <c r="AB1852">
        <f t="shared" si="197"/>
        <v>16</v>
      </c>
      <c r="AC1852" s="65" t="str">
        <f t="shared" si="198"/>
        <v>4230115972255067</v>
      </c>
      <c r="AD1852" t="str">
        <f t="shared" si="199"/>
        <v>4230-1159-7225-5067</v>
      </c>
      <c r="AE1852" s="65" t="s">
        <v>11088</v>
      </c>
    </row>
    <row r="1853" spans="1:31" x14ac:dyDescent="0.2">
      <c r="A1853">
        <v>1952</v>
      </c>
      <c r="B1853" s="4">
        <v>43674</v>
      </c>
      <c r="C1853" t="s">
        <v>6854</v>
      </c>
      <c r="D1853" s="14"/>
      <c r="E1853" s="19">
        <f t="shared" si="200"/>
        <v>22.02</v>
      </c>
      <c r="F1853" s="1" t="str">
        <f t="shared" si="201"/>
        <v>Mastercard</v>
      </c>
      <c r="G1853" s="16" t="str">
        <f t="shared" si="202"/>
        <v>2982-0047-7317-3077</v>
      </c>
      <c r="H1853" s="15">
        <f>IF(F1853="Cash"," ",Y1853)</f>
        <v>46937</v>
      </c>
      <c r="M1853" s="64"/>
      <c r="U1853" t="s">
        <v>6854</v>
      </c>
      <c r="V1853" t="s">
        <v>7629</v>
      </c>
      <c r="W1853" t="s">
        <v>7089</v>
      </c>
      <c r="X1853" s="64">
        <v>4916465346055230</v>
      </c>
      <c r="Y1853">
        <v>46937</v>
      </c>
      <c r="Z1853">
        <v>22.02</v>
      </c>
      <c r="AA1853" s="65" t="str">
        <f t="shared" si="196"/>
        <v>2982004773173077</v>
      </c>
      <c r="AB1853">
        <f t="shared" si="197"/>
        <v>16</v>
      </c>
      <c r="AC1853" s="65" t="str">
        <f t="shared" si="198"/>
        <v>2982004773173077</v>
      </c>
      <c r="AD1853" t="str">
        <f t="shared" si="199"/>
        <v>2982-0047-7317-3077</v>
      </c>
      <c r="AE1853" s="65" t="s">
        <v>10684</v>
      </c>
    </row>
    <row r="1854" spans="1:31" x14ac:dyDescent="0.2">
      <c r="A1854">
        <v>1953</v>
      </c>
      <c r="B1854" s="4">
        <v>43675</v>
      </c>
      <c r="C1854" t="s">
        <v>6855</v>
      </c>
      <c r="D1854" s="14"/>
      <c r="E1854" s="19">
        <f t="shared" si="200"/>
        <v>0.6</v>
      </c>
      <c r="F1854" s="1" t="str">
        <f t="shared" si="201"/>
        <v>Cash</v>
      </c>
      <c r="G1854" s="16" t="str">
        <f t="shared" si="202"/>
        <v xml:space="preserve"> </v>
      </c>
      <c r="H1854" s="15" t="str">
        <f>IF(F1854="Cash"," ",Y1854)</f>
        <v xml:space="preserve"> </v>
      </c>
      <c r="U1854" t="s">
        <v>6855</v>
      </c>
      <c r="V1854" t="s">
        <v>7772</v>
      </c>
      <c r="W1854" t="s">
        <v>30</v>
      </c>
      <c r="X1854" s="64">
        <v>4916465346055230</v>
      </c>
      <c r="Z1854">
        <v>0.6</v>
      </c>
      <c r="AA1854" s="65" t="str">
        <f t="shared" si="196"/>
        <v/>
      </c>
      <c r="AB1854">
        <f t="shared" si="197"/>
        <v>0</v>
      </c>
      <c r="AC1854" s="65" t="str">
        <f t="shared" si="198"/>
        <v>???</v>
      </c>
      <c r="AD1854" t="str">
        <f t="shared" si="199"/>
        <v xml:space="preserve"> </v>
      </c>
    </row>
    <row r="1855" spans="1:31" x14ac:dyDescent="0.2">
      <c r="A1855">
        <v>1954</v>
      </c>
      <c r="B1855" s="4">
        <v>43675</v>
      </c>
      <c r="C1855" t="s">
        <v>6856</v>
      </c>
      <c r="D1855" s="14"/>
      <c r="E1855" s="19">
        <f t="shared" si="200"/>
        <v>14.12</v>
      </c>
      <c r="F1855" s="1" t="str">
        <f t="shared" si="201"/>
        <v>Cash</v>
      </c>
      <c r="G1855" s="16" t="str">
        <f t="shared" si="202"/>
        <v xml:space="preserve"> </v>
      </c>
      <c r="H1855" s="15" t="str">
        <f>IF(F1855="Cash"," ",Y1855)</f>
        <v xml:space="preserve"> </v>
      </c>
      <c r="U1855" t="s">
        <v>6856</v>
      </c>
      <c r="V1855" t="s">
        <v>8522</v>
      </c>
      <c r="W1855" t="s">
        <v>30</v>
      </c>
      <c r="X1855" s="64">
        <v>4916465346055230</v>
      </c>
      <c r="Z1855">
        <v>14.12</v>
      </c>
      <c r="AA1855" s="65" t="str">
        <f t="shared" si="196"/>
        <v/>
      </c>
      <c r="AB1855">
        <f t="shared" si="197"/>
        <v>0</v>
      </c>
      <c r="AC1855" s="65" t="str">
        <f t="shared" si="198"/>
        <v>???</v>
      </c>
      <c r="AD1855" t="str">
        <f t="shared" si="199"/>
        <v xml:space="preserve"> </v>
      </c>
    </row>
    <row r="1856" spans="1:31" x14ac:dyDescent="0.2">
      <c r="A1856">
        <v>1955</v>
      </c>
      <c r="B1856" s="4">
        <v>43675</v>
      </c>
      <c r="C1856" t="s">
        <v>6857</v>
      </c>
      <c r="D1856" s="14"/>
      <c r="E1856" s="19">
        <f t="shared" si="200"/>
        <v>12.56</v>
      </c>
      <c r="F1856" s="1" t="str">
        <f t="shared" si="201"/>
        <v>Cash</v>
      </c>
      <c r="G1856" s="16" t="str">
        <f t="shared" si="202"/>
        <v xml:space="preserve"> </v>
      </c>
      <c r="H1856" s="15" t="str">
        <f>IF(F1856="Cash"," ",Y1856)</f>
        <v xml:space="preserve"> </v>
      </c>
      <c r="U1856" t="s">
        <v>6857</v>
      </c>
      <c r="V1856" t="s">
        <v>8523</v>
      </c>
      <c r="W1856" t="s">
        <v>30</v>
      </c>
      <c r="X1856" s="64">
        <v>4916465346055230</v>
      </c>
      <c r="Z1856">
        <v>12.56</v>
      </c>
      <c r="AA1856" s="65" t="str">
        <f t="shared" si="196"/>
        <v/>
      </c>
      <c r="AB1856">
        <f t="shared" si="197"/>
        <v>0</v>
      </c>
      <c r="AC1856" s="65" t="str">
        <f t="shared" si="198"/>
        <v>???</v>
      </c>
      <c r="AD1856" t="str">
        <f t="shared" si="199"/>
        <v xml:space="preserve"> </v>
      </c>
    </row>
    <row r="1857" spans="1:31" x14ac:dyDescent="0.2">
      <c r="A1857">
        <v>1956</v>
      </c>
      <c r="B1857" s="4">
        <v>43675</v>
      </c>
      <c r="C1857" t="s">
        <v>6858</v>
      </c>
      <c r="D1857" s="14"/>
      <c r="E1857" s="19">
        <f t="shared" si="200"/>
        <v>31.93</v>
      </c>
      <c r="F1857" s="1" t="str">
        <f t="shared" si="201"/>
        <v>Mastercard</v>
      </c>
      <c r="G1857" s="16" t="str">
        <f t="shared" si="202"/>
        <v>2436-7963-4087-3825</v>
      </c>
      <c r="H1857" s="15">
        <f>IF(F1857="Cash"," ",Y1857)</f>
        <v>47562</v>
      </c>
      <c r="M1857" s="64"/>
      <c r="U1857" t="s">
        <v>6858</v>
      </c>
      <c r="V1857" t="s">
        <v>8349</v>
      </c>
      <c r="W1857" t="s">
        <v>7089</v>
      </c>
      <c r="X1857" s="64">
        <v>4916465346055230</v>
      </c>
      <c r="Y1857">
        <v>47562</v>
      </c>
      <c r="Z1857">
        <v>31.93</v>
      </c>
      <c r="AA1857" s="65" t="str">
        <f t="shared" si="196"/>
        <v>2436796340873825</v>
      </c>
      <c r="AB1857">
        <f t="shared" si="197"/>
        <v>16</v>
      </c>
      <c r="AC1857" s="65" t="str">
        <f t="shared" si="198"/>
        <v>2436796340873825</v>
      </c>
      <c r="AD1857" t="str">
        <f t="shared" si="199"/>
        <v>2436-7963-4087-3825</v>
      </c>
      <c r="AE1857" s="65" t="s">
        <v>10745</v>
      </c>
    </row>
    <row r="1858" spans="1:31" x14ac:dyDescent="0.2">
      <c r="A1858">
        <v>1957</v>
      </c>
      <c r="B1858" s="4">
        <v>43675</v>
      </c>
      <c r="C1858" t="s">
        <v>5496</v>
      </c>
      <c r="D1858" s="14"/>
      <c r="E1858" s="19">
        <f t="shared" si="200"/>
        <v>34.24</v>
      </c>
      <c r="F1858" s="1" t="str">
        <f t="shared" si="201"/>
        <v>Cash</v>
      </c>
      <c r="G1858" s="16" t="str">
        <f t="shared" si="202"/>
        <v xml:space="preserve"> </v>
      </c>
      <c r="H1858" s="15" t="str">
        <f>IF(F1858="Cash"," ",Y1858)</f>
        <v xml:space="preserve"> </v>
      </c>
      <c r="U1858" t="s">
        <v>5496</v>
      </c>
      <c r="V1858" t="s">
        <v>7480</v>
      </c>
      <c r="W1858" t="s">
        <v>30</v>
      </c>
      <c r="X1858" s="64">
        <v>4916465346055230</v>
      </c>
      <c r="Z1858">
        <v>34.24</v>
      </c>
      <c r="AA1858" s="65" t="str">
        <f t="shared" si="196"/>
        <v/>
      </c>
      <c r="AB1858">
        <f t="shared" si="197"/>
        <v>0</v>
      </c>
      <c r="AC1858" s="65" t="str">
        <f t="shared" si="198"/>
        <v>???</v>
      </c>
      <c r="AD1858" t="str">
        <f t="shared" si="199"/>
        <v xml:space="preserve"> </v>
      </c>
    </row>
    <row r="1859" spans="1:31" x14ac:dyDescent="0.2">
      <c r="A1859">
        <v>1958</v>
      </c>
      <c r="B1859" s="4">
        <v>43675</v>
      </c>
      <c r="C1859" t="s">
        <v>6859</v>
      </c>
      <c r="D1859" s="14"/>
      <c r="E1859" s="19">
        <f t="shared" si="200"/>
        <v>17.2</v>
      </c>
      <c r="F1859" s="1" t="str">
        <f t="shared" si="201"/>
        <v>Visa</v>
      </c>
      <c r="G1859" s="16" t="str">
        <f t="shared" si="202"/>
        <v>3575-2917-8720-2716</v>
      </c>
      <c r="H1859" s="15">
        <f>IF(F1859="Cash"," ",Y1859)</f>
        <v>47244</v>
      </c>
      <c r="M1859" s="64"/>
      <c r="U1859" t="s">
        <v>6859</v>
      </c>
      <c r="V1859" t="s">
        <v>8524</v>
      </c>
      <c r="W1859" t="s">
        <v>34</v>
      </c>
      <c r="X1859" s="64">
        <v>4916465346055230</v>
      </c>
      <c r="Y1859">
        <v>47244</v>
      </c>
      <c r="Z1859">
        <v>17.2</v>
      </c>
      <c r="AA1859" s="65" t="str">
        <f t="shared" ref="AA1859:AA1922" si="203">TRIM(AE1859)</f>
        <v>3575291787202716</v>
      </c>
      <c r="AB1859">
        <f t="shared" ref="AB1859:AB1922" si="204">LEN(AA1859)</f>
        <v>16</v>
      </c>
      <c r="AC1859" s="65" t="str">
        <f t="shared" ref="AC1859:AC1922" si="205">IF(AB1859&gt;=15,AA1859,"???")</f>
        <v>3575291787202716</v>
      </c>
      <c r="AD1859" t="str">
        <f t="shared" ref="AD1859:AD1922" si="206">IF(AB1859=15,TEXT(AC1859,"0000-000000-00000"),IF(AB1859=16,MID(AC1859,1,4)&amp;"-"&amp;MID(AC1859,5,4)&amp;"-"&amp;MID(AC1859,9,4)&amp;"-"&amp;MID(AC1859,13,4),IF(AB1859=0," ","???")))</f>
        <v>3575-2917-8720-2716</v>
      </c>
      <c r="AE1859" s="65" t="s">
        <v>10826</v>
      </c>
    </row>
    <row r="1860" spans="1:31" x14ac:dyDescent="0.2">
      <c r="A1860">
        <v>1959</v>
      </c>
      <c r="B1860" s="4">
        <v>43675</v>
      </c>
      <c r="C1860" t="s">
        <v>6860</v>
      </c>
      <c r="D1860" s="14"/>
      <c r="E1860" s="19">
        <f t="shared" si="200"/>
        <v>23.29</v>
      </c>
      <c r="F1860" s="1" t="str">
        <f t="shared" si="201"/>
        <v>Visa</v>
      </c>
      <c r="G1860" s="16" t="str">
        <f t="shared" si="202"/>
        <v>7499-7793-0154-4287</v>
      </c>
      <c r="H1860" s="15">
        <f>IF(F1860="Cash"," ",Y1860)</f>
        <v>60691</v>
      </c>
      <c r="M1860" s="64"/>
      <c r="U1860" t="s">
        <v>6860</v>
      </c>
      <c r="V1860" t="s">
        <v>7380</v>
      </c>
      <c r="W1860" t="s">
        <v>34</v>
      </c>
      <c r="X1860" s="64">
        <v>4916465346055230</v>
      </c>
      <c r="Y1860">
        <v>60691</v>
      </c>
      <c r="Z1860">
        <v>23.29</v>
      </c>
      <c r="AA1860" s="65" t="str">
        <f t="shared" si="203"/>
        <v>7499779301544287</v>
      </c>
      <c r="AB1860">
        <f t="shared" si="204"/>
        <v>16</v>
      </c>
      <c r="AC1860" s="65" t="str">
        <f t="shared" si="205"/>
        <v>7499779301544287</v>
      </c>
      <c r="AD1860" t="str">
        <f t="shared" si="206"/>
        <v>7499-7793-0154-4287</v>
      </c>
      <c r="AE1860" s="65" t="s">
        <v>10686</v>
      </c>
    </row>
    <row r="1861" spans="1:31" x14ac:dyDescent="0.2">
      <c r="A1861">
        <v>1960</v>
      </c>
      <c r="B1861" s="4">
        <v>43675</v>
      </c>
      <c r="C1861" t="s">
        <v>6861</v>
      </c>
      <c r="D1861" s="14"/>
      <c r="E1861" s="19">
        <f t="shared" ref="E1861:E1924" si="207">Z1861</f>
        <v>3.93</v>
      </c>
      <c r="F1861" s="1" t="str">
        <f t="shared" ref="F1861:F1924" si="208">W1861</f>
        <v>Visa</v>
      </c>
      <c r="G1861" s="16" t="str">
        <f t="shared" ref="G1861:G1924" si="209">AD1861</f>
        <v>3188-2892-9002-8873</v>
      </c>
      <c r="H1861" s="15">
        <f>IF(F1861="Cash"," ",Y1861)</f>
        <v>47374</v>
      </c>
      <c r="M1861" s="64"/>
      <c r="U1861" t="s">
        <v>6861</v>
      </c>
      <c r="V1861" t="s">
        <v>7242</v>
      </c>
      <c r="W1861" t="s">
        <v>34</v>
      </c>
      <c r="X1861" s="64">
        <v>4916465346055230</v>
      </c>
      <c r="Y1861">
        <v>47374</v>
      </c>
      <c r="Z1861">
        <v>3.93</v>
      </c>
      <c r="AA1861" s="65" t="str">
        <f t="shared" si="203"/>
        <v>3188289290028873</v>
      </c>
      <c r="AB1861">
        <f t="shared" si="204"/>
        <v>16</v>
      </c>
      <c r="AC1861" s="65" t="str">
        <f t="shared" si="205"/>
        <v>3188289290028873</v>
      </c>
      <c r="AD1861" t="str">
        <f t="shared" si="206"/>
        <v>3188-2892-9002-8873</v>
      </c>
      <c r="AE1861" s="65" t="s">
        <v>10893</v>
      </c>
    </row>
    <row r="1862" spans="1:31" x14ac:dyDescent="0.2">
      <c r="A1862">
        <v>1961</v>
      </c>
      <c r="B1862" s="4">
        <v>43675</v>
      </c>
      <c r="C1862" t="s">
        <v>6862</v>
      </c>
      <c r="D1862" s="14"/>
      <c r="E1862" s="19">
        <f t="shared" si="207"/>
        <v>22.3</v>
      </c>
      <c r="F1862" s="1" t="str">
        <f t="shared" si="208"/>
        <v>Mastercard</v>
      </c>
      <c r="G1862" s="16" t="str">
        <f t="shared" si="209"/>
        <v>4100-6988-3721-9440</v>
      </c>
      <c r="H1862" s="15">
        <f>IF(F1862="Cash"," ",Y1862)</f>
        <v>46770</v>
      </c>
      <c r="M1862" s="64"/>
      <c r="U1862" t="s">
        <v>6862</v>
      </c>
      <c r="V1862" t="s">
        <v>8525</v>
      </c>
      <c r="W1862" t="s">
        <v>7089</v>
      </c>
      <c r="X1862" s="64">
        <v>4916465346055230</v>
      </c>
      <c r="Y1862">
        <v>46770</v>
      </c>
      <c r="Z1862">
        <v>22.3</v>
      </c>
      <c r="AA1862" s="65" t="str">
        <f t="shared" si="203"/>
        <v>4100698837219440</v>
      </c>
      <c r="AB1862">
        <f t="shared" si="204"/>
        <v>16</v>
      </c>
      <c r="AC1862" s="65" t="str">
        <f t="shared" si="205"/>
        <v>4100698837219440</v>
      </c>
      <c r="AD1862" t="str">
        <f t="shared" si="206"/>
        <v>4100-6988-3721-9440</v>
      </c>
      <c r="AE1862" s="65" t="s">
        <v>10903</v>
      </c>
    </row>
    <row r="1863" spans="1:31" x14ac:dyDescent="0.2">
      <c r="A1863">
        <v>1962</v>
      </c>
      <c r="B1863" s="4">
        <v>43675</v>
      </c>
      <c r="C1863" t="s">
        <v>6863</v>
      </c>
      <c r="D1863" s="14"/>
      <c r="E1863" s="19">
        <f t="shared" si="207"/>
        <v>16.54</v>
      </c>
      <c r="F1863" s="1" t="str">
        <f t="shared" si="208"/>
        <v>Mastercard</v>
      </c>
      <c r="G1863" s="16" t="str">
        <f t="shared" si="209"/>
        <v>2566-6069-7782-9942</v>
      </c>
      <c r="H1863" s="15">
        <f>IF(F1863="Cash"," ",Y1863)</f>
        <v>46614</v>
      </c>
      <c r="M1863" s="64"/>
      <c r="U1863" t="s">
        <v>6863</v>
      </c>
      <c r="V1863" t="s">
        <v>8015</v>
      </c>
      <c r="W1863" t="s">
        <v>7089</v>
      </c>
      <c r="X1863" s="64">
        <v>4916465346055230</v>
      </c>
      <c r="Y1863">
        <v>46614</v>
      </c>
      <c r="Z1863">
        <v>16.54</v>
      </c>
      <c r="AA1863" s="65" t="str">
        <f t="shared" si="203"/>
        <v>2566606977829942</v>
      </c>
      <c r="AB1863">
        <f t="shared" si="204"/>
        <v>16</v>
      </c>
      <c r="AC1863" s="65" t="str">
        <f t="shared" si="205"/>
        <v>2566606977829942</v>
      </c>
      <c r="AD1863" t="str">
        <f t="shared" si="206"/>
        <v>2566-6069-7782-9942</v>
      </c>
      <c r="AE1863" s="65" t="s">
        <v>10666</v>
      </c>
    </row>
    <row r="1864" spans="1:31" x14ac:dyDescent="0.2">
      <c r="A1864">
        <v>1963</v>
      </c>
      <c r="B1864" s="4">
        <v>43675</v>
      </c>
      <c r="C1864" t="s">
        <v>6864</v>
      </c>
      <c r="D1864" s="14"/>
      <c r="E1864" s="19">
        <f t="shared" si="207"/>
        <v>9.6300000000000008</v>
      </c>
      <c r="F1864" s="1" t="str">
        <f t="shared" si="208"/>
        <v>Cash</v>
      </c>
      <c r="G1864" s="16" t="str">
        <f t="shared" si="209"/>
        <v xml:space="preserve"> </v>
      </c>
      <c r="H1864" s="15" t="str">
        <f>IF(F1864="Cash"," ",Y1864)</f>
        <v xml:space="preserve"> </v>
      </c>
      <c r="U1864" t="s">
        <v>6864</v>
      </c>
      <c r="V1864" t="s">
        <v>8526</v>
      </c>
      <c r="W1864" t="s">
        <v>30</v>
      </c>
      <c r="X1864" s="64">
        <v>4916465346055230</v>
      </c>
      <c r="Z1864">
        <v>9.6300000000000008</v>
      </c>
      <c r="AA1864" s="65" t="str">
        <f t="shared" si="203"/>
        <v/>
      </c>
      <c r="AB1864">
        <f t="shared" si="204"/>
        <v>0</v>
      </c>
      <c r="AC1864" s="65" t="str">
        <f t="shared" si="205"/>
        <v>???</v>
      </c>
      <c r="AD1864" t="str">
        <f t="shared" si="206"/>
        <v xml:space="preserve"> </v>
      </c>
    </row>
    <row r="1865" spans="1:31" x14ac:dyDescent="0.2">
      <c r="A1865">
        <v>1964</v>
      </c>
      <c r="B1865" s="4">
        <v>43675</v>
      </c>
      <c r="C1865" t="s">
        <v>6865</v>
      </c>
      <c r="D1865" s="14"/>
      <c r="E1865" s="19">
        <f t="shared" si="207"/>
        <v>12.17</v>
      </c>
      <c r="F1865" s="1" t="str">
        <f t="shared" si="208"/>
        <v>Cash</v>
      </c>
      <c r="G1865" s="16" t="str">
        <f t="shared" si="209"/>
        <v xml:space="preserve"> </v>
      </c>
      <c r="H1865" s="15" t="str">
        <f>IF(F1865="Cash"," ",Y1865)</f>
        <v xml:space="preserve"> </v>
      </c>
      <c r="U1865" t="s">
        <v>6865</v>
      </c>
      <c r="V1865" t="s">
        <v>8527</v>
      </c>
      <c r="W1865" t="s">
        <v>30</v>
      </c>
      <c r="X1865" s="64">
        <v>4916465346055230</v>
      </c>
      <c r="Z1865">
        <v>12.17</v>
      </c>
      <c r="AA1865" s="65" t="str">
        <f t="shared" si="203"/>
        <v/>
      </c>
      <c r="AB1865">
        <f t="shared" si="204"/>
        <v>0</v>
      </c>
      <c r="AC1865" s="65" t="str">
        <f t="shared" si="205"/>
        <v>???</v>
      </c>
      <c r="AD1865" t="str">
        <f t="shared" si="206"/>
        <v xml:space="preserve"> </v>
      </c>
    </row>
    <row r="1866" spans="1:31" x14ac:dyDescent="0.2">
      <c r="A1866">
        <v>1965</v>
      </c>
      <c r="B1866" s="4">
        <v>43675</v>
      </c>
      <c r="C1866" t="s">
        <v>6866</v>
      </c>
      <c r="D1866" s="14"/>
      <c r="E1866" s="19">
        <f t="shared" si="207"/>
        <v>2.59</v>
      </c>
      <c r="F1866" s="1" t="str">
        <f t="shared" si="208"/>
        <v>Visa</v>
      </c>
      <c r="G1866" s="16" t="str">
        <f t="shared" si="209"/>
        <v>1396-1851-9650-9035</v>
      </c>
      <c r="H1866" s="15">
        <f>IF(F1866="Cash"," ",Y1866)</f>
        <v>64466</v>
      </c>
      <c r="M1866" s="64"/>
      <c r="U1866" t="s">
        <v>6866</v>
      </c>
      <c r="V1866" t="s">
        <v>8528</v>
      </c>
      <c r="W1866" t="s">
        <v>34</v>
      </c>
      <c r="X1866" s="64">
        <v>4916465346055230</v>
      </c>
      <c r="Y1866">
        <v>64466</v>
      </c>
      <c r="Z1866">
        <v>2.59</v>
      </c>
      <c r="AA1866" s="65" t="str">
        <f t="shared" si="203"/>
        <v>1396185196509035</v>
      </c>
      <c r="AB1866">
        <f t="shared" si="204"/>
        <v>16</v>
      </c>
      <c r="AC1866" s="65" t="str">
        <f t="shared" si="205"/>
        <v>1396185196509035</v>
      </c>
      <c r="AD1866" t="str">
        <f t="shared" si="206"/>
        <v>1396-1851-9650-9035</v>
      </c>
      <c r="AE1866" s="65" t="s">
        <v>10673</v>
      </c>
    </row>
    <row r="1867" spans="1:31" x14ac:dyDescent="0.2">
      <c r="A1867">
        <v>1966</v>
      </c>
      <c r="B1867" s="4">
        <v>43675</v>
      </c>
      <c r="C1867" t="s">
        <v>6867</v>
      </c>
      <c r="D1867" s="14"/>
      <c r="E1867" s="19">
        <f t="shared" si="207"/>
        <v>33.47</v>
      </c>
      <c r="F1867" s="1" t="str">
        <f t="shared" si="208"/>
        <v>Cash</v>
      </c>
      <c r="G1867" s="16" t="str">
        <f t="shared" si="209"/>
        <v xml:space="preserve"> </v>
      </c>
      <c r="H1867" s="15" t="str">
        <f>IF(F1867="Cash"," ",Y1867)</f>
        <v xml:space="preserve"> </v>
      </c>
      <c r="U1867" t="s">
        <v>6867</v>
      </c>
      <c r="V1867" t="s">
        <v>8529</v>
      </c>
      <c r="W1867" t="s">
        <v>30</v>
      </c>
      <c r="X1867" s="64">
        <v>4916465346055230</v>
      </c>
      <c r="Z1867">
        <v>33.47</v>
      </c>
      <c r="AA1867" s="65" t="str">
        <f t="shared" si="203"/>
        <v/>
      </c>
      <c r="AB1867">
        <f t="shared" si="204"/>
        <v>0</v>
      </c>
      <c r="AC1867" s="65" t="str">
        <f t="shared" si="205"/>
        <v>???</v>
      </c>
      <c r="AD1867" t="str">
        <f t="shared" si="206"/>
        <v xml:space="preserve"> </v>
      </c>
    </row>
    <row r="1868" spans="1:31" x14ac:dyDescent="0.2">
      <c r="A1868">
        <v>1967</v>
      </c>
      <c r="B1868" s="4">
        <v>43675</v>
      </c>
      <c r="C1868" t="s">
        <v>6868</v>
      </c>
      <c r="D1868" s="14"/>
      <c r="E1868" s="19">
        <f t="shared" si="207"/>
        <v>3.95</v>
      </c>
      <c r="F1868" s="1" t="str">
        <f t="shared" si="208"/>
        <v>American Express</v>
      </c>
      <c r="G1868" s="16" t="str">
        <f t="shared" si="209"/>
        <v>3379-417082-53058</v>
      </c>
      <c r="H1868" s="15">
        <f>IF(F1868="Cash"," ",Y1868)</f>
        <v>46406</v>
      </c>
      <c r="M1868" s="64"/>
      <c r="U1868" t="s">
        <v>6868</v>
      </c>
      <c r="V1868" t="s">
        <v>7658</v>
      </c>
      <c r="W1868" t="s">
        <v>7093</v>
      </c>
      <c r="X1868" s="64">
        <v>4916465346055230</v>
      </c>
      <c r="Y1868">
        <v>46406</v>
      </c>
      <c r="Z1868">
        <v>3.95</v>
      </c>
      <c r="AA1868" s="65" t="str">
        <f t="shared" si="203"/>
        <v>337941708253058</v>
      </c>
      <c r="AB1868">
        <f t="shared" si="204"/>
        <v>15</v>
      </c>
      <c r="AC1868" s="65" t="str">
        <f t="shared" si="205"/>
        <v>337941708253058</v>
      </c>
      <c r="AD1868" t="str">
        <f t="shared" si="206"/>
        <v>3379-417082-53058</v>
      </c>
      <c r="AE1868" s="65" t="s">
        <v>11089</v>
      </c>
    </row>
    <row r="1869" spans="1:31" x14ac:dyDescent="0.2">
      <c r="A1869">
        <v>1968</v>
      </c>
      <c r="B1869" s="4">
        <v>43675</v>
      </c>
      <c r="C1869" t="s">
        <v>6869</v>
      </c>
      <c r="D1869" s="14"/>
      <c r="E1869" s="19">
        <f t="shared" si="207"/>
        <v>14.05</v>
      </c>
      <c r="F1869" s="1" t="str">
        <f t="shared" si="208"/>
        <v>Visa</v>
      </c>
      <c r="G1869" s="16" t="str">
        <f t="shared" si="209"/>
        <v>7955-0229-5849-8447</v>
      </c>
      <c r="H1869" s="15">
        <f>IF(F1869="Cash"," ",Y1869)</f>
        <v>60630</v>
      </c>
      <c r="M1869" s="64"/>
      <c r="U1869" t="s">
        <v>6869</v>
      </c>
      <c r="V1869" t="s">
        <v>8530</v>
      </c>
      <c r="W1869" t="s">
        <v>34</v>
      </c>
      <c r="X1869" s="64">
        <v>4916465346055230</v>
      </c>
      <c r="Y1869">
        <v>60630</v>
      </c>
      <c r="Z1869">
        <v>14.05</v>
      </c>
      <c r="AA1869" s="65" t="str">
        <f t="shared" si="203"/>
        <v>7955022958498447</v>
      </c>
      <c r="AB1869">
        <f t="shared" si="204"/>
        <v>16</v>
      </c>
      <c r="AC1869" s="65" t="str">
        <f t="shared" si="205"/>
        <v>7955022958498447</v>
      </c>
      <c r="AD1869" t="str">
        <f t="shared" si="206"/>
        <v>7955-0229-5849-8447</v>
      </c>
      <c r="AE1869" s="65" t="s">
        <v>10699</v>
      </c>
    </row>
    <row r="1870" spans="1:31" x14ac:dyDescent="0.2">
      <c r="A1870">
        <v>1969</v>
      </c>
      <c r="B1870" s="4">
        <v>43675</v>
      </c>
      <c r="C1870" t="s">
        <v>6870</v>
      </c>
      <c r="D1870" s="14"/>
      <c r="E1870" s="19">
        <f t="shared" si="207"/>
        <v>4.49</v>
      </c>
      <c r="F1870" s="1" t="str">
        <f t="shared" si="208"/>
        <v>Visa</v>
      </c>
      <c r="G1870" s="16" t="str">
        <f t="shared" si="209"/>
        <v>4316-8203-6332-3916</v>
      </c>
      <c r="H1870" s="15">
        <f>IF(F1870="Cash"," ",Y1870)</f>
        <v>46983</v>
      </c>
      <c r="M1870" s="64"/>
      <c r="U1870" t="s">
        <v>6870</v>
      </c>
      <c r="V1870" t="s">
        <v>8531</v>
      </c>
      <c r="W1870" t="s">
        <v>34</v>
      </c>
      <c r="X1870" s="64">
        <v>4916465346055230</v>
      </c>
      <c r="Y1870">
        <v>46983</v>
      </c>
      <c r="Z1870">
        <v>4.49</v>
      </c>
      <c r="AA1870" s="65" t="str">
        <f t="shared" si="203"/>
        <v>4316820363323916</v>
      </c>
      <c r="AB1870">
        <f t="shared" si="204"/>
        <v>16</v>
      </c>
      <c r="AC1870" s="65" t="str">
        <f t="shared" si="205"/>
        <v>4316820363323916</v>
      </c>
      <c r="AD1870" t="str">
        <f t="shared" si="206"/>
        <v>4316-8203-6332-3916</v>
      </c>
      <c r="AE1870" s="65" t="s">
        <v>10792</v>
      </c>
    </row>
    <row r="1871" spans="1:31" x14ac:dyDescent="0.2">
      <c r="A1871">
        <v>1970</v>
      </c>
      <c r="B1871" s="4">
        <v>43675</v>
      </c>
      <c r="C1871" t="s">
        <v>6871</v>
      </c>
      <c r="D1871" s="14"/>
      <c r="E1871" s="19">
        <f t="shared" si="207"/>
        <v>11.29</v>
      </c>
      <c r="F1871" s="1" t="str">
        <f t="shared" si="208"/>
        <v>Cash</v>
      </c>
      <c r="G1871" s="16" t="str">
        <f t="shared" si="209"/>
        <v xml:space="preserve"> </v>
      </c>
      <c r="H1871" s="15" t="str">
        <f>IF(F1871="Cash"," ",Y1871)</f>
        <v xml:space="preserve"> </v>
      </c>
      <c r="U1871" t="s">
        <v>6871</v>
      </c>
      <c r="V1871" t="s">
        <v>8532</v>
      </c>
      <c r="W1871" t="s">
        <v>30</v>
      </c>
      <c r="X1871" s="64">
        <v>4916465346055230</v>
      </c>
      <c r="Z1871">
        <v>11.29</v>
      </c>
      <c r="AA1871" s="65" t="str">
        <f t="shared" si="203"/>
        <v/>
      </c>
      <c r="AB1871">
        <f t="shared" si="204"/>
        <v>0</v>
      </c>
      <c r="AC1871" s="65" t="str">
        <f t="shared" si="205"/>
        <v>???</v>
      </c>
      <c r="AD1871" t="str">
        <f t="shared" si="206"/>
        <v xml:space="preserve"> </v>
      </c>
    </row>
    <row r="1872" spans="1:31" x14ac:dyDescent="0.2">
      <c r="A1872">
        <v>1971</v>
      </c>
      <c r="B1872" s="4">
        <v>43675</v>
      </c>
      <c r="C1872" t="s">
        <v>6872</v>
      </c>
      <c r="D1872" s="14"/>
      <c r="E1872" s="19">
        <f t="shared" si="207"/>
        <v>20.8</v>
      </c>
      <c r="F1872" s="1" t="str">
        <f t="shared" si="208"/>
        <v>Mastercard</v>
      </c>
      <c r="G1872" s="16" t="str">
        <f t="shared" si="209"/>
        <v>4088-8982-2806-6882</v>
      </c>
      <c r="H1872" s="15">
        <f>IF(F1872="Cash"," ",Y1872)</f>
        <v>46711</v>
      </c>
      <c r="M1872" s="64"/>
      <c r="U1872" t="s">
        <v>6872</v>
      </c>
      <c r="V1872" t="s">
        <v>8533</v>
      </c>
      <c r="W1872" t="s">
        <v>7089</v>
      </c>
      <c r="X1872" s="64">
        <v>4916465346055230</v>
      </c>
      <c r="Y1872">
        <v>46711</v>
      </c>
      <c r="Z1872">
        <v>20.8</v>
      </c>
      <c r="AA1872" s="65" t="str">
        <f t="shared" si="203"/>
        <v>4088898228066882</v>
      </c>
      <c r="AB1872">
        <f t="shared" si="204"/>
        <v>16</v>
      </c>
      <c r="AC1872" s="65" t="str">
        <f t="shared" si="205"/>
        <v>4088898228066882</v>
      </c>
      <c r="AD1872" t="str">
        <f t="shared" si="206"/>
        <v>4088-8982-2806-6882</v>
      </c>
      <c r="AE1872" s="65" t="s">
        <v>10653</v>
      </c>
    </row>
    <row r="1873" spans="1:31" x14ac:dyDescent="0.2">
      <c r="A1873">
        <v>1972</v>
      </c>
      <c r="B1873" s="4">
        <v>0</v>
      </c>
      <c r="C1873" t="s">
        <v>6873</v>
      </c>
      <c r="D1873" s="14"/>
      <c r="E1873" s="19">
        <f t="shared" si="207"/>
        <v>26.88</v>
      </c>
      <c r="F1873" s="1" t="str">
        <f t="shared" si="208"/>
        <v>Cash</v>
      </c>
      <c r="G1873" s="16" t="str">
        <f t="shared" si="209"/>
        <v xml:space="preserve"> </v>
      </c>
      <c r="H1873" s="15" t="str">
        <f>IF(F1873="Cash"," ",Y1873)</f>
        <v xml:space="preserve"> </v>
      </c>
      <c r="U1873" t="s">
        <v>6873</v>
      </c>
      <c r="V1873" t="s">
        <v>8534</v>
      </c>
      <c r="W1873" t="s">
        <v>30</v>
      </c>
      <c r="X1873" s="64">
        <v>4916465346055230</v>
      </c>
      <c r="Z1873">
        <v>26.88</v>
      </c>
      <c r="AA1873" s="65" t="str">
        <f t="shared" si="203"/>
        <v/>
      </c>
      <c r="AB1873">
        <f t="shared" si="204"/>
        <v>0</v>
      </c>
      <c r="AC1873" s="65" t="str">
        <f t="shared" si="205"/>
        <v>???</v>
      </c>
      <c r="AD1873" t="str">
        <f t="shared" si="206"/>
        <v xml:space="preserve"> </v>
      </c>
    </row>
    <row r="1874" spans="1:31" x14ac:dyDescent="0.2">
      <c r="A1874">
        <v>1973</v>
      </c>
      <c r="B1874" s="4">
        <v>43675</v>
      </c>
      <c r="C1874" t="s">
        <v>6874</v>
      </c>
      <c r="D1874" s="14"/>
      <c r="E1874" s="19">
        <f t="shared" si="207"/>
        <v>18.72</v>
      </c>
      <c r="F1874" s="1" t="str">
        <f t="shared" si="208"/>
        <v>Mastercard</v>
      </c>
      <c r="G1874" s="16" t="str">
        <f t="shared" si="209"/>
        <v>2277-4427-7423-5355</v>
      </c>
      <c r="H1874" s="15">
        <f>IF(F1874="Cash"," ",Y1874)</f>
        <v>60694</v>
      </c>
      <c r="M1874" s="64"/>
      <c r="U1874" t="s">
        <v>6874</v>
      </c>
      <c r="V1874" t="s">
        <v>8535</v>
      </c>
      <c r="W1874" t="s">
        <v>7089</v>
      </c>
      <c r="X1874" s="64">
        <v>4916465346055230</v>
      </c>
      <c r="Y1874">
        <v>60694</v>
      </c>
      <c r="Z1874">
        <v>18.72</v>
      </c>
      <c r="AA1874" s="65" t="str">
        <f t="shared" si="203"/>
        <v>2277442774235355</v>
      </c>
      <c r="AB1874">
        <f t="shared" si="204"/>
        <v>16</v>
      </c>
      <c r="AC1874" s="65" t="str">
        <f t="shared" si="205"/>
        <v>2277442774235355</v>
      </c>
      <c r="AD1874" t="str">
        <f t="shared" si="206"/>
        <v>2277-4427-7423-5355</v>
      </c>
      <c r="AE1874" s="65" t="s">
        <v>11090</v>
      </c>
    </row>
    <row r="1875" spans="1:31" x14ac:dyDescent="0.2">
      <c r="A1875">
        <v>1974</v>
      </c>
      <c r="B1875" s="4">
        <v>43675</v>
      </c>
      <c r="C1875" t="s">
        <v>6875</v>
      </c>
      <c r="D1875" s="14"/>
      <c r="E1875" s="19">
        <f t="shared" si="207"/>
        <v>12.92</v>
      </c>
      <c r="F1875" s="1" t="str">
        <f t="shared" si="208"/>
        <v>Mastercard</v>
      </c>
      <c r="G1875" s="16" t="str">
        <f t="shared" si="209"/>
        <v>1555-2162-2993-0445</v>
      </c>
      <c r="H1875" s="15">
        <f>IF(F1875="Cash"," ",Y1875)</f>
        <v>47921</v>
      </c>
      <c r="M1875" s="64"/>
      <c r="U1875" t="s">
        <v>6875</v>
      </c>
      <c r="V1875" t="s">
        <v>7536</v>
      </c>
      <c r="W1875" t="s">
        <v>7089</v>
      </c>
      <c r="X1875" s="64">
        <v>4916465346055230</v>
      </c>
      <c r="Y1875">
        <v>47921</v>
      </c>
      <c r="Z1875">
        <v>12.92</v>
      </c>
      <c r="AA1875" s="65" t="str">
        <f t="shared" si="203"/>
        <v>1555216229930445</v>
      </c>
      <c r="AB1875">
        <f t="shared" si="204"/>
        <v>16</v>
      </c>
      <c r="AC1875" s="65" t="str">
        <f t="shared" si="205"/>
        <v>1555216229930445</v>
      </c>
      <c r="AD1875" t="str">
        <f t="shared" si="206"/>
        <v>1555-2162-2993-0445</v>
      </c>
      <c r="AE1875" s="65" t="s">
        <v>10670</v>
      </c>
    </row>
    <row r="1876" spans="1:31" x14ac:dyDescent="0.2">
      <c r="A1876">
        <v>1975</v>
      </c>
      <c r="B1876" s="4">
        <v>43675</v>
      </c>
      <c r="C1876" t="s">
        <v>6876</v>
      </c>
      <c r="D1876" s="14"/>
      <c r="E1876" s="19">
        <f t="shared" si="207"/>
        <v>20.28</v>
      </c>
      <c r="F1876" s="1" t="str">
        <f t="shared" si="208"/>
        <v>Mastercard</v>
      </c>
      <c r="G1876" s="16" t="str">
        <f t="shared" si="209"/>
        <v>9763-0053-5346-1118</v>
      </c>
      <c r="H1876" s="15">
        <f>IF(F1876="Cash"," ",Y1876)</f>
        <v>47832</v>
      </c>
      <c r="M1876" s="64"/>
      <c r="U1876" t="s">
        <v>6876</v>
      </c>
      <c r="V1876" t="s">
        <v>7557</v>
      </c>
      <c r="W1876" t="s">
        <v>7089</v>
      </c>
      <c r="X1876" s="64">
        <v>4916465346055230</v>
      </c>
      <c r="Y1876">
        <v>47832</v>
      </c>
      <c r="Z1876">
        <v>20.28</v>
      </c>
      <c r="AA1876" s="65" t="str">
        <f t="shared" si="203"/>
        <v>9763005353461118</v>
      </c>
      <c r="AB1876">
        <f t="shared" si="204"/>
        <v>16</v>
      </c>
      <c r="AC1876" s="65" t="str">
        <f t="shared" si="205"/>
        <v>9763005353461118</v>
      </c>
      <c r="AD1876" t="str">
        <f t="shared" si="206"/>
        <v>9763-0053-5346-1118</v>
      </c>
      <c r="AE1876" s="65" t="s">
        <v>11043</v>
      </c>
    </row>
    <row r="1877" spans="1:31" x14ac:dyDescent="0.2">
      <c r="A1877">
        <v>1976</v>
      </c>
      <c r="B1877" s="4">
        <v>43675</v>
      </c>
      <c r="C1877" t="s">
        <v>6877</v>
      </c>
      <c r="D1877" s="14"/>
      <c r="E1877" s="19">
        <f t="shared" si="207"/>
        <v>28.39</v>
      </c>
      <c r="F1877" s="1" t="str">
        <f t="shared" si="208"/>
        <v>Cash</v>
      </c>
      <c r="G1877" s="16" t="str">
        <f t="shared" si="209"/>
        <v xml:space="preserve"> </v>
      </c>
      <c r="H1877" s="15" t="str">
        <f>IF(F1877="Cash"," ",Y1877)</f>
        <v xml:space="preserve"> </v>
      </c>
      <c r="U1877" t="s">
        <v>6877</v>
      </c>
      <c r="V1877" t="s">
        <v>8536</v>
      </c>
      <c r="W1877" t="s">
        <v>30</v>
      </c>
      <c r="X1877" s="64">
        <v>4916465346055230</v>
      </c>
      <c r="Z1877">
        <v>28.39</v>
      </c>
      <c r="AA1877" s="65" t="str">
        <f t="shared" si="203"/>
        <v/>
      </c>
      <c r="AB1877">
        <f t="shared" si="204"/>
        <v>0</v>
      </c>
      <c r="AC1877" s="65" t="str">
        <f t="shared" si="205"/>
        <v>???</v>
      </c>
      <c r="AD1877" t="str">
        <f t="shared" si="206"/>
        <v xml:space="preserve"> </v>
      </c>
    </row>
    <row r="1878" spans="1:31" x14ac:dyDescent="0.2">
      <c r="A1878">
        <v>1977</v>
      </c>
      <c r="B1878" s="4">
        <v>43675</v>
      </c>
      <c r="C1878" t="s">
        <v>5783</v>
      </c>
      <c r="D1878" s="14"/>
      <c r="E1878" s="19">
        <f t="shared" si="207"/>
        <v>5.53</v>
      </c>
      <c r="F1878" s="1" t="str">
        <f t="shared" si="208"/>
        <v>Cash</v>
      </c>
      <c r="G1878" s="16" t="str">
        <f t="shared" si="209"/>
        <v xml:space="preserve"> </v>
      </c>
      <c r="H1878" s="15" t="str">
        <f>IF(F1878="Cash"," ",Y1878)</f>
        <v xml:space="preserve"> </v>
      </c>
      <c r="U1878" t="s">
        <v>5783</v>
      </c>
      <c r="V1878" t="s">
        <v>7739</v>
      </c>
      <c r="W1878" t="s">
        <v>30</v>
      </c>
      <c r="X1878" s="64">
        <v>4916465346055230</v>
      </c>
      <c r="Z1878">
        <v>5.53</v>
      </c>
      <c r="AA1878" s="65" t="str">
        <f t="shared" si="203"/>
        <v/>
      </c>
      <c r="AB1878">
        <f t="shared" si="204"/>
        <v>0</v>
      </c>
      <c r="AC1878" s="65" t="str">
        <f t="shared" si="205"/>
        <v>???</v>
      </c>
      <c r="AD1878" t="str">
        <f t="shared" si="206"/>
        <v xml:space="preserve"> </v>
      </c>
    </row>
    <row r="1879" spans="1:31" x14ac:dyDescent="0.2">
      <c r="A1879">
        <v>1978</v>
      </c>
      <c r="B1879" s="4">
        <v>43675</v>
      </c>
      <c r="C1879" t="s">
        <v>6878</v>
      </c>
      <c r="D1879" s="14"/>
      <c r="E1879" s="19">
        <f t="shared" si="207"/>
        <v>4.3</v>
      </c>
      <c r="F1879" s="1" t="str">
        <f t="shared" si="208"/>
        <v>Cash</v>
      </c>
      <c r="G1879" s="16" t="str">
        <f t="shared" si="209"/>
        <v xml:space="preserve"> </v>
      </c>
      <c r="H1879" s="15" t="str">
        <f>IF(F1879="Cash"," ",Y1879)</f>
        <v xml:space="preserve"> </v>
      </c>
      <c r="U1879" t="s">
        <v>6878</v>
      </c>
      <c r="V1879" t="s">
        <v>8344</v>
      </c>
      <c r="W1879" t="s">
        <v>30</v>
      </c>
      <c r="X1879" s="64">
        <v>4916465346055230</v>
      </c>
      <c r="Z1879">
        <v>4.3</v>
      </c>
      <c r="AA1879" s="65" t="str">
        <f t="shared" si="203"/>
        <v/>
      </c>
      <c r="AB1879">
        <f t="shared" si="204"/>
        <v>0</v>
      </c>
      <c r="AC1879" s="65" t="str">
        <f t="shared" si="205"/>
        <v>???</v>
      </c>
      <c r="AD1879" t="str">
        <f t="shared" si="206"/>
        <v xml:space="preserve"> </v>
      </c>
    </row>
    <row r="1880" spans="1:31" x14ac:dyDescent="0.2">
      <c r="A1880">
        <v>1979</v>
      </c>
      <c r="B1880" s="4">
        <v>43675</v>
      </c>
      <c r="C1880" t="s">
        <v>6879</v>
      </c>
      <c r="D1880" s="14"/>
      <c r="E1880" s="19">
        <f t="shared" si="207"/>
        <v>13.93</v>
      </c>
      <c r="F1880" s="1" t="str">
        <f t="shared" si="208"/>
        <v>Cash</v>
      </c>
      <c r="G1880" s="16" t="str">
        <f t="shared" si="209"/>
        <v xml:space="preserve"> </v>
      </c>
      <c r="H1880" s="15" t="str">
        <f>IF(F1880="Cash"," ",Y1880)</f>
        <v xml:space="preserve"> </v>
      </c>
      <c r="U1880" t="s">
        <v>6879</v>
      </c>
      <c r="V1880" t="s">
        <v>8537</v>
      </c>
      <c r="W1880" t="s">
        <v>30</v>
      </c>
      <c r="X1880" s="64">
        <v>4916465346055230</v>
      </c>
      <c r="Z1880">
        <v>13.93</v>
      </c>
      <c r="AA1880" s="65" t="str">
        <f t="shared" si="203"/>
        <v/>
      </c>
      <c r="AB1880">
        <f t="shared" si="204"/>
        <v>0</v>
      </c>
      <c r="AC1880" s="65" t="str">
        <f t="shared" si="205"/>
        <v>???</v>
      </c>
      <c r="AD1880" t="str">
        <f t="shared" si="206"/>
        <v xml:space="preserve"> </v>
      </c>
    </row>
    <row r="1881" spans="1:31" x14ac:dyDescent="0.2">
      <c r="A1881">
        <v>1980</v>
      </c>
      <c r="B1881" s="4">
        <v>43675</v>
      </c>
      <c r="C1881" t="s">
        <v>6880</v>
      </c>
      <c r="D1881" s="14"/>
      <c r="E1881" s="19">
        <f t="shared" si="207"/>
        <v>13.37</v>
      </c>
      <c r="F1881" s="1" t="str">
        <f t="shared" si="208"/>
        <v>Cash</v>
      </c>
      <c r="G1881" s="16" t="str">
        <f t="shared" si="209"/>
        <v xml:space="preserve"> </v>
      </c>
      <c r="H1881" s="15" t="str">
        <f>IF(F1881="Cash"," ",Y1881)</f>
        <v xml:space="preserve"> </v>
      </c>
      <c r="U1881" t="s">
        <v>6880</v>
      </c>
      <c r="V1881" t="s">
        <v>8538</v>
      </c>
      <c r="W1881" t="s">
        <v>30</v>
      </c>
      <c r="X1881" s="64">
        <v>4916465346055230</v>
      </c>
      <c r="Z1881">
        <v>13.37</v>
      </c>
      <c r="AA1881" s="65" t="str">
        <f t="shared" si="203"/>
        <v/>
      </c>
      <c r="AB1881">
        <f t="shared" si="204"/>
        <v>0</v>
      </c>
      <c r="AC1881" s="65" t="str">
        <f t="shared" si="205"/>
        <v>???</v>
      </c>
      <c r="AD1881" t="str">
        <f t="shared" si="206"/>
        <v xml:space="preserve"> </v>
      </c>
    </row>
    <row r="1882" spans="1:31" x14ac:dyDescent="0.2">
      <c r="A1882">
        <v>1981</v>
      </c>
      <c r="B1882" s="4">
        <v>43675</v>
      </c>
      <c r="C1882" t="s">
        <v>6881</v>
      </c>
      <c r="D1882" s="14"/>
      <c r="E1882" s="19">
        <f t="shared" si="207"/>
        <v>17.63</v>
      </c>
      <c r="F1882" s="1" t="str">
        <f t="shared" si="208"/>
        <v>Cash</v>
      </c>
      <c r="G1882" s="16" t="str">
        <f t="shared" si="209"/>
        <v xml:space="preserve"> </v>
      </c>
      <c r="H1882" s="15" t="str">
        <f>IF(F1882="Cash"," ",Y1882)</f>
        <v xml:space="preserve"> </v>
      </c>
      <c r="U1882" t="s">
        <v>6881</v>
      </c>
      <c r="V1882" t="s">
        <v>8539</v>
      </c>
      <c r="W1882" t="s">
        <v>30</v>
      </c>
      <c r="X1882" s="64">
        <v>4916465346055230</v>
      </c>
      <c r="Z1882">
        <v>17.63</v>
      </c>
      <c r="AA1882" s="65" t="str">
        <f t="shared" si="203"/>
        <v/>
      </c>
      <c r="AB1882">
        <f t="shared" si="204"/>
        <v>0</v>
      </c>
      <c r="AC1882" s="65" t="str">
        <f t="shared" si="205"/>
        <v>???</v>
      </c>
      <c r="AD1882" t="str">
        <f t="shared" si="206"/>
        <v xml:space="preserve"> </v>
      </c>
    </row>
    <row r="1883" spans="1:31" x14ac:dyDescent="0.2">
      <c r="A1883">
        <v>1982</v>
      </c>
      <c r="B1883" s="4">
        <v>43675</v>
      </c>
      <c r="C1883" t="s">
        <v>6882</v>
      </c>
      <c r="D1883" s="14"/>
      <c r="E1883" s="19">
        <f t="shared" si="207"/>
        <v>19.98</v>
      </c>
      <c r="F1883" s="1" t="str">
        <f t="shared" si="208"/>
        <v>Cash</v>
      </c>
      <c r="G1883" s="16" t="str">
        <f t="shared" si="209"/>
        <v xml:space="preserve"> </v>
      </c>
      <c r="H1883" s="15" t="str">
        <f>IF(F1883="Cash"," ",Y1883)</f>
        <v xml:space="preserve"> </v>
      </c>
      <c r="U1883" t="s">
        <v>6882</v>
      </c>
      <c r="V1883" t="s">
        <v>8540</v>
      </c>
      <c r="W1883" t="s">
        <v>30</v>
      </c>
      <c r="X1883" s="64">
        <v>4916465346055230</v>
      </c>
      <c r="Z1883">
        <v>19.98</v>
      </c>
      <c r="AA1883" s="65" t="str">
        <f t="shared" si="203"/>
        <v/>
      </c>
      <c r="AB1883">
        <f t="shared" si="204"/>
        <v>0</v>
      </c>
      <c r="AC1883" s="65" t="str">
        <f t="shared" si="205"/>
        <v>???</v>
      </c>
      <c r="AD1883" t="str">
        <f t="shared" si="206"/>
        <v xml:space="preserve"> </v>
      </c>
    </row>
    <row r="1884" spans="1:31" x14ac:dyDescent="0.2">
      <c r="A1884">
        <v>1983</v>
      </c>
      <c r="B1884" s="4">
        <v>43675</v>
      </c>
      <c r="C1884" t="s">
        <v>6883</v>
      </c>
      <c r="D1884" s="14"/>
      <c r="E1884" s="19">
        <f t="shared" si="207"/>
        <v>26.67</v>
      </c>
      <c r="F1884" s="1" t="str">
        <f t="shared" si="208"/>
        <v>Visa</v>
      </c>
      <c r="G1884" s="16" t="str">
        <f t="shared" si="209"/>
        <v>4874-4467-0175-3880</v>
      </c>
      <c r="H1884" s="15">
        <f>IF(F1884="Cash"," ",Y1884)</f>
        <v>46501</v>
      </c>
      <c r="M1884" s="64"/>
      <c r="U1884" t="s">
        <v>6883</v>
      </c>
      <c r="V1884" t="s">
        <v>8541</v>
      </c>
      <c r="W1884" t="s">
        <v>34</v>
      </c>
      <c r="X1884" s="64">
        <v>4916465346055230</v>
      </c>
      <c r="Y1884">
        <v>46501</v>
      </c>
      <c r="Z1884">
        <v>26.67</v>
      </c>
      <c r="AA1884" s="65" t="str">
        <f t="shared" si="203"/>
        <v>4874446701753880</v>
      </c>
      <c r="AB1884">
        <f t="shared" si="204"/>
        <v>16</v>
      </c>
      <c r="AC1884" s="65" t="str">
        <f t="shared" si="205"/>
        <v>4874446701753880</v>
      </c>
      <c r="AD1884" t="str">
        <f t="shared" si="206"/>
        <v>4874-4467-0175-3880</v>
      </c>
      <c r="AE1884" s="65" t="s">
        <v>10864</v>
      </c>
    </row>
    <row r="1885" spans="1:31" x14ac:dyDescent="0.2">
      <c r="A1885">
        <v>1984</v>
      </c>
      <c r="B1885" s="4">
        <v>43675</v>
      </c>
      <c r="C1885" t="s">
        <v>6884</v>
      </c>
      <c r="D1885" s="14"/>
      <c r="E1885" s="19">
        <f t="shared" si="207"/>
        <v>24.43</v>
      </c>
      <c r="F1885" s="1" t="str">
        <f t="shared" si="208"/>
        <v>Cash</v>
      </c>
      <c r="G1885" s="16" t="str">
        <f t="shared" si="209"/>
        <v xml:space="preserve"> </v>
      </c>
      <c r="H1885" s="15" t="str">
        <f>IF(F1885="Cash"," ",Y1885)</f>
        <v xml:space="preserve"> </v>
      </c>
      <c r="U1885" t="s">
        <v>6884</v>
      </c>
      <c r="V1885" t="s">
        <v>8542</v>
      </c>
      <c r="W1885" t="s">
        <v>30</v>
      </c>
      <c r="X1885" s="64">
        <v>4916465346055230</v>
      </c>
      <c r="Z1885">
        <v>24.43</v>
      </c>
      <c r="AA1885" s="65" t="str">
        <f t="shared" si="203"/>
        <v/>
      </c>
      <c r="AB1885">
        <f t="shared" si="204"/>
        <v>0</v>
      </c>
      <c r="AC1885" s="65" t="str">
        <f t="shared" si="205"/>
        <v>???</v>
      </c>
      <c r="AD1885" t="str">
        <f t="shared" si="206"/>
        <v xml:space="preserve"> </v>
      </c>
    </row>
    <row r="1886" spans="1:31" x14ac:dyDescent="0.2">
      <c r="A1886">
        <v>1985</v>
      </c>
      <c r="B1886" s="4">
        <v>43675</v>
      </c>
      <c r="C1886" t="s">
        <v>6885</v>
      </c>
      <c r="D1886" s="14"/>
      <c r="E1886" s="19">
        <f t="shared" si="207"/>
        <v>18.440000000000001</v>
      </c>
      <c r="F1886" s="1" t="str">
        <f t="shared" si="208"/>
        <v>American Express</v>
      </c>
      <c r="G1886" s="16" t="str">
        <f t="shared" si="209"/>
        <v>3723-013949-44161</v>
      </c>
      <c r="H1886" s="15">
        <f>IF(F1886="Cash"," ",Y1886)</f>
        <v>46971</v>
      </c>
      <c r="M1886" s="64"/>
      <c r="U1886" t="s">
        <v>6885</v>
      </c>
      <c r="V1886" t="s">
        <v>7221</v>
      </c>
      <c r="W1886" t="s">
        <v>7093</v>
      </c>
      <c r="X1886" s="64">
        <v>4916465346055230</v>
      </c>
      <c r="Y1886">
        <v>46971</v>
      </c>
      <c r="Z1886">
        <v>18.440000000000001</v>
      </c>
      <c r="AA1886" s="65" t="str">
        <f t="shared" si="203"/>
        <v>372301394944161</v>
      </c>
      <c r="AB1886">
        <f t="shared" si="204"/>
        <v>15</v>
      </c>
      <c r="AC1886" s="65" t="str">
        <f t="shared" si="205"/>
        <v>372301394944161</v>
      </c>
      <c r="AD1886" t="str">
        <f t="shared" si="206"/>
        <v>3723-013949-44161</v>
      </c>
      <c r="AE1886" s="65" t="s">
        <v>11091</v>
      </c>
    </row>
    <row r="1887" spans="1:31" x14ac:dyDescent="0.2">
      <c r="A1887">
        <v>1986</v>
      </c>
      <c r="B1887" s="4">
        <v>43675</v>
      </c>
      <c r="C1887" t="s">
        <v>6886</v>
      </c>
      <c r="D1887" s="14"/>
      <c r="E1887" s="19">
        <f t="shared" si="207"/>
        <v>9.26</v>
      </c>
      <c r="F1887" s="1" t="str">
        <f t="shared" si="208"/>
        <v>Visa</v>
      </c>
      <c r="G1887" s="16" t="str">
        <f t="shared" si="209"/>
        <v>2750-4434-7938-9204</v>
      </c>
      <c r="H1887" s="15">
        <f>IF(F1887="Cash"," ",Y1887)</f>
        <v>47283</v>
      </c>
      <c r="M1887" s="64"/>
      <c r="U1887" t="s">
        <v>6886</v>
      </c>
      <c r="V1887" t="s">
        <v>7091</v>
      </c>
      <c r="W1887" t="s">
        <v>34</v>
      </c>
      <c r="X1887" s="64">
        <v>4916465346055230</v>
      </c>
      <c r="Y1887">
        <v>47283</v>
      </c>
      <c r="Z1887">
        <v>9.26</v>
      </c>
      <c r="AA1887" s="65" t="str">
        <f t="shared" si="203"/>
        <v>2750443479389204</v>
      </c>
      <c r="AB1887">
        <f t="shared" si="204"/>
        <v>16</v>
      </c>
      <c r="AC1887" s="65" t="str">
        <f t="shared" si="205"/>
        <v>2750443479389204</v>
      </c>
      <c r="AD1887" t="str">
        <f t="shared" si="206"/>
        <v>2750-4434-7938-9204</v>
      </c>
      <c r="AE1887" s="65" t="s">
        <v>10911</v>
      </c>
    </row>
    <row r="1888" spans="1:31" x14ac:dyDescent="0.2">
      <c r="A1888">
        <v>1987</v>
      </c>
      <c r="B1888" s="4">
        <v>43675</v>
      </c>
      <c r="C1888" t="s">
        <v>6887</v>
      </c>
      <c r="D1888" s="14"/>
      <c r="E1888" s="19">
        <f t="shared" si="207"/>
        <v>28.4</v>
      </c>
      <c r="F1888" s="1" t="str">
        <f t="shared" si="208"/>
        <v>Mastercard</v>
      </c>
      <c r="G1888" s="16" t="str">
        <f t="shared" si="209"/>
        <v>4758-4275-7623-7248</v>
      </c>
      <c r="H1888" s="15">
        <f>IF(F1888="Cash"," ",Y1888)</f>
        <v>48193</v>
      </c>
      <c r="M1888" s="64"/>
      <c r="U1888" t="s">
        <v>6887</v>
      </c>
      <c r="V1888" t="s">
        <v>7865</v>
      </c>
      <c r="W1888" t="s">
        <v>7089</v>
      </c>
      <c r="X1888" s="64">
        <v>4916465346055230</v>
      </c>
      <c r="Y1888">
        <v>48193</v>
      </c>
      <c r="Z1888">
        <v>28.4</v>
      </c>
      <c r="AA1888" s="65" t="str">
        <f t="shared" si="203"/>
        <v>4758427576237248</v>
      </c>
      <c r="AB1888">
        <f t="shared" si="204"/>
        <v>16</v>
      </c>
      <c r="AC1888" s="65" t="str">
        <f t="shared" si="205"/>
        <v>4758427576237248</v>
      </c>
      <c r="AD1888" t="str">
        <f t="shared" si="206"/>
        <v>4758-4275-7623-7248</v>
      </c>
      <c r="AE1888" s="65" t="s">
        <v>10725</v>
      </c>
    </row>
    <row r="1889" spans="1:31" x14ac:dyDescent="0.2">
      <c r="A1889">
        <v>1988</v>
      </c>
      <c r="B1889" s="4">
        <v>43675</v>
      </c>
      <c r="C1889" t="s">
        <v>6888</v>
      </c>
      <c r="D1889" s="14"/>
      <c r="E1889" s="19">
        <f t="shared" si="207"/>
        <v>9.31</v>
      </c>
      <c r="F1889" s="1" t="str">
        <f t="shared" si="208"/>
        <v>Mastercard</v>
      </c>
      <c r="G1889" s="16" t="str">
        <f t="shared" si="209"/>
        <v>6476-6672-2019-9505</v>
      </c>
      <c r="H1889" s="15">
        <f>IF(F1889="Cash"," ",Y1889)</f>
        <v>59017</v>
      </c>
      <c r="M1889" s="64"/>
      <c r="U1889" t="s">
        <v>6888</v>
      </c>
      <c r="V1889" t="s">
        <v>8130</v>
      </c>
      <c r="W1889" t="s">
        <v>7089</v>
      </c>
      <c r="X1889" s="64">
        <v>4916465346055230</v>
      </c>
      <c r="Y1889">
        <v>59017</v>
      </c>
      <c r="Z1889">
        <v>9.31</v>
      </c>
      <c r="AA1889" s="65" t="str">
        <f t="shared" si="203"/>
        <v>6476667220199505</v>
      </c>
      <c r="AB1889">
        <f t="shared" si="204"/>
        <v>16</v>
      </c>
      <c r="AC1889" s="65" t="str">
        <f t="shared" si="205"/>
        <v>6476667220199505</v>
      </c>
      <c r="AD1889" t="str">
        <f t="shared" si="206"/>
        <v>6476-6672-2019-9505</v>
      </c>
      <c r="AE1889" s="65" t="s">
        <v>11092</v>
      </c>
    </row>
    <row r="1890" spans="1:31" x14ac:dyDescent="0.2">
      <c r="A1890">
        <v>1989</v>
      </c>
      <c r="B1890" s="4">
        <v>43675</v>
      </c>
      <c r="C1890" t="s">
        <v>5748</v>
      </c>
      <c r="D1890" s="14"/>
      <c r="E1890" s="19">
        <f t="shared" si="207"/>
        <v>33.520000000000003</v>
      </c>
      <c r="F1890" s="1" t="str">
        <f t="shared" si="208"/>
        <v>Cash</v>
      </c>
      <c r="G1890" s="16" t="str">
        <f t="shared" si="209"/>
        <v xml:space="preserve"> </v>
      </c>
      <c r="H1890" s="15" t="str">
        <f>IF(F1890="Cash"," ",Y1890)</f>
        <v xml:space="preserve"> </v>
      </c>
      <c r="U1890" t="s">
        <v>5748</v>
      </c>
      <c r="V1890" t="s">
        <v>7707</v>
      </c>
      <c r="W1890" t="s">
        <v>30</v>
      </c>
      <c r="X1890" s="64">
        <v>4916465346055230</v>
      </c>
      <c r="Z1890">
        <v>33.520000000000003</v>
      </c>
      <c r="AA1890" s="65" t="str">
        <f t="shared" si="203"/>
        <v/>
      </c>
      <c r="AB1890">
        <f t="shared" si="204"/>
        <v>0</v>
      </c>
      <c r="AC1890" s="65" t="str">
        <f t="shared" si="205"/>
        <v>???</v>
      </c>
      <c r="AD1890" t="str">
        <f t="shared" si="206"/>
        <v xml:space="preserve"> </v>
      </c>
    </row>
    <row r="1891" spans="1:31" x14ac:dyDescent="0.2">
      <c r="A1891">
        <v>1990</v>
      </c>
      <c r="B1891" s="4">
        <v>43675</v>
      </c>
      <c r="C1891" t="s">
        <v>6563</v>
      </c>
      <c r="D1891" s="14"/>
      <c r="E1891" s="19">
        <f t="shared" si="207"/>
        <v>20.98</v>
      </c>
      <c r="F1891" s="1" t="str">
        <f t="shared" si="208"/>
        <v>Cash</v>
      </c>
      <c r="G1891" s="16" t="str">
        <f t="shared" si="209"/>
        <v xml:space="preserve"> </v>
      </c>
      <c r="H1891" s="15" t="str">
        <f>IF(F1891="Cash"," ",Y1891)</f>
        <v xml:space="preserve"> </v>
      </c>
      <c r="U1891" t="s">
        <v>6563</v>
      </c>
      <c r="V1891" t="s">
        <v>8319</v>
      </c>
      <c r="W1891" t="s">
        <v>30</v>
      </c>
      <c r="X1891" s="64">
        <v>4916465346055230</v>
      </c>
      <c r="Z1891">
        <v>20.98</v>
      </c>
      <c r="AA1891" s="65" t="str">
        <f t="shared" si="203"/>
        <v/>
      </c>
      <c r="AB1891">
        <f t="shared" si="204"/>
        <v>0</v>
      </c>
      <c r="AC1891" s="65" t="str">
        <f t="shared" si="205"/>
        <v>???</v>
      </c>
      <c r="AD1891" t="str">
        <f t="shared" si="206"/>
        <v xml:space="preserve"> </v>
      </c>
    </row>
    <row r="1892" spans="1:31" x14ac:dyDescent="0.2">
      <c r="A1892">
        <v>1991</v>
      </c>
      <c r="B1892" s="4">
        <v>43675</v>
      </c>
      <c r="C1892" t="s">
        <v>6889</v>
      </c>
      <c r="D1892" s="14"/>
      <c r="E1892" s="19">
        <f t="shared" si="207"/>
        <v>20.77</v>
      </c>
      <c r="F1892" s="1" t="str">
        <f t="shared" si="208"/>
        <v>Visa</v>
      </c>
      <c r="G1892" s="16" t="str">
        <f t="shared" si="209"/>
        <v>6802-6595-4366-6840</v>
      </c>
      <c r="H1892" s="15">
        <f>IF(F1892="Cash"," ",Y1892)</f>
        <v>47937</v>
      </c>
      <c r="M1892" s="64"/>
      <c r="U1892" t="s">
        <v>6889</v>
      </c>
      <c r="V1892" t="s">
        <v>7166</v>
      </c>
      <c r="W1892" t="s">
        <v>34</v>
      </c>
      <c r="X1892" s="64">
        <v>4916465346055230</v>
      </c>
      <c r="Y1892">
        <v>47937</v>
      </c>
      <c r="Z1892">
        <v>20.77</v>
      </c>
      <c r="AA1892" s="65" t="str">
        <f t="shared" si="203"/>
        <v>6802659543666840</v>
      </c>
      <c r="AB1892">
        <f t="shared" si="204"/>
        <v>16</v>
      </c>
      <c r="AC1892" s="65" t="str">
        <f t="shared" si="205"/>
        <v>6802659543666840</v>
      </c>
      <c r="AD1892" t="str">
        <f t="shared" si="206"/>
        <v>6802-6595-4366-6840</v>
      </c>
      <c r="AE1892" s="65" t="s">
        <v>10840</v>
      </c>
    </row>
    <row r="1893" spans="1:31" x14ac:dyDescent="0.2">
      <c r="A1893">
        <v>1992</v>
      </c>
      <c r="B1893" s="4">
        <v>43675</v>
      </c>
      <c r="C1893" t="s">
        <v>6890</v>
      </c>
      <c r="D1893" s="14"/>
      <c r="E1893" s="19">
        <f t="shared" si="207"/>
        <v>26.12</v>
      </c>
      <c r="F1893" s="1" t="str">
        <f t="shared" si="208"/>
        <v>Visa</v>
      </c>
      <c r="G1893" s="16" t="str">
        <f t="shared" si="209"/>
        <v>1657-9741-2784-6788</v>
      </c>
      <c r="H1893" s="15">
        <f>IF(F1893="Cash"," ",Y1893)</f>
        <v>60680</v>
      </c>
      <c r="M1893" s="64"/>
      <c r="U1893" t="s">
        <v>6890</v>
      </c>
      <c r="V1893" t="s">
        <v>8543</v>
      </c>
      <c r="W1893" t="s">
        <v>34</v>
      </c>
      <c r="X1893" s="64">
        <v>4916465346055230</v>
      </c>
      <c r="Y1893">
        <v>60680</v>
      </c>
      <c r="Z1893">
        <v>26.12</v>
      </c>
      <c r="AA1893" s="65" t="str">
        <f t="shared" si="203"/>
        <v>1657974127846788</v>
      </c>
      <c r="AB1893">
        <f t="shared" si="204"/>
        <v>16</v>
      </c>
      <c r="AC1893" s="65" t="str">
        <f t="shared" si="205"/>
        <v>1657974127846788</v>
      </c>
      <c r="AD1893" t="str">
        <f t="shared" si="206"/>
        <v>1657-9741-2784-6788</v>
      </c>
      <c r="AE1893" s="65" t="s">
        <v>11093</v>
      </c>
    </row>
    <row r="1894" spans="1:31" x14ac:dyDescent="0.2">
      <c r="A1894">
        <v>1993</v>
      </c>
      <c r="B1894" s="4">
        <v>43675</v>
      </c>
      <c r="C1894" t="s">
        <v>6891</v>
      </c>
      <c r="D1894" s="14"/>
      <c r="E1894" s="19">
        <f t="shared" si="207"/>
        <v>10.8</v>
      </c>
      <c r="F1894" s="1" t="str">
        <f t="shared" si="208"/>
        <v>Visa</v>
      </c>
      <c r="G1894" s="16" t="str">
        <f t="shared" si="209"/>
        <v>5621-3032-5980-2337</v>
      </c>
      <c r="H1894" s="15">
        <f>IF(F1894="Cash"," ",Y1894)</f>
        <v>47990</v>
      </c>
      <c r="M1894" s="64"/>
      <c r="U1894" t="s">
        <v>6891</v>
      </c>
      <c r="V1894" t="s">
        <v>8472</v>
      </c>
      <c r="W1894" t="s">
        <v>34</v>
      </c>
      <c r="X1894" s="64">
        <v>4916465346055230</v>
      </c>
      <c r="Y1894">
        <v>47990</v>
      </c>
      <c r="Z1894">
        <v>10.8</v>
      </c>
      <c r="AA1894" s="65" t="str">
        <f t="shared" si="203"/>
        <v>5621303259802337</v>
      </c>
      <c r="AB1894">
        <f t="shared" si="204"/>
        <v>16</v>
      </c>
      <c r="AC1894" s="65" t="str">
        <f t="shared" si="205"/>
        <v>5621303259802337</v>
      </c>
      <c r="AD1894" t="str">
        <f t="shared" si="206"/>
        <v>5621-3032-5980-2337</v>
      </c>
      <c r="AE1894" s="65" t="s">
        <v>10651</v>
      </c>
    </row>
    <row r="1895" spans="1:31" x14ac:dyDescent="0.2">
      <c r="A1895">
        <v>1994</v>
      </c>
      <c r="B1895" s="4">
        <v>43675</v>
      </c>
      <c r="C1895" t="s">
        <v>6892</v>
      </c>
      <c r="D1895" s="14"/>
      <c r="E1895" s="19">
        <f t="shared" si="207"/>
        <v>28.81</v>
      </c>
      <c r="F1895" s="1" t="str">
        <f t="shared" si="208"/>
        <v>Mastercard</v>
      </c>
      <c r="G1895" s="16" t="str">
        <f t="shared" si="209"/>
        <v>9733-7276-4851-2122</v>
      </c>
      <c r="H1895" s="15">
        <f>IF(F1895="Cash"," ",Y1895)</f>
        <v>47590</v>
      </c>
      <c r="M1895" s="64"/>
      <c r="U1895" t="s">
        <v>6892</v>
      </c>
      <c r="V1895" t="s">
        <v>7434</v>
      </c>
      <c r="W1895" t="s">
        <v>7089</v>
      </c>
      <c r="X1895" s="64">
        <v>4916465346055230</v>
      </c>
      <c r="Y1895">
        <v>47590</v>
      </c>
      <c r="Z1895">
        <v>28.81</v>
      </c>
      <c r="AA1895" s="65" t="str">
        <f t="shared" si="203"/>
        <v>9733727648512122</v>
      </c>
      <c r="AB1895">
        <f t="shared" si="204"/>
        <v>16</v>
      </c>
      <c r="AC1895" s="65" t="str">
        <f t="shared" si="205"/>
        <v>9733727648512122</v>
      </c>
      <c r="AD1895" t="str">
        <f t="shared" si="206"/>
        <v>9733-7276-4851-2122</v>
      </c>
      <c r="AE1895" s="65" t="s">
        <v>10626</v>
      </c>
    </row>
    <row r="1896" spans="1:31" x14ac:dyDescent="0.2">
      <c r="A1896">
        <v>1995</v>
      </c>
      <c r="B1896" s="4">
        <v>43675</v>
      </c>
      <c r="C1896" t="s">
        <v>6893</v>
      </c>
      <c r="D1896" s="14"/>
      <c r="E1896" s="19">
        <f t="shared" si="207"/>
        <v>23.06</v>
      </c>
      <c r="F1896" s="1" t="str">
        <f t="shared" si="208"/>
        <v>Mastercard</v>
      </c>
      <c r="G1896" s="16" t="str">
        <f t="shared" si="209"/>
        <v>9226-1687-2461-7520</v>
      </c>
      <c r="H1896" s="15">
        <f>IF(F1896="Cash"," ",Y1896)</f>
        <v>47520</v>
      </c>
      <c r="M1896" s="64"/>
      <c r="U1896" t="s">
        <v>6893</v>
      </c>
      <c r="V1896" t="s">
        <v>8544</v>
      </c>
      <c r="W1896" t="s">
        <v>7089</v>
      </c>
      <c r="X1896" s="64">
        <v>4916465346055230</v>
      </c>
      <c r="Y1896">
        <v>47520</v>
      </c>
      <c r="Z1896">
        <v>23.06</v>
      </c>
      <c r="AA1896" s="65" t="str">
        <f t="shared" si="203"/>
        <v>9226168724617520</v>
      </c>
      <c r="AB1896">
        <f t="shared" si="204"/>
        <v>16</v>
      </c>
      <c r="AC1896" s="65" t="str">
        <f t="shared" si="205"/>
        <v>9226168724617520</v>
      </c>
      <c r="AD1896" t="str">
        <f t="shared" si="206"/>
        <v>9226-1687-2461-7520</v>
      </c>
      <c r="AE1896" s="65" t="s">
        <v>10703</v>
      </c>
    </row>
    <row r="1897" spans="1:31" x14ac:dyDescent="0.2">
      <c r="A1897">
        <v>1996</v>
      </c>
      <c r="B1897" s="4">
        <v>43675</v>
      </c>
      <c r="C1897" t="s">
        <v>6894</v>
      </c>
      <c r="D1897" s="14"/>
      <c r="E1897" s="19">
        <f t="shared" si="207"/>
        <v>8.19</v>
      </c>
      <c r="F1897" s="1" t="str">
        <f t="shared" si="208"/>
        <v>Mastercard</v>
      </c>
      <c r="G1897" s="16" t="str">
        <f t="shared" si="209"/>
        <v>2210-6338-2363-9725</v>
      </c>
      <c r="H1897" s="15">
        <f>IF(F1897="Cash"," ",Y1897)</f>
        <v>13810</v>
      </c>
      <c r="M1897" s="64"/>
      <c r="U1897" t="s">
        <v>6894</v>
      </c>
      <c r="V1897" t="s">
        <v>7624</v>
      </c>
      <c r="W1897" t="s">
        <v>7089</v>
      </c>
      <c r="X1897" s="64">
        <v>4916465346055230</v>
      </c>
      <c r="Y1897">
        <v>13810</v>
      </c>
      <c r="Z1897">
        <v>8.19</v>
      </c>
      <c r="AA1897" s="65" t="str">
        <f t="shared" si="203"/>
        <v>2210633823639725</v>
      </c>
      <c r="AB1897">
        <f t="shared" si="204"/>
        <v>16</v>
      </c>
      <c r="AC1897" s="65" t="str">
        <f t="shared" si="205"/>
        <v>2210633823639725</v>
      </c>
      <c r="AD1897" t="str">
        <f t="shared" si="206"/>
        <v>2210-6338-2363-9725</v>
      </c>
      <c r="AE1897" s="65" t="s">
        <v>11094</v>
      </c>
    </row>
    <row r="1898" spans="1:31" x14ac:dyDescent="0.2">
      <c r="A1898">
        <v>1997</v>
      </c>
      <c r="B1898" s="4">
        <v>43675</v>
      </c>
      <c r="C1898" t="s">
        <v>6895</v>
      </c>
      <c r="D1898" s="14"/>
      <c r="E1898" s="19">
        <f t="shared" si="207"/>
        <v>15.04</v>
      </c>
      <c r="F1898" s="1" t="str">
        <f t="shared" si="208"/>
        <v>Visa</v>
      </c>
      <c r="G1898" s="16" t="str">
        <f t="shared" si="209"/>
        <v>5794-5837-7160-7016</v>
      </c>
      <c r="H1898" s="15">
        <f>IF(F1898="Cash"," ",Y1898)</f>
        <v>60290</v>
      </c>
      <c r="M1898" s="64"/>
      <c r="U1898" t="s">
        <v>6895</v>
      </c>
      <c r="V1898" t="s">
        <v>8545</v>
      </c>
      <c r="W1898" t="s">
        <v>34</v>
      </c>
      <c r="X1898" s="64">
        <v>4916465346055230</v>
      </c>
      <c r="Y1898">
        <v>60290</v>
      </c>
      <c r="Z1898">
        <v>15.04</v>
      </c>
      <c r="AA1898" s="65" t="str">
        <f t="shared" si="203"/>
        <v>5794583771607016</v>
      </c>
      <c r="AB1898">
        <f t="shared" si="204"/>
        <v>16</v>
      </c>
      <c r="AC1898" s="65" t="str">
        <f t="shared" si="205"/>
        <v>5794583771607016</v>
      </c>
      <c r="AD1898" t="str">
        <f t="shared" si="206"/>
        <v>5794-5837-7160-7016</v>
      </c>
      <c r="AE1898" s="65" t="s">
        <v>10624</v>
      </c>
    </row>
    <row r="1899" spans="1:31" x14ac:dyDescent="0.2">
      <c r="A1899">
        <v>1998</v>
      </c>
      <c r="B1899" s="4">
        <v>43675</v>
      </c>
      <c r="C1899" t="s">
        <v>6896</v>
      </c>
      <c r="D1899" s="14"/>
      <c r="E1899" s="19">
        <f t="shared" si="207"/>
        <v>25.07</v>
      </c>
      <c r="F1899" s="1" t="str">
        <f t="shared" si="208"/>
        <v>Visa</v>
      </c>
      <c r="G1899" s="16" t="str">
        <f t="shared" si="209"/>
        <v>5227-8863-7494-7309</v>
      </c>
      <c r="H1899" s="15">
        <f>IF(F1899="Cash"," ",Y1899)</f>
        <v>60649</v>
      </c>
      <c r="M1899" s="64"/>
      <c r="U1899" t="s">
        <v>6896</v>
      </c>
      <c r="V1899" t="s">
        <v>8546</v>
      </c>
      <c r="W1899" t="s">
        <v>34</v>
      </c>
      <c r="X1899" s="64">
        <v>4916465346055230</v>
      </c>
      <c r="Y1899">
        <v>60649</v>
      </c>
      <c r="Z1899">
        <v>25.07</v>
      </c>
      <c r="AA1899" s="65" t="str">
        <f t="shared" si="203"/>
        <v>5227886374947309</v>
      </c>
      <c r="AB1899">
        <f t="shared" si="204"/>
        <v>16</v>
      </c>
      <c r="AC1899" s="65" t="str">
        <f t="shared" si="205"/>
        <v>5227886374947309</v>
      </c>
      <c r="AD1899" t="str">
        <f t="shared" si="206"/>
        <v>5227-8863-7494-7309</v>
      </c>
      <c r="AE1899" s="65" t="s">
        <v>11095</v>
      </c>
    </row>
    <row r="1900" spans="1:31" x14ac:dyDescent="0.2">
      <c r="A1900">
        <v>1999</v>
      </c>
      <c r="B1900" s="4">
        <v>43675</v>
      </c>
      <c r="C1900" t="s">
        <v>6897</v>
      </c>
      <c r="D1900" s="14"/>
      <c r="E1900" s="19">
        <f t="shared" si="207"/>
        <v>13.74</v>
      </c>
      <c r="F1900" s="1" t="str">
        <f t="shared" si="208"/>
        <v>Mastercard</v>
      </c>
      <c r="G1900" s="16" t="str">
        <f t="shared" si="209"/>
        <v>3349-1073-4931-6443</v>
      </c>
      <c r="H1900" s="15">
        <f>IF(F1900="Cash"," ",Y1900)</f>
        <v>98674</v>
      </c>
      <c r="M1900" s="64"/>
      <c r="U1900" t="s">
        <v>6897</v>
      </c>
      <c r="V1900" t="s">
        <v>8547</v>
      </c>
      <c r="W1900" t="s">
        <v>7089</v>
      </c>
      <c r="X1900" s="64">
        <v>4916465346055230</v>
      </c>
      <c r="Y1900">
        <v>98674</v>
      </c>
      <c r="Z1900">
        <v>13.74</v>
      </c>
      <c r="AA1900" s="65" t="str">
        <f t="shared" si="203"/>
        <v>3349107349316443</v>
      </c>
      <c r="AB1900">
        <f t="shared" si="204"/>
        <v>16</v>
      </c>
      <c r="AC1900" s="65" t="str">
        <f t="shared" si="205"/>
        <v>3349107349316443</v>
      </c>
      <c r="AD1900" t="str">
        <f t="shared" si="206"/>
        <v>3349-1073-4931-6443</v>
      </c>
      <c r="AE1900" s="65" t="s">
        <v>11096</v>
      </c>
    </row>
    <row r="1901" spans="1:31" x14ac:dyDescent="0.2">
      <c r="A1901">
        <v>2000</v>
      </c>
      <c r="B1901" s="4">
        <v>43675</v>
      </c>
      <c r="C1901" t="s">
        <v>6898</v>
      </c>
      <c r="D1901" s="14"/>
      <c r="E1901" s="19">
        <f t="shared" si="207"/>
        <v>27.23</v>
      </c>
      <c r="F1901" s="1" t="str">
        <f t="shared" si="208"/>
        <v>Cash</v>
      </c>
      <c r="G1901" s="16" t="str">
        <f t="shared" si="209"/>
        <v xml:space="preserve"> </v>
      </c>
      <c r="H1901" s="15" t="str">
        <f>IF(F1901="Cash"," ",Y1901)</f>
        <v xml:space="preserve"> </v>
      </c>
      <c r="U1901" t="s">
        <v>6898</v>
      </c>
      <c r="V1901" t="s">
        <v>8548</v>
      </c>
      <c r="W1901" t="s">
        <v>30</v>
      </c>
      <c r="X1901" s="64">
        <v>4916465346055230</v>
      </c>
      <c r="Z1901">
        <v>27.23</v>
      </c>
      <c r="AA1901" s="65" t="str">
        <f t="shared" si="203"/>
        <v/>
      </c>
      <c r="AB1901">
        <f t="shared" si="204"/>
        <v>0</v>
      </c>
      <c r="AC1901" s="65" t="str">
        <f t="shared" si="205"/>
        <v>???</v>
      </c>
      <c r="AD1901" t="str">
        <f t="shared" si="206"/>
        <v xml:space="preserve"> </v>
      </c>
    </row>
    <row r="1902" spans="1:31" x14ac:dyDescent="0.2">
      <c r="A1902">
        <v>2001</v>
      </c>
      <c r="B1902" s="4">
        <v>43675</v>
      </c>
      <c r="C1902" t="s">
        <v>6899</v>
      </c>
      <c r="D1902" s="14"/>
      <c r="E1902" s="19">
        <f t="shared" si="207"/>
        <v>8.16</v>
      </c>
      <c r="F1902" s="1" t="str">
        <f t="shared" si="208"/>
        <v>Visa</v>
      </c>
      <c r="G1902" s="16" t="str">
        <f t="shared" si="209"/>
        <v>6201-0991-7607-6275</v>
      </c>
      <c r="H1902" s="15">
        <f>IF(F1902="Cash"," ",Y1902)</f>
        <v>46770</v>
      </c>
      <c r="M1902" s="64"/>
      <c r="U1902" t="s">
        <v>6899</v>
      </c>
      <c r="V1902" t="s">
        <v>8282</v>
      </c>
      <c r="W1902" t="s">
        <v>34</v>
      </c>
      <c r="X1902" s="64">
        <v>4916465346055230</v>
      </c>
      <c r="Y1902">
        <v>46770</v>
      </c>
      <c r="Z1902">
        <v>8.16</v>
      </c>
      <c r="AA1902" s="65" t="str">
        <f t="shared" si="203"/>
        <v>6201099176076275</v>
      </c>
      <c r="AB1902">
        <f t="shared" si="204"/>
        <v>16</v>
      </c>
      <c r="AC1902" s="65" t="str">
        <f t="shared" si="205"/>
        <v>6201099176076275</v>
      </c>
      <c r="AD1902" t="str">
        <f t="shared" si="206"/>
        <v>6201-0991-7607-6275</v>
      </c>
      <c r="AE1902" s="65" t="s">
        <v>10927</v>
      </c>
    </row>
    <row r="1903" spans="1:31" x14ac:dyDescent="0.2">
      <c r="A1903">
        <v>2002</v>
      </c>
      <c r="B1903" s="4">
        <v>43675</v>
      </c>
      <c r="C1903" t="s">
        <v>6900</v>
      </c>
      <c r="D1903" s="14"/>
      <c r="E1903" s="19">
        <f t="shared" si="207"/>
        <v>8.15</v>
      </c>
      <c r="F1903" s="1" t="str">
        <f t="shared" si="208"/>
        <v>Mastercard</v>
      </c>
      <c r="G1903" s="16" t="str">
        <f t="shared" si="209"/>
        <v>1790-9534-7030-9004</v>
      </c>
      <c r="H1903" s="15">
        <f>IF(F1903="Cash"," ",Y1903)</f>
        <v>47430</v>
      </c>
      <c r="M1903" s="64"/>
      <c r="U1903" t="s">
        <v>6900</v>
      </c>
      <c r="V1903" t="s">
        <v>8549</v>
      </c>
      <c r="W1903" t="s">
        <v>7089</v>
      </c>
      <c r="X1903" s="64">
        <v>4916465346055230</v>
      </c>
      <c r="Y1903">
        <v>47430</v>
      </c>
      <c r="Z1903">
        <v>8.15</v>
      </c>
      <c r="AA1903" s="65" t="str">
        <f t="shared" si="203"/>
        <v>1790953470309004</v>
      </c>
      <c r="AB1903">
        <f t="shared" si="204"/>
        <v>16</v>
      </c>
      <c r="AC1903" s="65" t="str">
        <f t="shared" si="205"/>
        <v>1790953470309004</v>
      </c>
      <c r="AD1903" t="str">
        <f t="shared" si="206"/>
        <v>1790-9534-7030-9004</v>
      </c>
      <c r="AE1903" s="65" t="s">
        <v>10688</v>
      </c>
    </row>
    <row r="1904" spans="1:31" x14ac:dyDescent="0.2">
      <c r="A1904">
        <v>2003</v>
      </c>
      <c r="B1904" s="4">
        <v>43675</v>
      </c>
      <c r="C1904" t="s">
        <v>6901</v>
      </c>
      <c r="D1904" s="14"/>
      <c r="E1904" s="19">
        <f t="shared" si="207"/>
        <v>13.46</v>
      </c>
      <c r="F1904" s="1" t="str">
        <f t="shared" si="208"/>
        <v>Cash</v>
      </c>
      <c r="G1904" s="16" t="str">
        <f t="shared" si="209"/>
        <v xml:space="preserve"> </v>
      </c>
      <c r="H1904" s="15" t="str">
        <f>IF(F1904="Cash"," ",Y1904)</f>
        <v xml:space="preserve"> </v>
      </c>
      <c r="U1904" t="s">
        <v>6901</v>
      </c>
      <c r="V1904" t="s">
        <v>8550</v>
      </c>
      <c r="W1904" t="s">
        <v>30</v>
      </c>
      <c r="X1904" s="64">
        <v>4916465346055230</v>
      </c>
      <c r="Z1904">
        <v>13.46</v>
      </c>
      <c r="AA1904" s="65" t="str">
        <f t="shared" si="203"/>
        <v/>
      </c>
      <c r="AB1904">
        <f t="shared" si="204"/>
        <v>0</v>
      </c>
      <c r="AC1904" s="65" t="str">
        <f t="shared" si="205"/>
        <v>???</v>
      </c>
      <c r="AD1904" t="str">
        <f t="shared" si="206"/>
        <v xml:space="preserve"> </v>
      </c>
    </row>
    <row r="1905" spans="1:31" x14ac:dyDescent="0.2">
      <c r="A1905">
        <v>2004</v>
      </c>
      <c r="B1905" s="4">
        <v>43675</v>
      </c>
      <c r="C1905" t="s">
        <v>6901</v>
      </c>
      <c r="D1905" s="14"/>
      <c r="E1905" s="19">
        <f t="shared" si="207"/>
        <v>13.46</v>
      </c>
      <c r="F1905" s="1" t="str">
        <f t="shared" si="208"/>
        <v>Cash</v>
      </c>
      <c r="G1905" s="16" t="str">
        <f t="shared" si="209"/>
        <v xml:space="preserve"> </v>
      </c>
      <c r="H1905" s="15" t="str">
        <f>IF(F1905="Cash"," ",Y1905)</f>
        <v xml:space="preserve"> </v>
      </c>
      <c r="U1905" t="s">
        <v>6901</v>
      </c>
      <c r="V1905" t="s">
        <v>8550</v>
      </c>
      <c r="W1905" t="s">
        <v>30</v>
      </c>
      <c r="X1905" s="64">
        <v>4916465346055230</v>
      </c>
      <c r="Z1905">
        <v>13.46</v>
      </c>
      <c r="AA1905" s="65" t="str">
        <f t="shared" si="203"/>
        <v/>
      </c>
      <c r="AB1905">
        <f t="shared" si="204"/>
        <v>0</v>
      </c>
      <c r="AC1905" s="65" t="str">
        <f t="shared" si="205"/>
        <v>???</v>
      </c>
      <c r="AD1905" t="str">
        <f t="shared" si="206"/>
        <v xml:space="preserve"> </v>
      </c>
    </row>
    <row r="1906" spans="1:31" x14ac:dyDescent="0.2">
      <c r="A1906">
        <v>2005</v>
      </c>
      <c r="B1906" s="4">
        <v>43675</v>
      </c>
      <c r="C1906" t="s">
        <v>6902</v>
      </c>
      <c r="D1906" s="14"/>
      <c r="E1906" s="19">
        <f t="shared" si="207"/>
        <v>32.1</v>
      </c>
      <c r="F1906" s="1" t="str">
        <f t="shared" si="208"/>
        <v>Cash</v>
      </c>
      <c r="G1906" s="16" t="str">
        <f t="shared" si="209"/>
        <v xml:space="preserve"> </v>
      </c>
      <c r="H1906" s="15" t="str">
        <f>IF(F1906="Cash"," ",Y1906)</f>
        <v xml:space="preserve"> </v>
      </c>
      <c r="U1906" t="s">
        <v>6902</v>
      </c>
      <c r="V1906" t="s">
        <v>8551</v>
      </c>
      <c r="W1906" t="s">
        <v>30</v>
      </c>
      <c r="X1906" s="64">
        <v>4916465346055230</v>
      </c>
      <c r="Z1906">
        <v>32.1</v>
      </c>
      <c r="AA1906" s="65" t="str">
        <f t="shared" si="203"/>
        <v/>
      </c>
      <c r="AB1906">
        <f t="shared" si="204"/>
        <v>0</v>
      </c>
      <c r="AC1906" s="65" t="str">
        <f t="shared" si="205"/>
        <v>???</v>
      </c>
      <c r="AD1906" t="str">
        <f t="shared" si="206"/>
        <v xml:space="preserve"> </v>
      </c>
    </row>
    <row r="1907" spans="1:31" x14ac:dyDescent="0.2">
      <c r="A1907">
        <v>2006</v>
      </c>
      <c r="B1907" s="4">
        <v>43675</v>
      </c>
      <c r="C1907" t="s">
        <v>6903</v>
      </c>
      <c r="D1907" s="14"/>
      <c r="E1907" s="19">
        <f t="shared" si="207"/>
        <v>34.18</v>
      </c>
      <c r="F1907" s="1" t="str">
        <f t="shared" si="208"/>
        <v>Visa</v>
      </c>
      <c r="G1907" s="16" t="str">
        <f t="shared" si="209"/>
        <v>4100-6988-3721-9440</v>
      </c>
      <c r="H1907" s="15">
        <f>IF(F1907="Cash"," ",Y1907)</f>
        <v>46725</v>
      </c>
      <c r="M1907" s="64"/>
      <c r="U1907" t="s">
        <v>6903</v>
      </c>
      <c r="V1907" t="s">
        <v>8552</v>
      </c>
      <c r="W1907" t="s">
        <v>34</v>
      </c>
      <c r="X1907" s="64">
        <v>4916465346055230</v>
      </c>
      <c r="Y1907">
        <v>46725</v>
      </c>
      <c r="Z1907">
        <v>34.18</v>
      </c>
      <c r="AA1907" s="65" t="str">
        <f t="shared" si="203"/>
        <v>4100698837219440</v>
      </c>
      <c r="AB1907">
        <f t="shared" si="204"/>
        <v>16</v>
      </c>
      <c r="AC1907" s="65" t="str">
        <f t="shared" si="205"/>
        <v>4100698837219440</v>
      </c>
      <c r="AD1907" t="str">
        <f t="shared" si="206"/>
        <v>4100-6988-3721-9440</v>
      </c>
      <c r="AE1907" s="65" t="s">
        <v>10903</v>
      </c>
    </row>
    <row r="1908" spans="1:31" x14ac:dyDescent="0.2">
      <c r="A1908">
        <v>2007</v>
      </c>
      <c r="B1908" s="4">
        <v>43675</v>
      </c>
      <c r="C1908" t="s">
        <v>6904</v>
      </c>
      <c r="D1908" s="14"/>
      <c r="E1908" s="19">
        <f t="shared" si="207"/>
        <v>19.309999999999999</v>
      </c>
      <c r="F1908" s="1" t="str">
        <f t="shared" si="208"/>
        <v>Visa</v>
      </c>
      <c r="G1908" s="16" t="str">
        <f t="shared" si="209"/>
        <v>7429-0563-6151-7560</v>
      </c>
      <c r="H1908" s="15">
        <f>IF(F1908="Cash"," ",Y1908)</f>
        <v>47832</v>
      </c>
      <c r="M1908" s="64"/>
      <c r="U1908" t="s">
        <v>6904</v>
      </c>
      <c r="V1908" t="s">
        <v>8553</v>
      </c>
      <c r="W1908" t="s">
        <v>34</v>
      </c>
      <c r="X1908" s="64">
        <v>4916465346055230</v>
      </c>
      <c r="Y1908">
        <v>47832</v>
      </c>
      <c r="Z1908">
        <v>19.309999999999999</v>
      </c>
      <c r="AA1908" s="65" t="str">
        <f t="shared" si="203"/>
        <v>7429056361517560</v>
      </c>
      <c r="AB1908">
        <f t="shared" si="204"/>
        <v>16</v>
      </c>
      <c r="AC1908" s="65" t="str">
        <f t="shared" si="205"/>
        <v>7429056361517560</v>
      </c>
      <c r="AD1908" t="str">
        <f t="shared" si="206"/>
        <v>7429-0563-6151-7560</v>
      </c>
      <c r="AE1908" s="65" t="s">
        <v>10851</v>
      </c>
    </row>
    <row r="1909" spans="1:31" x14ac:dyDescent="0.2">
      <c r="A1909">
        <v>2008</v>
      </c>
      <c r="B1909" s="4">
        <v>43675</v>
      </c>
      <c r="C1909" t="s">
        <v>6905</v>
      </c>
      <c r="D1909" s="14"/>
      <c r="E1909" s="19">
        <f t="shared" si="207"/>
        <v>2.73</v>
      </c>
      <c r="F1909" s="1" t="str">
        <f t="shared" si="208"/>
        <v>Mastercard</v>
      </c>
      <c r="G1909" s="16" t="str">
        <f t="shared" si="209"/>
        <v>6489-5135-9009-8337</v>
      </c>
      <c r="H1909" s="15">
        <f>IF(F1909="Cash"," ",Y1909)</f>
        <v>47938</v>
      </c>
      <c r="M1909" s="64"/>
      <c r="U1909" t="s">
        <v>6905</v>
      </c>
      <c r="V1909" t="s">
        <v>8554</v>
      </c>
      <c r="W1909" t="s">
        <v>7089</v>
      </c>
      <c r="X1909" s="64">
        <v>4916465346055230</v>
      </c>
      <c r="Y1909">
        <v>47938</v>
      </c>
      <c r="Z1909">
        <v>2.73</v>
      </c>
      <c r="AA1909" s="65" t="str">
        <f t="shared" si="203"/>
        <v>6489513590098337</v>
      </c>
      <c r="AB1909">
        <f t="shared" si="204"/>
        <v>16</v>
      </c>
      <c r="AC1909" s="65" t="str">
        <f t="shared" si="205"/>
        <v>6489513590098337</v>
      </c>
      <c r="AD1909" t="str">
        <f t="shared" si="206"/>
        <v>6489-5135-9009-8337</v>
      </c>
      <c r="AE1909" s="65" t="s">
        <v>10711</v>
      </c>
    </row>
    <row r="1910" spans="1:31" x14ac:dyDescent="0.2">
      <c r="A1910">
        <v>2009</v>
      </c>
      <c r="B1910" s="4">
        <v>43675</v>
      </c>
      <c r="C1910" t="s">
        <v>6906</v>
      </c>
      <c r="D1910" s="14"/>
      <c r="E1910" s="19">
        <f t="shared" si="207"/>
        <v>24.47</v>
      </c>
      <c r="F1910" s="1" t="str">
        <f t="shared" si="208"/>
        <v>Mastercard</v>
      </c>
      <c r="G1910" s="16" t="str">
        <f t="shared" si="209"/>
        <v>6249-5659-1783-0586</v>
      </c>
      <c r="H1910" s="15">
        <f>IF(F1910="Cash"," ",Y1910)</f>
        <v>47407</v>
      </c>
      <c r="M1910" s="64"/>
      <c r="U1910" t="s">
        <v>6906</v>
      </c>
      <c r="V1910" t="s">
        <v>7450</v>
      </c>
      <c r="W1910" t="s">
        <v>7089</v>
      </c>
      <c r="X1910" s="64">
        <v>4916465346055230</v>
      </c>
      <c r="Y1910">
        <v>47407</v>
      </c>
      <c r="Z1910">
        <v>24.47</v>
      </c>
      <c r="AA1910" s="65" t="str">
        <f t="shared" si="203"/>
        <v>6249565917830586</v>
      </c>
      <c r="AB1910">
        <f t="shared" si="204"/>
        <v>16</v>
      </c>
      <c r="AC1910" s="65" t="str">
        <f t="shared" si="205"/>
        <v>6249565917830586</v>
      </c>
      <c r="AD1910" t="str">
        <f t="shared" si="206"/>
        <v>6249-5659-1783-0586</v>
      </c>
      <c r="AE1910" s="65" t="s">
        <v>10617</v>
      </c>
    </row>
    <row r="1911" spans="1:31" x14ac:dyDescent="0.2">
      <c r="A1911">
        <v>2010</v>
      </c>
      <c r="B1911" s="4">
        <v>43675</v>
      </c>
      <c r="C1911" t="s">
        <v>6907</v>
      </c>
      <c r="D1911" s="14"/>
      <c r="E1911" s="19">
        <f t="shared" si="207"/>
        <v>22.03</v>
      </c>
      <c r="F1911" s="1" t="str">
        <f t="shared" si="208"/>
        <v>Mastercard</v>
      </c>
      <c r="G1911" s="16" t="str">
        <f t="shared" si="209"/>
        <v>7086-6988-6092-6126</v>
      </c>
      <c r="H1911" s="15">
        <f>IF(F1911="Cash"," ",Y1911)</f>
        <v>47441</v>
      </c>
      <c r="M1911" s="64"/>
      <c r="U1911" t="s">
        <v>6907</v>
      </c>
      <c r="V1911" t="s">
        <v>7705</v>
      </c>
      <c r="W1911" t="s">
        <v>7089</v>
      </c>
      <c r="X1911" s="64">
        <v>4916465346055230</v>
      </c>
      <c r="Y1911">
        <v>47441</v>
      </c>
      <c r="Z1911">
        <v>22.03</v>
      </c>
      <c r="AA1911" s="65" t="str">
        <f t="shared" si="203"/>
        <v>7086698860926126</v>
      </c>
      <c r="AB1911">
        <f t="shared" si="204"/>
        <v>16</v>
      </c>
      <c r="AC1911" s="65" t="str">
        <f t="shared" si="205"/>
        <v>7086698860926126</v>
      </c>
      <c r="AD1911" t="str">
        <f t="shared" si="206"/>
        <v>7086-6988-6092-6126</v>
      </c>
      <c r="AE1911" s="65" t="s">
        <v>11097</v>
      </c>
    </row>
    <row r="1912" spans="1:31" x14ac:dyDescent="0.2">
      <c r="A1912">
        <v>2011</v>
      </c>
      <c r="B1912" s="4">
        <v>43675</v>
      </c>
      <c r="C1912" t="s">
        <v>6908</v>
      </c>
      <c r="D1912" s="14"/>
      <c r="E1912" s="19">
        <f t="shared" si="207"/>
        <v>30.51</v>
      </c>
      <c r="F1912" s="1" t="str">
        <f t="shared" si="208"/>
        <v>Cash</v>
      </c>
      <c r="G1912" s="16" t="str">
        <f t="shared" si="209"/>
        <v xml:space="preserve"> </v>
      </c>
      <c r="H1912" s="15" t="str">
        <f>IF(F1912="Cash"," ",Y1912)</f>
        <v xml:space="preserve"> </v>
      </c>
      <c r="U1912" t="s">
        <v>6908</v>
      </c>
      <c r="V1912" t="s">
        <v>8555</v>
      </c>
      <c r="W1912" t="s">
        <v>30</v>
      </c>
      <c r="X1912" s="64">
        <v>4916465346055230</v>
      </c>
      <c r="Z1912">
        <v>30.51</v>
      </c>
      <c r="AA1912" s="65" t="str">
        <f t="shared" si="203"/>
        <v/>
      </c>
      <c r="AB1912">
        <f t="shared" si="204"/>
        <v>0</v>
      </c>
      <c r="AC1912" s="65" t="str">
        <f t="shared" si="205"/>
        <v>???</v>
      </c>
      <c r="AD1912" t="str">
        <f t="shared" si="206"/>
        <v xml:space="preserve"> </v>
      </c>
    </row>
    <row r="1913" spans="1:31" x14ac:dyDescent="0.2">
      <c r="A1913">
        <v>2012</v>
      </c>
      <c r="B1913" s="4">
        <v>43675</v>
      </c>
      <c r="C1913" t="s">
        <v>6909</v>
      </c>
      <c r="D1913" s="14"/>
      <c r="E1913" s="19">
        <f t="shared" si="207"/>
        <v>13.53</v>
      </c>
      <c r="F1913" s="1" t="str">
        <f t="shared" si="208"/>
        <v>Cash</v>
      </c>
      <c r="G1913" s="16" t="str">
        <f t="shared" si="209"/>
        <v xml:space="preserve"> </v>
      </c>
      <c r="H1913" s="15" t="str">
        <f>IF(F1913="Cash"," ",Y1913)</f>
        <v xml:space="preserve"> </v>
      </c>
      <c r="U1913" t="s">
        <v>6909</v>
      </c>
      <c r="V1913" t="s">
        <v>7233</v>
      </c>
      <c r="W1913" t="s">
        <v>30</v>
      </c>
      <c r="X1913" s="64">
        <v>4916465346055230</v>
      </c>
      <c r="Z1913">
        <v>13.53</v>
      </c>
      <c r="AA1913" s="65" t="str">
        <f t="shared" si="203"/>
        <v/>
      </c>
      <c r="AB1913">
        <f t="shared" si="204"/>
        <v>0</v>
      </c>
      <c r="AC1913" s="65" t="str">
        <f t="shared" si="205"/>
        <v>???</v>
      </c>
      <c r="AD1913" t="str">
        <f t="shared" si="206"/>
        <v xml:space="preserve"> </v>
      </c>
    </row>
    <row r="1914" spans="1:31" x14ac:dyDescent="0.2">
      <c r="A1914">
        <v>2013</v>
      </c>
      <c r="B1914" s="4">
        <v>43675</v>
      </c>
      <c r="C1914" t="s">
        <v>6910</v>
      </c>
      <c r="D1914" s="14"/>
      <c r="E1914" s="19">
        <f t="shared" si="207"/>
        <v>31.29</v>
      </c>
      <c r="F1914" s="1" t="str">
        <f t="shared" si="208"/>
        <v>Cash</v>
      </c>
      <c r="G1914" s="16" t="str">
        <f t="shared" si="209"/>
        <v xml:space="preserve"> </v>
      </c>
      <c r="H1914" s="15" t="str">
        <f>IF(F1914="Cash"," ",Y1914)</f>
        <v xml:space="preserve"> </v>
      </c>
      <c r="U1914" t="s">
        <v>6910</v>
      </c>
      <c r="V1914" t="s">
        <v>8556</v>
      </c>
      <c r="W1914" t="s">
        <v>30</v>
      </c>
      <c r="X1914" s="64">
        <v>4916465346055230</v>
      </c>
      <c r="Z1914">
        <v>31.29</v>
      </c>
      <c r="AA1914" s="65" t="str">
        <f t="shared" si="203"/>
        <v/>
      </c>
      <c r="AB1914">
        <f t="shared" si="204"/>
        <v>0</v>
      </c>
      <c r="AC1914" s="65" t="str">
        <f t="shared" si="205"/>
        <v>???</v>
      </c>
      <c r="AD1914" t="str">
        <f t="shared" si="206"/>
        <v xml:space="preserve"> </v>
      </c>
    </row>
    <row r="1915" spans="1:31" x14ac:dyDescent="0.2">
      <c r="A1915">
        <v>2014</v>
      </c>
      <c r="B1915" s="4">
        <v>43675</v>
      </c>
      <c r="C1915" t="s">
        <v>6911</v>
      </c>
      <c r="D1915" s="14"/>
      <c r="E1915" s="19">
        <f t="shared" si="207"/>
        <v>22.38</v>
      </c>
      <c r="F1915" s="1" t="str">
        <f t="shared" si="208"/>
        <v>Visa</v>
      </c>
      <c r="G1915" s="16" t="str">
        <f t="shared" si="209"/>
        <v>5431-4329-5643-6656</v>
      </c>
      <c r="H1915" s="15">
        <f>IF(F1915="Cash"," ",Y1915)</f>
        <v>47614</v>
      </c>
      <c r="M1915" s="64"/>
      <c r="U1915" t="s">
        <v>6911</v>
      </c>
      <c r="V1915" t="s">
        <v>8557</v>
      </c>
      <c r="W1915" t="s">
        <v>34</v>
      </c>
      <c r="X1915" s="64">
        <v>4916465346055230</v>
      </c>
      <c r="Y1915">
        <v>47614</v>
      </c>
      <c r="Z1915">
        <v>22.38</v>
      </c>
      <c r="AA1915" s="65" t="str">
        <f t="shared" si="203"/>
        <v>5431432956436656</v>
      </c>
      <c r="AB1915">
        <f t="shared" si="204"/>
        <v>16</v>
      </c>
      <c r="AC1915" s="65" t="str">
        <f t="shared" si="205"/>
        <v>5431432956436656</v>
      </c>
      <c r="AD1915" t="str">
        <f t="shared" si="206"/>
        <v>5431-4329-5643-6656</v>
      </c>
      <c r="AE1915" s="65" t="s">
        <v>10680</v>
      </c>
    </row>
    <row r="1916" spans="1:31" x14ac:dyDescent="0.2">
      <c r="A1916">
        <v>2015</v>
      </c>
      <c r="B1916" s="4">
        <v>43675</v>
      </c>
      <c r="C1916" t="s">
        <v>6912</v>
      </c>
      <c r="D1916" s="14"/>
      <c r="E1916" s="19">
        <f t="shared" si="207"/>
        <v>31.49</v>
      </c>
      <c r="F1916" s="1" t="str">
        <f t="shared" si="208"/>
        <v>Visa</v>
      </c>
      <c r="G1916" s="16" t="str">
        <f t="shared" si="209"/>
        <v>8164-9552-6397-9738</v>
      </c>
      <c r="H1916" s="15">
        <f>IF(F1916="Cash"," ",Y1916)</f>
        <v>47261</v>
      </c>
      <c r="M1916" s="64"/>
      <c r="U1916" t="s">
        <v>6912</v>
      </c>
      <c r="V1916" t="s">
        <v>7942</v>
      </c>
      <c r="W1916" t="s">
        <v>34</v>
      </c>
      <c r="X1916" s="64">
        <v>4916465346055230</v>
      </c>
      <c r="Y1916">
        <v>47261</v>
      </c>
      <c r="Z1916">
        <v>31.49</v>
      </c>
      <c r="AA1916" s="65" t="str">
        <f t="shared" si="203"/>
        <v>8164955263979738</v>
      </c>
      <c r="AB1916">
        <f t="shared" si="204"/>
        <v>16</v>
      </c>
      <c r="AC1916" s="65" t="str">
        <f t="shared" si="205"/>
        <v>8164955263979738</v>
      </c>
      <c r="AD1916" t="str">
        <f t="shared" si="206"/>
        <v>8164-9552-6397-9738</v>
      </c>
      <c r="AE1916" s="65" t="s">
        <v>10975</v>
      </c>
    </row>
    <row r="1917" spans="1:31" x14ac:dyDescent="0.2">
      <c r="A1917">
        <v>2016</v>
      </c>
      <c r="B1917" s="4">
        <v>43675</v>
      </c>
      <c r="C1917" t="s">
        <v>6913</v>
      </c>
      <c r="D1917" s="14"/>
      <c r="E1917" s="19">
        <f t="shared" si="207"/>
        <v>15.24</v>
      </c>
      <c r="F1917" s="1" t="str">
        <f t="shared" si="208"/>
        <v>Mastercard</v>
      </c>
      <c r="G1917" s="16" t="str">
        <f t="shared" si="209"/>
        <v>1930-5162-9615-1144</v>
      </c>
      <c r="H1917" s="15">
        <f>IF(F1917="Cash"," ",Y1917)</f>
        <v>47934</v>
      </c>
      <c r="M1917" s="64"/>
      <c r="U1917" t="s">
        <v>6913</v>
      </c>
      <c r="V1917" t="s">
        <v>7111</v>
      </c>
      <c r="W1917" t="s">
        <v>7089</v>
      </c>
      <c r="X1917" s="64">
        <v>4916465346055230</v>
      </c>
      <c r="Y1917">
        <v>47934</v>
      </c>
      <c r="Z1917">
        <v>15.24</v>
      </c>
      <c r="AA1917" s="65" t="str">
        <f t="shared" si="203"/>
        <v>1930516296151144</v>
      </c>
      <c r="AB1917">
        <f t="shared" si="204"/>
        <v>16</v>
      </c>
      <c r="AC1917" s="65" t="str">
        <f t="shared" si="205"/>
        <v>1930516296151144</v>
      </c>
      <c r="AD1917" t="str">
        <f t="shared" si="206"/>
        <v>1930-5162-9615-1144</v>
      </c>
      <c r="AE1917" s="65" t="s">
        <v>10704</v>
      </c>
    </row>
    <row r="1918" spans="1:31" x14ac:dyDescent="0.2">
      <c r="A1918">
        <v>2017</v>
      </c>
      <c r="B1918" s="4">
        <v>43675</v>
      </c>
      <c r="C1918" t="s">
        <v>6914</v>
      </c>
      <c r="D1918" s="14"/>
      <c r="E1918" s="19">
        <f t="shared" si="207"/>
        <v>9.27</v>
      </c>
      <c r="F1918" s="1" t="str">
        <f t="shared" si="208"/>
        <v>American Express</v>
      </c>
      <c r="G1918" s="16" t="str">
        <f t="shared" si="209"/>
        <v>3742-837772-30558</v>
      </c>
      <c r="H1918" s="15">
        <f>IF(F1918="Cash"," ",Y1918)</f>
        <v>60685</v>
      </c>
      <c r="M1918" s="64"/>
      <c r="U1918" t="s">
        <v>6914</v>
      </c>
      <c r="V1918" t="s">
        <v>8558</v>
      </c>
      <c r="W1918" t="s">
        <v>7093</v>
      </c>
      <c r="X1918" s="64">
        <v>4916465346055230</v>
      </c>
      <c r="Y1918">
        <v>60685</v>
      </c>
      <c r="Z1918">
        <v>9.27</v>
      </c>
      <c r="AA1918" s="65" t="str">
        <f t="shared" si="203"/>
        <v>374283777230558</v>
      </c>
      <c r="AB1918">
        <f t="shared" si="204"/>
        <v>15</v>
      </c>
      <c r="AC1918" s="65" t="str">
        <f t="shared" si="205"/>
        <v>374283777230558</v>
      </c>
      <c r="AD1918" t="str">
        <f t="shared" si="206"/>
        <v>3742-837772-30558</v>
      </c>
      <c r="AE1918" s="65" t="s">
        <v>11098</v>
      </c>
    </row>
    <row r="1919" spans="1:31" x14ac:dyDescent="0.2">
      <c r="A1919">
        <v>2018</v>
      </c>
      <c r="B1919" s="4">
        <v>43675</v>
      </c>
      <c r="C1919" t="s">
        <v>6915</v>
      </c>
      <c r="D1919" s="14"/>
      <c r="E1919" s="19">
        <f t="shared" si="207"/>
        <v>9.51</v>
      </c>
      <c r="F1919" s="1" t="str">
        <f t="shared" si="208"/>
        <v>Discover</v>
      </c>
      <c r="G1919" s="16" t="str">
        <f t="shared" si="209"/>
        <v>6073-2272-2495-6326</v>
      </c>
      <c r="H1919" s="15">
        <f>IF(F1919="Cash"," ",Y1919)</f>
        <v>47850</v>
      </c>
      <c r="M1919" s="64"/>
      <c r="U1919" t="s">
        <v>6915</v>
      </c>
      <c r="V1919" t="s">
        <v>7314</v>
      </c>
      <c r="W1919" t="s">
        <v>7167</v>
      </c>
      <c r="X1919" s="64">
        <v>4916465346055230</v>
      </c>
      <c r="Y1919">
        <v>47850</v>
      </c>
      <c r="Z1919">
        <v>9.51</v>
      </c>
      <c r="AA1919" s="65" t="str">
        <f t="shared" si="203"/>
        <v>6073227224956326</v>
      </c>
      <c r="AB1919">
        <f t="shared" si="204"/>
        <v>16</v>
      </c>
      <c r="AC1919" s="65" t="str">
        <f t="shared" si="205"/>
        <v>6073227224956326</v>
      </c>
      <c r="AD1919" t="str">
        <f t="shared" si="206"/>
        <v>6073-2272-2495-6326</v>
      </c>
      <c r="AE1919" s="65" t="s">
        <v>10735</v>
      </c>
    </row>
    <row r="1920" spans="1:31" x14ac:dyDescent="0.2">
      <c r="A1920">
        <v>2019</v>
      </c>
      <c r="B1920" s="4">
        <v>43675</v>
      </c>
      <c r="C1920" t="s">
        <v>6916</v>
      </c>
      <c r="D1920" s="14"/>
      <c r="E1920" s="19">
        <f t="shared" si="207"/>
        <v>21.98</v>
      </c>
      <c r="F1920" s="1" t="str">
        <f t="shared" si="208"/>
        <v>Discover</v>
      </c>
      <c r="G1920" s="16" t="str">
        <f t="shared" si="209"/>
        <v>1930-5162-9615-1144</v>
      </c>
      <c r="H1920" s="15">
        <f>IF(F1920="Cash"," ",Y1920)</f>
        <v>47596</v>
      </c>
      <c r="M1920" s="64"/>
      <c r="U1920" t="s">
        <v>6916</v>
      </c>
      <c r="V1920" t="s">
        <v>8559</v>
      </c>
      <c r="W1920" t="s">
        <v>7167</v>
      </c>
      <c r="X1920" s="64">
        <v>4916465346055230</v>
      </c>
      <c r="Y1920">
        <v>47596</v>
      </c>
      <c r="Z1920">
        <v>21.98</v>
      </c>
      <c r="AA1920" s="65" t="str">
        <f t="shared" si="203"/>
        <v>1930516296151144</v>
      </c>
      <c r="AB1920">
        <f t="shared" si="204"/>
        <v>16</v>
      </c>
      <c r="AC1920" s="65" t="str">
        <f t="shared" si="205"/>
        <v>1930516296151144</v>
      </c>
      <c r="AD1920" t="str">
        <f t="shared" si="206"/>
        <v>1930-5162-9615-1144</v>
      </c>
      <c r="AE1920" s="65" t="s">
        <v>10704</v>
      </c>
    </row>
    <row r="1921" spans="1:31" x14ac:dyDescent="0.2">
      <c r="A1921">
        <v>2020</v>
      </c>
      <c r="B1921" s="4">
        <v>43675</v>
      </c>
      <c r="C1921" t="s">
        <v>6917</v>
      </c>
      <c r="D1921" s="14"/>
      <c r="E1921" s="19">
        <f t="shared" si="207"/>
        <v>6.22</v>
      </c>
      <c r="F1921" s="1" t="str">
        <f t="shared" si="208"/>
        <v>Discover</v>
      </c>
      <c r="G1921" s="16" t="str">
        <f t="shared" si="209"/>
        <v>3726-5933-9895-1021</v>
      </c>
      <c r="H1921" s="15">
        <f>IF(F1921="Cash"," ",Y1921)</f>
        <v>46566</v>
      </c>
      <c r="M1921" s="64"/>
      <c r="U1921" t="s">
        <v>6917</v>
      </c>
      <c r="V1921" t="s">
        <v>8560</v>
      </c>
      <c r="W1921" t="s">
        <v>7167</v>
      </c>
      <c r="X1921" s="64">
        <v>4916465346055230</v>
      </c>
      <c r="Y1921">
        <v>46566</v>
      </c>
      <c r="Z1921">
        <v>6.22</v>
      </c>
      <c r="AA1921" s="65" t="str">
        <f t="shared" si="203"/>
        <v>3726593398951021</v>
      </c>
      <c r="AB1921">
        <f t="shared" si="204"/>
        <v>16</v>
      </c>
      <c r="AC1921" s="65" t="str">
        <f t="shared" si="205"/>
        <v>3726593398951021</v>
      </c>
      <c r="AD1921" t="str">
        <f t="shared" si="206"/>
        <v>3726-5933-9895-1021</v>
      </c>
      <c r="AE1921" s="65" t="s">
        <v>10755</v>
      </c>
    </row>
    <row r="1922" spans="1:31" x14ac:dyDescent="0.2">
      <c r="A1922">
        <v>2021</v>
      </c>
      <c r="B1922" s="4">
        <v>43675</v>
      </c>
      <c r="C1922" t="s">
        <v>6918</v>
      </c>
      <c r="D1922" s="14"/>
      <c r="E1922" s="19">
        <f t="shared" si="207"/>
        <v>7.21</v>
      </c>
      <c r="F1922" s="1" t="str">
        <f t="shared" si="208"/>
        <v>Visa</v>
      </c>
      <c r="G1922" s="16" t="str">
        <f t="shared" si="209"/>
        <v>9839-5516-0196-8550</v>
      </c>
      <c r="H1922" s="15">
        <f>IF(F1922="Cash"," ",Y1922)</f>
        <v>47848</v>
      </c>
      <c r="M1922" s="64"/>
      <c r="U1922" t="s">
        <v>6918</v>
      </c>
      <c r="V1922" t="s">
        <v>7600</v>
      </c>
      <c r="W1922" t="s">
        <v>34</v>
      </c>
      <c r="X1922" s="64">
        <v>4916465346055230</v>
      </c>
      <c r="Y1922">
        <v>47848</v>
      </c>
      <c r="Z1922">
        <v>7.21</v>
      </c>
      <c r="AA1922" s="65" t="str">
        <f t="shared" si="203"/>
        <v>9839551601968550</v>
      </c>
      <c r="AB1922">
        <f t="shared" si="204"/>
        <v>16</v>
      </c>
      <c r="AC1922" s="65" t="str">
        <f t="shared" si="205"/>
        <v>9839551601968550</v>
      </c>
      <c r="AD1922" t="str">
        <f t="shared" si="206"/>
        <v>9839-5516-0196-8550</v>
      </c>
      <c r="AE1922" s="65" t="s">
        <v>10706</v>
      </c>
    </row>
    <row r="1923" spans="1:31" x14ac:dyDescent="0.2">
      <c r="A1923">
        <v>2022</v>
      </c>
      <c r="B1923" s="4">
        <v>43675</v>
      </c>
      <c r="C1923" t="s">
        <v>6919</v>
      </c>
      <c r="D1923" s="14"/>
      <c r="E1923" s="19">
        <f t="shared" si="207"/>
        <v>6.47</v>
      </c>
      <c r="F1923" s="1" t="str">
        <f t="shared" si="208"/>
        <v>Visa</v>
      </c>
      <c r="G1923" s="16" t="str">
        <f t="shared" si="209"/>
        <v>1677-7887-0197-6391</v>
      </c>
      <c r="H1923" s="15">
        <f>IF(F1923="Cash"," ",Y1923)</f>
        <v>52778</v>
      </c>
      <c r="M1923" s="64"/>
      <c r="U1923" t="s">
        <v>6919</v>
      </c>
      <c r="V1923" t="s">
        <v>8561</v>
      </c>
      <c r="W1923" t="s">
        <v>34</v>
      </c>
      <c r="X1923" s="64">
        <v>4916465346055230</v>
      </c>
      <c r="Y1923">
        <v>52778</v>
      </c>
      <c r="Z1923">
        <v>6.47</v>
      </c>
      <c r="AA1923" s="65" t="str">
        <f t="shared" ref="AA1923:AA1986" si="210">TRIM(AE1923)</f>
        <v>1677788701976391</v>
      </c>
      <c r="AB1923">
        <f t="shared" ref="AB1923:AB1986" si="211">LEN(AA1923)</f>
        <v>16</v>
      </c>
      <c r="AC1923" s="65" t="str">
        <f t="shared" ref="AC1923:AC1986" si="212">IF(AB1923&gt;=15,AA1923,"???")</f>
        <v>1677788701976391</v>
      </c>
      <c r="AD1923" t="str">
        <f t="shared" ref="AD1923:AD1986" si="213">IF(AB1923=15,TEXT(AC1923,"0000-000000-00000"),IF(AB1923=16,MID(AC1923,1,4)&amp;"-"&amp;MID(AC1923,5,4)&amp;"-"&amp;MID(AC1923,9,4)&amp;"-"&amp;MID(AC1923,13,4),IF(AB1923=0," ","???")))</f>
        <v>1677-7887-0197-6391</v>
      </c>
      <c r="AE1923" s="65" t="s">
        <v>10795</v>
      </c>
    </row>
    <row r="1924" spans="1:31" x14ac:dyDescent="0.2">
      <c r="A1924">
        <v>2023</v>
      </c>
      <c r="B1924" s="4">
        <v>43675</v>
      </c>
      <c r="C1924" t="s">
        <v>6920</v>
      </c>
      <c r="D1924" s="14"/>
      <c r="E1924" s="19">
        <f t="shared" si="207"/>
        <v>1.99</v>
      </c>
      <c r="F1924" s="1" t="str">
        <f t="shared" si="208"/>
        <v>Visa</v>
      </c>
      <c r="G1924" s="16" t="str">
        <f t="shared" si="209"/>
        <v>5990-4571-3158-4792</v>
      </c>
      <c r="H1924" s="15">
        <f>IF(F1924="Cash"," ",Y1924)</f>
        <v>53205</v>
      </c>
      <c r="M1924" s="64"/>
      <c r="U1924" t="s">
        <v>6920</v>
      </c>
      <c r="V1924" t="s">
        <v>8562</v>
      </c>
      <c r="W1924" t="s">
        <v>34</v>
      </c>
      <c r="X1924" s="64">
        <v>4916465346055230</v>
      </c>
      <c r="Y1924">
        <v>53205</v>
      </c>
      <c r="Z1924">
        <v>1.99</v>
      </c>
      <c r="AA1924" s="65" t="str">
        <f t="shared" si="210"/>
        <v>5990457131584792</v>
      </c>
      <c r="AB1924">
        <f t="shared" si="211"/>
        <v>16</v>
      </c>
      <c r="AC1924" s="65" t="str">
        <f t="shared" si="212"/>
        <v>5990457131584792</v>
      </c>
      <c r="AD1924" t="str">
        <f t="shared" si="213"/>
        <v>5990-4571-3158-4792</v>
      </c>
      <c r="AE1924" s="65" t="s">
        <v>10742</v>
      </c>
    </row>
    <row r="1925" spans="1:31" x14ac:dyDescent="0.2">
      <c r="A1925">
        <v>2024</v>
      </c>
      <c r="B1925" s="4">
        <v>43675</v>
      </c>
      <c r="C1925" t="s">
        <v>6921</v>
      </c>
      <c r="D1925" s="14"/>
      <c r="E1925" s="19">
        <f t="shared" ref="E1925:E1988" si="214">Z1925</f>
        <v>1.32</v>
      </c>
      <c r="F1925" s="1" t="str">
        <f t="shared" ref="F1925:F1988" si="215">W1925</f>
        <v>Mastercard</v>
      </c>
      <c r="G1925" s="16" t="str">
        <f t="shared" ref="G1925:G1988" si="216">AD1925</f>
        <v>6639-8135-0210-0217</v>
      </c>
      <c r="H1925" s="15">
        <f>IF(F1925="Cash"," ",Y1925)</f>
        <v>60657</v>
      </c>
      <c r="M1925" s="64"/>
      <c r="U1925" t="s">
        <v>6921</v>
      </c>
      <c r="V1925" t="s">
        <v>8563</v>
      </c>
      <c r="W1925" t="s">
        <v>7089</v>
      </c>
      <c r="X1925" s="64">
        <v>4916465346055230</v>
      </c>
      <c r="Y1925">
        <v>60657</v>
      </c>
      <c r="Z1925">
        <v>1.32</v>
      </c>
      <c r="AA1925" s="65" t="str">
        <f t="shared" si="210"/>
        <v>6639813502100217</v>
      </c>
      <c r="AB1925">
        <f t="shared" si="211"/>
        <v>16</v>
      </c>
      <c r="AC1925" s="65" t="str">
        <f t="shared" si="212"/>
        <v>6639813502100217</v>
      </c>
      <c r="AD1925" t="str">
        <f t="shared" si="213"/>
        <v>6639-8135-0210-0217</v>
      </c>
      <c r="AE1925" s="65" t="s">
        <v>11099</v>
      </c>
    </row>
    <row r="1926" spans="1:31" x14ac:dyDescent="0.2">
      <c r="A1926">
        <v>2025</v>
      </c>
      <c r="B1926" s="4">
        <v>43675</v>
      </c>
      <c r="C1926" t="s">
        <v>6922</v>
      </c>
      <c r="D1926" s="14"/>
      <c r="E1926" s="19">
        <f t="shared" si="214"/>
        <v>18.38</v>
      </c>
      <c r="F1926" s="1" t="str">
        <f t="shared" si="215"/>
        <v>Mastercard</v>
      </c>
      <c r="G1926" s="16" t="str">
        <f t="shared" si="216"/>
        <v>3532-2259-8958-7416</v>
      </c>
      <c r="H1926" s="15">
        <f>IF(F1926="Cash"," ",Y1926)</f>
        <v>58776</v>
      </c>
      <c r="M1926" s="64"/>
      <c r="U1926" t="s">
        <v>6922</v>
      </c>
      <c r="V1926" t="s">
        <v>8564</v>
      </c>
      <c r="W1926" t="s">
        <v>7089</v>
      </c>
      <c r="X1926" s="64">
        <v>4916465346055230</v>
      </c>
      <c r="Y1926">
        <v>58776</v>
      </c>
      <c r="Z1926">
        <v>18.38</v>
      </c>
      <c r="AA1926" s="65" t="str">
        <f t="shared" si="210"/>
        <v>3532225989587416</v>
      </c>
      <c r="AB1926">
        <f t="shared" si="211"/>
        <v>16</v>
      </c>
      <c r="AC1926" s="65" t="str">
        <f t="shared" si="212"/>
        <v>3532225989587416</v>
      </c>
      <c r="AD1926" t="str">
        <f t="shared" si="213"/>
        <v>3532-2259-8958-7416</v>
      </c>
      <c r="AE1926" s="65" t="s">
        <v>11100</v>
      </c>
    </row>
    <row r="1927" spans="1:31" x14ac:dyDescent="0.2">
      <c r="A1927">
        <v>2026</v>
      </c>
      <c r="B1927" s="4">
        <v>43675</v>
      </c>
      <c r="C1927" t="s">
        <v>6923</v>
      </c>
      <c r="D1927" s="14"/>
      <c r="E1927" s="19">
        <f t="shared" si="214"/>
        <v>31.44</v>
      </c>
      <c r="F1927" s="1" t="str">
        <f t="shared" si="215"/>
        <v>Mastercard</v>
      </c>
      <c r="G1927" s="16" t="str">
        <f t="shared" si="216"/>
        <v>8982-8677-8741-8329</v>
      </c>
      <c r="H1927" s="15">
        <f>IF(F1927="Cash"," ",Y1927)</f>
        <v>47522</v>
      </c>
      <c r="M1927" s="64"/>
      <c r="U1927" t="s">
        <v>6923</v>
      </c>
      <c r="V1927" t="s">
        <v>8195</v>
      </c>
      <c r="W1927" t="s">
        <v>7089</v>
      </c>
      <c r="X1927" s="64">
        <v>4916465346055230</v>
      </c>
      <c r="Y1927">
        <v>47522</v>
      </c>
      <c r="Z1927">
        <v>31.44</v>
      </c>
      <c r="AA1927" s="65" t="str">
        <f t="shared" si="210"/>
        <v>8982867787418329</v>
      </c>
      <c r="AB1927">
        <f t="shared" si="211"/>
        <v>16</v>
      </c>
      <c r="AC1927" s="65" t="str">
        <f t="shared" si="212"/>
        <v>8982867787418329</v>
      </c>
      <c r="AD1927" t="str">
        <f t="shared" si="213"/>
        <v>8982-8677-8741-8329</v>
      </c>
      <c r="AE1927" s="65" t="s">
        <v>11101</v>
      </c>
    </row>
    <row r="1928" spans="1:31" x14ac:dyDescent="0.2">
      <c r="A1928">
        <v>2027</v>
      </c>
      <c r="B1928" s="4">
        <v>43675</v>
      </c>
      <c r="C1928" t="s">
        <v>6924</v>
      </c>
      <c r="D1928" s="14"/>
      <c r="E1928" s="19">
        <f t="shared" si="214"/>
        <v>9.14</v>
      </c>
      <c r="F1928" s="1" t="str">
        <f t="shared" si="215"/>
        <v>Mastercard</v>
      </c>
      <c r="G1928" s="16" t="str">
        <f t="shared" si="216"/>
        <v>4100-6988-3721-9440</v>
      </c>
      <c r="H1928" s="15">
        <f>IF(F1928="Cash"," ",Y1928)</f>
        <v>92423</v>
      </c>
      <c r="M1928" s="64"/>
      <c r="U1928" t="s">
        <v>6924</v>
      </c>
      <c r="V1928" t="s">
        <v>7109</v>
      </c>
      <c r="W1928" t="s">
        <v>7089</v>
      </c>
      <c r="X1928" s="64">
        <v>4916465346055230</v>
      </c>
      <c r="Y1928">
        <v>92423</v>
      </c>
      <c r="Z1928">
        <v>9.14</v>
      </c>
      <c r="AA1928" s="65" t="str">
        <f t="shared" si="210"/>
        <v>4100698837219440</v>
      </c>
      <c r="AB1928">
        <f t="shared" si="211"/>
        <v>16</v>
      </c>
      <c r="AC1928" s="65" t="str">
        <f t="shared" si="212"/>
        <v>4100698837219440</v>
      </c>
      <c r="AD1928" t="str">
        <f t="shared" si="213"/>
        <v>4100-6988-3721-9440</v>
      </c>
      <c r="AE1928" s="65" t="s">
        <v>10903</v>
      </c>
    </row>
    <row r="1929" spans="1:31" x14ac:dyDescent="0.2">
      <c r="A1929">
        <v>2028</v>
      </c>
      <c r="B1929" s="4">
        <v>43675</v>
      </c>
      <c r="C1929" t="s">
        <v>6925</v>
      </c>
      <c r="D1929" s="14"/>
      <c r="E1929" s="19">
        <f t="shared" si="214"/>
        <v>20.92</v>
      </c>
      <c r="F1929" s="1" t="str">
        <f t="shared" si="215"/>
        <v>Mastercard</v>
      </c>
      <c r="G1929" s="16" t="str">
        <f t="shared" si="216"/>
        <v>5794-5837-7160-7016</v>
      </c>
      <c r="H1929" s="15">
        <f>IF(F1929="Cash"," ",Y1929)</f>
        <v>46980</v>
      </c>
      <c r="M1929" s="64"/>
      <c r="U1929" t="s">
        <v>6925</v>
      </c>
      <c r="V1929" t="s">
        <v>8565</v>
      </c>
      <c r="W1929" t="s">
        <v>7089</v>
      </c>
      <c r="X1929" s="64">
        <v>4916465346055230</v>
      </c>
      <c r="Y1929">
        <v>46980</v>
      </c>
      <c r="Z1929">
        <v>20.92</v>
      </c>
      <c r="AA1929" s="65" t="str">
        <f t="shared" si="210"/>
        <v>5794583771607016</v>
      </c>
      <c r="AB1929">
        <f t="shared" si="211"/>
        <v>16</v>
      </c>
      <c r="AC1929" s="65" t="str">
        <f t="shared" si="212"/>
        <v>5794583771607016</v>
      </c>
      <c r="AD1929" t="str">
        <f t="shared" si="213"/>
        <v>5794-5837-7160-7016</v>
      </c>
      <c r="AE1929" s="65" t="s">
        <v>10624</v>
      </c>
    </row>
    <row r="1930" spans="1:31" x14ac:dyDescent="0.2">
      <c r="A1930">
        <v>2029</v>
      </c>
      <c r="B1930" s="4">
        <v>43676</v>
      </c>
      <c r="C1930" t="s">
        <v>6476</v>
      </c>
      <c r="D1930" s="14"/>
      <c r="E1930" s="19">
        <f t="shared" si="214"/>
        <v>25.32</v>
      </c>
      <c r="F1930" s="1" t="str">
        <f t="shared" si="215"/>
        <v>Cash</v>
      </c>
      <c r="G1930" s="16" t="str">
        <f t="shared" si="216"/>
        <v xml:space="preserve"> </v>
      </c>
      <c r="H1930" s="15" t="str">
        <f>IF(F1930="Cash"," ",Y1930)</f>
        <v xml:space="preserve"> </v>
      </c>
      <c r="U1930" t="s">
        <v>6476</v>
      </c>
      <c r="V1930" t="s">
        <v>8266</v>
      </c>
      <c r="W1930" t="s">
        <v>30</v>
      </c>
      <c r="X1930" s="64">
        <v>4916465346055230</v>
      </c>
      <c r="Z1930">
        <v>25.32</v>
      </c>
      <c r="AA1930" s="65" t="str">
        <f t="shared" si="210"/>
        <v/>
      </c>
      <c r="AB1930">
        <f t="shared" si="211"/>
        <v>0</v>
      </c>
      <c r="AC1930" s="65" t="str">
        <f t="shared" si="212"/>
        <v>???</v>
      </c>
      <c r="AD1930" t="str">
        <f t="shared" si="213"/>
        <v xml:space="preserve"> </v>
      </c>
    </row>
    <row r="1931" spans="1:31" x14ac:dyDescent="0.2">
      <c r="A1931">
        <v>2030</v>
      </c>
      <c r="B1931" s="4">
        <v>43676</v>
      </c>
      <c r="C1931" t="s">
        <v>6926</v>
      </c>
      <c r="D1931" s="14"/>
      <c r="E1931" s="19">
        <f t="shared" si="214"/>
        <v>34.28</v>
      </c>
      <c r="F1931" s="1" t="str">
        <f t="shared" si="215"/>
        <v>Cash</v>
      </c>
      <c r="G1931" s="16" t="str">
        <f t="shared" si="216"/>
        <v xml:space="preserve"> </v>
      </c>
      <c r="H1931" s="15" t="str">
        <f>IF(F1931="Cash"," ",Y1931)</f>
        <v xml:space="preserve"> </v>
      </c>
      <c r="U1931" t="s">
        <v>6926</v>
      </c>
      <c r="V1931" t="s">
        <v>8566</v>
      </c>
      <c r="W1931" t="s">
        <v>30</v>
      </c>
      <c r="X1931" s="64">
        <v>4916465346055230</v>
      </c>
      <c r="Z1931">
        <v>34.28</v>
      </c>
      <c r="AA1931" s="65" t="str">
        <f t="shared" si="210"/>
        <v/>
      </c>
      <c r="AB1931">
        <f t="shared" si="211"/>
        <v>0</v>
      </c>
      <c r="AC1931" s="65" t="str">
        <f t="shared" si="212"/>
        <v>???</v>
      </c>
      <c r="AD1931" t="str">
        <f t="shared" si="213"/>
        <v xml:space="preserve"> </v>
      </c>
    </row>
    <row r="1932" spans="1:31" x14ac:dyDescent="0.2">
      <c r="A1932">
        <v>2031</v>
      </c>
      <c r="B1932" s="4">
        <v>43676</v>
      </c>
      <c r="C1932" t="s">
        <v>6927</v>
      </c>
      <c r="D1932" s="14"/>
      <c r="E1932" s="19">
        <f t="shared" si="214"/>
        <v>30.44</v>
      </c>
      <c r="F1932" s="1" t="str">
        <f t="shared" si="215"/>
        <v>Cash</v>
      </c>
      <c r="G1932" s="16" t="str">
        <f t="shared" si="216"/>
        <v xml:space="preserve"> </v>
      </c>
      <c r="H1932" s="15" t="str">
        <f>IF(F1932="Cash"," ",Y1932)</f>
        <v xml:space="preserve"> </v>
      </c>
      <c r="U1932" t="s">
        <v>6927</v>
      </c>
      <c r="V1932" t="s">
        <v>7394</v>
      </c>
      <c r="W1932" t="s">
        <v>30</v>
      </c>
      <c r="X1932" s="64">
        <v>4916465346055230</v>
      </c>
      <c r="Z1932">
        <v>30.44</v>
      </c>
      <c r="AA1932" s="65" t="str">
        <f t="shared" si="210"/>
        <v/>
      </c>
      <c r="AB1932">
        <f t="shared" si="211"/>
        <v>0</v>
      </c>
      <c r="AC1932" s="65" t="str">
        <f t="shared" si="212"/>
        <v>???</v>
      </c>
      <c r="AD1932" t="str">
        <f t="shared" si="213"/>
        <v xml:space="preserve"> </v>
      </c>
    </row>
    <row r="1933" spans="1:31" x14ac:dyDescent="0.2">
      <c r="A1933">
        <v>2032</v>
      </c>
      <c r="B1933" s="4">
        <v>43676</v>
      </c>
      <c r="C1933" t="s">
        <v>6928</v>
      </c>
      <c r="D1933" s="14"/>
      <c r="E1933" s="19">
        <f t="shared" si="214"/>
        <v>12.99</v>
      </c>
      <c r="F1933" s="1" t="str">
        <f t="shared" si="215"/>
        <v>Cash</v>
      </c>
      <c r="G1933" s="16" t="str">
        <f t="shared" si="216"/>
        <v xml:space="preserve"> </v>
      </c>
      <c r="H1933" s="15" t="str">
        <f>IF(F1933="Cash"," ",Y1933)</f>
        <v xml:space="preserve"> </v>
      </c>
      <c r="U1933" t="s">
        <v>6928</v>
      </c>
      <c r="V1933" t="s">
        <v>8567</v>
      </c>
      <c r="W1933" t="s">
        <v>30</v>
      </c>
      <c r="X1933" s="64">
        <v>4916465346055230</v>
      </c>
      <c r="Z1933">
        <v>12.99</v>
      </c>
      <c r="AA1933" s="65" t="str">
        <f t="shared" si="210"/>
        <v/>
      </c>
      <c r="AB1933">
        <f t="shared" si="211"/>
        <v>0</v>
      </c>
      <c r="AC1933" s="65" t="str">
        <f t="shared" si="212"/>
        <v>???</v>
      </c>
      <c r="AD1933" t="str">
        <f t="shared" si="213"/>
        <v xml:space="preserve"> </v>
      </c>
    </row>
    <row r="1934" spans="1:31" x14ac:dyDescent="0.2">
      <c r="A1934">
        <v>2033</v>
      </c>
      <c r="B1934" s="4">
        <v>43676</v>
      </c>
      <c r="C1934" t="s">
        <v>6929</v>
      </c>
      <c r="D1934" s="14"/>
      <c r="E1934" s="19">
        <f t="shared" si="214"/>
        <v>34.31</v>
      </c>
      <c r="F1934" s="1" t="str">
        <f t="shared" si="215"/>
        <v>Cash</v>
      </c>
      <c r="G1934" s="16" t="str">
        <f t="shared" si="216"/>
        <v xml:space="preserve"> </v>
      </c>
      <c r="H1934" s="15" t="str">
        <f>IF(F1934="Cash"," ",Y1934)</f>
        <v xml:space="preserve"> </v>
      </c>
      <c r="U1934" t="s">
        <v>6929</v>
      </c>
      <c r="V1934" t="s">
        <v>8568</v>
      </c>
      <c r="W1934" t="s">
        <v>30</v>
      </c>
      <c r="X1934" s="64">
        <v>4916465346055230</v>
      </c>
      <c r="Z1934">
        <v>34.31</v>
      </c>
      <c r="AA1934" s="65" t="str">
        <f t="shared" si="210"/>
        <v/>
      </c>
      <c r="AB1934">
        <f t="shared" si="211"/>
        <v>0</v>
      </c>
      <c r="AC1934" s="65" t="str">
        <f t="shared" si="212"/>
        <v>???</v>
      </c>
      <c r="AD1934" t="str">
        <f t="shared" si="213"/>
        <v xml:space="preserve"> </v>
      </c>
    </row>
    <row r="1935" spans="1:31" x14ac:dyDescent="0.2">
      <c r="A1935">
        <v>2034</v>
      </c>
      <c r="B1935" s="4">
        <v>43676</v>
      </c>
      <c r="C1935" t="s">
        <v>6930</v>
      </c>
      <c r="D1935" s="14"/>
      <c r="E1935" s="19">
        <f t="shared" si="214"/>
        <v>5.0999999999999996</v>
      </c>
      <c r="F1935" s="1" t="str">
        <f t="shared" si="215"/>
        <v>Mastercard</v>
      </c>
      <c r="G1935" s="16" t="str">
        <f t="shared" si="216"/>
        <v>5431-4329-5643-6656</v>
      </c>
      <c r="H1935" s="15">
        <f>IF(F1935="Cash"," ",Y1935)</f>
        <v>47922</v>
      </c>
      <c r="M1935" s="64"/>
      <c r="U1935" t="s">
        <v>6930</v>
      </c>
      <c r="V1935" t="s">
        <v>8494</v>
      </c>
      <c r="W1935" t="s">
        <v>7089</v>
      </c>
      <c r="X1935" s="64">
        <v>4916465346055230</v>
      </c>
      <c r="Y1935">
        <v>47922</v>
      </c>
      <c r="Z1935">
        <v>5.0999999999999996</v>
      </c>
      <c r="AA1935" s="65" t="str">
        <f t="shared" si="210"/>
        <v>5431432956436656</v>
      </c>
      <c r="AB1935">
        <f t="shared" si="211"/>
        <v>16</v>
      </c>
      <c r="AC1935" s="65" t="str">
        <f t="shared" si="212"/>
        <v>5431432956436656</v>
      </c>
      <c r="AD1935" t="str">
        <f t="shared" si="213"/>
        <v>5431-4329-5643-6656</v>
      </c>
      <c r="AE1935" s="65" t="s">
        <v>10680</v>
      </c>
    </row>
    <row r="1936" spans="1:31" x14ac:dyDescent="0.2">
      <c r="A1936">
        <v>2035</v>
      </c>
      <c r="B1936" s="4">
        <v>43676</v>
      </c>
      <c r="C1936" t="s">
        <v>6931</v>
      </c>
      <c r="D1936" s="14"/>
      <c r="E1936" s="19">
        <f t="shared" si="214"/>
        <v>34.729999999999997</v>
      </c>
      <c r="F1936" s="1" t="str">
        <f t="shared" si="215"/>
        <v>Cash</v>
      </c>
      <c r="G1936" s="16" t="str">
        <f t="shared" si="216"/>
        <v xml:space="preserve"> </v>
      </c>
      <c r="H1936" s="15" t="str">
        <f>IF(F1936="Cash"," ",Y1936)</f>
        <v xml:space="preserve"> </v>
      </c>
      <c r="U1936" t="s">
        <v>6931</v>
      </c>
      <c r="V1936" t="s">
        <v>8569</v>
      </c>
      <c r="W1936" t="s">
        <v>30</v>
      </c>
      <c r="X1936" s="64">
        <v>4916465346055230</v>
      </c>
      <c r="Z1936">
        <v>34.729999999999997</v>
      </c>
      <c r="AA1936" s="65" t="str">
        <f t="shared" si="210"/>
        <v/>
      </c>
      <c r="AB1936">
        <f t="shared" si="211"/>
        <v>0</v>
      </c>
      <c r="AC1936" s="65" t="str">
        <f t="shared" si="212"/>
        <v>???</v>
      </c>
      <c r="AD1936" t="str">
        <f t="shared" si="213"/>
        <v xml:space="preserve"> </v>
      </c>
    </row>
    <row r="1937" spans="1:31" x14ac:dyDescent="0.2">
      <c r="A1937">
        <v>2036</v>
      </c>
      <c r="B1937" s="4">
        <v>43676</v>
      </c>
      <c r="C1937" t="s">
        <v>6932</v>
      </c>
      <c r="D1937" s="14"/>
      <c r="E1937" s="19">
        <f t="shared" si="214"/>
        <v>33.06</v>
      </c>
      <c r="F1937" s="1" t="str">
        <f t="shared" si="215"/>
        <v>Cash</v>
      </c>
      <c r="G1937" s="16" t="str">
        <f t="shared" si="216"/>
        <v xml:space="preserve"> </v>
      </c>
      <c r="H1937" s="15" t="str">
        <f>IF(F1937="Cash"," ",Y1937)</f>
        <v xml:space="preserve"> </v>
      </c>
      <c r="U1937" t="s">
        <v>6932</v>
      </c>
      <c r="V1937" t="s">
        <v>8570</v>
      </c>
      <c r="W1937" t="s">
        <v>30</v>
      </c>
      <c r="X1937" s="64">
        <v>4916465346055230</v>
      </c>
      <c r="Z1937">
        <v>33.06</v>
      </c>
      <c r="AA1937" s="65" t="str">
        <f t="shared" si="210"/>
        <v/>
      </c>
      <c r="AB1937">
        <f t="shared" si="211"/>
        <v>0</v>
      </c>
      <c r="AC1937" s="65" t="str">
        <f t="shared" si="212"/>
        <v>???</v>
      </c>
      <c r="AD1937" t="str">
        <f t="shared" si="213"/>
        <v xml:space="preserve"> </v>
      </c>
    </row>
    <row r="1938" spans="1:31" x14ac:dyDescent="0.2">
      <c r="A1938">
        <v>2037</v>
      </c>
      <c r="B1938" s="4">
        <v>43676</v>
      </c>
      <c r="C1938" t="s">
        <v>6933</v>
      </c>
      <c r="D1938" s="14"/>
      <c r="E1938" s="19">
        <f t="shared" si="214"/>
        <v>21.81</v>
      </c>
      <c r="F1938" s="1" t="str">
        <f t="shared" si="215"/>
        <v>Visa</v>
      </c>
      <c r="G1938" s="16" t="str">
        <f t="shared" si="216"/>
        <v>4721-6128-9337-0746</v>
      </c>
      <c r="H1938" s="15">
        <f>IF(F1938="Cash"," ",Y1938)</f>
        <v>46409</v>
      </c>
      <c r="M1938" s="64"/>
      <c r="U1938" t="s">
        <v>6933</v>
      </c>
      <c r="V1938" t="s">
        <v>8571</v>
      </c>
      <c r="W1938" t="s">
        <v>34</v>
      </c>
      <c r="X1938" s="64">
        <v>4916465346055230</v>
      </c>
      <c r="Y1938">
        <v>46409</v>
      </c>
      <c r="Z1938">
        <v>21.81</v>
      </c>
      <c r="AA1938" s="65" t="str">
        <f t="shared" si="210"/>
        <v>4721612893370746</v>
      </c>
      <c r="AB1938">
        <f t="shared" si="211"/>
        <v>16</v>
      </c>
      <c r="AC1938" s="65" t="str">
        <f t="shared" si="212"/>
        <v>4721612893370746</v>
      </c>
      <c r="AD1938" t="str">
        <f t="shared" si="213"/>
        <v>4721-6128-9337-0746</v>
      </c>
      <c r="AE1938" s="65" t="s">
        <v>11102</v>
      </c>
    </row>
    <row r="1939" spans="1:31" x14ac:dyDescent="0.2">
      <c r="A1939">
        <v>2038</v>
      </c>
      <c r="B1939" s="4">
        <v>43676</v>
      </c>
      <c r="C1939" t="s">
        <v>6934</v>
      </c>
      <c r="D1939" s="14"/>
      <c r="E1939" s="19">
        <f t="shared" si="214"/>
        <v>26.04</v>
      </c>
      <c r="F1939" s="1" t="str">
        <f t="shared" si="215"/>
        <v>Mastercard</v>
      </c>
      <c r="G1939" s="16" t="str">
        <f t="shared" si="216"/>
        <v>8189-8299-2271-9992</v>
      </c>
      <c r="H1939" s="15">
        <f>IF(F1939="Cash"," ",Y1939)</f>
        <v>47448</v>
      </c>
      <c r="M1939" s="64"/>
      <c r="U1939" t="s">
        <v>6934</v>
      </c>
      <c r="V1939" t="s">
        <v>7456</v>
      </c>
      <c r="W1939" t="s">
        <v>7089</v>
      </c>
      <c r="X1939" s="64">
        <v>4916465346055230</v>
      </c>
      <c r="Y1939">
        <v>47448</v>
      </c>
      <c r="Z1939">
        <v>26.04</v>
      </c>
      <c r="AA1939" s="65" t="str">
        <f t="shared" si="210"/>
        <v>8189829922719992</v>
      </c>
      <c r="AB1939">
        <f t="shared" si="211"/>
        <v>16</v>
      </c>
      <c r="AC1939" s="65" t="str">
        <f t="shared" si="212"/>
        <v>8189829922719992</v>
      </c>
      <c r="AD1939" t="str">
        <f t="shared" si="213"/>
        <v>8189-8299-2271-9992</v>
      </c>
      <c r="AE1939" s="65" t="s">
        <v>10619</v>
      </c>
    </row>
    <row r="1940" spans="1:31" x14ac:dyDescent="0.2">
      <c r="A1940">
        <v>2039</v>
      </c>
      <c r="B1940" s="4">
        <v>43676</v>
      </c>
      <c r="C1940" t="s">
        <v>6935</v>
      </c>
      <c r="D1940" s="14"/>
      <c r="E1940" s="19">
        <f t="shared" si="214"/>
        <v>27.95</v>
      </c>
      <c r="F1940" s="1" t="str">
        <f t="shared" si="215"/>
        <v>Cash</v>
      </c>
      <c r="G1940" s="16" t="str">
        <f t="shared" si="216"/>
        <v xml:space="preserve"> </v>
      </c>
      <c r="H1940" s="15" t="str">
        <f>IF(F1940="Cash"," ",Y1940)</f>
        <v xml:space="preserve"> </v>
      </c>
      <c r="U1940" t="s">
        <v>6935</v>
      </c>
      <c r="V1940" t="s">
        <v>7372</v>
      </c>
      <c r="W1940" t="s">
        <v>30</v>
      </c>
      <c r="X1940" s="64">
        <v>4916465346055230</v>
      </c>
      <c r="Z1940">
        <v>27.95</v>
      </c>
      <c r="AA1940" s="65" t="str">
        <f t="shared" si="210"/>
        <v/>
      </c>
      <c r="AB1940">
        <f t="shared" si="211"/>
        <v>0</v>
      </c>
      <c r="AC1940" s="65" t="str">
        <f t="shared" si="212"/>
        <v>???</v>
      </c>
      <c r="AD1940" t="str">
        <f t="shared" si="213"/>
        <v xml:space="preserve"> </v>
      </c>
    </row>
    <row r="1941" spans="1:31" x14ac:dyDescent="0.2">
      <c r="A1941">
        <v>2040</v>
      </c>
      <c r="B1941" s="4">
        <v>43676</v>
      </c>
      <c r="C1941" t="s">
        <v>6936</v>
      </c>
      <c r="D1941" s="14"/>
      <c r="E1941" s="19">
        <f t="shared" si="214"/>
        <v>18.36</v>
      </c>
      <c r="F1941" s="1" t="str">
        <f t="shared" si="215"/>
        <v>Cash</v>
      </c>
      <c r="G1941" s="16" t="str">
        <f t="shared" si="216"/>
        <v xml:space="preserve"> </v>
      </c>
      <c r="H1941" s="15" t="str">
        <f>IF(F1941="Cash"," ",Y1941)</f>
        <v xml:space="preserve"> </v>
      </c>
      <c r="U1941" t="s">
        <v>6936</v>
      </c>
      <c r="V1941" t="s">
        <v>8572</v>
      </c>
      <c r="W1941" t="s">
        <v>30</v>
      </c>
      <c r="X1941" s="64">
        <v>4916465346055230</v>
      </c>
      <c r="Z1941">
        <v>18.36</v>
      </c>
      <c r="AA1941" s="65" t="str">
        <f t="shared" si="210"/>
        <v/>
      </c>
      <c r="AB1941">
        <f t="shared" si="211"/>
        <v>0</v>
      </c>
      <c r="AC1941" s="65" t="str">
        <f t="shared" si="212"/>
        <v>???</v>
      </c>
      <c r="AD1941" t="str">
        <f t="shared" si="213"/>
        <v xml:space="preserve"> </v>
      </c>
    </row>
    <row r="1942" spans="1:31" x14ac:dyDescent="0.2">
      <c r="A1942">
        <v>2041</v>
      </c>
      <c r="B1942" s="4">
        <v>43676</v>
      </c>
      <c r="C1942" t="s">
        <v>6937</v>
      </c>
      <c r="D1942" s="14"/>
      <c r="E1942" s="19">
        <f t="shared" si="214"/>
        <v>24.99</v>
      </c>
      <c r="F1942" s="1" t="str">
        <f t="shared" si="215"/>
        <v>Visa</v>
      </c>
      <c r="G1942" s="16" t="str">
        <f t="shared" si="216"/>
        <v>5891-5538-5641-8247</v>
      </c>
      <c r="H1942" s="15">
        <f>IF(F1942="Cash"," ",Y1942)</f>
        <v>46403</v>
      </c>
      <c r="M1942" s="64"/>
      <c r="U1942" t="s">
        <v>6937</v>
      </c>
      <c r="V1942" t="s">
        <v>7882</v>
      </c>
      <c r="W1942" t="s">
        <v>34</v>
      </c>
      <c r="X1942" s="64">
        <v>4916465346055230</v>
      </c>
      <c r="Y1942">
        <v>46403</v>
      </c>
      <c r="Z1942">
        <v>24.99</v>
      </c>
      <c r="AA1942" s="65" t="str">
        <f t="shared" si="210"/>
        <v>5891553856418247</v>
      </c>
      <c r="AB1942">
        <f t="shared" si="211"/>
        <v>16</v>
      </c>
      <c r="AC1942" s="65" t="str">
        <f t="shared" si="212"/>
        <v>5891553856418247</v>
      </c>
      <c r="AD1942" t="str">
        <f t="shared" si="213"/>
        <v>5891-5538-5641-8247</v>
      </c>
      <c r="AE1942" s="65" t="s">
        <v>10835</v>
      </c>
    </row>
    <row r="1943" spans="1:31" x14ac:dyDescent="0.2">
      <c r="A1943">
        <v>2042</v>
      </c>
      <c r="B1943" s="4">
        <v>43676</v>
      </c>
      <c r="C1943" t="s">
        <v>6938</v>
      </c>
      <c r="D1943" s="14"/>
      <c r="E1943" s="19">
        <f t="shared" si="214"/>
        <v>11.27</v>
      </c>
      <c r="F1943" s="1" t="str">
        <f t="shared" si="215"/>
        <v>Visa</v>
      </c>
      <c r="G1943" s="16" t="str">
        <f t="shared" si="216"/>
        <v>1547-0161-1104-9736</v>
      </c>
      <c r="H1943" s="15">
        <f>IF(F1943="Cash"," ",Y1943)</f>
        <v>40075</v>
      </c>
      <c r="M1943" s="64"/>
      <c r="U1943" t="s">
        <v>6938</v>
      </c>
      <c r="V1943" t="s">
        <v>7841</v>
      </c>
      <c r="W1943" t="s">
        <v>34</v>
      </c>
      <c r="X1943" s="64">
        <v>4916465346055230</v>
      </c>
      <c r="Y1943">
        <v>40075</v>
      </c>
      <c r="Z1943">
        <v>11.27</v>
      </c>
      <c r="AA1943" s="65" t="str">
        <f t="shared" si="210"/>
        <v>1547016111049736</v>
      </c>
      <c r="AB1943">
        <f t="shared" si="211"/>
        <v>16</v>
      </c>
      <c r="AC1943" s="65" t="str">
        <f t="shared" si="212"/>
        <v>1547016111049736</v>
      </c>
      <c r="AD1943" t="str">
        <f t="shared" si="213"/>
        <v>1547-0161-1104-9736</v>
      </c>
      <c r="AE1943" s="65" t="s">
        <v>10895</v>
      </c>
    </row>
    <row r="1944" spans="1:31" x14ac:dyDescent="0.2">
      <c r="A1944">
        <v>2043</v>
      </c>
      <c r="B1944" s="4">
        <v>43676</v>
      </c>
      <c r="C1944" t="s">
        <v>6939</v>
      </c>
      <c r="D1944" s="14"/>
      <c r="E1944" s="19">
        <f t="shared" si="214"/>
        <v>19.89</v>
      </c>
      <c r="F1944" s="1" t="str">
        <f t="shared" si="215"/>
        <v>Cash</v>
      </c>
      <c r="G1944" s="16" t="str">
        <f t="shared" si="216"/>
        <v xml:space="preserve"> </v>
      </c>
      <c r="H1944" s="15" t="str">
        <f>IF(F1944="Cash"," ",Y1944)</f>
        <v xml:space="preserve"> </v>
      </c>
      <c r="U1944" t="s">
        <v>6939</v>
      </c>
      <c r="V1944" t="s">
        <v>8155</v>
      </c>
      <c r="W1944" t="s">
        <v>30</v>
      </c>
      <c r="X1944" s="64">
        <v>4916465346055230</v>
      </c>
      <c r="Z1944">
        <v>19.89</v>
      </c>
      <c r="AA1944" s="65" t="str">
        <f t="shared" si="210"/>
        <v/>
      </c>
      <c r="AB1944">
        <f t="shared" si="211"/>
        <v>0</v>
      </c>
      <c r="AC1944" s="65" t="str">
        <f t="shared" si="212"/>
        <v>???</v>
      </c>
      <c r="AD1944" t="str">
        <f t="shared" si="213"/>
        <v xml:space="preserve"> </v>
      </c>
    </row>
    <row r="1945" spans="1:31" x14ac:dyDescent="0.2">
      <c r="A1945">
        <v>2044</v>
      </c>
      <c r="B1945" s="4">
        <v>43676</v>
      </c>
      <c r="C1945" t="s">
        <v>6940</v>
      </c>
      <c r="D1945" s="14"/>
      <c r="E1945" s="19">
        <f t="shared" si="214"/>
        <v>27.19</v>
      </c>
      <c r="F1945" s="1" t="str">
        <f t="shared" si="215"/>
        <v>Cash</v>
      </c>
      <c r="G1945" s="16" t="str">
        <f t="shared" si="216"/>
        <v xml:space="preserve"> </v>
      </c>
      <c r="H1945" s="15" t="str">
        <f>IF(F1945="Cash"," ",Y1945)</f>
        <v xml:space="preserve"> </v>
      </c>
      <c r="U1945" t="s">
        <v>6940</v>
      </c>
      <c r="V1945" t="s">
        <v>8573</v>
      </c>
      <c r="W1945" t="s">
        <v>30</v>
      </c>
      <c r="X1945" s="64">
        <v>4916465346055230</v>
      </c>
      <c r="Z1945">
        <v>27.19</v>
      </c>
      <c r="AA1945" s="65" t="str">
        <f t="shared" si="210"/>
        <v/>
      </c>
      <c r="AB1945">
        <f t="shared" si="211"/>
        <v>0</v>
      </c>
      <c r="AC1945" s="65" t="str">
        <f t="shared" si="212"/>
        <v>???</v>
      </c>
      <c r="AD1945" t="str">
        <f t="shared" si="213"/>
        <v xml:space="preserve"> </v>
      </c>
    </row>
    <row r="1946" spans="1:31" x14ac:dyDescent="0.2">
      <c r="A1946">
        <v>2045</v>
      </c>
      <c r="B1946" s="4">
        <v>43676</v>
      </c>
      <c r="C1946" t="s">
        <v>6941</v>
      </c>
      <c r="D1946" s="14"/>
      <c r="E1946" s="19">
        <f t="shared" si="214"/>
        <v>9.3000000000000007</v>
      </c>
      <c r="F1946" s="1" t="str">
        <f t="shared" si="215"/>
        <v>Cash</v>
      </c>
      <c r="G1946" s="16" t="str">
        <f t="shared" si="216"/>
        <v xml:space="preserve"> </v>
      </c>
      <c r="H1946" s="15" t="str">
        <f>IF(F1946="Cash"," ",Y1946)</f>
        <v xml:space="preserve"> </v>
      </c>
      <c r="U1946" t="s">
        <v>6941</v>
      </c>
      <c r="V1946" t="s">
        <v>8574</v>
      </c>
      <c r="W1946" t="s">
        <v>30</v>
      </c>
      <c r="X1946" s="64">
        <v>4916465346055230</v>
      </c>
      <c r="Z1946">
        <v>9.3000000000000007</v>
      </c>
      <c r="AA1946" s="65" t="str">
        <f t="shared" si="210"/>
        <v/>
      </c>
      <c r="AB1946">
        <f t="shared" si="211"/>
        <v>0</v>
      </c>
      <c r="AC1946" s="65" t="str">
        <f t="shared" si="212"/>
        <v>???</v>
      </c>
      <c r="AD1946" t="str">
        <f t="shared" si="213"/>
        <v xml:space="preserve"> </v>
      </c>
    </row>
    <row r="1947" spans="1:31" x14ac:dyDescent="0.2">
      <c r="A1947">
        <v>2046</v>
      </c>
      <c r="B1947" s="4">
        <v>43676</v>
      </c>
      <c r="C1947" t="s">
        <v>6942</v>
      </c>
      <c r="D1947" s="14"/>
      <c r="E1947" s="19">
        <f t="shared" si="214"/>
        <v>34.4</v>
      </c>
      <c r="F1947" s="1" t="str">
        <f t="shared" si="215"/>
        <v>Cash</v>
      </c>
      <c r="G1947" s="16" t="str">
        <f t="shared" si="216"/>
        <v xml:space="preserve"> </v>
      </c>
      <c r="H1947" s="15" t="str">
        <f>IF(F1947="Cash"," ",Y1947)</f>
        <v xml:space="preserve"> </v>
      </c>
      <c r="U1947" t="s">
        <v>6942</v>
      </c>
      <c r="V1947" t="s">
        <v>8575</v>
      </c>
      <c r="W1947" t="s">
        <v>30</v>
      </c>
      <c r="X1947" s="64">
        <v>4916465346055230</v>
      </c>
      <c r="Z1947">
        <v>34.4</v>
      </c>
      <c r="AA1947" s="65" t="str">
        <f t="shared" si="210"/>
        <v/>
      </c>
      <c r="AB1947">
        <f t="shared" si="211"/>
        <v>0</v>
      </c>
      <c r="AC1947" s="65" t="str">
        <f t="shared" si="212"/>
        <v>???</v>
      </c>
      <c r="AD1947" t="str">
        <f t="shared" si="213"/>
        <v xml:space="preserve"> </v>
      </c>
    </row>
    <row r="1948" spans="1:31" x14ac:dyDescent="0.2">
      <c r="A1948">
        <v>2047</v>
      </c>
      <c r="B1948" s="4">
        <v>43676</v>
      </c>
      <c r="C1948" t="s">
        <v>6943</v>
      </c>
      <c r="D1948" s="14"/>
      <c r="E1948" s="19">
        <f t="shared" si="214"/>
        <v>24.42</v>
      </c>
      <c r="F1948" s="1" t="str">
        <f t="shared" si="215"/>
        <v>Visa</v>
      </c>
      <c r="G1948" s="16" t="str">
        <f t="shared" si="216"/>
        <v>7488-2609-8591-9466</v>
      </c>
      <c r="H1948" s="15">
        <f>IF(F1948="Cash"," ",Y1948)</f>
        <v>47831</v>
      </c>
      <c r="M1948" s="64"/>
      <c r="U1948" t="s">
        <v>6943</v>
      </c>
      <c r="V1948" t="s">
        <v>8410</v>
      </c>
      <c r="W1948" t="s">
        <v>34</v>
      </c>
      <c r="X1948" s="64">
        <v>4916465346055230</v>
      </c>
      <c r="Y1948">
        <v>47831</v>
      </c>
      <c r="Z1948">
        <v>24.42</v>
      </c>
      <c r="AA1948" s="65" t="str">
        <f t="shared" si="210"/>
        <v>7488260985919466</v>
      </c>
      <c r="AB1948">
        <f t="shared" si="211"/>
        <v>16</v>
      </c>
      <c r="AC1948" s="65" t="str">
        <f t="shared" si="212"/>
        <v>7488260985919466</v>
      </c>
      <c r="AD1948" t="str">
        <f t="shared" si="213"/>
        <v>7488-2609-8591-9466</v>
      </c>
      <c r="AE1948" s="65" t="s">
        <v>10662</v>
      </c>
    </row>
    <row r="1949" spans="1:31" x14ac:dyDescent="0.2">
      <c r="A1949">
        <v>2048</v>
      </c>
      <c r="B1949" s="4">
        <v>43676</v>
      </c>
      <c r="C1949" t="s">
        <v>6944</v>
      </c>
      <c r="D1949" s="14"/>
      <c r="E1949" s="19">
        <f t="shared" si="214"/>
        <v>32.39</v>
      </c>
      <c r="F1949" s="1" t="str">
        <f t="shared" si="215"/>
        <v>Mastercard</v>
      </c>
      <c r="G1949" s="16" t="str">
        <f t="shared" si="216"/>
        <v>9763-0053-5346-1118</v>
      </c>
      <c r="H1949" s="15">
        <f>IF(F1949="Cash"," ",Y1949)</f>
        <v>46977</v>
      </c>
      <c r="M1949" s="64"/>
      <c r="U1949" t="s">
        <v>6944</v>
      </c>
      <c r="V1949" t="s">
        <v>8576</v>
      </c>
      <c r="W1949" t="s">
        <v>7089</v>
      </c>
      <c r="X1949" s="64">
        <v>4916465346055230</v>
      </c>
      <c r="Y1949">
        <v>46977</v>
      </c>
      <c r="Z1949">
        <v>32.39</v>
      </c>
      <c r="AA1949" s="65" t="str">
        <f t="shared" si="210"/>
        <v>9763005353461118</v>
      </c>
      <c r="AB1949">
        <f t="shared" si="211"/>
        <v>16</v>
      </c>
      <c r="AC1949" s="65" t="str">
        <f t="shared" si="212"/>
        <v>9763005353461118</v>
      </c>
      <c r="AD1949" t="str">
        <f t="shared" si="213"/>
        <v>9763-0053-5346-1118</v>
      </c>
      <c r="AE1949" s="65" t="s">
        <v>11043</v>
      </c>
    </row>
    <row r="1950" spans="1:31" x14ac:dyDescent="0.2">
      <c r="A1950">
        <v>2049</v>
      </c>
      <c r="B1950" s="4">
        <v>43676</v>
      </c>
      <c r="C1950" t="s">
        <v>6945</v>
      </c>
      <c r="D1950" s="14"/>
      <c r="E1950" s="19">
        <f t="shared" si="214"/>
        <v>11.07</v>
      </c>
      <c r="F1950" s="1" t="str">
        <f t="shared" si="215"/>
        <v>Mastercard</v>
      </c>
      <c r="G1950" s="16" t="str">
        <f t="shared" si="216"/>
        <v>3645-1316-6097-2215</v>
      </c>
      <c r="H1950" s="15">
        <f>IF(F1950="Cash"," ",Y1950)</f>
        <v>47402</v>
      </c>
      <c r="M1950" s="64"/>
      <c r="U1950" t="s">
        <v>6945</v>
      </c>
      <c r="V1950" t="s">
        <v>7648</v>
      </c>
      <c r="W1950" t="s">
        <v>7089</v>
      </c>
      <c r="X1950" s="64">
        <v>4916465346055230</v>
      </c>
      <c r="Y1950">
        <v>47402</v>
      </c>
      <c r="Z1950">
        <v>11.07</v>
      </c>
      <c r="AA1950" s="65" t="str">
        <f t="shared" si="210"/>
        <v>3645131660972215</v>
      </c>
      <c r="AB1950">
        <f t="shared" si="211"/>
        <v>16</v>
      </c>
      <c r="AC1950" s="65" t="str">
        <f t="shared" si="212"/>
        <v>3645131660972215</v>
      </c>
      <c r="AD1950" t="str">
        <f t="shared" si="213"/>
        <v>3645-1316-6097-2215</v>
      </c>
      <c r="AE1950" s="65" t="s">
        <v>10810</v>
      </c>
    </row>
    <row r="1951" spans="1:31" x14ac:dyDescent="0.2">
      <c r="A1951">
        <v>2050</v>
      </c>
      <c r="B1951" s="4">
        <v>43676</v>
      </c>
      <c r="C1951" t="s">
        <v>6946</v>
      </c>
      <c r="D1951" s="14"/>
      <c r="E1951" s="19">
        <f t="shared" si="214"/>
        <v>18.7</v>
      </c>
      <c r="F1951" s="1" t="str">
        <f t="shared" si="215"/>
        <v>Cash</v>
      </c>
      <c r="G1951" s="16" t="str">
        <f t="shared" si="216"/>
        <v xml:space="preserve"> </v>
      </c>
      <c r="H1951" s="15" t="str">
        <f>IF(F1951="Cash"," ",Y1951)</f>
        <v xml:space="preserve"> </v>
      </c>
      <c r="U1951" t="s">
        <v>6946</v>
      </c>
      <c r="V1951" t="s">
        <v>7307</v>
      </c>
      <c r="W1951" t="s">
        <v>30</v>
      </c>
      <c r="X1951" s="64">
        <v>4916465346055230</v>
      </c>
      <c r="Z1951">
        <v>18.7</v>
      </c>
      <c r="AA1951" s="65" t="str">
        <f t="shared" si="210"/>
        <v/>
      </c>
      <c r="AB1951">
        <f t="shared" si="211"/>
        <v>0</v>
      </c>
      <c r="AC1951" s="65" t="str">
        <f t="shared" si="212"/>
        <v>???</v>
      </c>
      <c r="AD1951" t="str">
        <f t="shared" si="213"/>
        <v xml:space="preserve"> </v>
      </c>
    </row>
    <row r="1952" spans="1:31" x14ac:dyDescent="0.2">
      <c r="A1952">
        <v>2051</v>
      </c>
      <c r="B1952" s="4">
        <v>43676</v>
      </c>
      <c r="C1952" t="s">
        <v>6371</v>
      </c>
      <c r="D1952" s="14"/>
      <c r="E1952" s="19">
        <f t="shared" si="214"/>
        <v>23.47</v>
      </c>
      <c r="F1952" s="1" t="str">
        <f t="shared" si="215"/>
        <v>Cash</v>
      </c>
      <c r="G1952" s="16" t="str">
        <f t="shared" si="216"/>
        <v xml:space="preserve"> </v>
      </c>
      <c r="H1952" s="15" t="str">
        <f>IF(F1952="Cash"," ",Y1952)</f>
        <v xml:space="preserve"> </v>
      </c>
      <c r="U1952" t="s">
        <v>6371</v>
      </c>
      <c r="V1952" t="s">
        <v>8092</v>
      </c>
      <c r="W1952" t="s">
        <v>30</v>
      </c>
      <c r="X1952" s="64">
        <v>4916465346055230</v>
      </c>
      <c r="Z1952">
        <v>23.47</v>
      </c>
      <c r="AA1952" s="65" t="str">
        <f t="shared" si="210"/>
        <v/>
      </c>
      <c r="AB1952">
        <f t="shared" si="211"/>
        <v>0</v>
      </c>
      <c r="AC1952" s="65" t="str">
        <f t="shared" si="212"/>
        <v>???</v>
      </c>
      <c r="AD1952" t="str">
        <f t="shared" si="213"/>
        <v xml:space="preserve"> </v>
      </c>
    </row>
    <row r="1953" spans="1:31" x14ac:dyDescent="0.2">
      <c r="A1953">
        <v>2052</v>
      </c>
      <c r="B1953" s="4">
        <v>43676</v>
      </c>
      <c r="C1953" t="s">
        <v>6947</v>
      </c>
      <c r="D1953" s="14"/>
      <c r="E1953" s="19">
        <f t="shared" si="214"/>
        <v>11.76</v>
      </c>
      <c r="F1953" s="1" t="str">
        <f t="shared" si="215"/>
        <v>Discover</v>
      </c>
      <c r="G1953" s="16" t="str">
        <f t="shared" si="216"/>
        <v>3809-2898-7305-9849</v>
      </c>
      <c r="H1953" s="15">
        <f>IF(F1953="Cash"," ",Y1953)</f>
        <v>43240</v>
      </c>
      <c r="M1953" s="64"/>
      <c r="U1953" t="s">
        <v>6947</v>
      </c>
      <c r="V1953" t="s">
        <v>7566</v>
      </c>
      <c r="W1953" t="s">
        <v>7167</v>
      </c>
      <c r="X1953" s="64">
        <v>4916465346055230</v>
      </c>
      <c r="Y1953">
        <v>43240</v>
      </c>
      <c r="Z1953">
        <v>11.76</v>
      </c>
      <c r="AA1953" s="65" t="str">
        <f t="shared" si="210"/>
        <v>3809289873059849</v>
      </c>
      <c r="AB1953">
        <f t="shared" si="211"/>
        <v>16</v>
      </c>
      <c r="AC1953" s="65" t="str">
        <f t="shared" si="212"/>
        <v>3809289873059849</v>
      </c>
      <c r="AD1953" t="str">
        <f t="shared" si="213"/>
        <v>3809-2898-7305-9849</v>
      </c>
      <c r="AE1953" s="65" t="s">
        <v>10645</v>
      </c>
    </row>
    <row r="1954" spans="1:31" x14ac:dyDescent="0.2">
      <c r="A1954">
        <v>2053</v>
      </c>
      <c r="B1954" s="4">
        <v>43676</v>
      </c>
      <c r="C1954" t="s">
        <v>6948</v>
      </c>
      <c r="D1954" s="14"/>
      <c r="E1954" s="19">
        <f t="shared" si="214"/>
        <v>6.1</v>
      </c>
      <c r="F1954" s="1" t="str">
        <f t="shared" si="215"/>
        <v>Cash</v>
      </c>
      <c r="G1954" s="16" t="str">
        <f t="shared" si="216"/>
        <v xml:space="preserve"> </v>
      </c>
      <c r="H1954" s="15" t="str">
        <f>IF(F1954="Cash"," ",Y1954)</f>
        <v xml:space="preserve"> </v>
      </c>
      <c r="U1954" t="s">
        <v>6948</v>
      </c>
      <c r="V1954" t="s">
        <v>8577</v>
      </c>
      <c r="W1954" t="s">
        <v>30</v>
      </c>
      <c r="X1954" s="64">
        <v>4916465346055230</v>
      </c>
      <c r="Z1954">
        <v>6.1</v>
      </c>
      <c r="AA1954" s="65" t="str">
        <f t="shared" si="210"/>
        <v/>
      </c>
      <c r="AB1954">
        <f t="shared" si="211"/>
        <v>0</v>
      </c>
      <c r="AC1954" s="65" t="str">
        <f t="shared" si="212"/>
        <v>???</v>
      </c>
      <c r="AD1954" t="str">
        <f t="shared" si="213"/>
        <v xml:space="preserve"> </v>
      </c>
    </row>
    <row r="1955" spans="1:31" x14ac:dyDescent="0.2">
      <c r="A1955">
        <v>2054</v>
      </c>
      <c r="B1955" s="4">
        <v>43676</v>
      </c>
      <c r="C1955" t="s">
        <v>6949</v>
      </c>
      <c r="D1955" s="14"/>
      <c r="E1955" s="19">
        <f t="shared" si="214"/>
        <v>23.79</v>
      </c>
      <c r="F1955" s="1" t="str">
        <f t="shared" si="215"/>
        <v>Cash</v>
      </c>
      <c r="G1955" s="16" t="str">
        <f t="shared" si="216"/>
        <v xml:space="preserve"> </v>
      </c>
      <c r="H1955" s="15" t="str">
        <f>IF(F1955="Cash"," ",Y1955)</f>
        <v xml:space="preserve"> </v>
      </c>
      <c r="U1955" t="s">
        <v>6949</v>
      </c>
      <c r="V1955" t="s">
        <v>8578</v>
      </c>
      <c r="W1955" t="s">
        <v>30</v>
      </c>
      <c r="X1955" s="64">
        <v>4916465346055230</v>
      </c>
      <c r="Z1955">
        <v>23.79</v>
      </c>
      <c r="AA1955" s="65" t="str">
        <f t="shared" si="210"/>
        <v/>
      </c>
      <c r="AB1955">
        <f t="shared" si="211"/>
        <v>0</v>
      </c>
      <c r="AC1955" s="65" t="str">
        <f t="shared" si="212"/>
        <v>???</v>
      </c>
      <c r="AD1955" t="str">
        <f t="shared" si="213"/>
        <v xml:space="preserve"> </v>
      </c>
    </row>
    <row r="1956" spans="1:31" x14ac:dyDescent="0.2">
      <c r="A1956">
        <v>2055</v>
      </c>
      <c r="B1956" s="4">
        <v>43676</v>
      </c>
      <c r="C1956" t="s">
        <v>6950</v>
      </c>
      <c r="D1956" s="14"/>
      <c r="E1956" s="19">
        <f t="shared" si="214"/>
        <v>22.78</v>
      </c>
      <c r="F1956" s="1" t="str">
        <f t="shared" si="215"/>
        <v>Cash</v>
      </c>
      <c r="G1956" s="16" t="str">
        <f t="shared" si="216"/>
        <v xml:space="preserve"> </v>
      </c>
      <c r="H1956" s="15" t="str">
        <f>IF(F1956="Cash"," ",Y1956)</f>
        <v xml:space="preserve"> </v>
      </c>
      <c r="U1956" t="s">
        <v>6950</v>
      </c>
      <c r="V1956" t="s">
        <v>8579</v>
      </c>
      <c r="W1956" t="s">
        <v>30</v>
      </c>
      <c r="X1956" s="64">
        <v>4916465346055230</v>
      </c>
      <c r="Z1956">
        <v>22.78</v>
      </c>
      <c r="AA1956" s="65" t="str">
        <f t="shared" si="210"/>
        <v/>
      </c>
      <c r="AB1956">
        <f t="shared" si="211"/>
        <v>0</v>
      </c>
      <c r="AC1956" s="65" t="str">
        <f t="shared" si="212"/>
        <v>???</v>
      </c>
      <c r="AD1956" t="str">
        <f t="shared" si="213"/>
        <v xml:space="preserve"> </v>
      </c>
    </row>
    <row r="1957" spans="1:31" x14ac:dyDescent="0.2">
      <c r="A1957">
        <v>2056</v>
      </c>
      <c r="B1957" s="4">
        <v>43676</v>
      </c>
      <c r="C1957" t="s">
        <v>6951</v>
      </c>
      <c r="D1957" s="14"/>
      <c r="E1957" s="19">
        <f t="shared" si="214"/>
        <v>32.630000000000003</v>
      </c>
      <c r="F1957" s="1" t="str">
        <f t="shared" si="215"/>
        <v>Visa</v>
      </c>
      <c r="G1957" s="16" t="str">
        <f t="shared" si="216"/>
        <v>3770-8978-4634-0758</v>
      </c>
      <c r="H1957" s="15">
        <f>IF(F1957="Cash"," ",Y1957)</f>
        <v>47265</v>
      </c>
      <c r="M1957" s="64"/>
      <c r="U1957" t="s">
        <v>6951</v>
      </c>
      <c r="V1957" t="s">
        <v>8442</v>
      </c>
      <c r="W1957" t="s">
        <v>34</v>
      </c>
      <c r="X1957" s="64">
        <v>4916465346055230</v>
      </c>
      <c r="Y1957">
        <v>47265</v>
      </c>
      <c r="Z1957">
        <v>32.630000000000003</v>
      </c>
      <c r="AA1957" s="65" t="str">
        <f t="shared" si="210"/>
        <v>3770897846340758</v>
      </c>
      <c r="AB1957">
        <f t="shared" si="211"/>
        <v>16</v>
      </c>
      <c r="AC1957" s="65" t="str">
        <f t="shared" si="212"/>
        <v>3770897846340758</v>
      </c>
      <c r="AD1957" t="str">
        <f t="shared" si="213"/>
        <v>3770-8978-4634-0758</v>
      </c>
      <c r="AE1957" s="65" t="s">
        <v>10797</v>
      </c>
    </row>
    <row r="1958" spans="1:31" x14ac:dyDescent="0.2">
      <c r="A1958">
        <v>2057</v>
      </c>
      <c r="B1958" s="4">
        <v>43676</v>
      </c>
      <c r="C1958" t="s">
        <v>6952</v>
      </c>
      <c r="D1958" s="14"/>
      <c r="E1958" s="19">
        <f t="shared" si="214"/>
        <v>25.97</v>
      </c>
      <c r="F1958" s="1" t="str">
        <f t="shared" si="215"/>
        <v>Cash</v>
      </c>
      <c r="G1958" s="16" t="str">
        <f t="shared" si="216"/>
        <v xml:space="preserve"> </v>
      </c>
      <c r="H1958" s="15" t="str">
        <f>IF(F1958="Cash"," ",Y1958)</f>
        <v xml:space="preserve"> </v>
      </c>
      <c r="U1958" t="s">
        <v>6952</v>
      </c>
      <c r="V1958" t="s">
        <v>8580</v>
      </c>
      <c r="W1958" t="s">
        <v>30</v>
      </c>
      <c r="X1958" s="64">
        <v>4916465346055230</v>
      </c>
      <c r="Z1958">
        <v>25.97</v>
      </c>
      <c r="AA1958" s="65" t="str">
        <f t="shared" si="210"/>
        <v/>
      </c>
      <c r="AB1958">
        <f t="shared" si="211"/>
        <v>0</v>
      </c>
      <c r="AC1958" s="65" t="str">
        <f t="shared" si="212"/>
        <v>???</v>
      </c>
      <c r="AD1958" t="str">
        <f t="shared" si="213"/>
        <v xml:space="preserve"> </v>
      </c>
    </row>
    <row r="1959" spans="1:31" x14ac:dyDescent="0.2">
      <c r="A1959">
        <v>2058</v>
      </c>
      <c r="B1959" s="4">
        <v>43676</v>
      </c>
      <c r="C1959" t="s">
        <v>6953</v>
      </c>
      <c r="D1959" s="14"/>
      <c r="E1959" s="19">
        <f t="shared" si="214"/>
        <v>4.91</v>
      </c>
      <c r="F1959" s="1" t="str">
        <f t="shared" si="215"/>
        <v>Cash</v>
      </c>
      <c r="G1959" s="16" t="str">
        <f t="shared" si="216"/>
        <v xml:space="preserve"> </v>
      </c>
      <c r="H1959" s="15" t="str">
        <f>IF(F1959="Cash"," ",Y1959)</f>
        <v xml:space="preserve"> </v>
      </c>
      <c r="U1959" t="s">
        <v>6953</v>
      </c>
      <c r="V1959" t="s">
        <v>8581</v>
      </c>
      <c r="W1959" t="s">
        <v>30</v>
      </c>
      <c r="X1959" s="64">
        <v>4916465346055230</v>
      </c>
      <c r="Z1959">
        <v>4.91</v>
      </c>
      <c r="AA1959" s="65" t="str">
        <f t="shared" si="210"/>
        <v/>
      </c>
      <c r="AB1959">
        <f t="shared" si="211"/>
        <v>0</v>
      </c>
      <c r="AC1959" s="65" t="str">
        <f t="shared" si="212"/>
        <v>???</v>
      </c>
      <c r="AD1959" t="str">
        <f t="shared" si="213"/>
        <v xml:space="preserve"> </v>
      </c>
    </row>
    <row r="1960" spans="1:31" x14ac:dyDescent="0.2">
      <c r="A1960">
        <v>2059</v>
      </c>
      <c r="B1960" s="4">
        <v>43676</v>
      </c>
      <c r="C1960" t="s">
        <v>6954</v>
      </c>
      <c r="D1960" s="14"/>
      <c r="E1960" s="19">
        <f t="shared" si="214"/>
        <v>6.89</v>
      </c>
      <c r="F1960" s="1" t="str">
        <f t="shared" si="215"/>
        <v>Cash</v>
      </c>
      <c r="G1960" s="16" t="str">
        <f t="shared" si="216"/>
        <v xml:space="preserve"> </v>
      </c>
      <c r="H1960" s="15" t="str">
        <f>IF(F1960="Cash"," ",Y1960)</f>
        <v xml:space="preserve"> </v>
      </c>
      <c r="U1960" t="s">
        <v>6954</v>
      </c>
      <c r="V1960" t="s">
        <v>8582</v>
      </c>
      <c r="W1960" t="s">
        <v>30</v>
      </c>
      <c r="X1960" s="64">
        <v>4916465346055230</v>
      </c>
      <c r="Z1960">
        <v>6.89</v>
      </c>
      <c r="AA1960" s="65" t="str">
        <f t="shared" si="210"/>
        <v/>
      </c>
      <c r="AB1960">
        <f t="shared" si="211"/>
        <v>0</v>
      </c>
      <c r="AC1960" s="65" t="str">
        <f t="shared" si="212"/>
        <v>???</v>
      </c>
      <c r="AD1960" t="str">
        <f t="shared" si="213"/>
        <v xml:space="preserve"> </v>
      </c>
    </row>
    <row r="1961" spans="1:31" x14ac:dyDescent="0.2">
      <c r="A1961">
        <v>2060</v>
      </c>
      <c r="B1961" s="4">
        <v>43676</v>
      </c>
      <c r="C1961" t="s">
        <v>6955</v>
      </c>
      <c r="D1961" s="14"/>
      <c r="E1961" s="19">
        <f t="shared" si="214"/>
        <v>18.739999999999998</v>
      </c>
      <c r="F1961" s="1" t="str">
        <f t="shared" si="215"/>
        <v>Cash</v>
      </c>
      <c r="G1961" s="16" t="str">
        <f t="shared" si="216"/>
        <v xml:space="preserve"> </v>
      </c>
      <c r="H1961" s="15" t="str">
        <f>IF(F1961="Cash"," ",Y1961)</f>
        <v xml:space="preserve"> </v>
      </c>
      <c r="U1961" t="s">
        <v>6955</v>
      </c>
      <c r="V1961" t="s">
        <v>7439</v>
      </c>
      <c r="W1961" t="s">
        <v>30</v>
      </c>
      <c r="X1961" s="64">
        <v>4916465346055230</v>
      </c>
      <c r="Z1961">
        <v>18.739999999999998</v>
      </c>
      <c r="AA1961" s="65" t="str">
        <f t="shared" si="210"/>
        <v/>
      </c>
      <c r="AB1961">
        <f t="shared" si="211"/>
        <v>0</v>
      </c>
      <c r="AC1961" s="65" t="str">
        <f t="shared" si="212"/>
        <v>???</v>
      </c>
      <c r="AD1961" t="str">
        <f t="shared" si="213"/>
        <v xml:space="preserve"> </v>
      </c>
    </row>
    <row r="1962" spans="1:31" x14ac:dyDescent="0.2">
      <c r="A1962">
        <v>2061</v>
      </c>
      <c r="B1962" s="4">
        <v>43676</v>
      </c>
      <c r="C1962" t="s">
        <v>6956</v>
      </c>
      <c r="D1962" s="14"/>
      <c r="E1962" s="19">
        <f t="shared" si="214"/>
        <v>22.11</v>
      </c>
      <c r="F1962" s="1" t="str">
        <f t="shared" si="215"/>
        <v>Mastercard</v>
      </c>
      <c r="G1962" s="16" t="str">
        <f t="shared" si="216"/>
        <v>4088-8982-2806-6882</v>
      </c>
      <c r="H1962" s="15">
        <f>IF(F1962="Cash"," ",Y1962)</f>
        <v>47306</v>
      </c>
      <c r="M1962" s="64"/>
      <c r="U1962" t="s">
        <v>6956</v>
      </c>
      <c r="V1962" t="s">
        <v>8583</v>
      </c>
      <c r="W1962" t="s">
        <v>7089</v>
      </c>
      <c r="X1962" s="64">
        <v>4916465346055230</v>
      </c>
      <c r="Y1962">
        <v>47306</v>
      </c>
      <c r="Z1962">
        <v>22.11</v>
      </c>
      <c r="AA1962" s="65" t="str">
        <f t="shared" si="210"/>
        <v>4088898228066882</v>
      </c>
      <c r="AB1962">
        <f t="shared" si="211"/>
        <v>16</v>
      </c>
      <c r="AC1962" s="65" t="str">
        <f t="shared" si="212"/>
        <v>4088898228066882</v>
      </c>
      <c r="AD1962" t="str">
        <f t="shared" si="213"/>
        <v>4088-8982-2806-6882</v>
      </c>
      <c r="AE1962" s="65" t="s">
        <v>10653</v>
      </c>
    </row>
    <row r="1963" spans="1:31" x14ac:dyDescent="0.2">
      <c r="A1963">
        <v>2062</v>
      </c>
      <c r="B1963" s="4">
        <v>43676</v>
      </c>
      <c r="C1963" t="s">
        <v>6957</v>
      </c>
      <c r="D1963" s="14"/>
      <c r="E1963" s="19">
        <f t="shared" si="214"/>
        <v>15.99</v>
      </c>
      <c r="F1963" s="1" t="str">
        <f t="shared" si="215"/>
        <v>Cash</v>
      </c>
      <c r="G1963" s="16" t="str">
        <f t="shared" si="216"/>
        <v xml:space="preserve"> </v>
      </c>
      <c r="H1963" s="15" t="str">
        <f>IF(F1963="Cash"," ",Y1963)</f>
        <v xml:space="preserve"> </v>
      </c>
      <c r="U1963" t="s">
        <v>6957</v>
      </c>
      <c r="V1963" t="s">
        <v>8584</v>
      </c>
      <c r="W1963" t="s">
        <v>30</v>
      </c>
      <c r="X1963" s="64">
        <v>4916465346055230</v>
      </c>
      <c r="Z1963">
        <v>15.99</v>
      </c>
      <c r="AA1963" s="65" t="str">
        <f t="shared" si="210"/>
        <v/>
      </c>
      <c r="AB1963">
        <f t="shared" si="211"/>
        <v>0</v>
      </c>
      <c r="AC1963" s="65" t="str">
        <f t="shared" si="212"/>
        <v>???</v>
      </c>
      <c r="AD1963" t="str">
        <f t="shared" si="213"/>
        <v xml:space="preserve"> </v>
      </c>
    </row>
    <row r="1964" spans="1:31" x14ac:dyDescent="0.2">
      <c r="A1964">
        <v>2063</v>
      </c>
      <c r="B1964" s="4">
        <v>43676</v>
      </c>
      <c r="C1964" t="s">
        <v>6958</v>
      </c>
      <c r="D1964" s="14"/>
      <c r="E1964" s="19">
        <f t="shared" si="214"/>
        <v>13.89</v>
      </c>
      <c r="F1964" s="1" t="str">
        <f t="shared" si="215"/>
        <v>Cash</v>
      </c>
      <c r="G1964" s="16" t="str">
        <f t="shared" si="216"/>
        <v xml:space="preserve"> </v>
      </c>
      <c r="H1964" s="15" t="str">
        <f>IF(F1964="Cash"," ",Y1964)</f>
        <v xml:space="preserve"> </v>
      </c>
      <c r="U1964" t="s">
        <v>6958</v>
      </c>
      <c r="V1964" t="s">
        <v>8585</v>
      </c>
      <c r="W1964" t="s">
        <v>30</v>
      </c>
      <c r="X1964" s="64">
        <v>4916465346055230</v>
      </c>
      <c r="Z1964">
        <v>13.89</v>
      </c>
      <c r="AA1964" s="65" t="str">
        <f t="shared" si="210"/>
        <v/>
      </c>
      <c r="AB1964">
        <f t="shared" si="211"/>
        <v>0</v>
      </c>
      <c r="AC1964" s="65" t="str">
        <f t="shared" si="212"/>
        <v>???</v>
      </c>
      <c r="AD1964" t="str">
        <f t="shared" si="213"/>
        <v xml:space="preserve"> </v>
      </c>
    </row>
    <row r="1965" spans="1:31" x14ac:dyDescent="0.2">
      <c r="A1965">
        <v>2064</v>
      </c>
      <c r="B1965" s="4">
        <v>43676</v>
      </c>
      <c r="C1965" t="s">
        <v>6959</v>
      </c>
      <c r="D1965" s="14"/>
      <c r="E1965" s="19">
        <f t="shared" si="214"/>
        <v>1.71</v>
      </c>
      <c r="F1965" s="1" t="str">
        <f t="shared" si="215"/>
        <v>Cash</v>
      </c>
      <c r="G1965" s="16" t="str">
        <f t="shared" si="216"/>
        <v xml:space="preserve"> </v>
      </c>
      <c r="H1965" s="15" t="str">
        <f>IF(F1965="Cash"," ",Y1965)</f>
        <v xml:space="preserve"> </v>
      </c>
      <c r="U1965" t="s">
        <v>6959</v>
      </c>
      <c r="V1965" t="s">
        <v>8586</v>
      </c>
      <c r="W1965" t="s">
        <v>30</v>
      </c>
      <c r="X1965" s="64">
        <v>4916465346055230</v>
      </c>
      <c r="Z1965">
        <v>1.71</v>
      </c>
      <c r="AA1965" s="65" t="str">
        <f t="shared" si="210"/>
        <v/>
      </c>
      <c r="AB1965">
        <f t="shared" si="211"/>
        <v>0</v>
      </c>
      <c r="AC1965" s="65" t="str">
        <f t="shared" si="212"/>
        <v>???</v>
      </c>
      <c r="AD1965" t="str">
        <f t="shared" si="213"/>
        <v xml:space="preserve"> </v>
      </c>
    </row>
    <row r="1966" spans="1:31" x14ac:dyDescent="0.2">
      <c r="A1966">
        <v>2065</v>
      </c>
      <c r="B1966" s="4">
        <v>43676</v>
      </c>
      <c r="C1966" t="s">
        <v>6960</v>
      </c>
      <c r="D1966" s="14"/>
      <c r="E1966" s="19">
        <f t="shared" si="214"/>
        <v>34.61</v>
      </c>
      <c r="F1966" s="1" t="str">
        <f t="shared" si="215"/>
        <v>Visa</v>
      </c>
      <c r="G1966" s="16" t="str">
        <f t="shared" si="216"/>
        <v>4088-8982-2806-6882</v>
      </c>
      <c r="H1966" s="15">
        <f>IF(F1966="Cash"," ",Y1966)</f>
        <v>60603</v>
      </c>
      <c r="M1966" s="64"/>
      <c r="U1966" t="s">
        <v>6960</v>
      </c>
      <c r="V1966" t="s">
        <v>8587</v>
      </c>
      <c r="W1966" t="s">
        <v>34</v>
      </c>
      <c r="X1966" s="64">
        <v>4916465346055230</v>
      </c>
      <c r="Y1966">
        <v>60603</v>
      </c>
      <c r="Z1966">
        <v>34.61</v>
      </c>
      <c r="AA1966" s="65" t="str">
        <f t="shared" si="210"/>
        <v>4088898228066882</v>
      </c>
      <c r="AB1966">
        <f t="shared" si="211"/>
        <v>16</v>
      </c>
      <c r="AC1966" s="65" t="str">
        <f t="shared" si="212"/>
        <v>4088898228066882</v>
      </c>
      <c r="AD1966" t="str">
        <f t="shared" si="213"/>
        <v>4088-8982-2806-6882</v>
      </c>
      <c r="AE1966" s="65" t="s">
        <v>10653</v>
      </c>
    </row>
    <row r="1967" spans="1:31" x14ac:dyDescent="0.2">
      <c r="A1967">
        <v>2066</v>
      </c>
      <c r="B1967" s="4">
        <v>43676</v>
      </c>
      <c r="C1967" t="s">
        <v>6961</v>
      </c>
      <c r="D1967" s="14"/>
      <c r="E1967" s="19">
        <f t="shared" si="214"/>
        <v>15.5</v>
      </c>
      <c r="F1967" s="1" t="str">
        <f t="shared" si="215"/>
        <v>Visa</v>
      </c>
      <c r="G1967" s="16" t="str">
        <f t="shared" si="216"/>
        <v>3367-6529-1743-8549</v>
      </c>
      <c r="H1967" s="15">
        <f>IF(F1967="Cash"," ",Y1967)</f>
        <v>40978</v>
      </c>
      <c r="M1967" s="64"/>
      <c r="U1967" t="s">
        <v>6961</v>
      </c>
      <c r="V1967" t="s">
        <v>8588</v>
      </c>
      <c r="W1967" t="s">
        <v>34</v>
      </c>
      <c r="X1967" s="64">
        <v>4916465346055230</v>
      </c>
      <c r="Y1967">
        <v>40978</v>
      </c>
      <c r="Z1967">
        <v>15.5</v>
      </c>
      <c r="AA1967" s="65" t="str">
        <f t="shared" si="210"/>
        <v>3367652917438549</v>
      </c>
      <c r="AB1967">
        <f t="shared" si="211"/>
        <v>16</v>
      </c>
      <c r="AC1967" s="65" t="str">
        <f t="shared" si="212"/>
        <v>3367652917438549</v>
      </c>
      <c r="AD1967" t="str">
        <f t="shared" si="213"/>
        <v>3367-6529-1743-8549</v>
      </c>
      <c r="AE1967" s="65" t="s">
        <v>10646</v>
      </c>
    </row>
    <row r="1968" spans="1:31" x14ac:dyDescent="0.2">
      <c r="A1968">
        <v>2067</v>
      </c>
      <c r="B1968" s="4">
        <v>43676</v>
      </c>
      <c r="C1968" t="s">
        <v>6962</v>
      </c>
      <c r="D1968" s="14"/>
      <c r="E1968" s="19">
        <f t="shared" si="214"/>
        <v>26.75</v>
      </c>
      <c r="F1968" s="1" t="str">
        <f t="shared" si="215"/>
        <v>Cash</v>
      </c>
      <c r="G1968" s="16" t="str">
        <f t="shared" si="216"/>
        <v xml:space="preserve"> </v>
      </c>
      <c r="H1968" s="15" t="str">
        <f>IF(F1968="Cash"," ",Y1968)</f>
        <v xml:space="preserve"> </v>
      </c>
      <c r="U1968" t="s">
        <v>6962</v>
      </c>
      <c r="V1968" t="s">
        <v>8589</v>
      </c>
      <c r="W1968" t="s">
        <v>30</v>
      </c>
      <c r="X1968" s="64">
        <v>4916465346055230</v>
      </c>
      <c r="Z1968">
        <v>26.75</v>
      </c>
      <c r="AA1968" s="65" t="str">
        <f t="shared" si="210"/>
        <v/>
      </c>
      <c r="AB1968">
        <f t="shared" si="211"/>
        <v>0</v>
      </c>
      <c r="AC1968" s="65" t="str">
        <f t="shared" si="212"/>
        <v>???</v>
      </c>
      <c r="AD1968" t="str">
        <f t="shared" si="213"/>
        <v xml:space="preserve"> </v>
      </c>
    </row>
    <row r="1969" spans="1:31" x14ac:dyDescent="0.2">
      <c r="A1969">
        <v>2068</v>
      </c>
      <c r="B1969" s="4">
        <v>43676</v>
      </c>
      <c r="C1969" t="s">
        <v>6963</v>
      </c>
      <c r="D1969" s="14"/>
      <c r="E1969" s="19">
        <f t="shared" si="214"/>
        <v>4.58</v>
      </c>
      <c r="F1969" s="1" t="str">
        <f t="shared" si="215"/>
        <v>Visa</v>
      </c>
      <c r="G1969" s="16" t="str">
        <f t="shared" si="216"/>
        <v>1930-5162-9615-1144</v>
      </c>
      <c r="H1969" s="15">
        <f>IF(F1969="Cash"," ",Y1969)</f>
        <v>47283</v>
      </c>
      <c r="M1969" s="64"/>
      <c r="U1969" t="s">
        <v>6963</v>
      </c>
      <c r="V1969" t="s">
        <v>8590</v>
      </c>
      <c r="W1969" t="s">
        <v>34</v>
      </c>
      <c r="X1969" s="64">
        <v>4916465346055230</v>
      </c>
      <c r="Y1969">
        <v>47283</v>
      </c>
      <c r="Z1969">
        <v>4.58</v>
      </c>
      <c r="AA1969" s="65" t="str">
        <f t="shared" si="210"/>
        <v>1930516296151144</v>
      </c>
      <c r="AB1969">
        <f t="shared" si="211"/>
        <v>16</v>
      </c>
      <c r="AC1969" s="65" t="str">
        <f t="shared" si="212"/>
        <v>1930516296151144</v>
      </c>
      <c r="AD1969" t="str">
        <f t="shared" si="213"/>
        <v>1930-5162-9615-1144</v>
      </c>
      <c r="AE1969" s="65" t="s">
        <v>10704</v>
      </c>
    </row>
    <row r="1970" spans="1:31" x14ac:dyDescent="0.2">
      <c r="A1970">
        <v>2069</v>
      </c>
      <c r="B1970" s="4">
        <v>43676</v>
      </c>
      <c r="C1970" t="s">
        <v>6964</v>
      </c>
      <c r="D1970" s="14"/>
      <c r="E1970" s="19">
        <f t="shared" si="214"/>
        <v>32.840000000000003</v>
      </c>
      <c r="F1970" s="1" t="str">
        <f t="shared" si="215"/>
        <v>Mastercard</v>
      </c>
      <c r="G1970" s="16" t="str">
        <f t="shared" si="216"/>
        <v>1590-6725-6622-6768</v>
      </c>
      <c r="H1970" s="15">
        <f>IF(F1970="Cash"," ",Y1970)</f>
        <v>47446</v>
      </c>
      <c r="M1970" s="64"/>
      <c r="U1970" t="s">
        <v>6964</v>
      </c>
      <c r="V1970" t="s">
        <v>8591</v>
      </c>
      <c r="W1970" t="s">
        <v>7089</v>
      </c>
      <c r="X1970" s="64">
        <v>4916465346055230</v>
      </c>
      <c r="Y1970">
        <v>47446</v>
      </c>
      <c r="Z1970">
        <v>32.840000000000003</v>
      </c>
      <c r="AA1970" s="65" t="str">
        <f t="shared" si="210"/>
        <v>1590672566226768</v>
      </c>
      <c r="AB1970">
        <f t="shared" si="211"/>
        <v>16</v>
      </c>
      <c r="AC1970" s="65" t="str">
        <f t="shared" si="212"/>
        <v>1590672566226768</v>
      </c>
      <c r="AD1970" t="str">
        <f t="shared" si="213"/>
        <v>1590-6725-6622-6768</v>
      </c>
      <c r="AE1970" s="65" t="s">
        <v>10647</v>
      </c>
    </row>
    <row r="1971" spans="1:31" x14ac:dyDescent="0.2">
      <c r="A1971">
        <v>2070</v>
      </c>
      <c r="B1971" s="4">
        <v>43676</v>
      </c>
      <c r="C1971" t="s">
        <v>6965</v>
      </c>
      <c r="D1971" s="14"/>
      <c r="E1971" s="19">
        <f t="shared" si="214"/>
        <v>0.69</v>
      </c>
      <c r="F1971" s="1" t="str">
        <f t="shared" si="215"/>
        <v>Cash</v>
      </c>
      <c r="G1971" s="16" t="str">
        <f t="shared" si="216"/>
        <v xml:space="preserve"> </v>
      </c>
      <c r="H1971" s="15" t="str">
        <f>IF(F1971="Cash"," ",Y1971)</f>
        <v xml:space="preserve"> </v>
      </c>
      <c r="U1971" t="s">
        <v>6965</v>
      </c>
      <c r="V1971" t="s">
        <v>7845</v>
      </c>
      <c r="W1971" t="s">
        <v>30</v>
      </c>
      <c r="X1971" s="64">
        <v>4916465346055230</v>
      </c>
      <c r="Z1971">
        <v>0.69</v>
      </c>
      <c r="AA1971" s="65" t="str">
        <f t="shared" si="210"/>
        <v/>
      </c>
      <c r="AB1971">
        <f t="shared" si="211"/>
        <v>0</v>
      </c>
      <c r="AC1971" s="65" t="str">
        <f t="shared" si="212"/>
        <v>???</v>
      </c>
      <c r="AD1971" t="str">
        <f t="shared" si="213"/>
        <v xml:space="preserve"> </v>
      </c>
    </row>
    <row r="1972" spans="1:31" x14ac:dyDescent="0.2">
      <c r="A1972">
        <v>2071</v>
      </c>
      <c r="B1972" s="4">
        <v>43676</v>
      </c>
      <c r="C1972" t="s">
        <v>6966</v>
      </c>
      <c r="D1972" s="14"/>
      <c r="E1972" s="19">
        <f t="shared" si="214"/>
        <v>24.96</v>
      </c>
      <c r="F1972" s="1" t="str">
        <f t="shared" si="215"/>
        <v>Cash</v>
      </c>
      <c r="G1972" s="16" t="str">
        <f t="shared" si="216"/>
        <v xml:space="preserve"> </v>
      </c>
      <c r="H1972" s="15" t="str">
        <f>IF(F1972="Cash"," ",Y1972)</f>
        <v xml:space="preserve"> </v>
      </c>
      <c r="U1972" t="s">
        <v>6966</v>
      </c>
      <c r="V1972" t="s">
        <v>8592</v>
      </c>
      <c r="W1972" t="s">
        <v>30</v>
      </c>
      <c r="X1972" s="64">
        <v>4916465346055230</v>
      </c>
      <c r="Z1972">
        <v>24.96</v>
      </c>
      <c r="AA1972" s="65" t="str">
        <f t="shared" si="210"/>
        <v/>
      </c>
      <c r="AB1972">
        <f t="shared" si="211"/>
        <v>0</v>
      </c>
      <c r="AC1972" s="65" t="str">
        <f t="shared" si="212"/>
        <v>???</v>
      </c>
      <c r="AD1972" t="str">
        <f t="shared" si="213"/>
        <v xml:space="preserve"> </v>
      </c>
    </row>
    <row r="1973" spans="1:31" x14ac:dyDescent="0.2">
      <c r="A1973">
        <v>2072</v>
      </c>
      <c r="B1973" s="4">
        <v>43676</v>
      </c>
      <c r="C1973" t="s">
        <v>6967</v>
      </c>
      <c r="D1973" s="14"/>
      <c r="E1973" s="19">
        <f t="shared" si="214"/>
        <v>19.78</v>
      </c>
      <c r="F1973" s="1" t="str">
        <f t="shared" si="215"/>
        <v>Cash</v>
      </c>
      <c r="G1973" s="16" t="str">
        <f t="shared" si="216"/>
        <v xml:space="preserve"> </v>
      </c>
      <c r="H1973" s="15" t="str">
        <f>IF(F1973="Cash"," ",Y1973)</f>
        <v xml:space="preserve"> </v>
      </c>
      <c r="U1973" t="s">
        <v>6967</v>
      </c>
      <c r="V1973" t="s">
        <v>8593</v>
      </c>
      <c r="W1973" t="s">
        <v>30</v>
      </c>
      <c r="X1973" s="64">
        <v>4916465346055230</v>
      </c>
      <c r="Z1973">
        <v>19.78</v>
      </c>
      <c r="AA1973" s="65" t="str">
        <f t="shared" si="210"/>
        <v/>
      </c>
      <c r="AB1973">
        <f t="shared" si="211"/>
        <v>0</v>
      </c>
      <c r="AC1973" s="65" t="str">
        <f t="shared" si="212"/>
        <v>???</v>
      </c>
      <c r="AD1973" t="str">
        <f t="shared" si="213"/>
        <v xml:space="preserve"> </v>
      </c>
    </row>
    <row r="1974" spans="1:31" x14ac:dyDescent="0.2">
      <c r="A1974">
        <v>2073</v>
      </c>
      <c r="B1974" s="4">
        <v>43676</v>
      </c>
      <c r="C1974" t="s">
        <v>6968</v>
      </c>
      <c r="D1974" s="14"/>
      <c r="E1974" s="19">
        <f t="shared" si="214"/>
        <v>22.72</v>
      </c>
      <c r="F1974" s="1" t="str">
        <f t="shared" si="215"/>
        <v>Visa</v>
      </c>
      <c r="G1974" s="16" t="str">
        <f t="shared" si="216"/>
        <v>4385-3870-9089-2088</v>
      </c>
      <c r="H1974" s="15">
        <f>IF(F1974="Cash"," ",Y1974)</f>
        <v>47936</v>
      </c>
      <c r="M1974" s="64"/>
      <c r="U1974" t="s">
        <v>6968</v>
      </c>
      <c r="V1974" t="s">
        <v>7152</v>
      </c>
      <c r="W1974" t="s">
        <v>34</v>
      </c>
      <c r="X1974" s="64">
        <v>4916465346055230</v>
      </c>
      <c r="Y1974">
        <v>47936</v>
      </c>
      <c r="Z1974">
        <v>22.72</v>
      </c>
      <c r="AA1974" s="65" t="str">
        <f t="shared" si="210"/>
        <v>4385387090892088</v>
      </c>
      <c r="AB1974">
        <f t="shared" si="211"/>
        <v>16</v>
      </c>
      <c r="AC1974" s="65" t="str">
        <f t="shared" si="212"/>
        <v>4385387090892088</v>
      </c>
      <c r="AD1974" t="str">
        <f t="shared" si="213"/>
        <v>4385-3870-9089-2088</v>
      </c>
      <c r="AE1974" s="65" t="s">
        <v>10671</v>
      </c>
    </row>
    <row r="1975" spans="1:31" x14ac:dyDescent="0.2">
      <c r="A1975">
        <v>2074</v>
      </c>
      <c r="B1975" s="4">
        <v>43676</v>
      </c>
      <c r="C1975" t="s">
        <v>6969</v>
      </c>
      <c r="D1975" s="14"/>
      <c r="E1975" s="19">
        <f t="shared" si="214"/>
        <v>23.84</v>
      </c>
      <c r="F1975" s="1" t="str">
        <f t="shared" si="215"/>
        <v>Visa</v>
      </c>
      <c r="G1975" s="16" t="str">
        <f t="shared" si="216"/>
        <v>7307-8762-7986-7060</v>
      </c>
      <c r="H1975" s="15">
        <f>IF(F1975="Cash"," ",Y1975)</f>
        <v>46566</v>
      </c>
      <c r="M1975" s="64"/>
      <c r="U1975" t="s">
        <v>6969</v>
      </c>
      <c r="V1975" t="s">
        <v>8594</v>
      </c>
      <c r="W1975" t="s">
        <v>34</v>
      </c>
      <c r="X1975" s="64">
        <v>4916465346055230</v>
      </c>
      <c r="Y1975">
        <v>46566</v>
      </c>
      <c r="Z1975">
        <v>23.84</v>
      </c>
      <c r="AA1975" s="65" t="str">
        <f t="shared" si="210"/>
        <v>7307876279867060</v>
      </c>
      <c r="AB1975">
        <f t="shared" si="211"/>
        <v>16</v>
      </c>
      <c r="AC1975" s="65" t="str">
        <f t="shared" si="212"/>
        <v>7307876279867060</v>
      </c>
      <c r="AD1975" t="str">
        <f t="shared" si="213"/>
        <v>7307-8762-7986-7060</v>
      </c>
      <c r="AE1975" s="65" t="s">
        <v>10802</v>
      </c>
    </row>
    <row r="1976" spans="1:31" x14ac:dyDescent="0.2">
      <c r="A1976">
        <v>2075</v>
      </c>
      <c r="B1976" s="4">
        <v>43676</v>
      </c>
      <c r="C1976" t="s">
        <v>6970</v>
      </c>
      <c r="D1976" s="14"/>
      <c r="E1976" s="19">
        <f t="shared" si="214"/>
        <v>2.91</v>
      </c>
      <c r="F1976" s="1" t="str">
        <f t="shared" si="215"/>
        <v>Visa</v>
      </c>
      <c r="G1976" s="16" t="str">
        <f t="shared" si="216"/>
        <v>4758-4275-7623-7248</v>
      </c>
      <c r="H1976" s="15">
        <f>IF(F1976="Cash"," ",Y1976)</f>
        <v>47240</v>
      </c>
      <c r="M1976" s="64"/>
      <c r="U1976" t="s">
        <v>6970</v>
      </c>
      <c r="V1976" t="s">
        <v>8595</v>
      </c>
      <c r="W1976" t="s">
        <v>34</v>
      </c>
      <c r="X1976" s="64">
        <v>4916465346055230</v>
      </c>
      <c r="Y1976">
        <v>47240</v>
      </c>
      <c r="Z1976">
        <v>2.91</v>
      </c>
      <c r="AA1976" s="65" t="str">
        <f t="shared" si="210"/>
        <v>4758427576237248</v>
      </c>
      <c r="AB1976">
        <f t="shared" si="211"/>
        <v>16</v>
      </c>
      <c r="AC1976" s="65" t="str">
        <f t="shared" si="212"/>
        <v>4758427576237248</v>
      </c>
      <c r="AD1976" t="str">
        <f t="shared" si="213"/>
        <v>4758-4275-7623-7248</v>
      </c>
      <c r="AE1976" s="65" t="s">
        <v>10725</v>
      </c>
    </row>
    <row r="1977" spans="1:31" x14ac:dyDescent="0.2">
      <c r="A1977">
        <v>2076</v>
      </c>
      <c r="B1977" s="4">
        <v>43676</v>
      </c>
      <c r="C1977" t="s">
        <v>6971</v>
      </c>
      <c r="D1977" s="14"/>
      <c r="E1977" s="19">
        <f t="shared" si="214"/>
        <v>13.91</v>
      </c>
      <c r="F1977" s="1" t="str">
        <f t="shared" si="215"/>
        <v>Visa</v>
      </c>
      <c r="G1977" s="16" t="str">
        <f t="shared" si="216"/>
        <v>9667-3137-8113-5563</v>
      </c>
      <c r="H1977" s="15">
        <f>IF(F1977="Cash"," ",Y1977)</f>
        <v>46783</v>
      </c>
      <c r="M1977" s="64"/>
      <c r="U1977" t="s">
        <v>6971</v>
      </c>
      <c r="V1977" t="s">
        <v>8596</v>
      </c>
      <c r="W1977" t="s">
        <v>34</v>
      </c>
      <c r="X1977" s="64">
        <v>4916465346055230</v>
      </c>
      <c r="Y1977">
        <v>46783</v>
      </c>
      <c r="Z1977">
        <v>13.91</v>
      </c>
      <c r="AA1977" s="65" t="str">
        <f t="shared" si="210"/>
        <v>9667313781135563</v>
      </c>
      <c r="AB1977">
        <f t="shared" si="211"/>
        <v>16</v>
      </c>
      <c r="AC1977" s="65" t="str">
        <f t="shared" si="212"/>
        <v>9667313781135563</v>
      </c>
      <c r="AD1977" t="str">
        <f t="shared" si="213"/>
        <v>9667-3137-8113-5563</v>
      </c>
      <c r="AE1977" s="65" t="s">
        <v>10693</v>
      </c>
    </row>
    <row r="1978" spans="1:31" x14ac:dyDescent="0.2">
      <c r="A1978">
        <v>2077</v>
      </c>
      <c r="B1978" s="4">
        <v>43677</v>
      </c>
      <c r="C1978" t="s">
        <v>5335</v>
      </c>
      <c r="D1978" s="14"/>
      <c r="E1978" s="19">
        <f t="shared" si="214"/>
        <v>1.93</v>
      </c>
      <c r="F1978" s="1" t="str">
        <f t="shared" si="215"/>
        <v>Cash</v>
      </c>
      <c r="G1978" s="16" t="str">
        <f t="shared" si="216"/>
        <v xml:space="preserve"> </v>
      </c>
      <c r="H1978" s="15" t="str">
        <f>IF(F1978="Cash"," ",Y1978)</f>
        <v xml:space="preserve"> </v>
      </c>
      <c r="U1978" t="s">
        <v>5335</v>
      </c>
      <c r="V1978" t="s">
        <v>7330</v>
      </c>
      <c r="W1978" t="s">
        <v>30</v>
      </c>
      <c r="X1978" s="64">
        <v>4916465346055230</v>
      </c>
      <c r="Z1978">
        <v>1.93</v>
      </c>
      <c r="AA1978" s="65" t="str">
        <f t="shared" si="210"/>
        <v/>
      </c>
      <c r="AB1978">
        <f t="shared" si="211"/>
        <v>0</v>
      </c>
      <c r="AC1978" s="65" t="str">
        <f t="shared" si="212"/>
        <v>???</v>
      </c>
      <c r="AD1978" t="str">
        <f t="shared" si="213"/>
        <v xml:space="preserve"> </v>
      </c>
    </row>
    <row r="1979" spans="1:31" x14ac:dyDescent="0.2">
      <c r="A1979">
        <v>2078</v>
      </c>
      <c r="B1979" s="4">
        <v>43677</v>
      </c>
      <c r="C1979" t="s">
        <v>6972</v>
      </c>
      <c r="D1979" s="14"/>
      <c r="E1979" s="19">
        <f t="shared" si="214"/>
        <v>18.7</v>
      </c>
      <c r="F1979" s="1" t="str">
        <f t="shared" si="215"/>
        <v>American Express</v>
      </c>
      <c r="G1979" s="16" t="str">
        <f t="shared" si="216"/>
        <v>3738-162319-43794</v>
      </c>
      <c r="H1979" s="15">
        <f>IF(F1979="Cash"," ",Y1979)</f>
        <v>4623</v>
      </c>
      <c r="M1979" s="64"/>
      <c r="U1979" t="s">
        <v>6972</v>
      </c>
      <c r="V1979" t="s">
        <v>7307</v>
      </c>
      <c r="W1979" t="s">
        <v>7093</v>
      </c>
      <c r="X1979" s="64">
        <v>4916465346055230</v>
      </c>
      <c r="Y1979">
        <v>4623</v>
      </c>
      <c r="Z1979">
        <v>18.7</v>
      </c>
      <c r="AA1979" s="65" t="str">
        <f t="shared" si="210"/>
        <v>373816231943794</v>
      </c>
      <c r="AB1979">
        <f t="shared" si="211"/>
        <v>15</v>
      </c>
      <c r="AC1979" s="65" t="str">
        <f t="shared" si="212"/>
        <v>373816231943794</v>
      </c>
      <c r="AD1979" t="str">
        <f t="shared" si="213"/>
        <v>3738-162319-43794</v>
      </c>
      <c r="AE1979" s="65" t="s">
        <v>11103</v>
      </c>
    </row>
    <row r="1980" spans="1:31" x14ac:dyDescent="0.2">
      <c r="A1980">
        <v>2079</v>
      </c>
      <c r="B1980" s="4">
        <v>43677</v>
      </c>
      <c r="C1980" t="s">
        <v>6973</v>
      </c>
      <c r="D1980" s="14"/>
      <c r="E1980" s="19">
        <f t="shared" si="214"/>
        <v>22.29</v>
      </c>
      <c r="F1980" s="1" t="str">
        <f t="shared" si="215"/>
        <v>Visa</v>
      </c>
      <c r="G1980" s="16" t="str">
        <f t="shared" si="216"/>
        <v>4034-6603-5809-8644</v>
      </c>
      <c r="H1980" s="15">
        <f>IF(F1980="Cash"," ",Y1980)</f>
        <v>2156</v>
      </c>
      <c r="M1980" s="64"/>
      <c r="U1980" t="s">
        <v>6973</v>
      </c>
      <c r="V1980" t="s">
        <v>8597</v>
      </c>
      <c r="W1980" t="s">
        <v>34</v>
      </c>
      <c r="X1980" s="64">
        <v>4916465346055230</v>
      </c>
      <c r="Y1980">
        <v>2156</v>
      </c>
      <c r="Z1980">
        <v>22.29</v>
      </c>
      <c r="AA1980" s="65" t="str">
        <f t="shared" si="210"/>
        <v>4034660358098644</v>
      </c>
      <c r="AB1980">
        <f t="shared" si="211"/>
        <v>16</v>
      </c>
      <c r="AC1980" s="65" t="str">
        <f t="shared" si="212"/>
        <v>4034660358098644</v>
      </c>
      <c r="AD1980" t="str">
        <f t="shared" si="213"/>
        <v>4034-6603-5809-8644</v>
      </c>
      <c r="AE1980" s="65" t="s">
        <v>10846</v>
      </c>
    </row>
    <row r="1981" spans="1:31" x14ac:dyDescent="0.2">
      <c r="A1981">
        <v>2080</v>
      </c>
      <c r="B1981" s="4">
        <v>43677</v>
      </c>
      <c r="C1981" t="s">
        <v>6974</v>
      </c>
      <c r="D1981" s="14"/>
      <c r="E1981" s="19">
        <f t="shared" si="214"/>
        <v>17.77</v>
      </c>
      <c r="F1981" s="1" t="str">
        <f t="shared" si="215"/>
        <v>Mastercard</v>
      </c>
      <c r="G1981" s="16" t="str">
        <f t="shared" si="216"/>
        <v>7169-9111-3270-6747</v>
      </c>
      <c r="H1981" s="15">
        <f>IF(F1981="Cash"," ",Y1981)</f>
        <v>46574</v>
      </c>
      <c r="M1981" s="64"/>
      <c r="U1981" t="s">
        <v>6974</v>
      </c>
      <c r="V1981" t="s">
        <v>8598</v>
      </c>
      <c r="W1981" t="s">
        <v>7089</v>
      </c>
      <c r="X1981" s="64">
        <v>4916465346055230</v>
      </c>
      <c r="Y1981">
        <v>46574</v>
      </c>
      <c r="Z1981">
        <v>17.77</v>
      </c>
      <c r="AA1981" s="65" t="str">
        <f t="shared" si="210"/>
        <v>7169911132706747</v>
      </c>
      <c r="AB1981">
        <f t="shared" si="211"/>
        <v>16</v>
      </c>
      <c r="AC1981" s="65" t="str">
        <f t="shared" si="212"/>
        <v>7169911132706747</v>
      </c>
      <c r="AD1981" t="str">
        <f t="shared" si="213"/>
        <v>7169-9111-3270-6747</v>
      </c>
      <c r="AE1981" s="65" t="s">
        <v>11104</v>
      </c>
    </row>
    <row r="1982" spans="1:31" x14ac:dyDescent="0.2">
      <c r="A1982">
        <v>2081</v>
      </c>
      <c r="B1982" s="4">
        <v>43677</v>
      </c>
      <c r="C1982" t="s">
        <v>6975</v>
      </c>
      <c r="D1982" s="14"/>
      <c r="E1982" s="19">
        <f t="shared" si="214"/>
        <v>18.75</v>
      </c>
      <c r="F1982" s="1" t="str">
        <f t="shared" si="215"/>
        <v>Cash</v>
      </c>
      <c r="G1982" s="16" t="str">
        <f t="shared" si="216"/>
        <v xml:space="preserve"> </v>
      </c>
      <c r="H1982" s="15" t="str">
        <f>IF(F1982="Cash"," ",Y1982)</f>
        <v xml:space="preserve"> </v>
      </c>
      <c r="U1982" t="s">
        <v>6975</v>
      </c>
      <c r="V1982" t="s">
        <v>8599</v>
      </c>
      <c r="W1982" t="s">
        <v>30</v>
      </c>
      <c r="X1982" s="64">
        <v>4916465346055230</v>
      </c>
      <c r="Z1982">
        <v>18.75</v>
      </c>
      <c r="AA1982" s="65" t="str">
        <f t="shared" si="210"/>
        <v/>
      </c>
      <c r="AB1982">
        <f t="shared" si="211"/>
        <v>0</v>
      </c>
      <c r="AC1982" s="65" t="str">
        <f t="shared" si="212"/>
        <v>???</v>
      </c>
      <c r="AD1982" t="str">
        <f t="shared" si="213"/>
        <v xml:space="preserve"> </v>
      </c>
    </row>
    <row r="1983" spans="1:31" x14ac:dyDescent="0.2">
      <c r="A1983">
        <v>2082</v>
      </c>
      <c r="B1983" s="4">
        <v>43677</v>
      </c>
      <c r="C1983" t="s">
        <v>6976</v>
      </c>
      <c r="D1983" s="14"/>
      <c r="E1983" s="19">
        <f t="shared" si="214"/>
        <v>1.82</v>
      </c>
      <c r="F1983" s="1" t="str">
        <f t="shared" si="215"/>
        <v>Cash</v>
      </c>
      <c r="G1983" s="16" t="str">
        <f t="shared" si="216"/>
        <v xml:space="preserve"> </v>
      </c>
      <c r="H1983" s="15" t="str">
        <f>IF(F1983="Cash"," ",Y1983)</f>
        <v xml:space="preserve"> </v>
      </c>
      <c r="U1983" t="s">
        <v>6976</v>
      </c>
      <c r="V1983" t="s">
        <v>8600</v>
      </c>
      <c r="W1983" t="s">
        <v>30</v>
      </c>
      <c r="X1983" s="64">
        <v>4916465346055230</v>
      </c>
      <c r="Z1983">
        <v>1.82</v>
      </c>
      <c r="AA1983" s="65" t="str">
        <f t="shared" si="210"/>
        <v/>
      </c>
      <c r="AB1983">
        <f t="shared" si="211"/>
        <v>0</v>
      </c>
      <c r="AC1983" s="65" t="str">
        <f t="shared" si="212"/>
        <v>???</v>
      </c>
      <c r="AD1983" t="str">
        <f t="shared" si="213"/>
        <v xml:space="preserve"> </v>
      </c>
    </row>
    <row r="1984" spans="1:31" x14ac:dyDescent="0.2">
      <c r="A1984">
        <v>2083</v>
      </c>
      <c r="B1984" s="4">
        <v>43678</v>
      </c>
      <c r="C1984" t="s">
        <v>6977</v>
      </c>
      <c r="D1984" s="14"/>
      <c r="E1984" s="19">
        <f t="shared" si="214"/>
        <v>25.85</v>
      </c>
      <c r="F1984" s="1" t="str">
        <f t="shared" si="215"/>
        <v>Visa</v>
      </c>
      <c r="G1984" s="16" t="str">
        <f t="shared" si="216"/>
        <v>5942-5610-7273-5422</v>
      </c>
      <c r="H1984" s="15">
        <f>IF(F1984="Cash"," ",Y1984)</f>
        <v>47436</v>
      </c>
      <c r="M1984" s="64"/>
      <c r="U1984" t="s">
        <v>6977</v>
      </c>
      <c r="V1984" t="s">
        <v>8601</v>
      </c>
      <c r="W1984" t="s">
        <v>34</v>
      </c>
      <c r="X1984" s="64">
        <v>4916465346055230</v>
      </c>
      <c r="Y1984">
        <v>47436</v>
      </c>
      <c r="Z1984">
        <v>25.85</v>
      </c>
      <c r="AA1984" s="65" t="str">
        <f t="shared" si="210"/>
        <v>5942561072735422</v>
      </c>
      <c r="AB1984">
        <f t="shared" si="211"/>
        <v>16</v>
      </c>
      <c r="AC1984" s="65" t="str">
        <f t="shared" si="212"/>
        <v>5942561072735422</v>
      </c>
      <c r="AD1984" t="str">
        <f t="shared" si="213"/>
        <v>5942-5610-7273-5422</v>
      </c>
      <c r="AE1984" s="65" t="s">
        <v>10787</v>
      </c>
    </row>
    <row r="1985" spans="1:31" x14ac:dyDescent="0.2">
      <c r="A1985">
        <v>2084</v>
      </c>
      <c r="B1985" s="4">
        <v>43678</v>
      </c>
      <c r="C1985" t="s">
        <v>6978</v>
      </c>
      <c r="D1985" s="14"/>
      <c r="E1985" s="19">
        <f t="shared" si="214"/>
        <v>2.04</v>
      </c>
      <c r="F1985" s="1" t="str">
        <f t="shared" si="215"/>
        <v>Visa</v>
      </c>
      <c r="G1985" s="16" t="str">
        <f t="shared" si="216"/>
        <v>7448-8639-8980-8659</v>
      </c>
      <c r="H1985" s="15">
        <f>IF(F1985="Cash"," ",Y1985)</f>
        <v>47617</v>
      </c>
      <c r="M1985" s="64"/>
      <c r="U1985" t="s">
        <v>6978</v>
      </c>
      <c r="V1985" t="s">
        <v>8287</v>
      </c>
      <c r="W1985" t="s">
        <v>34</v>
      </c>
      <c r="X1985" s="64">
        <v>4916465346055230</v>
      </c>
      <c r="Y1985">
        <v>47617</v>
      </c>
      <c r="Z1985">
        <v>2.04</v>
      </c>
      <c r="AA1985" s="65" t="str">
        <f t="shared" si="210"/>
        <v>7448863989808659</v>
      </c>
      <c r="AB1985">
        <f t="shared" si="211"/>
        <v>16</v>
      </c>
      <c r="AC1985" s="65" t="str">
        <f t="shared" si="212"/>
        <v>7448863989808659</v>
      </c>
      <c r="AD1985" t="str">
        <f t="shared" si="213"/>
        <v>7448-8639-8980-8659</v>
      </c>
      <c r="AE1985" s="65" t="s">
        <v>10959</v>
      </c>
    </row>
    <row r="1986" spans="1:31" x14ac:dyDescent="0.2">
      <c r="A1986">
        <v>2085</v>
      </c>
      <c r="B1986" s="4">
        <v>43678</v>
      </c>
      <c r="C1986" t="s">
        <v>6979</v>
      </c>
      <c r="D1986" s="14"/>
      <c r="E1986" s="19">
        <f t="shared" si="214"/>
        <v>32.24</v>
      </c>
      <c r="F1986" s="1" t="str">
        <f t="shared" si="215"/>
        <v>Visa</v>
      </c>
      <c r="G1986" s="16" t="str">
        <f t="shared" si="216"/>
        <v>8227-6738-9963-5215</v>
      </c>
      <c r="H1986" s="15">
        <f>IF(F1986="Cash"," ",Y1986)</f>
        <v>46929</v>
      </c>
      <c r="M1986" s="64"/>
      <c r="U1986" t="s">
        <v>6979</v>
      </c>
      <c r="V1986" t="s">
        <v>8602</v>
      </c>
      <c r="W1986" t="s">
        <v>34</v>
      </c>
      <c r="X1986" s="64">
        <v>4916465346055230</v>
      </c>
      <c r="Y1986">
        <v>46929</v>
      </c>
      <c r="Z1986">
        <v>32.24</v>
      </c>
      <c r="AA1986" s="65" t="str">
        <f t="shared" si="210"/>
        <v>8227673899635215</v>
      </c>
      <c r="AB1986">
        <f t="shared" si="211"/>
        <v>16</v>
      </c>
      <c r="AC1986" s="65" t="str">
        <f t="shared" si="212"/>
        <v>8227673899635215</v>
      </c>
      <c r="AD1986" t="str">
        <f t="shared" si="213"/>
        <v>8227-6738-9963-5215</v>
      </c>
      <c r="AE1986" s="65" t="s">
        <v>11105</v>
      </c>
    </row>
    <row r="1987" spans="1:31" x14ac:dyDescent="0.2">
      <c r="A1987">
        <v>2086</v>
      </c>
      <c r="B1987" s="4">
        <v>43678</v>
      </c>
      <c r="C1987" t="s">
        <v>6980</v>
      </c>
      <c r="D1987" s="14"/>
      <c r="E1987" s="19">
        <f t="shared" si="214"/>
        <v>29.63</v>
      </c>
      <c r="F1987" s="1" t="str">
        <f t="shared" si="215"/>
        <v>Visa</v>
      </c>
      <c r="G1987" s="16" t="str">
        <f t="shared" si="216"/>
        <v>4443-1962-8122-2442</v>
      </c>
      <c r="H1987" s="15">
        <f>IF(F1987="Cash"," ",Y1987)</f>
        <v>13810</v>
      </c>
      <c r="M1987" s="64"/>
      <c r="U1987" t="s">
        <v>6980</v>
      </c>
      <c r="V1987" t="s">
        <v>8603</v>
      </c>
      <c r="W1987" t="s">
        <v>34</v>
      </c>
      <c r="X1987" s="64">
        <v>4916465346055230</v>
      </c>
      <c r="Y1987">
        <v>13810</v>
      </c>
      <c r="Z1987">
        <v>29.63</v>
      </c>
      <c r="AA1987" s="65" t="str">
        <f t="shared" ref="AA1987:AA1997" si="217">TRIM(AE1987)</f>
        <v>4443196281222442</v>
      </c>
      <c r="AB1987">
        <f t="shared" ref="AB1987:AB1997" si="218">LEN(AA1987)</f>
        <v>16</v>
      </c>
      <c r="AC1987" s="65" t="str">
        <f t="shared" ref="AC1987:AC1997" si="219">IF(AB1987&gt;=15,AA1987,"???")</f>
        <v>4443196281222442</v>
      </c>
      <c r="AD1987" t="str">
        <f t="shared" ref="AD1987:AD1997" si="220">IF(AB1987=15,TEXT(AC1987,"0000-000000-00000"),IF(AB1987=16,MID(AC1987,1,4)&amp;"-"&amp;MID(AC1987,5,4)&amp;"-"&amp;MID(AC1987,9,4)&amp;"-"&amp;MID(AC1987,13,4),IF(AB1987=0," ","???")))</f>
        <v>4443-1962-8122-2442</v>
      </c>
      <c r="AE1987" s="65" t="s">
        <v>11106</v>
      </c>
    </row>
    <row r="1988" spans="1:31" x14ac:dyDescent="0.2">
      <c r="A1988">
        <v>2087</v>
      </c>
      <c r="B1988" s="4">
        <v>43678</v>
      </c>
      <c r="C1988" t="s">
        <v>6981</v>
      </c>
      <c r="D1988" s="14"/>
      <c r="E1988" s="19">
        <f t="shared" si="214"/>
        <v>23.52</v>
      </c>
      <c r="F1988" s="1" t="str">
        <f t="shared" si="215"/>
        <v>Mastercard</v>
      </c>
      <c r="G1988" s="16" t="str">
        <f t="shared" si="216"/>
        <v>3830-6515-8026-2556</v>
      </c>
      <c r="H1988" s="15">
        <f>IF(F1988="Cash"," ",Y1988)</f>
        <v>33075</v>
      </c>
      <c r="M1988" s="64"/>
      <c r="U1988" t="s">
        <v>6981</v>
      </c>
      <c r="V1988" t="s">
        <v>8604</v>
      </c>
      <c r="W1988" t="s">
        <v>7089</v>
      </c>
      <c r="X1988" s="64">
        <v>4916465346055230</v>
      </c>
      <c r="Y1988">
        <v>33075</v>
      </c>
      <c r="Z1988">
        <v>23.52</v>
      </c>
      <c r="AA1988" s="65" t="str">
        <f t="shared" si="217"/>
        <v>3830651580262556</v>
      </c>
      <c r="AB1988">
        <f t="shared" si="218"/>
        <v>16</v>
      </c>
      <c r="AC1988" s="65" t="str">
        <f t="shared" si="219"/>
        <v>3830651580262556</v>
      </c>
      <c r="AD1988" t="str">
        <f t="shared" si="220"/>
        <v>3830-6515-8026-2556</v>
      </c>
      <c r="AE1988" s="65" t="s">
        <v>10659</v>
      </c>
    </row>
    <row r="1989" spans="1:31" x14ac:dyDescent="0.2">
      <c r="A1989">
        <v>2088</v>
      </c>
      <c r="B1989" s="4">
        <v>43678</v>
      </c>
      <c r="C1989" t="s">
        <v>6982</v>
      </c>
      <c r="D1989" s="14"/>
      <c r="E1989" s="19">
        <f t="shared" ref="E1989:E1997" si="221">Z1989</f>
        <v>18</v>
      </c>
      <c r="F1989" s="1" t="str">
        <f t="shared" ref="F1989:F1997" si="222">W1989</f>
        <v>Mastercard</v>
      </c>
      <c r="G1989" s="16" t="str">
        <f t="shared" ref="G1989:G1997" si="223">AD1989</f>
        <v>1693-6000-4202-2925</v>
      </c>
      <c r="H1989" s="15">
        <f>IF(F1989="Cash"," ",Y1989)</f>
        <v>47853</v>
      </c>
      <c r="M1989" s="64"/>
      <c r="U1989" t="s">
        <v>6982</v>
      </c>
      <c r="V1989" t="s">
        <v>8605</v>
      </c>
      <c r="W1989" t="s">
        <v>7089</v>
      </c>
      <c r="X1989" s="64">
        <v>4916465346055230</v>
      </c>
      <c r="Y1989">
        <v>47853</v>
      </c>
      <c r="Z1989">
        <v>18</v>
      </c>
      <c r="AA1989" s="65" t="str">
        <f t="shared" si="217"/>
        <v>1693600042022925</v>
      </c>
      <c r="AB1989">
        <f t="shared" si="218"/>
        <v>16</v>
      </c>
      <c r="AC1989" s="65" t="str">
        <f t="shared" si="219"/>
        <v>1693600042022925</v>
      </c>
      <c r="AD1989" t="str">
        <f t="shared" si="220"/>
        <v>1693-6000-4202-2925</v>
      </c>
      <c r="AE1989" s="65" t="s">
        <v>10716</v>
      </c>
    </row>
    <row r="1990" spans="1:31" x14ac:dyDescent="0.2">
      <c r="A1990">
        <v>2089</v>
      </c>
      <c r="B1990" s="4">
        <v>43678</v>
      </c>
      <c r="C1990" t="s">
        <v>6983</v>
      </c>
      <c r="D1990" s="14"/>
      <c r="E1990" s="19">
        <f t="shared" si="221"/>
        <v>10.6</v>
      </c>
      <c r="F1990" s="1" t="str">
        <f t="shared" si="222"/>
        <v>Mastercard</v>
      </c>
      <c r="G1990" s="16" t="str">
        <f t="shared" si="223"/>
        <v>3946-1121-5186-7984</v>
      </c>
      <c r="H1990" s="15">
        <f>IF(F1990="Cash"," ",Y1990)</f>
        <v>47235</v>
      </c>
      <c r="M1990" s="64"/>
      <c r="U1990" t="s">
        <v>6983</v>
      </c>
      <c r="V1990" t="s">
        <v>8606</v>
      </c>
      <c r="W1990" t="s">
        <v>7089</v>
      </c>
      <c r="X1990" s="64">
        <v>4916465346055230</v>
      </c>
      <c r="Y1990">
        <v>47235</v>
      </c>
      <c r="Z1990">
        <v>10.6</v>
      </c>
      <c r="AA1990" s="65" t="str">
        <f t="shared" si="217"/>
        <v>3946112151867984</v>
      </c>
      <c r="AB1990">
        <f t="shared" si="218"/>
        <v>16</v>
      </c>
      <c r="AC1990" s="65" t="str">
        <f t="shared" si="219"/>
        <v>3946112151867984</v>
      </c>
      <c r="AD1990" t="str">
        <f t="shared" si="220"/>
        <v>3946-1121-5186-7984</v>
      </c>
      <c r="AE1990" s="65" t="s">
        <v>11107</v>
      </c>
    </row>
    <row r="1991" spans="1:31" x14ac:dyDescent="0.2">
      <c r="A1991">
        <v>2090</v>
      </c>
      <c r="B1991" s="4">
        <v>43678</v>
      </c>
      <c r="C1991" t="s">
        <v>6984</v>
      </c>
      <c r="D1991" s="14"/>
      <c r="E1991" s="19">
        <f t="shared" si="221"/>
        <v>34.049999999999997</v>
      </c>
      <c r="F1991" s="1" t="str">
        <f t="shared" si="222"/>
        <v>Mastercard</v>
      </c>
      <c r="G1991" s="16" t="str">
        <f t="shared" si="223"/>
        <v>6306-8596-2405-6620</v>
      </c>
      <c r="H1991" s="15">
        <f>IF(F1991="Cash"," ",Y1991)</f>
        <v>47846</v>
      </c>
      <c r="M1991" s="64"/>
      <c r="U1991" t="s">
        <v>6984</v>
      </c>
      <c r="V1991" t="s">
        <v>8607</v>
      </c>
      <c r="W1991" t="s">
        <v>7089</v>
      </c>
      <c r="X1991" s="64">
        <v>4916465346055230</v>
      </c>
      <c r="Y1991">
        <v>47846</v>
      </c>
      <c r="Z1991">
        <v>34.049999999999997</v>
      </c>
      <c r="AA1991" s="65" t="str">
        <f t="shared" si="217"/>
        <v>6306859624056620</v>
      </c>
      <c r="AB1991">
        <f t="shared" si="218"/>
        <v>16</v>
      </c>
      <c r="AC1991" s="65" t="str">
        <f t="shared" si="219"/>
        <v>6306859624056620</v>
      </c>
      <c r="AD1991" t="str">
        <f t="shared" si="220"/>
        <v>6306-8596-2405-6620</v>
      </c>
      <c r="AE1991" s="65" t="s">
        <v>11108</v>
      </c>
    </row>
    <row r="1992" spans="1:31" x14ac:dyDescent="0.2">
      <c r="A1992">
        <v>2091</v>
      </c>
      <c r="B1992" s="4">
        <v>43678</v>
      </c>
      <c r="C1992" t="s">
        <v>6985</v>
      </c>
      <c r="D1992" s="14"/>
      <c r="E1992" s="19">
        <f t="shared" si="221"/>
        <v>14.67</v>
      </c>
      <c r="F1992" s="1" t="str">
        <f t="shared" si="222"/>
        <v>Cash</v>
      </c>
      <c r="G1992" s="16" t="str">
        <f t="shared" si="223"/>
        <v xml:space="preserve"> </v>
      </c>
      <c r="H1992" s="15" t="str">
        <f>IF(F1992="Cash"," ",Y1992)</f>
        <v xml:space="preserve"> </v>
      </c>
      <c r="U1992" t="s">
        <v>6985</v>
      </c>
      <c r="V1992" t="s">
        <v>8608</v>
      </c>
      <c r="W1992" t="s">
        <v>30</v>
      </c>
      <c r="X1992" s="64">
        <v>4916465346055230</v>
      </c>
      <c r="Z1992">
        <v>14.67</v>
      </c>
      <c r="AA1992" s="65" t="str">
        <f t="shared" si="217"/>
        <v/>
      </c>
      <c r="AB1992">
        <f t="shared" si="218"/>
        <v>0</v>
      </c>
      <c r="AC1992" s="65" t="str">
        <f t="shared" si="219"/>
        <v>???</v>
      </c>
      <c r="AD1992" t="str">
        <f t="shared" si="220"/>
        <v xml:space="preserve"> </v>
      </c>
    </row>
    <row r="1993" spans="1:31" x14ac:dyDescent="0.2">
      <c r="A1993">
        <v>2092</v>
      </c>
      <c r="B1993" s="4">
        <v>43678</v>
      </c>
      <c r="C1993" t="s">
        <v>6986</v>
      </c>
      <c r="D1993" s="14"/>
      <c r="E1993" s="19">
        <f t="shared" si="221"/>
        <v>31.45</v>
      </c>
      <c r="F1993" s="1" t="str">
        <f t="shared" si="222"/>
        <v>Cash</v>
      </c>
      <c r="G1993" s="16" t="str">
        <f t="shared" si="223"/>
        <v xml:space="preserve"> </v>
      </c>
      <c r="H1993" s="15" t="str">
        <f>IF(F1993="Cash"," ",Y1993)</f>
        <v xml:space="preserve"> </v>
      </c>
      <c r="U1993" t="s">
        <v>6986</v>
      </c>
      <c r="V1993" t="s">
        <v>8609</v>
      </c>
      <c r="W1993" t="s">
        <v>30</v>
      </c>
      <c r="X1993" s="64">
        <v>4916465346055230</v>
      </c>
      <c r="Z1993">
        <v>31.45</v>
      </c>
      <c r="AA1993" s="65" t="str">
        <f t="shared" si="217"/>
        <v/>
      </c>
      <c r="AB1993">
        <f t="shared" si="218"/>
        <v>0</v>
      </c>
      <c r="AC1993" s="65" t="str">
        <f t="shared" si="219"/>
        <v>???</v>
      </c>
      <c r="AD1993" t="str">
        <f t="shared" si="220"/>
        <v xml:space="preserve"> </v>
      </c>
    </row>
    <row r="1994" spans="1:31" x14ac:dyDescent="0.2">
      <c r="A1994">
        <v>2093</v>
      </c>
      <c r="B1994" s="4">
        <v>43678</v>
      </c>
      <c r="C1994" t="s">
        <v>6987</v>
      </c>
      <c r="D1994" s="14"/>
      <c r="E1994" s="19">
        <f t="shared" si="221"/>
        <v>7.67</v>
      </c>
      <c r="F1994" s="1" t="str">
        <f t="shared" si="222"/>
        <v>Cash</v>
      </c>
      <c r="G1994" s="16" t="str">
        <f t="shared" si="223"/>
        <v xml:space="preserve"> </v>
      </c>
      <c r="H1994" s="15" t="str">
        <f>IF(F1994="Cash"," ",Y1994)</f>
        <v xml:space="preserve"> </v>
      </c>
      <c r="U1994" t="s">
        <v>6987</v>
      </c>
      <c r="V1994" t="s">
        <v>8610</v>
      </c>
      <c r="W1994" t="s">
        <v>30</v>
      </c>
      <c r="X1994" s="64">
        <v>4916465346055230</v>
      </c>
      <c r="Z1994">
        <v>7.67</v>
      </c>
      <c r="AA1994" s="65" t="str">
        <f t="shared" si="217"/>
        <v/>
      </c>
      <c r="AB1994">
        <f t="shared" si="218"/>
        <v>0</v>
      </c>
      <c r="AC1994" s="65" t="str">
        <f t="shared" si="219"/>
        <v>???</v>
      </c>
      <c r="AD1994" t="str">
        <f t="shared" si="220"/>
        <v xml:space="preserve"> </v>
      </c>
    </row>
    <row r="1995" spans="1:31" x14ac:dyDescent="0.2">
      <c r="A1995">
        <v>2094</v>
      </c>
      <c r="B1995" s="4">
        <v>43678</v>
      </c>
      <c r="C1995" t="s">
        <v>6722</v>
      </c>
      <c r="D1995" s="14"/>
      <c r="E1995" s="19">
        <f t="shared" si="221"/>
        <v>22.22</v>
      </c>
      <c r="F1995" s="1" t="str">
        <f t="shared" si="222"/>
        <v>Cash</v>
      </c>
      <c r="G1995" s="16" t="str">
        <f t="shared" si="223"/>
        <v xml:space="preserve"> </v>
      </c>
      <c r="H1995" s="15" t="str">
        <f>IF(F1995="Cash"," ",Y1995)</f>
        <v xml:space="preserve"> </v>
      </c>
      <c r="U1995" t="s">
        <v>6722</v>
      </c>
      <c r="V1995" t="s">
        <v>8437</v>
      </c>
      <c r="W1995" t="s">
        <v>30</v>
      </c>
      <c r="X1995" s="64">
        <v>4916465346055230</v>
      </c>
      <c r="Z1995">
        <v>22.22</v>
      </c>
      <c r="AA1995" s="65" t="str">
        <f t="shared" si="217"/>
        <v/>
      </c>
      <c r="AB1995">
        <f t="shared" si="218"/>
        <v>0</v>
      </c>
      <c r="AC1995" s="65" t="str">
        <f t="shared" si="219"/>
        <v>???</v>
      </c>
      <c r="AD1995" t="str">
        <f t="shared" si="220"/>
        <v xml:space="preserve"> </v>
      </c>
    </row>
    <row r="1996" spans="1:31" x14ac:dyDescent="0.2">
      <c r="A1996">
        <v>2095</v>
      </c>
      <c r="B1996" s="4">
        <v>43678</v>
      </c>
      <c r="C1996" t="s">
        <v>6988</v>
      </c>
      <c r="D1996" s="14"/>
      <c r="E1996" s="19">
        <f t="shared" si="221"/>
        <v>11.87</v>
      </c>
      <c r="F1996" s="1" t="str">
        <f t="shared" si="222"/>
        <v>Cash</v>
      </c>
      <c r="G1996" s="16" t="str">
        <f t="shared" si="223"/>
        <v xml:space="preserve"> </v>
      </c>
      <c r="H1996" s="15" t="str">
        <f>IF(F1996="Cash"," ",Y1996)</f>
        <v xml:space="preserve"> </v>
      </c>
      <c r="U1996" t="s">
        <v>6988</v>
      </c>
      <c r="V1996" t="s">
        <v>8611</v>
      </c>
      <c r="W1996" t="s">
        <v>30</v>
      </c>
      <c r="X1996" s="64">
        <v>4916465346055230</v>
      </c>
      <c r="Z1996">
        <v>11.87</v>
      </c>
      <c r="AA1996" s="65" t="str">
        <f t="shared" si="217"/>
        <v/>
      </c>
      <c r="AB1996">
        <f t="shared" si="218"/>
        <v>0</v>
      </c>
      <c r="AC1996" s="65" t="str">
        <f t="shared" si="219"/>
        <v>???</v>
      </c>
      <c r="AD1996" t="str">
        <f t="shared" si="220"/>
        <v xml:space="preserve"> </v>
      </c>
    </row>
    <row r="1997" spans="1:31" x14ac:dyDescent="0.2">
      <c r="A1997">
        <v>2096</v>
      </c>
      <c r="B1997" s="4">
        <v>43678</v>
      </c>
      <c r="C1997" t="s">
        <v>6989</v>
      </c>
      <c r="D1997" s="14"/>
      <c r="E1997" s="19">
        <f t="shared" si="221"/>
        <v>22.23</v>
      </c>
      <c r="F1997" s="1" t="str">
        <f t="shared" si="222"/>
        <v>Mastercard</v>
      </c>
      <c r="G1997" s="16" t="str">
        <f t="shared" si="223"/>
        <v>9614-5032-5625-9420</v>
      </c>
      <c r="H1997" s="15">
        <f>IF(F1997="Cash"," ",Y1997)</f>
        <v>46771</v>
      </c>
      <c r="M1997" s="64"/>
      <c r="U1997" t="s">
        <v>6989</v>
      </c>
      <c r="V1997" t="s">
        <v>8612</v>
      </c>
      <c r="W1997" t="s">
        <v>7089</v>
      </c>
      <c r="X1997" s="64">
        <v>4916465346055230</v>
      </c>
      <c r="Y1997">
        <v>46771</v>
      </c>
      <c r="Z1997">
        <v>22.23</v>
      </c>
      <c r="AA1997" s="65" t="str">
        <f t="shared" si="217"/>
        <v>9614503256259420</v>
      </c>
      <c r="AB1997">
        <f t="shared" si="218"/>
        <v>16</v>
      </c>
      <c r="AC1997" s="65" t="str">
        <f t="shared" si="219"/>
        <v>9614503256259420</v>
      </c>
      <c r="AD1997" t="str">
        <f t="shared" si="220"/>
        <v>9614-5032-5625-9420</v>
      </c>
      <c r="AE1997" s="65" t="s">
        <v>10753</v>
      </c>
    </row>
    <row r="1048570" spans="16329:16329" x14ac:dyDescent="0.2">
      <c r="XDA1048570" s="8"/>
    </row>
  </sheetData>
  <autoFilter ref="A1:H1997" xr:uid="{4856BE3E-AD78-49FA-B2CA-007735FA64BA}"/>
  <phoneticPr fontId="15" type="noConversion"/>
  <pageMargins left="0.75" right="0.75" top="1" bottom="1" header="0.5" footer="0.5"/>
  <pageSetup orientation="portrait" horizontalDpi="300" verticalDpi="300" copies="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C3:XFD1046579"/>
  <sheetViews>
    <sheetView workbookViewId="0">
      <selection activeCell="E12" sqref="E12"/>
    </sheetView>
  </sheetViews>
  <sheetFormatPr defaultRowHeight="12.75" x14ac:dyDescent="0.2"/>
  <cols>
    <col min="1" max="1" width="14.140625" bestFit="1" customWidth="1"/>
    <col min="2" max="2" width="62.140625" customWidth="1"/>
    <col min="3" max="3" width="21.85546875" bestFit="1" customWidth="1"/>
    <col min="10" max="10" width="16.28515625" bestFit="1" customWidth="1"/>
    <col min="14" max="14" width="16.42578125" bestFit="1" customWidth="1"/>
  </cols>
  <sheetData>
    <row r="3" spans="3:7" x14ac:dyDescent="0.2">
      <c r="C3" s="20"/>
    </row>
    <row r="4" spans="3:7" ht="13.5" thickBot="1" x14ac:dyDescent="0.25">
      <c r="C4" s="21" t="s">
        <v>7051</v>
      </c>
    </row>
    <row r="5" spans="3:7" ht="13.5" thickBot="1" x14ac:dyDescent="0.25">
      <c r="C5" s="3">
        <v>35</v>
      </c>
    </row>
    <row r="7" spans="3:7" ht="13.5" thickBot="1" x14ac:dyDescent="0.25">
      <c r="C7" s="21" t="s">
        <v>7050</v>
      </c>
    </row>
    <row r="8" spans="3:7" ht="13.5" thickBot="1" x14ac:dyDescent="0.25">
      <c r="C8" s="63">
        <f>(504+333)/1123</f>
        <v>0.74532502226179875</v>
      </c>
    </row>
    <row r="10" spans="3:7" x14ac:dyDescent="0.2">
      <c r="C10" s="21"/>
      <c r="D10" s="1"/>
    </row>
    <row r="12" spans="3:7" x14ac:dyDescent="0.2">
      <c r="G12" s="1"/>
    </row>
    <row r="1046579" spans="16384:16384" x14ac:dyDescent="0.2">
      <c r="XFD1046579" s="8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 filterMode="1"/>
  <dimension ref="A1:C568"/>
  <sheetViews>
    <sheetView zoomScale="80" zoomScaleNormal="80" workbookViewId="0"/>
  </sheetViews>
  <sheetFormatPr defaultRowHeight="12.75" x14ac:dyDescent="0.2"/>
  <cols>
    <col min="1" max="1" width="16.140625" bestFit="1" customWidth="1"/>
    <col min="2" max="2" width="17.42578125" bestFit="1" customWidth="1"/>
    <col min="3" max="3" width="12.28515625" bestFit="1" customWidth="1"/>
  </cols>
  <sheetData>
    <row r="1" spans="1:3" x14ac:dyDescent="0.2">
      <c r="A1" s="22" t="s">
        <v>599</v>
      </c>
      <c r="B1" s="22" t="s">
        <v>600</v>
      </c>
      <c r="C1" s="22" t="s">
        <v>601</v>
      </c>
    </row>
    <row r="2" spans="1:3" hidden="1" x14ac:dyDescent="0.2">
      <c r="A2" t="s">
        <v>821</v>
      </c>
      <c r="B2" t="s">
        <v>747</v>
      </c>
      <c r="C2" t="s">
        <v>570</v>
      </c>
    </row>
    <row r="3" spans="1:3" hidden="1" x14ac:dyDescent="0.2">
      <c r="A3" t="s">
        <v>760</v>
      </c>
      <c r="B3" t="s">
        <v>747</v>
      </c>
      <c r="C3" t="s">
        <v>547</v>
      </c>
    </row>
    <row r="4" spans="1:3" hidden="1" x14ac:dyDescent="0.2">
      <c r="A4" t="s">
        <v>746</v>
      </c>
      <c r="B4" t="s">
        <v>747</v>
      </c>
      <c r="C4" t="s">
        <v>568</v>
      </c>
    </row>
    <row r="5" spans="1:3" hidden="1" x14ac:dyDescent="0.2">
      <c r="A5" t="s">
        <v>976</v>
      </c>
      <c r="B5" t="s">
        <v>747</v>
      </c>
      <c r="C5" t="s">
        <v>558</v>
      </c>
    </row>
    <row r="6" spans="1:3" hidden="1" x14ac:dyDescent="0.2">
      <c r="A6" t="s">
        <v>955</v>
      </c>
      <c r="B6" t="s">
        <v>956</v>
      </c>
      <c r="C6" t="s">
        <v>483</v>
      </c>
    </row>
    <row r="7" spans="1:3" hidden="1" x14ac:dyDescent="0.2">
      <c r="A7" t="s">
        <v>668</v>
      </c>
      <c r="B7" t="s">
        <v>669</v>
      </c>
      <c r="C7" t="s">
        <v>574</v>
      </c>
    </row>
    <row r="8" spans="1:3" hidden="1" x14ac:dyDescent="0.2">
      <c r="A8" t="s">
        <v>715</v>
      </c>
      <c r="B8" t="s">
        <v>669</v>
      </c>
      <c r="C8" t="s">
        <v>549</v>
      </c>
    </row>
    <row r="9" spans="1:3" hidden="1" x14ac:dyDescent="0.2">
      <c r="A9" t="s">
        <v>691</v>
      </c>
      <c r="B9" t="s">
        <v>669</v>
      </c>
      <c r="C9" t="s">
        <v>575</v>
      </c>
    </row>
    <row r="10" spans="1:3" hidden="1" x14ac:dyDescent="0.2">
      <c r="A10" t="s">
        <v>809</v>
      </c>
      <c r="B10" t="s">
        <v>685</v>
      </c>
      <c r="C10" t="s">
        <v>500</v>
      </c>
    </row>
    <row r="11" spans="1:3" hidden="1" x14ac:dyDescent="0.2">
      <c r="A11" t="s">
        <v>684</v>
      </c>
      <c r="B11" t="s">
        <v>685</v>
      </c>
      <c r="C11" t="s">
        <v>580</v>
      </c>
    </row>
    <row r="12" spans="1:3" hidden="1" x14ac:dyDescent="0.2">
      <c r="A12" t="s">
        <v>903</v>
      </c>
      <c r="B12" t="s">
        <v>861</v>
      </c>
      <c r="C12" t="s">
        <v>485</v>
      </c>
    </row>
    <row r="13" spans="1:3" hidden="1" x14ac:dyDescent="0.2">
      <c r="A13" t="s">
        <v>860</v>
      </c>
      <c r="B13" t="s">
        <v>861</v>
      </c>
      <c r="C13" t="s">
        <v>577</v>
      </c>
    </row>
    <row r="14" spans="1:3" hidden="1" x14ac:dyDescent="0.2">
      <c r="A14" t="s">
        <v>894</v>
      </c>
      <c r="B14" t="s">
        <v>895</v>
      </c>
      <c r="C14" t="s">
        <v>489</v>
      </c>
    </row>
    <row r="15" spans="1:3" hidden="1" x14ac:dyDescent="0.2">
      <c r="A15" t="s">
        <v>997</v>
      </c>
      <c r="B15" t="s">
        <v>639</v>
      </c>
      <c r="C15" t="s">
        <v>564</v>
      </c>
    </row>
    <row r="16" spans="1:3" hidden="1" x14ac:dyDescent="0.2">
      <c r="A16" t="s">
        <v>638</v>
      </c>
      <c r="B16" t="s">
        <v>639</v>
      </c>
      <c r="C16" t="s">
        <v>598</v>
      </c>
    </row>
    <row r="17" spans="1:3" hidden="1" x14ac:dyDescent="0.2">
      <c r="A17" t="s">
        <v>813</v>
      </c>
      <c r="B17" t="s">
        <v>639</v>
      </c>
      <c r="C17" t="s">
        <v>523</v>
      </c>
    </row>
    <row r="18" spans="1:3" hidden="1" x14ac:dyDescent="0.2">
      <c r="A18" t="s">
        <v>830</v>
      </c>
      <c r="B18" t="s">
        <v>831</v>
      </c>
      <c r="C18" t="s">
        <v>579</v>
      </c>
    </row>
    <row r="19" spans="1:3" hidden="1" x14ac:dyDescent="0.2">
      <c r="A19" t="s">
        <v>993</v>
      </c>
      <c r="B19" t="s">
        <v>831</v>
      </c>
      <c r="C19" t="s">
        <v>567</v>
      </c>
    </row>
    <row r="20" spans="1:3" hidden="1" x14ac:dyDescent="0.2">
      <c r="A20" t="s">
        <v>968</v>
      </c>
      <c r="B20" t="s">
        <v>642</v>
      </c>
      <c r="C20" t="s">
        <v>486</v>
      </c>
    </row>
    <row r="21" spans="1:3" hidden="1" x14ac:dyDescent="0.2">
      <c r="A21" t="s">
        <v>656</v>
      </c>
      <c r="B21" t="s">
        <v>642</v>
      </c>
      <c r="C21" t="s">
        <v>471</v>
      </c>
    </row>
    <row r="22" spans="1:3" hidden="1" x14ac:dyDescent="0.2">
      <c r="A22" t="s">
        <v>656</v>
      </c>
      <c r="B22" t="s">
        <v>642</v>
      </c>
      <c r="C22" t="s">
        <v>473</v>
      </c>
    </row>
    <row r="23" spans="1:3" hidden="1" x14ac:dyDescent="0.2">
      <c r="A23" t="s">
        <v>656</v>
      </c>
      <c r="B23" t="s">
        <v>642</v>
      </c>
      <c r="C23" t="s">
        <v>472</v>
      </c>
    </row>
    <row r="24" spans="1:3" hidden="1" x14ac:dyDescent="0.2">
      <c r="A24" t="s">
        <v>663</v>
      </c>
      <c r="B24" t="s">
        <v>642</v>
      </c>
      <c r="C24" t="s">
        <v>530</v>
      </c>
    </row>
    <row r="25" spans="1:3" hidden="1" x14ac:dyDescent="0.2">
      <c r="A25" t="s">
        <v>649</v>
      </c>
      <c r="B25" t="s">
        <v>642</v>
      </c>
      <c r="C25" t="s">
        <v>482</v>
      </c>
    </row>
    <row r="26" spans="1:3" hidden="1" x14ac:dyDescent="0.2">
      <c r="A26" t="s">
        <v>649</v>
      </c>
      <c r="B26" t="s">
        <v>642</v>
      </c>
      <c r="C26" t="s">
        <v>478</v>
      </c>
    </row>
    <row r="27" spans="1:3" hidden="1" x14ac:dyDescent="0.2">
      <c r="A27" t="s">
        <v>649</v>
      </c>
      <c r="B27" t="s">
        <v>642</v>
      </c>
      <c r="C27" t="s">
        <v>479</v>
      </c>
    </row>
    <row r="28" spans="1:3" hidden="1" x14ac:dyDescent="0.2">
      <c r="A28" t="s">
        <v>649</v>
      </c>
      <c r="B28" t="s">
        <v>642</v>
      </c>
      <c r="C28" t="s">
        <v>477</v>
      </c>
    </row>
    <row r="29" spans="1:3" hidden="1" x14ac:dyDescent="0.2">
      <c r="A29" t="s">
        <v>649</v>
      </c>
      <c r="B29" t="s">
        <v>642</v>
      </c>
      <c r="C29" t="s">
        <v>480</v>
      </c>
    </row>
    <row r="30" spans="1:3" hidden="1" x14ac:dyDescent="0.2">
      <c r="A30" t="s">
        <v>649</v>
      </c>
      <c r="B30" t="s">
        <v>642</v>
      </c>
      <c r="C30" t="s">
        <v>481</v>
      </c>
    </row>
    <row r="31" spans="1:3" hidden="1" x14ac:dyDescent="0.2">
      <c r="A31" t="s">
        <v>641</v>
      </c>
      <c r="B31" t="s">
        <v>642</v>
      </c>
      <c r="C31" t="s">
        <v>380</v>
      </c>
    </row>
    <row r="32" spans="1:3" hidden="1" x14ac:dyDescent="0.2">
      <c r="A32" t="s">
        <v>641</v>
      </c>
      <c r="B32" t="s">
        <v>642</v>
      </c>
      <c r="C32" t="s">
        <v>449</v>
      </c>
    </row>
    <row r="33" spans="1:3" hidden="1" x14ac:dyDescent="0.2">
      <c r="A33" t="s">
        <v>641</v>
      </c>
      <c r="B33" t="s">
        <v>642</v>
      </c>
      <c r="C33" t="s">
        <v>406</v>
      </c>
    </row>
    <row r="34" spans="1:3" hidden="1" x14ac:dyDescent="0.2">
      <c r="A34" t="s">
        <v>641</v>
      </c>
      <c r="B34" t="s">
        <v>642</v>
      </c>
      <c r="C34" t="s">
        <v>443</v>
      </c>
    </row>
    <row r="35" spans="1:3" hidden="1" x14ac:dyDescent="0.2">
      <c r="A35" t="s">
        <v>641</v>
      </c>
      <c r="B35" t="s">
        <v>642</v>
      </c>
      <c r="C35" t="s">
        <v>391</v>
      </c>
    </row>
    <row r="36" spans="1:3" hidden="1" x14ac:dyDescent="0.2">
      <c r="A36" t="s">
        <v>641</v>
      </c>
      <c r="B36" t="s">
        <v>642</v>
      </c>
      <c r="C36" t="s">
        <v>379</v>
      </c>
    </row>
    <row r="37" spans="1:3" hidden="1" x14ac:dyDescent="0.2">
      <c r="A37" t="s">
        <v>641</v>
      </c>
      <c r="B37" t="s">
        <v>642</v>
      </c>
      <c r="C37" t="s">
        <v>405</v>
      </c>
    </row>
    <row r="38" spans="1:3" hidden="1" x14ac:dyDescent="0.2">
      <c r="A38" t="s">
        <v>641</v>
      </c>
      <c r="B38" t="s">
        <v>642</v>
      </c>
      <c r="C38" t="s">
        <v>465</v>
      </c>
    </row>
    <row r="39" spans="1:3" hidden="1" x14ac:dyDescent="0.2">
      <c r="A39" t="s">
        <v>641</v>
      </c>
      <c r="B39" t="s">
        <v>642</v>
      </c>
      <c r="C39" t="s">
        <v>464</v>
      </c>
    </row>
    <row r="40" spans="1:3" hidden="1" x14ac:dyDescent="0.2">
      <c r="A40" t="s">
        <v>641</v>
      </c>
      <c r="B40" t="s">
        <v>642</v>
      </c>
      <c r="C40" t="s">
        <v>431</v>
      </c>
    </row>
    <row r="41" spans="1:3" hidden="1" x14ac:dyDescent="0.2">
      <c r="A41" t="s">
        <v>641</v>
      </c>
      <c r="B41" t="s">
        <v>642</v>
      </c>
      <c r="C41" t="s">
        <v>428</v>
      </c>
    </row>
    <row r="42" spans="1:3" hidden="1" x14ac:dyDescent="0.2">
      <c r="A42" t="s">
        <v>641</v>
      </c>
      <c r="B42" t="s">
        <v>642</v>
      </c>
      <c r="C42" t="s">
        <v>463</v>
      </c>
    </row>
    <row r="43" spans="1:3" hidden="1" x14ac:dyDescent="0.2">
      <c r="A43" t="s">
        <v>641</v>
      </c>
      <c r="B43" t="s">
        <v>642</v>
      </c>
      <c r="C43" t="s">
        <v>411</v>
      </c>
    </row>
    <row r="44" spans="1:3" hidden="1" x14ac:dyDescent="0.2">
      <c r="A44" t="s">
        <v>641</v>
      </c>
      <c r="B44" t="s">
        <v>642</v>
      </c>
      <c r="C44" t="s">
        <v>398</v>
      </c>
    </row>
    <row r="45" spans="1:3" hidden="1" x14ac:dyDescent="0.2">
      <c r="A45" t="s">
        <v>641</v>
      </c>
      <c r="B45" t="s">
        <v>642</v>
      </c>
      <c r="C45" t="s">
        <v>413</v>
      </c>
    </row>
    <row r="46" spans="1:3" hidden="1" x14ac:dyDescent="0.2">
      <c r="A46" t="s">
        <v>641</v>
      </c>
      <c r="B46" t="s">
        <v>642</v>
      </c>
      <c r="C46" t="s">
        <v>441</v>
      </c>
    </row>
    <row r="47" spans="1:3" hidden="1" x14ac:dyDescent="0.2">
      <c r="A47" t="s">
        <v>641</v>
      </c>
      <c r="B47" t="s">
        <v>642</v>
      </c>
      <c r="C47" t="s">
        <v>454</v>
      </c>
    </row>
    <row r="48" spans="1:3" hidden="1" x14ac:dyDescent="0.2">
      <c r="A48" t="s">
        <v>641</v>
      </c>
      <c r="B48" t="s">
        <v>642</v>
      </c>
      <c r="C48" t="s">
        <v>448</v>
      </c>
    </row>
    <row r="49" spans="1:3" hidden="1" x14ac:dyDescent="0.2">
      <c r="A49" t="s">
        <v>641</v>
      </c>
      <c r="B49" t="s">
        <v>642</v>
      </c>
      <c r="C49" t="s">
        <v>404</v>
      </c>
    </row>
    <row r="50" spans="1:3" hidden="1" x14ac:dyDescent="0.2">
      <c r="A50" t="s">
        <v>641</v>
      </c>
      <c r="B50" t="s">
        <v>642</v>
      </c>
      <c r="C50" t="s">
        <v>417</v>
      </c>
    </row>
    <row r="51" spans="1:3" hidden="1" x14ac:dyDescent="0.2">
      <c r="A51" t="s">
        <v>641</v>
      </c>
      <c r="B51" t="s">
        <v>642</v>
      </c>
      <c r="C51" t="s">
        <v>419</v>
      </c>
    </row>
    <row r="52" spans="1:3" hidden="1" x14ac:dyDescent="0.2">
      <c r="A52" t="s">
        <v>641</v>
      </c>
      <c r="B52" t="s">
        <v>642</v>
      </c>
      <c r="C52" t="s">
        <v>388</v>
      </c>
    </row>
    <row r="53" spans="1:3" hidden="1" x14ac:dyDescent="0.2">
      <c r="A53" t="s">
        <v>641</v>
      </c>
      <c r="B53" t="s">
        <v>642</v>
      </c>
      <c r="C53" t="s">
        <v>389</v>
      </c>
    </row>
    <row r="54" spans="1:3" hidden="1" x14ac:dyDescent="0.2">
      <c r="A54" t="s">
        <v>641</v>
      </c>
      <c r="B54" t="s">
        <v>642</v>
      </c>
      <c r="C54" t="s">
        <v>451</v>
      </c>
    </row>
    <row r="55" spans="1:3" hidden="1" x14ac:dyDescent="0.2">
      <c r="A55" t="s">
        <v>641</v>
      </c>
      <c r="B55" t="s">
        <v>642</v>
      </c>
      <c r="C55" t="s">
        <v>434</v>
      </c>
    </row>
    <row r="56" spans="1:3" hidden="1" x14ac:dyDescent="0.2">
      <c r="A56" t="s">
        <v>641</v>
      </c>
      <c r="B56" t="s">
        <v>642</v>
      </c>
      <c r="C56" t="s">
        <v>399</v>
      </c>
    </row>
    <row r="57" spans="1:3" hidden="1" x14ac:dyDescent="0.2">
      <c r="A57" t="s">
        <v>641</v>
      </c>
      <c r="B57" t="s">
        <v>642</v>
      </c>
      <c r="C57" t="s">
        <v>415</v>
      </c>
    </row>
    <row r="58" spans="1:3" hidden="1" x14ac:dyDescent="0.2">
      <c r="A58" t="s">
        <v>641</v>
      </c>
      <c r="B58" t="s">
        <v>642</v>
      </c>
      <c r="C58" t="s">
        <v>458</v>
      </c>
    </row>
    <row r="59" spans="1:3" hidden="1" x14ac:dyDescent="0.2">
      <c r="A59" t="s">
        <v>641</v>
      </c>
      <c r="B59" t="s">
        <v>642</v>
      </c>
      <c r="C59" t="s">
        <v>390</v>
      </c>
    </row>
    <row r="60" spans="1:3" hidden="1" x14ac:dyDescent="0.2">
      <c r="A60" t="s">
        <v>641</v>
      </c>
      <c r="B60" t="s">
        <v>642</v>
      </c>
      <c r="C60" t="s">
        <v>456</v>
      </c>
    </row>
    <row r="61" spans="1:3" hidden="1" x14ac:dyDescent="0.2">
      <c r="A61" t="s">
        <v>641</v>
      </c>
      <c r="B61" t="s">
        <v>642</v>
      </c>
      <c r="C61" t="s">
        <v>424</v>
      </c>
    </row>
    <row r="62" spans="1:3" hidden="1" x14ac:dyDescent="0.2">
      <c r="A62" t="s">
        <v>641</v>
      </c>
      <c r="B62" t="s">
        <v>642</v>
      </c>
      <c r="C62" t="s">
        <v>460</v>
      </c>
    </row>
    <row r="63" spans="1:3" hidden="1" x14ac:dyDescent="0.2">
      <c r="A63" t="s">
        <v>641</v>
      </c>
      <c r="B63" t="s">
        <v>642</v>
      </c>
      <c r="C63" t="s">
        <v>423</v>
      </c>
    </row>
    <row r="64" spans="1:3" hidden="1" x14ac:dyDescent="0.2">
      <c r="A64" t="s">
        <v>641</v>
      </c>
      <c r="B64" t="s">
        <v>642</v>
      </c>
      <c r="C64" t="s">
        <v>412</v>
      </c>
    </row>
    <row r="65" spans="1:3" hidden="1" x14ac:dyDescent="0.2">
      <c r="A65" t="s">
        <v>641</v>
      </c>
      <c r="B65" t="s">
        <v>642</v>
      </c>
      <c r="C65" t="s">
        <v>429</v>
      </c>
    </row>
    <row r="66" spans="1:3" hidden="1" x14ac:dyDescent="0.2">
      <c r="A66" t="s">
        <v>641</v>
      </c>
      <c r="B66" t="s">
        <v>642</v>
      </c>
      <c r="C66" t="s">
        <v>453</v>
      </c>
    </row>
    <row r="67" spans="1:3" hidden="1" x14ac:dyDescent="0.2">
      <c r="A67" t="s">
        <v>641</v>
      </c>
      <c r="B67" t="s">
        <v>642</v>
      </c>
      <c r="C67" t="s">
        <v>382</v>
      </c>
    </row>
    <row r="68" spans="1:3" hidden="1" x14ac:dyDescent="0.2">
      <c r="A68" t="s">
        <v>641</v>
      </c>
      <c r="B68" t="s">
        <v>642</v>
      </c>
      <c r="C68" t="s">
        <v>403</v>
      </c>
    </row>
    <row r="69" spans="1:3" hidden="1" x14ac:dyDescent="0.2">
      <c r="A69" t="s">
        <v>641</v>
      </c>
      <c r="B69" t="s">
        <v>642</v>
      </c>
      <c r="C69" t="s">
        <v>438</v>
      </c>
    </row>
    <row r="70" spans="1:3" hidden="1" x14ac:dyDescent="0.2">
      <c r="A70" t="s">
        <v>641</v>
      </c>
      <c r="B70" t="s">
        <v>642</v>
      </c>
      <c r="C70" t="s">
        <v>432</v>
      </c>
    </row>
    <row r="71" spans="1:3" hidden="1" x14ac:dyDescent="0.2">
      <c r="A71" t="s">
        <v>641</v>
      </c>
      <c r="B71" t="s">
        <v>642</v>
      </c>
      <c r="C71" t="s">
        <v>392</v>
      </c>
    </row>
    <row r="72" spans="1:3" hidden="1" x14ac:dyDescent="0.2">
      <c r="A72" t="s">
        <v>641</v>
      </c>
      <c r="B72" t="s">
        <v>642</v>
      </c>
      <c r="C72" t="s">
        <v>427</v>
      </c>
    </row>
    <row r="73" spans="1:3" hidden="1" x14ac:dyDescent="0.2">
      <c r="A73" t="s">
        <v>641</v>
      </c>
      <c r="B73" t="s">
        <v>642</v>
      </c>
      <c r="C73" t="s">
        <v>416</v>
      </c>
    </row>
    <row r="74" spans="1:3" hidden="1" x14ac:dyDescent="0.2">
      <c r="A74" t="s">
        <v>641</v>
      </c>
      <c r="B74" t="s">
        <v>642</v>
      </c>
      <c r="C74" t="s">
        <v>400</v>
      </c>
    </row>
    <row r="75" spans="1:3" hidden="1" x14ac:dyDescent="0.2">
      <c r="A75" t="s">
        <v>641</v>
      </c>
      <c r="B75" t="s">
        <v>642</v>
      </c>
      <c r="C75" t="s">
        <v>462</v>
      </c>
    </row>
    <row r="76" spans="1:3" hidden="1" x14ac:dyDescent="0.2">
      <c r="A76" t="s">
        <v>641</v>
      </c>
      <c r="B76" t="s">
        <v>642</v>
      </c>
      <c r="C76" t="s">
        <v>437</v>
      </c>
    </row>
    <row r="77" spans="1:3" hidden="1" x14ac:dyDescent="0.2">
      <c r="A77" t="s">
        <v>641</v>
      </c>
      <c r="B77" t="s">
        <v>642</v>
      </c>
      <c r="C77" t="s">
        <v>450</v>
      </c>
    </row>
    <row r="78" spans="1:3" hidden="1" x14ac:dyDescent="0.2">
      <c r="A78" t="s">
        <v>641</v>
      </c>
      <c r="B78" t="s">
        <v>642</v>
      </c>
      <c r="C78" t="s">
        <v>436</v>
      </c>
    </row>
    <row r="79" spans="1:3" hidden="1" x14ac:dyDescent="0.2">
      <c r="A79" t="s">
        <v>641</v>
      </c>
      <c r="B79" t="s">
        <v>642</v>
      </c>
      <c r="C79" t="s">
        <v>445</v>
      </c>
    </row>
    <row r="80" spans="1:3" hidden="1" x14ac:dyDescent="0.2">
      <c r="A80" t="s">
        <v>641</v>
      </c>
      <c r="B80" t="s">
        <v>642</v>
      </c>
      <c r="C80" t="s">
        <v>457</v>
      </c>
    </row>
    <row r="81" spans="1:3" hidden="1" x14ac:dyDescent="0.2">
      <c r="A81" t="s">
        <v>641</v>
      </c>
      <c r="B81" t="s">
        <v>642</v>
      </c>
      <c r="C81" t="s">
        <v>452</v>
      </c>
    </row>
    <row r="82" spans="1:3" hidden="1" x14ac:dyDescent="0.2">
      <c r="A82" t="s">
        <v>641</v>
      </c>
      <c r="B82" t="s">
        <v>642</v>
      </c>
      <c r="C82" t="s">
        <v>421</v>
      </c>
    </row>
    <row r="83" spans="1:3" hidden="1" x14ac:dyDescent="0.2">
      <c r="A83" t="s">
        <v>641</v>
      </c>
      <c r="B83" t="s">
        <v>642</v>
      </c>
      <c r="C83" t="s">
        <v>469</v>
      </c>
    </row>
    <row r="84" spans="1:3" hidden="1" x14ac:dyDescent="0.2">
      <c r="A84" t="s">
        <v>641</v>
      </c>
      <c r="B84" t="s">
        <v>642</v>
      </c>
      <c r="C84" t="s">
        <v>393</v>
      </c>
    </row>
    <row r="85" spans="1:3" hidden="1" x14ac:dyDescent="0.2">
      <c r="A85" t="s">
        <v>641</v>
      </c>
      <c r="B85" t="s">
        <v>642</v>
      </c>
      <c r="C85" t="s">
        <v>426</v>
      </c>
    </row>
    <row r="86" spans="1:3" hidden="1" x14ac:dyDescent="0.2">
      <c r="A86" t="s">
        <v>641</v>
      </c>
      <c r="B86" t="s">
        <v>642</v>
      </c>
      <c r="C86" t="s">
        <v>386</v>
      </c>
    </row>
    <row r="87" spans="1:3" hidden="1" x14ac:dyDescent="0.2">
      <c r="A87" t="s">
        <v>641</v>
      </c>
      <c r="B87" t="s">
        <v>642</v>
      </c>
      <c r="C87" t="s">
        <v>381</v>
      </c>
    </row>
    <row r="88" spans="1:3" hidden="1" x14ac:dyDescent="0.2">
      <c r="A88" t="s">
        <v>641</v>
      </c>
      <c r="B88" t="s">
        <v>642</v>
      </c>
      <c r="C88" t="s">
        <v>442</v>
      </c>
    </row>
    <row r="89" spans="1:3" hidden="1" x14ac:dyDescent="0.2">
      <c r="A89" t="s">
        <v>641</v>
      </c>
      <c r="B89" t="s">
        <v>642</v>
      </c>
      <c r="C89" t="s">
        <v>397</v>
      </c>
    </row>
    <row r="90" spans="1:3" hidden="1" x14ac:dyDescent="0.2">
      <c r="A90" t="s">
        <v>641</v>
      </c>
      <c r="B90" t="s">
        <v>642</v>
      </c>
      <c r="C90" t="s">
        <v>446</v>
      </c>
    </row>
    <row r="91" spans="1:3" hidden="1" x14ac:dyDescent="0.2">
      <c r="A91" t="s">
        <v>641</v>
      </c>
      <c r="B91" t="s">
        <v>642</v>
      </c>
      <c r="C91" t="s">
        <v>418</v>
      </c>
    </row>
    <row r="92" spans="1:3" hidden="1" x14ac:dyDescent="0.2">
      <c r="A92" t="s">
        <v>641</v>
      </c>
      <c r="B92" t="s">
        <v>642</v>
      </c>
      <c r="C92" t="s">
        <v>414</v>
      </c>
    </row>
    <row r="93" spans="1:3" hidden="1" x14ac:dyDescent="0.2">
      <c r="A93" t="s">
        <v>641</v>
      </c>
      <c r="B93" t="s">
        <v>642</v>
      </c>
      <c r="C93" t="s">
        <v>433</v>
      </c>
    </row>
    <row r="94" spans="1:3" hidden="1" x14ac:dyDescent="0.2">
      <c r="A94" t="s">
        <v>641</v>
      </c>
      <c r="B94" t="s">
        <v>642</v>
      </c>
      <c r="C94" t="s">
        <v>394</v>
      </c>
    </row>
    <row r="95" spans="1:3" hidden="1" x14ac:dyDescent="0.2">
      <c r="A95" t="s">
        <v>641</v>
      </c>
      <c r="B95" t="s">
        <v>642</v>
      </c>
      <c r="C95" t="s">
        <v>387</v>
      </c>
    </row>
    <row r="96" spans="1:3" hidden="1" x14ac:dyDescent="0.2">
      <c r="A96" t="s">
        <v>641</v>
      </c>
      <c r="B96" t="s">
        <v>642</v>
      </c>
      <c r="C96" t="s">
        <v>439</v>
      </c>
    </row>
    <row r="97" spans="1:3" hidden="1" x14ac:dyDescent="0.2">
      <c r="A97" t="s">
        <v>641</v>
      </c>
      <c r="B97" t="s">
        <v>642</v>
      </c>
      <c r="C97" t="s">
        <v>435</v>
      </c>
    </row>
    <row r="98" spans="1:3" hidden="1" x14ac:dyDescent="0.2">
      <c r="A98" t="s">
        <v>641</v>
      </c>
      <c r="B98" t="s">
        <v>642</v>
      </c>
      <c r="C98" t="s">
        <v>420</v>
      </c>
    </row>
    <row r="99" spans="1:3" hidden="1" x14ac:dyDescent="0.2">
      <c r="A99" t="s">
        <v>641</v>
      </c>
      <c r="B99" t="s">
        <v>642</v>
      </c>
      <c r="C99" t="s">
        <v>402</v>
      </c>
    </row>
    <row r="100" spans="1:3" hidden="1" x14ac:dyDescent="0.2">
      <c r="A100" t="s">
        <v>641</v>
      </c>
      <c r="B100" t="s">
        <v>642</v>
      </c>
      <c r="C100" t="s">
        <v>407</v>
      </c>
    </row>
    <row r="101" spans="1:3" hidden="1" x14ac:dyDescent="0.2">
      <c r="A101" t="s">
        <v>641</v>
      </c>
      <c r="B101" t="s">
        <v>642</v>
      </c>
      <c r="C101" t="s">
        <v>461</v>
      </c>
    </row>
    <row r="102" spans="1:3" hidden="1" x14ac:dyDescent="0.2">
      <c r="A102" t="s">
        <v>641</v>
      </c>
      <c r="B102" t="s">
        <v>642</v>
      </c>
      <c r="C102" t="s">
        <v>384</v>
      </c>
    </row>
    <row r="103" spans="1:3" hidden="1" x14ac:dyDescent="0.2">
      <c r="A103" t="s">
        <v>641</v>
      </c>
      <c r="B103" t="s">
        <v>642</v>
      </c>
      <c r="C103" t="s">
        <v>422</v>
      </c>
    </row>
    <row r="104" spans="1:3" hidden="1" x14ac:dyDescent="0.2">
      <c r="A104" t="s">
        <v>641</v>
      </c>
      <c r="B104" t="s">
        <v>642</v>
      </c>
      <c r="C104" t="s">
        <v>410</v>
      </c>
    </row>
    <row r="105" spans="1:3" hidden="1" x14ac:dyDescent="0.2">
      <c r="A105" t="s">
        <v>641</v>
      </c>
      <c r="B105" t="s">
        <v>642</v>
      </c>
      <c r="C105" t="s">
        <v>455</v>
      </c>
    </row>
    <row r="106" spans="1:3" hidden="1" x14ac:dyDescent="0.2">
      <c r="A106" t="s">
        <v>641</v>
      </c>
      <c r="B106" t="s">
        <v>642</v>
      </c>
      <c r="C106" t="s">
        <v>440</v>
      </c>
    </row>
    <row r="107" spans="1:3" hidden="1" x14ac:dyDescent="0.2">
      <c r="A107" t="s">
        <v>641</v>
      </c>
      <c r="B107" t="s">
        <v>642</v>
      </c>
      <c r="C107" t="s">
        <v>459</v>
      </c>
    </row>
    <row r="108" spans="1:3" hidden="1" x14ac:dyDescent="0.2">
      <c r="A108" t="s">
        <v>641</v>
      </c>
      <c r="B108" t="s">
        <v>642</v>
      </c>
      <c r="C108" t="s">
        <v>430</v>
      </c>
    </row>
    <row r="109" spans="1:3" hidden="1" x14ac:dyDescent="0.2">
      <c r="A109" t="s">
        <v>641</v>
      </c>
      <c r="B109" t="s">
        <v>642</v>
      </c>
      <c r="C109" t="s">
        <v>447</v>
      </c>
    </row>
    <row r="110" spans="1:3" hidden="1" x14ac:dyDescent="0.2">
      <c r="A110" t="s">
        <v>641</v>
      </c>
      <c r="B110" t="s">
        <v>642</v>
      </c>
      <c r="C110" t="s">
        <v>425</v>
      </c>
    </row>
    <row r="111" spans="1:3" hidden="1" x14ac:dyDescent="0.2">
      <c r="A111" t="s">
        <v>641</v>
      </c>
      <c r="B111" t="s">
        <v>642</v>
      </c>
      <c r="C111" t="s">
        <v>409</v>
      </c>
    </row>
    <row r="112" spans="1:3" hidden="1" x14ac:dyDescent="0.2">
      <c r="A112" t="s">
        <v>641</v>
      </c>
      <c r="B112" t="s">
        <v>642</v>
      </c>
      <c r="C112" t="s">
        <v>395</v>
      </c>
    </row>
    <row r="113" spans="1:3" hidden="1" x14ac:dyDescent="0.2">
      <c r="A113" t="s">
        <v>641</v>
      </c>
      <c r="B113" t="s">
        <v>642</v>
      </c>
      <c r="C113" t="s">
        <v>470</v>
      </c>
    </row>
    <row r="114" spans="1:3" hidden="1" x14ac:dyDescent="0.2">
      <c r="A114" t="s">
        <v>641</v>
      </c>
      <c r="B114" t="s">
        <v>642</v>
      </c>
      <c r="C114" t="s">
        <v>401</v>
      </c>
    </row>
    <row r="115" spans="1:3" hidden="1" x14ac:dyDescent="0.2">
      <c r="A115" t="s">
        <v>641</v>
      </c>
      <c r="B115" t="s">
        <v>642</v>
      </c>
      <c r="C115" t="s">
        <v>467</v>
      </c>
    </row>
    <row r="116" spans="1:3" hidden="1" x14ac:dyDescent="0.2">
      <c r="A116" t="s">
        <v>641</v>
      </c>
      <c r="B116" t="s">
        <v>642</v>
      </c>
      <c r="C116" t="s">
        <v>408</v>
      </c>
    </row>
    <row r="117" spans="1:3" hidden="1" x14ac:dyDescent="0.2">
      <c r="A117" t="s">
        <v>641</v>
      </c>
      <c r="B117" t="s">
        <v>642</v>
      </c>
      <c r="C117" t="s">
        <v>385</v>
      </c>
    </row>
    <row r="118" spans="1:3" hidden="1" x14ac:dyDescent="0.2">
      <c r="A118" t="s">
        <v>641</v>
      </c>
      <c r="B118" t="s">
        <v>642</v>
      </c>
      <c r="C118" t="s">
        <v>396</v>
      </c>
    </row>
    <row r="119" spans="1:3" hidden="1" x14ac:dyDescent="0.2">
      <c r="A119" t="s">
        <v>641</v>
      </c>
      <c r="B119" t="s">
        <v>642</v>
      </c>
      <c r="C119" t="s">
        <v>466</v>
      </c>
    </row>
    <row r="120" spans="1:3" hidden="1" x14ac:dyDescent="0.2">
      <c r="A120" t="s">
        <v>641</v>
      </c>
      <c r="B120" t="s">
        <v>642</v>
      </c>
      <c r="C120" t="s">
        <v>383</v>
      </c>
    </row>
    <row r="121" spans="1:3" hidden="1" x14ac:dyDescent="0.2">
      <c r="A121" t="s">
        <v>641</v>
      </c>
      <c r="B121" t="s">
        <v>642</v>
      </c>
      <c r="C121" t="s">
        <v>444</v>
      </c>
    </row>
    <row r="122" spans="1:3" hidden="1" x14ac:dyDescent="0.2">
      <c r="A122" t="s">
        <v>641</v>
      </c>
      <c r="B122" t="s">
        <v>642</v>
      </c>
      <c r="C122" t="s">
        <v>468</v>
      </c>
    </row>
    <row r="123" spans="1:3" hidden="1" x14ac:dyDescent="0.2">
      <c r="A123" t="s">
        <v>932</v>
      </c>
      <c r="B123" t="s">
        <v>642</v>
      </c>
      <c r="C123" t="s">
        <v>524</v>
      </c>
    </row>
    <row r="124" spans="1:3" hidden="1" x14ac:dyDescent="0.2">
      <c r="A124" t="s">
        <v>667</v>
      </c>
      <c r="B124" t="s">
        <v>642</v>
      </c>
      <c r="C124" t="s">
        <v>474</v>
      </c>
    </row>
    <row r="125" spans="1:3" hidden="1" x14ac:dyDescent="0.2">
      <c r="A125" t="s">
        <v>667</v>
      </c>
      <c r="B125" t="s">
        <v>642</v>
      </c>
      <c r="C125" t="s">
        <v>476</v>
      </c>
    </row>
    <row r="126" spans="1:3" hidden="1" x14ac:dyDescent="0.2">
      <c r="A126" t="s">
        <v>667</v>
      </c>
      <c r="B126" t="s">
        <v>642</v>
      </c>
      <c r="C126" t="s">
        <v>475</v>
      </c>
    </row>
    <row r="127" spans="1:3" hidden="1" x14ac:dyDescent="0.2">
      <c r="A127" t="s">
        <v>902</v>
      </c>
      <c r="B127" t="s">
        <v>642</v>
      </c>
      <c r="C127" t="s">
        <v>533</v>
      </c>
    </row>
    <row r="128" spans="1:3" hidden="1" x14ac:dyDescent="0.2">
      <c r="A128" t="s">
        <v>798</v>
      </c>
      <c r="B128" t="s">
        <v>603</v>
      </c>
      <c r="C128" t="s">
        <v>219</v>
      </c>
    </row>
    <row r="129" spans="1:3" hidden="1" x14ac:dyDescent="0.2">
      <c r="A129" t="s">
        <v>767</v>
      </c>
      <c r="B129" t="s">
        <v>603</v>
      </c>
      <c r="C129" t="s">
        <v>93</v>
      </c>
    </row>
    <row r="130" spans="1:3" hidden="1" x14ac:dyDescent="0.2">
      <c r="A130" t="s">
        <v>752</v>
      </c>
      <c r="B130" t="s">
        <v>603</v>
      </c>
      <c r="C130" t="s">
        <v>94</v>
      </c>
    </row>
    <row r="131" spans="1:3" hidden="1" x14ac:dyDescent="0.2">
      <c r="A131" t="s">
        <v>849</v>
      </c>
      <c r="B131" t="s">
        <v>603</v>
      </c>
      <c r="C131" t="s">
        <v>95</v>
      </c>
    </row>
    <row r="132" spans="1:3" hidden="1" x14ac:dyDescent="0.2">
      <c r="A132" t="s">
        <v>822</v>
      </c>
      <c r="B132" t="s">
        <v>603</v>
      </c>
      <c r="C132" t="s">
        <v>96</v>
      </c>
    </row>
    <row r="133" spans="1:3" hidden="1" x14ac:dyDescent="0.2">
      <c r="A133" t="s">
        <v>901</v>
      </c>
      <c r="B133" t="s">
        <v>603</v>
      </c>
      <c r="C133" t="s">
        <v>53</v>
      </c>
    </row>
    <row r="134" spans="1:3" hidden="1" x14ac:dyDescent="0.2">
      <c r="A134" t="s">
        <v>943</v>
      </c>
      <c r="B134" t="s">
        <v>603</v>
      </c>
      <c r="C134" t="s">
        <v>97</v>
      </c>
    </row>
    <row r="135" spans="1:3" hidden="1" x14ac:dyDescent="0.2">
      <c r="A135" t="s">
        <v>819</v>
      </c>
      <c r="B135" t="s">
        <v>603</v>
      </c>
      <c r="C135" t="s">
        <v>98</v>
      </c>
    </row>
    <row r="136" spans="1:3" hidden="1" x14ac:dyDescent="0.2">
      <c r="A136" t="s">
        <v>761</v>
      </c>
      <c r="B136" t="s">
        <v>603</v>
      </c>
      <c r="C136" t="s">
        <v>99</v>
      </c>
    </row>
    <row r="137" spans="1:3" hidden="1" x14ac:dyDescent="0.2">
      <c r="A137" t="s">
        <v>696</v>
      </c>
      <c r="B137" t="s">
        <v>603</v>
      </c>
      <c r="C137" t="s">
        <v>251</v>
      </c>
    </row>
    <row r="138" spans="1:3" hidden="1" x14ac:dyDescent="0.2">
      <c r="A138" t="s">
        <v>793</v>
      </c>
      <c r="B138" t="s">
        <v>603</v>
      </c>
      <c r="C138" t="s">
        <v>353</v>
      </c>
    </row>
    <row r="139" spans="1:3" hidden="1" x14ac:dyDescent="0.2">
      <c r="A139" t="s">
        <v>963</v>
      </c>
      <c r="B139" t="s">
        <v>603</v>
      </c>
      <c r="C139" t="s">
        <v>252</v>
      </c>
    </row>
    <row r="140" spans="1:3" hidden="1" x14ac:dyDescent="0.2">
      <c r="A140" t="s">
        <v>906</v>
      </c>
      <c r="B140" t="s">
        <v>603</v>
      </c>
      <c r="C140" t="s">
        <v>319</v>
      </c>
    </row>
    <row r="141" spans="1:3" hidden="1" x14ac:dyDescent="0.2">
      <c r="A141" t="s">
        <v>803</v>
      </c>
      <c r="B141" t="s">
        <v>603</v>
      </c>
      <c r="C141" t="s">
        <v>220</v>
      </c>
    </row>
    <row r="142" spans="1:3" hidden="1" x14ac:dyDescent="0.2">
      <c r="A142" t="s">
        <v>604</v>
      </c>
      <c r="B142" t="s">
        <v>603</v>
      </c>
      <c r="C142" t="s">
        <v>100</v>
      </c>
    </row>
    <row r="143" spans="1:3" hidden="1" x14ac:dyDescent="0.2">
      <c r="A143" t="s">
        <v>835</v>
      </c>
      <c r="B143" t="s">
        <v>603</v>
      </c>
      <c r="C143" t="s">
        <v>101</v>
      </c>
    </row>
    <row r="144" spans="1:3" hidden="1" x14ac:dyDescent="0.2">
      <c r="A144" t="s">
        <v>703</v>
      </c>
      <c r="B144" t="s">
        <v>603</v>
      </c>
      <c r="C144" t="s">
        <v>320</v>
      </c>
    </row>
    <row r="145" spans="1:3" hidden="1" x14ac:dyDescent="0.2">
      <c r="A145" t="s">
        <v>659</v>
      </c>
      <c r="B145" t="s">
        <v>603</v>
      </c>
      <c r="C145" t="s">
        <v>253</v>
      </c>
    </row>
    <row r="146" spans="1:3" hidden="1" x14ac:dyDescent="0.2">
      <c r="A146" t="s">
        <v>705</v>
      </c>
      <c r="B146" t="s">
        <v>603</v>
      </c>
      <c r="C146" t="s">
        <v>321</v>
      </c>
    </row>
    <row r="147" spans="1:3" hidden="1" x14ac:dyDescent="0.2">
      <c r="A147" t="s">
        <v>672</v>
      </c>
      <c r="B147" t="s">
        <v>603</v>
      </c>
      <c r="C147" t="s">
        <v>243</v>
      </c>
    </row>
    <row r="148" spans="1:3" hidden="1" x14ac:dyDescent="0.2">
      <c r="A148" t="s">
        <v>672</v>
      </c>
      <c r="B148" t="s">
        <v>603</v>
      </c>
      <c r="C148" t="s">
        <v>250</v>
      </c>
    </row>
    <row r="149" spans="1:3" hidden="1" x14ac:dyDescent="0.2">
      <c r="A149" t="s">
        <v>672</v>
      </c>
      <c r="B149" t="s">
        <v>603</v>
      </c>
      <c r="C149" t="s">
        <v>247</v>
      </c>
    </row>
    <row r="150" spans="1:3" hidden="1" x14ac:dyDescent="0.2">
      <c r="A150" t="s">
        <v>672</v>
      </c>
      <c r="B150" t="s">
        <v>603</v>
      </c>
      <c r="C150" t="s">
        <v>246</v>
      </c>
    </row>
    <row r="151" spans="1:3" hidden="1" x14ac:dyDescent="0.2">
      <c r="A151" t="s">
        <v>672</v>
      </c>
      <c r="B151" t="s">
        <v>603</v>
      </c>
      <c r="C151" t="s">
        <v>248</v>
      </c>
    </row>
    <row r="152" spans="1:3" hidden="1" x14ac:dyDescent="0.2">
      <c r="A152" t="s">
        <v>672</v>
      </c>
      <c r="B152" t="s">
        <v>603</v>
      </c>
      <c r="C152" t="s">
        <v>244</v>
      </c>
    </row>
    <row r="153" spans="1:3" hidden="1" x14ac:dyDescent="0.2">
      <c r="A153" t="s">
        <v>672</v>
      </c>
      <c r="B153" t="s">
        <v>603</v>
      </c>
      <c r="C153" t="s">
        <v>245</v>
      </c>
    </row>
    <row r="154" spans="1:3" hidden="1" x14ac:dyDescent="0.2">
      <c r="A154" t="s">
        <v>672</v>
      </c>
      <c r="B154" t="s">
        <v>603</v>
      </c>
      <c r="C154" t="s">
        <v>249</v>
      </c>
    </row>
    <row r="155" spans="1:3" hidden="1" x14ac:dyDescent="0.2">
      <c r="A155" t="s">
        <v>679</v>
      </c>
      <c r="B155" t="s">
        <v>603</v>
      </c>
      <c r="C155" t="s">
        <v>102</v>
      </c>
    </row>
    <row r="156" spans="1:3" hidden="1" x14ac:dyDescent="0.2">
      <c r="A156" t="s">
        <v>843</v>
      </c>
      <c r="B156" t="s">
        <v>603</v>
      </c>
      <c r="C156" t="s">
        <v>305</v>
      </c>
    </row>
    <row r="157" spans="1:3" hidden="1" x14ac:dyDescent="0.2">
      <c r="A157" t="s">
        <v>1035</v>
      </c>
      <c r="B157" t="s">
        <v>603</v>
      </c>
      <c r="C157" t="s">
        <v>221</v>
      </c>
    </row>
    <row r="158" spans="1:3" hidden="1" x14ac:dyDescent="0.2">
      <c r="A158" t="s">
        <v>1024</v>
      </c>
      <c r="B158" t="s">
        <v>603</v>
      </c>
      <c r="C158" t="s">
        <v>354</v>
      </c>
    </row>
    <row r="159" spans="1:3" hidden="1" x14ac:dyDescent="0.2">
      <c r="A159" t="s">
        <v>794</v>
      </c>
      <c r="B159" t="s">
        <v>603</v>
      </c>
      <c r="C159" t="s">
        <v>322</v>
      </c>
    </row>
    <row r="160" spans="1:3" hidden="1" x14ac:dyDescent="0.2">
      <c r="A160" t="s">
        <v>613</v>
      </c>
      <c r="B160" t="s">
        <v>603</v>
      </c>
      <c r="C160" t="s">
        <v>323</v>
      </c>
    </row>
    <row r="161" spans="1:3" hidden="1" x14ac:dyDescent="0.2">
      <c r="A161" t="s">
        <v>811</v>
      </c>
      <c r="B161" t="s">
        <v>603</v>
      </c>
      <c r="C161" t="s">
        <v>324</v>
      </c>
    </row>
    <row r="162" spans="1:3" hidden="1" x14ac:dyDescent="0.2">
      <c r="A162" t="s">
        <v>789</v>
      </c>
      <c r="B162" t="s">
        <v>603</v>
      </c>
      <c r="C162" t="s">
        <v>103</v>
      </c>
    </row>
    <row r="163" spans="1:3" hidden="1" x14ac:dyDescent="0.2">
      <c r="A163" t="s">
        <v>736</v>
      </c>
      <c r="B163" t="s">
        <v>603</v>
      </c>
      <c r="C163" t="s">
        <v>355</v>
      </c>
    </row>
    <row r="164" spans="1:3" hidden="1" x14ac:dyDescent="0.2">
      <c r="A164" t="s">
        <v>790</v>
      </c>
      <c r="B164" t="s">
        <v>603</v>
      </c>
      <c r="C164" t="s">
        <v>356</v>
      </c>
    </row>
    <row r="165" spans="1:3" hidden="1" x14ac:dyDescent="0.2">
      <c r="A165" t="s">
        <v>900</v>
      </c>
      <c r="B165" t="s">
        <v>603</v>
      </c>
      <c r="C165" t="s">
        <v>222</v>
      </c>
    </row>
    <row r="166" spans="1:3" hidden="1" x14ac:dyDescent="0.2">
      <c r="A166" t="s">
        <v>674</v>
      </c>
      <c r="B166" t="s">
        <v>603</v>
      </c>
      <c r="C166" t="s">
        <v>223</v>
      </c>
    </row>
    <row r="167" spans="1:3" hidden="1" x14ac:dyDescent="0.2">
      <c r="A167" t="s">
        <v>833</v>
      </c>
      <c r="B167" t="s">
        <v>603</v>
      </c>
      <c r="C167" t="s">
        <v>357</v>
      </c>
    </row>
    <row r="168" spans="1:3" hidden="1" x14ac:dyDescent="0.2">
      <c r="A168" t="s">
        <v>782</v>
      </c>
      <c r="B168" t="s">
        <v>603</v>
      </c>
      <c r="C168" t="s">
        <v>358</v>
      </c>
    </row>
    <row r="169" spans="1:3" hidden="1" x14ac:dyDescent="0.2">
      <c r="A169" t="s">
        <v>1027</v>
      </c>
      <c r="B169" t="s">
        <v>603</v>
      </c>
      <c r="C169" t="s">
        <v>359</v>
      </c>
    </row>
    <row r="170" spans="1:3" hidden="1" x14ac:dyDescent="0.2">
      <c r="A170" t="s">
        <v>1028</v>
      </c>
      <c r="B170" t="s">
        <v>603</v>
      </c>
      <c r="C170" t="s">
        <v>104</v>
      </c>
    </row>
    <row r="171" spans="1:3" hidden="1" x14ac:dyDescent="0.2">
      <c r="A171" t="s">
        <v>717</v>
      </c>
      <c r="B171" t="s">
        <v>603</v>
      </c>
      <c r="C171" t="s">
        <v>224</v>
      </c>
    </row>
    <row r="172" spans="1:3" hidden="1" x14ac:dyDescent="0.2">
      <c r="A172" t="s">
        <v>786</v>
      </c>
      <c r="B172" t="s">
        <v>603</v>
      </c>
      <c r="C172" t="s">
        <v>272</v>
      </c>
    </row>
    <row r="173" spans="1:3" hidden="1" x14ac:dyDescent="0.2">
      <c r="A173" t="s">
        <v>704</v>
      </c>
      <c r="B173" t="s">
        <v>603</v>
      </c>
      <c r="C173" t="s">
        <v>325</v>
      </c>
    </row>
    <row r="174" spans="1:3" hidden="1" x14ac:dyDescent="0.2">
      <c r="A174" t="s">
        <v>692</v>
      </c>
      <c r="B174" t="s">
        <v>603</v>
      </c>
      <c r="C174" t="s">
        <v>326</v>
      </c>
    </row>
    <row r="175" spans="1:3" hidden="1" x14ac:dyDescent="0.2">
      <c r="A175" t="s">
        <v>1016</v>
      </c>
      <c r="B175" t="s">
        <v>603</v>
      </c>
      <c r="C175" t="s">
        <v>360</v>
      </c>
    </row>
    <row r="176" spans="1:3" hidden="1" x14ac:dyDescent="0.2">
      <c r="A176" t="s">
        <v>734</v>
      </c>
      <c r="B176" t="s">
        <v>603</v>
      </c>
      <c r="C176" t="s">
        <v>273</v>
      </c>
    </row>
    <row r="177" spans="1:3" hidden="1" x14ac:dyDescent="0.2">
      <c r="A177" t="s">
        <v>728</v>
      </c>
      <c r="B177" t="s">
        <v>603</v>
      </c>
      <c r="C177" t="s">
        <v>327</v>
      </c>
    </row>
    <row r="178" spans="1:3" hidden="1" x14ac:dyDescent="0.2">
      <c r="A178" t="s">
        <v>842</v>
      </c>
      <c r="B178" t="s">
        <v>603</v>
      </c>
      <c r="C178" t="s">
        <v>225</v>
      </c>
    </row>
    <row r="179" spans="1:3" hidden="1" x14ac:dyDescent="0.2">
      <c r="A179" t="s">
        <v>898</v>
      </c>
      <c r="B179" t="s">
        <v>603</v>
      </c>
      <c r="C179" t="s">
        <v>361</v>
      </c>
    </row>
    <row r="180" spans="1:3" hidden="1" x14ac:dyDescent="0.2">
      <c r="A180" t="s">
        <v>953</v>
      </c>
      <c r="B180" t="s">
        <v>603</v>
      </c>
      <c r="C180" t="s">
        <v>306</v>
      </c>
    </row>
    <row r="181" spans="1:3" hidden="1" x14ac:dyDescent="0.2">
      <c r="A181" t="s">
        <v>625</v>
      </c>
      <c r="B181" t="s">
        <v>603</v>
      </c>
      <c r="C181" t="s">
        <v>307</v>
      </c>
    </row>
    <row r="182" spans="1:3" hidden="1" x14ac:dyDescent="0.2">
      <c r="A182" t="s">
        <v>884</v>
      </c>
      <c r="B182" t="s">
        <v>603</v>
      </c>
      <c r="C182" t="s">
        <v>105</v>
      </c>
    </row>
    <row r="183" spans="1:3" hidden="1" x14ac:dyDescent="0.2">
      <c r="A183" t="s">
        <v>972</v>
      </c>
      <c r="B183" t="s">
        <v>603</v>
      </c>
      <c r="C183" t="s">
        <v>362</v>
      </c>
    </row>
    <row r="184" spans="1:3" hidden="1" x14ac:dyDescent="0.2">
      <c r="A184" t="s">
        <v>921</v>
      </c>
      <c r="B184" t="s">
        <v>603</v>
      </c>
      <c r="C184" t="s">
        <v>328</v>
      </c>
    </row>
    <row r="185" spans="1:3" hidden="1" x14ac:dyDescent="0.2">
      <c r="A185" t="s">
        <v>949</v>
      </c>
      <c r="B185" t="s">
        <v>603</v>
      </c>
      <c r="C185" t="s">
        <v>254</v>
      </c>
    </row>
    <row r="186" spans="1:3" hidden="1" x14ac:dyDescent="0.2">
      <c r="A186" t="s">
        <v>807</v>
      </c>
      <c r="B186" t="s">
        <v>603</v>
      </c>
      <c r="C186" t="s">
        <v>329</v>
      </c>
    </row>
    <row r="187" spans="1:3" hidden="1" x14ac:dyDescent="0.2">
      <c r="A187" t="s">
        <v>631</v>
      </c>
      <c r="B187" t="s">
        <v>603</v>
      </c>
      <c r="C187" t="s">
        <v>255</v>
      </c>
    </row>
    <row r="188" spans="1:3" hidden="1" x14ac:dyDescent="0.2">
      <c r="A188" t="s">
        <v>876</v>
      </c>
      <c r="B188" t="s">
        <v>603</v>
      </c>
      <c r="C188" t="s">
        <v>330</v>
      </c>
    </row>
    <row r="189" spans="1:3" hidden="1" x14ac:dyDescent="0.2">
      <c r="A189" t="s">
        <v>694</v>
      </c>
      <c r="B189" t="s">
        <v>603</v>
      </c>
      <c r="C189" t="s">
        <v>106</v>
      </c>
    </row>
    <row r="190" spans="1:3" hidden="1" x14ac:dyDescent="0.2">
      <c r="A190" t="s">
        <v>710</v>
      </c>
      <c r="B190" t="s">
        <v>603</v>
      </c>
      <c r="C190" t="s">
        <v>226</v>
      </c>
    </row>
    <row r="191" spans="1:3" hidden="1" x14ac:dyDescent="0.2">
      <c r="A191" t="s">
        <v>771</v>
      </c>
      <c r="B191" t="s">
        <v>603</v>
      </c>
      <c r="C191" t="s">
        <v>107</v>
      </c>
    </row>
    <row r="192" spans="1:3" hidden="1" x14ac:dyDescent="0.2">
      <c r="A192" t="s">
        <v>772</v>
      </c>
      <c r="B192" t="s">
        <v>603</v>
      </c>
      <c r="C192" t="s">
        <v>331</v>
      </c>
    </row>
    <row r="193" spans="1:3" hidden="1" x14ac:dyDescent="0.2">
      <c r="A193" t="s">
        <v>1001</v>
      </c>
      <c r="B193" t="s">
        <v>603</v>
      </c>
      <c r="C193" t="s">
        <v>363</v>
      </c>
    </row>
    <row r="194" spans="1:3" hidden="1" x14ac:dyDescent="0.2">
      <c r="A194" t="s">
        <v>1020</v>
      </c>
      <c r="B194" t="s">
        <v>603</v>
      </c>
      <c r="C194" t="s">
        <v>108</v>
      </c>
    </row>
    <row r="195" spans="1:3" hidden="1" x14ac:dyDescent="0.2">
      <c r="A195" t="s">
        <v>965</v>
      </c>
      <c r="B195" t="s">
        <v>603</v>
      </c>
      <c r="C195" t="s">
        <v>274</v>
      </c>
    </row>
    <row r="196" spans="1:3" hidden="1" x14ac:dyDescent="0.2">
      <c r="A196" t="s">
        <v>636</v>
      </c>
      <c r="B196" t="s">
        <v>603</v>
      </c>
      <c r="C196" t="s">
        <v>364</v>
      </c>
    </row>
    <row r="197" spans="1:3" hidden="1" x14ac:dyDescent="0.2">
      <c r="A197" t="s">
        <v>636</v>
      </c>
      <c r="B197" t="s">
        <v>603</v>
      </c>
      <c r="C197" t="s">
        <v>369</v>
      </c>
    </row>
    <row r="198" spans="1:3" hidden="1" x14ac:dyDescent="0.2">
      <c r="A198" t="s">
        <v>636</v>
      </c>
      <c r="B198" t="s">
        <v>603</v>
      </c>
      <c r="C198" t="s">
        <v>365</v>
      </c>
    </row>
    <row r="199" spans="1:3" hidden="1" x14ac:dyDescent="0.2">
      <c r="A199" t="s">
        <v>636</v>
      </c>
      <c r="B199" t="s">
        <v>603</v>
      </c>
      <c r="C199" t="s">
        <v>368</v>
      </c>
    </row>
    <row r="200" spans="1:3" hidden="1" x14ac:dyDescent="0.2">
      <c r="A200" t="s">
        <v>636</v>
      </c>
      <c r="B200" t="s">
        <v>603</v>
      </c>
      <c r="C200" t="s">
        <v>370</v>
      </c>
    </row>
    <row r="201" spans="1:3" hidden="1" x14ac:dyDescent="0.2">
      <c r="A201" t="s">
        <v>636</v>
      </c>
      <c r="B201" t="s">
        <v>603</v>
      </c>
      <c r="C201" t="s">
        <v>366</v>
      </c>
    </row>
    <row r="202" spans="1:3" hidden="1" x14ac:dyDescent="0.2">
      <c r="A202" t="s">
        <v>636</v>
      </c>
      <c r="B202" t="s">
        <v>603</v>
      </c>
      <c r="C202" t="s">
        <v>367</v>
      </c>
    </row>
    <row r="203" spans="1:3" hidden="1" x14ac:dyDescent="0.2">
      <c r="A203" t="s">
        <v>964</v>
      </c>
      <c r="B203" t="s">
        <v>603</v>
      </c>
      <c r="C203" t="s">
        <v>109</v>
      </c>
    </row>
    <row r="204" spans="1:3" hidden="1" x14ac:dyDescent="0.2">
      <c r="A204" t="s">
        <v>792</v>
      </c>
      <c r="B204" t="s">
        <v>603</v>
      </c>
      <c r="C204" t="s">
        <v>308</v>
      </c>
    </row>
    <row r="205" spans="1:3" hidden="1" x14ac:dyDescent="0.2">
      <c r="A205" t="s">
        <v>936</v>
      </c>
      <c r="B205" t="s">
        <v>603</v>
      </c>
      <c r="C205" t="s">
        <v>275</v>
      </c>
    </row>
    <row r="206" spans="1:3" hidden="1" x14ac:dyDescent="0.2">
      <c r="A206" t="s">
        <v>743</v>
      </c>
      <c r="B206" t="s">
        <v>603</v>
      </c>
      <c r="C206" t="s">
        <v>332</v>
      </c>
    </row>
    <row r="207" spans="1:3" hidden="1" x14ac:dyDescent="0.2">
      <c r="A207" t="s">
        <v>764</v>
      </c>
      <c r="B207" t="s">
        <v>603</v>
      </c>
      <c r="C207" t="s">
        <v>110</v>
      </c>
    </row>
    <row r="208" spans="1:3" hidden="1" x14ac:dyDescent="0.2">
      <c r="A208" t="s">
        <v>645</v>
      </c>
      <c r="B208" t="s">
        <v>603</v>
      </c>
      <c r="C208" t="s">
        <v>276</v>
      </c>
    </row>
    <row r="209" spans="1:3" hidden="1" x14ac:dyDescent="0.2">
      <c r="A209" t="s">
        <v>723</v>
      </c>
      <c r="B209" t="s">
        <v>603</v>
      </c>
      <c r="C209" t="s">
        <v>137</v>
      </c>
    </row>
    <row r="210" spans="1:3" hidden="1" x14ac:dyDescent="0.2">
      <c r="A210" t="s">
        <v>1037</v>
      </c>
      <c r="B210" t="s">
        <v>603</v>
      </c>
      <c r="C210" t="s">
        <v>138</v>
      </c>
    </row>
    <row r="211" spans="1:3" hidden="1" x14ac:dyDescent="0.2">
      <c r="A211" t="s">
        <v>820</v>
      </c>
      <c r="B211" t="s">
        <v>603</v>
      </c>
      <c r="C211" t="s">
        <v>139</v>
      </c>
    </row>
    <row r="212" spans="1:3" hidden="1" x14ac:dyDescent="0.2">
      <c r="A212" t="s">
        <v>908</v>
      </c>
      <c r="B212" t="s">
        <v>603</v>
      </c>
      <c r="C212" t="s">
        <v>184</v>
      </c>
    </row>
    <row r="213" spans="1:3" hidden="1" x14ac:dyDescent="0.2">
      <c r="A213" t="s">
        <v>784</v>
      </c>
      <c r="B213" t="s">
        <v>603</v>
      </c>
      <c r="C213" t="s">
        <v>277</v>
      </c>
    </row>
    <row r="214" spans="1:3" hidden="1" x14ac:dyDescent="0.2">
      <c r="A214" t="s">
        <v>883</v>
      </c>
      <c r="B214" t="s">
        <v>603</v>
      </c>
      <c r="C214" t="s">
        <v>278</v>
      </c>
    </row>
    <row r="215" spans="1:3" hidden="1" x14ac:dyDescent="0.2">
      <c r="A215" t="s">
        <v>1025</v>
      </c>
      <c r="B215" t="s">
        <v>603</v>
      </c>
      <c r="C215" t="s">
        <v>333</v>
      </c>
    </row>
    <row r="216" spans="1:3" hidden="1" x14ac:dyDescent="0.2">
      <c r="A216" t="s">
        <v>981</v>
      </c>
      <c r="B216" t="s">
        <v>603</v>
      </c>
      <c r="C216" t="s">
        <v>185</v>
      </c>
    </row>
    <row r="217" spans="1:3" hidden="1" x14ac:dyDescent="0.2">
      <c r="A217" t="s">
        <v>801</v>
      </c>
      <c r="B217" t="s">
        <v>603</v>
      </c>
      <c r="C217" t="s">
        <v>279</v>
      </c>
    </row>
    <row r="218" spans="1:3" hidden="1" x14ac:dyDescent="0.2">
      <c r="A218" t="s">
        <v>719</v>
      </c>
      <c r="B218" t="s">
        <v>603</v>
      </c>
      <c r="C218" t="s">
        <v>309</v>
      </c>
    </row>
    <row r="219" spans="1:3" hidden="1" x14ac:dyDescent="0.2">
      <c r="A219" t="s">
        <v>1030</v>
      </c>
      <c r="B219" t="s">
        <v>603</v>
      </c>
      <c r="C219" t="s">
        <v>186</v>
      </c>
    </row>
    <row r="220" spans="1:3" hidden="1" x14ac:dyDescent="0.2">
      <c r="A220" t="s">
        <v>763</v>
      </c>
      <c r="B220" t="s">
        <v>603</v>
      </c>
      <c r="C220" t="s">
        <v>256</v>
      </c>
    </row>
    <row r="221" spans="1:3" hidden="1" x14ac:dyDescent="0.2">
      <c r="A221" t="s">
        <v>787</v>
      </c>
      <c r="B221" t="s">
        <v>603</v>
      </c>
      <c r="C221" t="s">
        <v>280</v>
      </c>
    </row>
    <row r="222" spans="1:3" hidden="1" x14ac:dyDescent="0.2">
      <c r="A222" t="s">
        <v>643</v>
      </c>
      <c r="B222" t="s">
        <v>603</v>
      </c>
      <c r="C222" t="s">
        <v>281</v>
      </c>
    </row>
    <row r="223" spans="1:3" hidden="1" x14ac:dyDescent="0.2">
      <c r="A223" t="s">
        <v>702</v>
      </c>
      <c r="B223" t="s">
        <v>603</v>
      </c>
      <c r="C223" t="s">
        <v>334</v>
      </c>
    </row>
    <row r="224" spans="1:3" hidden="1" x14ac:dyDescent="0.2">
      <c r="A224" t="s">
        <v>969</v>
      </c>
      <c r="B224" t="s">
        <v>603</v>
      </c>
      <c r="C224" t="s">
        <v>140</v>
      </c>
    </row>
    <row r="225" spans="1:3" hidden="1" x14ac:dyDescent="0.2">
      <c r="A225" t="s">
        <v>893</v>
      </c>
      <c r="B225" t="s">
        <v>603</v>
      </c>
      <c r="C225" t="s">
        <v>335</v>
      </c>
    </row>
    <row r="226" spans="1:3" hidden="1" x14ac:dyDescent="0.2">
      <c r="A226" t="s">
        <v>683</v>
      </c>
      <c r="B226" t="s">
        <v>603</v>
      </c>
      <c r="C226" t="s">
        <v>187</v>
      </c>
    </row>
    <row r="227" spans="1:3" hidden="1" x14ac:dyDescent="0.2">
      <c r="A227" t="s">
        <v>977</v>
      </c>
      <c r="B227" t="s">
        <v>603</v>
      </c>
      <c r="C227" t="s">
        <v>141</v>
      </c>
    </row>
    <row r="228" spans="1:3" hidden="1" x14ac:dyDescent="0.2">
      <c r="A228" t="s">
        <v>754</v>
      </c>
      <c r="B228" t="s">
        <v>603</v>
      </c>
      <c r="C228" t="s">
        <v>310</v>
      </c>
    </row>
    <row r="229" spans="1:3" hidden="1" x14ac:dyDescent="0.2">
      <c r="A229" t="s">
        <v>854</v>
      </c>
      <c r="B229" t="s">
        <v>603</v>
      </c>
      <c r="C229" t="s">
        <v>336</v>
      </c>
    </row>
    <row r="230" spans="1:3" hidden="1" x14ac:dyDescent="0.2">
      <c r="A230" t="s">
        <v>1019</v>
      </c>
      <c r="B230" t="s">
        <v>603</v>
      </c>
      <c r="C230" t="s">
        <v>257</v>
      </c>
    </row>
    <row r="231" spans="1:3" hidden="1" x14ac:dyDescent="0.2">
      <c r="A231" t="s">
        <v>626</v>
      </c>
      <c r="B231" t="s">
        <v>603</v>
      </c>
      <c r="C231" t="s">
        <v>142</v>
      </c>
    </row>
    <row r="232" spans="1:3" hidden="1" x14ac:dyDescent="0.2">
      <c r="A232" t="s">
        <v>762</v>
      </c>
      <c r="B232" t="s">
        <v>603</v>
      </c>
      <c r="C232" t="s">
        <v>258</v>
      </c>
    </row>
    <row r="233" spans="1:3" hidden="1" x14ac:dyDescent="0.2">
      <c r="A233" t="s">
        <v>870</v>
      </c>
      <c r="B233" t="s">
        <v>603</v>
      </c>
      <c r="C233" t="s">
        <v>188</v>
      </c>
    </row>
    <row r="234" spans="1:3" hidden="1" x14ac:dyDescent="0.2">
      <c r="A234" t="s">
        <v>629</v>
      </c>
      <c r="B234" t="s">
        <v>603</v>
      </c>
      <c r="C234" t="s">
        <v>111</v>
      </c>
    </row>
    <row r="235" spans="1:3" hidden="1" x14ac:dyDescent="0.2">
      <c r="A235" t="s">
        <v>814</v>
      </c>
      <c r="B235" t="s">
        <v>603</v>
      </c>
      <c r="C235" t="s">
        <v>259</v>
      </c>
    </row>
    <row r="236" spans="1:3" hidden="1" x14ac:dyDescent="0.2">
      <c r="A236" t="s">
        <v>1044</v>
      </c>
      <c r="B236" t="s">
        <v>603</v>
      </c>
      <c r="C236" t="s">
        <v>143</v>
      </c>
    </row>
    <row r="237" spans="1:3" hidden="1" x14ac:dyDescent="0.2">
      <c r="A237" t="s">
        <v>958</v>
      </c>
      <c r="B237" t="s">
        <v>603</v>
      </c>
      <c r="C237" t="s">
        <v>144</v>
      </c>
    </row>
    <row r="238" spans="1:3" hidden="1" x14ac:dyDescent="0.2">
      <c r="A238" t="s">
        <v>912</v>
      </c>
      <c r="B238" t="s">
        <v>603</v>
      </c>
      <c r="C238" t="s">
        <v>112</v>
      </c>
    </row>
    <row r="239" spans="1:3" hidden="1" x14ac:dyDescent="0.2">
      <c r="A239" t="s">
        <v>706</v>
      </c>
      <c r="B239" t="s">
        <v>603</v>
      </c>
      <c r="C239" t="s">
        <v>50</v>
      </c>
    </row>
    <row r="240" spans="1:3" hidden="1" x14ac:dyDescent="0.2">
      <c r="A240" t="s">
        <v>706</v>
      </c>
      <c r="B240" t="s">
        <v>603</v>
      </c>
      <c r="C240" t="s">
        <v>47</v>
      </c>
    </row>
    <row r="241" spans="1:3" hidden="1" x14ac:dyDescent="0.2">
      <c r="A241" t="s">
        <v>706</v>
      </c>
      <c r="B241" t="s">
        <v>603</v>
      </c>
      <c r="C241" t="s">
        <v>43</v>
      </c>
    </row>
    <row r="242" spans="1:3" hidden="1" x14ac:dyDescent="0.2">
      <c r="A242" t="s">
        <v>706</v>
      </c>
      <c r="B242" t="s">
        <v>603</v>
      </c>
      <c r="C242" t="s">
        <v>44</v>
      </c>
    </row>
    <row r="243" spans="1:3" hidden="1" x14ac:dyDescent="0.2">
      <c r="A243" t="s">
        <v>706</v>
      </c>
      <c r="B243" t="s">
        <v>603</v>
      </c>
      <c r="C243" t="s">
        <v>45</v>
      </c>
    </row>
    <row r="244" spans="1:3" hidden="1" x14ac:dyDescent="0.2">
      <c r="A244" t="s">
        <v>706</v>
      </c>
      <c r="B244" t="s">
        <v>603</v>
      </c>
      <c r="C244" t="s">
        <v>48</v>
      </c>
    </row>
    <row r="245" spans="1:3" hidden="1" x14ac:dyDescent="0.2">
      <c r="A245" t="s">
        <v>706</v>
      </c>
      <c r="B245" t="s">
        <v>603</v>
      </c>
      <c r="C245" t="s">
        <v>42</v>
      </c>
    </row>
    <row r="246" spans="1:3" hidden="1" x14ac:dyDescent="0.2">
      <c r="A246" t="s">
        <v>706</v>
      </c>
      <c r="B246" t="s">
        <v>603</v>
      </c>
      <c r="C246" t="s">
        <v>49</v>
      </c>
    </row>
    <row r="247" spans="1:3" hidden="1" x14ac:dyDescent="0.2">
      <c r="A247" t="s">
        <v>693</v>
      </c>
      <c r="B247" t="s">
        <v>603</v>
      </c>
      <c r="C247" t="s">
        <v>145</v>
      </c>
    </row>
    <row r="248" spans="1:3" hidden="1" x14ac:dyDescent="0.2">
      <c r="A248" t="s">
        <v>812</v>
      </c>
      <c r="B248" t="s">
        <v>603</v>
      </c>
      <c r="C248" t="s">
        <v>260</v>
      </c>
    </row>
    <row r="249" spans="1:3" hidden="1" x14ac:dyDescent="0.2">
      <c r="A249" t="s">
        <v>617</v>
      </c>
      <c r="B249" t="s">
        <v>603</v>
      </c>
      <c r="C249" t="s">
        <v>189</v>
      </c>
    </row>
    <row r="250" spans="1:3" hidden="1" x14ac:dyDescent="0.2">
      <c r="A250" t="s">
        <v>970</v>
      </c>
      <c r="B250" t="s">
        <v>603</v>
      </c>
      <c r="C250" t="s">
        <v>311</v>
      </c>
    </row>
    <row r="251" spans="1:3" hidden="1" x14ac:dyDescent="0.2">
      <c r="A251" t="s">
        <v>1039</v>
      </c>
      <c r="B251" t="s">
        <v>603</v>
      </c>
      <c r="C251" t="s">
        <v>146</v>
      </c>
    </row>
    <row r="252" spans="1:3" hidden="1" x14ac:dyDescent="0.2">
      <c r="A252" t="s">
        <v>777</v>
      </c>
      <c r="B252" t="s">
        <v>603</v>
      </c>
      <c r="C252" t="s">
        <v>337</v>
      </c>
    </row>
    <row r="253" spans="1:3" hidden="1" x14ac:dyDescent="0.2">
      <c r="A253" t="s">
        <v>910</v>
      </c>
      <c r="B253" t="s">
        <v>603</v>
      </c>
      <c r="C253" t="s">
        <v>190</v>
      </c>
    </row>
    <row r="254" spans="1:3" hidden="1" x14ac:dyDescent="0.2">
      <c r="A254" t="s">
        <v>916</v>
      </c>
      <c r="B254" t="s">
        <v>603</v>
      </c>
      <c r="C254" t="s">
        <v>147</v>
      </c>
    </row>
    <row r="255" spans="1:3" hidden="1" x14ac:dyDescent="0.2">
      <c r="A255" t="s">
        <v>945</v>
      </c>
      <c r="B255" t="s">
        <v>603</v>
      </c>
      <c r="C255" t="s">
        <v>312</v>
      </c>
    </row>
    <row r="256" spans="1:3" hidden="1" x14ac:dyDescent="0.2">
      <c r="A256" t="s">
        <v>682</v>
      </c>
      <c r="B256" t="s">
        <v>603</v>
      </c>
      <c r="C256" t="s">
        <v>173</v>
      </c>
    </row>
    <row r="257" spans="1:3" hidden="1" x14ac:dyDescent="0.2">
      <c r="A257" t="s">
        <v>664</v>
      </c>
      <c r="B257" t="s">
        <v>603</v>
      </c>
      <c r="C257" t="s">
        <v>191</v>
      </c>
    </row>
    <row r="258" spans="1:3" hidden="1" x14ac:dyDescent="0.2">
      <c r="A258" t="s">
        <v>998</v>
      </c>
      <c r="B258" t="s">
        <v>603</v>
      </c>
      <c r="C258" t="s">
        <v>338</v>
      </c>
    </row>
    <row r="259" spans="1:3" hidden="1" x14ac:dyDescent="0.2">
      <c r="A259" t="s">
        <v>1005</v>
      </c>
      <c r="B259" t="s">
        <v>603</v>
      </c>
      <c r="C259" t="s">
        <v>261</v>
      </c>
    </row>
    <row r="260" spans="1:3" hidden="1" x14ac:dyDescent="0.2">
      <c r="A260" t="s">
        <v>986</v>
      </c>
      <c r="B260" t="s">
        <v>603</v>
      </c>
      <c r="C260" t="s">
        <v>192</v>
      </c>
    </row>
    <row r="261" spans="1:3" hidden="1" x14ac:dyDescent="0.2">
      <c r="A261" t="s">
        <v>983</v>
      </c>
      <c r="B261" t="s">
        <v>603</v>
      </c>
      <c r="C261" t="s">
        <v>313</v>
      </c>
    </row>
    <row r="262" spans="1:3" hidden="1" x14ac:dyDescent="0.2">
      <c r="A262" t="s">
        <v>1009</v>
      </c>
      <c r="B262" t="s">
        <v>603</v>
      </c>
      <c r="C262" t="s">
        <v>193</v>
      </c>
    </row>
    <row r="263" spans="1:3" hidden="1" x14ac:dyDescent="0.2">
      <c r="A263" t="s">
        <v>871</v>
      </c>
      <c r="B263" t="s">
        <v>603</v>
      </c>
      <c r="C263" t="s">
        <v>262</v>
      </c>
    </row>
    <row r="264" spans="1:3" hidden="1" x14ac:dyDescent="0.2">
      <c r="A264" t="s">
        <v>848</v>
      </c>
      <c r="B264" t="s">
        <v>603</v>
      </c>
      <c r="C264" t="s">
        <v>263</v>
      </c>
    </row>
    <row r="265" spans="1:3" hidden="1" x14ac:dyDescent="0.2">
      <c r="A265" t="s">
        <v>879</v>
      </c>
      <c r="B265" t="s">
        <v>603</v>
      </c>
      <c r="C265" t="s">
        <v>148</v>
      </c>
    </row>
    <row r="266" spans="1:3" hidden="1" x14ac:dyDescent="0.2">
      <c r="A266" t="s">
        <v>1040</v>
      </c>
      <c r="B266" t="s">
        <v>603</v>
      </c>
      <c r="C266" t="s">
        <v>339</v>
      </c>
    </row>
    <row r="267" spans="1:3" hidden="1" x14ac:dyDescent="0.2">
      <c r="A267" t="s">
        <v>660</v>
      </c>
      <c r="B267" t="s">
        <v>603</v>
      </c>
      <c r="C267" t="s">
        <v>194</v>
      </c>
    </row>
    <row r="268" spans="1:3" hidden="1" x14ac:dyDescent="0.2">
      <c r="A268" t="s">
        <v>1038</v>
      </c>
      <c r="B268" t="s">
        <v>603</v>
      </c>
      <c r="C268" t="s">
        <v>264</v>
      </c>
    </row>
    <row r="269" spans="1:3" hidden="1" x14ac:dyDescent="0.2">
      <c r="A269" t="s">
        <v>797</v>
      </c>
      <c r="B269" t="s">
        <v>603</v>
      </c>
      <c r="C269" t="s">
        <v>340</v>
      </c>
    </row>
    <row r="270" spans="1:3" hidden="1" x14ac:dyDescent="0.2">
      <c r="A270" t="s">
        <v>711</v>
      </c>
      <c r="B270" t="s">
        <v>603</v>
      </c>
      <c r="C270" t="s">
        <v>314</v>
      </c>
    </row>
    <row r="271" spans="1:3" hidden="1" x14ac:dyDescent="0.2">
      <c r="A271" t="s">
        <v>931</v>
      </c>
      <c r="B271" t="s">
        <v>603</v>
      </c>
      <c r="C271" t="s">
        <v>265</v>
      </c>
    </row>
    <row r="272" spans="1:3" hidden="1" x14ac:dyDescent="0.2">
      <c r="A272" t="s">
        <v>744</v>
      </c>
      <c r="B272" t="s">
        <v>603</v>
      </c>
      <c r="C272" t="s">
        <v>149</v>
      </c>
    </row>
    <row r="273" spans="1:3" hidden="1" x14ac:dyDescent="0.2">
      <c r="A273" t="s">
        <v>951</v>
      </c>
      <c r="B273" t="s">
        <v>603</v>
      </c>
      <c r="C273" t="s">
        <v>195</v>
      </c>
    </row>
    <row r="274" spans="1:3" hidden="1" x14ac:dyDescent="0.2">
      <c r="A274" t="s">
        <v>779</v>
      </c>
      <c r="B274" t="s">
        <v>603</v>
      </c>
      <c r="C274" t="s">
        <v>341</v>
      </c>
    </row>
    <row r="275" spans="1:3" hidden="1" x14ac:dyDescent="0.2">
      <c r="A275" t="s">
        <v>846</v>
      </c>
      <c r="B275" t="s">
        <v>603</v>
      </c>
      <c r="C275" t="s">
        <v>150</v>
      </c>
    </row>
    <row r="276" spans="1:3" hidden="1" x14ac:dyDescent="0.2">
      <c r="A276" t="s">
        <v>785</v>
      </c>
      <c r="B276" t="s">
        <v>603</v>
      </c>
      <c r="C276" t="s">
        <v>342</v>
      </c>
    </row>
    <row r="277" spans="1:3" hidden="1" x14ac:dyDescent="0.2">
      <c r="A277" t="s">
        <v>769</v>
      </c>
      <c r="B277" t="s">
        <v>603</v>
      </c>
      <c r="C277" t="s">
        <v>266</v>
      </c>
    </row>
    <row r="278" spans="1:3" hidden="1" x14ac:dyDescent="0.2">
      <c r="A278" t="s">
        <v>758</v>
      </c>
      <c r="B278" t="s">
        <v>603</v>
      </c>
      <c r="C278" t="s">
        <v>196</v>
      </c>
    </row>
    <row r="279" spans="1:3" hidden="1" x14ac:dyDescent="0.2">
      <c r="A279" t="s">
        <v>768</v>
      </c>
      <c r="B279" t="s">
        <v>603</v>
      </c>
      <c r="C279" t="s">
        <v>151</v>
      </c>
    </row>
    <row r="280" spans="1:3" hidden="1" x14ac:dyDescent="0.2">
      <c r="A280" t="s">
        <v>937</v>
      </c>
      <c r="B280" t="s">
        <v>603</v>
      </c>
      <c r="C280" t="s">
        <v>152</v>
      </c>
    </row>
    <row r="281" spans="1:3" hidden="1" x14ac:dyDescent="0.2">
      <c r="A281" t="s">
        <v>991</v>
      </c>
      <c r="B281" t="s">
        <v>603</v>
      </c>
      <c r="C281" t="s">
        <v>153</v>
      </c>
    </row>
    <row r="282" spans="1:3" hidden="1" x14ac:dyDescent="0.2">
      <c r="A282" t="s">
        <v>823</v>
      </c>
      <c r="B282" t="s">
        <v>603</v>
      </c>
      <c r="C282" t="s">
        <v>46</v>
      </c>
    </row>
    <row r="283" spans="1:3" hidden="1" x14ac:dyDescent="0.2">
      <c r="A283" t="s">
        <v>980</v>
      </c>
      <c r="B283" t="s">
        <v>603</v>
      </c>
      <c r="C283" t="s">
        <v>154</v>
      </c>
    </row>
    <row r="284" spans="1:3" hidden="1" x14ac:dyDescent="0.2">
      <c r="A284" t="s">
        <v>891</v>
      </c>
      <c r="B284" t="s">
        <v>603</v>
      </c>
      <c r="C284" t="s">
        <v>155</v>
      </c>
    </row>
    <row r="285" spans="1:3" hidden="1" x14ac:dyDescent="0.2">
      <c r="A285" t="s">
        <v>1026</v>
      </c>
      <c r="B285" t="s">
        <v>603</v>
      </c>
      <c r="C285" t="s">
        <v>156</v>
      </c>
    </row>
    <row r="286" spans="1:3" hidden="1" x14ac:dyDescent="0.2">
      <c r="A286" t="s">
        <v>780</v>
      </c>
      <c r="B286" t="s">
        <v>603</v>
      </c>
      <c r="C286" t="s">
        <v>343</v>
      </c>
    </row>
    <row r="287" spans="1:3" hidden="1" x14ac:dyDescent="0.2">
      <c r="A287" t="s">
        <v>1031</v>
      </c>
      <c r="B287" t="s">
        <v>603</v>
      </c>
      <c r="C287" t="s">
        <v>157</v>
      </c>
    </row>
    <row r="288" spans="1:3" hidden="1" x14ac:dyDescent="0.2">
      <c r="A288" t="s">
        <v>665</v>
      </c>
      <c r="B288" t="s">
        <v>603</v>
      </c>
      <c r="C288" t="s">
        <v>267</v>
      </c>
    </row>
    <row r="289" spans="1:3" hidden="1" x14ac:dyDescent="0.2">
      <c r="A289" t="s">
        <v>979</v>
      </c>
      <c r="B289" t="s">
        <v>603</v>
      </c>
      <c r="C289" t="s">
        <v>158</v>
      </c>
    </row>
    <row r="290" spans="1:3" hidden="1" x14ac:dyDescent="0.2">
      <c r="A290" t="s">
        <v>967</v>
      </c>
      <c r="B290" t="s">
        <v>603</v>
      </c>
      <c r="C290" t="s">
        <v>41</v>
      </c>
    </row>
    <row r="291" spans="1:3" hidden="1" x14ac:dyDescent="0.2">
      <c r="A291" t="s">
        <v>765</v>
      </c>
      <c r="B291" t="s">
        <v>603</v>
      </c>
      <c r="C291" t="s">
        <v>159</v>
      </c>
    </row>
    <row r="292" spans="1:3" hidden="1" x14ac:dyDescent="0.2">
      <c r="A292" t="s">
        <v>741</v>
      </c>
      <c r="B292" t="s">
        <v>603</v>
      </c>
      <c r="C292" t="s">
        <v>315</v>
      </c>
    </row>
    <row r="293" spans="1:3" hidden="1" x14ac:dyDescent="0.2">
      <c r="A293" t="s">
        <v>829</v>
      </c>
      <c r="B293" t="s">
        <v>603</v>
      </c>
      <c r="C293" t="s">
        <v>268</v>
      </c>
    </row>
    <row r="294" spans="1:3" hidden="1" x14ac:dyDescent="0.2">
      <c r="A294" t="s">
        <v>733</v>
      </c>
      <c r="B294" t="s">
        <v>603</v>
      </c>
      <c r="C294" t="s">
        <v>160</v>
      </c>
    </row>
    <row r="295" spans="1:3" hidden="1" x14ac:dyDescent="0.2">
      <c r="A295" t="s">
        <v>745</v>
      </c>
      <c r="B295" t="s">
        <v>603</v>
      </c>
      <c r="C295" t="s">
        <v>197</v>
      </c>
    </row>
    <row r="296" spans="1:3" hidden="1" x14ac:dyDescent="0.2">
      <c r="A296" t="s">
        <v>640</v>
      </c>
      <c r="B296" t="s">
        <v>603</v>
      </c>
      <c r="C296" t="s">
        <v>161</v>
      </c>
    </row>
    <row r="297" spans="1:3" hidden="1" x14ac:dyDescent="0.2">
      <c r="A297" t="s">
        <v>640</v>
      </c>
      <c r="B297" t="s">
        <v>603</v>
      </c>
      <c r="C297" t="s">
        <v>162</v>
      </c>
    </row>
    <row r="298" spans="1:3" hidden="1" x14ac:dyDescent="0.2">
      <c r="A298" t="s">
        <v>647</v>
      </c>
      <c r="B298" t="s">
        <v>603</v>
      </c>
      <c r="C298" t="s">
        <v>113</v>
      </c>
    </row>
    <row r="299" spans="1:3" hidden="1" x14ac:dyDescent="0.2">
      <c r="A299" t="s">
        <v>644</v>
      </c>
      <c r="B299" t="s">
        <v>603</v>
      </c>
      <c r="C299" t="s">
        <v>344</v>
      </c>
    </row>
    <row r="300" spans="1:3" hidden="1" x14ac:dyDescent="0.2">
      <c r="A300" t="s">
        <v>708</v>
      </c>
      <c r="B300" t="s">
        <v>603</v>
      </c>
      <c r="C300" t="s">
        <v>163</v>
      </c>
    </row>
    <row r="301" spans="1:3" hidden="1" x14ac:dyDescent="0.2">
      <c r="A301" t="s">
        <v>666</v>
      </c>
      <c r="B301" t="s">
        <v>603</v>
      </c>
      <c r="C301" t="s">
        <v>345</v>
      </c>
    </row>
    <row r="302" spans="1:3" hidden="1" x14ac:dyDescent="0.2">
      <c r="A302" t="s">
        <v>878</v>
      </c>
      <c r="B302" t="s">
        <v>603</v>
      </c>
      <c r="C302" t="s">
        <v>198</v>
      </c>
    </row>
    <row r="303" spans="1:3" hidden="1" x14ac:dyDescent="0.2">
      <c r="A303" t="s">
        <v>904</v>
      </c>
      <c r="B303" t="s">
        <v>603</v>
      </c>
      <c r="C303" t="s">
        <v>346</v>
      </c>
    </row>
    <row r="304" spans="1:3" hidden="1" x14ac:dyDescent="0.2">
      <c r="A304" t="s">
        <v>781</v>
      </c>
      <c r="B304" t="s">
        <v>603</v>
      </c>
      <c r="C304" t="s">
        <v>52</v>
      </c>
    </row>
    <row r="305" spans="1:3" hidden="1" x14ac:dyDescent="0.2">
      <c r="A305" t="s">
        <v>781</v>
      </c>
      <c r="B305" t="s">
        <v>603</v>
      </c>
      <c r="C305" t="s">
        <v>51</v>
      </c>
    </row>
    <row r="306" spans="1:3" hidden="1" x14ac:dyDescent="0.2">
      <c r="A306" t="s">
        <v>946</v>
      </c>
      <c r="B306" t="s">
        <v>603</v>
      </c>
      <c r="C306" t="s">
        <v>164</v>
      </c>
    </row>
    <row r="307" spans="1:3" hidden="1" x14ac:dyDescent="0.2">
      <c r="A307" t="s">
        <v>909</v>
      </c>
      <c r="B307" t="s">
        <v>603</v>
      </c>
      <c r="C307" t="s">
        <v>165</v>
      </c>
    </row>
    <row r="308" spans="1:3" hidden="1" x14ac:dyDescent="0.2">
      <c r="A308" t="s">
        <v>650</v>
      </c>
      <c r="B308" t="s">
        <v>603</v>
      </c>
      <c r="C308" t="s">
        <v>269</v>
      </c>
    </row>
    <row r="309" spans="1:3" hidden="1" x14ac:dyDescent="0.2">
      <c r="A309" t="s">
        <v>624</v>
      </c>
      <c r="B309" t="s">
        <v>603</v>
      </c>
      <c r="C309" t="s">
        <v>199</v>
      </c>
    </row>
    <row r="310" spans="1:3" hidden="1" x14ac:dyDescent="0.2">
      <c r="A310" t="s">
        <v>888</v>
      </c>
      <c r="B310" t="s">
        <v>603</v>
      </c>
      <c r="C310" t="s">
        <v>270</v>
      </c>
    </row>
    <row r="311" spans="1:3" hidden="1" x14ac:dyDescent="0.2">
      <c r="A311" t="s">
        <v>800</v>
      </c>
      <c r="B311" t="s">
        <v>603</v>
      </c>
      <c r="C311" t="s">
        <v>114</v>
      </c>
    </row>
    <row r="312" spans="1:3" hidden="1" x14ac:dyDescent="0.2">
      <c r="A312" t="s">
        <v>827</v>
      </c>
      <c r="B312" t="s">
        <v>603</v>
      </c>
      <c r="C312" t="s">
        <v>115</v>
      </c>
    </row>
    <row r="313" spans="1:3" hidden="1" x14ac:dyDescent="0.2">
      <c r="A313" t="s">
        <v>740</v>
      </c>
      <c r="B313" t="s">
        <v>603</v>
      </c>
      <c r="C313" t="s">
        <v>116</v>
      </c>
    </row>
    <row r="314" spans="1:3" hidden="1" x14ac:dyDescent="0.2">
      <c r="A314" t="s">
        <v>753</v>
      </c>
      <c r="B314" t="s">
        <v>603</v>
      </c>
      <c r="C314" t="s">
        <v>166</v>
      </c>
    </row>
    <row r="315" spans="1:3" hidden="1" x14ac:dyDescent="0.2">
      <c r="A315" t="s">
        <v>874</v>
      </c>
      <c r="B315" t="s">
        <v>603</v>
      </c>
      <c r="C315" t="s">
        <v>347</v>
      </c>
    </row>
    <row r="316" spans="1:3" hidden="1" x14ac:dyDescent="0.2">
      <c r="A316" t="s">
        <v>614</v>
      </c>
      <c r="B316" t="s">
        <v>603</v>
      </c>
      <c r="C316" t="s">
        <v>216</v>
      </c>
    </row>
    <row r="317" spans="1:3" hidden="1" x14ac:dyDescent="0.2">
      <c r="A317" t="s">
        <v>614</v>
      </c>
      <c r="B317" t="s">
        <v>603</v>
      </c>
      <c r="C317" t="s">
        <v>213</v>
      </c>
    </row>
    <row r="318" spans="1:3" hidden="1" x14ac:dyDescent="0.2">
      <c r="A318" t="s">
        <v>614</v>
      </c>
      <c r="B318" t="s">
        <v>603</v>
      </c>
      <c r="C318" t="s">
        <v>215</v>
      </c>
    </row>
    <row r="319" spans="1:3" hidden="1" x14ac:dyDescent="0.2">
      <c r="A319" t="s">
        <v>614</v>
      </c>
      <c r="B319" t="s">
        <v>603</v>
      </c>
      <c r="C319" t="s">
        <v>212</v>
      </c>
    </row>
    <row r="320" spans="1:3" hidden="1" x14ac:dyDescent="0.2">
      <c r="A320" t="s">
        <v>614</v>
      </c>
      <c r="B320" t="s">
        <v>603</v>
      </c>
      <c r="C320" t="s">
        <v>218</v>
      </c>
    </row>
    <row r="321" spans="1:3" hidden="1" x14ac:dyDescent="0.2">
      <c r="A321" t="s">
        <v>614</v>
      </c>
      <c r="B321" t="s">
        <v>603</v>
      </c>
      <c r="C321" t="s">
        <v>214</v>
      </c>
    </row>
    <row r="322" spans="1:3" hidden="1" x14ac:dyDescent="0.2">
      <c r="A322" t="s">
        <v>614</v>
      </c>
      <c r="B322" t="s">
        <v>603</v>
      </c>
      <c r="C322" t="s">
        <v>217</v>
      </c>
    </row>
    <row r="323" spans="1:3" hidden="1" x14ac:dyDescent="0.2">
      <c r="A323" t="s">
        <v>718</v>
      </c>
      <c r="B323" t="s">
        <v>603</v>
      </c>
      <c r="C323" t="s">
        <v>271</v>
      </c>
    </row>
    <row r="324" spans="1:3" hidden="1" x14ac:dyDescent="0.2">
      <c r="A324" t="s">
        <v>738</v>
      </c>
      <c r="B324" t="s">
        <v>603</v>
      </c>
      <c r="C324" t="s">
        <v>200</v>
      </c>
    </row>
    <row r="325" spans="1:3" hidden="1" x14ac:dyDescent="0.2">
      <c r="A325" t="s">
        <v>1003</v>
      </c>
      <c r="B325" t="s">
        <v>603</v>
      </c>
      <c r="C325" t="s">
        <v>348</v>
      </c>
    </row>
    <row r="326" spans="1:3" hidden="1" x14ac:dyDescent="0.2">
      <c r="A326" t="s">
        <v>915</v>
      </c>
      <c r="B326" t="s">
        <v>603</v>
      </c>
      <c r="C326" t="s">
        <v>117</v>
      </c>
    </row>
    <row r="327" spans="1:3" hidden="1" x14ac:dyDescent="0.2">
      <c r="A327" t="s">
        <v>869</v>
      </c>
      <c r="B327" t="s">
        <v>603</v>
      </c>
      <c r="C327" t="s">
        <v>349</v>
      </c>
    </row>
    <row r="328" spans="1:3" hidden="1" x14ac:dyDescent="0.2">
      <c r="A328" t="s">
        <v>1007</v>
      </c>
      <c r="B328" t="s">
        <v>603</v>
      </c>
      <c r="C328" t="s">
        <v>201</v>
      </c>
    </row>
    <row r="329" spans="1:3" hidden="1" x14ac:dyDescent="0.2">
      <c r="A329" t="s">
        <v>688</v>
      </c>
      <c r="B329" t="s">
        <v>603</v>
      </c>
      <c r="C329" t="s">
        <v>167</v>
      </c>
    </row>
    <row r="330" spans="1:3" hidden="1" x14ac:dyDescent="0.2">
      <c r="A330" t="s">
        <v>788</v>
      </c>
      <c r="B330" t="s">
        <v>603</v>
      </c>
      <c r="C330" t="s">
        <v>202</v>
      </c>
    </row>
    <row r="331" spans="1:3" hidden="1" x14ac:dyDescent="0.2">
      <c r="A331" t="s">
        <v>892</v>
      </c>
      <c r="B331" t="s">
        <v>603</v>
      </c>
      <c r="C331" t="s">
        <v>54</v>
      </c>
    </row>
    <row r="332" spans="1:3" hidden="1" x14ac:dyDescent="0.2">
      <c r="A332" t="s">
        <v>610</v>
      </c>
      <c r="B332" t="s">
        <v>603</v>
      </c>
      <c r="C332" t="s">
        <v>168</v>
      </c>
    </row>
    <row r="333" spans="1:3" hidden="1" x14ac:dyDescent="0.2">
      <c r="A333" t="s">
        <v>1000</v>
      </c>
      <c r="B333" t="s">
        <v>603</v>
      </c>
      <c r="C333" t="s">
        <v>203</v>
      </c>
    </row>
    <row r="334" spans="1:3" hidden="1" x14ac:dyDescent="0.2">
      <c r="A334" t="s">
        <v>930</v>
      </c>
      <c r="B334" t="s">
        <v>603</v>
      </c>
      <c r="C334" t="s">
        <v>55</v>
      </c>
    </row>
    <row r="335" spans="1:3" hidden="1" x14ac:dyDescent="0.2">
      <c r="A335" t="s">
        <v>1012</v>
      </c>
      <c r="B335" t="s">
        <v>603</v>
      </c>
      <c r="C335" t="s">
        <v>56</v>
      </c>
    </row>
    <row r="336" spans="1:3" hidden="1" x14ac:dyDescent="0.2">
      <c r="A336" t="s">
        <v>974</v>
      </c>
      <c r="B336" t="s">
        <v>603</v>
      </c>
      <c r="C336" t="s">
        <v>169</v>
      </c>
    </row>
    <row r="337" spans="1:3" hidden="1" x14ac:dyDescent="0.2">
      <c r="A337" t="s">
        <v>716</v>
      </c>
      <c r="B337" t="s">
        <v>603</v>
      </c>
      <c r="C337" t="s">
        <v>282</v>
      </c>
    </row>
    <row r="338" spans="1:3" hidden="1" x14ac:dyDescent="0.2">
      <c r="A338" t="s">
        <v>1021</v>
      </c>
      <c r="B338" t="s">
        <v>603</v>
      </c>
      <c r="C338" t="s">
        <v>170</v>
      </c>
    </row>
    <row r="339" spans="1:3" hidden="1" x14ac:dyDescent="0.2">
      <c r="A339" t="s">
        <v>750</v>
      </c>
      <c r="B339" t="s">
        <v>603</v>
      </c>
      <c r="C339" t="s">
        <v>171</v>
      </c>
    </row>
    <row r="340" spans="1:3" hidden="1" x14ac:dyDescent="0.2">
      <c r="A340" t="s">
        <v>865</v>
      </c>
      <c r="B340" t="s">
        <v>603</v>
      </c>
      <c r="C340" t="s">
        <v>118</v>
      </c>
    </row>
    <row r="341" spans="1:3" hidden="1" x14ac:dyDescent="0.2">
      <c r="A341" t="s">
        <v>791</v>
      </c>
      <c r="B341" t="s">
        <v>603</v>
      </c>
      <c r="C341" t="s">
        <v>57</v>
      </c>
    </row>
    <row r="342" spans="1:3" hidden="1" x14ac:dyDescent="0.2">
      <c r="A342" t="s">
        <v>920</v>
      </c>
      <c r="B342" t="s">
        <v>603</v>
      </c>
      <c r="C342" t="s">
        <v>119</v>
      </c>
    </row>
    <row r="343" spans="1:3" hidden="1" x14ac:dyDescent="0.2">
      <c r="A343" t="s">
        <v>628</v>
      </c>
      <c r="B343" t="s">
        <v>603</v>
      </c>
      <c r="C343" t="s">
        <v>283</v>
      </c>
    </row>
    <row r="344" spans="1:3" hidden="1" x14ac:dyDescent="0.2">
      <c r="A344" t="s">
        <v>721</v>
      </c>
      <c r="B344" t="s">
        <v>603</v>
      </c>
      <c r="C344" t="s">
        <v>204</v>
      </c>
    </row>
    <row r="345" spans="1:3" hidden="1" x14ac:dyDescent="0.2">
      <c r="A345" t="s">
        <v>844</v>
      </c>
      <c r="B345" t="s">
        <v>603</v>
      </c>
      <c r="C345" t="s">
        <v>350</v>
      </c>
    </row>
    <row r="346" spans="1:3" hidden="1" x14ac:dyDescent="0.2">
      <c r="A346" t="s">
        <v>966</v>
      </c>
      <c r="B346" t="s">
        <v>603</v>
      </c>
      <c r="C346" t="s">
        <v>172</v>
      </c>
    </row>
    <row r="347" spans="1:3" hidden="1" x14ac:dyDescent="0.2">
      <c r="A347" t="s">
        <v>714</v>
      </c>
      <c r="B347" t="s">
        <v>603</v>
      </c>
      <c r="C347" t="s">
        <v>284</v>
      </c>
    </row>
    <row r="348" spans="1:3" hidden="1" x14ac:dyDescent="0.2">
      <c r="A348" t="s">
        <v>709</v>
      </c>
      <c r="B348" t="s">
        <v>603</v>
      </c>
      <c r="C348" t="s">
        <v>120</v>
      </c>
    </row>
    <row r="349" spans="1:3" hidden="1" x14ac:dyDescent="0.2">
      <c r="A349" t="s">
        <v>1029</v>
      </c>
      <c r="B349" t="s">
        <v>603</v>
      </c>
      <c r="C349" t="s">
        <v>58</v>
      </c>
    </row>
    <row r="350" spans="1:3" hidden="1" x14ac:dyDescent="0.2">
      <c r="A350" t="s">
        <v>766</v>
      </c>
      <c r="B350" t="s">
        <v>603</v>
      </c>
      <c r="C350" t="s">
        <v>351</v>
      </c>
    </row>
    <row r="351" spans="1:3" hidden="1" x14ac:dyDescent="0.2">
      <c r="A351" t="s">
        <v>739</v>
      </c>
      <c r="B351" t="s">
        <v>603</v>
      </c>
      <c r="C351" t="s">
        <v>285</v>
      </c>
    </row>
    <row r="352" spans="1:3" hidden="1" x14ac:dyDescent="0.2">
      <c r="A352" t="s">
        <v>712</v>
      </c>
      <c r="B352" t="s">
        <v>603</v>
      </c>
      <c r="C352" t="s">
        <v>121</v>
      </c>
    </row>
    <row r="353" spans="1:3" hidden="1" x14ac:dyDescent="0.2">
      <c r="A353" t="s">
        <v>933</v>
      </c>
      <c r="B353" t="s">
        <v>603</v>
      </c>
      <c r="C353" t="s">
        <v>122</v>
      </c>
    </row>
    <row r="354" spans="1:3" hidden="1" x14ac:dyDescent="0.2">
      <c r="A354" t="s">
        <v>995</v>
      </c>
      <c r="B354" t="s">
        <v>603</v>
      </c>
      <c r="C354" t="s">
        <v>59</v>
      </c>
    </row>
    <row r="355" spans="1:3" hidden="1" x14ac:dyDescent="0.2">
      <c r="A355" t="s">
        <v>773</v>
      </c>
      <c r="B355" t="s">
        <v>603</v>
      </c>
      <c r="C355" t="s">
        <v>352</v>
      </c>
    </row>
    <row r="356" spans="1:3" hidden="1" x14ac:dyDescent="0.2">
      <c r="A356" t="s">
        <v>725</v>
      </c>
      <c r="B356" t="s">
        <v>603</v>
      </c>
      <c r="C356" t="s">
        <v>123</v>
      </c>
    </row>
    <row r="357" spans="1:3" hidden="1" x14ac:dyDescent="0.2">
      <c r="A357" t="s">
        <v>942</v>
      </c>
      <c r="B357" t="s">
        <v>603</v>
      </c>
      <c r="C357" t="s">
        <v>124</v>
      </c>
    </row>
    <row r="358" spans="1:3" hidden="1" x14ac:dyDescent="0.2">
      <c r="A358" t="s">
        <v>742</v>
      </c>
      <c r="B358" t="s">
        <v>603</v>
      </c>
      <c r="C358" t="s">
        <v>286</v>
      </c>
    </row>
    <row r="359" spans="1:3" hidden="1" x14ac:dyDescent="0.2">
      <c r="A359" t="s">
        <v>707</v>
      </c>
      <c r="B359" t="s">
        <v>603</v>
      </c>
      <c r="C359" t="s">
        <v>228</v>
      </c>
    </row>
    <row r="360" spans="1:3" hidden="1" x14ac:dyDescent="0.2">
      <c r="A360" t="s">
        <v>707</v>
      </c>
      <c r="B360" t="s">
        <v>603</v>
      </c>
      <c r="C360" t="s">
        <v>227</v>
      </c>
    </row>
    <row r="361" spans="1:3" hidden="1" x14ac:dyDescent="0.2">
      <c r="A361" t="s">
        <v>873</v>
      </c>
      <c r="B361" t="s">
        <v>603</v>
      </c>
      <c r="C361" t="s">
        <v>229</v>
      </c>
    </row>
    <row r="362" spans="1:3" hidden="1" x14ac:dyDescent="0.2">
      <c r="A362" t="s">
        <v>917</v>
      </c>
      <c r="B362" t="s">
        <v>603</v>
      </c>
      <c r="C362" t="s">
        <v>174</v>
      </c>
    </row>
    <row r="363" spans="1:3" hidden="1" x14ac:dyDescent="0.2">
      <c r="A363" t="s">
        <v>928</v>
      </c>
      <c r="B363" t="s">
        <v>603</v>
      </c>
      <c r="C363" t="s">
        <v>125</v>
      </c>
    </row>
    <row r="364" spans="1:3" hidden="1" x14ac:dyDescent="0.2">
      <c r="A364" t="s">
        <v>847</v>
      </c>
      <c r="B364" t="s">
        <v>603</v>
      </c>
      <c r="C364" t="s">
        <v>175</v>
      </c>
    </row>
    <row r="365" spans="1:3" hidden="1" x14ac:dyDescent="0.2">
      <c r="A365" t="s">
        <v>804</v>
      </c>
      <c r="B365" t="s">
        <v>603</v>
      </c>
      <c r="C365" t="s">
        <v>176</v>
      </c>
    </row>
    <row r="366" spans="1:3" hidden="1" x14ac:dyDescent="0.2">
      <c r="A366" t="s">
        <v>612</v>
      </c>
      <c r="B366" t="s">
        <v>603</v>
      </c>
      <c r="C366" t="s">
        <v>287</v>
      </c>
    </row>
    <row r="367" spans="1:3" hidden="1" x14ac:dyDescent="0.2">
      <c r="A367" t="s">
        <v>720</v>
      </c>
      <c r="B367" t="s">
        <v>603</v>
      </c>
      <c r="C367" t="s">
        <v>126</v>
      </c>
    </row>
    <row r="368" spans="1:3" hidden="1" x14ac:dyDescent="0.2">
      <c r="A368" t="s">
        <v>655</v>
      </c>
      <c r="B368" t="s">
        <v>603</v>
      </c>
      <c r="C368" t="s">
        <v>177</v>
      </c>
    </row>
    <row r="369" spans="1:3" hidden="1" x14ac:dyDescent="0.2">
      <c r="A369" t="s">
        <v>751</v>
      </c>
      <c r="B369" t="s">
        <v>603</v>
      </c>
      <c r="C369" t="s">
        <v>178</v>
      </c>
    </row>
    <row r="370" spans="1:3" hidden="1" x14ac:dyDescent="0.2">
      <c r="A370" t="s">
        <v>914</v>
      </c>
      <c r="B370" t="s">
        <v>603</v>
      </c>
      <c r="C370" t="s">
        <v>288</v>
      </c>
    </row>
    <row r="371" spans="1:3" hidden="1" x14ac:dyDescent="0.2">
      <c r="A371" t="s">
        <v>897</v>
      </c>
      <c r="B371" t="s">
        <v>603</v>
      </c>
      <c r="C371" t="s">
        <v>289</v>
      </c>
    </row>
    <row r="372" spans="1:3" hidden="1" x14ac:dyDescent="0.2">
      <c r="A372" t="s">
        <v>978</v>
      </c>
      <c r="B372" t="s">
        <v>603</v>
      </c>
      <c r="C372" t="s">
        <v>127</v>
      </c>
    </row>
    <row r="373" spans="1:3" hidden="1" x14ac:dyDescent="0.2">
      <c r="A373" t="s">
        <v>799</v>
      </c>
      <c r="B373" t="s">
        <v>603</v>
      </c>
      <c r="C373" t="s">
        <v>290</v>
      </c>
    </row>
    <row r="374" spans="1:3" hidden="1" x14ac:dyDescent="0.2">
      <c r="A374" t="s">
        <v>671</v>
      </c>
      <c r="B374" t="s">
        <v>603</v>
      </c>
      <c r="C374" t="s">
        <v>205</v>
      </c>
    </row>
    <row r="375" spans="1:3" hidden="1" x14ac:dyDescent="0.2">
      <c r="A375" t="s">
        <v>838</v>
      </c>
      <c r="B375" t="s">
        <v>603</v>
      </c>
      <c r="C375" t="s">
        <v>230</v>
      </c>
    </row>
    <row r="376" spans="1:3" hidden="1" x14ac:dyDescent="0.2">
      <c r="A376" t="s">
        <v>841</v>
      </c>
      <c r="B376" t="s">
        <v>603</v>
      </c>
      <c r="C376" t="s">
        <v>291</v>
      </c>
    </row>
    <row r="377" spans="1:3" hidden="1" x14ac:dyDescent="0.2">
      <c r="A377" t="s">
        <v>778</v>
      </c>
      <c r="B377" t="s">
        <v>603</v>
      </c>
      <c r="C377" t="s">
        <v>292</v>
      </c>
    </row>
    <row r="378" spans="1:3" hidden="1" x14ac:dyDescent="0.2">
      <c r="A378" t="s">
        <v>681</v>
      </c>
      <c r="B378" t="s">
        <v>603</v>
      </c>
      <c r="C378" t="s">
        <v>231</v>
      </c>
    </row>
    <row r="379" spans="1:3" hidden="1" x14ac:dyDescent="0.2">
      <c r="A379" t="s">
        <v>808</v>
      </c>
      <c r="B379" t="s">
        <v>603</v>
      </c>
      <c r="C379" t="s">
        <v>293</v>
      </c>
    </row>
    <row r="380" spans="1:3" hidden="1" x14ac:dyDescent="0.2">
      <c r="A380" t="s">
        <v>651</v>
      </c>
      <c r="B380" t="s">
        <v>603</v>
      </c>
      <c r="C380" t="s">
        <v>206</v>
      </c>
    </row>
    <row r="381" spans="1:3" hidden="1" x14ac:dyDescent="0.2">
      <c r="A381" t="s">
        <v>611</v>
      </c>
      <c r="B381" t="s">
        <v>603</v>
      </c>
      <c r="C381" t="s">
        <v>232</v>
      </c>
    </row>
    <row r="382" spans="1:3" hidden="1" x14ac:dyDescent="0.2">
      <c r="A382" t="s">
        <v>816</v>
      </c>
      <c r="B382" t="s">
        <v>603</v>
      </c>
      <c r="C382" t="s">
        <v>179</v>
      </c>
    </row>
    <row r="383" spans="1:3" hidden="1" x14ac:dyDescent="0.2">
      <c r="A383" t="s">
        <v>1032</v>
      </c>
      <c r="B383" t="s">
        <v>603</v>
      </c>
      <c r="C383" t="s">
        <v>207</v>
      </c>
    </row>
    <row r="384" spans="1:3" hidden="1" x14ac:dyDescent="0.2">
      <c r="A384" t="s">
        <v>834</v>
      </c>
      <c r="B384" t="s">
        <v>603</v>
      </c>
      <c r="C384" t="s">
        <v>60</v>
      </c>
    </row>
    <row r="385" spans="1:3" hidden="1" x14ac:dyDescent="0.2">
      <c r="A385" t="s">
        <v>662</v>
      </c>
      <c r="B385" t="s">
        <v>603</v>
      </c>
      <c r="C385" t="s">
        <v>233</v>
      </c>
    </row>
    <row r="386" spans="1:3" hidden="1" x14ac:dyDescent="0.2">
      <c r="A386" t="s">
        <v>648</v>
      </c>
      <c r="B386" t="s">
        <v>603</v>
      </c>
      <c r="C386" t="s">
        <v>294</v>
      </c>
    </row>
    <row r="387" spans="1:3" hidden="1" x14ac:dyDescent="0.2">
      <c r="A387" t="s">
        <v>637</v>
      </c>
      <c r="B387" t="s">
        <v>603</v>
      </c>
      <c r="C387" t="s">
        <v>61</v>
      </c>
    </row>
    <row r="388" spans="1:3" hidden="1" x14ac:dyDescent="0.2">
      <c r="A388" t="s">
        <v>697</v>
      </c>
      <c r="B388" t="s">
        <v>603</v>
      </c>
      <c r="C388" t="s">
        <v>180</v>
      </c>
    </row>
    <row r="389" spans="1:3" hidden="1" x14ac:dyDescent="0.2">
      <c r="A389" t="s">
        <v>802</v>
      </c>
      <c r="B389" t="s">
        <v>603</v>
      </c>
      <c r="C389" t="s">
        <v>181</v>
      </c>
    </row>
    <row r="390" spans="1:3" hidden="1" x14ac:dyDescent="0.2">
      <c r="A390" t="s">
        <v>657</v>
      </c>
      <c r="B390" t="s">
        <v>603</v>
      </c>
      <c r="C390" t="s">
        <v>182</v>
      </c>
    </row>
    <row r="391" spans="1:3" x14ac:dyDescent="0.2">
      <c r="A391" t="s">
        <v>602</v>
      </c>
      <c r="B391" t="s">
        <v>603</v>
      </c>
      <c r="C391" t="s">
        <v>76</v>
      </c>
    </row>
    <row r="392" spans="1:3" x14ac:dyDescent="0.2">
      <c r="A392" t="s">
        <v>602</v>
      </c>
      <c r="B392" t="s">
        <v>603</v>
      </c>
      <c r="C392" t="s">
        <v>83</v>
      </c>
    </row>
    <row r="393" spans="1:3" x14ac:dyDescent="0.2">
      <c r="A393" t="s">
        <v>602</v>
      </c>
      <c r="B393" t="s">
        <v>603</v>
      </c>
      <c r="C393" t="s">
        <v>91</v>
      </c>
    </row>
    <row r="394" spans="1:3" x14ac:dyDescent="0.2">
      <c r="A394" t="s">
        <v>602</v>
      </c>
      <c r="B394" t="s">
        <v>603</v>
      </c>
      <c r="C394" t="s">
        <v>84</v>
      </c>
    </row>
    <row r="395" spans="1:3" x14ac:dyDescent="0.2">
      <c r="A395" t="s">
        <v>602</v>
      </c>
      <c r="B395" t="s">
        <v>603</v>
      </c>
      <c r="C395" t="s">
        <v>80</v>
      </c>
    </row>
    <row r="396" spans="1:3" x14ac:dyDescent="0.2">
      <c r="A396" t="s">
        <v>602</v>
      </c>
      <c r="B396" t="s">
        <v>603</v>
      </c>
      <c r="C396" t="s">
        <v>88</v>
      </c>
    </row>
    <row r="397" spans="1:3" x14ac:dyDescent="0.2">
      <c r="A397" t="s">
        <v>602</v>
      </c>
      <c r="B397" t="s">
        <v>603</v>
      </c>
      <c r="C397" t="s">
        <v>86</v>
      </c>
    </row>
    <row r="398" spans="1:3" x14ac:dyDescent="0.2">
      <c r="A398" t="s">
        <v>602</v>
      </c>
      <c r="B398" t="s">
        <v>603</v>
      </c>
      <c r="C398" t="s">
        <v>75</v>
      </c>
    </row>
    <row r="399" spans="1:3" x14ac:dyDescent="0.2">
      <c r="A399" t="s">
        <v>602</v>
      </c>
      <c r="B399" t="s">
        <v>603</v>
      </c>
      <c r="C399" t="s">
        <v>78</v>
      </c>
    </row>
    <row r="400" spans="1:3" x14ac:dyDescent="0.2">
      <c r="A400" t="s">
        <v>602</v>
      </c>
      <c r="B400" t="s">
        <v>603</v>
      </c>
      <c r="C400" t="s">
        <v>85</v>
      </c>
    </row>
    <row r="401" spans="1:3" x14ac:dyDescent="0.2">
      <c r="A401" t="s">
        <v>602</v>
      </c>
      <c r="B401" t="s">
        <v>603</v>
      </c>
      <c r="C401" t="s">
        <v>87</v>
      </c>
    </row>
    <row r="402" spans="1:3" x14ac:dyDescent="0.2">
      <c r="A402" t="s">
        <v>602</v>
      </c>
      <c r="B402" t="s">
        <v>603</v>
      </c>
      <c r="C402" t="s">
        <v>81</v>
      </c>
    </row>
    <row r="403" spans="1:3" x14ac:dyDescent="0.2">
      <c r="A403" t="s">
        <v>602</v>
      </c>
      <c r="B403" t="s">
        <v>603</v>
      </c>
      <c r="C403" t="s">
        <v>92</v>
      </c>
    </row>
    <row r="404" spans="1:3" x14ac:dyDescent="0.2">
      <c r="A404" t="s">
        <v>602</v>
      </c>
      <c r="B404" t="s">
        <v>603</v>
      </c>
      <c r="C404" t="s">
        <v>77</v>
      </c>
    </row>
    <row r="405" spans="1:3" x14ac:dyDescent="0.2">
      <c r="A405" t="s">
        <v>602</v>
      </c>
      <c r="B405" t="s">
        <v>603</v>
      </c>
      <c r="C405" t="s">
        <v>82</v>
      </c>
    </row>
    <row r="406" spans="1:3" x14ac:dyDescent="0.2">
      <c r="A406" t="s">
        <v>602</v>
      </c>
      <c r="B406" t="s">
        <v>603</v>
      </c>
      <c r="C406" t="s">
        <v>73</v>
      </c>
    </row>
    <row r="407" spans="1:3" x14ac:dyDescent="0.2">
      <c r="A407" t="s">
        <v>602</v>
      </c>
      <c r="B407" t="s">
        <v>603</v>
      </c>
      <c r="C407" t="s">
        <v>74</v>
      </c>
    </row>
    <row r="408" spans="1:3" x14ac:dyDescent="0.2">
      <c r="A408" t="s">
        <v>602</v>
      </c>
      <c r="B408" t="s">
        <v>603</v>
      </c>
      <c r="C408" t="s">
        <v>79</v>
      </c>
    </row>
    <row r="409" spans="1:3" x14ac:dyDescent="0.2">
      <c r="A409" t="s">
        <v>602</v>
      </c>
      <c r="B409" t="s">
        <v>603</v>
      </c>
      <c r="C409" t="s">
        <v>90</v>
      </c>
    </row>
    <row r="410" spans="1:3" x14ac:dyDescent="0.2">
      <c r="A410" t="s">
        <v>602</v>
      </c>
      <c r="B410" t="s">
        <v>603</v>
      </c>
      <c r="C410" t="s">
        <v>89</v>
      </c>
    </row>
    <row r="411" spans="1:3" hidden="1" x14ac:dyDescent="0.2">
      <c r="A411" t="s">
        <v>713</v>
      </c>
      <c r="B411" t="s">
        <v>603</v>
      </c>
      <c r="C411" t="s">
        <v>128</v>
      </c>
    </row>
    <row r="412" spans="1:3" hidden="1" x14ac:dyDescent="0.2">
      <c r="A412" t="s">
        <v>806</v>
      </c>
      <c r="B412" t="s">
        <v>603</v>
      </c>
      <c r="C412" t="s">
        <v>129</v>
      </c>
    </row>
    <row r="413" spans="1:3" hidden="1" x14ac:dyDescent="0.2">
      <c r="A413" t="s">
        <v>929</v>
      </c>
      <c r="B413" t="s">
        <v>603</v>
      </c>
      <c r="C413" t="s">
        <v>130</v>
      </c>
    </row>
    <row r="414" spans="1:3" hidden="1" x14ac:dyDescent="0.2">
      <c r="A414" t="s">
        <v>988</v>
      </c>
      <c r="B414" t="s">
        <v>603</v>
      </c>
      <c r="C414" t="s">
        <v>234</v>
      </c>
    </row>
    <row r="415" spans="1:3" hidden="1" x14ac:dyDescent="0.2">
      <c r="A415" t="s">
        <v>952</v>
      </c>
      <c r="B415" t="s">
        <v>603</v>
      </c>
      <c r="C415" t="s">
        <v>235</v>
      </c>
    </row>
    <row r="416" spans="1:3" hidden="1" x14ac:dyDescent="0.2">
      <c r="A416" t="s">
        <v>987</v>
      </c>
      <c r="B416" t="s">
        <v>603</v>
      </c>
      <c r="C416" t="s">
        <v>295</v>
      </c>
    </row>
    <row r="417" spans="1:3" hidden="1" x14ac:dyDescent="0.2">
      <c r="A417" t="s">
        <v>927</v>
      </c>
      <c r="B417" t="s">
        <v>603</v>
      </c>
      <c r="C417" t="s">
        <v>183</v>
      </c>
    </row>
    <row r="418" spans="1:3" hidden="1" x14ac:dyDescent="0.2">
      <c r="A418" t="s">
        <v>1022</v>
      </c>
      <c r="B418" t="s">
        <v>603</v>
      </c>
      <c r="C418" t="s">
        <v>296</v>
      </c>
    </row>
    <row r="419" spans="1:3" hidden="1" x14ac:dyDescent="0.2">
      <c r="A419" t="s">
        <v>623</v>
      </c>
      <c r="B419" t="s">
        <v>603</v>
      </c>
      <c r="C419" t="s">
        <v>236</v>
      </c>
    </row>
    <row r="420" spans="1:3" hidden="1" x14ac:dyDescent="0.2">
      <c r="A420" t="s">
        <v>867</v>
      </c>
      <c r="B420" t="s">
        <v>603</v>
      </c>
      <c r="C420" t="s">
        <v>131</v>
      </c>
    </row>
    <row r="421" spans="1:3" hidden="1" x14ac:dyDescent="0.2">
      <c r="A421" t="s">
        <v>999</v>
      </c>
      <c r="B421" t="s">
        <v>603</v>
      </c>
      <c r="C421" t="s">
        <v>237</v>
      </c>
    </row>
    <row r="422" spans="1:3" hidden="1" x14ac:dyDescent="0.2">
      <c r="A422" t="s">
        <v>748</v>
      </c>
      <c r="B422" t="s">
        <v>603</v>
      </c>
      <c r="C422" t="s">
        <v>62</v>
      </c>
    </row>
    <row r="423" spans="1:3" hidden="1" x14ac:dyDescent="0.2">
      <c r="A423" t="s">
        <v>941</v>
      </c>
      <c r="B423" t="s">
        <v>603</v>
      </c>
      <c r="C423" t="s">
        <v>208</v>
      </c>
    </row>
    <row r="424" spans="1:3" hidden="1" x14ac:dyDescent="0.2">
      <c r="A424" t="s">
        <v>907</v>
      </c>
      <c r="B424" t="s">
        <v>603</v>
      </c>
      <c r="C424" t="s">
        <v>297</v>
      </c>
    </row>
    <row r="425" spans="1:3" hidden="1" x14ac:dyDescent="0.2">
      <c r="A425" t="s">
        <v>620</v>
      </c>
      <c r="B425" t="s">
        <v>603</v>
      </c>
      <c r="C425" t="s">
        <v>316</v>
      </c>
    </row>
    <row r="426" spans="1:3" hidden="1" x14ac:dyDescent="0.2">
      <c r="A426" t="s">
        <v>620</v>
      </c>
      <c r="B426" t="s">
        <v>603</v>
      </c>
      <c r="C426" t="s">
        <v>317</v>
      </c>
    </row>
    <row r="427" spans="1:3" hidden="1" x14ac:dyDescent="0.2">
      <c r="A427" t="s">
        <v>620</v>
      </c>
      <c r="B427" t="s">
        <v>603</v>
      </c>
      <c r="C427" t="s">
        <v>318</v>
      </c>
    </row>
    <row r="428" spans="1:3" hidden="1" x14ac:dyDescent="0.2">
      <c r="A428" t="s">
        <v>1006</v>
      </c>
      <c r="B428" t="s">
        <v>603</v>
      </c>
      <c r="C428" t="s">
        <v>63</v>
      </c>
    </row>
    <row r="429" spans="1:3" hidden="1" x14ac:dyDescent="0.2">
      <c r="A429" t="s">
        <v>627</v>
      </c>
      <c r="B429" t="s">
        <v>603</v>
      </c>
      <c r="C429" t="s">
        <v>298</v>
      </c>
    </row>
    <row r="430" spans="1:3" hidden="1" x14ac:dyDescent="0.2">
      <c r="A430" t="s">
        <v>856</v>
      </c>
      <c r="B430" t="s">
        <v>603</v>
      </c>
      <c r="C430" t="s">
        <v>64</v>
      </c>
    </row>
    <row r="431" spans="1:3" hidden="1" x14ac:dyDescent="0.2">
      <c r="A431" t="s">
        <v>919</v>
      </c>
      <c r="B431" t="s">
        <v>603</v>
      </c>
      <c r="C431" t="s">
        <v>299</v>
      </c>
    </row>
    <row r="432" spans="1:3" hidden="1" x14ac:dyDescent="0.2">
      <c r="A432" t="s">
        <v>759</v>
      </c>
      <c r="B432" t="s">
        <v>603</v>
      </c>
      <c r="C432" t="s">
        <v>65</v>
      </c>
    </row>
    <row r="433" spans="1:3" hidden="1" x14ac:dyDescent="0.2">
      <c r="A433" t="s">
        <v>732</v>
      </c>
      <c r="B433" t="s">
        <v>603</v>
      </c>
      <c r="C433" t="s">
        <v>238</v>
      </c>
    </row>
    <row r="434" spans="1:3" hidden="1" x14ac:dyDescent="0.2">
      <c r="A434" t="s">
        <v>774</v>
      </c>
      <c r="B434" t="s">
        <v>603</v>
      </c>
      <c r="C434" t="s">
        <v>132</v>
      </c>
    </row>
    <row r="435" spans="1:3" hidden="1" x14ac:dyDescent="0.2">
      <c r="A435" t="s">
        <v>890</v>
      </c>
      <c r="B435" t="s">
        <v>603</v>
      </c>
      <c r="C435" t="s">
        <v>209</v>
      </c>
    </row>
    <row r="436" spans="1:3" hidden="1" x14ac:dyDescent="0.2">
      <c r="A436" t="s">
        <v>670</v>
      </c>
      <c r="B436" t="s">
        <v>603</v>
      </c>
      <c r="C436" t="s">
        <v>300</v>
      </c>
    </row>
    <row r="437" spans="1:3" hidden="1" x14ac:dyDescent="0.2">
      <c r="A437" t="s">
        <v>652</v>
      </c>
      <c r="B437" t="s">
        <v>603</v>
      </c>
      <c r="C437" t="s">
        <v>210</v>
      </c>
    </row>
    <row r="438" spans="1:3" hidden="1" x14ac:dyDescent="0.2">
      <c r="A438" t="s">
        <v>1042</v>
      </c>
      <c r="B438" t="s">
        <v>603</v>
      </c>
      <c r="C438" t="s">
        <v>301</v>
      </c>
    </row>
    <row r="439" spans="1:3" hidden="1" x14ac:dyDescent="0.2">
      <c r="A439" t="s">
        <v>1008</v>
      </c>
      <c r="B439" t="s">
        <v>603</v>
      </c>
      <c r="C439" t="s">
        <v>66</v>
      </c>
    </row>
    <row r="440" spans="1:3" hidden="1" x14ac:dyDescent="0.2">
      <c r="A440" t="s">
        <v>735</v>
      </c>
      <c r="B440" t="s">
        <v>603</v>
      </c>
      <c r="C440" t="s">
        <v>67</v>
      </c>
    </row>
    <row r="441" spans="1:3" hidden="1" x14ac:dyDescent="0.2">
      <c r="A441" t="s">
        <v>896</v>
      </c>
      <c r="B441" t="s">
        <v>603</v>
      </c>
      <c r="C441" t="s">
        <v>36</v>
      </c>
    </row>
    <row r="442" spans="1:3" hidden="1" x14ac:dyDescent="0.2">
      <c r="A442" t="s">
        <v>957</v>
      </c>
      <c r="B442" t="s">
        <v>603</v>
      </c>
      <c r="C442" t="s">
        <v>133</v>
      </c>
    </row>
    <row r="443" spans="1:3" hidden="1" x14ac:dyDescent="0.2">
      <c r="A443" t="s">
        <v>776</v>
      </c>
      <c r="B443" t="s">
        <v>603</v>
      </c>
      <c r="C443" t="s">
        <v>69</v>
      </c>
    </row>
    <row r="444" spans="1:3" hidden="1" x14ac:dyDescent="0.2">
      <c r="A444" t="s">
        <v>776</v>
      </c>
      <c r="B444" t="s">
        <v>603</v>
      </c>
      <c r="C444" t="s">
        <v>70</v>
      </c>
    </row>
    <row r="445" spans="1:3" hidden="1" x14ac:dyDescent="0.2">
      <c r="A445" t="s">
        <v>776</v>
      </c>
      <c r="B445" t="s">
        <v>603</v>
      </c>
      <c r="C445" t="s">
        <v>68</v>
      </c>
    </row>
    <row r="446" spans="1:3" hidden="1" x14ac:dyDescent="0.2">
      <c r="A446" t="s">
        <v>796</v>
      </c>
      <c r="B446" t="s">
        <v>603</v>
      </c>
      <c r="C446" t="s">
        <v>134</v>
      </c>
    </row>
    <row r="447" spans="1:3" hidden="1" x14ac:dyDescent="0.2">
      <c r="A447" t="s">
        <v>882</v>
      </c>
      <c r="B447" t="s">
        <v>603</v>
      </c>
      <c r="C447" t="s">
        <v>135</v>
      </c>
    </row>
    <row r="448" spans="1:3" hidden="1" x14ac:dyDescent="0.2">
      <c r="A448" t="s">
        <v>722</v>
      </c>
      <c r="B448" t="s">
        <v>603</v>
      </c>
      <c r="C448" t="s">
        <v>371</v>
      </c>
    </row>
    <row r="449" spans="1:3" hidden="1" x14ac:dyDescent="0.2">
      <c r="A449" t="s">
        <v>989</v>
      </c>
      <c r="B449" t="s">
        <v>603</v>
      </c>
      <c r="C449" t="s">
        <v>239</v>
      </c>
    </row>
    <row r="450" spans="1:3" hidden="1" x14ac:dyDescent="0.2">
      <c r="A450" t="s">
        <v>872</v>
      </c>
      <c r="B450" t="s">
        <v>603</v>
      </c>
      <c r="C450" t="s">
        <v>377</v>
      </c>
    </row>
    <row r="451" spans="1:3" hidden="1" x14ac:dyDescent="0.2">
      <c r="A451" t="s">
        <v>990</v>
      </c>
      <c r="B451" t="s">
        <v>603</v>
      </c>
      <c r="C451" t="s">
        <v>372</v>
      </c>
    </row>
    <row r="452" spans="1:3" hidden="1" x14ac:dyDescent="0.2">
      <c r="A452" t="s">
        <v>947</v>
      </c>
      <c r="B452" t="s">
        <v>603</v>
      </c>
      <c r="C452" t="s">
        <v>302</v>
      </c>
    </row>
    <row r="453" spans="1:3" hidden="1" x14ac:dyDescent="0.2">
      <c r="A453" t="s">
        <v>1046</v>
      </c>
      <c r="B453" t="s">
        <v>603</v>
      </c>
      <c r="C453" t="s">
        <v>373</v>
      </c>
    </row>
    <row r="454" spans="1:3" hidden="1" x14ac:dyDescent="0.2">
      <c r="A454" t="s">
        <v>1013</v>
      </c>
      <c r="B454" t="s">
        <v>603</v>
      </c>
      <c r="C454" t="s">
        <v>211</v>
      </c>
    </row>
    <row r="455" spans="1:3" hidden="1" x14ac:dyDescent="0.2">
      <c r="A455" t="s">
        <v>775</v>
      </c>
      <c r="B455" t="s">
        <v>603</v>
      </c>
      <c r="C455" t="s">
        <v>37</v>
      </c>
    </row>
    <row r="456" spans="1:3" hidden="1" x14ac:dyDescent="0.2">
      <c r="A456" t="s">
        <v>922</v>
      </c>
      <c r="B456" t="s">
        <v>603</v>
      </c>
      <c r="C456" t="s">
        <v>38</v>
      </c>
    </row>
    <row r="457" spans="1:3" hidden="1" x14ac:dyDescent="0.2">
      <c r="A457" t="s">
        <v>680</v>
      </c>
      <c r="B457" t="s">
        <v>603</v>
      </c>
      <c r="C457" t="s">
        <v>303</v>
      </c>
    </row>
    <row r="458" spans="1:3" hidden="1" x14ac:dyDescent="0.2">
      <c r="A458" t="s">
        <v>853</v>
      </c>
      <c r="B458" t="s">
        <v>603</v>
      </c>
      <c r="C458" t="s">
        <v>39</v>
      </c>
    </row>
    <row r="459" spans="1:3" hidden="1" x14ac:dyDescent="0.2">
      <c r="A459" t="s">
        <v>859</v>
      </c>
      <c r="B459" t="s">
        <v>603</v>
      </c>
      <c r="C459" t="s">
        <v>40</v>
      </c>
    </row>
    <row r="460" spans="1:3" hidden="1" x14ac:dyDescent="0.2">
      <c r="A460" t="s">
        <v>729</v>
      </c>
      <c r="B460" t="s">
        <v>603</v>
      </c>
      <c r="C460" t="s">
        <v>240</v>
      </c>
    </row>
    <row r="461" spans="1:3" hidden="1" x14ac:dyDescent="0.2">
      <c r="A461" t="s">
        <v>961</v>
      </c>
      <c r="B461" t="s">
        <v>603</v>
      </c>
      <c r="C461" t="s">
        <v>374</v>
      </c>
    </row>
    <row r="462" spans="1:3" hidden="1" x14ac:dyDescent="0.2">
      <c r="A462" t="s">
        <v>609</v>
      </c>
      <c r="B462" t="s">
        <v>603</v>
      </c>
      <c r="C462" t="s">
        <v>241</v>
      </c>
    </row>
    <row r="463" spans="1:3" hidden="1" x14ac:dyDescent="0.2">
      <c r="A463" t="s">
        <v>1004</v>
      </c>
      <c r="B463" t="s">
        <v>603</v>
      </c>
      <c r="C463" t="s">
        <v>375</v>
      </c>
    </row>
    <row r="464" spans="1:3" hidden="1" x14ac:dyDescent="0.2">
      <c r="A464" t="s">
        <v>858</v>
      </c>
      <c r="B464" t="s">
        <v>603</v>
      </c>
      <c r="C464" t="s">
        <v>71</v>
      </c>
    </row>
    <row r="465" spans="1:3" hidden="1" x14ac:dyDescent="0.2">
      <c r="A465" t="s">
        <v>1017</v>
      </c>
      <c r="B465" t="s">
        <v>603</v>
      </c>
      <c r="C465" t="s">
        <v>304</v>
      </c>
    </row>
    <row r="466" spans="1:3" hidden="1" x14ac:dyDescent="0.2">
      <c r="A466" t="s">
        <v>944</v>
      </c>
      <c r="B466" t="s">
        <v>603</v>
      </c>
      <c r="C466" t="s">
        <v>376</v>
      </c>
    </row>
    <row r="467" spans="1:3" hidden="1" x14ac:dyDescent="0.2">
      <c r="A467" t="s">
        <v>661</v>
      </c>
      <c r="B467" t="s">
        <v>603</v>
      </c>
      <c r="C467" t="s">
        <v>136</v>
      </c>
    </row>
    <row r="468" spans="1:3" hidden="1" x14ac:dyDescent="0.2">
      <c r="A468" t="s">
        <v>1047</v>
      </c>
      <c r="B468" t="s">
        <v>603</v>
      </c>
      <c r="C468" t="s">
        <v>72</v>
      </c>
    </row>
    <row r="469" spans="1:3" hidden="1" x14ac:dyDescent="0.2">
      <c r="A469" t="s">
        <v>996</v>
      </c>
      <c r="B469" t="s">
        <v>603</v>
      </c>
      <c r="C469" t="s">
        <v>378</v>
      </c>
    </row>
    <row r="470" spans="1:3" hidden="1" x14ac:dyDescent="0.2">
      <c r="A470" t="s">
        <v>658</v>
      </c>
      <c r="B470" t="s">
        <v>603</v>
      </c>
      <c r="C470" t="s">
        <v>242</v>
      </c>
    </row>
    <row r="471" spans="1:3" hidden="1" x14ac:dyDescent="0.2">
      <c r="A471" t="s">
        <v>938</v>
      </c>
      <c r="B471" t="s">
        <v>622</v>
      </c>
      <c r="C471" t="s">
        <v>589</v>
      </c>
    </row>
    <row r="472" spans="1:3" hidden="1" x14ac:dyDescent="0.2">
      <c r="A472" t="s">
        <v>621</v>
      </c>
      <c r="B472" t="s">
        <v>622</v>
      </c>
      <c r="C472" t="s">
        <v>532</v>
      </c>
    </row>
    <row r="473" spans="1:3" hidden="1" x14ac:dyDescent="0.2">
      <c r="A473" t="s">
        <v>1045</v>
      </c>
      <c r="B473" t="s">
        <v>622</v>
      </c>
      <c r="C473" t="s">
        <v>498</v>
      </c>
    </row>
    <row r="474" spans="1:3" hidden="1" x14ac:dyDescent="0.2">
      <c r="A474" t="s">
        <v>646</v>
      </c>
      <c r="B474" t="s">
        <v>622</v>
      </c>
      <c r="C474" t="s">
        <v>555</v>
      </c>
    </row>
    <row r="475" spans="1:3" hidden="1" x14ac:dyDescent="0.2">
      <c r="A475" t="s">
        <v>605</v>
      </c>
      <c r="B475" t="s">
        <v>606</v>
      </c>
      <c r="C475" t="s">
        <v>582</v>
      </c>
    </row>
    <row r="476" spans="1:3" hidden="1" x14ac:dyDescent="0.2">
      <c r="A476" t="s">
        <v>959</v>
      </c>
      <c r="B476" t="s">
        <v>960</v>
      </c>
      <c r="C476" t="s">
        <v>590</v>
      </c>
    </row>
    <row r="477" spans="1:3" hidden="1" x14ac:dyDescent="0.2">
      <c r="A477" t="s">
        <v>1011</v>
      </c>
      <c r="B477" t="s">
        <v>960</v>
      </c>
      <c r="C477" t="s">
        <v>487</v>
      </c>
    </row>
    <row r="478" spans="1:3" hidden="1" x14ac:dyDescent="0.2">
      <c r="A478" t="s">
        <v>924</v>
      </c>
      <c r="B478" t="s">
        <v>825</v>
      </c>
      <c r="C478" t="s">
        <v>515</v>
      </c>
    </row>
    <row r="479" spans="1:3" hidden="1" x14ac:dyDescent="0.2">
      <c r="A479" t="s">
        <v>824</v>
      </c>
      <c r="B479" t="s">
        <v>825</v>
      </c>
      <c r="C479" t="s">
        <v>531</v>
      </c>
    </row>
    <row r="480" spans="1:3" hidden="1" x14ac:dyDescent="0.2">
      <c r="A480" t="s">
        <v>826</v>
      </c>
      <c r="B480" t="s">
        <v>608</v>
      </c>
      <c r="C480" t="s">
        <v>571</v>
      </c>
    </row>
    <row r="481" spans="1:3" hidden="1" x14ac:dyDescent="0.2">
      <c r="A481" t="s">
        <v>607</v>
      </c>
      <c r="B481" t="s">
        <v>608</v>
      </c>
      <c r="C481" t="s">
        <v>529</v>
      </c>
    </row>
    <row r="482" spans="1:3" hidden="1" x14ac:dyDescent="0.2">
      <c r="A482" t="s">
        <v>855</v>
      </c>
      <c r="B482" t="s">
        <v>608</v>
      </c>
      <c r="C482" t="s">
        <v>586</v>
      </c>
    </row>
    <row r="483" spans="1:3" hidden="1" x14ac:dyDescent="0.2">
      <c r="A483" t="s">
        <v>832</v>
      </c>
      <c r="B483" t="s">
        <v>608</v>
      </c>
      <c r="C483" t="s">
        <v>516</v>
      </c>
    </row>
    <row r="484" spans="1:3" hidden="1" x14ac:dyDescent="0.2">
      <c r="A484" t="s">
        <v>939</v>
      </c>
      <c r="B484" t="s">
        <v>940</v>
      </c>
      <c r="C484" t="s">
        <v>501</v>
      </c>
    </row>
    <row r="485" spans="1:3" hidden="1" x14ac:dyDescent="0.2">
      <c r="A485" t="s">
        <v>1048</v>
      </c>
      <c r="B485" t="s">
        <v>940</v>
      </c>
      <c r="C485" t="s">
        <v>495</v>
      </c>
    </row>
    <row r="486" spans="1:3" hidden="1" x14ac:dyDescent="0.2">
      <c r="A486" t="s">
        <v>1018</v>
      </c>
      <c r="B486" t="s">
        <v>940</v>
      </c>
      <c r="C486" t="s">
        <v>496</v>
      </c>
    </row>
    <row r="487" spans="1:3" hidden="1" x14ac:dyDescent="0.2">
      <c r="A487" t="s">
        <v>880</v>
      </c>
      <c r="B487" t="s">
        <v>881</v>
      </c>
      <c r="C487" t="s">
        <v>596</v>
      </c>
    </row>
    <row r="488" spans="1:3" hidden="1" x14ac:dyDescent="0.2">
      <c r="A488" t="s">
        <v>1049</v>
      </c>
      <c r="B488" t="s">
        <v>881</v>
      </c>
      <c r="C488" t="s">
        <v>583</v>
      </c>
    </row>
    <row r="489" spans="1:3" hidden="1" x14ac:dyDescent="0.2">
      <c r="A489" t="s">
        <v>1049</v>
      </c>
      <c r="B489" t="s">
        <v>881</v>
      </c>
      <c r="C489" t="s">
        <v>583</v>
      </c>
    </row>
    <row r="490" spans="1:3" hidden="1" x14ac:dyDescent="0.2">
      <c r="A490" t="s">
        <v>1049</v>
      </c>
      <c r="B490" t="s">
        <v>881</v>
      </c>
      <c r="C490" t="s">
        <v>583</v>
      </c>
    </row>
    <row r="491" spans="1:3" hidden="1" x14ac:dyDescent="0.2">
      <c r="A491" t="s">
        <v>1049</v>
      </c>
      <c r="B491" t="s">
        <v>881</v>
      </c>
      <c r="C491" t="s">
        <v>583</v>
      </c>
    </row>
    <row r="492" spans="1:3" hidden="1" x14ac:dyDescent="0.2">
      <c r="A492" t="s">
        <v>1049</v>
      </c>
      <c r="B492" t="s">
        <v>881</v>
      </c>
      <c r="C492" t="s">
        <v>583</v>
      </c>
    </row>
    <row r="493" spans="1:3" hidden="1" x14ac:dyDescent="0.2">
      <c r="A493" t="s">
        <v>911</v>
      </c>
      <c r="B493" t="s">
        <v>701</v>
      </c>
      <c r="C493" t="s">
        <v>572</v>
      </c>
    </row>
    <row r="494" spans="1:3" hidden="1" x14ac:dyDescent="0.2">
      <c r="A494" t="s">
        <v>700</v>
      </c>
      <c r="B494" t="s">
        <v>701</v>
      </c>
      <c r="C494" t="s">
        <v>542</v>
      </c>
    </row>
    <row r="495" spans="1:3" hidden="1" x14ac:dyDescent="0.2">
      <c r="A495" t="s">
        <v>810</v>
      </c>
      <c r="B495" t="s">
        <v>701</v>
      </c>
      <c r="C495" t="s">
        <v>562</v>
      </c>
    </row>
    <row r="496" spans="1:3" hidden="1" x14ac:dyDescent="0.2">
      <c r="A496" t="s">
        <v>618</v>
      </c>
      <c r="B496" t="s">
        <v>619</v>
      </c>
      <c r="C496" t="s">
        <v>484</v>
      </c>
    </row>
    <row r="497" spans="1:3" hidden="1" x14ac:dyDescent="0.2">
      <c r="A497" t="s">
        <v>866</v>
      </c>
      <c r="B497" t="s">
        <v>619</v>
      </c>
      <c r="C497" t="s">
        <v>508</v>
      </c>
    </row>
    <row r="498" spans="1:3" hidden="1" x14ac:dyDescent="0.2">
      <c r="A498" t="s">
        <v>1010</v>
      </c>
      <c r="B498" t="s">
        <v>727</v>
      </c>
      <c r="C498" t="s">
        <v>526</v>
      </c>
    </row>
    <row r="499" spans="1:3" hidden="1" x14ac:dyDescent="0.2">
      <c r="A499" t="s">
        <v>954</v>
      </c>
      <c r="B499" t="s">
        <v>727</v>
      </c>
      <c r="C499" t="s">
        <v>597</v>
      </c>
    </row>
    <row r="500" spans="1:3" hidden="1" x14ac:dyDescent="0.2">
      <c r="A500" t="s">
        <v>726</v>
      </c>
      <c r="B500" t="s">
        <v>727</v>
      </c>
      <c r="C500" t="s">
        <v>584</v>
      </c>
    </row>
    <row r="501" spans="1:3" hidden="1" x14ac:dyDescent="0.2">
      <c r="A501" t="s">
        <v>749</v>
      </c>
      <c r="B501" t="s">
        <v>727</v>
      </c>
      <c r="C501" t="s">
        <v>488</v>
      </c>
    </row>
    <row r="502" spans="1:3" hidden="1" x14ac:dyDescent="0.2">
      <c r="A502" t="s">
        <v>724</v>
      </c>
      <c r="B502" t="s">
        <v>699</v>
      </c>
      <c r="C502" t="s">
        <v>514</v>
      </c>
    </row>
    <row r="503" spans="1:3" hidden="1" x14ac:dyDescent="0.2">
      <c r="A503" t="s">
        <v>698</v>
      </c>
      <c r="B503" t="s">
        <v>699</v>
      </c>
      <c r="C503" t="s">
        <v>511</v>
      </c>
    </row>
    <row r="504" spans="1:3" hidden="1" x14ac:dyDescent="0.2">
      <c r="A504" t="s">
        <v>913</v>
      </c>
      <c r="B504" t="s">
        <v>886</v>
      </c>
      <c r="C504" t="s">
        <v>522</v>
      </c>
    </row>
    <row r="505" spans="1:3" hidden="1" x14ac:dyDescent="0.2">
      <c r="A505" t="s">
        <v>885</v>
      </c>
      <c r="B505" t="s">
        <v>886</v>
      </c>
      <c r="C505" t="s">
        <v>518</v>
      </c>
    </row>
    <row r="506" spans="1:3" hidden="1" x14ac:dyDescent="0.2">
      <c r="A506" t="s">
        <v>737</v>
      </c>
      <c r="B506" t="s">
        <v>738</v>
      </c>
      <c r="C506" t="s">
        <v>504</v>
      </c>
    </row>
    <row r="507" spans="1:3" hidden="1" x14ac:dyDescent="0.2">
      <c r="A507" t="s">
        <v>845</v>
      </c>
      <c r="B507" t="s">
        <v>738</v>
      </c>
      <c r="C507" t="s">
        <v>503</v>
      </c>
    </row>
    <row r="508" spans="1:3" hidden="1" x14ac:dyDescent="0.2">
      <c r="A508" t="s">
        <v>862</v>
      </c>
      <c r="B508" t="s">
        <v>863</v>
      </c>
      <c r="C508" t="s">
        <v>506</v>
      </c>
    </row>
    <row r="509" spans="1:3" hidden="1" x14ac:dyDescent="0.2">
      <c r="A509" t="s">
        <v>984</v>
      </c>
      <c r="B509" t="s">
        <v>676</v>
      </c>
      <c r="C509" t="s">
        <v>525</v>
      </c>
    </row>
    <row r="510" spans="1:3" hidden="1" x14ac:dyDescent="0.2">
      <c r="A510" t="s">
        <v>948</v>
      </c>
      <c r="B510" t="s">
        <v>676</v>
      </c>
      <c r="C510" t="s">
        <v>541</v>
      </c>
    </row>
    <row r="511" spans="1:3" hidden="1" x14ac:dyDescent="0.2">
      <c r="A511" t="s">
        <v>675</v>
      </c>
      <c r="B511" t="s">
        <v>676</v>
      </c>
      <c r="C511" t="s">
        <v>552</v>
      </c>
    </row>
    <row r="512" spans="1:3" hidden="1" x14ac:dyDescent="0.2">
      <c r="A512" t="s">
        <v>851</v>
      </c>
      <c r="B512" t="s">
        <v>783</v>
      </c>
      <c r="C512" t="s">
        <v>492</v>
      </c>
    </row>
    <row r="513" spans="1:3" hidden="1" x14ac:dyDescent="0.2">
      <c r="A513" t="s">
        <v>975</v>
      </c>
      <c r="B513" t="s">
        <v>783</v>
      </c>
      <c r="C513" t="s">
        <v>556</v>
      </c>
    </row>
    <row r="514" spans="1:3" hidden="1" x14ac:dyDescent="0.2">
      <c r="A514" t="s">
        <v>782</v>
      </c>
      <c r="B514" t="s">
        <v>783</v>
      </c>
      <c r="C514" t="s">
        <v>509</v>
      </c>
    </row>
    <row r="515" spans="1:3" hidden="1" x14ac:dyDescent="0.2">
      <c r="A515" t="s">
        <v>962</v>
      </c>
      <c r="B515" t="s">
        <v>783</v>
      </c>
      <c r="C515" t="s">
        <v>587</v>
      </c>
    </row>
    <row r="516" spans="1:3" hidden="1" x14ac:dyDescent="0.2">
      <c r="A516" t="s">
        <v>889</v>
      </c>
      <c r="B516" t="s">
        <v>783</v>
      </c>
      <c r="C516" t="s">
        <v>591</v>
      </c>
    </row>
    <row r="517" spans="1:3" hidden="1" x14ac:dyDescent="0.2">
      <c r="A517" t="s">
        <v>923</v>
      </c>
      <c r="B517" t="s">
        <v>783</v>
      </c>
      <c r="C517" t="s">
        <v>494</v>
      </c>
    </row>
    <row r="518" spans="1:3" hidden="1" x14ac:dyDescent="0.2">
      <c r="A518" t="s">
        <v>857</v>
      </c>
      <c r="B518" t="s">
        <v>783</v>
      </c>
      <c r="C518" t="s">
        <v>497</v>
      </c>
    </row>
    <row r="519" spans="1:3" hidden="1" x14ac:dyDescent="0.2">
      <c r="A519" t="s">
        <v>877</v>
      </c>
      <c r="B519" t="s">
        <v>783</v>
      </c>
      <c r="C519" t="s">
        <v>592</v>
      </c>
    </row>
    <row r="520" spans="1:3" hidden="1" x14ac:dyDescent="0.2">
      <c r="A520" t="s">
        <v>1041</v>
      </c>
      <c r="B520" t="s">
        <v>783</v>
      </c>
      <c r="C520" t="s">
        <v>548</v>
      </c>
    </row>
    <row r="521" spans="1:3" hidden="1" x14ac:dyDescent="0.2">
      <c r="A521" t="s">
        <v>1014</v>
      </c>
      <c r="B521" t="s">
        <v>633</v>
      </c>
      <c r="C521" t="s">
        <v>521</v>
      </c>
    </row>
    <row r="522" spans="1:3" hidden="1" x14ac:dyDescent="0.2">
      <c r="A522" t="s">
        <v>632</v>
      </c>
      <c r="B522" t="s">
        <v>633</v>
      </c>
      <c r="C522" t="s">
        <v>569</v>
      </c>
    </row>
    <row r="523" spans="1:3" hidden="1" x14ac:dyDescent="0.2">
      <c r="A523" t="s">
        <v>926</v>
      </c>
      <c r="B523" t="s">
        <v>687</v>
      </c>
      <c r="C523" t="s">
        <v>578</v>
      </c>
    </row>
    <row r="524" spans="1:3" hidden="1" x14ac:dyDescent="0.2">
      <c r="A524" t="s">
        <v>686</v>
      </c>
      <c r="B524" t="s">
        <v>687</v>
      </c>
      <c r="C524" t="s">
        <v>507</v>
      </c>
    </row>
    <row r="525" spans="1:3" hidden="1" x14ac:dyDescent="0.2">
      <c r="A525" t="s">
        <v>1036</v>
      </c>
      <c r="B525" t="s">
        <v>731</v>
      </c>
      <c r="C525" t="s">
        <v>528</v>
      </c>
    </row>
    <row r="526" spans="1:3" hidden="1" x14ac:dyDescent="0.2">
      <c r="A526" t="s">
        <v>887</v>
      </c>
      <c r="B526" t="s">
        <v>731</v>
      </c>
      <c r="C526" t="s">
        <v>505</v>
      </c>
    </row>
    <row r="527" spans="1:3" hidden="1" x14ac:dyDescent="0.2">
      <c r="A527" t="s">
        <v>730</v>
      </c>
      <c r="B527" t="s">
        <v>731</v>
      </c>
      <c r="C527" t="s">
        <v>553</v>
      </c>
    </row>
    <row r="528" spans="1:3" hidden="1" x14ac:dyDescent="0.2">
      <c r="A528" t="s">
        <v>864</v>
      </c>
      <c r="B528" t="s">
        <v>837</v>
      </c>
      <c r="C528" t="s">
        <v>551</v>
      </c>
    </row>
    <row r="529" spans="1:3" hidden="1" x14ac:dyDescent="0.2">
      <c r="A529" t="s">
        <v>875</v>
      </c>
      <c r="B529" t="s">
        <v>837</v>
      </c>
      <c r="C529" t="s">
        <v>527</v>
      </c>
    </row>
    <row r="530" spans="1:3" hidden="1" x14ac:dyDescent="0.2">
      <c r="A530" t="s">
        <v>925</v>
      </c>
      <c r="B530" t="s">
        <v>837</v>
      </c>
      <c r="C530" t="s">
        <v>560</v>
      </c>
    </row>
    <row r="531" spans="1:3" hidden="1" x14ac:dyDescent="0.2">
      <c r="A531" t="s">
        <v>836</v>
      </c>
      <c r="B531" t="s">
        <v>837</v>
      </c>
      <c r="C531" t="s">
        <v>573</v>
      </c>
    </row>
    <row r="532" spans="1:3" hidden="1" x14ac:dyDescent="0.2">
      <c r="A532" t="s">
        <v>694</v>
      </c>
      <c r="B532" t="s">
        <v>899</v>
      </c>
      <c r="C532" t="s">
        <v>585</v>
      </c>
    </row>
    <row r="533" spans="1:3" hidden="1" x14ac:dyDescent="0.2">
      <c r="A533" t="s">
        <v>1034</v>
      </c>
      <c r="B533" t="s">
        <v>635</v>
      </c>
      <c r="C533" t="s">
        <v>557</v>
      </c>
    </row>
    <row r="534" spans="1:3" hidden="1" x14ac:dyDescent="0.2">
      <c r="A534" t="s">
        <v>918</v>
      </c>
      <c r="B534" t="s">
        <v>635</v>
      </c>
      <c r="C534" t="s">
        <v>520</v>
      </c>
    </row>
    <row r="535" spans="1:3" hidden="1" x14ac:dyDescent="0.2">
      <c r="A535" t="s">
        <v>950</v>
      </c>
      <c r="B535" t="s">
        <v>635</v>
      </c>
      <c r="C535" t="s">
        <v>540</v>
      </c>
    </row>
    <row r="536" spans="1:3" hidden="1" x14ac:dyDescent="0.2">
      <c r="A536" t="s">
        <v>868</v>
      </c>
      <c r="B536" t="s">
        <v>635</v>
      </c>
      <c r="C536" t="s">
        <v>543</v>
      </c>
    </row>
    <row r="537" spans="1:3" hidden="1" x14ac:dyDescent="0.2">
      <c r="A537" t="s">
        <v>695</v>
      </c>
      <c r="B537" t="s">
        <v>635</v>
      </c>
      <c r="C537" t="s">
        <v>581</v>
      </c>
    </row>
    <row r="538" spans="1:3" hidden="1" x14ac:dyDescent="0.2">
      <c r="A538" t="s">
        <v>634</v>
      </c>
      <c r="B538" t="s">
        <v>635</v>
      </c>
      <c r="C538" t="s">
        <v>510</v>
      </c>
    </row>
    <row r="539" spans="1:3" hidden="1" x14ac:dyDescent="0.2">
      <c r="A539" t="s">
        <v>795</v>
      </c>
      <c r="B539" t="s">
        <v>635</v>
      </c>
      <c r="C539" t="s">
        <v>546</v>
      </c>
    </row>
    <row r="540" spans="1:3" hidden="1" x14ac:dyDescent="0.2">
      <c r="A540" t="s">
        <v>934</v>
      </c>
      <c r="B540" t="s">
        <v>935</v>
      </c>
      <c r="C540" t="s">
        <v>545</v>
      </c>
    </row>
    <row r="541" spans="1:3" hidden="1" x14ac:dyDescent="0.2">
      <c r="A541" t="s">
        <v>1002</v>
      </c>
      <c r="B541" t="s">
        <v>818</v>
      </c>
      <c r="C541" t="s">
        <v>513</v>
      </c>
    </row>
    <row r="542" spans="1:3" hidden="1" x14ac:dyDescent="0.2">
      <c r="A542" t="s">
        <v>817</v>
      </c>
      <c r="B542" t="s">
        <v>818</v>
      </c>
      <c r="C542" t="s">
        <v>594</v>
      </c>
    </row>
    <row r="543" spans="1:3" hidden="1" x14ac:dyDescent="0.2">
      <c r="A543" t="s">
        <v>905</v>
      </c>
      <c r="B543" t="s">
        <v>678</v>
      </c>
      <c r="C543" t="s">
        <v>502</v>
      </c>
    </row>
    <row r="544" spans="1:3" hidden="1" x14ac:dyDescent="0.2">
      <c r="A544" t="s">
        <v>1023</v>
      </c>
      <c r="B544" t="s">
        <v>678</v>
      </c>
      <c r="C544" t="s">
        <v>491</v>
      </c>
    </row>
    <row r="545" spans="1:3" hidden="1" x14ac:dyDescent="0.2">
      <c r="A545" t="s">
        <v>677</v>
      </c>
      <c r="B545" t="s">
        <v>678</v>
      </c>
      <c r="C545" t="s">
        <v>499</v>
      </c>
    </row>
    <row r="546" spans="1:3" hidden="1" x14ac:dyDescent="0.2">
      <c r="A546" t="s">
        <v>755</v>
      </c>
      <c r="B546" t="s">
        <v>616</v>
      </c>
      <c r="C546" t="s">
        <v>593</v>
      </c>
    </row>
    <row r="547" spans="1:3" hidden="1" x14ac:dyDescent="0.2">
      <c r="A547" t="s">
        <v>805</v>
      </c>
      <c r="B547" t="s">
        <v>616</v>
      </c>
      <c r="C547" t="s">
        <v>539</v>
      </c>
    </row>
    <row r="548" spans="1:3" hidden="1" x14ac:dyDescent="0.2">
      <c r="A548" t="s">
        <v>630</v>
      </c>
      <c r="B548" t="s">
        <v>616</v>
      </c>
      <c r="C548" t="s">
        <v>537</v>
      </c>
    </row>
    <row r="549" spans="1:3" hidden="1" x14ac:dyDescent="0.2">
      <c r="A549" t="s">
        <v>994</v>
      </c>
      <c r="B549" t="s">
        <v>616</v>
      </c>
      <c r="C549" t="s">
        <v>576</v>
      </c>
    </row>
    <row r="550" spans="1:3" hidden="1" x14ac:dyDescent="0.2">
      <c r="A550" t="s">
        <v>852</v>
      </c>
      <c r="B550" t="s">
        <v>616</v>
      </c>
      <c r="C550" t="s">
        <v>561</v>
      </c>
    </row>
    <row r="551" spans="1:3" hidden="1" x14ac:dyDescent="0.2">
      <c r="A551" t="s">
        <v>1033</v>
      </c>
      <c r="B551" t="s">
        <v>616</v>
      </c>
      <c r="C551" t="s">
        <v>538</v>
      </c>
    </row>
    <row r="552" spans="1:3" hidden="1" x14ac:dyDescent="0.2">
      <c r="A552" t="s">
        <v>615</v>
      </c>
      <c r="B552" t="s">
        <v>616</v>
      </c>
      <c r="C552" t="s">
        <v>512</v>
      </c>
    </row>
    <row r="553" spans="1:3" hidden="1" x14ac:dyDescent="0.2">
      <c r="A553" t="s">
        <v>828</v>
      </c>
      <c r="B553" t="s">
        <v>616</v>
      </c>
      <c r="C553" t="s">
        <v>563</v>
      </c>
    </row>
    <row r="554" spans="1:3" hidden="1" x14ac:dyDescent="0.2">
      <c r="A554" t="s">
        <v>770</v>
      </c>
      <c r="B554" t="s">
        <v>616</v>
      </c>
      <c r="C554" t="s">
        <v>535</v>
      </c>
    </row>
    <row r="555" spans="1:3" hidden="1" x14ac:dyDescent="0.2">
      <c r="A555" t="s">
        <v>971</v>
      </c>
      <c r="B555" t="s">
        <v>690</v>
      </c>
      <c r="C555" t="s">
        <v>534</v>
      </c>
    </row>
    <row r="556" spans="1:3" hidden="1" x14ac:dyDescent="0.2">
      <c r="A556" t="s">
        <v>689</v>
      </c>
      <c r="B556" t="s">
        <v>690</v>
      </c>
      <c r="C556" t="s">
        <v>544</v>
      </c>
    </row>
    <row r="557" spans="1:3" hidden="1" x14ac:dyDescent="0.2">
      <c r="A557" t="s">
        <v>756</v>
      </c>
      <c r="B557" t="s">
        <v>757</v>
      </c>
      <c r="C557" t="s">
        <v>554</v>
      </c>
    </row>
    <row r="558" spans="1:3" hidden="1" x14ac:dyDescent="0.2">
      <c r="A558" t="s">
        <v>815</v>
      </c>
      <c r="B558" t="s">
        <v>757</v>
      </c>
      <c r="C558" t="s">
        <v>536</v>
      </c>
    </row>
    <row r="559" spans="1:3" hidden="1" x14ac:dyDescent="0.2">
      <c r="A559" t="s">
        <v>1043</v>
      </c>
      <c r="B559" t="s">
        <v>757</v>
      </c>
      <c r="C559" t="s">
        <v>566</v>
      </c>
    </row>
    <row r="560" spans="1:3" hidden="1" x14ac:dyDescent="0.2">
      <c r="A560" t="s">
        <v>982</v>
      </c>
      <c r="B560" t="s">
        <v>757</v>
      </c>
      <c r="C560" t="s">
        <v>565</v>
      </c>
    </row>
    <row r="561" spans="1:3" hidden="1" x14ac:dyDescent="0.2">
      <c r="A561" t="s">
        <v>973</v>
      </c>
      <c r="B561" t="s">
        <v>894</v>
      </c>
      <c r="C561" t="s">
        <v>490</v>
      </c>
    </row>
    <row r="562" spans="1:3" hidden="1" x14ac:dyDescent="0.2">
      <c r="A562" t="s">
        <v>1015</v>
      </c>
      <c r="B562" t="s">
        <v>894</v>
      </c>
      <c r="C562" t="s">
        <v>519</v>
      </c>
    </row>
    <row r="563" spans="1:3" hidden="1" x14ac:dyDescent="0.2">
      <c r="A563" t="s">
        <v>992</v>
      </c>
      <c r="B563" t="s">
        <v>840</v>
      </c>
      <c r="C563" t="s">
        <v>559</v>
      </c>
    </row>
    <row r="564" spans="1:3" hidden="1" x14ac:dyDescent="0.2">
      <c r="A564" t="s">
        <v>985</v>
      </c>
      <c r="B564" t="s">
        <v>840</v>
      </c>
      <c r="C564" t="s">
        <v>493</v>
      </c>
    </row>
    <row r="565" spans="1:3" hidden="1" x14ac:dyDescent="0.2">
      <c r="A565" t="s">
        <v>839</v>
      </c>
      <c r="B565" t="s">
        <v>840</v>
      </c>
      <c r="C565" t="s">
        <v>550</v>
      </c>
    </row>
    <row r="566" spans="1:3" hidden="1" x14ac:dyDescent="0.2">
      <c r="A566" t="s">
        <v>653</v>
      </c>
      <c r="B566" t="s">
        <v>654</v>
      </c>
      <c r="C566" t="s">
        <v>595</v>
      </c>
    </row>
    <row r="567" spans="1:3" hidden="1" x14ac:dyDescent="0.2">
      <c r="A567" t="s">
        <v>673</v>
      </c>
      <c r="B567" t="s">
        <v>654</v>
      </c>
      <c r="C567" t="s">
        <v>588</v>
      </c>
    </row>
    <row r="568" spans="1:3" hidden="1" x14ac:dyDescent="0.2">
      <c r="A568" t="s">
        <v>850</v>
      </c>
      <c r="B568" t="s">
        <v>654</v>
      </c>
      <c r="C568" t="s">
        <v>517</v>
      </c>
    </row>
  </sheetData>
  <autoFilter ref="A1:C568" xr:uid="{B5F26B5F-65DD-4A63-81E9-EE5F1D056650}">
    <filterColumn colId="0">
      <filters>
        <filter val="South Bend"/>
      </filters>
    </filterColumn>
  </autoFilter>
  <sortState xmlns:xlrd2="http://schemas.microsoft.com/office/spreadsheetml/2017/richdata2" ref="A2:C568">
    <sortCondition ref="B2:B568"/>
    <sortCondition ref="A2:A56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0000"/>
  </sheetPr>
  <dimension ref="A1:I42"/>
  <sheetViews>
    <sheetView topLeftCell="E1" workbookViewId="0">
      <selection activeCell="I3" sqref="I3"/>
    </sheetView>
  </sheetViews>
  <sheetFormatPr defaultRowHeight="12.75" x14ac:dyDescent="0.2"/>
  <cols>
    <col min="1" max="1" width="16.5703125" bestFit="1" customWidth="1"/>
    <col min="2" max="2" width="65.7109375" bestFit="1" customWidth="1"/>
    <col min="3" max="3" width="16.5703125" customWidth="1"/>
    <col min="4" max="4" width="105.7109375" bestFit="1" customWidth="1"/>
    <col min="5" max="5" width="29" bestFit="1" customWidth="1"/>
    <col min="6" max="6" width="70.140625" bestFit="1" customWidth="1"/>
    <col min="7" max="7" width="22.42578125" bestFit="1" customWidth="1"/>
    <col min="8" max="8" width="15.5703125" bestFit="1" customWidth="1"/>
    <col min="9" max="9" width="54.85546875" bestFit="1" customWidth="1"/>
  </cols>
  <sheetData>
    <row r="1" spans="1:9" x14ac:dyDescent="0.2">
      <c r="A1" s="39" t="s">
        <v>7012</v>
      </c>
      <c r="B1" s="39" t="s">
        <v>7012</v>
      </c>
      <c r="C1" s="39" t="s">
        <v>7011</v>
      </c>
      <c r="D1" s="39" t="s">
        <v>7012</v>
      </c>
      <c r="E1" s="39" t="s">
        <v>7012</v>
      </c>
      <c r="F1" s="39" t="s">
        <v>7012</v>
      </c>
      <c r="G1" s="39" t="s">
        <v>7012</v>
      </c>
      <c r="H1" s="41" t="s">
        <v>7012</v>
      </c>
      <c r="I1" s="41" t="s">
        <v>7012</v>
      </c>
    </row>
    <row r="2" spans="1:9" x14ac:dyDescent="0.2">
      <c r="A2" s="39" t="s">
        <v>7006</v>
      </c>
      <c r="B2" s="39" t="s">
        <v>7036</v>
      </c>
      <c r="C2" s="39">
        <v>0</v>
      </c>
      <c r="D2" s="1" t="s">
        <v>6998</v>
      </c>
      <c r="E2" s="1" t="s">
        <v>7002</v>
      </c>
      <c r="F2" s="1" t="s">
        <v>7030</v>
      </c>
      <c r="G2" t="s">
        <v>1056</v>
      </c>
      <c r="H2" s="1" t="s">
        <v>1083</v>
      </c>
      <c r="I2" s="1" t="s">
        <v>7022</v>
      </c>
    </row>
    <row r="3" spans="1:9" x14ac:dyDescent="0.2">
      <c r="A3" s="39" t="s">
        <v>7007</v>
      </c>
      <c r="B3" s="39" t="s">
        <v>7037</v>
      </c>
      <c r="C3" s="39">
        <v>1</v>
      </c>
      <c r="D3" s="1" t="s">
        <v>6999</v>
      </c>
      <c r="E3" s="1" t="s">
        <v>7003</v>
      </c>
      <c r="F3" s="1" t="s">
        <v>7029</v>
      </c>
      <c r="G3" t="s">
        <v>1059</v>
      </c>
      <c r="H3" s="1" t="s">
        <v>1082</v>
      </c>
      <c r="I3" s="1" t="s">
        <v>7049</v>
      </c>
    </row>
    <row r="4" spans="1:9" x14ac:dyDescent="0.2">
      <c r="A4" s="39" t="s">
        <v>7008</v>
      </c>
      <c r="B4" s="39" t="s">
        <v>7038</v>
      </c>
      <c r="C4" s="39">
        <v>2</v>
      </c>
      <c r="D4" s="1" t="s">
        <v>7000</v>
      </c>
      <c r="E4" s="1" t="s">
        <v>7004</v>
      </c>
      <c r="F4" s="1" t="s">
        <v>7031</v>
      </c>
      <c r="G4" t="s">
        <v>1058</v>
      </c>
      <c r="I4" s="1" t="s">
        <v>7023</v>
      </c>
    </row>
    <row r="5" spans="1:9" x14ac:dyDescent="0.2">
      <c r="A5" s="39" t="s">
        <v>7009</v>
      </c>
      <c r="B5" s="39" t="s">
        <v>7026</v>
      </c>
      <c r="C5" s="39">
        <v>3</v>
      </c>
      <c r="D5" s="1" t="s">
        <v>7039</v>
      </c>
      <c r="E5" s="1" t="s">
        <v>7005</v>
      </c>
      <c r="F5" s="1" t="s">
        <v>7035</v>
      </c>
      <c r="G5" t="s">
        <v>1057</v>
      </c>
      <c r="I5" s="1" t="s">
        <v>7024</v>
      </c>
    </row>
    <row r="6" spans="1:9" x14ac:dyDescent="0.2">
      <c r="A6" s="39" t="s">
        <v>7010</v>
      </c>
      <c r="B6" s="39" t="s">
        <v>7027</v>
      </c>
      <c r="C6" s="39">
        <v>4</v>
      </c>
      <c r="F6" s="1" t="s">
        <v>7032</v>
      </c>
      <c r="G6" t="s">
        <v>1066</v>
      </c>
    </row>
    <row r="7" spans="1:9" x14ac:dyDescent="0.2">
      <c r="A7" s="39"/>
      <c r="B7" s="39"/>
      <c r="C7" s="39">
        <v>5</v>
      </c>
      <c r="F7" s="1" t="s">
        <v>7026</v>
      </c>
      <c r="G7" t="s">
        <v>1077</v>
      </c>
    </row>
    <row r="8" spans="1:9" x14ac:dyDescent="0.2">
      <c r="A8" s="39"/>
      <c r="B8" s="39"/>
      <c r="C8" s="39">
        <v>6</v>
      </c>
      <c r="G8" t="s">
        <v>1072</v>
      </c>
    </row>
    <row r="9" spans="1:9" x14ac:dyDescent="0.2">
      <c r="A9" s="39"/>
      <c r="B9" s="39"/>
      <c r="C9" s="39"/>
      <c r="G9" t="s">
        <v>1076</v>
      </c>
    </row>
    <row r="10" spans="1:9" x14ac:dyDescent="0.2">
      <c r="A10" s="39"/>
      <c r="B10" s="39"/>
      <c r="C10" s="39"/>
      <c r="G10" t="s">
        <v>1078</v>
      </c>
    </row>
    <row r="11" spans="1:9" x14ac:dyDescent="0.2">
      <c r="A11" s="39"/>
      <c r="B11" s="39"/>
      <c r="C11" s="39"/>
      <c r="G11" t="s">
        <v>1079</v>
      </c>
    </row>
    <row r="12" spans="1:9" x14ac:dyDescent="0.2">
      <c r="A12" s="39"/>
      <c r="B12" s="39"/>
      <c r="C12" s="39"/>
      <c r="G12" t="s">
        <v>1062</v>
      </c>
    </row>
    <row r="13" spans="1:9" x14ac:dyDescent="0.2">
      <c r="A13" s="39"/>
      <c r="B13" s="39"/>
      <c r="C13" s="39"/>
      <c r="G13" t="s">
        <v>1061</v>
      </c>
    </row>
    <row r="14" spans="1:9" x14ac:dyDescent="0.2">
      <c r="A14" s="39"/>
      <c r="B14" s="39"/>
      <c r="C14" s="39"/>
      <c r="G14" t="s">
        <v>1074</v>
      </c>
    </row>
    <row r="15" spans="1:9" x14ac:dyDescent="0.2">
      <c r="A15" s="39"/>
      <c r="B15" s="39"/>
      <c r="C15" s="39"/>
      <c r="G15" t="s">
        <v>1063</v>
      </c>
    </row>
    <row r="16" spans="1:9" x14ac:dyDescent="0.2">
      <c r="A16" s="39"/>
      <c r="B16" s="39"/>
      <c r="C16" s="39"/>
      <c r="G16" t="s">
        <v>1064</v>
      </c>
    </row>
    <row r="17" spans="1:7" x14ac:dyDescent="0.2">
      <c r="A17" s="39"/>
      <c r="B17" s="39"/>
      <c r="C17" s="39"/>
      <c r="G17" t="s">
        <v>1080</v>
      </c>
    </row>
    <row r="18" spans="1:7" x14ac:dyDescent="0.2">
      <c r="A18" s="39"/>
      <c r="B18" s="39"/>
      <c r="C18" s="39"/>
      <c r="G18" t="s">
        <v>1065</v>
      </c>
    </row>
    <row r="19" spans="1:7" x14ac:dyDescent="0.2">
      <c r="A19" s="39"/>
      <c r="B19" s="39"/>
      <c r="C19" s="39"/>
      <c r="G19" t="s">
        <v>1073</v>
      </c>
    </row>
    <row r="20" spans="1:7" x14ac:dyDescent="0.2">
      <c r="A20" s="39"/>
      <c r="B20" s="39"/>
      <c r="C20" s="39"/>
      <c r="G20" t="s">
        <v>1055</v>
      </c>
    </row>
    <row r="21" spans="1:7" x14ac:dyDescent="0.2">
      <c r="A21" s="39"/>
      <c r="B21" s="39"/>
      <c r="C21" s="39"/>
      <c r="G21" t="s">
        <v>1070</v>
      </c>
    </row>
    <row r="22" spans="1:7" x14ac:dyDescent="0.2">
      <c r="A22" s="39"/>
      <c r="B22" s="39"/>
      <c r="C22" s="39"/>
      <c r="G22" t="s">
        <v>1068</v>
      </c>
    </row>
    <row r="23" spans="1:7" x14ac:dyDescent="0.2">
      <c r="A23" s="39"/>
      <c r="B23" s="39"/>
      <c r="C23" s="39"/>
      <c r="G23" t="s">
        <v>1069</v>
      </c>
    </row>
    <row r="24" spans="1:7" x14ac:dyDescent="0.2">
      <c r="A24" s="39"/>
      <c r="B24" s="39"/>
      <c r="C24" s="39"/>
      <c r="G24" t="s">
        <v>1067</v>
      </c>
    </row>
    <row r="25" spans="1:7" x14ac:dyDescent="0.2">
      <c r="A25" s="39"/>
      <c r="B25" s="39"/>
      <c r="C25" s="39"/>
      <c r="G25" t="s">
        <v>1071</v>
      </c>
    </row>
    <row r="26" spans="1:7" x14ac:dyDescent="0.2">
      <c r="A26" s="39"/>
      <c r="B26" s="39"/>
      <c r="C26" s="39"/>
      <c r="G26" t="s">
        <v>1075</v>
      </c>
    </row>
    <row r="27" spans="1:7" x14ac:dyDescent="0.2">
      <c r="A27" s="39"/>
      <c r="B27" s="39"/>
      <c r="C27" s="39"/>
      <c r="G27" t="s">
        <v>1054</v>
      </c>
    </row>
    <row r="28" spans="1:7" x14ac:dyDescent="0.2">
      <c r="A28" s="39"/>
      <c r="B28" s="39"/>
      <c r="C28" s="39"/>
    </row>
    <row r="29" spans="1:7" x14ac:dyDescent="0.2">
      <c r="A29" s="39"/>
      <c r="B29" s="39"/>
      <c r="C29" s="39"/>
    </row>
    <row r="30" spans="1:7" x14ac:dyDescent="0.2">
      <c r="A30" s="1"/>
      <c r="B30" s="1"/>
      <c r="C30" s="1"/>
    </row>
    <row r="31" spans="1:7" x14ac:dyDescent="0.2">
      <c r="A31" s="1"/>
      <c r="B31" s="1"/>
      <c r="C31" s="1"/>
    </row>
    <row r="32" spans="1:7" x14ac:dyDescent="0.2">
      <c r="A32" s="1"/>
      <c r="B32" s="1"/>
      <c r="C32" s="1"/>
    </row>
    <row r="33" spans="1:3" x14ac:dyDescent="0.2">
      <c r="A33" s="1"/>
      <c r="B33" s="1"/>
      <c r="C33" s="1"/>
    </row>
    <row r="34" spans="1:3" x14ac:dyDescent="0.2">
      <c r="A34" s="1"/>
      <c r="B34" s="1"/>
      <c r="C34" s="1"/>
    </row>
    <row r="35" spans="1:3" x14ac:dyDescent="0.2">
      <c r="A35" s="1"/>
      <c r="B35" s="1"/>
      <c r="C35" s="1"/>
    </row>
    <row r="36" spans="1:3" x14ac:dyDescent="0.2">
      <c r="A36" s="1"/>
      <c r="B36" s="1"/>
      <c r="C36" s="1"/>
    </row>
    <row r="37" spans="1:3" x14ac:dyDescent="0.2">
      <c r="A37" s="1"/>
      <c r="B37" s="1"/>
      <c r="C37" s="1"/>
    </row>
    <row r="38" spans="1:3" x14ac:dyDescent="0.2">
      <c r="A38" s="1"/>
      <c r="B38" s="1"/>
      <c r="C38" s="1"/>
    </row>
    <row r="39" spans="1:3" x14ac:dyDescent="0.2">
      <c r="A39" s="1"/>
      <c r="B39" s="1"/>
      <c r="C39" s="1"/>
    </row>
    <row r="40" spans="1:3" x14ac:dyDescent="0.2">
      <c r="A40" s="1"/>
      <c r="B40" s="1"/>
      <c r="C40" s="1"/>
    </row>
    <row r="41" spans="1:3" x14ac:dyDescent="0.2">
      <c r="A41" s="1"/>
      <c r="B41" s="1"/>
      <c r="C41" s="1"/>
    </row>
    <row r="42" spans="1:3" x14ac:dyDescent="0.2">
      <c r="A42" s="1"/>
      <c r="B42" s="1"/>
      <c r="C42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XFD1048576"/>
  <sheetViews>
    <sheetView workbookViewId="0"/>
  </sheetViews>
  <sheetFormatPr defaultRowHeight="12.75" x14ac:dyDescent="0.2"/>
  <sheetData>
    <row r="1" spans="1:14" ht="20.25" thickBot="1" x14ac:dyDescent="0.35">
      <c r="A1" s="7" t="s">
        <v>8</v>
      </c>
      <c r="B1" s="7" t="s">
        <v>9</v>
      </c>
      <c r="C1" s="7" t="s">
        <v>10</v>
      </c>
      <c r="D1" s="7" t="s">
        <v>11</v>
      </c>
      <c r="E1" s="7" t="s">
        <v>12</v>
      </c>
      <c r="F1" s="7" t="s">
        <v>13</v>
      </c>
      <c r="G1" s="7" t="s">
        <v>14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</row>
    <row r="2" spans="1:14" ht="13.5" thickTop="1" x14ac:dyDescent="0.2">
      <c r="A2" t="s">
        <v>7065</v>
      </c>
      <c r="B2" t="s">
        <v>7066</v>
      </c>
      <c r="C2" t="s">
        <v>7064</v>
      </c>
      <c r="D2">
        <v>2</v>
      </c>
      <c r="E2" s="9" t="s">
        <v>7069</v>
      </c>
      <c r="F2" s="9">
        <v>43980.934004629627</v>
      </c>
      <c r="H2">
        <v>16</v>
      </c>
      <c r="I2" t="s">
        <v>7065</v>
      </c>
      <c r="J2" t="s">
        <v>7067</v>
      </c>
      <c r="K2">
        <v>367298</v>
      </c>
      <c r="L2">
        <v>1615641</v>
      </c>
      <c r="M2" t="s">
        <v>7068</v>
      </c>
      <c r="N2" t="s">
        <v>7068</v>
      </c>
    </row>
    <row r="3" spans="1:14" x14ac:dyDescent="0.2">
      <c r="E3" s="9"/>
      <c r="F3" s="9"/>
    </row>
    <row r="4" spans="1:14" x14ac:dyDescent="0.2">
      <c r="E4" s="9"/>
      <c r="F4" s="9"/>
    </row>
    <row r="5" spans="1:14" x14ac:dyDescent="0.2">
      <c r="E5" s="9"/>
      <c r="F5" s="9"/>
    </row>
    <row r="6" spans="1:14" x14ac:dyDescent="0.2">
      <c r="E6" s="9"/>
      <c r="F6" s="9"/>
    </row>
    <row r="7" spans="1:14" x14ac:dyDescent="0.2">
      <c r="E7" s="9"/>
      <c r="F7" s="9"/>
    </row>
    <row r="8" spans="1:14" x14ac:dyDescent="0.2">
      <c r="E8" s="9"/>
      <c r="F8" s="9"/>
    </row>
    <row r="9" spans="1:14" x14ac:dyDescent="0.2">
      <c r="E9" s="9"/>
      <c r="F9" s="9"/>
    </row>
    <row r="10" spans="1:14" x14ac:dyDescent="0.2">
      <c r="E10" s="9"/>
      <c r="F10" s="9"/>
    </row>
    <row r="11" spans="1:14" x14ac:dyDescent="0.2">
      <c r="E11" s="9"/>
      <c r="F11" s="9"/>
    </row>
    <row r="12" spans="1:14" x14ac:dyDescent="0.2">
      <c r="E12" s="9"/>
      <c r="F12" s="9"/>
    </row>
    <row r="13" spans="1:14" x14ac:dyDescent="0.2">
      <c r="E13" s="9"/>
      <c r="F13" s="9"/>
    </row>
    <row r="14" spans="1:14" x14ac:dyDescent="0.2">
      <c r="E14" s="9"/>
      <c r="F14" s="9"/>
    </row>
    <row r="15" spans="1:14" x14ac:dyDescent="0.2">
      <c r="E15" s="9"/>
      <c r="F15" s="9"/>
    </row>
    <row r="16" spans="1:14" x14ac:dyDescent="0.2">
      <c r="E16" s="9"/>
      <c r="F16" s="9"/>
    </row>
    <row r="17" spans="5:6" x14ac:dyDescent="0.2">
      <c r="E17" s="9"/>
      <c r="F17" s="9"/>
    </row>
    <row r="18" spans="5:6" x14ac:dyDescent="0.2">
      <c r="E18" s="9"/>
      <c r="F18" s="9"/>
    </row>
    <row r="1048576" spans="16384:16384" x14ac:dyDescent="0.2">
      <c r="XFD1048576" s="8" t="s">
        <v>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D2:XFD1048576"/>
  <sheetViews>
    <sheetView workbookViewId="0"/>
  </sheetViews>
  <sheetFormatPr defaultRowHeight="12.75" x14ac:dyDescent="0.2"/>
  <sheetData>
    <row r="2" spans="4:5" x14ac:dyDescent="0.2">
      <c r="E2" t="s">
        <v>7064</v>
      </c>
    </row>
    <row r="3" spans="4:5" x14ac:dyDescent="0.2">
      <c r="E3">
        <v>2</v>
      </c>
    </row>
    <row r="4" spans="4:5" x14ac:dyDescent="0.2">
      <c r="D4" t="s">
        <v>8</v>
      </c>
      <c r="E4" t="s">
        <v>7065</v>
      </c>
    </row>
    <row r="5" spans="4:5" x14ac:dyDescent="0.2">
      <c r="D5" t="s">
        <v>22</v>
      </c>
      <c r="E5" t="s">
        <v>7066</v>
      </c>
    </row>
    <row r="12" spans="4:5" x14ac:dyDescent="0.2">
      <c r="D12" t="s">
        <v>23</v>
      </c>
      <c r="E12">
        <v>1</v>
      </c>
    </row>
    <row r="2013" spans="3044:3059" x14ac:dyDescent="0.2">
      <c r="DMB2013" s="8"/>
      <c r="DMC2013" s="8"/>
      <c r="DMD2013" s="8"/>
      <c r="DME2013" s="8"/>
      <c r="DMF2013" s="8"/>
      <c r="DMG2013" s="8"/>
      <c r="DMH2013" s="8"/>
      <c r="DMI2013" s="8"/>
      <c r="DMJ2013" s="8"/>
      <c r="DMK2013" s="8"/>
      <c r="DML2013" s="8"/>
      <c r="DMM2013" s="8"/>
      <c r="DMN2013" s="8"/>
      <c r="DMO2013" s="8"/>
      <c r="DMP2013" s="8"/>
      <c r="DMQ2013" s="8"/>
    </row>
    <row r="2014" spans="3044:3059" x14ac:dyDescent="0.2">
      <c r="DMB2014" s="8" t="s">
        <v>7065</v>
      </c>
      <c r="DMC2014" s="8" t="s">
        <v>7066</v>
      </c>
      <c r="DMD2014" s="8" t="s">
        <v>7064</v>
      </c>
      <c r="DME2014" s="8">
        <v>2</v>
      </c>
      <c r="DMF2014" s="10" t="s">
        <v>7069</v>
      </c>
      <c r="DMG2014" s="10" t="s">
        <v>7069</v>
      </c>
      <c r="DMH2014" s="8"/>
      <c r="DMI2014" s="8">
        <v>16</v>
      </c>
      <c r="DMJ2014" s="8"/>
      <c r="DMK2014" s="8" t="s">
        <v>7067</v>
      </c>
      <c r="DML2014" s="8">
        <v>367298</v>
      </c>
      <c r="DMM2014" s="8"/>
      <c r="DMN2014" s="8" t="s">
        <v>7068</v>
      </c>
      <c r="DMO2014" s="8"/>
      <c r="DMP2014" s="8"/>
      <c r="DMQ2014" s="8"/>
    </row>
    <row r="2015" spans="3044:3059" x14ac:dyDescent="0.2">
      <c r="DMB2015" s="8"/>
      <c r="DMC2015" s="8"/>
      <c r="DMD2015" s="8"/>
      <c r="DME2015" s="8"/>
      <c r="DMF2015" s="10"/>
      <c r="DMG2015" s="10"/>
      <c r="DMH2015" s="8"/>
      <c r="DMI2015" s="8"/>
      <c r="DMJ2015" s="8"/>
      <c r="DMK2015" s="8"/>
      <c r="DML2015" s="8"/>
      <c r="DMM2015" s="8"/>
      <c r="DMN2015" s="8"/>
      <c r="DMO2015" s="8"/>
      <c r="DMP2015" s="8"/>
      <c r="DMQ2015" s="8"/>
    </row>
    <row r="2016" spans="3044:3059" x14ac:dyDescent="0.2">
      <c r="DMB2016" s="8"/>
      <c r="DMC2016" s="8"/>
      <c r="DMD2016" s="8"/>
      <c r="DME2016" s="8"/>
      <c r="DMF2016" s="10"/>
      <c r="DMG2016" s="10"/>
      <c r="DMH2016" s="8"/>
      <c r="DMI2016" s="8"/>
      <c r="DMJ2016" s="8"/>
      <c r="DMK2016" s="8"/>
      <c r="DML2016" s="8"/>
      <c r="DMM2016" s="8"/>
      <c r="DMN2016" s="8"/>
      <c r="DMO2016" s="8"/>
      <c r="DMP2016" s="8"/>
      <c r="DMQ2016" s="8"/>
    </row>
    <row r="2017" spans="3044:3059" x14ac:dyDescent="0.2">
      <c r="DMB2017" s="8"/>
      <c r="DMC2017" s="8"/>
      <c r="DMD2017" s="8"/>
      <c r="DME2017" s="8"/>
      <c r="DMF2017" s="10"/>
      <c r="DMG2017" s="10"/>
      <c r="DMH2017" s="8"/>
      <c r="DMI2017" s="8"/>
      <c r="DMJ2017" s="8"/>
      <c r="DMK2017" s="8"/>
      <c r="DML2017" s="8"/>
      <c r="DMM2017" s="8"/>
      <c r="DMN2017" s="8"/>
      <c r="DMO2017" s="8"/>
      <c r="DMP2017" s="8"/>
      <c r="DMQ2017" s="8"/>
    </row>
    <row r="2018" spans="3044:3059" x14ac:dyDescent="0.2">
      <c r="DMB2018" s="8"/>
      <c r="DMC2018" s="8"/>
      <c r="DMD2018" s="8"/>
      <c r="DME2018" s="8"/>
      <c r="DMF2018" s="10"/>
      <c r="DMG2018" s="10"/>
      <c r="DMH2018" s="8"/>
      <c r="DMI2018" s="8"/>
      <c r="DMJ2018" s="8"/>
      <c r="DMK2018" s="8"/>
      <c r="DML2018" s="8"/>
      <c r="DMM2018" s="8"/>
      <c r="DMN2018" s="8"/>
      <c r="DMO2018" s="8"/>
      <c r="DMP2018" s="8"/>
      <c r="DMQ2018" s="8"/>
    </row>
    <row r="2019" spans="3044:3059" x14ac:dyDescent="0.2">
      <c r="DMB2019" s="8"/>
      <c r="DMC2019" s="8"/>
      <c r="DMD2019" s="8"/>
      <c r="DME2019" s="8"/>
      <c r="DMF2019" s="10"/>
      <c r="DMG2019" s="10"/>
      <c r="DMH2019" s="8"/>
      <c r="DMI2019" s="8"/>
      <c r="DMJ2019" s="8"/>
      <c r="DMK2019" s="8"/>
      <c r="DML2019" s="8"/>
      <c r="DMM2019" s="8"/>
      <c r="DMN2019" s="8"/>
      <c r="DMO2019" s="8"/>
      <c r="DMP2019" s="8"/>
      <c r="DMQ2019" s="8"/>
    </row>
    <row r="2020" spans="3044:3059" x14ac:dyDescent="0.2">
      <c r="DMB2020" s="8"/>
      <c r="DMC2020" s="8"/>
      <c r="DMD2020" s="8"/>
      <c r="DME2020" s="8"/>
      <c r="DMF2020" s="10"/>
      <c r="DMG2020" s="10"/>
      <c r="DMH2020" s="8"/>
      <c r="DMI2020" s="8"/>
      <c r="DMJ2020" s="8"/>
      <c r="DMK2020" s="8"/>
      <c r="DML2020" s="8"/>
      <c r="DMM2020" s="8"/>
      <c r="DMN2020" s="8"/>
      <c r="DMO2020" s="8"/>
      <c r="DMP2020" s="8"/>
      <c r="DMQ2020" s="8"/>
    </row>
    <row r="2021" spans="3044:3059" x14ac:dyDescent="0.2">
      <c r="DMB2021" s="8"/>
      <c r="DMC2021" s="8"/>
      <c r="DMD2021" s="8"/>
      <c r="DME2021" s="8"/>
      <c r="DMF2021" s="10"/>
      <c r="DMG2021" s="10"/>
      <c r="DMH2021" s="8"/>
      <c r="DMI2021" s="8"/>
      <c r="DMJ2021" s="8"/>
      <c r="DMK2021" s="8"/>
      <c r="DML2021" s="8"/>
      <c r="DMM2021" s="8"/>
      <c r="DMN2021" s="8"/>
      <c r="DMO2021" s="8"/>
      <c r="DMP2021" s="8"/>
      <c r="DMQ2021" s="8"/>
    </row>
    <row r="2022" spans="3044:3059" x14ac:dyDescent="0.2">
      <c r="DMB2022" s="8"/>
      <c r="DMC2022" s="8"/>
      <c r="DMD2022" s="8"/>
      <c r="DME2022" s="8"/>
      <c r="DMF2022" s="10"/>
      <c r="DMG2022" s="10"/>
      <c r="DMH2022" s="8"/>
      <c r="DMI2022" s="8"/>
      <c r="DMJ2022" s="8"/>
      <c r="DMK2022" s="8"/>
      <c r="DML2022" s="8"/>
      <c r="DMM2022" s="8"/>
      <c r="DMN2022" s="8"/>
      <c r="DMO2022" s="8"/>
      <c r="DMP2022" s="8"/>
      <c r="DMQ2022" s="8"/>
    </row>
    <row r="2023" spans="3044:3059" x14ac:dyDescent="0.2">
      <c r="DMB2023" s="8"/>
      <c r="DMC2023" s="8"/>
      <c r="DMD2023" s="8"/>
      <c r="DME2023" s="8"/>
      <c r="DMF2023" s="10"/>
      <c r="DMG2023" s="10"/>
      <c r="DMH2023" s="8"/>
      <c r="DMI2023" s="8"/>
      <c r="DMJ2023" s="8"/>
      <c r="DMK2023" s="8"/>
      <c r="DML2023" s="8"/>
      <c r="DMM2023" s="8"/>
      <c r="DMN2023" s="8"/>
      <c r="DMO2023" s="8"/>
      <c r="DMP2023" s="8"/>
      <c r="DMQ2023" s="8"/>
    </row>
    <row r="2024" spans="3044:3059" x14ac:dyDescent="0.2">
      <c r="DMB2024" s="8"/>
      <c r="DMC2024" s="8"/>
      <c r="DMD2024" s="8"/>
      <c r="DME2024" s="8"/>
      <c r="DMF2024" s="10"/>
      <c r="DMG2024" s="10"/>
      <c r="DMH2024" s="8"/>
      <c r="DMI2024" s="8"/>
      <c r="DMJ2024" s="8"/>
      <c r="DMK2024" s="8"/>
      <c r="DML2024" s="8"/>
      <c r="DMM2024" s="8"/>
      <c r="DMN2024" s="8"/>
      <c r="DMO2024" s="8"/>
      <c r="DMP2024" s="8"/>
      <c r="DMQ2024" s="8"/>
    </row>
    <row r="2025" spans="3044:3059" x14ac:dyDescent="0.2">
      <c r="DMB2025" s="8"/>
      <c r="DMC2025" s="8"/>
      <c r="DMD2025" s="8"/>
      <c r="DME2025" s="8"/>
      <c r="DMF2025" s="10"/>
      <c r="DMG2025" s="10"/>
      <c r="DMH2025" s="8"/>
      <c r="DMI2025" s="8"/>
      <c r="DMJ2025" s="8"/>
      <c r="DMK2025" s="8"/>
      <c r="DML2025" s="8"/>
      <c r="DMM2025" s="8"/>
      <c r="DMN2025" s="8"/>
      <c r="DMO2025" s="8"/>
      <c r="DMP2025" s="8"/>
      <c r="DMQ2025" s="8"/>
    </row>
    <row r="2026" spans="3044:3059" x14ac:dyDescent="0.2">
      <c r="DMB2026" s="8"/>
      <c r="DMC2026" s="8"/>
      <c r="DMD2026" s="8"/>
      <c r="DME2026" s="8"/>
      <c r="DMF2026" s="10"/>
      <c r="DMG2026" s="10"/>
      <c r="DMH2026" s="8"/>
      <c r="DMI2026" s="8"/>
      <c r="DMJ2026" s="8"/>
      <c r="DMK2026" s="8"/>
      <c r="DML2026" s="8"/>
      <c r="DMM2026" s="8"/>
      <c r="DMN2026" s="8"/>
      <c r="DMO2026" s="8"/>
      <c r="DMP2026" s="8"/>
      <c r="DMQ2026" s="8"/>
    </row>
    <row r="2027" spans="3044:3059" x14ac:dyDescent="0.2">
      <c r="DMB2027" s="8"/>
      <c r="DMC2027" s="8"/>
      <c r="DMD2027" s="8"/>
      <c r="DME2027" s="8"/>
      <c r="DMF2027" s="10"/>
      <c r="DMG2027" s="10"/>
      <c r="DMH2027" s="8"/>
      <c r="DMI2027" s="8"/>
      <c r="DMJ2027" s="8"/>
      <c r="DMK2027" s="8"/>
      <c r="DML2027" s="8"/>
      <c r="DMM2027" s="8"/>
      <c r="DMN2027" s="8"/>
      <c r="DMO2027" s="8"/>
      <c r="DMP2027" s="8"/>
      <c r="DMQ2027" s="8"/>
    </row>
    <row r="2028" spans="3044:3059" x14ac:dyDescent="0.2">
      <c r="DMB2028" s="8"/>
      <c r="DMC2028" s="8"/>
      <c r="DMD2028" s="8"/>
      <c r="DME2028" s="8"/>
      <c r="DMF2028" s="10"/>
      <c r="DMG2028" s="10"/>
      <c r="DMH2028" s="8"/>
      <c r="DMI2028" s="8"/>
      <c r="DMJ2028" s="8"/>
      <c r="DMK2028" s="8"/>
      <c r="DML2028" s="8"/>
      <c r="DMM2028" s="8"/>
      <c r="DMN2028" s="8"/>
      <c r="DMO2028" s="8"/>
      <c r="DMP2028" s="8"/>
      <c r="DMQ2028" s="8"/>
    </row>
    <row r="2029" spans="3044:3059" x14ac:dyDescent="0.2">
      <c r="DMB2029" s="8"/>
      <c r="DMC2029" s="8"/>
      <c r="DMD2029" s="8"/>
      <c r="DME2029" s="8"/>
      <c r="DMF2029" s="10"/>
      <c r="DMG2029" s="10"/>
      <c r="DMH2029" s="8"/>
      <c r="DMI2029" s="8"/>
      <c r="DMJ2029" s="8"/>
      <c r="DMK2029" s="8"/>
      <c r="DML2029" s="8"/>
      <c r="DMM2029" s="8"/>
      <c r="DMN2029" s="8"/>
      <c r="DMO2029" s="8"/>
      <c r="DMP2029" s="8"/>
      <c r="DMQ2029" s="8"/>
    </row>
    <row r="2030" spans="3044:3059" x14ac:dyDescent="0.2">
      <c r="DMB2030" s="8"/>
      <c r="DMC2030" s="8"/>
      <c r="DMD2030" s="8"/>
      <c r="DME2030" s="8"/>
      <c r="DMF2030" s="10"/>
      <c r="DMG2030" s="10"/>
      <c r="DMH2030" s="8"/>
      <c r="DMI2030" s="8"/>
      <c r="DMJ2030" s="8"/>
      <c r="DMK2030" s="8"/>
      <c r="DML2030" s="8"/>
      <c r="DMM2030" s="8"/>
      <c r="DMN2030" s="8"/>
      <c r="DMO2030" s="8"/>
      <c r="DMP2030" s="8"/>
      <c r="DMQ2030" s="8"/>
    </row>
    <row r="2031" spans="3044:3059" x14ac:dyDescent="0.2">
      <c r="DMB2031" s="8"/>
      <c r="DMC2031" s="8"/>
      <c r="DMD2031" s="8"/>
      <c r="DME2031" s="8"/>
      <c r="DMF2031" s="8"/>
      <c r="DMG2031" s="8"/>
      <c r="DMH2031" s="8"/>
      <c r="DMI2031" s="8"/>
      <c r="DMJ2031" s="8"/>
      <c r="DMK2031" s="8"/>
      <c r="DML2031" s="8"/>
      <c r="DMM2031" s="8"/>
      <c r="DMN2031" s="8"/>
      <c r="DMO2031" s="8"/>
      <c r="DMP2031" s="8"/>
      <c r="DMQ2031" s="8"/>
    </row>
    <row r="2032" spans="3044:3059" x14ac:dyDescent="0.2">
      <c r="DMB2032" s="8"/>
      <c r="DMC2032" s="8"/>
      <c r="DMD2032" s="8"/>
      <c r="DME2032" s="8"/>
      <c r="DMF2032" s="8"/>
      <c r="DMG2032" s="8"/>
      <c r="DMH2032" s="8"/>
      <c r="DMI2032" s="8"/>
      <c r="DMJ2032" s="8"/>
      <c r="DMK2032" s="8"/>
      <c r="DML2032" s="8"/>
      <c r="DMM2032" s="8"/>
      <c r="DMN2032" s="8"/>
      <c r="DMO2032" s="8"/>
      <c r="DMP2032" s="8"/>
      <c r="DMQ2032" s="8"/>
    </row>
    <row r="2033" spans="3044:3059" x14ac:dyDescent="0.2">
      <c r="DMB2033" s="8"/>
      <c r="DMC2033" s="8"/>
      <c r="DMD2033" s="8"/>
      <c r="DME2033" s="8"/>
      <c r="DMF2033" s="8"/>
      <c r="DMG2033" s="8"/>
      <c r="DMH2033" s="8"/>
      <c r="DMI2033" s="8"/>
      <c r="DMJ2033" s="8"/>
      <c r="DMK2033" s="8"/>
      <c r="DML2033" s="8"/>
      <c r="DMM2033" s="8"/>
      <c r="DMN2033" s="8"/>
      <c r="DMO2033" s="8"/>
      <c r="DMP2033" s="8"/>
      <c r="DMQ2033" s="8"/>
    </row>
    <row r="2034" spans="3044:3059" x14ac:dyDescent="0.2">
      <c r="DMB2034" s="8"/>
      <c r="DMC2034" s="8"/>
      <c r="DMD2034" s="8"/>
      <c r="DME2034" s="8"/>
      <c r="DMF2034" s="8"/>
      <c r="DMG2034" s="8"/>
      <c r="DMH2034" s="8"/>
      <c r="DMI2034" s="8"/>
      <c r="DMJ2034" s="8"/>
      <c r="DMK2034" s="8"/>
      <c r="DML2034" s="8"/>
      <c r="DMM2034" s="8"/>
      <c r="DMN2034" s="8"/>
      <c r="DMO2034" s="8"/>
      <c r="DMP2034" s="8"/>
      <c r="DMQ2034" s="8"/>
    </row>
    <row r="2035" spans="3044:3059" x14ac:dyDescent="0.2">
      <c r="DMB2035" s="8"/>
      <c r="DMC2035" s="8"/>
      <c r="DMD2035" s="8"/>
      <c r="DME2035" s="8"/>
      <c r="DMF2035" s="8"/>
      <c r="DMG2035" s="8"/>
      <c r="DMH2035" s="8"/>
      <c r="DMI2035" s="8"/>
      <c r="DMJ2035" s="8"/>
      <c r="DMK2035" s="8"/>
      <c r="DML2035" s="8"/>
      <c r="DMM2035" s="8"/>
      <c r="DMN2035" s="8"/>
      <c r="DMO2035" s="8"/>
      <c r="DMP2035" s="8"/>
      <c r="DMQ2035" s="8"/>
    </row>
    <row r="2036" spans="3044:3059" x14ac:dyDescent="0.2">
      <c r="DMB2036" s="8"/>
      <c r="DMC2036" s="8"/>
      <c r="DMD2036" s="8"/>
      <c r="DME2036" s="8"/>
      <c r="DMF2036" s="8"/>
      <c r="DMG2036" s="8"/>
      <c r="DMH2036" s="8"/>
      <c r="DMI2036" s="8"/>
      <c r="DMJ2036" s="8"/>
      <c r="DMK2036" s="8"/>
      <c r="DML2036" s="8"/>
      <c r="DMM2036" s="8"/>
      <c r="DMN2036" s="8"/>
      <c r="DMO2036" s="8"/>
      <c r="DMP2036" s="8"/>
      <c r="DMQ2036" s="8"/>
    </row>
    <row r="2037" spans="3044:3059" x14ac:dyDescent="0.2">
      <c r="DMB2037" s="8"/>
      <c r="DMC2037" s="8"/>
      <c r="DMD2037" s="8"/>
      <c r="DME2037" s="8"/>
      <c r="DMF2037" s="8"/>
      <c r="DMG2037" s="8"/>
      <c r="DMH2037" s="8"/>
      <c r="DMI2037" s="8"/>
      <c r="DMJ2037" s="8"/>
      <c r="DMK2037" s="8"/>
      <c r="DML2037" s="8"/>
      <c r="DMM2037" s="8"/>
      <c r="DMN2037" s="8"/>
      <c r="DMO2037" s="8"/>
      <c r="DMP2037" s="8"/>
      <c r="DMQ2037" s="8"/>
    </row>
    <row r="2038" spans="3044:3059" x14ac:dyDescent="0.2">
      <c r="DMB2038" s="8"/>
      <c r="DMC2038" s="8"/>
      <c r="DMD2038" s="8"/>
      <c r="DME2038" s="8"/>
      <c r="DMF2038" s="8"/>
      <c r="DMG2038" s="8"/>
      <c r="DMH2038" s="8"/>
      <c r="DMI2038" s="8"/>
      <c r="DMJ2038" s="8"/>
      <c r="DMK2038" s="8"/>
      <c r="DML2038" s="8"/>
      <c r="DMM2038" s="8"/>
      <c r="DMN2038" s="8"/>
      <c r="DMO2038" s="8"/>
      <c r="DMP2038" s="8"/>
      <c r="DMQ2038" s="8"/>
    </row>
    <row r="2039" spans="3044:3059" x14ac:dyDescent="0.2">
      <c r="DMB2039" s="8"/>
      <c r="DMC2039" s="8"/>
      <c r="DMD2039" s="8"/>
      <c r="DME2039" s="8"/>
      <c r="DMF2039" s="8"/>
      <c r="DMG2039" s="8"/>
      <c r="DMH2039" s="8"/>
      <c r="DMI2039" s="8"/>
      <c r="DMJ2039" s="8"/>
      <c r="DMK2039" s="8"/>
      <c r="DML2039" s="8"/>
      <c r="DMM2039" s="8"/>
      <c r="DMN2039" s="8"/>
      <c r="DMO2039" s="8"/>
      <c r="DMP2039" s="8"/>
      <c r="DMQ2039" s="8"/>
    </row>
    <row r="2040" spans="3044:3059" x14ac:dyDescent="0.2">
      <c r="DMB2040" s="8"/>
      <c r="DMC2040" s="8"/>
      <c r="DMD2040" s="8"/>
      <c r="DME2040" s="8"/>
      <c r="DMF2040" s="8"/>
      <c r="DMG2040" s="8"/>
      <c r="DMH2040" s="8"/>
      <c r="DMI2040" s="8"/>
      <c r="DMJ2040" s="8"/>
      <c r="DMK2040" s="8"/>
      <c r="DML2040" s="8"/>
      <c r="DMM2040" s="8"/>
      <c r="DMN2040" s="8"/>
      <c r="DMO2040" s="8"/>
      <c r="DMP2040" s="8"/>
      <c r="DMQ2040" s="8"/>
    </row>
    <row r="2041" spans="3044:3059" x14ac:dyDescent="0.2">
      <c r="DMB2041" s="8"/>
      <c r="DMC2041" s="8"/>
      <c r="DMD2041" s="8"/>
      <c r="DME2041" s="8"/>
      <c r="DMF2041" s="8"/>
      <c r="DMG2041" s="8"/>
      <c r="DMH2041" s="8"/>
      <c r="DMI2041" s="8"/>
      <c r="DMJ2041" s="8"/>
      <c r="DMK2041" s="8"/>
      <c r="DML2041" s="8"/>
      <c r="DMM2041" s="8"/>
      <c r="DMN2041" s="8"/>
      <c r="DMO2041" s="8"/>
      <c r="DMP2041" s="8"/>
      <c r="DMQ2041" s="8"/>
    </row>
    <row r="2042" spans="3044:3059" x14ac:dyDescent="0.2">
      <c r="DMB2042" s="8"/>
      <c r="DMC2042" s="8"/>
      <c r="DMD2042" s="8"/>
      <c r="DME2042" s="8"/>
      <c r="DMF2042" s="8"/>
      <c r="DMG2042" s="8"/>
      <c r="DMH2042" s="8"/>
      <c r="DMI2042" s="8"/>
      <c r="DMJ2042" s="8"/>
      <c r="DMK2042" s="8"/>
      <c r="DML2042" s="8"/>
      <c r="DMM2042" s="8"/>
      <c r="DMN2042" s="8"/>
      <c r="DMO2042" s="8"/>
      <c r="DMP2042" s="8"/>
      <c r="DMQ2042" s="8"/>
    </row>
    <row r="2043" spans="3044:3059" x14ac:dyDescent="0.2">
      <c r="DMB2043" s="8"/>
      <c r="DMC2043" s="8"/>
      <c r="DMD2043" s="8"/>
      <c r="DME2043" s="8"/>
      <c r="DMF2043" s="8"/>
      <c r="DMG2043" s="8"/>
      <c r="DMH2043" s="8"/>
      <c r="DMI2043" s="8"/>
      <c r="DMJ2043" s="8"/>
      <c r="DMK2043" s="8"/>
      <c r="DML2043" s="8"/>
      <c r="DMM2043" s="8"/>
      <c r="DMN2043" s="8"/>
      <c r="DMO2043" s="8"/>
      <c r="DMP2043" s="8"/>
      <c r="DMQ2043" s="8"/>
    </row>
    <row r="2044" spans="3044:3059" x14ac:dyDescent="0.2">
      <c r="DMB2044" s="8"/>
      <c r="DMC2044" s="8"/>
      <c r="DMD2044" s="8"/>
      <c r="DME2044" s="8"/>
      <c r="DMF2044" s="8"/>
      <c r="DMG2044" s="8"/>
      <c r="DMH2044" s="8"/>
      <c r="DMI2044" s="8"/>
      <c r="DMJ2044" s="8"/>
      <c r="DMK2044" s="8"/>
      <c r="DML2044" s="8"/>
      <c r="DMM2044" s="8"/>
      <c r="DMN2044" s="8"/>
      <c r="DMO2044" s="8"/>
      <c r="DMP2044" s="8"/>
      <c r="DMQ2044" s="8"/>
    </row>
    <row r="2045" spans="3044:3059" x14ac:dyDescent="0.2">
      <c r="DMB2045" s="8"/>
      <c r="DMC2045" s="8"/>
      <c r="DMD2045" s="8"/>
      <c r="DME2045" s="8"/>
      <c r="DMF2045" s="8"/>
      <c r="DMG2045" s="8"/>
      <c r="DMH2045" s="8"/>
      <c r="DMI2045" s="8"/>
      <c r="DMJ2045" s="8"/>
      <c r="DMK2045" s="8"/>
      <c r="DML2045" s="8"/>
      <c r="DMM2045" s="8"/>
      <c r="DMN2045" s="8"/>
      <c r="DMO2045" s="8"/>
      <c r="DMP2045" s="8"/>
      <c r="DMQ2045" s="8"/>
    </row>
    <row r="2046" spans="3044:3059" x14ac:dyDescent="0.2">
      <c r="DMB2046" s="8"/>
      <c r="DMC2046" s="8"/>
      <c r="DMD2046" s="8"/>
      <c r="DME2046" s="8"/>
      <c r="DMF2046" s="8"/>
      <c r="DMG2046" s="8"/>
      <c r="DMH2046" s="8"/>
      <c r="DMI2046" s="8"/>
      <c r="DMJ2046" s="8"/>
      <c r="DMK2046" s="8"/>
      <c r="DML2046" s="8"/>
      <c r="DMM2046" s="8"/>
      <c r="DMN2046" s="8"/>
      <c r="DMO2046" s="8"/>
      <c r="DMP2046" s="8"/>
      <c r="DMQ2046" s="8"/>
    </row>
    <row r="2047" spans="3044:3059" x14ac:dyDescent="0.2">
      <c r="DMB2047" s="8"/>
      <c r="DMC2047" s="8"/>
      <c r="DMD2047" s="8"/>
      <c r="DME2047" s="8"/>
      <c r="DMF2047" s="8"/>
      <c r="DMG2047" s="8"/>
      <c r="DMH2047" s="8"/>
      <c r="DMI2047" s="8"/>
      <c r="DMJ2047" s="8"/>
      <c r="DMK2047" s="8"/>
      <c r="DML2047" s="8"/>
      <c r="DMM2047" s="8"/>
      <c r="DMN2047" s="8"/>
      <c r="DMO2047" s="8"/>
      <c r="DMP2047" s="8"/>
      <c r="DMQ2047" s="8"/>
    </row>
    <row r="2048" spans="3044:3059" x14ac:dyDescent="0.2">
      <c r="DMB2048" s="8"/>
      <c r="DMC2048" s="8"/>
      <c r="DMD2048" s="8"/>
      <c r="DME2048" s="8"/>
      <c r="DMF2048" s="8"/>
      <c r="DMG2048" s="8"/>
      <c r="DMH2048" s="8"/>
      <c r="DMI2048" s="8"/>
      <c r="DMJ2048" s="8"/>
      <c r="DMK2048" s="8"/>
      <c r="DML2048" s="8"/>
      <c r="DMM2048" s="8"/>
      <c r="DMN2048" s="8"/>
      <c r="DMO2048" s="8"/>
      <c r="DMP2048" s="8"/>
      <c r="DMQ2048" s="8"/>
    </row>
    <row r="2049" spans="3044:3059" x14ac:dyDescent="0.2">
      <c r="DMB2049" s="8"/>
      <c r="DMC2049" s="8"/>
      <c r="DMD2049" s="8"/>
      <c r="DME2049" s="8"/>
      <c r="DMF2049" s="8"/>
      <c r="DMG2049" s="8"/>
      <c r="DMH2049" s="8"/>
      <c r="DMI2049" s="8"/>
      <c r="DMJ2049" s="8"/>
      <c r="DMK2049" s="8"/>
      <c r="DML2049" s="8"/>
      <c r="DMM2049" s="8"/>
      <c r="DMN2049" s="8"/>
      <c r="DMO2049" s="8"/>
      <c r="DMP2049" s="8"/>
      <c r="DMQ2049" s="8"/>
    </row>
    <row r="2050" spans="3044:3059" x14ac:dyDescent="0.2">
      <c r="DMB2050" s="8"/>
      <c r="DMC2050" s="8"/>
      <c r="DMD2050" s="8"/>
      <c r="DME2050" s="8"/>
      <c r="DMF2050" s="8"/>
      <c r="DMG2050" s="8"/>
      <c r="DMH2050" s="8"/>
      <c r="DMI2050" s="8"/>
      <c r="DMJ2050" s="8"/>
      <c r="DMK2050" s="8"/>
      <c r="DML2050" s="8"/>
      <c r="DMM2050" s="8"/>
      <c r="DMN2050" s="8"/>
      <c r="DMO2050" s="8"/>
      <c r="DMP2050" s="8"/>
      <c r="DMQ2050" s="8"/>
    </row>
    <row r="2051" spans="3044:3059" x14ac:dyDescent="0.2">
      <c r="DMB2051" s="8"/>
      <c r="DMC2051" s="8"/>
      <c r="DMD2051" s="8"/>
      <c r="DME2051" s="8"/>
      <c r="DMF2051" s="8"/>
      <c r="DMG2051" s="8"/>
      <c r="DMH2051" s="8"/>
      <c r="DMI2051" s="8"/>
      <c r="DMJ2051" s="8"/>
      <c r="DMK2051" s="8"/>
      <c r="DML2051" s="8"/>
      <c r="DMM2051" s="8"/>
      <c r="DMN2051" s="8"/>
      <c r="DMO2051" s="8"/>
      <c r="DMP2051" s="8"/>
      <c r="DMQ2051" s="8"/>
    </row>
    <row r="2052" spans="3044:3059" x14ac:dyDescent="0.2">
      <c r="DMB2052" s="8"/>
      <c r="DMC2052" s="8"/>
      <c r="DMD2052" s="8"/>
      <c r="DME2052" s="8"/>
      <c r="DMF2052" s="8"/>
      <c r="DMG2052" s="8"/>
      <c r="DMH2052" s="8"/>
      <c r="DMI2052" s="8"/>
      <c r="DMJ2052" s="8"/>
      <c r="DMK2052" s="8"/>
      <c r="DML2052" s="8"/>
      <c r="DMM2052" s="8"/>
      <c r="DMN2052" s="8"/>
      <c r="DMO2052" s="8"/>
      <c r="DMP2052" s="8"/>
      <c r="DMQ2052" s="8"/>
    </row>
    <row r="2053" spans="3044:3059" x14ac:dyDescent="0.2">
      <c r="DMB2053" s="8"/>
      <c r="DMC2053" s="8"/>
      <c r="DMD2053" s="8"/>
      <c r="DME2053" s="8"/>
      <c r="DMF2053" s="8"/>
      <c r="DMG2053" s="8"/>
      <c r="DMH2053" s="8"/>
      <c r="DMI2053" s="8"/>
      <c r="DMJ2053" s="8"/>
      <c r="DMK2053" s="8"/>
      <c r="DML2053" s="8"/>
      <c r="DMM2053" s="8"/>
      <c r="DMN2053" s="8"/>
      <c r="DMO2053" s="8"/>
      <c r="DMP2053" s="8"/>
      <c r="DMQ2053" s="8"/>
    </row>
    <row r="2054" spans="3044:3059" x14ac:dyDescent="0.2">
      <c r="DMB2054" s="8"/>
      <c r="DMC2054" s="8"/>
      <c r="DMD2054" s="8"/>
      <c r="DME2054" s="8"/>
      <c r="DMF2054" s="8"/>
      <c r="DMG2054" s="8"/>
      <c r="DMH2054" s="8"/>
      <c r="DMI2054" s="8"/>
      <c r="DMJ2054" s="8"/>
      <c r="DMK2054" s="8"/>
      <c r="DML2054" s="8"/>
      <c r="DMM2054" s="8"/>
      <c r="DMN2054" s="8"/>
      <c r="DMO2054" s="8"/>
      <c r="DMP2054" s="8"/>
      <c r="DMQ2054" s="8"/>
    </row>
    <row r="2055" spans="3044:3059" x14ac:dyDescent="0.2">
      <c r="DMB2055" s="8"/>
      <c r="DMC2055" s="8"/>
      <c r="DMD2055" s="8"/>
      <c r="DME2055" s="8"/>
      <c r="DMF2055" s="8"/>
      <c r="DMG2055" s="8"/>
      <c r="DMH2055" s="8"/>
      <c r="DMI2055" s="8"/>
      <c r="DMJ2055" s="8"/>
      <c r="DMK2055" s="8"/>
      <c r="DML2055" s="8"/>
      <c r="DMM2055" s="8"/>
      <c r="DMN2055" s="8"/>
      <c r="DMO2055" s="8"/>
      <c r="DMP2055" s="8"/>
      <c r="DMQ2055" s="8"/>
    </row>
    <row r="2056" spans="3044:3059" x14ac:dyDescent="0.2">
      <c r="DMB2056" s="8"/>
      <c r="DMC2056" s="8"/>
      <c r="DMD2056" s="8"/>
      <c r="DME2056" s="8"/>
      <c r="DMF2056" s="8"/>
      <c r="DMG2056" s="8"/>
      <c r="DMH2056" s="8"/>
      <c r="DMI2056" s="8"/>
      <c r="DMJ2056" s="8"/>
      <c r="DMK2056" s="8"/>
      <c r="DML2056" s="8"/>
      <c r="DMM2056" s="8"/>
      <c r="DMN2056" s="8"/>
      <c r="DMO2056" s="8"/>
      <c r="DMP2056" s="8"/>
      <c r="DMQ2056" s="8"/>
    </row>
    <row r="2057" spans="3044:3059" x14ac:dyDescent="0.2">
      <c r="DMB2057" s="8"/>
      <c r="DMC2057" s="8"/>
      <c r="DMD2057" s="8"/>
      <c r="DME2057" s="8"/>
      <c r="DMF2057" s="8"/>
      <c r="DMG2057" s="8"/>
      <c r="DMH2057" s="8"/>
      <c r="DMI2057" s="8"/>
      <c r="DMJ2057" s="8"/>
      <c r="DMK2057" s="8"/>
      <c r="DML2057" s="8"/>
      <c r="DMM2057" s="8"/>
      <c r="DMN2057" s="8"/>
      <c r="DMO2057" s="8"/>
      <c r="DMP2057" s="8"/>
      <c r="DMQ2057" s="8"/>
    </row>
    <row r="2058" spans="3044:3059" x14ac:dyDescent="0.2">
      <c r="DMB2058" s="8"/>
      <c r="DMC2058" s="8"/>
      <c r="DMD2058" s="8"/>
      <c r="DME2058" s="8"/>
      <c r="DMF2058" s="8"/>
      <c r="DMG2058" s="8"/>
      <c r="DMH2058" s="8"/>
      <c r="DMI2058" s="8"/>
      <c r="DMJ2058" s="8"/>
      <c r="DMK2058" s="8"/>
      <c r="DML2058" s="8"/>
      <c r="DMM2058" s="8"/>
      <c r="DMN2058" s="8"/>
      <c r="DMO2058" s="8"/>
      <c r="DMP2058" s="8"/>
      <c r="DMQ2058" s="8"/>
    </row>
    <row r="2059" spans="3044:3059" x14ac:dyDescent="0.2">
      <c r="DMB2059" s="8"/>
      <c r="DMC2059" s="8"/>
      <c r="DMD2059" s="8"/>
      <c r="DME2059" s="8"/>
      <c r="DMF2059" s="8"/>
      <c r="DMG2059" s="8"/>
      <c r="DMH2059" s="8"/>
      <c r="DMI2059" s="8"/>
      <c r="DMJ2059" s="8"/>
      <c r="DMK2059" s="8"/>
      <c r="DML2059" s="8"/>
      <c r="DMM2059" s="8"/>
      <c r="DMN2059" s="8"/>
      <c r="DMO2059" s="8"/>
      <c r="DMP2059" s="8"/>
      <c r="DMQ2059" s="8"/>
    </row>
    <row r="2060" spans="3044:3059" x14ac:dyDescent="0.2">
      <c r="DMB2060" s="8"/>
      <c r="DMC2060" s="8"/>
      <c r="DMD2060" s="8"/>
      <c r="DME2060" s="8"/>
      <c r="DMF2060" s="8"/>
      <c r="DMG2060" s="8"/>
      <c r="DMH2060" s="8"/>
      <c r="DMI2060" s="8"/>
      <c r="DMJ2060" s="8"/>
      <c r="DMK2060" s="8"/>
      <c r="DML2060" s="8"/>
      <c r="DMM2060" s="8"/>
      <c r="DMN2060" s="8"/>
      <c r="DMO2060" s="8"/>
      <c r="DMP2060" s="8"/>
      <c r="DMQ2060" s="8"/>
    </row>
    <row r="2061" spans="3044:3059" x14ac:dyDescent="0.2">
      <c r="DMB2061" s="8"/>
      <c r="DMC2061" s="8"/>
      <c r="DMD2061" s="8"/>
      <c r="DME2061" s="8"/>
      <c r="DMF2061" s="8"/>
      <c r="DMG2061" s="8"/>
      <c r="DMH2061" s="8"/>
      <c r="DMI2061" s="8"/>
      <c r="DMJ2061" s="8"/>
      <c r="DMK2061" s="8"/>
      <c r="DML2061" s="8"/>
      <c r="DMM2061" s="8"/>
      <c r="DMN2061" s="8"/>
      <c r="DMO2061" s="8"/>
      <c r="DMP2061" s="8"/>
      <c r="DMQ2061" s="8"/>
    </row>
    <row r="2062" spans="3044:3059" x14ac:dyDescent="0.2">
      <c r="DMB2062" s="8"/>
      <c r="DMC2062" s="8"/>
      <c r="DMD2062" s="8"/>
      <c r="DME2062" s="8"/>
      <c r="DMF2062" s="8"/>
      <c r="DMG2062" s="8"/>
      <c r="DMH2062" s="8"/>
      <c r="DMI2062" s="8"/>
      <c r="DMJ2062" s="8"/>
      <c r="DMK2062" s="8"/>
      <c r="DML2062" s="8"/>
      <c r="DMM2062" s="8"/>
      <c r="DMN2062" s="8"/>
      <c r="DMO2062" s="8"/>
      <c r="DMP2062" s="8"/>
      <c r="DMQ2062" s="8"/>
    </row>
    <row r="2063" spans="3044:3059" x14ac:dyDescent="0.2">
      <c r="DMB2063" s="8"/>
      <c r="DMC2063" s="8"/>
      <c r="DMD2063" s="8"/>
      <c r="DME2063" s="8"/>
      <c r="DMF2063" s="8"/>
      <c r="DMG2063" s="8"/>
      <c r="DMH2063" s="8"/>
      <c r="DMI2063" s="8"/>
      <c r="DMJ2063" s="8"/>
      <c r="DMK2063" s="8"/>
      <c r="DML2063" s="8"/>
      <c r="DMM2063" s="8"/>
      <c r="DMN2063" s="8"/>
      <c r="DMO2063" s="8"/>
      <c r="DMP2063" s="8"/>
      <c r="DMQ2063" s="8"/>
    </row>
    <row r="2064" spans="3044:3059" x14ac:dyDescent="0.2">
      <c r="DMB2064" s="8"/>
      <c r="DMC2064" s="8"/>
      <c r="DMD2064" s="8"/>
      <c r="DME2064" s="8"/>
      <c r="DMF2064" s="8"/>
      <c r="DMG2064" s="8"/>
      <c r="DMH2064" s="8"/>
      <c r="DMI2064" s="8"/>
      <c r="DMJ2064" s="8"/>
      <c r="DMK2064" s="8"/>
      <c r="DML2064" s="8"/>
      <c r="DMM2064" s="8"/>
      <c r="DMN2064" s="8"/>
      <c r="DMO2064" s="8"/>
      <c r="DMP2064" s="8"/>
      <c r="DMQ2064" s="8"/>
    </row>
    <row r="2065" spans="3044:3059" x14ac:dyDescent="0.2">
      <c r="DMB2065" s="8"/>
      <c r="DMC2065" s="8"/>
      <c r="DMD2065" s="8"/>
      <c r="DME2065" s="8"/>
      <c r="DMF2065" s="8"/>
      <c r="DMG2065" s="8"/>
      <c r="DMH2065" s="8"/>
      <c r="DMI2065" s="8"/>
      <c r="DMJ2065" s="8"/>
      <c r="DMK2065" s="8"/>
      <c r="DML2065" s="8"/>
      <c r="DMM2065" s="8"/>
      <c r="DMN2065" s="8"/>
      <c r="DMO2065" s="8"/>
      <c r="DMP2065" s="8"/>
      <c r="DMQ2065" s="8"/>
    </row>
    <row r="2066" spans="3044:3059" x14ac:dyDescent="0.2">
      <c r="DMB2066" s="8"/>
      <c r="DMC2066" s="8"/>
      <c r="DMD2066" s="8"/>
      <c r="DME2066" s="8"/>
      <c r="DMF2066" s="8"/>
      <c r="DMG2066" s="8"/>
      <c r="DMH2066" s="8"/>
      <c r="DMI2066" s="8"/>
      <c r="DMJ2066" s="8"/>
      <c r="DMK2066" s="8"/>
      <c r="DML2066" s="8"/>
      <c r="DMM2066" s="8"/>
      <c r="DMN2066" s="8"/>
      <c r="DMO2066" s="8"/>
      <c r="DMP2066" s="8"/>
      <c r="DMQ2066" s="8"/>
    </row>
    <row r="2067" spans="3044:3059" x14ac:dyDescent="0.2">
      <c r="DMB2067" s="8"/>
      <c r="DMC2067" s="8"/>
      <c r="DMD2067" s="8"/>
      <c r="DME2067" s="8"/>
      <c r="DMF2067" s="8"/>
      <c r="DMG2067" s="8"/>
      <c r="DMH2067" s="8"/>
      <c r="DMI2067" s="8"/>
      <c r="DMJ2067" s="8"/>
      <c r="DMK2067" s="8"/>
      <c r="DML2067" s="8"/>
      <c r="DMM2067" s="8"/>
      <c r="DMN2067" s="8"/>
      <c r="DMO2067" s="8"/>
      <c r="DMP2067" s="8"/>
      <c r="DMQ2067" s="8"/>
    </row>
    <row r="2068" spans="3044:3059" x14ac:dyDescent="0.2">
      <c r="DMB2068" s="8"/>
      <c r="DMC2068" s="8"/>
      <c r="DMD2068" s="8"/>
      <c r="DME2068" s="8"/>
      <c r="DMF2068" s="8"/>
      <c r="DMG2068" s="8"/>
      <c r="DMH2068" s="8"/>
      <c r="DMI2068" s="8"/>
      <c r="DMJ2068" s="8"/>
      <c r="DMK2068" s="8"/>
      <c r="DML2068" s="8"/>
      <c r="DMM2068" s="8"/>
      <c r="DMN2068" s="8"/>
      <c r="DMO2068" s="8"/>
      <c r="DMP2068" s="8"/>
      <c r="DMQ2068" s="8"/>
    </row>
    <row r="2069" spans="3044:3059" x14ac:dyDescent="0.2">
      <c r="DMB2069" s="8"/>
      <c r="DMC2069" s="8"/>
      <c r="DMD2069" s="8"/>
      <c r="DME2069" s="8"/>
      <c r="DMF2069" s="8"/>
      <c r="DMG2069" s="8"/>
      <c r="DMH2069" s="8"/>
      <c r="DMI2069" s="8"/>
      <c r="DMJ2069" s="8"/>
      <c r="DMK2069" s="8"/>
      <c r="DML2069" s="8"/>
      <c r="DMM2069" s="8"/>
      <c r="DMN2069" s="8"/>
      <c r="DMO2069" s="8"/>
      <c r="DMP2069" s="8"/>
      <c r="DMQ2069" s="8"/>
    </row>
    <row r="2070" spans="3044:3059" x14ac:dyDescent="0.2">
      <c r="DMB2070" s="8"/>
      <c r="DMC2070" s="8"/>
      <c r="DMD2070" s="8"/>
      <c r="DME2070" s="8"/>
      <c r="DMF2070" s="8"/>
      <c r="DMG2070" s="8"/>
      <c r="DMH2070" s="8"/>
      <c r="DMI2070" s="8"/>
      <c r="DMJ2070" s="8"/>
      <c r="DMK2070" s="8"/>
      <c r="DML2070" s="8"/>
      <c r="DMM2070" s="8"/>
      <c r="DMN2070" s="8"/>
      <c r="DMO2070" s="8"/>
      <c r="DMP2070" s="8"/>
      <c r="DMQ2070" s="8"/>
    </row>
    <row r="2071" spans="3044:3059" x14ac:dyDescent="0.2">
      <c r="DMB2071" s="8"/>
      <c r="DMC2071" s="8"/>
      <c r="DMD2071" s="8"/>
      <c r="DME2071" s="8"/>
      <c r="DMF2071" s="8"/>
      <c r="DMG2071" s="8"/>
      <c r="DMH2071" s="8"/>
      <c r="DMI2071" s="8"/>
      <c r="DMJ2071" s="8"/>
      <c r="DMK2071" s="8"/>
      <c r="DML2071" s="8"/>
      <c r="DMM2071" s="8"/>
      <c r="DMN2071" s="8"/>
      <c r="DMO2071" s="8"/>
      <c r="DMP2071" s="8"/>
      <c r="DMQ2071" s="8"/>
    </row>
    <row r="2072" spans="3044:3059" x14ac:dyDescent="0.2">
      <c r="DMB2072" s="8"/>
      <c r="DMC2072" s="8"/>
      <c r="DMD2072" s="8"/>
      <c r="DME2072" s="8"/>
      <c r="DMF2072" s="8"/>
      <c r="DMG2072" s="8"/>
      <c r="DMH2072" s="8"/>
      <c r="DMI2072" s="8"/>
      <c r="DMJ2072" s="8"/>
      <c r="DMK2072" s="8"/>
      <c r="DML2072" s="8"/>
      <c r="DMM2072" s="8"/>
      <c r="DMN2072" s="8"/>
      <c r="DMO2072" s="8"/>
      <c r="DMP2072" s="8"/>
      <c r="DMQ2072" s="8"/>
    </row>
    <row r="2073" spans="3044:3059" x14ac:dyDescent="0.2">
      <c r="DMB2073" s="8"/>
      <c r="DMC2073" s="8"/>
      <c r="DMD2073" s="8"/>
      <c r="DME2073" s="8"/>
      <c r="DMF2073" s="8"/>
      <c r="DMG2073" s="8"/>
      <c r="DMH2073" s="8"/>
      <c r="DMI2073" s="8"/>
      <c r="DMJ2073" s="8"/>
      <c r="DMK2073" s="8"/>
      <c r="DML2073" s="8"/>
      <c r="DMM2073" s="8"/>
      <c r="DMN2073" s="8"/>
      <c r="DMO2073" s="8"/>
      <c r="DMP2073" s="8"/>
      <c r="DMQ2073" s="8"/>
    </row>
    <row r="2074" spans="3044:3059" x14ac:dyDescent="0.2">
      <c r="DMB2074" s="8"/>
      <c r="DMC2074" s="8"/>
      <c r="DMD2074" s="8"/>
      <c r="DME2074" s="8"/>
      <c r="DMF2074" s="8"/>
      <c r="DMG2074" s="8"/>
      <c r="DMH2074" s="8"/>
      <c r="DMI2074" s="8"/>
      <c r="DMJ2074" s="8"/>
      <c r="DMK2074" s="8"/>
      <c r="DML2074" s="8"/>
      <c r="DMM2074" s="8"/>
      <c r="DMN2074" s="8"/>
      <c r="DMO2074" s="8"/>
      <c r="DMP2074" s="8"/>
      <c r="DMQ2074" s="8"/>
    </row>
    <row r="2075" spans="3044:3059" x14ac:dyDescent="0.2">
      <c r="DMB2075" s="8"/>
      <c r="DMC2075" s="8"/>
      <c r="DMD2075" s="8"/>
      <c r="DME2075" s="8"/>
      <c r="DMF2075" s="8"/>
      <c r="DMG2075" s="8"/>
      <c r="DMH2075" s="8"/>
      <c r="DMI2075" s="8"/>
      <c r="DMJ2075" s="8"/>
      <c r="DMK2075" s="8"/>
      <c r="DML2075" s="8"/>
      <c r="DMM2075" s="8"/>
      <c r="DMN2075" s="8"/>
      <c r="DMO2075" s="8"/>
      <c r="DMP2075" s="8"/>
      <c r="DMQ2075" s="8"/>
    </row>
    <row r="2076" spans="3044:3059" x14ac:dyDescent="0.2">
      <c r="DMB2076" s="8"/>
      <c r="DMC2076" s="8"/>
      <c r="DMD2076" s="8"/>
      <c r="DME2076" s="8"/>
      <c r="DMF2076" s="8"/>
      <c r="DMG2076" s="8"/>
      <c r="DMH2076" s="8"/>
      <c r="DMI2076" s="8"/>
      <c r="DMJ2076" s="8"/>
      <c r="DMK2076" s="8"/>
      <c r="DML2076" s="8"/>
      <c r="DMM2076" s="8"/>
      <c r="DMN2076" s="8"/>
      <c r="DMO2076" s="8"/>
      <c r="DMP2076" s="8"/>
      <c r="DMQ2076" s="8"/>
    </row>
    <row r="2077" spans="3044:3059" x14ac:dyDescent="0.2">
      <c r="DMB2077" s="8"/>
      <c r="DMC2077" s="8"/>
      <c r="DMD2077" s="8"/>
      <c r="DME2077" s="8"/>
      <c r="DMF2077" s="8"/>
      <c r="DMG2077" s="8"/>
      <c r="DMH2077" s="8"/>
      <c r="DMI2077" s="8"/>
      <c r="DMJ2077" s="8"/>
      <c r="DMK2077" s="8"/>
      <c r="DML2077" s="8"/>
      <c r="DMM2077" s="8"/>
      <c r="DMN2077" s="8"/>
      <c r="DMO2077" s="8"/>
      <c r="DMP2077" s="8"/>
      <c r="DMQ2077" s="8"/>
    </row>
    <row r="2078" spans="3044:3059" x14ac:dyDescent="0.2">
      <c r="DMB2078" s="8"/>
      <c r="DMC2078" s="8"/>
      <c r="DMD2078" s="8"/>
      <c r="DME2078" s="8"/>
      <c r="DMF2078" s="8"/>
      <c r="DMG2078" s="8"/>
      <c r="DMH2078" s="8"/>
      <c r="DMI2078" s="8"/>
      <c r="DMJ2078" s="8"/>
      <c r="DMK2078" s="8"/>
      <c r="DML2078" s="8"/>
      <c r="DMM2078" s="8"/>
      <c r="DMN2078" s="8"/>
      <c r="DMO2078" s="8"/>
      <c r="DMP2078" s="8"/>
      <c r="DMQ2078" s="8"/>
    </row>
    <row r="2079" spans="3044:3059" x14ac:dyDescent="0.2">
      <c r="DMB2079" s="8"/>
      <c r="DMC2079" s="8"/>
      <c r="DMD2079" s="8"/>
      <c r="DME2079" s="8"/>
      <c r="DMF2079" s="8"/>
      <c r="DMG2079" s="8"/>
      <c r="DMH2079" s="8"/>
      <c r="DMI2079" s="8"/>
      <c r="DMJ2079" s="8"/>
      <c r="DMK2079" s="8"/>
      <c r="DML2079" s="8"/>
      <c r="DMM2079" s="8"/>
      <c r="DMN2079" s="8"/>
      <c r="DMO2079" s="8"/>
      <c r="DMP2079" s="8"/>
      <c r="DMQ2079" s="8"/>
    </row>
    <row r="2080" spans="3044:3059" x14ac:dyDescent="0.2">
      <c r="DMB2080" s="8"/>
      <c r="DMC2080" s="8"/>
      <c r="DMD2080" s="8"/>
      <c r="DME2080" s="8"/>
      <c r="DMF2080" s="8"/>
      <c r="DMG2080" s="8"/>
      <c r="DMH2080" s="8"/>
      <c r="DMI2080" s="8"/>
      <c r="DMJ2080" s="8"/>
      <c r="DMK2080" s="8"/>
      <c r="DML2080" s="8"/>
      <c r="DMM2080" s="8"/>
      <c r="DMN2080" s="8"/>
      <c r="DMO2080" s="8"/>
      <c r="DMP2080" s="8"/>
      <c r="DMQ2080" s="8"/>
    </row>
    <row r="2081" spans="3044:3059" x14ac:dyDescent="0.2">
      <c r="DMB2081" s="8"/>
      <c r="DMC2081" s="8"/>
      <c r="DMD2081" s="8"/>
      <c r="DME2081" s="8"/>
      <c r="DMF2081" s="8"/>
      <c r="DMG2081" s="8"/>
      <c r="DMH2081" s="8"/>
      <c r="DMI2081" s="8"/>
      <c r="DMJ2081" s="8"/>
      <c r="DMK2081" s="8"/>
      <c r="DML2081" s="8"/>
      <c r="DMM2081" s="8"/>
      <c r="DMN2081" s="8"/>
      <c r="DMO2081" s="8"/>
      <c r="DMP2081" s="8"/>
      <c r="DMQ2081" s="8"/>
    </row>
    <row r="2082" spans="3044:3059" x14ac:dyDescent="0.2">
      <c r="DMB2082" s="8"/>
      <c r="DMC2082" s="8"/>
      <c r="DMD2082" s="8"/>
      <c r="DME2082" s="8"/>
      <c r="DMF2082" s="8"/>
      <c r="DMG2082" s="8"/>
      <c r="DMH2082" s="8"/>
      <c r="DMI2082" s="8"/>
      <c r="DMJ2082" s="8"/>
      <c r="DMK2082" s="8"/>
      <c r="DML2082" s="8"/>
      <c r="DMM2082" s="8"/>
      <c r="DMN2082" s="8"/>
      <c r="DMO2082" s="8"/>
      <c r="DMP2082" s="8"/>
      <c r="DMQ2082" s="8"/>
    </row>
    <row r="2083" spans="3044:3059" x14ac:dyDescent="0.2">
      <c r="DMB2083" s="8"/>
      <c r="DMC2083" s="8"/>
      <c r="DMD2083" s="8"/>
      <c r="DME2083" s="8"/>
      <c r="DMF2083" s="8"/>
      <c r="DMG2083" s="8"/>
      <c r="DMH2083" s="8"/>
      <c r="DMI2083" s="8"/>
      <c r="DMJ2083" s="8"/>
      <c r="DMK2083" s="8"/>
      <c r="DML2083" s="8"/>
      <c r="DMM2083" s="8"/>
      <c r="DMN2083" s="8"/>
      <c r="DMO2083" s="8"/>
      <c r="DMP2083" s="8"/>
      <c r="DMQ2083" s="8"/>
    </row>
    <row r="2084" spans="3044:3059" x14ac:dyDescent="0.2">
      <c r="DMB2084" s="8"/>
      <c r="DMC2084" s="8"/>
      <c r="DMD2084" s="8"/>
      <c r="DME2084" s="8"/>
      <c r="DMF2084" s="8"/>
      <c r="DMG2084" s="8"/>
      <c r="DMH2084" s="8"/>
      <c r="DMI2084" s="8"/>
      <c r="DMJ2084" s="8"/>
      <c r="DMK2084" s="8"/>
      <c r="DML2084" s="8"/>
      <c r="DMM2084" s="8"/>
      <c r="DMN2084" s="8"/>
      <c r="DMO2084" s="8"/>
      <c r="DMP2084" s="8"/>
      <c r="DMQ2084" s="8"/>
    </row>
    <row r="2085" spans="3044:3059" x14ac:dyDescent="0.2">
      <c r="DMB2085" s="8"/>
      <c r="DMC2085" s="8"/>
      <c r="DMD2085" s="8"/>
      <c r="DME2085" s="8"/>
      <c r="DMF2085" s="8"/>
      <c r="DMG2085" s="8"/>
      <c r="DMH2085" s="8"/>
      <c r="DMI2085" s="8"/>
      <c r="DMJ2085" s="8"/>
      <c r="DMK2085" s="8"/>
      <c r="DML2085" s="8"/>
      <c r="DMM2085" s="8"/>
      <c r="DMN2085" s="8"/>
      <c r="DMO2085" s="8"/>
      <c r="DMP2085" s="8"/>
      <c r="DMQ2085" s="8"/>
    </row>
    <row r="2086" spans="3044:3059" x14ac:dyDescent="0.2">
      <c r="DMB2086" s="8"/>
      <c r="DMC2086" s="8"/>
      <c r="DMD2086" s="8"/>
      <c r="DME2086" s="8"/>
      <c r="DMF2086" s="8"/>
      <c r="DMG2086" s="8"/>
      <c r="DMH2086" s="8"/>
      <c r="DMI2086" s="8"/>
      <c r="DMJ2086" s="8"/>
      <c r="DMK2086" s="8"/>
      <c r="DML2086" s="8"/>
      <c r="DMM2086" s="8"/>
      <c r="DMN2086" s="8"/>
      <c r="DMO2086" s="8"/>
      <c r="DMP2086" s="8"/>
      <c r="DMQ2086" s="8"/>
    </row>
    <row r="2087" spans="3044:3059" x14ac:dyDescent="0.2">
      <c r="DMB2087" s="8"/>
      <c r="DMC2087" s="8"/>
      <c r="DMD2087" s="8"/>
      <c r="DME2087" s="8"/>
      <c r="DMF2087" s="8"/>
      <c r="DMG2087" s="8"/>
      <c r="DMH2087" s="8"/>
      <c r="DMI2087" s="8"/>
      <c r="DMJ2087" s="8"/>
      <c r="DMK2087" s="8"/>
      <c r="DML2087" s="8"/>
      <c r="DMM2087" s="8"/>
      <c r="DMN2087" s="8"/>
      <c r="DMO2087" s="8"/>
      <c r="DMP2087" s="8"/>
      <c r="DMQ2087" s="8"/>
    </row>
    <row r="2088" spans="3044:3059" x14ac:dyDescent="0.2">
      <c r="DMB2088" s="8"/>
      <c r="DMC2088" s="8"/>
      <c r="DMD2088" s="8"/>
      <c r="DME2088" s="8"/>
      <c r="DMF2088" s="8"/>
      <c r="DMG2088" s="8"/>
      <c r="DMH2088" s="8"/>
      <c r="DMI2088" s="8"/>
      <c r="DMJ2088" s="8"/>
      <c r="DMK2088" s="8"/>
      <c r="DML2088" s="8"/>
      <c r="DMM2088" s="8"/>
      <c r="DMN2088" s="8"/>
      <c r="DMO2088" s="8"/>
      <c r="DMP2088" s="8"/>
      <c r="DMQ2088" s="8"/>
    </row>
    <row r="2089" spans="3044:3059" x14ac:dyDescent="0.2">
      <c r="DMB2089" s="8"/>
      <c r="DMC2089" s="8"/>
      <c r="DMD2089" s="8"/>
      <c r="DME2089" s="8"/>
      <c r="DMF2089" s="8"/>
      <c r="DMG2089" s="8"/>
      <c r="DMH2089" s="8"/>
      <c r="DMI2089" s="8"/>
      <c r="DMJ2089" s="8"/>
      <c r="DMK2089" s="8"/>
      <c r="DML2089" s="8"/>
      <c r="DMM2089" s="8"/>
      <c r="DMN2089" s="8"/>
      <c r="DMO2089" s="8"/>
      <c r="DMP2089" s="8"/>
      <c r="DMQ2089" s="8"/>
    </row>
    <row r="2090" spans="3044:3059" x14ac:dyDescent="0.2">
      <c r="DMB2090" s="8"/>
      <c r="DMC2090" s="8"/>
      <c r="DMD2090" s="8"/>
      <c r="DME2090" s="8"/>
      <c r="DMF2090" s="8"/>
      <c r="DMG2090" s="8"/>
      <c r="DMH2090" s="8"/>
      <c r="DMI2090" s="8"/>
      <c r="DMJ2090" s="8"/>
      <c r="DMK2090" s="8"/>
      <c r="DML2090" s="8"/>
      <c r="DMM2090" s="8"/>
      <c r="DMN2090" s="8"/>
      <c r="DMO2090" s="8"/>
      <c r="DMP2090" s="8"/>
      <c r="DMQ2090" s="8"/>
    </row>
    <row r="2091" spans="3044:3059" x14ac:dyDescent="0.2">
      <c r="DMB2091" s="8"/>
      <c r="DMC2091" s="8"/>
      <c r="DMD2091" s="8"/>
      <c r="DME2091" s="8"/>
      <c r="DMF2091" s="8"/>
      <c r="DMG2091" s="8"/>
      <c r="DMH2091" s="8"/>
      <c r="DMI2091" s="8"/>
      <c r="DMJ2091" s="8"/>
      <c r="DMK2091" s="8"/>
      <c r="DML2091" s="8"/>
      <c r="DMM2091" s="8"/>
      <c r="DMN2091" s="8"/>
      <c r="DMO2091" s="8"/>
      <c r="DMP2091" s="8"/>
      <c r="DMQ2091" s="8"/>
    </row>
    <row r="2092" spans="3044:3059" x14ac:dyDescent="0.2">
      <c r="DMB2092" s="8"/>
      <c r="DMC2092" s="8"/>
      <c r="DMD2092" s="8"/>
      <c r="DME2092" s="8"/>
      <c r="DMF2092" s="8"/>
      <c r="DMG2092" s="8"/>
      <c r="DMH2092" s="8"/>
      <c r="DMI2092" s="8"/>
      <c r="DMJ2092" s="8"/>
      <c r="DMK2092" s="8"/>
      <c r="DML2092" s="8"/>
      <c r="DMM2092" s="8"/>
      <c r="DMN2092" s="8"/>
      <c r="DMO2092" s="8"/>
      <c r="DMP2092" s="8"/>
      <c r="DMQ2092" s="8"/>
    </row>
    <row r="2093" spans="3044:3059" x14ac:dyDescent="0.2">
      <c r="DMB2093" s="8"/>
      <c r="DMC2093" s="8"/>
      <c r="DMD2093" s="8"/>
      <c r="DME2093" s="8"/>
      <c r="DMF2093" s="8"/>
      <c r="DMG2093" s="8"/>
      <c r="DMH2093" s="8"/>
      <c r="DMI2093" s="8"/>
      <c r="DMJ2093" s="8"/>
      <c r="DMK2093" s="8"/>
      <c r="DML2093" s="8"/>
      <c r="DMM2093" s="8"/>
      <c r="DMN2093" s="8"/>
      <c r="DMO2093" s="8"/>
      <c r="DMP2093" s="8"/>
      <c r="DMQ2093" s="8"/>
    </row>
    <row r="2094" spans="3044:3059" x14ac:dyDescent="0.2">
      <c r="DMB2094" s="8"/>
      <c r="DMC2094" s="8"/>
      <c r="DMD2094" s="8"/>
      <c r="DME2094" s="8"/>
      <c r="DMF2094" s="8"/>
      <c r="DMG2094" s="8"/>
      <c r="DMH2094" s="8"/>
      <c r="DMI2094" s="8"/>
      <c r="DMJ2094" s="8"/>
      <c r="DMK2094" s="8"/>
      <c r="DML2094" s="8"/>
      <c r="DMM2094" s="8"/>
      <c r="DMN2094" s="8"/>
      <c r="DMO2094" s="8"/>
      <c r="DMP2094" s="8"/>
      <c r="DMQ2094" s="8"/>
    </row>
    <row r="2095" spans="3044:3059" x14ac:dyDescent="0.2">
      <c r="DMB2095" s="8"/>
      <c r="DMC2095" s="8"/>
      <c r="DMD2095" s="8"/>
      <c r="DME2095" s="8"/>
      <c r="DMF2095" s="8"/>
      <c r="DMG2095" s="8"/>
      <c r="DMH2095" s="8"/>
      <c r="DMI2095" s="8"/>
      <c r="DMJ2095" s="8"/>
      <c r="DMK2095" s="8"/>
      <c r="DML2095" s="8"/>
      <c r="DMM2095" s="8"/>
      <c r="DMN2095" s="8"/>
      <c r="DMO2095" s="8"/>
      <c r="DMP2095" s="8"/>
      <c r="DMQ2095" s="8"/>
    </row>
    <row r="2096" spans="3044:3059" x14ac:dyDescent="0.2">
      <c r="DMB2096" s="8"/>
      <c r="DMC2096" s="8"/>
      <c r="DMD2096" s="8"/>
      <c r="DME2096" s="8"/>
      <c r="DMF2096" s="8"/>
      <c r="DMG2096" s="8"/>
      <c r="DMH2096" s="8"/>
      <c r="DMI2096" s="8"/>
      <c r="DMJ2096" s="8"/>
      <c r="DMK2096" s="8"/>
      <c r="DML2096" s="8"/>
      <c r="DMM2096" s="8"/>
      <c r="DMN2096" s="8"/>
      <c r="DMO2096" s="8"/>
      <c r="DMP2096" s="8"/>
      <c r="DMQ2096" s="8"/>
    </row>
    <row r="2097" spans="3044:3059" x14ac:dyDescent="0.2">
      <c r="DMB2097" s="8"/>
      <c r="DMC2097" s="8"/>
      <c r="DMD2097" s="8"/>
      <c r="DME2097" s="8"/>
      <c r="DMF2097" s="8"/>
      <c r="DMG2097" s="8"/>
      <c r="DMH2097" s="8"/>
      <c r="DMI2097" s="8"/>
      <c r="DMJ2097" s="8"/>
      <c r="DMK2097" s="8"/>
      <c r="DML2097" s="8"/>
      <c r="DMM2097" s="8"/>
      <c r="DMN2097" s="8"/>
      <c r="DMO2097" s="8"/>
      <c r="DMP2097" s="8"/>
      <c r="DMQ2097" s="8"/>
    </row>
    <row r="2098" spans="3044:3059" x14ac:dyDescent="0.2">
      <c r="DMB2098" s="8"/>
      <c r="DMC2098" s="8"/>
      <c r="DMD2098" s="8"/>
      <c r="DME2098" s="8"/>
      <c r="DMF2098" s="8"/>
      <c r="DMG2098" s="8"/>
      <c r="DMH2098" s="8"/>
      <c r="DMI2098" s="8"/>
      <c r="DMJ2098" s="8"/>
      <c r="DMK2098" s="8"/>
      <c r="DML2098" s="8"/>
      <c r="DMM2098" s="8"/>
      <c r="DMN2098" s="8"/>
      <c r="DMO2098" s="8"/>
      <c r="DMP2098" s="8"/>
      <c r="DMQ2098" s="8"/>
    </row>
    <row r="2099" spans="3044:3059" x14ac:dyDescent="0.2">
      <c r="DMB2099" s="8"/>
      <c r="DMC2099" s="8"/>
      <c r="DMD2099" s="8"/>
      <c r="DME2099" s="8"/>
      <c r="DMF2099" s="8"/>
      <c r="DMG2099" s="8"/>
      <c r="DMH2099" s="8"/>
      <c r="DMI2099" s="8"/>
      <c r="DMJ2099" s="8"/>
      <c r="DMK2099" s="8"/>
      <c r="DML2099" s="8"/>
      <c r="DMM2099" s="8"/>
      <c r="DMN2099" s="8"/>
      <c r="DMO2099" s="8"/>
      <c r="DMP2099" s="8"/>
      <c r="DMQ2099" s="8"/>
    </row>
    <row r="2100" spans="3044:3059" x14ac:dyDescent="0.2">
      <c r="DMB2100" s="8"/>
      <c r="DMC2100" s="8"/>
      <c r="DMD2100" s="8"/>
      <c r="DME2100" s="8"/>
      <c r="DMF2100" s="8"/>
      <c r="DMG2100" s="8"/>
      <c r="DMH2100" s="8"/>
      <c r="DMI2100" s="8"/>
      <c r="DMJ2100" s="8"/>
      <c r="DMK2100" s="8"/>
      <c r="DML2100" s="8"/>
      <c r="DMM2100" s="8"/>
      <c r="DMN2100" s="8"/>
      <c r="DMO2100" s="8"/>
      <c r="DMP2100" s="8"/>
      <c r="DMQ2100" s="8"/>
    </row>
    <row r="2101" spans="3044:3059" x14ac:dyDescent="0.2">
      <c r="DMB2101" s="8"/>
      <c r="DMC2101" s="8"/>
      <c r="DMD2101" s="8"/>
      <c r="DME2101" s="8"/>
      <c r="DMF2101" s="8"/>
      <c r="DMG2101" s="8"/>
      <c r="DMH2101" s="8"/>
      <c r="DMI2101" s="8"/>
      <c r="DMJ2101" s="8"/>
      <c r="DMK2101" s="8"/>
      <c r="DML2101" s="8"/>
      <c r="DMM2101" s="8"/>
      <c r="DMN2101" s="8"/>
      <c r="DMO2101" s="8"/>
      <c r="DMP2101" s="8"/>
      <c r="DMQ2101" s="8"/>
    </row>
    <row r="2102" spans="3044:3059" x14ac:dyDescent="0.2">
      <c r="DMB2102" s="8"/>
      <c r="DMC2102" s="8"/>
      <c r="DMD2102" s="8"/>
      <c r="DME2102" s="8"/>
      <c r="DMF2102" s="8"/>
      <c r="DMG2102" s="8"/>
      <c r="DMH2102" s="8"/>
      <c r="DMI2102" s="8"/>
      <c r="DMJ2102" s="8"/>
      <c r="DMK2102" s="8"/>
      <c r="DML2102" s="8"/>
      <c r="DMM2102" s="8"/>
      <c r="DMN2102" s="8"/>
      <c r="DMO2102" s="8"/>
      <c r="DMP2102" s="8"/>
      <c r="DMQ2102" s="8"/>
    </row>
    <row r="2103" spans="3044:3059" x14ac:dyDescent="0.2">
      <c r="DMB2103" s="8"/>
      <c r="DMC2103" s="8"/>
      <c r="DMD2103" s="8"/>
      <c r="DME2103" s="8"/>
      <c r="DMF2103" s="8"/>
      <c r="DMG2103" s="8"/>
      <c r="DMH2103" s="8"/>
      <c r="DMI2103" s="8"/>
      <c r="DMJ2103" s="8"/>
      <c r="DMK2103" s="8"/>
      <c r="DML2103" s="8"/>
      <c r="DMM2103" s="8"/>
      <c r="DMN2103" s="8"/>
      <c r="DMO2103" s="8"/>
      <c r="DMP2103" s="8"/>
      <c r="DMQ2103" s="8"/>
    </row>
    <row r="2104" spans="3044:3059" x14ac:dyDescent="0.2">
      <c r="DMB2104" s="8"/>
      <c r="DMC2104" s="8"/>
      <c r="DMD2104" s="8"/>
      <c r="DME2104" s="8"/>
      <c r="DMF2104" s="8"/>
      <c r="DMG2104" s="8"/>
      <c r="DMH2104" s="8"/>
      <c r="DMI2104" s="8"/>
      <c r="DMJ2104" s="8"/>
      <c r="DMK2104" s="8"/>
      <c r="DML2104" s="8"/>
      <c r="DMM2104" s="8"/>
      <c r="DMN2104" s="8"/>
      <c r="DMO2104" s="8"/>
      <c r="DMP2104" s="8"/>
      <c r="DMQ2104" s="8"/>
    </row>
    <row r="2105" spans="3044:3059" x14ac:dyDescent="0.2">
      <c r="DMB2105" s="8"/>
      <c r="DMC2105" s="8"/>
      <c r="DMD2105" s="8"/>
      <c r="DME2105" s="8"/>
      <c r="DMF2105" s="8"/>
      <c r="DMG2105" s="8"/>
      <c r="DMH2105" s="8"/>
      <c r="DMI2105" s="8"/>
      <c r="DMJ2105" s="8"/>
      <c r="DMK2105" s="8"/>
      <c r="DML2105" s="8"/>
      <c r="DMM2105" s="8"/>
      <c r="DMN2105" s="8"/>
      <c r="DMO2105" s="8"/>
      <c r="DMP2105" s="8"/>
      <c r="DMQ2105" s="8"/>
    </row>
    <row r="2106" spans="3044:3059" x14ac:dyDescent="0.2">
      <c r="DMB2106" s="8"/>
      <c r="DMC2106" s="8"/>
      <c r="DMD2106" s="8"/>
      <c r="DME2106" s="8"/>
      <c r="DMF2106" s="8"/>
      <c r="DMG2106" s="8"/>
      <c r="DMH2106" s="8"/>
      <c r="DMI2106" s="8"/>
      <c r="DMJ2106" s="8"/>
      <c r="DMK2106" s="8"/>
      <c r="DML2106" s="8"/>
      <c r="DMM2106" s="8"/>
      <c r="DMN2106" s="8"/>
      <c r="DMO2106" s="8"/>
      <c r="DMP2106" s="8"/>
      <c r="DMQ2106" s="8"/>
    </row>
    <row r="2107" spans="3044:3059" x14ac:dyDescent="0.2">
      <c r="DMB2107" s="8"/>
      <c r="DMC2107" s="8"/>
      <c r="DMD2107" s="8"/>
      <c r="DME2107" s="8"/>
      <c r="DMF2107" s="8"/>
      <c r="DMG2107" s="8"/>
      <c r="DMH2107" s="8"/>
      <c r="DMI2107" s="8"/>
      <c r="DMJ2107" s="8"/>
      <c r="DMK2107" s="8"/>
      <c r="DML2107" s="8"/>
      <c r="DMM2107" s="8"/>
      <c r="DMN2107" s="8"/>
      <c r="DMO2107" s="8"/>
      <c r="DMP2107" s="8"/>
      <c r="DMQ2107" s="8"/>
    </row>
    <row r="2108" spans="3044:3059" x14ac:dyDescent="0.2">
      <c r="DMB2108" s="8"/>
      <c r="DMC2108" s="8"/>
      <c r="DMD2108" s="8"/>
      <c r="DME2108" s="8"/>
      <c r="DMF2108" s="8"/>
      <c r="DMG2108" s="8"/>
      <c r="DMH2108" s="8"/>
      <c r="DMI2108" s="8"/>
      <c r="DMJ2108" s="8"/>
      <c r="DMK2108" s="8"/>
      <c r="DML2108" s="8"/>
      <c r="DMM2108" s="8"/>
      <c r="DMN2108" s="8"/>
      <c r="DMO2108" s="8"/>
      <c r="DMP2108" s="8"/>
      <c r="DMQ2108" s="8"/>
    </row>
    <row r="2109" spans="3044:3059" x14ac:dyDescent="0.2">
      <c r="DMB2109" s="8"/>
      <c r="DMC2109" s="8"/>
      <c r="DMD2109" s="8"/>
      <c r="DME2109" s="8"/>
      <c r="DMF2109" s="8"/>
      <c r="DMG2109" s="8"/>
      <c r="DMH2109" s="8"/>
      <c r="DMI2109" s="8"/>
      <c r="DMJ2109" s="8"/>
      <c r="DMK2109" s="8"/>
      <c r="DML2109" s="8"/>
      <c r="DMM2109" s="8"/>
      <c r="DMN2109" s="8"/>
      <c r="DMO2109" s="8"/>
      <c r="DMP2109" s="8"/>
      <c r="DMQ2109" s="8"/>
    </row>
    <row r="2110" spans="3044:3059" x14ac:dyDescent="0.2">
      <c r="DMB2110" s="8"/>
      <c r="DMC2110" s="8"/>
      <c r="DMD2110" s="8"/>
      <c r="DME2110" s="8"/>
      <c r="DMF2110" s="8"/>
      <c r="DMG2110" s="8"/>
      <c r="DMH2110" s="8"/>
      <c r="DMI2110" s="8"/>
      <c r="DMJ2110" s="8"/>
      <c r="DMK2110" s="8"/>
      <c r="DML2110" s="8"/>
      <c r="DMM2110" s="8"/>
      <c r="DMN2110" s="8"/>
      <c r="DMO2110" s="8"/>
      <c r="DMP2110" s="8"/>
      <c r="DMQ2110" s="8"/>
    </row>
    <row r="2111" spans="3044:3059" x14ac:dyDescent="0.2">
      <c r="DMB2111" s="8"/>
      <c r="DMC2111" s="8"/>
      <c r="DMD2111" s="8"/>
      <c r="DME2111" s="8"/>
      <c r="DMF2111" s="8"/>
      <c r="DMG2111" s="8"/>
      <c r="DMH2111" s="8"/>
      <c r="DMI2111" s="8"/>
      <c r="DMJ2111" s="8"/>
      <c r="DMK2111" s="8"/>
      <c r="DML2111" s="8"/>
      <c r="DMM2111" s="8"/>
      <c r="DMN2111" s="8"/>
      <c r="DMO2111" s="8"/>
      <c r="DMP2111" s="8"/>
      <c r="DMQ2111" s="8"/>
    </row>
    <row r="2112" spans="3044:3059" x14ac:dyDescent="0.2">
      <c r="DMB2112" s="8"/>
      <c r="DMC2112" s="8"/>
      <c r="DMD2112" s="8"/>
      <c r="DME2112" s="8"/>
      <c r="DMF2112" s="8"/>
      <c r="DMG2112" s="8"/>
      <c r="DMH2112" s="8"/>
      <c r="DMI2112" s="8"/>
      <c r="DMJ2112" s="8"/>
      <c r="DMK2112" s="8"/>
      <c r="DML2112" s="8"/>
      <c r="DMM2112" s="8"/>
      <c r="DMN2112" s="8"/>
      <c r="DMO2112" s="8"/>
      <c r="DMP2112" s="8"/>
      <c r="DMQ2112" s="8"/>
    </row>
    <row r="2113" spans="3044:3059" x14ac:dyDescent="0.2">
      <c r="DMB2113" s="8"/>
      <c r="DMC2113" s="8"/>
      <c r="DMD2113" s="8"/>
      <c r="DME2113" s="8"/>
      <c r="DMF2113" s="8"/>
      <c r="DMG2113" s="8"/>
      <c r="DMH2113" s="8"/>
      <c r="DMI2113" s="8"/>
      <c r="DMJ2113" s="8"/>
      <c r="DMK2113" s="8"/>
      <c r="DML2113" s="8"/>
      <c r="DMM2113" s="8"/>
      <c r="DMN2113" s="8"/>
      <c r="DMO2113" s="8"/>
      <c r="DMP2113" s="8"/>
      <c r="DMQ2113" s="8"/>
    </row>
    <row r="2114" spans="3044:3059" x14ac:dyDescent="0.2">
      <c r="DMB2114" s="8"/>
      <c r="DMC2114" s="8"/>
      <c r="DMD2114" s="8"/>
      <c r="DME2114" s="8"/>
      <c r="DMF2114" s="8"/>
      <c r="DMG2114" s="8"/>
      <c r="DMH2114" s="8"/>
      <c r="DMI2114" s="8"/>
      <c r="DMJ2114" s="8"/>
      <c r="DMK2114" s="8"/>
      <c r="DML2114" s="8"/>
      <c r="DMM2114" s="8"/>
      <c r="DMN2114" s="8"/>
      <c r="DMO2114" s="8"/>
      <c r="DMP2114" s="8"/>
      <c r="DMQ2114" s="8"/>
    </row>
    <row r="2115" spans="3044:3059" x14ac:dyDescent="0.2">
      <c r="DMB2115" s="8"/>
      <c r="DMC2115" s="8"/>
      <c r="DMD2115" s="8"/>
      <c r="DME2115" s="8"/>
      <c r="DMF2115" s="8"/>
      <c r="DMG2115" s="8"/>
      <c r="DMH2115" s="8"/>
      <c r="DMI2115" s="8"/>
      <c r="DMJ2115" s="8"/>
      <c r="DMK2115" s="8"/>
      <c r="DML2115" s="8"/>
      <c r="DMM2115" s="8"/>
      <c r="DMN2115" s="8"/>
      <c r="DMO2115" s="8"/>
      <c r="DMP2115" s="8"/>
      <c r="DMQ2115" s="8"/>
    </row>
    <row r="2116" spans="3044:3059" x14ac:dyDescent="0.2">
      <c r="DMB2116" s="8"/>
      <c r="DMC2116" s="8"/>
      <c r="DMD2116" s="8"/>
      <c r="DME2116" s="8"/>
      <c r="DMF2116" s="8"/>
      <c r="DMG2116" s="8"/>
      <c r="DMH2116" s="8"/>
      <c r="DMI2116" s="8"/>
      <c r="DMJ2116" s="8"/>
      <c r="DMK2116" s="8"/>
      <c r="DML2116" s="8"/>
      <c r="DMM2116" s="8"/>
      <c r="DMN2116" s="8"/>
      <c r="DMO2116" s="8"/>
      <c r="DMP2116" s="8"/>
      <c r="DMQ2116" s="8"/>
    </row>
    <row r="2117" spans="3044:3059" x14ac:dyDescent="0.2">
      <c r="DMB2117" s="8"/>
      <c r="DMC2117" s="8"/>
      <c r="DMD2117" s="8"/>
      <c r="DME2117" s="8"/>
      <c r="DMF2117" s="8"/>
      <c r="DMG2117" s="8"/>
      <c r="DMH2117" s="8"/>
      <c r="DMI2117" s="8"/>
      <c r="DMJ2117" s="8"/>
      <c r="DMK2117" s="8"/>
      <c r="DML2117" s="8"/>
      <c r="DMM2117" s="8"/>
      <c r="DMN2117" s="8"/>
      <c r="DMO2117" s="8"/>
      <c r="DMP2117" s="8"/>
      <c r="DMQ2117" s="8"/>
    </row>
    <row r="2118" spans="3044:3059" x14ac:dyDescent="0.2">
      <c r="DMB2118" s="8"/>
      <c r="DMC2118" s="8"/>
      <c r="DMD2118" s="8"/>
      <c r="DME2118" s="8"/>
      <c r="DMF2118" s="8"/>
      <c r="DMG2118" s="8"/>
      <c r="DMH2118" s="8"/>
      <c r="DMI2118" s="8"/>
      <c r="DMJ2118" s="8"/>
      <c r="DMK2118" s="8"/>
      <c r="DML2118" s="8"/>
      <c r="DMM2118" s="8"/>
      <c r="DMN2118" s="8"/>
      <c r="DMO2118" s="8"/>
      <c r="DMP2118" s="8"/>
      <c r="DMQ2118" s="8"/>
    </row>
    <row r="2119" spans="3044:3059" x14ac:dyDescent="0.2">
      <c r="DMB2119" s="8"/>
      <c r="DMC2119" s="8"/>
      <c r="DMD2119" s="8"/>
      <c r="DME2119" s="8"/>
      <c r="DMF2119" s="8"/>
      <c r="DMG2119" s="8"/>
      <c r="DMH2119" s="8"/>
      <c r="DMI2119" s="8"/>
      <c r="DMJ2119" s="8"/>
      <c r="DMK2119" s="8"/>
      <c r="DML2119" s="8"/>
      <c r="DMM2119" s="8"/>
      <c r="DMN2119" s="8"/>
      <c r="DMO2119" s="8"/>
      <c r="DMP2119" s="8"/>
      <c r="DMQ2119" s="8"/>
    </row>
    <row r="2120" spans="3044:3059" x14ac:dyDescent="0.2">
      <c r="DMB2120" s="8"/>
      <c r="DMC2120" s="8"/>
      <c r="DMD2120" s="8"/>
      <c r="DME2120" s="8"/>
      <c r="DMF2120" s="8"/>
      <c r="DMG2120" s="8"/>
      <c r="DMH2120" s="8"/>
      <c r="DMI2120" s="8"/>
      <c r="DMJ2120" s="8"/>
      <c r="DMK2120" s="8"/>
      <c r="DML2120" s="8"/>
      <c r="DMM2120" s="8"/>
      <c r="DMN2120" s="8"/>
      <c r="DMO2120" s="8"/>
      <c r="DMP2120" s="8"/>
      <c r="DMQ2120" s="8"/>
    </row>
    <row r="2121" spans="3044:3059" x14ac:dyDescent="0.2">
      <c r="DMB2121" s="8"/>
      <c r="DMC2121" s="8"/>
      <c r="DMD2121" s="8"/>
      <c r="DME2121" s="8"/>
      <c r="DMF2121" s="8"/>
      <c r="DMG2121" s="8"/>
      <c r="DMH2121" s="8"/>
      <c r="DMI2121" s="8"/>
      <c r="DMJ2121" s="8"/>
      <c r="DMK2121" s="8"/>
      <c r="DML2121" s="8"/>
      <c r="DMM2121" s="8"/>
      <c r="DMN2121" s="8"/>
      <c r="DMO2121" s="8"/>
      <c r="DMP2121" s="8"/>
      <c r="DMQ2121" s="8"/>
    </row>
    <row r="2122" spans="3044:3059" x14ac:dyDescent="0.2">
      <c r="DMB2122" s="8"/>
      <c r="DMC2122" s="8"/>
      <c r="DMD2122" s="8"/>
      <c r="DME2122" s="8"/>
      <c r="DMF2122" s="8"/>
      <c r="DMG2122" s="8"/>
      <c r="DMH2122" s="8"/>
      <c r="DMI2122" s="8"/>
      <c r="DMJ2122" s="8"/>
      <c r="DMK2122" s="8"/>
      <c r="DML2122" s="8"/>
      <c r="DMM2122" s="8"/>
      <c r="DMN2122" s="8"/>
      <c r="DMO2122" s="8"/>
      <c r="DMP2122" s="8"/>
      <c r="DMQ2122" s="8"/>
    </row>
    <row r="2123" spans="3044:3059" x14ac:dyDescent="0.2">
      <c r="DMB2123" s="8"/>
      <c r="DMC2123" s="8"/>
      <c r="DMD2123" s="8"/>
      <c r="DME2123" s="8"/>
      <c r="DMF2123" s="8"/>
      <c r="DMG2123" s="8"/>
      <c r="DMH2123" s="8"/>
      <c r="DMI2123" s="8"/>
      <c r="DMJ2123" s="8"/>
      <c r="DMK2123" s="8"/>
      <c r="DML2123" s="8"/>
      <c r="DMM2123" s="8"/>
      <c r="DMN2123" s="8"/>
      <c r="DMO2123" s="8"/>
      <c r="DMP2123" s="8"/>
      <c r="DMQ2123" s="8"/>
    </row>
    <row r="2124" spans="3044:3059" x14ac:dyDescent="0.2">
      <c r="DMB2124" s="8"/>
      <c r="DMC2124" s="8"/>
      <c r="DMD2124" s="8"/>
      <c r="DME2124" s="8"/>
      <c r="DMF2124" s="8"/>
      <c r="DMG2124" s="8"/>
      <c r="DMH2124" s="8"/>
      <c r="DMI2124" s="8"/>
      <c r="DMJ2124" s="8"/>
      <c r="DMK2124" s="8"/>
      <c r="DML2124" s="8"/>
      <c r="DMM2124" s="8"/>
      <c r="DMN2124" s="8"/>
      <c r="DMO2124" s="8"/>
      <c r="DMP2124" s="8"/>
      <c r="DMQ2124" s="8"/>
    </row>
    <row r="2125" spans="3044:3059" x14ac:dyDescent="0.2">
      <c r="DMB2125" s="8"/>
      <c r="DMC2125" s="8"/>
      <c r="DMD2125" s="8"/>
      <c r="DME2125" s="8"/>
      <c r="DMF2125" s="8"/>
      <c r="DMG2125" s="8"/>
      <c r="DMH2125" s="8"/>
      <c r="DMI2125" s="8"/>
      <c r="DMJ2125" s="8"/>
      <c r="DMK2125" s="8"/>
      <c r="DML2125" s="8"/>
      <c r="DMM2125" s="8"/>
      <c r="DMN2125" s="8"/>
      <c r="DMO2125" s="8"/>
      <c r="DMP2125" s="8"/>
      <c r="DMQ2125" s="8"/>
    </row>
    <row r="2126" spans="3044:3059" x14ac:dyDescent="0.2">
      <c r="DMB2126" s="8"/>
      <c r="DMC2126" s="8"/>
      <c r="DMD2126" s="8"/>
      <c r="DME2126" s="8"/>
      <c r="DMF2126" s="8"/>
      <c r="DMG2126" s="8"/>
      <c r="DMH2126" s="8"/>
      <c r="DMI2126" s="8"/>
      <c r="DMJ2126" s="8"/>
      <c r="DMK2126" s="8"/>
      <c r="DML2126" s="8"/>
      <c r="DMM2126" s="8"/>
      <c r="DMN2126" s="8"/>
      <c r="DMO2126" s="8"/>
      <c r="DMP2126" s="8"/>
      <c r="DMQ2126" s="8"/>
    </row>
    <row r="2127" spans="3044:3059" x14ac:dyDescent="0.2">
      <c r="DMB2127" s="8"/>
      <c r="DMC2127" s="8"/>
      <c r="DMD2127" s="8"/>
      <c r="DME2127" s="8"/>
      <c r="DMF2127" s="8"/>
      <c r="DMG2127" s="8"/>
      <c r="DMH2127" s="8"/>
      <c r="DMI2127" s="8"/>
      <c r="DMJ2127" s="8"/>
      <c r="DMK2127" s="8"/>
      <c r="DML2127" s="8"/>
      <c r="DMM2127" s="8"/>
      <c r="DMN2127" s="8"/>
      <c r="DMO2127" s="8"/>
      <c r="DMP2127" s="8"/>
      <c r="DMQ2127" s="8"/>
    </row>
    <row r="2128" spans="3044:3059" x14ac:dyDescent="0.2">
      <c r="DMB2128" s="8"/>
      <c r="DMC2128" s="8"/>
      <c r="DMD2128" s="8"/>
      <c r="DME2128" s="8"/>
      <c r="DMF2128" s="8"/>
      <c r="DMG2128" s="8"/>
      <c r="DMH2128" s="8"/>
      <c r="DMI2128" s="8"/>
      <c r="DMJ2128" s="8"/>
      <c r="DMK2128" s="8"/>
      <c r="DML2128" s="8"/>
      <c r="DMM2128" s="8"/>
      <c r="DMN2128" s="8"/>
      <c r="DMO2128" s="8"/>
      <c r="DMP2128" s="8"/>
      <c r="DMQ2128" s="8"/>
    </row>
    <row r="2129" spans="3044:3059" x14ac:dyDescent="0.2">
      <c r="DMB2129" s="8"/>
      <c r="DMC2129" s="8"/>
      <c r="DMD2129" s="8"/>
      <c r="DME2129" s="8"/>
      <c r="DMF2129" s="8"/>
      <c r="DMG2129" s="8"/>
      <c r="DMH2129" s="8"/>
      <c r="DMI2129" s="8"/>
      <c r="DMJ2129" s="8"/>
      <c r="DMK2129" s="8"/>
      <c r="DML2129" s="8"/>
      <c r="DMM2129" s="8"/>
      <c r="DMN2129" s="8"/>
      <c r="DMO2129" s="8"/>
      <c r="DMP2129" s="8"/>
      <c r="DMQ2129" s="8"/>
    </row>
    <row r="2130" spans="3044:3059" x14ac:dyDescent="0.2">
      <c r="DMB2130" s="8"/>
      <c r="DMC2130" s="8"/>
      <c r="DMD2130" s="8"/>
      <c r="DME2130" s="8"/>
      <c r="DMF2130" s="8"/>
      <c r="DMG2130" s="8"/>
      <c r="DMH2130" s="8"/>
      <c r="DMI2130" s="8"/>
      <c r="DMJ2130" s="8"/>
      <c r="DMK2130" s="8"/>
      <c r="DML2130" s="8"/>
      <c r="DMM2130" s="8"/>
      <c r="DMN2130" s="8"/>
      <c r="DMO2130" s="8"/>
      <c r="DMP2130" s="8"/>
      <c r="DMQ2130" s="8"/>
    </row>
    <row r="2131" spans="3044:3059" x14ac:dyDescent="0.2">
      <c r="DMB2131" s="8"/>
      <c r="DMC2131" s="8"/>
      <c r="DMD2131" s="8"/>
      <c r="DME2131" s="8"/>
      <c r="DMF2131" s="8"/>
      <c r="DMG2131" s="8"/>
      <c r="DMH2131" s="8"/>
      <c r="DMI2131" s="8"/>
      <c r="DMJ2131" s="8"/>
      <c r="DMK2131" s="8"/>
      <c r="DML2131" s="8"/>
      <c r="DMM2131" s="8"/>
      <c r="DMN2131" s="8"/>
      <c r="DMO2131" s="8"/>
      <c r="DMP2131" s="8"/>
      <c r="DMQ2131" s="8"/>
    </row>
    <row r="2132" spans="3044:3059" x14ac:dyDescent="0.2">
      <c r="DMB2132" s="8"/>
      <c r="DMC2132" s="8"/>
      <c r="DMD2132" s="8"/>
      <c r="DME2132" s="8"/>
      <c r="DMF2132" s="8"/>
      <c r="DMG2132" s="8"/>
      <c r="DMH2132" s="8"/>
      <c r="DMI2132" s="8"/>
      <c r="DMJ2132" s="8"/>
      <c r="DMK2132" s="8"/>
      <c r="DML2132" s="8"/>
      <c r="DMM2132" s="8"/>
      <c r="DMN2132" s="8"/>
      <c r="DMO2132" s="8"/>
      <c r="DMP2132" s="8"/>
      <c r="DMQ2132" s="8"/>
    </row>
    <row r="2133" spans="3044:3059" x14ac:dyDescent="0.2">
      <c r="DMB2133" s="8"/>
      <c r="DMC2133" s="8"/>
      <c r="DMD2133" s="8"/>
      <c r="DME2133" s="8"/>
      <c r="DMF2133" s="8"/>
      <c r="DMG2133" s="8"/>
      <c r="DMH2133" s="8"/>
      <c r="DMI2133" s="8"/>
      <c r="DMJ2133" s="8"/>
      <c r="DMK2133" s="8"/>
      <c r="DML2133" s="8"/>
      <c r="DMM2133" s="8"/>
      <c r="DMN2133" s="8"/>
      <c r="DMO2133" s="8"/>
      <c r="DMP2133" s="8"/>
      <c r="DMQ2133" s="8"/>
    </row>
    <row r="2134" spans="3044:3059" x14ac:dyDescent="0.2">
      <c r="DMB2134" s="8"/>
      <c r="DMC2134" s="8"/>
      <c r="DMD2134" s="8"/>
      <c r="DME2134" s="8"/>
      <c r="DMF2134" s="8"/>
      <c r="DMG2134" s="8"/>
      <c r="DMH2134" s="8"/>
      <c r="DMI2134" s="8"/>
      <c r="DMJ2134" s="8"/>
      <c r="DMK2134" s="8"/>
      <c r="DML2134" s="8"/>
      <c r="DMM2134" s="8"/>
      <c r="DMN2134" s="8"/>
      <c r="DMO2134" s="8"/>
      <c r="DMP2134" s="8"/>
      <c r="DMQ2134" s="8"/>
    </row>
    <row r="2135" spans="3044:3059" x14ac:dyDescent="0.2">
      <c r="DMB2135" s="8"/>
      <c r="DMC2135" s="8"/>
      <c r="DMD2135" s="8"/>
      <c r="DME2135" s="8"/>
      <c r="DMF2135" s="8"/>
      <c r="DMG2135" s="8"/>
      <c r="DMH2135" s="8"/>
      <c r="DMI2135" s="8"/>
      <c r="DMJ2135" s="8"/>
      <c r="DMK2135" s="8"/>
      <c r="DML2135" s="8"/>
      <c r="DMM2135" s="8"/>
      <c r="DMN2135" s="8"/>
      <c r="DMO2135" s="8"/>
      <c r="DMP2135" s="8"/>
      <c r="DMQ2135" s="8"/>
    </row>
    <row r="2136" spans="3044:3059" x14ac:dyDescent="0.2">
      <c r="DMB2136" s="8"/>
      <c r="DMC2136" s="8"/>
      <c r="DMD2136" s="8"/>
      <c r="DME2136" s="8"/>
      <c r="DMF2136" s="8"/>
      <c r="DMG2136" s="8"/>
      <c r="DMH2136" s="8"/>
      <c r="DMI2136" s="8"/>
      <c r="DMJ2136" s="8"/>
      <c r="DMK2136" s="8"/>
      <c r="DML2136" s="8"/>
      <c r="DMM2136" s="8"/>
      <c r="DMN2136" s="8"/>
      <c r="DMO2136" s="8"/>
      <c r="DMP2136" s="8"/>
      <c r="DMQ2136" s="8"/>
    </row>
    <row r="2137" spans="3044:3059" x14ac:dyDescent="0.2">
      <c r="DMB2137" s="8"/>
      <c r="DMC2137" s="8"/>
      <c r="DMD2137" s="8"/>
      <c r="DME2137" s="8"/>
      <c r="DMF2137" s="8"/>
      <c r="DMG2137" s="8"/>
      <c r="DMH2137" s="8"/>
      <c r="DMI2137" s="8"/>
      <c r="DMJ2137" s="8"/>
      <c r="DMK2137" s="8"/>
      <c r="DML2137" s="8"/>
      <c r="DMM2137" s="8"/>
      <c r="DMN2137" s="8"/>
      <c r="DMO2137" s="8"/>
      <c r="DMP2137" s="8"/>
      <c r="DMQ2137" s="8"/>
    </row>
    <row r="2138" spans="3044:3059" x14ac:dyDescent="0.2">
      <c r="DMB2138" s="8"/>
      <c r="DMC2138" s="8"/>
      <c r="DMD2138" s="8"/>
      <c r="DME2138" s="8"/>
      <c r="DMF2138" s="8"/>
      <c r="DMG2138" s="8"/>
      <c r="DMH2138" s="8"/>
      <c r="DMI2138" s="8"/>
      <c r="DMJ2138" s="8"/>
      <c r="DMK2138" s="8"/>
      <c r="DML2138" s="8"/>
      <c r="DMM2138" s="8"/>
      <c r="DMN2138" s="8"/>
      <c r="DMO2138" s="8"/>
      <c r="DMP2138" s="8"/>
      <c r="DMQ2138" s="8"/>
    </row>
    <row r="2139" spans="3044:3059" x14ac:dyDescent="0.2">
      <c r="DMB2139" s="8"/>
      <c r="DMC2139" s="8"/>
      <c r="DMD2139" s="8"/>
      <c r="DME2139" s="8"/>
      <c r="DMF2139" s="8"/>
      <c r="DMG2139" s="8"/>
      <c r="DMH2139" s="8"/>
      <c r="DMI2139" s="8"/>
      <c r="DMJ2139" s="8"/>
      <c r="DMK2139" s="8"/>
      <c r="DML2139" s="8"/>
      <c r="DMM2139" s="8"/>
      <c r="DMN2139" s="8"/>
      <c r="DMO2139" s="8"/>
      <c r="DMP2139" s="8"/>
      <c r="DMQ2139" s="8"/>
    </row>
    <row r="2140" spans="3044:3059" x14ac:dyDescent="0.2">
      <c r="DMB2140" s="8"/>
      <c r="DMC2140" s="8"/>
      <c r="DMD2140" s="8"/>
      <c r="DME2140" s="8"/>
      <c r="DMF2140" s="8"/>
      <c r="DMG2140" s="8"/>
      <c r="DMH2140" s="8"/>
      <c r="DMI2140" s="8"/>
      <c r="DMJ2140" s="8"/>
      <c r="DMK2140" s="8"/>
      <c r="DML2140" s="8"/>
      <c r="DMM2140" s="8"/>
      <c r="DMN2140" s="8"/>
      <c r="DMO2140" s="8"/>
      <c r="DMP2140" s="8"/>
      <c r="DMQ2140" s="8"/>
    </row>
    <row r="2141" spans="3044:3059" x14ac:dyDescent="0.2">
      <c r="DMB2141" s="8"/>
      <c r="DMC2141" s="8"/>
      <c r="DMD2141" s="8"/>
      <c r="DME2141" s="8"/>
      <c r="DMF2141" s="8"/>
      <c r="DMG2141" s="8"/>
      <c r="DMH2141" s="8"/>
      <c r="DMI2141" s="8"/>
      <c r="DMJ2141" s="8"/>
      <c r="DMK2141" s="8"/>
      <c r="DML2141" s="8"/>
      <c r="DMM2141" s="8"/>
      <c r="DMN2141" s="8"/>
      <c r="DMO2141" s="8"/>
      <c r="DMP2141" s="8"/>
      <c r="DMQ2141" s="8"/>
    </row>
    <row r="2142" spans="3044:3059" x14ac:dyDescent="0.2">
      <c r="DMB2142" s="8"/>
      <c r="DMC2142" s="8"/>
      <c r="DMD2142" s="8"/>
      <c r="DME2142" s="8"/>
      <c r="DMF2142" s="8"/>
      <c r="DMG2142" s="8"/>
      <c r="DMH2142" s="8"/>
      <c r="DMI2142" s="8"/>
      <c r="DMJ2142" s="8"/>
      <c r="DMK2142" s="8"/>
      <c r="DML2142" s="8"/>
      <c r="DMM2142" s="8"/>
      <c r="DMN2142" s="8"/>
      <c r="DMO2142" s="8"/>
      <c r="DMP2142" s="8"/>
      <c r="DMQ2142" s="8"/>
    </row>
    <row r="2143" spans="3044:3059" x14ac:dyDescent="0.2">
      <c r="DMB2143" s="8"/>
      <c r="DMC2143" s="8"/>
      <c r="DMD2143" s="8"/>
      <c r="DME2143" s="8"/>
      <c r="DMF2143" s="8"/>
      <c r="DMG2143" s="8"/>
      <c r="DMH2143" s="8"/>
      <c r="DMI2143" s="8"/>
      <c r="DMJ2143" s="8"/>
      <c r="DMK2143" s="8"/>
      <c r="DML2143" s="8"/>
      <c r="DMM2143" s="8"/>
      <c r="DMN2143" s="8"/>
      <c r="DMO2143" s="8"/>
      <c r="DMP2143" s="8"/>
      <c r="DMQ2143" s="8"/>
    </row>
    <row r="2144" spans="3044:3059" x14ac:dyDescent="0.2">
      <c r="DMB2144" s="8"/>
      <c r="DMC2144" s="8"/>
      <c r="DMD2144" s="8"/>
      <c r="DME2144" s="8"/>
      <c r="DMF2144" s="8"/>
      <c r="DMG2144" s="8"/>
      <c r="DMH2144" s="8"/>
      <c r="DMI2144" s="8"/>
      <c r="DMJ2144" s="8"/>
      <c r="DMK2144" s="8"/>
      <c r="DML2144" s="8"/>
      <c r="DMM2144" s="8"/>
      <c r="DMN2144" s="8"/>
      <c r="DMO2144" s="8"/>
      <c r="DMP2144" s="8"/>
      <c r="DMQ2144" s="8"/>
    </row>
    <row r="2145" spans="3044:3059" x14ac:dyDescent="0.2">
      <c r="DMB2145" s="8"/>
      <c r="DMC2145" s="8"/>
      <c r="DMD2145" s="8"/>
      <c r="DME2145" s="8"/>
      <c r="DMF2145" s="8"/>
      <c r="DMG2145" s="8"/>
      <c r="DMH2145" s="8"/>
      <c r="DMI2145" s="8"/>
      <c r="DMJ2145" s="8"/>
      <c r="DMK2145" s="8"/>
      <c r="DML2145" s="8"/>
      <c r="DMM2145" s="8"/>
      <c r="DMN2145" s="8"/>
      <c r="DMO2145" s="8"/>
      <c r="DMP2145" s="8"/>
      <c r="DMQ2145" s="8"/>
    </row>
    <row r="2146" spans="3044:3059" x14ac:dyDescent="0.2">
      <c r="DMB2146" s="8"/>
      <c r="DMC2146" s="8"/>
      <c r="DMD2146" s="8"/>
      <c r="DME2146" s="8"/>
      <c r="DMF2146" s="8"/>
      <c r="DMG2146" s="8"/>
      <c r="DMH2146" s="8"/>
      <c r="DMI2146" s="8"/>
      <c r="DMJ2146" s="8"/>
      <c r="DMK2146" s="8"/>
      <c r="DML2146" s="8"/>
      <c r="DMM2146" s="8"/>
      <c r="DMN2146" s="8"/>
      <c r="DMO2146" s="8"/>
      <c r="DMP2146" s="8"/>
      <c r="DMQ2146" s="8"/>
    </row>
    <row r="2147" spans="3044:3059" x14ac:dyDescent="0.2">
      <c r="DMB2147" s="8"/>
      <c r="DMC2147" s="8"/>
      <c r="DMD2147" s="8"/>
      <c r="DME2147" s="8"/>
      <c r="DMF2147" s="8"/>
      <c r="DMG2147" s="8"/>
      <c r="DMH2147" s="8"/>
      <c r="DMI2147" s="8"/>
      <c r="DMJ2147" s="8"/>
      <c r="DMK2147" s="8"/>
      <c r="DML2147" s="8"/>
      <c r="DMM2147" s="8"/>
      <c r="DMN2147" s="8"/>
      <c r="DMO2147" s="8"/>
      <c r="DMP2147" s="8"/>
      <c r="DMQ2147" s="8"/>
    </row>
    <row r="2148" spans="3044:3059" x14ac:dyDescent="0.2">
      <c r="DMB2148" s="8"/>
      <c r="DMC2148" s="8"/>
      <c r="DMD2148" s="8"/>
      <c r="DME2148" s="8"/>
      <c r="DMF2148" s="8"/>
      <c r="DMG2148" s="8"/>
      <c r="DMH2148" s="8"/>
      <c r="DMI2148" s="8"/>
      <c r="DMJ2148" s="8"/>
      <c r="DMK2148" s="8"/>
      <c r="DML2148" s="8"/>
      <c r="DMM2148" s="8"/>
      <c r="DMN2148" s="8"/>
      <c r="DMO2148" s="8"/>
      <c r="DMP2148" s="8"/>
      <c r="DMQ2148" s="8"/>
    </row>
    <row r="2149" spans="3044:3059" x14ac:dyDescent="0.2">
      <c r="DMB2149" s="8"/>
      <c r="DMC2149" s="8"/>
      <c r="DMD2149" s="8"/>
      <c r="DME2149" s="8"/>
      <c r="DMF2149" s="8"/>
      <c r="DMG2149" s="8"/>
      <c r="DMH2149" s="8"/>
      <c r="DMI2149" s="8"/>
      <c r="DMJ2149" s="8"/>
      <c r="DMK2149" s="8"/>
      <c r="DML2149" s="8"/>
      <c r="DMM2149" s="8"/>
      <c r="DMN2149" s="8"/>
      <c r="DMO2149" s="8"/>
      <c r="DMP2149" s="8"/>
      <c r="DMQ2149" s="8"/>
    </row>
    <row r="2150" spans="3044:3059" x14ac:dyDescent="0.2">
      <c r="DMB2150" s="8"/>
      <c r="DMC2150" s="8"/>
      <c r="DMD2150" s="8"/>
      <c r="DME2150" s="8"/>
      <c r="DMF2150" s="8"/>
      <c r="DMG2150" s="8"/>
      <c r="DMH2150" s="8"/>
      <c r="DMI2150" s="8"/>
      <c r="DMJ2150" s="8"/>
      <c r="DMK2150" s="8"/>
      <c r="DML2150" s="8"/>
      <c r="DMM2150" s="8"/>
      <c r="DMN2150" s="8"/>
      <c r="DMO2150" s="8"/>
      <c r="DMP2150" s="8"/>
      <c r="DMQ2150" s="8"/>
    </row>
    <row r="2151" spans="3044:3059" x14ac:dyDescent="0.2">
      <c r="DMB2151" s="8"/>
      <c r="DMC2151" s="8"/>
      <c r="DMD2151" s="8"/>
      <c r="DME2151" s="8"/>
      <c r="DMF2151" s="8"/>
      <c r="DMG2151" s="8"/>
      <c r="DMH2151" s="8"/>
      <c r="DMI2151" s="8"/>
      <c r="DMJ2151" s="8"/>
      <c r="DMK2151" s="8"/>
      <c r="DML2151" s="8"/>
      <c r="DMM2151" s="8"/>
      <c r="DMN2151" s="8"/>
      <c r="DMO2151" s="8"/>
      <c r="DMP2151" s="8"/>
      <c r="DMQ2151" s="8"/>
    </row>
    <row r="2152" spans="3044:3059" x14ac:dyDescent="0.2">
      <c r="DMB2152" s="8"/>
      <c r="DMC2152" s="8"/>
      <c r="DMD2152" s="8"/>
      <c r="DME2152" s="8"/>
      <c r="DMF2152" s="8"/>
      <c r="DMG2152" s="8"/>
      <c r="DMH2152" s="8"/>
      <c r="DMI2152" s="8"/>
      <c r="DMJ2152" s="8"/>
      <c r="DMK2152" s="8"/>
      <c r="DML2152" s="8"/>
      <c r="DMM2152" s="8"/>
      <c r="DMN2152" s="8"/>
      <c r="DMO2152" s="8"/>
      <c r="DMP2152" s="8"/>
      <c r="DMQ2152" s="8"/>
    </row>
    <row r="2153" spans="3044:3059" x14ac:dyDescent="0.2">
      <c r="DMB2153" s="8"/>
      <c r="DMC2153" s="8"/>
      <c r="DMD2153" s="8"/>
      <c r="DME2153" s="8"/>
      <c r="DMF2153" s="8"/>
      <c r="DMG2153" s="8"/>
      <c r="DMH2153" s="8"/>
      <c r="DMI2153" s="8"/>
      <c r="DMJ2153" s="8"/>
      <c r="DMK2153" s="8"/>
      <c r="DML2153" s="8"/>
      <c r="DMM2153" s="8"/>
      <c r="DMN2153" s="8"/>
      <c r="DMO2153" s="8"/>
      <c r="DMP2153" s="8"/>
      <c r="DMQ2153" s="8"/>
    </row>
    <row r="2154" spans="3044:3059" x14ac:dyDescent="0.2">
      <c r="DMB2154" s="8"/>
      <c r="DMC2154" s="8"/>
      <c r="DMD2154" s="8"/>
      <c r="DME2154" s="8"/>
      <c r="DMF2154" s="8"/>
      <c r="DMG2154" s="8"/>
      <c r="DMH2154" s="8"/>
      <c r="DMI2154" s="8"/>
      <c r="DMJ2154" s="8"/>
      <c r="DMK2154" s="8"/>
      <c r="DML2154" s="8"/>
      <c r="DMM2154" s="8"/>
      <c r="DMN2154" s="8"/>
      <c r="DMO2154" s="8"/>
      <c r="DMP2154" s="8"/>
      <c r="DMQ2154" s="8"/>
    </row>
    <row r="2155" spans="3044:3059" x14ac:dyDescent="0.2">
      <c r="DMB2155" s="8"/>
      <c r="DMC2155" s="8"/>
      <c r="DMD2155" s="8"/>
      <c r="DME2155" s="8"/>
      <c r="DMF2155" s="8"/>
      <c r="DMG2155" s="8"/>
      <c r="DMH2155" s="8"/>
      <c r="DMI2155" s="8"/>
      <c r="DMJ2155" s="8"/>
      <c r="DMK2155" s="8"/>
      <c r="DML2155" s="8"/>
      <c r="DMM2155" s="8"/>
      <c r="DMN2155" s="8"/>
      <c r="DMO2155" s="8"/>
      <c r="DMP2155" s="8"/>
      <c r="DMQ2155" s="8"/>
    </row>
    <row r="2156" spans="3044:3059" x14ac:dyDescent="0.2">
      <c r="DMB2156" s="8"/>
      <c r="DMC2156" s="8"/>
      <c r="DMD2156" s="8"/>
      <c r="DME2156" s="8"/>
      <c r="DMF2156" s="8"/>
      <c r="DMG2156" s="8"/>
      <c r="DMH2156" s="8"/>
      <c r="DMI2156" s="8"/>
      <c r="DMJ2156" s="8"/>
      <c r="DMK2156" s="8"/>
      <c r="DML2156" s="8"/>
      <c r="DMM2156" s="8"/>
      <c r="DMN2156" s="8"/>
      <c r="DMO2156" s="8"/>
      <c r="DMP2156" s="8"/>
      <c r="DMQ2156" s="8"/>
    </row>
    <row r="2157" spans="3044:3059" x14ac:dyDescent="0.2">
      <c r="DMB2157" s="8"/>
      <c r="DMC2157" s="8"/>
      <c r="DMD2157" s="8"/>
      <c r="DME2157" s="8"/>
      <c r="DMF2157" s="8"/>
      <c r="DMG2157" s="8"/>
      <c r="DMH2157" s="8"/>
      <c r="DMI2157" s="8"/>
      <c r="DMJ2157" s="8"/>
      <c r="DMK2157" s="8"/>
      <c r="DML2157" s="8"/>
      <c r="DMM2157" s="8"/>
      <c r="DMN2157" s="8"/>
      <c r="DMO2157" s="8"/>
      <c r="DMP2157" s="8"/>
      <c r="DMQ2157" s="8"/>
    </row>
    <row r="2158" spans="3044:3059" x14ac:dyDescent="0.2">
      <c r="DMB2158" s="8"/>
      <c r="DMC2158" s="8"/>
      <c r="DMD2158" s="8"/>
      <c r="DME2158" s="8"/>
      <c r="DMF2158" s="8"/>
      <c r="DMG2158" s="8"/>
      <c r="DMH2158" s="8"/>
      <c r="DMI2158" s="8"/>
      <c r="DMJ2158" s="8"/>
      <c r="DMK2158" s="8"/>
      <c r="DML2158" s="8"/>
      <c r="DMM2158" s="8"/>
      <c r="DMN2158" s="8"/>
      <c r="DMO2158" s="8"/>
      <c r="DMP2158" s="8"/>
      <c r="DMQ2158" s="8"/>
    </row>
    <row r="2159" spans="3044:3059" x14ac:dyDescent="0.2">
      <c r="DMB2159" s="8"/>
      <c r="DMC2159" s="8"/>
      <c r="DMD2159" s="8"/>
      <c r="DME2159" s="8"/>
      <c r="DMF2159" s="8"/>
      <c r="DMG2159" s="8"/>
      <c r="DMH2159" s="8"/>
      <c r="DMI2159" s="8"/>
      <c r="DMJ2159" s="8"/>
      <c r="DMK2159" s="8"/>
      <c r="DML2159" s="8"/>
      <c r="DMM2159" s="8"/>
      <c r="DMN2159" s="8"/>
      <c r="DMO2159" s="8"/>
      <c r="DMP2159" s="8"/>
      <c r="DMQ2159" s="8"/>
    </row>
    <row r="2160" spans="3044:3059" x14ac:dyDescent="0.2">
      <c r="DMB2160" s="8"/>
      <c r="DMC2160" s="8"/>
      <c r="DMD2160" s="8"/>
      <c r="DME2160" s="8"/>
      <c r="DMF2160" s="8"/>
      <c r="DMG2160" s="8"/>
      <c r="DMH2160" s="8"/>
      <c r="DMI2160" s="8"/>
      <c r="DMJ2160" s="8"/>
      <c r="DMK2160" s="8"/>
      <c r="DML2160" s="8"/>
      <c r="DMM2160" s="8"/>
      <c r="DMN2160" s="8"/>
      <c r="DMO2160" s="8"/>
      <c r="DMP2160" s="8"/>
      <c r="DMQ2160" s="8"/>
    </row>
    <row r="2161" spans="3044:3059" x14ac:dyDescent="0.2">
      <c r="DMB2161" s="8"/>
      <c r="DMC2161" s="8"/>
      <c r="DMD2161" s="8"/>
      <c r="DME2161" s="8"/>
      <c r="DMF2161" s="8"/>
      <c r="DMG2161" s="8"/>
      <c r="DMH2161" s="8"/>
      <c r="DMI2161" s="8"/>
      <c r="DMJ2161" s="8"/>
      <c r="DMK2161" s="8"/>
      <c r="DML2161" s="8"/>
      <c r="DMM2161" s="8"/>
      <c r="DMN2161" s="8"/>
      <c r="DMO2161" s="8"/>
      <c r="DMP2161" s="8"/>
      <c r="DMQ2161" s="8"/>
    </row>
    <row r="2162" spans="3044:3059" x14ac:dyDescent="0.2">
      <c r="DMB2162" s="8"/>
      <c r="DMC2162" s="8"/>
      <c r="DMD2162" s="8"/>
      <c r="DME2162" s="8"/>
      <c r="DMF2162" s="8"/>
      <c r="DMG2162" s="8"/>
      <c r="DMH2162" s="8"/>
      <c r="DMI2162" s="8"/>
      <c r="DMJ2162" s="8"/>
      <c r="DMK2162" s="8"/>
      <c r="DML2162" s="8"/>
      <c r="DMM2162" s="8"/>
      <c r="DMN2162" s="8"/>
      <c r="DMO2162" s="8"/>
      <c r="DMP2162" s="8"/>
      <c r="DMQ2162" s="8"/>
    </row>
    <row r="2163" spans="3044:3059" x14ac:dyDescent="0.2">
      <c r="DMB2163" s="8"/>
      <c r="DMC2163" s="8"/>
      <c r="DMD2163" s="8"/>
      <c r="DME2163" s="8"/>
      <c r="DMF2163" s="8"/>
      <c r="DMG2163" s="8"/>
      <c r="DMH2163" s="8"/>
      <c r="DMI2163" s="8"/>
      <c r="DMJ2163" s="8"/>
      <c r="DMK2163" s="8"/>
      <c r="DML2163" s="8"/>
      <c r="DMM2163" s="8"/>
      <c r="DMN2163" s="8"/>
      <c r="DMO2163" s="8"/>
      <c r="DMP2163" s="8"/>
      <c r="DMQ2163" s="8"/>
    </row>
    <row r="2164" spans="3044:3059" x14ac:dyDescent="0.2">
      <c r="DMB2164" s="8"/>
      <c r="DMC2164" s="8"/>
      <c r="DMD2164" s="8"/>
      <c r="DME2164" s="8"/>
      <c r="DMF2164" s="8"/>
      <c r="DMG2164" s="8"/>
      <c r="DMH2164" s="8"/>
      <c r="DMI2164" s="8"/>
      <c r="DMJ2164" s="8"/>
      <c r="DMK2164" s="8"/>
      <c r="DML2164" s="8"/>
      <c r="DMM2164" s="8"/>
      <c r="DMN2164" s="8"/>
      <c r="DMO2164" s="8"/>
      <c r="DMP2164" s="8"/>
      <c r="DMQ2164" s="8"/>
    </row>
    <row r="2165" spans="3044:3059" x14ac:dyDescent="0.2">
      <c r="DMB2165" s="8"/>
      <c r="DMC2165" s="8"/>
      <c r="DMD2165" s="8"/>
      <c r="DME2165" s="8"/>
      <c r="DMF2165" s="8"/>
      <c r="DMG2165" s="8"/>
      <c r="DMH2165" s="8"/>
      <c r="DMI2165" s="8"/>
      <c r="DMJ2165" s="8"/>
      <c r="DMK2165" s="8"/>
      <c r="DML2165" s="8"/>
      <c r="DMM2165" s="8"/>
      <c r="DMN2165" s="8"/>
      <c r="DMO2165" s="8"/>
      <c r="DMP2165" s="8"/>
      <c r="DMQ2165" s="8"/>
    </row>
    <row r="2166" spans="3044:3059" x14ac:dyDescent="0.2">
      <c r="DMB2166" s="8"/>
      <c r="DMC2166" s="8"/>
      <c r="DMD2166" s="8"/>
      <c r="DME2166" s="8"/>
      <c r="DMF2166" s="8"/>
      <c r="DMG2166" s="8"/>
      <c r="DMH2166" s="8"/>
      <c r="DMI2166" s="8"/>
      <c r="DMJ2166" s="8"/>
      <c r="DMK2166" s="8"/>
      <c r="DML2166" s="8"/>
      <c r="DMM2166" s="8"/>
      <c r="DMN2166" s="8"/>
      <c r="DMO2166" s="8"/>
      <c r="DMP2166" s="8"/>
      <c r="DMQ2166" s="8"/>
    </row>
    <row r="2167" spans="3044:3059" x14ac:dyDescent="0.2">
      <c r="DMB2167" s="8"/>
      <c r="DMC2167" s="8"/>
      <c r="DMD2167" s="8"/>
      <c r="DME2167" s="8"/>
      <c r="DMF2167" s="8"/>
      <c r="DMG2167" s="8"/>
      <c r="DMH2167" s="8"/>
      <c r="DMI2167" s="8"/>
      <c r="DMJ2167" s="8"/>
      <c r="DMK2167" s="8"/>
      <c r="DML2167" s="8"/>
      <c r="DMM2167" s="8"/>
      <c r="DMN2167" s="8"/>
      <c r="DMO2167" s="8"/>
      <c r="DMP2167" s="8"/>
      <c r="DMQ2167" s="8"/>
    </row>
    <row r="2168" spans="3044:3059" x14ac:dyDescent="0.2">
      <c r="DMB2168" s="8"/>
      <c r="DMC2168" s="8"/>
      <c r="DMD2168" s="8"/>
      <c r="DME2168" s="8"/>
      <c r="DMF2168" s="8"/>
      <c r="DMG2168" s="8"/>
      <c r="DMH2168" s="8"/>
      <c r="DMI2168" s="8"/>
      <c r="DMJ2168" s="8"/>
      <c r="DMK2168" s="8"/>
      <c r="DML2168" s="8"/>
      <c r="DMM2168" s="8"/>
      <c r="DMN2168" s="8"/>
      <c r="DMO2168" s="8"/>
      <c r="DMP2168" s="8"/>
      <c r="DMQ2168" s="8"/>
    </row>
    <row r="2169" spans="3044:3059" x14ac:dyDescent="0.2">
      <c r="DMB2169" s="8"/>
      <c r="DMC2169" s="8"/>
      <c r="DMD2169" s="8"/>
      <c r="DME2169" s="8"/>
      <c r="DMF2169" s="8"/>
      <c r="DMG2169" s="8"/>
      <c r="DMH2169" s="8"/>
      <c r="DMI2169" s="8"/>
      <c r="DMJ2169" s="8"/>
      <c r="DMK2169" s="8"/>
      <c r="DML2169" s="8"/>
      <c r="DMM2169" s="8"/>
      <c r="DMN2169" s="8"/>
      <c r="DMO2169" s="8"/>
      <c r="DMP2169" s="8"/>
      <c r="DMQ2169" s="8"/>
    </row>
    <row r="2170" spans="3044:3059" x14ac:dyDescent="0.2">
      <c r="DMB2170" s="8"/>
      <c r="DMC2170" s="8"/>
      <c r="DMD2170" s="8"/>
      <c r="DME2170" s="8"/>
      <c r="DMF2170" s="8"/>
      <c r="DMG2170" s="8"/>
      <c r="DMH2170" s="8"/>
      <c r="DMI2170" s="8"/>
      <c r="DMJ2170" s="8"/>
      <c r="DMK2170" s="8"/>
      <c r="DML2170" s="8"/>
      <c r="DMM2170" s="8"/>
      <c r="DMN2170" s="8"/>
      <c r="DMO2170" s="8"/>
      <c r="DMP2170" s="8"/>
      <c r="DMQ2170" s="8"/>
    </row>
    <row r="2171" spans="3044:3059" x14ac:dyDescent="0.2">
      <c r="DMB2171" s="8"/>
      <c r="DMC2171" s="8"/>
      <c r="DMD2171" s="8"/>
      <c r="DME2171" s="8"/>
      <c r="DMF2171" s="8"/>
      <c r="DMG2171" s="8"/>
      <c r="DMH2171" s="8"/>
      <c r="DMI2171" s="8"/>
      <c r="DMJ2171" s="8"/>
      <c r="DMK2171" s="8"/>
      <c r="DML2171" s="8"/>
      <c r="DMM2171" s="8"/>
      <c r="DMN2171" s="8"/>
      <c r="DMO2171" s="8"/>
      <c r="DMP2171" s="8"/>
      <c r="DMQ2171" s="8"/>
    </row>
    <row r="2172" spans="3044:3059" x14ac:dyDescent="0.2">
      <c r="DMB2172" s="8"/>
      <c r="DMC2172" s="8"/>
      <c r="DMD2172" s="8"/>
      <c r="DME2172" s="8"/>
      <c r="DMF2172" s="8"/>
      <c r="DMG2172" s="8"/>
      <c r="DMH2172" s="8"/>
      <c r="DMI2172" s="8"/>
      <c r="DMJ2172" s="8"/>
      <c r="DMK2172" s="8"/>
      <c r="DML2172" s="8"/>
      <c r="DMM2172" s="8"/>
      <c r="DMN2172" s="8"/>
      <c r="DMO2172" s="8"/>
      <c r="DMP2172" s="8"/>
      <c r="DMQ2172" s="8"/>
    </row>
    <row r="2173" spans="3044:3059" x14ac:dyDescent="0.2">
      <c r="DMB2173" s="8"/>
      <c r="DMC2173" s="8"/>
      <c r="DMD2173" s="8"/>
      <c r="DME2173" s="8"/>
      <c r="DMF2173" s="8"/>
      <c r="DMG2173" s="8"/>
      <c r="DMH2173" s="8"/>
      <c r="DMI2173" s="8"/>
      <c r="DMJ2173" s="8"/>
      <c r="DMK2173" s="8"/>
      <c r="DML2173" s="8"/>
      <c r="DMM2173" s="8"/>
      <c r="DMN2173" s="8"/>
      <c r="DMO2173" s="8"/>
      <c r="DMP2173" s="8"/>
      <c r="DMQ2173" s="8"/>
    </row>
    <row r="2174" spans="3044:3059" x14ac:dyDescent="0.2">
      <c r="DMB2174" s="8"/>
      <c r="DMC2174" s="8"/>
      <c r="DMD2174" s="8"/>
      <c r="DME2174" s="8"/>
      <c r="DMF2174" s="8"/>
      <c r="DMG2174" s="8"/>
      <c r="DMH2174" s="8"/>
      <c r="DMI2174" s="8"/>
      <c r="DMJ2174" s="8"/>
      <c r="DMK2174" s="8"/>
      <c r="DML2174" s="8"/>
      <c r="DMM2174" s="8"/>
      <c r="DMN2174" s="8"/>
      <c r="DMO2174" s="8"/>
      <c r="DMP2174" s="8"/>
      <c r="DMQ2174" s="8"/>
    </row>
    <row r="2175" spans="3044:3059" x14ac:dyDescent="0.2">
      <c r="DMB2175" s="8"/>
      <c r="DMC2175" s="8"/>
      <c r="DMD2175" s="8"/>
      <c r="DME2175" s="8"/>
      <c r="DMF2175" s="8"/>
      <c r="DMG2175" s="8"/>
      <c r="DMH2175" s="8"/>
      <c r="DMI2175" s="8"/>
      <c r="DMJ2175" s="8"/>
      <c r="DMK2175" s="8"/>
      <c r="DML2175" s="8"/>
      <c r="DMM2175" s="8"/>
      <c r="DMN2175" s="8"/>
      <c r="DMO2175" s="8"/>
      <c r="DMP2175" s="8"/>
      <c r="DMQ2175" s="8"/>
    </row>
    <row r="2176" spans="3044:3059" x14ac:dyDescent="0.2">
      <c r="DMB2176" s="8"/>
      <c r="DMC2176" s="8"/>
      <c r="DMD2176" s="8"/>
      <c r="DME2176" s="8"/>
      <c r="DMF2176" s="8"/>
      <c r="DMG2176" s="8"/>
      <c r="DMH2176" s="8"/>
      <c r="DMI2176" s="8"/>
      <c r="DMJ2176" s="8"/>
      <c r="DMK2176" s="8"/>
      <c r="DML2176" s="8"/>
      <c r="DMM2176" s="8"/>
      <c r="DMN2176" s="8"/>
      <c r="DMO2176" s="8"/>
      <c r="DMP2176" s="8"/>
      <c r="DMQ2176" s="8"/>
    </row>
    <row r="2177" spans="3044:3059" x14ac:dyDescent="0.2">
      <c r="DMB2177" s="8"/>
      <c r="DMC2177" s="8"/>
      <c r="DMD2177" s="8"/>
      <c r="DME2177" s="8"/>
      <c r="DMF2177" s="8"/>
      <c r="DMG2177" s="8"/>
      <c r="DMH2177" s="8"/>
      <c r="DMI2177" s="8"/>
      <c r="DMJ2177" s="8"/>
      <c r="DMK2177" s="8"/>
      <c r="DML2177" s="8"/>
      <c r="DMM2177" s="8"/>
      <c r="DMN2177" s="8"/>
      <c r="DMO2177" s="8"/>
      <c r="DMP2177" s="8"/>
      <c r="DMQ2177" s="8"/>
    </row>
    <row r="2178" spans="3044:3059" x14ac:dyDescent="0.2">
      <c r="DMB2178" s="8"/>
      <c r="DMC2178" s="8"/>
      <c r="DMD2178" s="8"/>
      <c r="DME2178" s="8"/>
      <c r="DMF2178" s="8"/>
      <c r="DMG2178" s="8"/>
      <c r="DMH2178" s="8"/>
      <c r="DMI2178" s="8"/>
      <c r="DMJ2178" s="8"/>
      <c r="DMK2178" s="8"/>
      <c r="DML2178" s="8"/>
      <c r="DMM2178" s="8"/>
      <c r="DMN2178" s="8"/>
      <c r="DMO2178" s="8"/>
      <c r="DMP2178" s="8"/>
      <c r="DMQ2178" s="8"/>
    </row>
    <row r="2179" spans="3044:3059" x14ac:dyDescent="0.2">
      <c r="DMB2179" s="8"/>
      <c r="DMC2179" s="8"/>
      <c r="DMD2179" s="8"/>
      <c r="DME2179" s="8"/>
      <c r="DMF2179" s="8"/>
      <c r="DMG2179" s="8"/>
      <c r="DMH2179" s="8"/>
      <c r="DMI2179" s="8"/>
      <c r="DMJ2179" s="8"/>
      <c r="DMK2179" s="8"/>
      <c r="DML2179" s="8"/>
      <c r="DMM2179" s="8"/>
      <c r="DMN2179" s="8"/>
      <c r="DMO2179" s="8"/>
      <c r="DMP2179" s="8"/>
      <c r="DMQ2179" s="8"/>
    </row>
    <row r="2180" spans="3044:3059" x14ac:dyDescent="0.2">
      <c r="DMB2180" s="8"/>
      <c r="DMC2180" s="8"/>
      <c r="DMD2180" s="8"/>
      <c r="DME2180" s="8"/>
      <c r="DMF2180" s="8"/>
      <c r="DMG2180" s="8"/>
      <c r="DMH2180" s="8"/>
      <c r="DMI2180" s="8"/>
      <c r="DMJ2180" s="8"/>
      <c r="DMK2180" s="8"/>
      <c r="DML2180" s="8"/>
      <c r="DMM2180" s="8"/>
      <c r="DMN2180" s="8"/>
      <c r="DMO2180" s="8"/>
      <c r="DMP2180" s="8"/>
      <c r="DMQ2180" s="8"/>
    </row>
    <row r="2181" spans="3044:3059" x14ac:dyDescent="0.2">
      <c r="DMB2181" s="8"/>
      <c r="DMC2181" s="8"/>
      <c r="DMD2181" s="8"/>
      <c r="DME2181" s="8"/>
      <c r="DMF2181" s="8"/>
      <c r="DMG2181" s="8"/>
      <c r="DMH2181" s="8"/>
      <c r="DMI2181" s="8"/>
      <c r="DMJ2181" s="8"/>
      <c r="DMK2181" s="8"/>
      <c r="DML2181" s="8"/>
      <c r="DMM2181" s="8"/>
      <c r="DMN2181" s="8"/>
      <c r="DMO2181" s="8"/>
      <c r="DMP2181" s="8"/>
      <c r="DMQ2181" s="8"/>
    </row>
    <row r="2182" spans="3044:3059" x14ac:dyDescent="0.2">
      <c r="DMB2182" s="8"/>
      <c r="DMC2182" s="8"/>
      <c r="DMD2182" s="8"/>
      <c r="DME2182" s="8"/>
      <c r="DMF2182" s="8"/>
      <c r="DMG2182" s="8"/>
      <c r="DMH2182" s="8"/>
      <c r="DMI2182" s="8"/>
      <c r="DMJ2182" s="8"/>
      <c r="DMK2182" s="8"/>
      <c r="DML2182" s="8"/>
      <c r="DMM2182" s="8"/>
      <c r="DMN2182" s="8"/>
      <c r="DMO2182" s="8"/>
      <c r="DMP2182" s="8"/>
      <c r="DMQ2182" s="8"/>
    </row>
    <row r="2183" spans="3044:3059" x14ac:dyDescent="0.2">
      <c r="DMB2183" s="8"/>
      <c r="DMC2183" s="8"/>
      <c r="DMD2183" s="8"/>
      <c r="DME2183" s="8"/>
      <c r="DMF2183" s="8"/>
      <c r="DMG2183" s="8"/>
      <c r="DMH2183" s="8"/>
      <c r="DMI2183" s="8"/>
      <c r="DMJ2183" s="8"/>
      <c r="DMK2183" s="8"/>
      <c r="DML2183" s="8"/>
      <c r="DMM2183" s="8"/>
      <c r="DMN2183" s="8"/>
      <c r="DMO2183" s="8"/>
      <c r="DMP2183" s="8"/>
      <c r="DMQ2183" s="8"/>
    </row>
    <row r="2184" spans="3044:3059" x14ac:dyDescent="0.2">
      <c r="DMB2184" s="8"/>
      <c r="DMC2184" s="8"/>
      <c r="DMD2184" s="8"/>
      <c r="DME2184" s="8"/>
      <c r="DMF2184" s="8"/>
      <c r="DMG2184" s="8"/>
      <c r="DMH2184" s="8"/>
      <c r="DMI2184" s="8"/>
      <c r="DMJ2184" s="8"/>
      <c r="DMK2184" s="8"/>
      <c r="DML2184" s="8"/>
      <c r="DMM2184" s="8"/>
      <c r="DMN2184" s="8"/>
      <c r="DMO2184" s="8"/>
      <c r="DMP2184" s="8"/>
      <c r="DMQ2184" s="8"/>
    </row>
    <row r="2185" spans="3044:3059" x14ac:dyDescent="0.2">
      <c r="DMB2185" s="8"/>
      <c r="DMC2185" s="8"/>
      <c r="DMD2185" s="8"/>
      <c r="DME2185" s="8"/>
      <c r="DMF2185" s="8"/>
      <c r="DMG2185" s="8"/>
      <c r="DMH2185" s="8"/>
      <c r="DMI2185" s="8"/>
      <c r="DMJ2185" s="8"/>
      <c r="DMK2185" s="8"/>
      <c r="DML2185" s="8"/>
      <c r="DMM2185" s="8"/>
      <c r="DMN2185" s="8"/>
      <c r="DMO2185" s="8"/>
      <c r="DMP2185" s="8"/>
      <c r="DMQ2185" s="8"/>
    </row>
    <row r="2186" spans="3044:3059" x14ac:dyDescent="0.2">
      <c r="DMB2186" s="8"/>
      <c r="DMC2186" s="8"/>
      <c r="DMD2186" s="8"/>
      <c r="DME2186" s="8"/>
      <c r="DMF2186" s="8"/>
      <c r="DMG2186" s="8"/>
      <c r="DMH2186" s="8"/>
      <c r="DMI2186" s="8"/>
      <c r="DMJ2186" s="8"/>
      <c r="DMK2186" s="8"/>
      <c r="DML2186" s="8"/>
      <c r="DMM2186" s="8"/>
      <c r="DMN2186" s="8"/>
      <c r="DMO2186" s="8"/>
      <c r="DMP2186" s="8"/>
      <c r="DMQ2186" s="8"/>
    </row>
    <row r="2187" spans="3044:3059" x14ac:dyDescent="0.2">
      <c r="DMB2187" s="8"/>
      <c r="DMC2187" s="8"/>
      <c r="DMD2187" s="8"/>
      <c r="DME2187" s="8"/>
      <c r="DMF2187" s="8"/>
      <c r="DMG2187" s="8"/>
      <c r="DMH2187" s="8"/>
      <c r="DMI2187" s="8"/>
      <c r="DMJ2187" s="8"/>
      <c r="DMK2187" s="8"/>
      <c r="DML2187" s="8"/>
      <c r="DMM2187" s="8"/>
      <c r="DMN2187" s="8"/>
      <c r="DMO2187" s="8"/>
      <c r="DMP2187" s="8"/>
      <c r="DMQ2187" s="8"/>
    </row>
    <row r="2188" spans="3044:3059" x14ac:dyDescent="0.2">
      <c r="DMB2188" s="8"/>
      <c r="DMC2188" s="8"/>
      <c r="DMD2188" s="8"/>
      <c r="DME2188" s="8"/>
      <c r="DMF2188" s="8"/>
      <c r="DMG2188" s="8"/>
      <c r="DMH2188" s="8"/>
      <c r="DMI2188" s="8"/>
      <c r="DMJ2188" s="8"/>
      <c r="DMK2188" s="8"/>
      <c r="DML2188" s="8"/>
      <c r="DMM2188" s="8"/>
      <c r="DMN2188" s="8"/>
      <c r="DMO2188" s="8"/>
      <c r="DMP2188" s="8"/>
      <c r="DMQ2188" s="8"/>
    </row>
    <row r="2189" spans="3044:3059" x14ac:dyDescent="0.2">
      <c r="DMB2189" s="8"/>
      <c r="DMC2189" s="8"/>
      <c r="DMD2189" s="8"/>
      <c r="DME2189" s="8"/>
      <c r="DMF2189" s="8"/>
      <c r="DMG2189" s="8"/>
      <c r="DMH2189" s="8"/>
      <c r="DMI2189" s="8"/>
      <c r="DMJ2189" s="8"/>
      <c r="DMK2189" s="8"/>
      <c r="DML2189" s="8"/>
      <c r="DMM2189" s="8"/>
      <c r="DMN2189" s="8"/>
      <c r="DMO2189" s="8"/>
      <c r="DMP2189" s="8"/>
      <c r="DMQ2189" s="8"/>
    </row>
    <row r="2190" spans="3044:3059" x14ac:dyDescent="0.2">
      <c r="DMB2190" s="8"/>
      <c r="DMC2190" s="8"/>
      <c r="DMD2190" s="8"/>
      <c r="DME2190" s="8"/>
      <c r="DMF2190" s="8"/>
      <c r="DMG2190" s="8"/>
      <c r="DMH2190" s="8"/>
      <c r="DMI2190" s="8"/>
      <c r="DMJ2190" s="8"/>
      <c r="DMK2190" s="8"/>
      <c r="DML2190" s="8"/>
      <c r="DMM2190" s="8"/>
      <c r="DMN2190" s="8"/>
      <c r="DMO2190" s="8"/>
      <c r="DMP2190" s="8"/>
      <c r="DMQ2190" s="8"/>
    </row>
    <row r="2191" spans="3044:3059" x14ac:dyDescent="0.2">
      <c r="DMB2191" s="8"/>
      <c r="DMC2191" s="8"/>
      <c r="DMD2191" s="8"/>
      <c r="DME2191" s="8"/>
      <c r="DMF2191" s="8"/>
      <c r="DMG2191" s="8"/>
      <c r="DMH2191" s="8"/>
      <c r="DMI2191" s="8"/>
      <c r="DMJ2191" s="8"/>
      <c r="DMK2191" s="8"/>
      <c r="DML2191" s="8"/>
      <c r="DMM2191" s="8"/>
      <c r="DMN2191" s="8"/>
      <c r="DMO2191" s="8"/>
      <c r="DMP2191" s="8"/>
      <c r="DMQ2191" s="8"/>
    </row>
    <row r="2192" spans="3044:3059" x14ac:dyDescent="0.2">
      <c r="DMB2192" s="8"/>
      <c r="DMC2192" s="8"/>
      <c r="DMD2192" s="8"/>
      <c r="DME2192" s="8"/>
      <c r="DMF2192" s="8"/>
      <c r="DMG2192" s="8"/>
      <c r="DMH2192" s="8"/>
      <c r="DMI2192" s="8"/>
      <c r="DMJ2192" s="8"/>
      <c r="DMK2192" s="8"/>
      <c r="DML2192" s="8"/>
      <c r="DMM2192" s="8"/>
      <c r="DMN2192" s="8"/>
      <c r="DMO2192" s="8"/>
      <c r="DMP2192" s="8"/>
      <c r="DMQ2192" s="8"/>
    </row>
    <row r="2193" spans="3044:3059" x14ac:dyDescent="0.2">
      <c r="DMB2193" s="8"/>
      <c r="DMC2193" s="8"/>
      <c r="DMD2193" s="8"/>
      <c r="DME2193" s="8"/>
      <c r="DMF2193" s="8"/>
      <c r="DMG2193" s="8"/>
      <c r="DMH2193" s="8"/>
      <c r="DMI2193" s="8"/>
      <c r="DMJ2193" s="8"/>
      <c r="DMK2193" s="8"/>
      <c r="DML2193" s="8"/>
      <c r="DMM2193" s="8"/>
      <c r="DMN2193" s="8"/>
      <c r="DMO2193" s="8"/>
      <c r="DMP2193" s="8"/>
      <c r="DMQ2193" s="8"/>
    </row>
    <row r="2194" spans="3044:3059" x14ac:dyDescent="0.2">
      <c r="DMB2194" s="8"/>
      <c r="DMC2194" s="8"/>
      <c r="DMD2194" s="8"/>
      <c r="DME2194" s="8"/>
      <c r="DMF2194" s="8"/>
      <c r="DMG2194" s="8"/>
      <c r="DMH2194" s="8"/>
      <c r="DMI2194" s="8"/>
      <c r="DMJ2194" s="8"/>
      <c r="DMK2194" s="8"/>
      <c r="DML2194" s="8"/>
      <c r="DMM2194" s="8"/>
      <c r="DMN2194" s="8"/>
      <c r="DMO2194" s="8"/>
      <c r="DMP2194" s="8"/>
      <c r="DMQ2194" s="8"/>
    </row>
    <row r="2195" spans="3044:3059" x14ac:dyDescent="0.2">
      <c r="DMB2195" s="8"/>
      <c r="DMC2195" s="8"/>
      <c r="DMD2195" s="8"/>
      <c r="DME2195" s="8"/>
      <c r="DMF2195" s="8"/>
      <c r="DMG2195" s="8"/>
      <c r="DMH2195" s="8"/>
      <c r="DMI2195" s="8"/>
      <c r="DMJ2195" s="8"/>
      <c r="DMK2195" s="8"/>
      <c r="DML2195" s="8"/>
      <c r="DMM2195" s="8"/>
      <c r="DMN2195" s="8"/>
      <c r="DMO2195" s="8"/>
      <c r="DMP2195" s="8"/>
      <c r="DMQ2195" s="8"/>
    </row>
    <row r="2196" spans="3044:3059" x14ac:dyDescent="0.2">
      <c r="DMB2196" s="8"/>
      <c r="DMC2196" s="8"/>
      <c r="DMD2196" s="8"/>
      <c r="DME2196" s="8"/>
      <c r="DMF2196" s="8"/>
      <c r="DMG2196" s="8"/>
      <c r="DMH2196" s="8"/>
      <c r="DMI2196" s="8"/>
      <c r="DMJ2196" s="8"/>
      <c r="DMK2196" s="8"/>
      <c r="DML2196" s="8"/>
      <c r="DMM2196" s="8"/>
      <c r="DMN2196" s="8"/>
      <c r="DMO2196" s="8"/>
      <c r="DMP2196" s="8"/>
      <c r="DMQ2196" s="8"/>
    </row>
    <row r="2197" spans="3044:3059" x14ac:dyDescent="0.2">
      <c r="DMB2197" s="8"/>
      <c r="DMC2197" s="8"/>
      <c r="DMD2197" s="8"/>
      <c r="DME2197" s="8"/>
      <c r="DMF2197" s="8"/>
      <c r="DMG2197" s="8"/>
      <c r="DMH2197" s="8"/>
      <c r="DMI2197" s="8"/>
      <c r="DMJ2197" s="8"/>
      <c r="DMK2197" s="8"/>
      <c r="DML2197" s="8"/>
      <c r="DMM2197" s="8"/>
      <c r="DMN2197" s="8"/>
      <c r="DMO2197" s="8"/>
      <c r="DMP2197" s="8"/>
      <c r="DMQ2197" s="8"/>
    </row>
    <row r="2198" spans="3044:3059" x14ac:dyDescent="0.2">
      <c r="DMB2198" s="8"/>
      <c r="DMC2198" s="8"/>
      <c r="DMD2198" s="8"/>
      <c r="DME2198" s="8"/>
      <c r="DMF2198" s="8"/>
      <c r="DMG2198" s="8"/>
      <c r="DMH2198" s="8"/>
      <c r="DMI2198" s="8"/>
      <c r="DMJ2198" s="8"/>
      <c r="DMK2198" s="8"/>
      <c r="DML2198" s="8"/>
      <c r="DMM2198" s="8"/>
      <c r="DMN2198" s="8"/>
      <c r="DMO2198" s="8"/>
      <c r="DMP2198" s="8"/>
      <c r="DMQ2198" s="8"/>
    </row>
    <row r="2199" spans="3044:3059" x14ac:dyDescent="0.2">
      <c r="DMB2199" s="8"/>
      <c r="DMC2199" s="8"/>
      <c r="DMD2199" s="8"/>
      <c r="DME2199" s="8"/>
      <c r="DMF2199" s="8"/>
      <c r="DMG2199" s="8"/>
      <c r="DMH2199" s="8"/>
      <c r="DMI2199" s="8"/>
      <c r="DMJ2199" s="8"/>
      <c r="DMK2199" s="8"/>
      <c r="DML2199" s="8"/>
      <c r="DMM2199" s="8"/>
      <c r="DMN2199" s="8"/>
      <c r="DMO2199" s="8"/>
      <c r="DMP2199" s="8"/>
      <c r="DMQ2199" s="8"/>
    </row>
    <row r="2200" spans="3044:3059" x14ac:dyDescent="0.2">
      <c r="DMB2200" s="8"/>
      <c r="DMC2200" s="8"/>
      <c r="DMD2200" s="8"/>
      <c r="DME2200" s="8"/>
      <c r="DMF2200" s="8"/>
      <c r="DMG2200" s="8"/>
      <c r="DMH2200" s="8"/>
      <c r="DMI2200" s="8"/>
      <c r="DMJ2200" s="8"/>
      <c r="DMK2200" s="8"/>
      <c r="DML2200" s="8"/>
      <c r="DMM2200" s="8"/>
      <c r="DMN2200" s="8"/>
      <c r="DMO2200" s="8"/>
      <c r="DMP2200" s="8"/>
      <c r="DMQ2200" s="8"/>
    </row>
    <row r="2201" spans="3044:3059" x14ac:dyDescent="0.2">
      <c r="DMB2201" s="8"/>
      <c r="DMC2201" s="8"/>
      <c r="DMD2201" s="8"/>
      <c r="DME2201" s="8"/>
      <c r="DMF2201" s="8"/>
      <c r="DMG2201" s="8"/>
      <c r="DMH2201" s="8"/>
      <c r="DMI2201" s="8"/>
      <c r="DMJ2201" s="8"/>
      <c r="DMK2201" s="8"/>
      <c r="DML2201" s="8"/>
      <c r="DMM2201" s="8"/>
      <c r="DMN2201" s="8"/>
      <c r="DMO2201" s="8"/>
      <c r="DMP2201" s="8"/>
      <c r="DMQ2201" s="8"/>
    </row>
    <row r="2202" spans="3044:3059" x14ac:dyDescent="0.2">
      <c r="DMB2202" s="8"/>
      <c r="DMC2202" s="8"/>
      <c r="DMD2202" s="8"/>
      <c r="DME2202" s="8"/>
      <c r="DMF2202" s="8"/>
      <c r="DMG2202" s="8"/>
      <c r="DMH2202" s="8"/>
      <c r="DMI2202" s="8"/>
      <c r="DMJ2202" s="8"/>
      <c r="DMK2202" s="8"/>
      <c r="DML2202" s="8"/>
      <c r="DMM2202" s="8"/>
      <c r="DMN2202" s="8"/>
      <c r="DMO2202" s="8"/>
      <c r="DMP2202" s="8"/>
      <c r="DMQ2202" s="8"/>
    </row>
    <row r="2203" spans="3044:3059" x14ac:dyDescent="0.2">
      <c r="DMB2203" s="8"/>
      <c r="DMC2203" s="8"/>
      <c r="DMD2203" s="8"/>
      <c r="DME2203" s="8"/>
      <c r="DMF2203" s="8"/>
      <c r="DMG2203" s="8"/>
      <c r="DMH2203" s="8"/>
      <c r="DMI2203" s="8"/>
      <c r="DMJ2203" s="8"/>
      <c r="DMK2203" s="8"/>
      <c r="DML2203" s="8"/>
      <c r="DMM2203" s="8"/>
      <c r="DMN2203" s="8"/>
      <c r="DMO2203" s="8"/>
      <c r="DMP2203" s="8"/>
      <c r="DMQ2203" s="8"/>
    </row>
    <row r="2204" spans="3044:3059" x14ac:dyDescent="0.2">
      <c r="DMB2204" s="8"/>
      <c r="DMC2204" s="8"/>
      <c r="DMD2204" s="8"/>
      <c r="DME2204" s="8"/>
      <c r="DMF2204" s="8"/>
      <c r="DMG2204" s="8"/>
      <c r="DMH2204" s="8"/>
      <c r="DMI2204" s="8"/>
      <c r="DMJ2204" s="8"/>
      <c r="DMK2204" s="8"/>
      <c r="DML2204" s="8"/>
      <c r="DMM2204" s="8"/>
      <c r="DMN2204" s="8"/>
      <c r="DMO2204" s="8"/>
      <c r="DMP2204" s="8"/>
      <c r="DMQ2204" s="8"/>
    </row>
    <row r="2205" spans="3044:3059" x14ac:dyDescent="0.2">
      <c r="DMB2205" s="8"/>
      <c r="DMC2205" s="8"/>
      <c r="DMD2205" s="8"/>
      <c r="DME2205" s="8"/>
      <c r="DMF2205" s="8"/>
      <c r="DMG2205" s="8"/>
      <c r="DMH2205" s="8"/>
      <c r="DMI2205" s="8"/>
      <c r="DMJ2205" s="8"/>
      <c r="DMK2205" s="8"/>
      <c r="DML2205" s="8"/>
      <c r="DMM2205" s="8"/>
      <c r="DMN2205" s="8"/>
      <c r="DMO2205" s="8"/>
      <c r="DMP2205" s="8"/>
      <c r="DMQ2205" s="8"/>
    </row>
    <row r="2206" spans="3044:3059" x14ac:dyDescent="0.2">
      <c r="DMB2206" s="8"/>
      <c r="DMC2206" s="8"/>
      <c r="DMD2206" s="8"/>
      <c r="DME2206" s="8"/>
      <c r="DMF2206" s="8"/>
      <c r="DMG2206" s="8"/>
      <c r="DMH2206" s="8"/>
      <c r="DMI2206" s="8"/>
      <c r="DMJ2206" s="8"/>
      <c r="DMK2206" s="8"/>
      <c r="DML2206" s="8"/>
      <c r="DMM2206" s="8"/>
      <c r="DMN2206" s="8"/>
      <c r="DMO2206" s="8"/>
      <c r="DMP2206" s="8"/>
      <c r="DMQ2206" s="8"/>
    </row>
    <row r="2207" spans="3044:3059" x14ac:dyDescent="0.2">
      <c r="DMB2207" s="8"/>
      <c r="DMC2207" s="8"/>
      <c r="DMD2207" s="8"/>
      <c r="DME2207" s="8"/>
      <c r="DMF2207" s="8"/>
      <c r="DMG2207" s="8"/>
      <c r="DMH2207" s="8"/>
      <c r="DMI2207" s="8"/>
      <c r="DMJ2207" s="8"/>
      <c r="DMK2207" s="8"/>
      <c r="DML2207" s="8"/>
      <c r="DMM2207" s="8"/>
      <c r="DMN2207" s="8"/>
      <c r="DMO2207" s="8"/>
      <c r="DMP2207" s="8"/>
      <c r="DMQ2207" s="8"/>
    </row>
    <row r="2208" spans="3044:3059" x14ac:dyDescent="0.2">
      <c r="DMB2208" s="8"/>
      <c r="DMC2208" s="8"/>
      <c r="DMD2208" s="8"/>
      <c r="DME2208" s="8"/>
      <c r="DMF2208" s="8"/>
      <c r="DMG2208" s="8"/>
      <c r="DMH2208" s="8"/>
      <c r="DMI2208" s="8"/>
      <c r="DMJ2208" s="8"/>
      <c r="DMK2208" s="8"/>
      <c r="DML2208" s="8"/>
      <c r="DMM2208" s="8"/>
      <c r="DMN2208" s="8"/>
      <c r="DMO2208" s="8"/>
      <c r="DMP2208" s="8"/>
      <c r="DMQ2208" s="8"/>
    </row>
    <row r="2209" spans="3044:3059" x14ac:dyDescent="0.2">
      <c r="DMB2209" s="8"/>
      <c r="DMC2209" s="8"/>
      <c r="DMD2209" s="8"/>
      <c r="DME2209" s="8"/>
      <c r="DMF2209" s="8"/>
      <c r="DMG2209" s="8"/>
      <c r="DMH2209" s="8"/>
      <c r="DMI2209" s="8"/>
      <c r="DMJ2209" s="8"/>
      <c r="DMK2209" s="8"/>
      <c r="DML2209" s="8"/>
      <c r="DMM2209" s="8"/>
      <c r="DMN2209" s="8"/>
      <c r="DMO2209" s="8"/>
      <c r="DMP2209" s="8"/>
      <c r="DMQ2209" s="8"/>
    </row>
    <row r="2210" spans="3044:3059" x14ac:dyDescent="0.2">
      <c r="DMB2210" s="8"/>
      <c r="DMC2210" s="8"/>
      <c r="DMD2210" s="8"/>
      <c r="DME2210" s="8"/>
      <c r="DMF2210" s="8"/>
      <c r="DMG2210" s="8"/>
      <c r="DMH2210" s="8"/>
      <c r="DMI2210" s="8"/>
      <c r="DMJ2210" s="8"/>
      <c r="DMK2210" s="8"/>
      <c r="DML2210" s="8"/>
      <c r="DMM2210" s="8"/>
      <c r="DMN2210" s="8"/>
      <c r="DMO2210" s="8"/>
      <c r="DMP2210" s="8"/>
      <c r="DMQ2210" s="8"/>
    </row>
    <row r="2211" spans="3044:3059" x14ac:dyDescent="0.2">
      <c r="DMB2211" s="8"/>
      <c r="DMC2211" s="8"/>
      <c r="DMD2211" s="8"/>
      <c r="DME2211" s="8"/>
      <c r="DMF2211" s="8"/>
      <c r="DMG2211" s="8"/>
      <c r="DMH2211" s="8"/>
      <c r="DMI2211" s="8"/>
      <c r="DMJ2211" s="8"/>
      <c r="DMK2211" s="8"/>
      <c r="DML2211" s="8"/>
      <c r="DMM2211" s="8"/>
      <c r="DMN2211" s="8"/>
      <c r="DMO2211" s="8"/>
      <c r="DMP2211" s="8"/>
      <c r="DMQ2211" s="8"/>
    </row>
    <row r="2212" spans="3044:3059" x14ac:dyDescent="0.2">
      <c r="DMB2212" s="8"/>
      <c r="DMC2212" s="8"/>
      <c r="DMD2212" s="8"/>
      <c r="DME2212" s="8"/>
      <c r="DMF2212" s="8"/>
      <c r="DMG2212" s="8"/>
      <c r="DMH2212" s="8"/>
      <c r="DMI2212" s="8"/>
      <c r="DMJ2212" s="8"/>
      <c r="DMK2212" s="8"/>
      <c r="DML2212" s="8"/>
      <c r="DMM2212" s="8"/>
      <c r="DMN2212" s="8"/>
      <c r="DMO2212" s="8"/>
      <c r="DMP2212" s="8"/>
      <c r="DMQ2212" s="8"/>
    </row>
    <row r="2213" spans="3044:3059" x14ac:dyDescent="0.2">
      <c r="DMB2213" s="8"/>
      <c r="DMC2213" s="8"/>
      <c r="DMD2213" s="8"/>
      <c r="DME2213" s="8"/>
      <c r="DMF2213" s="8"/>
      <c r="DMG2213" s="8"/>
      <c r="DMH2213" s="8"/>
      <c r="DMI2213" s="8"/>
      <c r="DMJ2213" s="8"/>
      <c r="DMK2213" s="8"/>
      <c r="DML2213" s="8"/>
      <c r="DMM2213" s="8"/>
      <c r="DMN2213" s="8"/>
      <c r="DMO2213" s="8"/>
      <c r="DMP2213" s="8"/>
      <c r="DMQ2213" s="8"/>
    </row>
    <row r="2214" spans="3044:3059" x14ac:dyDescent="0.2">
      <c r="DMB2214" s="8"/>
      <c r="DMC2214" s="8"/>
      <c r="DMD2214" s="8"/>
      <c r="DME2214" s="8"/>
      <c r="DMF2214" s="8"/>
      <c r="DMG2214" s="8"/>
      <c r="DMH2214" s="8"/>
      <c r="DMI2214" s="8"/>
      <c r="DMJ2214" s="8"/>
      <c r="DMK2214" s="8"/>
      <c r="DML2214" s="8"/>
      <c r="DMM2214" s="8"/>
      <c r="DMN2214" s="8"/>
      <c r="DMO2214" s="8"/>
      <c r="DMP2214" s="8"/>
      <c r="DMQ2214" s="8"/>
    </row>
    <row r="2215" spans="3044:3059" x14ac:dyDescent="0.2">
      <c r="DMB2215" s="8"/>
      <c r="DMC2215" s="8"/>
      <c r="DMD2215" s="8"/>
      <c r="DME2215" s="8"/>
      <c r="DMF2215" s="8"/>
      <c r="DMG2215" s="8"/>
      <c r="DMH2215" s="8"/>
      <c r="DMI2215" s="8"/>
      <c r="DMJ2215" s="8"/>
      <c r="DMK2215" s="8"/>
      <c r="DML2215" s="8"/>
      <c r="DMM2215" s="8"/>
      <c r="DMN2215" s="8"/>
      <c r="DMO2215" s="8"/>
      <c r="DMP2215" s="8"/>
      <c r="DMQ2215" s="8"/>
    </row>
    <row r="2216" spans="3044:3059" x14ac:dyDescent="0.2">
      <c r="DMB2216" s="8"/>
      <c r="DMC2216" s="8"/>
      <c r="DMD2216" s="8"/>
      <c r="DME2216" s="8"/>
      <c r="DMF2216" s="8"/>
      <c r="DMG2216" s="8"/>
      <c r="DMH2216" s="8"/>
      <c r="DMI2216" s="8"/>
      <c r="DMJ2216" s="8"/>
      <c r="DMK2216" s="8"/>
      <c r="DML2216" s="8"/>
      <c r="DMM2216" s="8"/>
      <c r="DMN2216" s="8"/>
      <c r="DMO2216" s="8"/>
      <c r="DMP2216" s="8"/>
      <c r="DMQ2216" s="8"/>
    </row>
    <row r="2217" spans="3044:3059" x14ac:dyDescent="0.2">
      <c r="DMB2217" s="8"/>
      <c r="DMC2217" s="8"/>
      <c r="DMD2217" s="8"/>
      <c r="DME2217" s="8"/>
      <c r="DMF2217" s="8"/>
      <c r="DMG2217" s="8"/>
      <c r="DMH2217" s="8"/>
      <c r="DMI2217" s="8"/>
      <c r="DMJ2217" s="8"/>
      <c r="DMK2217" s="8"/>
      <c r="DML2217" s="8"/>
      <c r="DMM2217" s="8"/>
      <c r="DMN2217" s="8"/>
      <c r="DMO2217" s="8"/>
      <c r="DMP2217" s="8"/>
      <c r="DMQ2217" s="8"/>
    </row>
    <row r="2218" spans="3044:3059" x14ac:dyDescent="0.2">
      <c r="DMB2218" s="8"/>
      <c r="DMC2218" s="8"/>
      <c r="DMD2218" s="8"/>
      <c r="DME2218" s="8"/>
      <c r="DMF2218" s="8"/>
      <c r="DMG2218" s="8"/>
      <c r="DMH2218" s="8"/>
      <c r="DMI2218" s="8"/>
      <c r="DMJ2218" s="8"/>
      <c r="DMK2218" s="8"/>
      <c r="DML2218" s="8"/>
      <c r="DMM2218" s="8"/>
      <c r="DMN2218" s="8"/>
      <c r="DMO2218" s="8"/>
      <c r="DMP2218" s="8"/>
      <c r="DMQ2218" s="8"/>
    </row>
    <row r="2219" spans="3044:3059" x14ac:dyDescent="0.2">
      <c r="DMB2219" s="8"/>
      <c r="DMC2219" s="8"/>
      <c r="DMD2219" s="8"/>
      <c r="DME2219" s="8"/>
      <c r="DMF2219" s="8"/>
      <c r="DMG2219" s="8"/>
      <c r="DMH2219" s="8"/>
      <c r="DMI2219" s="8"/>
      <c r="DMJ2219" s="8"/>
      <c r="DMK2219" s="8"/>
      <c r="DML2219" s="8"/>
      <c r="DMM2219" s="8"/>
      <c r="DMN2219" s="8"/>
      <c r="DMO2219" s="8"/>
      <c r="DMP2219" s="8"/>
      <c r="DMQ2219" s="8"/>
    </row>
    <row r="2220" spans="3044:3059" x14ac:dyDescent="0.2">
      <c r="DMB2220" s="8"/>
      <c r="DMC2220" s="8"/>
      <c r="DMD2220" s="8"/>
      <c r="DME2220" s="8"/>
      <c r="DMF2220" s="8"/>
      <c r="DMG2220" s="8"/>
      <c r="DMH2220" s="8"/>
      <c r="DMI2220" s="8"/>
      <c r="DMJ2220" s="8"/>
      <c r="DMK2220" s="8"/>
      <c r="DML2220" s="8"/>
      <c r="DMM2220" s="8"/>
      <c r="DMN2220" s="8"/>
      <c r="DMO2220" s="8"/>
      <c r="DMP2220" s="8"/>
      <c r="DMQ2220" s="8"/>
    </row>
    <row r="2221" spans="3044:3059" x14ac:dyDescent="0.2">
      <c r="DMB2221" s="8"/>
      <c r="DMC2221" s="8"/>
      <c r="DMD2221" s="8"/>
      <c r="DME2221" s="8"/>
      <c r="DMF2221" s="8"/>
      <c r="DMG2221" s="8"/>
      <c r="DMH2221" s="8"/>
      <c r="DMI2221" s="8"/>
      <c r="DMJ2221" s="8"/>
      <c r="DMK2221" s="8"/>
      <c r="DML2221" s="8"/>
      <c r="DMM2221" s="8"/>
      <c r="DMN2221" s="8"/>
      <c r="DMO2221" s="8"/>
      <c r="DMP2221" s="8"/>
      <c r="DMQ2221" s="8"/>
    </row>
    <row r="2222" spans="3044:3059" x14ac:dyDescent="0.2">
      <c r="DMB2222" s="8"/>
      <c r="DMC2222" s="8"/>
      <c r="DMD2222" s="8"/>
      <c r="DME2222" s="8"/>
      <c r="DMF2222" s="8"/>
      <c r="DMG2222" s="8"/>
      <c r="DMH2222" s="8"/>
      <c r="DMI2222" s="8"/>
      <c r="DMJ2222" s="8"/>
      <c r="DMK2222" s="8"/>
      <c r="DML2222" s="8"/>
      <c r="DMM2222" s="8"/>
      <c r="DMN2222" s="8"/>
      <c r="DMO2222" s="8"/>
      <c r="DMP2222" s="8"/>
      <c r="DMQ2222" s="8"/>
    </row>
    <row r="2223" spans="3044:3059" x14ac:dyDescent="0.2">
      <c r="DMB2223" s="8"/>
      <c r="DMC2223" s="8"/>
      <c r="DMD2223" s="8"/>
      <c r="DME2223" s="8"/>
      <c r="DMF2223" s="8"/>
      <c r="DMG2223" s="8"/>
      <c r="DMH2223" s="8"/>
      <c r="DMI2223" s="8"/>
      <c r="DMJ2223" s="8"/>
      <c r="DMK2223" s="8"/>
      <c r="DML2223" s="8"/>
      <c r="DMM2223" s="8"/>
      <c r="DMN2223" s="8"/>
      <c r="DMO2223" s="8"/>
      <c r="DMP2223" s="8"/>
      <c r="DMQ2223" s="8"/>
    </row>
    <row r="2224" spans="3044:3059" x14ac:dyDescent="0.2">
      <c r="DMB2224" s="8"/>
      <c r="DMC2224" s="8"/>
      <c r="DMD2224" s="8"/>
      <c r="DME2224" s="8"/>
      <c r="DMF2224" s="8"/>
      <c r="DMG2224" s="8"/>
      <c r="DMH2224" s="8"/>
      <c r="DMI2224" s="8"/>
      <c r="DMJ2224" s="8"/>
      <c r="DMK2224" s="8"/>
      <c r="DML2224" s="8"/>
      <c r="DMM2224" s="8"/>
      <c r="DMN2224" s="8"/>
      <c r="DMO2224" s="8"/>
      <c r="DMP2224" s="8"/>
      <c r="DMQ2224" s="8"/>
    </row>
    <row r="2225" spans="3044:3059" x14ac:dyDescent="0.2">
      <c r="DMB2225" s="8"/>
      <c r="DMC2225" s="8"/>
      <c r="DMD2225" s="8"/>
      <c r="DME2225" s="8"/>
      <c r="DMF2225" s="8"/>
      <c r="DMG2225" s="8"/>
      <c r="DMH2225" s="8"/>
      <c r="DMI2225" s="8"/>
      <c r="DMJ2225" s="8"/>
      <c r="DMK2225" s="8"/>
      <c r="DML2225" s="8"/>
      <c r="DMM2225" s="8"/>
      <c r="DMN2225" s="8"/>
      <c r="DMO2225" s="8"/>
      <c r="DMP2225" s="8"/>
      <c r="DMQ2225" s="8"/>
    </row>
    <row r="2226" spans="3044:3059" x14ac:dyDescent="0.2">
      <c r="DMB2226" s="8"/>
      <c r="DMC2226" s="8"/>
      <c r="DMD2226" s="8"/>
      <c r="DME2226" s="8"/>
      <c r="DMF2226" s="8"/>
      <c r="DMG2226" s="8"/>
      <c r="DMH2226" s="8"/>
      <c r="DMI2226" s="8"/>
      <c r="DMJ2226" s="8"/>
      <c r="DMK2226" s="8"/>
      <c r="DML2226" s="8"/>
      <c r="DMM2226" s="8"/>
      <c r="DMN2226" s="8"/>
      <c r="DMO2226" s="8"/>
      <c r="DMP2226" s="8"/>
      <c r="DMQ2226" s="8"/>
    </row>
    <row r="2227" spans="3044:3059" x14ac:dyDescent="0.2">
      <c r="DMB2227" s="8"/>
      <c r="DMC2227" s="8"/>
      <c r="DMD2227" s="8"/>
      <c r="DME2227" s="8"/>
      <c r="DMF2227" s="8"/>
      <c r="DMG2227" s="8"/>
      <c r="DMH2227" s="8"/>
      <c r="DMI2227" s="8"/>
      <c r="DMJ2227" s="8"/>
      <c r="DMK2227" s="8"/>
      <c r="DML2227" s="8"/>
      <c r="DMM2227" s="8"/>
      <c r="DMN2227" s="8"/>
      <c r="DMO2227" s="8"/>
      <c r="DMP2227" s="8"/>
      <c r="DMQ2227" s="8"/>
    </row>
    <row r="2228" spans="3044:3059" x14ac:dyDescent="0.2">
      <c r="DMB2228" s="8"/>
      <c r="DMC2228" s="8"/>
      <c r="DMD2228" s="8"/>
      <c r="DME2228" s="8"/>
      <c r="DMF2228" s="8"/>
      <c r="DMG2228" s="8"/>
      <c r="DMH2228" s="8"/>
      <c r="DMI2228" s="8"/>
      <c r="DMJ2228" s="8"/>
      <c r="DMK2228" s="8"/>
      <c r="DML2228" s="8"/>
      <c r="DMM2228" s="8"/>
      <c r="DMN2228" s="8"/>
      <c r="DMO2228" s="8"/>
      <c r="DMP2228" s="8"/>
      <c r="DMQ2228" s="8"/>
    </row>
    <row r="2229" spans="3044:3059" x14ac:dyDescent="0.2">
      <c r="DMB2229" s="8"/>
      <c r="DMC2229" s="8"/>
      <c r="DMD2229" s="8"/>
      <c r="DME2229" s="8"/>
      <c r="DMF2229" s="8"/>
      <c r="DMG2229" s="8"/>
      <c r="DMH2229" s="8"/>
      <c r="DMI2229" s="8"/>
      <c r="DMJ2229" s="8"/>
      <c r="DMK2229" s="8"/>
      <c r="DML2229" s="8"/>
      <c r="DMM2229" s="8"/>
      <c r="DMN2229" s="8"/>
      <c r="DMO2229" s="8"/>
      <c r="DMP2229" s="8"/>
      <c r="DMQ2229" s="8"/>
    </row>
    <row r="2230" spans="3044:3059" x14ac:dyDescent="0.2">
      <c r="DMB2230" s="8"/>
      <c r="DMC2230" s="8"/>
      <c r="DMD2230" s="8"/>
      <c r="DME2230" s="8"/>
      <c r="DMF2230" s="8"/>
      <c r="DMG2230" s="8"/>
      <c r="DMH2230" s="8"/>
      <c r="DMI2230" s="8"/>
      <c r="DMJ2230" s="8"/>
      <c r="DMK2230" s="8"/>
      <c r="DML2230" s="8"/>
      <c r="DMM2230" s="8"/>
      <c r="DMN2230" s="8"/>
      <c r="DMO2230" s="8"/>
      <c r="DMP2230" s="8"/>
      <c r="DMQ2230" s="8"/>
    </row>
    <row r="2231" spans="3044:3059" x14ac:dyDescent="0.2">
      <c r="DMB2231" s="8"/>
      <c r="DMC2231" s="8"/>
      <c r="DMD2231" s="8"/>
      <c r="DME2231" s="8"/>
      <c r="DMF2231" s="8"/>
      <c r="DMG2231" s="8"/>
      <c r="DMH2231" s="8"/>
      <c r="DMI2231" s="8"/>
      <c r="DMJ2231" s="8"/>
      <c r="DMK2231" s="8"/>
      <c r="DML2231" s="8"/>
      <c r="DMM2231" s="8"/>
      <c r="DMN2231" s="8"/>
      <c r="DMO2231" s="8"/>
      <c r="DMP2231" s="8"/>
      <c r="DMQ2231" s="8"/>
    </row>
    <row r="2232" spans="3044:3059" x14ac:dyDescent="0.2">
      <c r="DMB2232" s="8"/>
      <c r="DMC2232" s="8"/>
      <c r="DMD2232" s="8"/>
      <c r="DME2232" s="8"/>
      <c r="DMF2232" s="8"/>
      <c r="DMG2232" s="8"/>
      <c r="DMH2232" s="8"/>
      <c r="DMI2232" s="8"/>
      <c r="DMJ2232" s="8"/>
      <c r="DMK2232" s="8"/>
      <c r="DML2232" s="8"/>
      <c r="DMM2232" s="8"/>
      <c r="DMN2232" s="8"/>
      <c r="DMO2232" s="8"/>
      <c r="DMP2232" s="8"/>
      <c r="DMQ2232" s="8"/>
    </row>
    <row r="2233" spans="3044:3059" x14ac:dyDescent="0.2">
      <c r="DMB2233" s="8"/>
      <c r="DMC2233" s="8"/>
      <c r="DMD2233" s="8"/>
      <c r="DME2233" s="8"/>
      <c r="DMF2233" s="8"/>
      <c r="DMG2233" s="8"/>
      <c r="DMH2233" s="8"/>
      <c r="DMI2233" s="8"/>
      <c r="DMJ2233" s="8"/>
      <c r="DMK2233" s="8"/>
      <c r="DML2233" s="8"/>
      <c r="DMM2233" s="8"/>
      <c r="DMN2233" s="8"/>
      <c r="DMO2233" s="8"/>
      <c r="DMP2233" s="8"/>
      <c r="DMQ2233" s="8"/>
    </row>
    <row r="2234" spans="3044:3059" x14ac:dyDescent="0.2">
      <c r="DMB2234" s="8"/>
      <c r="DMC2234" s="8"/>
      <c r="DMD2234" s="8"/>
      <c r="DME2234" s="8"/>
      <c r="DMF2234" s="8"/>
      <c r="DMG2234" s="8"/>
      <c r="DMH2234" s="8"/>
      <c r="DMI2234" s="8"/>
      <c r="DMJ2234" s="8"/>
      <c r="DMK2234" s="8"/>
      <c r="DML2234" s="8"/>
      <c r="DMM2234" s="8"/>
      <c r="DMN2234" s="8"/>
      <c r="DMO2234" s="8"/>
      <c r="DMP2234" s="8"/>
      <c r="DMQ2234" s="8"/>
    </row>
    <row r="2235" spans="3044:3059" x14ac:dyDescent="0.2">
      <c r="DMB2235" s="8"/>
      <c r="DMC2235" s="8"/>
      <c r="DMD2235" s="8"/>
      <c r="DME2235" s="8"/>
      <c r="DMF2235" s="8"/>
      <c r="DMG2235" s="8"/>
      <c r="DMH2235" s="8"/>
      <c r="DMI2235" s="8"/>
      <c r="DMJ2235" s="8"/>
      <c r="DMK2235" s="8"/>
      <c r="DML2235" s="8"/>
      <c r="DMM2235" s="8"/>
      <c r="DMN2235" s="8"/>
      <c r="DMO2235" s="8"/>
      <c r="DMP2235" s="8"/>
      <c r="DMQ2235" s="8"/>
    </row>
    <row r="2236" spans="3044:3059" x14ac:dyDescent="0.2">
      <c r="DMB2236" s="8"/>
      <c r="DMC2236" s="8"/>
      <c r="DMD2236" s="8"/>
      <c r="DME2236" s="8"/>
      <c r="DMF2236" s="8"/>
      <c r="DMG2236" s="8"/>
      <c r="DMH2236" s="8"/>
      <c r="DMI2236" s="8"/>
      <c r="DMJ2236" s="8"/>
      <c r="DMK2236" s="8"/>
      <c r="DML2236" s="8"/>
      <c r="DMM2236" s="8"/>
      <c r="DMN2236" s="8"/>
      <c r="DMO2236" s="8"/>
      <c r="DMP2236" s="8"/>
      <c r="DMQ2236" s="8"/>
    </row>
    <row r="2237" spans="3044:3059" x14ac:dyDescent="0.2">
      <c r="DMB2237" s="8"/>
      <c r="DMC2237" s="8"/>
      <c r="DMD2237" s="8"/>
      <c r="DME2237" s="8"/>
      <c r="DMF2237" s="8"/>
      <c r="DMG2237" s="8"/>
      <c r="DMH2237" s="8"/>
      <c r="DMI2237" s="8"/>
      <c r="DMJ2237" s="8"/>
      <c r="DMK2237" s="8"/>
      <c r="DML2237" s="8"/>
      <c r="DMM2237" s="8"/>
      <c r="DMN2237" s="8"/>
      <c r="DMO2237" s="8"/>
      <c r="DMP2237" s="8"/>
      <c r="DMQ2237" s="8"/>
    </row>
    <row r="2238" spans="3044:3059" x14ac:dyDescent="0.2">
      <c r="DMB2238" s="8"/>
      <c r="DMC2238" s="8"/>
      <c r="DMD2238" s="8"/>
      <c r="DME2238" s="8"/>
      <c r="DMF2238" s="8"/>
      <c r="DMG2238" s="8"/>
      <c r="DMH2238" s="8"/>
      <c r="DMI2238" s="8"/>
      <c r="DMJ2238" s="8"/>
      <c r="DMK2238" s="8"/>
      <c r="DML2238" s="8"/>
      <c r="DMM2238" s="8"/>
      <c r="DMN2238" s="8"/>
      <c r="DMO2238" s="8"/>
      <c r="DMP2238" s="8"/>
      <c r="DMQ2238" s="8"/>
    </row>
    <row r="2239" spans="3044:3059" x14ac:dyDescent="0.2">
      <c r="DMB2239" s="8"/>
      <c r="DMC2239" s="8"/>
      <c r="DMD2239" s="8"/>
      <c r="DME2239" s="8"/>
      <c r="DMF2239" s="8"/>
      <c r="DMG2239" s="8"/>
      <c r="DMH2239" s="8"/>
      <c r="DMI2239" s="8"/>
      <c r="DMJ2239" s="8"/>
      <c r="DMK2239" s="8"/>
      <c r="DML2239" s="8"/>
      <c r="DMM2239" s="8"/>
      <c r="DMN2239" s="8"/>
      <c r="DMO2239" s="8"/>
      <c r="DMP2239" s="8"/>
      <c r="DMQ2239" s="8"/>
    </row>
    <row r="2240" spans="3044:3059" x14ac:dyDescent="0.2">
      <c r="DMB2240" s="8"/>
      <c r="DMC2240" s="8"/>
      <c r="DMD2240" s="8"/>
      <c r="DME2240" s="8"/>
      <c r="DMF2240" s="8"/>
      <c r="DMG2240" s="8"/>
      <c r="DMH2240" s="8"/>
      <c r="DMI2240" s="8"/>
      <c r="DMJ2240" s="8"/>
      <c r="DMK2240" s="8"/>
      <c r="DML2240" s="8"/>
      <c r="DMM2240" s="8"/>
      <c r="DMN2240" s="8"/>
      <c r="DMO2240" s="8"/>
      <c r="DMP2240" s="8"/>
      <c r="DMQ2240" s="8"/>
    </row>
    <row r="2241" spans="3044:3059" x14ac:dyDescent="0.2">
      <c r="DMB2241" s="8"/>
      <c r="DMC2241" s="8"/>
      <c r="DMD2241" s="8"/>
      <c r="DME2241" s="8"/>
      <c r="DMF2241" s="8"/>
      <c r="DMG2241" s="8"/>
      <c r="DMH2241" s="8"/>
      <c r="DMI2241" s="8"/>
      <c r="DMJ2241" s="8"/>
      <c r="DMK2241" s="8"/>
      <c r="DML2241" s="8"/>
      <c r="DMM2241" s="8"/>
      <c r="DMN2241" s="8"/>
      <c r="DMO2241" s="8"/>
      <c r="DMP2241" s="8"/>
      <c r="DMQ2241" s="8"/>
    </row>
    <row r="2242" spans="3044:3059" x14ac:dyDescent="0.2">
      <c r="DMB2242" s="8"/>
      <c r="DMC2242" s="8"/>
      <c r="DMD2242" s="8"/>
      <c r="DME2242" s="8"/>
      <c r="DMF2242" s="8"/>
      <c r="DMG2242" s="8"/>
      <c r="DMH2242" s="8"/>
      <c r="DMI2242" s="8"/>
      <c r="DMJ2242" s="8"/>
      <c r="DMK2242" s="8"/>
      <c r="DML2242" s="8"/>
      <c r="DMM2242" s="8"/>
      <c r="DMN2242" s="8"/>
      <c r="DMO2242" s="8"/>
      <c r="DMP2242" s="8"/>
      <c r="DMQ2242" s="8"/>
    </row>
    <row r="2243" spans="3044:3059" x14ac:dyDescent="0.2">
      <c r="DMB2243" s="8"/>
      <c r="DMC2243" s="8"/>
      <c r="DMD2243" s="8"/>
      <c r="DME2243" s="8"/>
      <c r="DMF2243" s="8"/>
      <c r="DMG2243" s="8"/>
      <c r="DMH2243" s="8"/>
      <c r="DMI2243" s="8"/>
      <c r="DMJ2243" s="8"/>
      <c r="DMK2243" s="8"/>
      <c r="DML2243" s="8"/>
      <c r="DMM2243" s="8"/>
      <c r="DMN2243" s="8"/>
      <c r="DMO2243" s="8"/>
      <c r="DMP2243" s="8"/>
      <c r="DMQ2243" s="8"/>
    </row>
    <row r="2244" spans="3044:3059" x14ac:dyDescent="0.2">
      <c r="DMB2244" s="8"/>
      <c r="DMC2244" s="8"/>
      <c r="DMD2244" s="8"/>
      <c r="DME2244" s="8"/>
      <c r="DMF2244" s="8"/>
      <c r="DMG2244" s="8"/>
      <c r="DMH2244" s="8"/>
      <c r="DMI2244" s="8"/>
      <c r="DMJ2244" s="8"/>
      <c r="DMK2244" s="8"/>
      <c r="DML2244" s="8"/>
      <c r="DMM2244" s="8"/>
      <c r="DMN2244" s="8"/>
      <c r="DMO2244" s="8"/>
      <c r="DMP2244" s="8"/>
      <c r="DMQ2244" s="8"/>
    </row>
    <row r="2245" spans="3044:3059" x14ac:dyDescent="0.2">
      <c r="DMB2245" s="8"/>
      <c r="DMC2245" s="8"/>
      <c r="DMD2245" s="8"/>
      <c r="DME2245" s="8"/>
      <c r="DMF2245" s="8"/>
      <c r="DMG2245" s="8"/>
      <c r="DMH2245" s="8"/>
      <c r="DMI2245" s="8"/>
      <c r="DMJ2245" s="8"/>
      <c r="DMK2245" s="8"/>
      <c r="DML2245" s="8"/>
      <c r="DMM2245" s="8"/>
      <c r="DMN2245" s="8"/>
      <c r="DMO2245" s="8"/>
      <c r="DMP2245" s="8"/>
      <c r="DMQ2245" s="8"/>
    </row>
    <row r="2246" spans="3044:3059" x14ac:dyDescent="0.2">
      <c r="DMB2246" s="8"/>
      <c r="DMC2246" s="8"/>
      <c r="DMD2246" s="8"/>
      <c r="DME2246" s="8"/>
      <c r="DMF2246" s="8"/>
      <c r="DMG2246" s="8"/>
      <c r="DMH2246" s="8"/>
      <c r="DMI2246" s="8"/>
      <c r="DMJ2246" s="8"/>
      <c r="DMK2246" s="8"/>
      <c r="DML2246" s="8"/>
      <c r="DMM2246" s="8"/>
      <c r="DMN2246" s="8"/>
      <c r="DMO2246" s="8"/>
      <c r="DMP2246" s="8"/>
      <c r="DMQ2246" s="8"/>
    </row>
    <row r="2247" spans="3044:3059" x14ac:dyDescent="0.2">
      <c r="DMB2247" s="8"/>
      <c r="DMC2247" s="8"/>
      <c r="DMD2247" s="8"/>
      <c r="DME2247" s="8"/>
      <c r="DMF2247" s="8"/>
      <c r="DMG2247" s="8"/>
      <c r="DMH2247" s="8"/>
      <c r="DMI2247" s="8"/>
      <c r="DMJ2247" s="8"/>
      <c r="DMK2247" s="8"/>
      <c r="DML2247" s="8"/>
      <c r="DMM2247" s="8"/>
      <c r="DMN2247" s="8"/>
      <c r="DMO2247" s="8"/>
      <c r="DMP2247" s="8"/>
      <c r="DMQ2247" s="8"/>
    </row>
    <row r="2248" spans="3044:3059" x14ac:dyDescent="0.2">
      <c r="DMB2248" s="8"/>
      <c r="DMC2248" s="8"/>
      <c r="DMD2248" s="8"/>
      <c r="DME2248" s="8"/>
      <c r="DMF2248" s="8"/>
      <c r="DMG2248" s="8"/>
      <c r="DMH2248" s="8"/>
      <c r="DMI2248" s="8"/>
      <c r="DMJ2248" s="8"/>
      <c r="DMK2248" s="8"/>
      <c r="DML2248" s="8"/>
      <c r="DMM2248" s="8"/>
      <c r="DMN2248" s="8"/>
      <c r="DMO2248" s="8"/>
      <c r="DMP2248" s="8"/>
      <c r="DMQ2248" s="8"/>
    </row>
    <row r="2249" spans="3044:3059" x14ac:dyDescent="0.2">
      <c r="DMB2249" s="8"/>
      <c r="DMC2249" s="8"/>
      <c r="DMD2249" s="8"/>
      <c r="DME2249" s="8"/>
      <c r="DMF2249" s="8"/>
      <c r="DMG2249" s="8"/>
      <c r="DMH2249" s="8"/>
      <c r="DMI2249" s="8"/>
      <c r="DMJ2249" s="8"/>
      <c r="DMK2249" s="8"/>
      <c r="DML2249" s="8"/>
      <c r="DMM2249" s="8"/>
      <c r="DMN2249" s="8"/>
      <c r="DMO2249" s="8"/>
      <c r="DMP2249" s="8"/>
      <c r="DMQ2249" s="8"/>
    </row>
    <row r="2250" spans="3044:3059" x14ac:dyDescent="0.2">
      <c r="DMB2250" s="8"/>
      <c r="DMC2250" s="8"/>
      <c r="DMD2250" s="8"/>
      <c r="DME2250" s="8"/>
      <c r="DMF2250" s="8"/>
      <c r="DMG2250" s="8"/>
      <c r="DMH2250" s="8"/>
      <c r="DMI2250" s="8"/>
      <c r="DMJ2250" s="8"/>
      <c r="DMK2250" s="8"/>
      <c r="DML2250" s="8"/>
      <c r="DMM2250" s="8"/>
      <c r="DMN2250" s="8"/>
      <c r="DMO2250" s="8"/>
      <c r="DMP2250" s="8"/>
      <c r="DMQ2250" s="8"/>
    </row>
    <row r="2251" spans="3044:3059" x14ac:dyDescent="0.2">
      <c r="DMB2251" s="8"/>
      <c r="DMC2251" s="8"/>
      <c r="DMD2251" s="8"/>
      <c r="DME2251" s="8"/>
      <c r="DMF2251" s="8"/>
      <c r="DMG2251" s="8"/>
      <c r="DMH2251" s="8"/>
      <c r="DMI2251" s="8"/>
      <c r="DMJ2251" s="8"/>
      <c r="DMK2251" s="8"/>
      <c r="DML2251" s="8"/>
      <c r="DMM2251" s="8"/>
      <c r="DMN2251" s="8"/>
      <c r="DMO2251" s="8"/>
      <c r="DMP2251" s="8"/>
      <c r="DMQ2251" s="8"/>
    </row>
    <row r="2252" spans="3044:3059" x14ac:dyDescent="0.2">
      <c r="DMB2252" s="8"/>
      <c r="DMC2252" s="8"/>
      <c r="DMD2252" s="8"/>
      <c r="DME2252" s="8"/>
      <c r="DMF2252" s="8"/>
      <c r="DMG2252" s="8"/>
      <c r="DMH2252" s="8"/>
      <c r="DMI2252" s="8"/>
      <c r="DMJ2252" s="8"/>
      <c r="DMK2252" s="8"/>
      <c r="DML2252" s="8"/>
      <c r="DMM2252" s="8"/>
      <c r="DMN2252" s="8"/>
      <c r="DMO2252" s="8"/>
      <c r="DMP2252" s="8"/>
      <c r="DMQ2252" s="8"/>
    </row>
    <row r="2253" spans="3044:3059" x14ac:dyDescent="0.2">
      <c r="DMB2253" s="8"/>
      <c r="DMC2253" s="8"/>
      <c r="DMD2253" s="8"/>
      <c r="DME2253" s="8"/>
      <c r="DMF2253" s="8"/>
      <c r="DMG2253" s="8"/>
      <c r="DMH2253" s="8"/>
      <c r="DMI2253" s="8"/>
      <c r="DMJ2253" s="8"/>
      <c r="DMK2253" s="8"/>
      <c r="DML2253" s="8"/>
      <c r="DMM2253" s="8"/>
      <c r="DMN2253" s="8"/>
      <c r="DMO2253" s="8"/>
      <c r="DMP2253" s="8"/>
      <c r="DMQ2253" s="8"/>
    </row>
    <row r="2254" spans="3044:3059" x14ac:dyDescent="0.2">
      <c r="DMB2254" s="8"/>
      <c r="DMC2254" s="8"/>
      <c r="DMD2254" s="8"/>
      <c r="DME2254" s="8"/>
      <c r="DMF2254" s="8"/>
      <c r="DMG2254" s="8"/>
      <c r="DMH2254" s="8"/>
      <c r="DMI2254" s="8"/>
      <c r="DMJ2254" s="8"/>
      <c r="DMK2254" s="8"/>
      <c r="DML2254" s="8"/>
      <c r="DMM2254" s="8"/>
      <c r="DMN2254" s="8"/>
      <c r="DMO2254" s="8"/>
      <c r="DMP2254" s="8"/>
      <c r="DMQ2254" s="8"/>
    </row>
    <row r="2255" spans="3044:3059" x14ac:dyDescent="0.2">
      <c r="DMB2255" s="8"/>
      <c r="DMC2255" s="8"/>
      <c r="DMD2255" s="8"/>
      <c r="DME2255" s="8"/>
      <c r="DMF2255" s="8"/>
      <c r="DMG2255" s="8"/>
      <c r="DMH2255" s="8"/>
      <c r="DMI2255" s="8"/>
      <c r="DMJ2255" s="8"/>
      <c r="DMK2255" s="8"/>
      <c r="DML2255" s="8"/>
      <c r="DMM2255" s="8"/>
      <c r="DMN2255" s="8"/>
      <c r="DMO2255" s="8"/>
      <c r="DMP2255" s="8"/>
      <c r="DMQ2255" s="8"/>
    </row>
    <row r="2256" spans="3044:3059" x14ac:dyDescent="0.2">
      <c r="DMB2256" s="8"/>
      <c r="DMC2256" s="8"/>
      <c r="DMD2256" s="8"/>
      <c r="DME2256" s="8"/>
      <c r="DMF2256" s="8"/>
      <c r="DMG2256" s="8"/>
      <c r="DMH2256" s="8"/>
      <c r="DMI2256" s="8"/>
      <c r="DMJ2256" s="8"/>
      <c r="DMK2256" s="8"/>
      <c r="DML2256" s="8"/>
      <c r="DMM2256" s="8"/>
      <c r="DMN2256" s="8"/>
      <c r="DMO2256" s="8"/>
      <c r="DMP2256" s="8"/>
      <c r="DMQ2256" s="8"/>
    </row>
    <row r="2257" spans="3044:3059" x14ac:dyDescent="0.2">
      <c r="DMB2257" s="8"/>
      <c r="DMC2257" s="8"/>
      <c r="DMD2257" s="8"/>
      <c r="DME2257" s="8"/>
      <c r="DMF2257" s="8"/>
      <c r="DMG2257" s="8"/>
      <c r="DMH2257" s="8"/>
      <c r="DMI2257" s="8"/>
      <c r="DMJ2257" s="8"/>
      <c r="DMK2257" s="8"/>
      <c r="DML2257" s="8"/>
      <c r="DMM2257" s="8"/>
      <c r="DMN2257" s="8"/>
      <c r="DMO2257" s="8"/>
      <c r="DMP2257" s="8"/>
      <c r="DMQ2257" s="8"/>
    </row>
    <row r="2258" spans="3044:3059" x14ac:dyDescent="0.2">
      <c r="DMB2258" s="8"/>
      <c r="DMC2258" s="8"/>
      <c r="DMD2258" s="8"/>
      <c r="DME2258" s="8"/>
      <c r="DMF2258" s="8"/>
      <c r="DMG2258" s="8"/>
      <c r="DMH2258" s="8"/>
      <c r="DMI2258" s="8"/>
      <c r="DMJ2258" s="8"/>
      <c r="DMK2258" s="8"/>
      <c r="DML2258" s="8"/>
      <c r="DMM2258" s="8"/>
      <c r="DMN2258" s="8"/>
      <c r="DMO2258" s="8"/>
      <c r="DMP2258" s="8"/>
      <c r="DMQ2258" s="8"/>
    </row>
    <row r="2259" spans="3044:3059" x14ac:dyDescent="0.2">
      <c r="DMB2259" s="8"/>
      <c r="DMC2259" s="8"/>
      <c r="DMD2259" s="8"/>
      <c r="DME2259" s="8"/>
      <c r="DMF2259" s="8"/>
      <c r="DMG2259" s="8"/>
      <c r="DMH2259" s="8"/>
      <c r="DMI2259" s="8"/>
      <c r="DMJ2259" s="8"/>
      <c r="DMK2259" s="8"/>
      <c r="DML2259" s="8"/>
      <c r="DMM2259" s="8"/>
      <c r="DMN2259" s="8"/>
      <c r="DMO2259" s="8"/>
      <c r="DMP2259" s="8"/>
      <c r="DMQ2259" s="8"/>
    </row>
    <row r="2260" spans="3044:3059" x14ac:dyDescent="0.2">
      <c r="DMB2260" s="8"/>
      <c r="DMC2260" s="8"/>
      <c r="DMD2260" s="8"/>
      <c r="DME2260" s="8"/>
      <c r="DMF2260" s="8"/>
      <c r="DMG2260" s="8"/>
      <c r="DMH2260" s="8"/>
      <c r="DMI2260" s="8"/>
      <c r="DMJ2260" s="8"/>
      <c r="DMK2260" s="8"/>
      <c r="DML2260" s="8"/>
      <c r="DMM2260" s="8"/>
      <c r="DMN2260" s="8"/>
      <c r="DMO2260" s="8"/>
      <c r="DMP2260" s="8"/>
      <c r="DMQ2260" s="8"/>
    </row>
    <row r="2261" spans="3044:3059" x14ac:dyDescent="0.2">
      <c r="DMB2261" s="8"/>
      <c r="DMC2261" s="8"/>
      <c r="DMD2261" s="8"/>
      <c r="DME2261" s="8"/>
      <c r="DMF2261" s="8"/>
      <c r="DMG2261" s="8"/>
      <c r="DMH2261" s="8"/>
      <c r="DMI2261" s="8"/>
      <c r="DMJ2261" s="8"/>
      <c r="DMK2261" s="8"/>
      <c r="DML2261" s="8"/>
      <c r="DMM2261" s="8"/>
      <c r="DMN2261" s="8"/>
      <c r="DMO2261" s="8"/>
      <c r="DMP2261" s="8"/>
      <c r="DMQ2261" s="8"/>
    </row>
    <row r="2262" spans="3044:3059" x14ac:dyDescent="0.2">
      <c r="DMB2262" s="8"/>
      <c r="DMC2262" s="8"/>
      <c r="DMD2262" s="8"/>
      <c r="DME2262" s="8"/>
      <c r="DMF2262" s="8"/>
      <c r="DMG2262" s="8"/>
      <c r="DMH2262" s="8"/>
      <c r="DMI2262" s="8"/>
      <c r="DMJ2262" s="8"/>
      <c r="DMK2262" s="8"/>
      <c r="DML2262" s="8"/>
      <c r="DMM2262" s="8"/>
      <c r="DMN2262" s="8"/>
      <c r="DMO2262" s="8"/>
      <c r="DMP2262" s="8"/>
      <c r="DMQ2262" s="8"/>
    </row>
    <row r="2263" spans="3044:3059" x14ac:dyDescent="0.2">
      <c r="DMB2263" s="8"/>
      <c r="DMC2263" s="8"/>
      <c r="DMD2263" s="8"/>
      <c r="DME2263" s="8"/>
      <c r="DMF2263" s="8"/>
      <c r="DMG2263" s="8"/>
      <c r="DMH2263" s="8"/>
      <c r="DMI2263" s="8"/>
      <c r="DMJ2263" s="8"/>
      <c r="DMK2263" s="8"/>
      <c r="DML2263" s="8"/>
      <c r="DMM2263" s="8"/>
      <c r="DMN2263" s="8"/>
      <c r="DMO2263" s="8"/>
      <c r="DMP2263" s="8"/>
      <c r="DMQ2263" s="8"/>
    </row>
    <row r="2264" spans="3044:3059" x14ac:dyDescent="0.2">
      <c r="DMB2264" s="8"/>
      <c r="DMC2264" s="8"/>
      <c r="DMD2264" s="8"/>
      <c r="DME2264" s="8"/>
      <c r="DMF2264" s="8"/>
      <c r="DMG2264" s="8"/>
      <c r="DMH2264" s="8"/>
      <c r="DMI2264" s="8"/>
      <c r="DMJ2264" s="8"/>
      <c r="DMK2264" s="8"/>
      <c r="DML2264" s="8"/>
      <c r="DMM2264" s="8"/>
      <c r="DMN2264" s="8"/>
      <c r="DMO2264" s="8"/>
      <c r="DMP2264" s="8"/>
      <c r="DMQ2264" s="8"/>
    </row>
    <row r="2265" spans="3044:3059" x14ac:dyDescent="0.2">
      <c r="DMB2265" s="8"/>
      <c r="DMC2265" s="8"/>
      <c r="DMD2265" s="8"/>
      <c r="DME2265" s="8"/>
      <c r="DMF2265" s="8"/>
      <c r="DMG2265" s="8"/>
      <c r="DMH2265" s="8"/>
      <c r="DMI2265" s="8"/>
      <c r="DMJ2265" s="8"/>
      <c r="DMK2265" s="8"/>
      <c r="DML2265" s="8"/>
      <c r="DMM2265" s="8"/>
      <c r="DMN2265" s="8"/>
      <c r="DMO2265" s="8"/>
      <c r="DMP2265" s="8"/>
      <c r="DMQ2265" s="8"/>
    </row>
    <row r="2266" spans="3044:3059" x14ac:dyDescent="0.2">
      <c r="DMB2266" s="8"/>
      <c r="DMC2266" s="8"/>
      <c r="DMD2266" s="8"/>
      <c r="DME2266" s="8"/>
      <c r="DMF2266" s="8"/>
      <c r="DMG2266" s="8"/>
      <c r="DMH2266" s="8"/>
      <c r="DMI2266" s="8"/>
      <c r="DMJ2266" s="8"/>
      <c r="DMK2266" s="8"/>
      <c r="DML2266" s="8"/>
      <c r="DMM2266" s="8"/>
      <c r="DMN2266" s="8"/>
      <c r="DMO2266" s="8"/>
      <c r="DMP2266" s="8"/>
      <c r="DMQ2266" s="8"/>
    </row>
    <row r="2267" spans="3044:3059" x14ac:dyDescent="0.2">
      <c r="DMB2267" s="8"/>
      <c r="DMC2267" s="8"/>
      <c r="DMD2267" s="8"/>
      <c r="DME2267" s="8"/>
      <c r="DMF2267" s="8"/>
      <c r="DMG2267" s="8"/>
      <c r="DMH2267" s="8"/>
      <c r="DMI2267" s="8"/>
      <c r="DMJ2267" s="8"/>
      <c r="DMK2267" s="8"/>
      <c r="DML2267" s="8"/>
      <c r="DMM2267" s="8"/>
      <c r="DMN2267" s="8"/>
      <c r="DMO2267" s="8"/>
      <c r="DMP2267" s="8"/>
      <c r="DMQ2267" s="8"/>
    </row>
    <row r="2268" spans="3044:3059" x14ac:dyDescent="0.2">
      <c r="DMB2268" s="8"/>
      <c r="DMC2268" s="8"/>
      <c r="DMD2268" s="8"/>
      <c r="DME2268" s="8"/>
      <c r="DMF2268" s="8"/>
      <c r="DMG2268" s="8"/>
      <c r="DMH2268" s="8"/>
      <c r="DMI2268" s="8"/>
      <c r="DMJ2268" s="8"/>
      <c r="DMK2268" s="8"/>
      <c r="DML2268" s="8"/>
      <c r="DMM2268" s="8"/>
      <c r="DMN2268" s="8"/>
      <c r="DMO2268" s="8"/>
      <c r="DMP2268" s="8"/>
      <c r="DMQ2268" s="8"/>
    </row>
    <row r="2269" spans="3044:3059" x14ac:dyDescent="0.2">
      <c r="DMB2269" s="8"/>
      <c r="DMC2269" s="8"/>
      <c r="DMD2269" s="8"/>
      <c r="DME2269" s="8"/>
      <c r="DMF2269" s="8"/>
      <c r="DMG2269" s="8"/>
      <c r="DMH2269" s="8"/>
      <c r="DMI2269" s="8"/>
      <c r="DMJ2269" s="8"/>
      <c r="DMK2269" s="8"/>
      <c r="DML2269" s="8"/>
      <c r="DMM2269" s="8"/>
      <c r="DMN2269" s="8"/>
      <c r="DMO2269" s="8"/>
      <c r="DMP2269" s="8"/>
      <c r="DMQ2269" s="8"/>
    </row>
    <row r="2270" spans="3044:3059" x14ac:dyDescent="0.2">
      <c r="DMB2270" s="8"/>
      <c r="DMC2270" s="8"/>
      <c r="DMD2270" s="8"/>
      <c r="DME2270" s="8"/>
      <c r="DMF2270" s="8"/>
      <c r="DMG2270" s="8"/>
      <c r="DMH2270" s="8"/>
      <c r="DMI2270" s="8"/>
      <c r="DMJ2270" s="8"/>
      <c r="DMK2270" s="8"/>
      <c r="DML2270" s="8"/>
      <c r="DMM2270" s="8"/>
      <c r="DMN2270" s="8"/>
      <c r="DMO2270" s="8"/>
      <c r="DMP2270" s="8"/>
      <c r="DMQ2270" s="8"/>
    </row>
    <row r="2271" spans="3044:3059" x14ac:dyDescent="0.2">
      <c r="DMB2271" s="8"/>
      <c r="DMC2271" s="8"/>
      <c r="DMD2271" s="8"/>
      <c r="DME2271" s="8"/>
      <c r="DMF2271" s="8"/>
      <c r="DMG2271" s="8"/>
      <c r="DMH2271" s="8"/>
      <c r="DMI2271" s="8"/>
      <c r="DMJ2271" s="8"/>
      <c r="DMK2271" s="8"/>
      <c r="DML2271" s="8"/>
      <c r="DMM2271" s="8"/>
      <c r="DMN2271" s="8"/>
      <c r="DMO2271" s="8"/>
      <c r="DMP2271" s="8"/>
      <c r="DMQ2271" s="8"/>
    </row>
    <row r="2272" spans="3044:3059" x14ac:dyDescent="0.2">
      <c r="DMB2272" s="8"/>
      <c r="DMC2272" s="8"/>
      <c r="DMD2272" s="8"/>
      <c r="DME2272" s="8"/>
      <c r="DMF2272" s="8"/>
      <c r="DMG2272" s="8"/>
      <c r="DMH2272" s="8"/>
      <c r="DMI2272" s="8"/>
      <c r="DMJ2272" s="8"/>
      <c r="DMK2272" s="8"/>
      <c r="DML2272" s="8"/>
      <c r="DMM2272" s="8"/>
      <c r="DMN2272" s="8"/>
      <c r="DMO2272" s="8"/>
      <c r="DMP2272" s="8"/>
      <c r="DMQ2272" s="8"/>
    </row>
    <row r="2273" spans="3044:3059" x14ac:dyDescent="0.2">
      <c r="DMB2273" s="8"/>
      <c r="DMC2273" s="8"/>
      <c r="DMD2273" s="8"/>
      <c r="DME2273" s="8"/>
      <c r="DMF2273" s="8"/>
      <c r="DMG2273" s="8"/>
      <c r="DMH2273" s="8"/>
      <c r="DMI2273" s="8"/>
      <c r="DMJ2273" s="8"/>
      <c r="DMK2273" s="8"/>
      <c r="DML2273" s="8"/>
      <c r="DMM2273" s="8"/>
      <c r="DMN2273" s="8"/>
      <c r="DMO2273" s="8"/>
      <c r="DMP2273" s="8"/>
      <c r="DMQ2273" s="8"/>
    </row>
    <row r="2274" spans="3044:3059" x14ac:dyDescent="0.2">
      <c r="DMB2274" s="8"/>
      <c r="DMC2274" s="8"/>
      <c r="DMD2274" s="8"/>
      <c r="DME2274" s="8"/>
      <c r="DMF2274" s="8"/>
      <c r="DMG2274" s="8"/>
      <c r="DMH2274" s="8"/>
      <c r="DMI2274" s="8"/>
      <c r="DMJ2274" s="8"/>
      <c r="DMK2274" s="8"/>
      <c r="DML2274" s="8"/>
      <c r="DMM2274" s="8"/>
      <c r="DMN2274" s="8"/>
      <c r="DMO2274" s="8"/>
      <c r="DMP2274" s="8"/>
      <c r="DMQ2274" s="8"/>
    </row>
    <row r="2275" spans="3044:3059" x14ac:dyDescent="0.2">
      <c r="DMB2275" s="8"/>
      <c r="DMC2275" s="8"/>
      <c r="DMD2275" s="8"/>
      <c r="DME2275" s="8"/>
      <c r="DMF2275" s="8"/>
      <c r="DMG2275" s="8"/>
      <c r="DMH2275" s="8"/>
      <c r="DMI2275" s="8"/>
      <c r="DMJ2275" s="8"/>
      <c r="DMK2275" s="8"/>
      <c r="DML2275" s="8"/>
      <c r="DMM2275" s="8"/>
      <c r="DMN2275" s="8"/>
      <c r="DMO2275" s="8"/>
      <c r="DMP2275" s="8"/>
      <c r="DMQ2275" s="8"/>
    </row>
    <row r="2276" spans="3044:3059" x14ac:dyDescent="0.2">
      <c r="DMB2276" s="8"/>
      <c r="DMC2276" s="8"/>
      <c r="DMD2276" s="8"/>
      <c r="DME2276" s="8"/>
      <c r="DMF2276" s="8"/>
      <c r="DMG2276" s="8"/>
      <c r="DMH2276" s="8"/>
      <c r="DMI2276" s="8"/>
      <c r="DMJ2276" s="8"/>
      <c r="DMK2276" s="8"/>
      <c r="DML2276" s="8"/>
      <c r="DMM2276" s="8"/>
      <c r="DMN2276" s="8"/>
      <c r="DMO2276" s="8"/>
      <c r="DMP2276" s="8"/>
      <c r="DMQ2276" s="8"/>
    </row>
    <row r="2277" spans="3044:3059" x14ac:dyDescent="0.2">
      <c r="DMB2277" s="8"/>
      <c r="DMC2277" s="8"/>
      <c r="DMD2277" s="8"/>
      <c r="DME2277" s="8"/>
      <c r="DMF2277" s="8"/>
      <c r="DMG2277" s="8"/>
      <c r="DMH2277" s="8"/>
      <c r="DMI2277" s="8"/>
      <c r="DMJ2277" s="8"/>
      <c r="DMK2277" s="8"/>
      <c r="DML2277" s="8"/>
      <c r="DMM2277" s="8"/>
      <c r="DMN2277" s="8"/>
      <c r="DMO2277" s="8"/>
      <c r="DMP2277" s="8"/>
      <c r="DMQ2277" s="8"/>
    </row>
    <row r="2278" spans="3044:3059" x14ac:dyDescent="0.2">
      <c r="DMB2278" s="8"/>
      <c r="DMC2278" s="8"/>
      <c r="DMD2278" s="8"/>
      <c r="DME2278" s="8"/>
      <c r="DMF2278" s="8"/>
      <c r="DMG2278" s="8"/>
      <c r="DMH2278" s="8"/>
      <c r="DMI2278" s="8"/>
      <c r="DMJ2278" s="8"/>
      <c r="DMK2278" s="8"/>
      <c r="DML2278" s="8"/>
      <c r="DMM2278" s="8"/>
      <c r="DMN2278" s="8"/>
      <c r="DMO2278" s="8"/>
      <c r="DMP2278" s="8"/>
      <c r="DMQ2278" s="8"/>
    </row>
    <row r="2279" spans="3044:3059" x14ac:dyDescent="0.2">
      <c r="DMB2279" s="8"/>
      <c r="DMC2279" s="8"/>
      <c r="DMD2279" s="8"/>
      <c r="DME2279" s="8"/>
      <c r="DMF2279" s="8"/>
      <c r="DMG2279" s="8"/>
      <c r="DMH2279" s="8"/>
      <c r="DMI2279" s="8"/>
      <c r="DMJ2279" s="8"/>
      <c r="DMK2279" s="8"/>
      <c r="DML2279" s="8"/>
      <c r="DMM2279" s="8"/>
      <c r="DMN2279" s="8"/>
      <c r="DMO2279" s="8"/>
      <c r="DMP2279" s="8"/>
      <c r="DMQ2279" s="8"/>
    </row>
    <row r="2280" spans="3044:3059" x14ac:dyDescent="0.2">
      <c r="DMB2280" s="8"/>
      <c r="DMC2280" s="8"/>
      <c r="DMD2280" s="8"/>
      <c r="DME2280" s="8"/>
      <c r="DMF2280" s="8"/>
      <c r="DMG2280" s="8"/>
      <c r="DMH2280" s="8"/>
      <c r="DMI2280" s="8"/>
      <c r="DMJ2280" s="8"/>
      <c r="DMK2280" s="8"/>
      <c r="DML2280" s="8"/>
      <c r="DMM2280" s="8"/>
      <c r="DMN2280" s="8"/>
      <c r="DMO2280" s="8"/>
      <c r="DMP2280" s="8"/>
      <c r="DMQ2280" s="8"/>
    </row>
    <row r="2281" spans="3044:3059" x14ac:dyDescent="0.2">
      <c r="DMB2281" s="8"/>
      <c r="DMC2281" s="8"/>
      <c r="DMD2281" s="8"/>
      <c r="DME2281" s="8"/>
      <c r="DMF2281" s="8"/>
      <c r="DMG2281" s="8"/>
      <c r="DMH2281" s="8"/>
      <c r="DMI2281" s="8"/>
      <c r="DMJ2281" s="8"/>
      <c r="DMK2281" s="8"/>
      <c r="DML2281" s="8"/>
      <c r="DMM2281" s="8"/>
      <c r="DMN2281" s="8"/>
      <c r="DMO2281" s="8"/>
      <c r="DMP2281" s="8"/>
      <c r="DMQ2281" s="8"/>
    </row>
    <row r="2282" spans="3044:3059" x14ac:dyDescent="0.2">
      <c r="DMB2282" s="8"/>
      <c r="DMC2282" s="8"/>
      <c r="DMD2282" s="8"/>
      <c r="DME2282" s="8"/>
      <c r="DMF2282" s="8"/>
      <c r="DMG2282" s="8"/>
      <c r="DMH2282" s="8"/>
      <c r="DMI2282" s="8"/>
      <c r="DMJ2282" s="8"/>
      <c r="DMK2282" s="8"/>
      <c r="DML2282" s="8"/>
      <c r="DMM2282" s="8"/>
      <c r="DMN2282" s="8"/>
      <c r="DMO2282" s="8"/>
      <c r="DMP2282" s="8"/>
      <c r="DMQ2282" s="8"/>
    </row>
    <row r="2283" spans="3044:3059" x14ac:dyDescent="0.2">
      <c r="DMB2283" s="8"/>
      <c r="DMC2283" s="8"/>
      <c r="DMD2283" s="8"/>
      <c r="DME2283" s="8"/>
      <c r="DMF2283" s="8"/>
      <c r="DMG2283" s="8"/>
      <c r="DMH2283" s="8"/>
      <c r="DMI2283" s="8"/>
      <c r="DMJ2283" s="8"/>
      <c r="DMK2283" s="8"/>
      <c r="DML2283" s="8"/>
      <c r="DMM2283" s="8"/>
      <c r="DMN2283" s="8"/>
      <c r="DMO2283" s="8"/>
      <c r="DMP2283" s="8"/>
      <c r="DMQ2283" s="8"/>
    </row>
    <row r="2284" spans="3044:3059" x14ac:dyDescent="0.2">
      <c r="DMB2284" s="8"/>
      <c r="DMC2284" s="8"/>
      <c r="DMD2284" s="8"/>
      <c r="DME2284" s="8"/>
      <c r="DMF2284" s="8"/>
      <c r="DMG2284" s="8"/>
      <c r="DMH2284" s="8"/>
      <c r="DMI2284" s="8"/>
      <c r="DMJ2284" s="8"/>
      <c r="DMK2284" s="8"/>
      <c r="DML2284" s="8"/>
      <c r="DMM2284" s="8"/>
      <c r="DMN2284" s="8"/>
      <c r="DMO2284" s="8"/>
      <c r="DMP2284" s="8"/>
      <c r="DMQ2284" s="8"/>
    </row>
    <row r="2285" spans="3044:3059" x14ac:dyDescent="0.2">
      <c r="DMB2285" s="8"/>
      <c r="DMC2285" s="8"/>
      <c r="DMD2285" s="8"/>
      <c r="DME2285" s="8"/>
      <c r="DMF2285" s="8"/>
      <c r="DMG2285" s="8"/>
      <c r="DMH2285" s="8"/>
      <c r="DMI2285" s="8"/>
      <c r="DMJ2285" s="8"/>
      <c r="DMK2285" s="8"/>
      <c r="DML2285" s="8"/>
      <c r="DMM2285" s="8"/>
      <c r="DMN2285" s="8"/>
      <c r="DMO2285" s="8"/>
      <c r="DMP2285" s="8"/>
      <c r="DMQ2285" s="8"/>
    </row>
    <row r="2286" spans="3044:3059" x14ac:dyDescent="0.2">
      <c r="DMB2286" s="8"/>
      <c r="DMC2286" s="8"/>
      <c r="DMD2286" s="8"/>
      <c r="DME2286" s="8"/>
      <c r="DMF2286" s="8"/>
      <c r="DMG2286" s="8"/>
      <c r="DMH2286" s="8"/>
      <c r="DMI2286" s="8"/>
      <c r="DMJ2286" s="8"/>
      <c r="DMK2286" s="8"/>
      <c r="DML2286" s="8"/>
      <c r="DMM2286" s="8"/>
      <c r="DMN2286" s="8"/>
      <c r="DMO2286" s="8"/>
      <c r="DMP2286" s="8"/>
      <c r="DMQ2286" s="8"/>
    </row>
    <row r="2287" spans="3044:3059" x14ac:dyDescent="0.2">
      <c r="DMB2287" s="8"/>
      <c r="DMC2287" s="8"/>
      <c r="DMD2287" s="8"/>
      <c r="DME2287" s="8"/>
      <c r="DMF2287" s="8"/>
      <c r="DMG2287" s="8"/>
      <c r="DMH2287" s="8"/>
      <c r="DMI2287" s="8"/>
      <c r="DMJ2287" s="8"/>
      <c r="DMK2287" s="8"/>
      <c r="DML2287" s="8"/>
      <c r="DMM2287" s="8"/>
      <c r="DMN2287" s="8"/>
      <c r="DMO2287" s="8"/>
      <c r="DMP2287" s="8"/>
      <c r="DMQ2287" s="8"/>
    </row>
    <row r="2288" spans="3044:3059" x14ac:dyDescent="0.2">
      <c r="DMB2288" s="8"/>
      <c r="DMC2288" s="8"/>
      <c r="DMD2288" s="8"/>
      <c r="DME2288" s="8"/>
      <c r="DMF2288" s="8"/>
      <c r="DMG2288" s="8"/>
      <c r="DMH2288" s="8"/>
      <c r="DMI2288" s="8"/>
      <c r="DMJ2288" s="8"/>
      <c r="DMK2288" s="8"/>
      <c r="DML2288" s="8"/>
      <c r="DMM2288" s="8"/>
      <c r="DMN2288" s="8"/>
      <c r="DMO2288" s="8"/>
      <c r="DMP2288" s="8"/>
      <c r="DMQ2288" s="8"/>
    </row>
    <row r="2289" spans="3044:3059" x14ac:dyDescent="0.2">
      <c r="DMB2289" s="8"/>
      <c r="DMC2289" s="8"/>
      <c r="DMD2289" s="8"/>
      <c r="DME2289" s="8"/>
      <c r="DMF2289" s="8"/>
      <c r="DMG2289" s="8"/>
      <c r="DMH2289" s="8"/>
      <c r="DMI2289" s="8"/>
      <c r="DMJ2289" s="8"/>
      <c r="DMK2289" s="8"/>
      <c r="DML2289" s="8"/>
      <c r="DMM2289" s="8"/>
      <c r="DMN2289" s="8"/>
      <c r="DMO2289" s="8"/>
      <c r="DMP2289" s="8"/>
      <c r="DMQ2289" s="8"/>
    </row>
    <row r="2290" spans="3044:3059" x14ac:dyDescent="0.2">
      <c r="DMB2290" s="8"/>
      <c r="DMC2290" s="8"/>
      <c r="DMD2290" s="8"/>
      <c r="DME2290" s="8"/>
      <c r="DMF2290" s="8"/>
      <c r="DMG2290" s="8"/>
      <c r="DMH2290" s="8"/>
      <c r="DMI2290" s="8"/>
      <c r="DMJ2290" s="8"/>
      <c r="DMK2290" s="8"/>
      <c r="DML2290" s="8"/>
      <c r="DMM2290" s="8"/>
      <c r="DMN2290" s="8"/>
      <c r="DMO2290" s="8"/>
      <c r="DMP2290" s="8"/>
      <c r="DMQ2290" s="8"/>
    </row>
    <row r="2291" spans="3044:3059" x14ac:dyDescent="0.2">
      <c r="DMB2291" s="8"/>
      <c r="DMC2291" s="8"/>
      <c r="DMD2291" s="8"/>
      <c r="DME2291" s="8"/>
      <c r="DMF2291" s="8"/>
      <c r="DMG2291" s="8"/>
      <c r="DMH2291" s="8"/>
      <c r="DMI2291" s="8"/>
      <c r="DMJ2291" s="8"/>
      <c r="DMK2291" s="8"/>
      <c r="DML2291" s="8"/>
      <c r="DMM2291" s="8"/>
      <c r="DMN2291" s="8"/>
      <c r="DMO2291" s="8"/>
      <c r="DMP2291" s="8"/>
      <c r="DMQ2291" s="8"/>
    </row>
    <row r="2292" spans="3044:3059" x14ac:dyDescent="0.2">
      <c r="DMB2292" s="8"/>
      <c r="DMC2292" s="8"/>
      <c r="DMD2292" s="8"/>
      <c r="DME2292" s="8"/>
      <c r="DMF2292" s="8"/>
      <c r="DMG2292" s="8"/>
      <c r="DMH2292" s="8"/>
      <c r="DMI2292" s="8"/>
      <c r="DMJ2292" s="8"/>
      <c r="DMK2292" s="8"/>
      <c r="DML2292" s="8"/>
      <c r="DMM2292" s="8"/>
      <c r="DMN2292" s="8"/>
      <c r="DMO2292" s="8"/>
      <c r="DMP2292" s="8"/>
      <c r="DMQ2292" s="8"/>
    </row>
    <row r="2293" spans="3044:3059" x14ac:dyDescent="0.2">
      <c r="DMB2293" s="8"/>
      <c r="DMC2293" s="8"/>
      <c r="DMD2293" s="8"/>
      <c r="DME2293" s="8"/>
      <c r="DMF2293" s="8"/>
      <c r="DMG2293" s="8"/>
      <c r="DMH2293" s="8"/>
      <c r="DMI2293" s="8"/>
      <c r="DMJ2293" s="8"/>
      <c r="DMK2293" s="8"/>
      <c r="DML2293" s="8"/>
      <c r="DMM2293" s="8"/>
      <c r="DMN2293" s="8"/>
      <c r="DMO2293" s="8"/>
      <c r="DMP2293" s="8"/>
      <c r="DMQ2293" s="8"/>
    </row>
    <row r="2294" spans="3044:3059" x14ac:dyDescent="0.2">
      <c r="DMB2294" s="8"/>
      <c r="DMC2294" s="8"/>
      <c r="DMD2294" s="8"/>
      <c r="DME2294" s="8"/>
      <c r="DMF2294" s="8"/>
      <c r="DMG2294" s="8"/>
      <c r="DMH2294" s="8"/>
      <c r="DMI2294" s="8"/>
      <c r="DMJ2294" s="8"/>
      <c r="DMK2294" s="8"/>
      <c r="DML2294" s="8"/>
      <c r="DMM2294" s="8"/>
      <c r="DMN2294" s="8"/>
      <c r="DMO2294" s="8"/>
      <c r="DMP2294" s="8"/>
      <c r="DMQ2294" s="8"/>
    </row>
    <row r="2295" spans="3044:3059" x14ac:dyDescent="0.2">
      <c r="DMB2295" s="8"/>
      <c r="DMC2295" s="8"/>
      <c r="DMD2295" s="8"/>
      <c r="DME2295" s="8"/>
      <c r="DMF2295" s="8"/>
      <c r="DMG2295" s="8"/>
      <c r="DMH2295" s="8"/>
      <c r="DMI2295" s="8"/>
      <c r="DMJ2295" s="8"/>
      <c r="DMK2295" s="8"/>
      <c r="DML2295" s="8"/>
      <c r="DMM2295" s="8"/>
      <c r="DMN2295" s="8"/>
      <c r="DMO2295" s="8"/>
      <c r="DMP2295" s="8"/>
      <c r="DMQ2295" s="8"/>
    </row>
    <row r="2296" spans="3044:3059" x14ac:dyDescent="0.2">
      <c r="DMB2296" s="8"/>
      <c r="DMC2296" s="8"/>
      <c r="DMD2296" s="8"/>
      <c r="DME2296" s="8"/>
      <c r="DMF2296" s="8"/>
      <c r="DMG2296" s="8"/>
      <c r="DMH2296" s="8"/>
      <c r="DMI2296" s="8"/>
      <c r="DMJ2296" s="8"/>
      <c r="DMK2296" s="8"/>
      <c r="DML2296" s="8"/>
      <c r="DMM2296" s="8"/>
      <c r="DMN2296" s="8"/>
      <c r="DMO2296" s="8"/>
      <c r="DMP2296" s="8"/>
      <c r="DMQ2296" s="8"/>
    </row>
    <row r="2297" spans="3044:3059" x14ac:dyDescent="0.2">
      <c r="DMB2297" s="8"/>
      <c r="DMC2297" s="8"/>
      <c r="DMD2297" s="8"/>
      <c r="DME2297" s="8"/>
      <c r="DMF2297" s="8"/>
      <c r="DMG2297" s="8"/>
      <c r="DMH2297" s="8"/>
      <c r="DMI2297" s="8"/>
      <c r="DMJ2297" s="8"/>
      <c r="DMK2297" s="8"/>
      <c r="DML2297" s="8"/>
      <c r="DMM2297" s="8"/>
      <c r="DMN2297" s="8"/>
      <c r="DMO2297" s="8"/>
      <c r="DMP2297" s="8"/>
      <c r="DMQ2297" s="8"/>
    </row>
    <row r="2298" spans="3044:3059" x14ac:dyDescent="0.2">
      <c r="DMB2298" s="8"/>
      <c r="DMC2298" s="8"/>
      <c r="DMD2298" s="8"/>
      <c r="DME2298" s="8"/>
      <c r="DMF2298" s="8"/>
      <c r="DMG2298" s="8"/>
      <c r="DMH2298" s="8"/>
      <c r="DMI2298" s="8"/>
      <c r="DMJ2298" s="8"/>
      <c r="DMK2298" s="8"/>
      <c r="DML2298" s="8"/>
      <c r="DMM2298" s="8"/>
      <c r="DMN2298" s="8"/>
      <c r="DMO2298" s="8"/>
      <c r="DMP2298" s="8"/>
      <c r="DMQ2298" s="8"/>
    </row>
    <row r="2299" spans="3044:3059" x14ac:dyDescent="0.2">
      <c r="DMB2299" s="8"/>
      <c r="DMC2299" s="8"/>
      <c r="DMD2299" s="8"/>
      <c r="DME2299" s="8"/>
      <c r="DMF2299" s="8"/>
      <c r="DMG2299" s="8"/>
      <c r="DMH2299" s="8"/>
      <c r="DMI2299" s="8"/>
      <c r="DMJ2299" s="8"/>
      <c r="DMK2299" s="8"/>
      <c r="DML2299" s="8"/>
      <c r="DMM2299" s="8"/>
      <c r="DMN2299" s="8"/>
      <c r="DMO2299" s="8"/>
      <c r="DMP2299" s="8"/>
      <c r="DMQ2299" s="8"/>
    </row>
    <row r="2300" spans="3044:3059" x14ac:dyDescent="0.2">
      <c r="DMB2300" s="8"/>
      <c r="DMC2300" s="8"/>
      <c r="DMD2300" s="8"/>
      <c r="DME2300" s="8"/>
      <c r="DMF2300" s="8"/>
      <c r="DMG2300" s="8"/>
      <c r="DMH2300" s="8"/>
      <c r="DMI2300" s="8"/>
      <c r="DMJ2300" s="8"/>
      <c r="DMK2300" s="8"/>
      <c r="DML2300" s="8"/>
      <c r="DMM2300" s="8"/>
      <c r="DMN2300" s="8"/>
      <c r="DMO2300" s="8"/>
      <c r="DMP2300" s="8"/>
      <c r="DMQ2300" s="8"/>
    </row>
    <row r="2301" spans="3044:3059" x14ac:dyDescent="0.2">
      <c r="DMB2301" s="8"/>
      <c r="DMC2301" s="8"/>
      <c r="DMD2301" s="8"/>
      <c r="DME2301" s="8"/>
      <c r="DMF2301" s="8"/>
      <c r="DMG2301" s="8"/>
      <c r="DMH2301" s="8"/>
      <c r="DMI2301" s="8"/>
      <c r="DMJ2301" s="8"/>
      <c r="DMK2301" s="8"/>
      <c r="DML2301" s="8"/>
      <c r="DMM2301" s="8"/>
      <c r="DMN2301" s="8"/>
      <c r="DMO2301" s="8"/>
      <c r="DMP2301" s="8"/>
      <c r="DMQ2301" s="8"/>
    </row>
    <row r="2302" spans="3044:3059" x14ac:dyDescent="0.2">
      <c r="DMB2302" s="8"/>
      <c r="DMC2302" s="8"/>
      <c r="DMD2302" s="8"/>
      <c r="DME2302" s="8"/>
      <c r="DMF2302" s="8"/>
      <c r="DMG2302" s="8"/>
      <c r="DMH2302" s="8"/>
      <c r="DMI2302" s="8"/>
      <c r="DMJ2302" s="8"/>
      <c r="DMK2302" s="8"/>
      <c r="DML2302" s="8"/>
      <c r="DMM2302" s="8"/>
      <c r="DMN2302" s="8"/>
      <c r="DMO2302" s="8"/>
      <c r="DMP2302" s="8"/>
      <c r="DMQ2302" s="8"/>
    </row>
    <row r="2303" spans="3044:3059" x14ac:dyDescent="0.2">
      <c r="DMB2303" s="8"/>
      <c r="DMC2303" s="8"/>
      <c r="DMD2303" s="8"/>
      <c r="DME2303" s="8"/>
      <c r="DMF2303" s="8"/>
      <c r="DMG2303" s="8"/>
      <c r="DMH2303" s="8"/>
      <c r="DMI2303" s="8"/>
      <c r="DMJ2303" s="8"/>
      <c r="DMK2303" s="8"/>
      <c r="DML2303" s="8"/>
      <c r="DMM2303" s="8"/>
      <c r="DMN2303" s="8"/>
      <c r="DMO2303" s="8"/>
      <c r="DMP2303" s="8"/>
      <c r="DMQ2303" s="8"/>
    </row>
    <row r="2304" spans="3044:3059" x14ac:dyDescent="0.2">
      <c r="DMB2304" s="8"/>
      <c r="DMC2304" s="8"/>
      <c r="DMD2304" s="8"/>
      <c r="DME2304" s="8"/>
      <c r="DMF2304" s="8"/>
      <c r="DMG2304" s="8"/>
      <c r="DMH2304" s="8"/>
      <c r="DMI2304" s="8"/>
      <c r="DMJ2304" s="8"/>
      <c r="DMK2304" s="8"/>
      <c r="DML2304" s="8"/>
      <c r="DMM2304" s="8"/>
      <c r="DMN2304" s="8"/>
      <c r="DMO2304" s="8"/>
      <c r="DMP2304" s="8"/>
      <c r="DMQ2304" s="8"/>
    </row>
    <row r="2305" spans="3044:3059" x14ac:dyDescent="0.2">
      <c r="DMB2305" s="8"/>
      <c r="DMC2305" s="8"/>
      <c r="DMD2305" s="8"/>
      <c r="DME2305" s="8"/>
      <c r="DMF2305" s="8"/>
      <c r="DMG2305" s="8"/>
      <c r="DMH2305" s="8"/>
      <c r="DMI2305" s="8"/>
      <c r="DMJ2305" s="8"/>
      <c r="DMK2305" s="8"/>
      <c r="DML2305" s="8"/>
      <c r="DMM2305" s="8"/>
      <c r="DMN2305" s="8"/>
      <c r="DMO2305" s="8"/>
      <c r="DMP2305" s="8"/>
      <c r="DMQ2305" s="8"/>
    </row>
    <row r="2306" spans="3044:3059" x14ac:dyDescent="0.2">
      <c r="DMB2306" s="8"/>
      <c r="DMC2306" s="8"/>
      <c r="DMD2306" s="8"/>
      <c r="DME2306" s="8"/>
      <c r="DMF2306" s="8"/>
      <c r="DMG2306" s="8"/>
      <c r="DMH2306" s="8"/>
      <c r="DMI2306" s="8"/>
      <c r="DMJ2306" s="8"/>
      <c r="DMK2306" s="8"/>
      <c r="DML2306" s="8"/>
      <c r="DMM2306" s="8"/>
      <c r="DMN2306" s="8"/>
      <c r="DMO2306" s="8"/>
      <c r="DMP2306" s="8"/>
      <c r="DMQ2306" s="8"/>
    </row>
    <row r="2307" spans="3044:3059" x14ac:dyDescent="0.2">
      <c r="DMB2307" s="8"/>
      <c r="DMC2307" s="8"/>
      <c r="DMD2307" s="8"/>
      <c r="DME2307" s="8"/>
      <c r="DMF2307" s="8"/>
      <c r="DMG2307" s="8"/>
      <c r="DMH2307" s="8"/>
      <c r="DMI2307" s="8"/>
      <c r="DMJ2307" s="8"/>
      <c r="DMK2307" s="8"/>
      <c r="DML2307" s="8"/>
      <c r="DMM2307" s="8"/>
      <c r="DMN2307" s="8"/>
      <c r="DMO2307" s="8"/>
      <c r="DMP2307" s="8"/>
      <c r="DMQ2307" s="8"/>
    </row>
    <row r="2308" spans="3044:3059" x14ac:dyDescent="0.2">
      <c r="DMB2308" s="8"/>
      <c r="DMC2308" s="8"/>
      <c r="DMD2308" s="8"/>
      <c r="DME2308" s="8"/>
      <c r="DMF2308" s="8"/>
      <c r="DMG2308" s="8"/>
      <c r="DMH2308" s="8"/>
      <c r="DMI2308" s="8"/>
      <c r="DMJ2308" s="8"/>
      <c r="DMK2308" s="8"/>
      <c r="DML2308" s="8"/>
      <c r="DMM2308" s="8"/>
      <c r="DMN2308" s="8"/>
      <c r="DMO2308" s="8"/>
      <c r="DMP2308" s="8"/>
      <c r="DMQ2308" s="8"/>
    </row>
    <row r="2309" spans="3044:3059" x14ac:dyDescent="0.2">
      <c r="DMB2309" s="8"/>
      <c r="DMC2309" s="8"/>
      <c r="DMD2309" s="8"/>
      <c r="DME2309" s="8"/>
      <c r="DMF2309" s="8"/>
      <c r="DMG2309" s="8"/>
      <c r="DMH2309" s="8"/>
      <c r="DMI2309" s="8"/>
      <c r="DMJ2309" s="8"/>
      <c r="DMK2309" s="8"/>
      <c r="DML2309" s="8"/>
      <c r="DMM2309" s="8"/>
      <c r="DMN2309" s="8"/>
      <c r="DMO2309" s="8"/>
      <c r="DMP2309" s="8"/>
      <c r="DMQ2309" s="8"/>
    </row>
    <row r="2310" spans="3044:3059" x14ac:dyDescent="0.2">
      <c r="DMB2310" s="8"/>
      <c r="DMC2310" s="8"/>
      <c r="DMD2310" s="8"/>
      <c r="DME2310" s="8"/>
      <c r="DMF2310" s="8"/>
      <c r="DMG2310" s="8"/>
      <c r="DMH2310" s="8"/>
      <c r="DMI2310" s="8"/>
      <c r="DMJ2310" s="8"/>
      <c r="DMK2310" s="8"/>
      <c r="DML2310" s="8"/>
      <c r="DMM2310" s="8"/>
      <c r="DMN2310" s="8"/>
      <c r="DMO2310" s="8"/>
      <c r="DMP2310" s="8"/>
      <c r="DMQ2310" s="8"/>
    </row>
    <row r="2311" spans="3044:3059" x14ac:dyDescent="0.2">
      <c r="DMB2311" s="8"/>
      <c r="DMC2311" s="8"/>
      <c r="DMD2311" s="8"/>
      <c r="DME2311" s="8"/>
      <c r="DMF2311" s="8"/>
      <c r="DMG2311" s="8"/>
      <c r="DMH2311" s="8"/>
      <c r="DMI2311" s="8"/>
      <c r="DMJ2311" s="8"/>
      <c r="DMK2311" s="8"/>
      <c r="DML2311" s="8"/>
      <c r="DMM2311" s="8"/>
      <c r="DMN2311" s="8"/>
      <c r="DMO2311" s="8"/>
      <c r="DMP2311" s="8"/>
      <c r="DMQ2311" s="8"/>
    </row>
    <row r="2312" spans="3044:3059" x14ac:dyDescent="0.2">
      <c r="DMB2312" s="8"/>
      <c r="DMC2312" s="8"/>
      <c r="DMD2312" s="8"/>
      <c r="DME2312" s="8"/>
      <c r="DMF2312" s="8"/>
      <c r="DMG2312" s="8"/>
      <c r="DMH2312" s="8"/>
      <c r="DMI2312" s="8"/>
      <c r="DMJ2312" s="8"/>
      <c r="DMK2312" s="8"/>
      <c r="DML2312" s="8"/>
      <c r="DMM2312" s="8"/>
      <c r="DMN2312" s="8"/>
      <c r="DMO2312" s="8"/>
      <c r="DMP2312" s="8"/>
      <c r="DMQ2312" s="8"/>
    </row>
    <row r="2313" spans="3044:3059" x14ac:dyDescent="0.2">
      <c r="DMB2313" s="8"/>
      <c r="DMC2313" s="8"/>
      <c r="DMD2313" s="8"/>
      <c r="DME2313" s="8"/>
      <c r="DMF2313" s="8"/>
      <c r="DMG2313" s="8"/>
      <c r="DMH2313" s="8"/>
      <c r="DMI2313" s="8"/>
      <c r="DMJ2313" s="8"/>
      <c r="DMK2313" s="8"/>
      <c r="DML2313" s="8"/>
      <c r="DMM2313" s="8"/>
      <c r="DMN2313" s="8"/>
      <c r="DMO2313" s="8"/>
      <c r="DMP2313" s="8"/>
      <c r="DMQ2313" s="8"/>
    </row>
    <row r="2314" spans="3044:3059" x14ac:dyDescent="0.2">
      <c r="DMB2314" s="8"/>
      <c r="DMC2314" s="8"/>
      <c r="DMD2314" s="8"/>
      <c r="DME2314" s="8"/>
      <c r="DMF2314" s="8"/>
      <c r="DMG2314" s="8"/>
      <c r="DMH2314" s="8"/>
      <c r="DMI2314" s="8"/>
      <c r="DMJ2314" s="8"/>
      <c r="DMK2314" s="8"/>
      <c r="DML2314" s="8"/>
      <c r="DMM2314" s="8"/>
      <c r="DMN2314" s="8"/>
      <c r="DMO2314" s="8"/>
      <c r="DMP2314" s="8"/>
      <c r="DMQ2314" s="8"/>
    </row>
    <row r="2315" spans="3044:3059" x14ac:dyDescent="0.2">
      <c r="DMB2315" s="8"/>
      <c r="DMC2315" s="8"/>
      <c r="DMD2315" s="8"/>
      <c r="DME2315" s="8"/>
      <c r="DMF2315" s="8"/>
      <c r="DMG2315" s="8"/>
      <c r="DMH2315" s="8"/>
      <c r="DMI2315" s="8"/>
      <c r="DMJ2315" s="8"/>
      <c r="DMK2315" s="8"/>
      <c r="DML2315" s="8"/>
      <c r="DMM2315" s="8"/>
      <c r="DMN2315" s="8"/>
      <c r="DMO2315" s="8"/>
      <c r="DMP2315" s="8"/>
      <c r="DMQ2315" s="8"/>
    </row>
    <row r="2316" spans="3044:3059" x14ac:dyDescent="0.2">
      <c r="DMB2316" s="8"/>
      <c r="DMC2316" s="8"/>
      <c r="DMD2316" s="8"/>
      <c r="DME2316" s="8"/>
      <c r="DMF2316" s="8"/>
      <c r="DMG2316" s="8"/>
      <c r="DMH2316" s="8"/>
      <c r="DMI2316" s="8"/>
      <c r="DMJ2316" s="8"/>
      <c r="DMK2316" s="8"/>
      <c r="DML2316" s="8"/>
      <c r="DMM2316" s="8"/>
      <c r="DMN2316" s="8"/>
      <c r="DMO2316" s="8"/>
      <c r="DMP2316" s="8"/>
      <c r="DMQ2316" s="8"/>
    </row>
    <row r="2317" spans="3044:3059" x14ac:dyDescent="0.2">
      <c r="DMB2317" s="8"/>
      <c r="DMC2317" s="8"/>
      <c r="DMD2317" s="8"/>
      <c r="DME2317" s="8"/>
      <c r="DMF2317" s="8"/>
      <c r="DMG2317" s="8"/>
      <c r="DMH2317" s="8"/>
      <c r="DMI2317" s="8"/>
      <c r="DMJ2317" s="8"/>
      <c r="DMK2317" s="8"/>
      <c r="DML2317" s="8"/>
      <c r="DMM2317" s="8"/>
      <c r="DMN2317" s="8"/>
      <c r="DMO2317" s="8"/>
      <c r="DMP2317" s="8"/>
      <c r="DMQ2317" s="8"/>
    </row>
    <row r="2318" spans="3044:3059" x14ac:dyDescent="0.2">
      <c r="DMB2318" s="8"/>
      <c r="DMC2318" s="8"/>
      <c r="DMD2318" s="8"/>
      <c r="DME2318" s="8"/>
      <c r="DMF2318" s="8"/>
      <c r="DMG2318" s="8"/>
      <c r="DMH2318" s="8"/>
      <c r="DMI2318" s="8"/>
      <c r="DMJ2318" s="8"/>
      <c r="DMK2318" s="8"/>
      <c r="DML2318" s="8"/>
      <c r="DMM2318" s="8"/>
      <c r="DMN2318" s="8"/>
      <c r="DMO2318" s="8"/>
      <c r="DMP2318" s="8"/>
      <c r="DMQ2318" s="8"/>
    </row>
    <row r="2319" spans="3044:3059" x14ac:dyDescent="0.2">
      <c r="DMB2319" s="8"/>
      <c r="DMC2319" s="8"/>
      <c r="DMD2319" s="8"/>
      <c r="DME2319" s="8"/>
      <c r="DMF2319" s="8"/>
      <c r="DMG2319" s="8"/>
      <c r="DMH2319" s="8"/>
      <c r="DMI2319" s="8"/>
      <c r="DMJ2319" s="8"/>
      <c r="DMK2319" s="8"/>
      <c r="DML2319" s="8"/>
      <c r="DMM2319" s="8"/>
      <c r="DMN2319" s="8"/>
      <c r="DMO2319" s="8"/>
      <c r="DMP2319" s="8"/>
      <c r="DMQ2319" s="8"/>
    </row>
    <row r="2320" spans="3044:3059" x14ac:dyDescent="0.2">
      <c r="DMB2320" s="8"/>
      <c r="DMC2320" s="8"/>
      <c r="DMD2320" s="8"/>
      <c r="DME2320" s="8"/>
      <c r="DMF2320" s="8"/>
      <c r="DMG2320" s="8"/>
      <c r="DMH2320" s="8"/>
      <c r="DMI2320" s="8"/>
      <c r="DMJ2320" s="8"/>
      <c r="DMK2320" s="8"/>
      <c r="DML2320" s="8"/>
      <c r="DMM2320" s="8"/>
      <c r="DMN2320" s="8"/>
      <c r="DMO2320" s="8"/>
      <c r="DMP2320" s="8"/>
      <c r="DMQ2320" s="8"/>
    </row>
    <row r="2321" spans="3044:3059" x14ac:dyDescent="0.2">
      <c r="DMB2321" s="8"/>
      <c r="DMC2321" s="8"/>
      <c r="DMD2321" s="8"/>
      <c r="DME2321" s="8"/>
      <c r="DMF2321" s="8"/>
      <c r="DMG2321" s="8"/>
      <c r="DMH2321" s="8"/>
      <c r="DMI2321" s="8"/>
      <c r="DMJ2321" s="8"/>
      <c r="DMK2321" s="8"/>
      <c r="DML2321" s="8"/>
      <c r="DMM2321" s="8"/>
      <c r="DMN2321" s="8"/>
      <c r="DMO2321" s="8"/>
      <c r="DMP2321" s="8"/>
      <c r="DMQ2321" s="8"/>
    </row>
    <row r="2322" spans="3044:3059" x14ac:dyDescent="0.2">
      <c r="DMB2322" s="8"/>
      <c r="DMC2322" s="8"/>
      <c r="DMD2322" s="8"/>
      <c r="DME2322" s="8"/>
      <c r="DMF2322" s="8"/>
      <c r="DMG2322" s="8"/>
      <c r="DMH2322" s="8"/>
      <c r="DMI2322" s="8"/>
      <c r="DMJ2322" s="8"/>
      <c r="DMK2322" s="8"/>
      <c r="DML2322" s="8"/>
      <c r="DMM2322" s="8"/>
      <c r="DMN2322" s="8"/>
      <c r="DMO2322" s="8"/>
      <c r="DMP2322" s="8"/>
      <c r="DMQ2322" s="8"/>
    </row>
    <row r="2323" spans="3044:3059" x14ac:dyDescent="0.2">
      <c r="DMB2323" s="8"/>
      <c r="DMC2323" s="8"/>
      <c r="DMD2323" s="8"/>
      <c r="DME2323" s="8"/>
      <c r="DMF2323" s="8"/>
      <c r="DMG2323" s="8"/>
      <c r="DMH2323" s="8"/>
      <c r="DMI2323" s="8"/>
      <c r="DMJ2323" s="8"/>
      <c r="DMK2323" s="8"/>
      <c r="DML2323" s="8"/>
      <c r="DMM2323" s="8"/>
      <c r="DMN2323" s="8"/>
      <c r="DMO2323" s="8"/>
      <c r="DMP2323" s="8"/>
      <c r="DMQ2323" s="8"/>
    </row>
    <row r="2324" spans="3044:3059" x14ac:dyDescent="0.2">
      <c r="DMB2324" s="8"/>
      <c r="DMC2324" s="8"/>
      <c r="DMD2324" s="8"/>
      <c r="DME2324" s="8"/>
      <c r="DMF2324" s="8"/>
      <c r="DMG2324" s="8"/>
      <c r="DMH2324" s="8"/>
      <c r="DMI2324" s="8"/>
      <c r="DMJ2324" s="8"/>
      <c r="DMK2324" s="8"/>
      <c r="DML2324" s="8"/>
      <c r="DMM2324" s="8"/>
      <c r="DMN2324" s="8"/>
      <c r="DMO2324" s="8"/>
      <c r="DMP2324" s="8"/>
      <c r="DMQ2324" s="8"/>
    </row>
    <row r="2325" spans="3044:3059" x14ac:dyDescent="0.2">
      <c r="DMB2325" s="8"/>
      <c r="DMC2325" s="8"/>
      <c r="DMD2325" s="8"/>
      <c r="DME2325" s="8"/>
      <c r="DMF2325" s="8"/>
      <c r="DMG2325" s="8"/>
      <c r="DMH2325" s="8"/>
      <c r="DMI2325" s="8"/>
      <c r="DMJ2325" s="8"/>
      <c r="DMK2325" s="8"/>
      <c r="DML2325" s="8"/>
      <c r="DMM2325" s="8"/>
      <c r="DMN2325" s="8"/>
      <c r="DMO2325" s="8"/>
      <c r="DMP2325" s="8"/>
      <c r="DMQ2325" s="8"/>
    </row>
    <row r="2326" spans="3044:3059" x14ac:dyDescent="0.2">
      <c r="DMB2326" s="8"/>
      <c r="DMC2326" s="8"/>
      <c r="DMD2326" s="8"/>
      <c r="DME2326" s="8"/>
      <c r="DMF2326" s="8"/>
      <c r="DMG2326" s="8"/>
      <c r="DMH2326" s="8"/>
      <c r="DMI2326" s="8"/>
      <c r="DMJ2326" s="8"/>
      <c r="DMK2326" s="8"/>
      <c r="DML2326" s="8"/>
      <c r="DMM2326" s="8"/>
      <c r="DMN2326" s="8"/>
      <c r="DMO2326" s="8"/>
      <c r="DMP2326" s="8"/>
      <c r="DMQ2326" s="8"/>
    </row>
    <row r="2327" spans="3044:3059" x14ac:dyDescent="0.2">
      <c r="DMB2327" s="8"/>
      <c r="DMC2327" s="8"/>
      <c r="DMD2327" s="8"/>
      <c r="DME2327" s="8"/>
      <c r="DMF2327" s="8"/>
      <c r="DMG2327" s="8"/>
      <c r="DMH2327" s="8"/>
      <c r="DMI2327" s="8"/>
      <c r="DMJ2327" s="8"/>
      <c r="DMK2327" s="8"/>
      <c r="DML2327" s="8"/>
      <c r="DMM2327" s="8"/>
      <c r="DMN2327" s="8"/>
      <c r="DMO2327" s="8"/>
      <c r="DMP2327" s="8"/>
      <c r="DMQ2327" s="8"/>
    </row>
    <row r="2328" spans="3044:3059" x14ac:dyDescent="0.2">
      <c r="DMB2328" s="8"/>
      <c r="DMC2328" s="8"/>
      <c r="DMD2328" s="8"/>
      <c r="DME2328" s="8"/>
      <c r="DMF2328" s="8"/>
      <c r="DMG2328" s="8"/>
      <c r="DMH2328" s="8"/>
      <c r="DMI2328" s="8"/>
      <c r="DMJ2328" s="8"/>
      <c r="DMK2328" s="8"/>
      <c r="DML2328" s="8"/>
      <c r="DMM2328" s="8"/>
      <c r="DMN2328" s="8"/>
      <c r="DMO2328" s="8"/>
      <c r="DMP2328" s="8"/>
      <c r="DMQ2328" s="8"/>
    </row>
    <row r="2329" spans="3044:3059" x14ac:dyDescent="0.2">
      <c r="DMB2329" s="8"/>
      <c r="DMC2329" s="8"/>
      <c r="DMD2329" s="8"/>
      <c r="DME2329" s="8"/>
      <c r="DMF2329" s="8"/>
      <c r="DMG2329" s="8"/>
      <c r="DMH2329" s="8"/>
      <c r="DMI2329" s="8"/>
      <c r="DMJ2329" s="8"/>
      <c r="DMK2329" s="8"/>
      <c r="DML2329" s="8"/>
      <c r="DMM2329" s="8"/>
      <c r="DMN2329" s="8"/>
      <c r="DMO2329" s="8"/>
      <c r="DMP2329" s="8"/>
      <c r="DMQ2329" s="8"/>
    </row>
    <row r="2330" spans="3044:3059" x14ac:dyDescent="0.2">
      <c r="DMB2330" s="8"/>
      <c r="DMC2330" s="8"/>
      <c r="DMD2330" s="8"/>
      <c r="DME2330" s="8"/>
      <c r="DMF2330" s="8"/>
      <c r="DMG2330" s="8"/>
      <c r="DMH2330" s="8"/>
      <c r="DMI2330" s="8"/>
      <c r="DMJ2330" s="8"/>
      <c r="DMK2330" s="8"/>
      <c r="DML2330" s="8"/>
      <c r="DMM2330" s="8"/>
      <c r="DMN2330" s="8"/>
      <c r="DMO2330" s="8"/>
      <c r="DMP2330" s="8"/>
      <c r="DMQ2330" s="8"/>
    </row>
    <row r="2331" spans="3044:3059" x14ac:dyDescent="0.2">
      <c r="DMB2331" s="8"/>
      <c r="DMC2331" s="8"/>
      <c r="DMD2331" s="8"/>
      <c r="DME2331" s="8"/>
      <c r="DMF2331" s="8"/>
      <c r="DMG2331" s="8"/>
      <c r="DMH2331" s="8"/>
      <c r="DMI2331" s="8"/>
      <c r="DMJ2331" s="8"/>
      <c r="DMK2331" s="8"/>
      <c r="DML2331" s="8"/>
      <c r="DMM2331" s="8"/>
      <c r="DMN2331" s="8"/>
      <c r="DMO2331" s="8"/>
      <c r="DMP2331" s="8"/>
      <c r="DMQ2331" s="8"/>
    </row>
    <row r="2332" spans="3044:3059" x14ac:dyDescent="0.2">
      <c r="DMB2332" s="8"/>
      <c r="DMC2332" s="8"/>
      <c r="DMD2332" s="8"/>
      <c r="DME2332" s="8"/>
      <c r="DMF2332" s="8"/>
      <c r="DMG2332" s="8"/>
      <c r="DMH2332" s="8"/>
      <c r="DMI2332" s="8"/>
      <c r="DMJ2332" s="8"/>
      <c r="DMK2332" s="8"/>
      <c r="DML2332" s="8"/>
      <c r="DMM2332" s="8"/>
      <c r="DMN2332" s="8"/>
      <c r="DMO2332" s="8"/>
      <c r="DMP2332" s="8"/>
      <c r="DMQ2332" s="8"/>
    </row>
    <row r="2333" spans="3044:3059" x14ac:dyDescent="0.2">
      <c r="DMB2333" s="8"/>
      <c r="DMC2333" s="8"/>
      <c r="DMD2333" s="8"/>
      <c r="DME2333" s="8"/>
      <c r="DMF2333" s="8"/>
      <c r="DMG2333" s="8"/>
      <c r="DMH2333" s="8"/>
      <c r="DMI2333" s="8"/>
      <c r="DMJ2333" s="8"/>
      <c r="DMK2333" s="8"/>
      <c r="DML2333" s="8"/>
      <c r="DMM2333" s="8"/>
      <c r="DMN2333" s="8"/>
      <c r="DMO2333" s="8"/>
      <c r="DMP2333" s="8"/>
      <c r="DMQ2333" s="8"/>
    </row>
    <row r="2334" spans="3044:3059" x14ac:dyDescent="0.2">
      <c r="DMB2334" s="8"/>
      <c r="DMC2334" s="8"/>
      <c r="DMD2334" s="8"/>
      <c r="DME2334" s="8"/>
      <c r="DMF2334" s="8"/>
      <c r="DMG2334" s="8"/>
      <c r="DMH2334" s="8"/>
      <c r="DMI2334" s="8"/>
      <c r="DMJ2334" s="8"/>
      <c r="DMK2334" s="8"/>
      <c r="DML2334" s="8"/>
      <c r="DMM2334" s="8"/>
      <c r="DMN2334" s="8"/>
      <c r="DMO2334" s="8"/>
      <c r="DMP2334" s="8"/>
      <c r="DMQ2334" s="8"/>
    </row>
    <row r="2335" spans="3044:3059" x14ac:dyDescent="0.2">
      <c r="DMB2335" s="8"/>
      <c r="DMC2335" s="8"/>
      <c r="DMD2335" s="8"/>
      <c r="DME2335" s="8"/>
      <c r="DMF2335" s="8"/>
      <c r="DMG2335" s="8"/>
      <c r="DMH2335" s="8"/>
      <c r="DMI2335" s="8"/>
      <c r="DMJ2335" s="8"/>
      <c r="DMK2335" s="8"/>
      <c r="DML2335" s="8"/>
      <c r="DMM2335" s="8"/>
      <c r="DMN2335" s="8"/>
      <c r="DMO2335" s="8"/>
      <c r="DMP2335" s="8"/>
      <c r="DMQ2335" s="8"/>
    </row>
    <row r="2336" spans="3044:3059" x14ac:dyDescent="0.2">
      <c r="DMB2336" s="8"/>
      <c r="DMC2336" s="8"/>
      <c r="DMD2336" s="8"/>
      <c r="DME2336" s="8"/>
      <c r="DMF2336" s="8"/>
      <c r="DMG2336" s="8"/>
      <c r="DMH2336" s="8"/>
      <c r="DMI2336" s="8"/>
      <c r="DMJ2336" s="8"/>
      <c r="DMK2336" s="8"/>
      <c r="DML2336" s="8"/>
      <c r="DMM2336" s="8"/>
      <c r="DMN2336" s="8"/>
      <c r="DMO2336" s="8"/>
      <c r="DMP2336" s="8"/>
      <c r="DMQ2336" s="8"/>
    </row>
    <row r="2337" spans="3044:3059" x14ac:dyDescent="0.2">
      <c r="DMB2337" s="8"/>
      <c r="DMC2337" s="8"/>
      <c r="DMD2337" s="8"/>
      <c r="DME2337" s="8"/>
      <c r="DMF2337" s="8"/>
      <c r="DMG2337" s="8"/>
      <c r="DMH2337" s="8"/>
      <c r="DMI2337" s="8"/>
      <c r="DMJ2337" s="8"/>
      <c r="DMK2337" s="8"/>
      <c r="DML2337" s="8"/>
      <c r="DMM2337" s="8"/>
      <c r="DMN2337" s="8"/>
      <c r="DMO2337" s="8"/>
      <c r="DMP2337" s="8"/>
      <c r="DMQ2337" s="8"/>
    </row>
    <row r="2338" spans="3044:3059" x14ac:dyDescent="0.2">
      <c r="DMB2338" s="8"/>
      <c r="DMC2338" s="8"/>
      <c r="DMD2338" s="8"/>
      <c r="DME2338" s="8"/>
      <c r="DMF2338" s="8"/>
      <c r="DMG2338" s="8"/>
      <c r="DMH2338" s="8"/>
      <c r="DMI2338" s="8"/>
      <c r="DMJ2338" s="8"/>
      <c r="DMK2338" s="8"/>
      <c r="DML2338" s="8"/>
      <c r="DMM2338" s="8"/>
      <c r="DMN2338" s="8"/>
      <c r="DMO2338" s="8"/>
      <c r="DMP2338" s="8"/>
      <c r="DMQ2338" s="8"/>
    </row>
    <row r="2339" spans="3044:3059" x14ac:dyDescent="0.2">
      <c r="DMB2339" s="8"/>
      <c r="DMC2339" s="8"/>
      <c r="DMD2339" s="8"/>
      <c r="DME2339" s="8"/>
      <c r="DMF2339" s="8"/>
      <c r="DMG2339" s="8"/>
      <c r="DMH2339" s="8"/>
      <c r="DMI2339" s="8"/>
      <c r="DMJ2339" s="8"/>
      <c r="DMK2339" s="8"/>
      <c r="DML2339" s="8"/>
      <c r="DMM2339" s="8"/>
      <c r="DMN2339" s="8"/>
      <c r="DMO2339" s="8"/>
      <c r="DMP2339" s="8"/>
      <c r="DMQ2339" s="8"/>
    </row>
    <row r="2340" spans="3044:3059" x14ac:dyDescent="0.2">
      <c r="DMB2340" s="8"/>
      <c r="DMC2340" s="8"/>
      <c r="DMD2340" s="8"/>
      <c r="DME2340" s="8"/>
      <c r="DMF2340" s="8"/>
      <c r="DMG2340" s="8"/>
      <c r="DMH2340" s="8"/>
      <c r="DMI2340" s="8"/>
      <c r="DMJ2340" s="8"/>
      <c r="DMK2340" s="8"/>
      <c r="DML2340" s="8"/>
      <c r="DMM2340" s="8"/>
      <c r="DMN2340" s="8"/>
      <c r="DMO2340" s="8"/>
      <c r="DMP2340" s="8"/>
      <c r="DMQ2340" s="8"/>
    </row>
    <row r="2341" spans="3044:3059" x14ac:dyDescent="0.2">
      <c r="DMB2341" s="8"/>
      <c r="DMC2341" s="8"/>
      <c r="DMD2341" s="8"/>
      <c r="DME2341" s="8"/>
      <c r="DMF2341" s="8"/>
      <c r="DMG2341" s="8"/>
      <c r="DMH2341" s="8"/>
      <c r="DMI2341" s="8"/>
      <c r="DMJ2341" s="8"/>
      <c r="DMK2341" s="8"/>
      <c r="DML2341" s="8"/>
      <c r="DMM2341" s="8"/>
      <c r="DMN2341" s="8"/>
      <c r="DMO2341" s="8"/>
      <c r="DMP2341" s="8"/>
      <c r="DMQ2341" s="8"/>
    </row>
    <row r="2342" spans="3044:3059" x14ac:dyDescent="0.2">
      <c r="DMB2342" s="8"/>
      <c r="DMC2342" s="8"/>
      <c r="DMD2342" s="8"/>
      <c r="DME2342" s="8"/>
      <c r="DMF2342" s="8"/>
      <c r="DMG2342" s="8"/>
      <c r="DMH2342" s="8"/>
      <c r="DMI2342" s="8"/>
      <c r="DMJ2342" s="8"/>
      <c r="DMK2342" s="8"/>
      <c r="DML2342" s="8"/>
      <c r="DMM2342" s="8"/>
      <c r="DMN2342" s="8"/>
      <c r="DMO2342" s="8"/>
      <c r="DMP2342" s="8"/>
      <c r="DMQ2342" s="8"/>
    </row>
    <row r="2343" spans="3044:3059" x14ac:dyDescent="0.2">
      <c r="DMB2343" s="8"/>
      <c r="DMC2343" s="8"/>
      <c r="DMD2343" s="8"/>
      <c r="DME2343" s="8"/>
      <c r="DMF2343" s="8"/>
      <c r="DMG2343" s="8"/>
      <c r="DMH2343" s="8"/>
      <c r="DMI2343" s="8"/>
      <c r="DMJ2343" s="8"/>
      <c r="DMK2343" s="8"/>
      <c r="DML2343" s="8"/>
      <c r="DMM2343" s="8"/>
      <c r="DMN2343" s="8"/>
      <c r="DMO2343" s="8"/>
      <c r="DMP2343" s="8"/>
      <c r="DMQ2343" s="8"/>
    </row>
    <row r="2344" spans="3044:3059" x14ac:dyDescent="0.2">
      <c r="DMB2344" s="8"/>
      <c r="DMC2344" s="8"/>
      <c r="DMD2344" s="8"/>
      <c r="DME2344" s="8"/>
      <c r="DMF2344" s="8"/>
      <c r="DMG2344" s="8"/>
      <c r="DMH2344" s="8"/>
      <c r="DMI2344" s="8"/>
      <c r="DMJ2344" s="8"/>
      <c r="DMK2344" s="8"/>
      <c r="DML2344" s="8"/>
      <c r="DMM2344" s="8"/>
      <c r="DMN2344" s="8"/>
      <c r="DMO2344" s="8"/>
      <c r="DMP2344" s="8"/>
      <c r="DMQ2344" s="8"/>
    </row>
    <row r="2345" spans="3044:3059" x14ac:dyDescent="0.2">
      <c r="DMB2345" s="8"/>
      <c r="DMC2345" s="8"/>
      <c r="DMD2345" s="8"/>
      <c r="DME2345" s="8"/>
      <c r="DMF2345" s="8"/>
      <c r="DMG2345" s="8"/>
      <c r="DMH2345" s="8"/>
      <c r="DMI2345" s="8"/>
      <c r="DMJ2345" s="8"/>
      <c r="DMK2345" s="8"/>
      <c r="DML2345" s="8"/>
      <c r="DMM2345" s="8"/>
      <c r="DMN2345" s="8"/>
      <c r="DMO2345" s="8"/>
      <c r="DMP2345" s="8"/>
      <c r="DMQ2345" s="8"/>
    </row>
    <row r="2346" spans="3044:3059" x14ac:dyDescent="0.2">
      <c r="DMB2346" s="8"/>
      <c r="DMC2346" s="8"/>
      <c r="DMD2346" s="8"/>
      <c r="DME2346" s="8"/>
      <c r="DMF2346" s="8"/>
      <c r="DMG2346" s="8"/>
      <c r="DMH2346" s="8"/>
      <c r="DMI2346" s="8"/>
      <c r="DMJ2346" s="8"/>
      <c r="DMK2346" s="8"/>
      <c r="DML2346" s="8"/>
      <c r="DMM2346" s="8"/>
      <c r="DMN2346" s="8"/>
      <c r="DMO2346" s="8"/>
      <c r="DMP2346" s="8"/>
      <c r="DMQ2346" s="8"/>
    </row>
    <row r="2347" spans="3044:3059" x14ac:dyDescent="0.2">
      <c r="DMB2347" s="8"/>
      <c r="DMC2347" s="8"/>
      <c r="DMD2347" s="8"/>
      <c r="DME2347" s="8"/>
      <c r="DMF2347" s="8"/>
      <c r="DMG2347" s="8"/>
      <c r="DMH2347" s="8"/>
      <c r="DMI2347" s="8"/>
      <c r="DMJ2347" s="8"/>
      <c r="DMK2347" s="8"/>
      <c r="DML2347" s="8"/>
      <c r="DMM2347" s="8"/>
      <c r="DMN2347" s="8"/>
      <c r="DMO2347" s="8"/>
      <c r="DMP2347" s="8"/>
      <c r="DMQ2347" s="8"/>
    </row>
    <row r="2348" spans="3044:3059" x14ac:dyDescent="0.2">
      <c r="DMB2348" s="8"/>
      <c r="DMC2348" s="8"/>
      <c r="DMD2348" s="8"/>
      <c r="DME2348" s="8"/>
      <c r="DMF2348" s="8"/>
      <c r="DMG2348" s="8"/>
      <c r="DMH2348" s="8"/>
      <c r="DMI2348" s="8"/>
      <c r="DMJ2348" s="8"/>
      <c r="DMK2348" s="8"/>
      <c r="DML2348" s="8"/>
      <c r="DMM2348" s="8"/>
      <c r="DMN2348" s="8"/>
      <c r="DMO2348" s="8"/>
      <c r="DMP2348" s="8"/>
      <c r="DMQ2348" s="8"/>
    </row>
    <row r="2349" spans="3044:3059" x14ac:dyDescent="0.2">
      <c r="DMB2349" s="8"/>
      <c r="DMC2349" s="8"/>
      <c r="DMD2349" s="8"/>
      <c r="DME2349" s="8"/>
      <c r="DMF2349" s="8"/>
      <c r="DMG2349" s="8"/>
      <c r="DMH2349" s="8"/>
      <c r="DMI2349" s="8"/>
      <c r="DMJ2349" s="8"/>
      <c r="DMK2349" s="8"/>
      <c r="DML2349" s="8"/>
      <c r="DMM2349" s="8"/>
      <c r="DMN2349" s="8"/>
      <c r="DMO2349" s="8"/>
      <c r="DMP2349" s="8"/>
      <c r="DMQ2349" s="8"/>
    </row>
    <row r="2350" spans="3044:3059" x14ac:dyDescent="0.2">
      <c r="DMB2350" s="8"/>
      <c r="DMC2350" s="8"/>
      <c r="DMD2350" s="8"/>
      <c r="DME2350" s="8"/>
      <c r="DMF2350" s="8"/>
      <c r="DMG2350" s="8"/>
      <c r="DMH2350" s="8"/>
      <c r="DMI2350" s="8"/>
      <c r="DMJ2350" s="8"/>
      <c r="DMK2350" s="8"/>
      <c r="DML2350" s="8"/>
      <c r="DMM2350" s="8"/>
      <c r="DMN2350" s="8"/>
      <c r="DMO2350" s="8"/>
      <c r="DMP2350" s="8"/>
      <c r="DMQ2350" s="8"/>
    </row>
    <row r="2351" spans="3044:3059" x14ac:dyDescent="0.2">
      <c r="DMB2351" s="8"/>
      <c r="DMC2351" s="8"/>
      <c r="DMD2351" s="8"/>
      <c r="DME2351" s="8"/>
      <c r="DMF2351" s="8"/>
      <c r="DMG2351" s="8"/>
      <c r="DMH2351" s="8"/>
      <c r="DMI2351" s="8"/>
      <c r="DMJ2351" s="8"/>
      <c r="DMK2351" s="8"/>
      <c r="DML2351" s="8"/>
      <c r="DMM2351" s="8"/>
      <c r="DMN2351" s="8"/>
      <c r="DMO2351" s="8"/>
      <c r="DMP2351" s="8"/>
      <c r="DMQ2351" s="8"/>
    </row>
    <row r="2352" spans="3044:3059" x14ac:dyDescent="0.2">
      <c r="DMB2352" s="8"/>
      <c r="DMC2352" s="8"/>
      <c r="DMD2352" s="8"/>
      <c r="DME2352" s="8"/>
      <c r="DMF2352" s="8"/>
      <c r="DMG2352" s="8"/>
      <c r="DMH2352" s="8"/>
      <c r="DMI2352" s="8"/>
      <c r="DMJ2352" s="8"/>
      <c r="DMK2352" s="8"/>
      <c r="DML2352" s="8"/>
      <c r="DMM2352" s="8"/>
      <c r="DMN2352" s="8"/>
      <c r="DMO2352" s="8"/>
      <c r="DMP2352" s="8"/>
      <c r="DMQ2352" s="8"/>
    </row>
    <row r="2353" spans="3044:3059" x14ac:dyDescent="0.2">
      <c r="DMB2353" s="8"/>
      <c r="DMC2353" s="8"/>
      <c r="DMD2353" s="8"/>
      <c r="DME2353" s="8"/>
      <c r="DMF2353" s="8"/>
      <c r="DMG2353" s="8"/>
      <c r="DMH2353" s="8"/>
      <c r="DMI2353" s="8"/>
      <c r="DMJ2353" s="8"/>
      <c r="DMK2353" s="8"/>
      <c r="DML2353" s="8"/>
      <c r="DMM2353" s="8"/>
      <c r="DMN2353" s="8"/>
      <c r="DMO2353" s="8"/>
      <c r="DMP2353" s="8"/>
      <c r="DMQ2353" s="8"/>
    </row>
    <row r="2354" spans="3044:3059" x14ac:dyDescent="0.2">
      <c r="DMB2354" s="8"/>
      <c r="DMC2354" s="8"/>
      <c r="DMD2354" s="8"/>
      <c r="DME2354" s="8"/>
      <c r="DMF2354" s="8"/>
      <c r="DMG2354" s="8"/>
      <c r="DMH2354" s="8"/>
      <c r="DMI2354" s="8"/>
      <c r="DMJ2354" s="8"/>
      <c r="DMK2354" s="8"/>
      <c r="DML2354" s="8"/>
      <c r="DMM2354" s="8"/>
      <c r="DMN2354" s="8"/>
      <c r="DMO2354" s="8"/>
      <c r="DMP2354" s="8"/>
      <c r="DMQ2354" s="8"/>
    </row>
    <row r="2355" spans="3044:3059" x14ac:dyDescent="0.2">
      <c r="DMB2355" s="8"/>
      <c r="DMC2355" s="8"/>
      <c r="DMD2355" s="8"/>
      <c r="DME2355" s="8"/>
      <c r="DMF2355" s="8"/>
      <c r="DMG2355" s="8"/>
      <c r="DMH2355" s="8"/>
      <c r="DMI2355" s="8"/>
      <c r="DMJ2355" s="8"/>
      <c r="DMK2355" s="8"/>
      <c r="DML2355" s="8"/>
      <c r="DMM2355" s="8"/>
      <c r="DMN2355" s="8"/>
      <c r="DMO2355" s="8"/>
      <c r="DMP2355" s="8"/>
      <c r="DMQ2355" s="8"/>
    </row>
    <row r="2356" spans="3044:3059" x14ac:dyDescent="0.2">
      <c r="DMB2356" s="8"/>
      <c r="DMC2356" s="8"/>
      <c r="DMD2356" s="8"/>
      <c r="DME2356" s="8"/>
      <c r="DMF2356" s="8"/>
      <c r="DMG2356" s="8"/>
      <c r="DMH2356" s="8"/>
      <c r="DMI2356" s="8"/>
      <c r="DMJ2356" s="8"/>
      <c r="DMK2356" s="8"/>
      <c r="DML2356" s="8"/>
      <c r="DMM2356" s="8"/>
      <c r="DMN2356" s="8"/>
      <c r="DMO2356" s="8"/>
      <c r="DMP2356" s="8"/>
      <c r="DMQ2356" s="8"/>
    </row>
    <row r="2357" spans="3044:3059" x14ac:dyDescent="0.2">
      <c r="DMB2357" s="8"/>
      <c r="DMC2357" s="8"/>
      <c r="DMD2357" s="8"/>
      <c r="DME2357" s="8"/>
      <c r="DMF2357" s="8"/>
      <c r="DMG2357" s="8"/>
      <c r="DMH2357" s="8"/>
      <c r="DMI2357" s="8"/>
      <c r="DMJ2357" s="8"/>
      <c r="DMK2357" s="8"/>
      <c r="DML2357" s="8"/>
      <c r="DMM2357" s="8"/>
      <c r="DMN2357" s="8"/>
      <c r="DMO2357" s="8"/>
      <c r="DMP2357" s="8"/>
      <c r="DMQ2357" s="8"/>
    </row>
    <row r="2358" spans="3044:3059" x14ac:dyDescent="0.2">
      <c r="DMB2358" s="8"/>
      <c r="DMC2358" s="8"/>
      <c r="DMD2358" s="8"/>
      <c r="DME2358" s="8"/>
      <c r="DMF2358" s="8"/>
      <c r="DMG2358" s="8"/>
      <c r="DMH2358" s="8"/>
      <c r="DMI2358" s="8"/>
      <c r="DMJ2358" s="8"/>
      <c r="DMK2358" s="8"/>
      <c r="DML2358" s="8"/>
      <c r="DMM2358" s="8"/>
      <c r="DMN2358" s="8"/>
      <c r="DMO2358" s="8"/>
      <c r="DMP2358" s="8"/>
      <c r="DMQ2358" s="8"/>
    </row>
    <row r="2359" spans="3044:3059" x14ac:dyDescent="0.2">
      <c r="DMB2359" s="8"/>
      <c r="DMC2359" s="8"/>
      <c r="DMD2359" s="8"/>
      <c r="DME2359" s="8"/>
      <c r="DMF2359" s="8"/>
      <c r="DMG2359" s="8"/>
      <c r="DMH2359" s="8"/>
      <c r="DMI2359" s="8"/>
      <c r="DMJ2359" s="8"/>
      <c r="DMK2359" s="8"/>
      <c r="DML2359" s="8"/>
      <c r="DMM2359" s="8"/>
      <c r="DMN2359" s="8"/>
      <c r="DMO2359" s="8"/>
      <c r="DMP2359" s="8"/>
      <c r="DMQ2359" s="8"/>
    </row>
    <row r="2360" spans="3044:3059" x14ac:dyDescent="0.2">
      <c r="DMB2360" s="8"/>
      <c r="DMC2360" s="8"/>
      <c r="DMD2360" s="8"/>
      <c r="DME2360" s="8"/>
      <c r="DMF2360" s="8"/>
      <c r="DMG2360" s="8"/>
      <c r="DMH2360" s="8"/>
      <c r="DMI2360" s="8"/>
      <c r="DMJ2360" s="8"/>
      <c r="DMK2360" s="8"/>
      <c r="DML2360" s="8"/>
      <c r="DMM2360" s="8"/>
      <c r="DMN2360" s="8"/>
      <c r="DMO2360" s="8"/>
      <c r="DMP2360" s="8"/>
      <c r="DMQ2360" s="8"/>
    </row>
    <row r="2361" spans="3044:3059" x14ac:dyDescent="0.2">
      <c r="DMB2361" s="8"/>
      <c r="DMC2361" s="8"/>
      <c r="DMD2361" s="8"/>
      <c r="DME2361" s="8"/>
      <c r="DMF2361" s="8"/>
      <c r="DMG2361" s="8"/>
      <c r="DMH2361" s="8"/>
      <c r="DMI2361" s="8"/>
      <c r="DMJ2361" s="8"/>
      <c r="DMK2361" s="8"/>
      <c r="DML2361" s="8"/>
      <c r="DMM2361" s="8"/>
      <c r="DMN2361" s="8"/>
      <c r="DMO2361" s="8"/>
      <c r="DMP2361" s="8"/>
      <c r="DMQ2361" s="8"/>
    </row>
    <row r="2362" spans="3044:3059" x14ac:dyDescent="0.2">
      <c r="DMB2362" s="8"/>
      <c r="DMC2362" s="8"/>
      <c r="DMD2362" s="8"/>
      <c r="DME2362" s="8"/>
      <c r="DMF2362" s="8"/>
      <c r="DMG2362" s="8"/>
      <c r="DMH2362" s="8"/>
      <c r="DMI2362" s="8"/>
      <c r="DMJ2362" s="8"/>
      <c r="DMK2362" s="8"/>
      <c r="DML2362" s="8"/>
      <c r="DMM2362" s="8"/>
      <c r="DMN2362" s="8"/>
      <c r="DMO2362" s="8"/>
      <c r="DMP2362" s="8"/>
      <c r="DMQ2362" s="8"/>
    </row>
    <row r="2363" spans="3044:3059" x14ac:dyDescent="0.2">
      <c r="DMB2363" s="8"/>
      <c r="DMC2363" s="8"/>
      <c r="DMD2363" s="8"/>
      <c r="DME2363" s="8"/>
      <c r="DMF2363" s="8"/>
      <c r="DMG2363" s="8"/>
      <c r="DMH2363" s="8"/>
      <c r="DMI2363" s="8"/>
      <c r="DMJ2363" s="8"/>
      <c r="DMK2363" s="8"/>
      <c r="DML2363" s="8"/>
      <c r="DMM2363" s="8"/>
      <c r="DMN2363" s="8"/>
      <c r="DMO2363" s="8"/>
      <c r="DMP2363" s="8"/>
      <c r="DMQ2363" s="8"/>
    </row>
    <row r="2364" spans="3044:3059" x14ac:dyDescent="0.2">
      <c r="DMB2364" s="8"/>
      <c r="DMC2364" s="8"/>
      <c r="DMD2364" s="8"/>
      <c r="DME2364" s="8"/>
      <c r="DMF2364" s="8"/>
      <c r="DMG2364" s="8"/>
      <c r="DMH2364" s="8"/>
      <c r="DMI2364" s="8"/>
      <c r="DMJ2364" s="8"/>
      <c r="DMK2364" s="8"/>
      <c r="DML2364" s="8"/>
      <c r="DMM2364" s="8"/>
      <c r="DMN2364" s="8"/>
      <c r="DMO2364" s="8"/>
      <c r="DMP2364" s="8"/>
      <c r="DMQ2364" s="8"/>
    </row>
    <row r="2365" spans="3044:3059" x14ac:dyDescent="0.2">
      <c r="DMB2365" s="8"/>
      <c r="DMC2365" s="8"/>
      <c r="DMD2365" s="8"/>
      <c r="DME2365" s="8"/>
      <c r="DMF2365" s="8"/>
      <c r="DMG2365" s="8"/>
      <c r="DMH2365" s="8"/>
      <c r="DMI2365" s="8"/>
      <c r="DMJ2365" s="8"/>
      <c r="DMK2365" s="8"/>
      <c r="DML2365" s="8"/>
      <c r="DMM2365" s="8"/>
      <c r="DMN2365" s="8"/>
      <c r="DMO2365" s="8"/>
      <c r="DMP2365" s="8"/>
      <c r="DMQ2365" s="8"/>
    </row>
    <row r="2366" spans="3044:3059" x14ac:dyDescent="0.2">
      <c r="DMB2366" s="8"/>
      <c r="DMC2366" s="8"/>
      <c r="DMD2366" s="8"/>
      <c r="DME2366" s="8"/>
      <c r="DMF2366" s="8"/>
      <c r="DMG2366" s="8"/>
      <c r="DMH2366" s="8"/>
      <c r="DMI2366" s="8"/>
      <c r="DMJ2366" s="8"/>
      <c r="DMK2366" s="8"/>
      <c r="DML2366" s="8"/>
      <c r="DMM2366" s="8"/>
      <c r="DMN2366" s="8"/>
      <c r="DMO2366" s="8"/>
      <c r="DMP2366" s="8"/>
      <c r="DMQ2366" s="8"/>
    </row>
    <row r="2367" spans="3044:3059" x14ac:dyDescent="0.2">
      <c r="DMB2367" s="8"/>
      <c r="DMC2367" s="8"/>
      <c r="DMD2367" s="8"/>
      <c r="DME2367" s="8"/>
      <c r="DMF2367" s="8"/>
      <c r="DMG2367" s="8"/>
      <c r="DMH2367" s="8"/>
      <c r="DMI2367" s="8"/>
      <c r="DMJ2367" s="8"/>
      <c r="DMK2367" s="8"/>
      <c r="DML2367" s="8"/>
      <c r="DMM2367" s="8"/>
      <c r="DMN2367" s="8"/>
      <c r="DMO2367" s="8"/>
      <c r="DMP2367" s="8"/>
      <c r="DMQ2367" s="8"/>
    </row>
    <row r="2368" spans="3044:3059" x14ac:dyDescent="0.2">
      <c r="DMB2368" s="8"/>
      <c r="DMC2368" s="8"/>
      <c r="DMD2368" s="8"/>
      <c r="DME2368" s="8"/>
      <c r="DMF2368" s="8"/>
      <c r="DMG2368" s="8"/>
      <c r="DMH2368" s="8"/>
      <c r="DMI2368" s="8"/>
      <c r="DMJ2368" s="8"/>
      <c r="DMK2368" s="8"/>
      <c r="DML2368" s="8"/>
      <c r="DMM2368" s="8"/>
      <c r="DMN2368" s="8"/>
      <c r="DMO2368" s="8"/>
      <c r="DMP2368" s="8"/>
      <c r="DMQ2368" s="8"/>
    </row>
    <row r="2369" spans="3044:3059" x14ac:dyDescent="0.2">
      <c r="DMB2369" s="8"/>
      <c r="DMC2369" s="8"/>
      <c r="DMD2369" s="8"/>
      <c r="DME2369" s="8"/>
      <c r="DMF2369" s="8"/>
      <c r="DMG2369" s="8"/>
      <c r="DMH2369" s="8"/>
      <c r="DMI2369" s="8"/>
      <c r="DMJ2369" s="8"/>
      <c r="DMK2369" s="8"/>
      <c r="DML2369" s="8"/>
      <c r="DMM2369" s="8"/>
      <c r="DMN2369" s="8"/>
      <c r="DMO2369" s="8"/>
      <c r="DMP2369" s="8"/>
      <c r="DMQ2369" s="8"/>
    </row>
    <row r="2370" spans="3044:3059" x14ac:dyDescent="0.2">
      <c r="DMB2370" s="8"/>
      <c r="DMC2370" s="8"/>
      <c r="DMD2370" s="8"/>
      <c r="DME2370" s="8"/>
      <c r="DMF2370" s="8"/>
      <c r="DMG2370" s="8"/>
      <c r="DMH2370" s="8"/>
      <c r="DMI2370" s="8"/>
      <c r="DMJ2370" s="8"/>
      <c r="DMK2370" s="8"/>
      <c r="DML2370" s="8"/>
      <c r="DMM2370" s="8"/>
      <c r="DMN2370" s="8"/>
      <c r="DMO2370" s="8"/>
      <c r="DMP2370" s="8"/>
      <c r="DMQ2370" s="8"/>
    </row>
    <row r="2371" spans="3044:3059" x14ac:dyDescent="0.2">
      <c r="DMB2371" s="8"/>
      <c r="DMC2371" s="8"/>
      <c r="DMD2371" s="8"/>
      <c r="DME2371" s="8"/>
      <c r="DMF2371" s="8"/>
      <c r="DMG2371" s="8"/>
      <c r="DMH2371" s="8"/>
      <c r="DMI2371" s="8"/>
      <c r="DMJ2371" s="8"/>
      <c r="DMK2371" s="8"/>
      <c r="DML2371" s="8"/>
      <c r="DMM2371" s="8"/>
      <c r="DMN2371" s="8"/>
      <c r="DMO2371" s="8"/>
      <c r="DMP2371" s="8"/>
      <c r="DMQ2371" s="8"/>
    </row>
    <row r="2372" spans="3044:3059" x14ac:dyDescent="0.2">
      <c r="DMB2372" s="8"/>
      <c r="DMC2372" s="8"/>
      <c r="DMD2372" s="8"/>
      <c r="DME2372" s="8"/>
      <c r="DMF2372" s="8"/>
      <c r="DMG2372" s="8"/>
      <c r="DMH2372" s="8"/>
      <c r="DMI2372" s="8"/>
      <c r="DMJ2372" s="8"/>
      <c r="DMK2372" s="8"/>
      <c r="DML2372" s="8"/>
      <c r="DMM2372" s="8"/>
      <c r="DMN2372" s="8"/>
      <c r="DMO2372" s="8"/>
      <c r="DMP2372" s="8"/>
      <c r="DMQ2372" s="8"/>
    </row>
    <row r="2373" spans="3044:3059" x14ac:dyDescent="0.2">
      <c r="DMB2373" s="8"/>
      <c r="DMC2373" s="8"/>
      <c r="DMD2373" s="8"/>
      <c r="DME2373" s="8"/>
      <c r="DMF2373" s="8"/>
      <c r="DMG2373" s="8"/>
      <c r="DMH2373" s="8"/>
      <c r="DMI2373" s="8"/>
      <c r="DMJ2373" s="8"/>
      <c r="DMK2373" s="8"/>
      <c r="DML2373" s="8"/>
      <c r="DMM2373" s="8"/>
      <c r="DMN2373" s="8"/>
      <c r="DMO2373" s="8"/>
      <c r="DMP2373" s="8"/>
      <c r="DMQ2373" s="8"/>
    </row>
    <row r="2374" spans="3044:3059" x14ac:dyDescent="0.2">
      <c r="DMB2374" s="8"/>
      <c r="DMC2374" s="8"/>
      <c r="DMD2374" s="8"/>
      <c r="DME2374" s="8"/>
      <c r="DMF2374" s="8"/>
      <c r="DMG2374" s="8"/>
      <c r="DMH2374" s="8"/>
      <c r="DMI2374" s="8"/>
      <c r="DMJ2374" s="8"/>
      <c r="DMK2374" s="8"/>
      <c r="DML2374" s="8"/>
      <c r="DMM2374" s="8"/>
      <c r="DMN2374" s="8"/>
      <c r="DMO2374" s="8"/>
      <c r="DMP2374" s="8"/>
      <c r="DMQ2374" s="8"/>
    </row>
    <row r="2375" spans="3044:3059" x14ac:dyDescent="0.2">
      <c r="DMB2375" s="8"/>
      <c r="DMC2375" s="8"/>
      <c r="DMD2375" s="8"/>
      <c r="DME2375" s="8"/>
      <c r="DMF2375" s="8"/>
      <c r="DMG2375" s="8"/>
      <c r="DMH2375" s="8"/>
      <c r="DMI2375" s="8"/>
      <c r="DMJ2375" s="8"/>
      <c r="DMK2375" s="8"/>
      <c r="DML2375" s="8"/>
      <c r="DMM2375" s="8"/>
      <c r="DMN2375" s="8"/>
      <c r="DMO2375" s="8"/>
      <c r="DMP2375" s="8"/>
      <c r="DMQ2375" s="8"/>
    </row>
    <row r="2376" spans="3044:3059" x14ac:dyDescent="0.2">
      <c r="DMB2376" s="8"/>
      <c r="DMC2376" s="8"/>
      <c r="DMD2376" s="8"/>
      <c r="DME2376" s="8"/>
      <c r="DMF2376" s="8"/>
      <c r="DMG2376" s="8"/>
      <c r="DMH2376" s="8"/>
      <c r="DMI2376" s="8"/>
      <c r="DMJ2376" s="8"/>
      <c r="DMK2376" s="8"/>
      <c r="DML2376" s="8"/>
      <c r="DMM2376" s="8"/>
      <c r="DMN2376" s="8"/>
      <c r="DMO2376" s="8"/>
      <c r="DMP2376" s="8"/>
      <c r="DMQ2376" s="8"/>
    </row>
    <row r="2377" spans="3044:3059" x14ac:dyDescent="0.2">
      <c r="DMB2377" s="8"/>
      <c r="DMC2377" s="8"/>
      <c r="DMD2377" s="8"/>
      <c r="DME2377" s="8"/>
      <c r="DMF2377" s="8"/>
      <c r="DMG2377" s="8"/>
      <c r="DMH2377" s="8"/>
      <c r="DMI2377" s="8"/>
      <c r="DMJ2377" s="8"/>
      <c r="DMK2377" s="8"/>
      <c r="DML2377" s="8"/>
      <c r="DMM2377" s="8"/>
      <c r="DMN2377" s="8"/>
      <c r="DMO2377" s="8"/>
      <c r="DMP2377" s="8"/>
      <c r="DMQ2377" s="8"/>
    </row>
    <row r="2378" spans="3044:3059" x14ac:dyDescent="0.2">
      <c r="DMB2378" s="8"/>
      <c r="DMC2378" s="8"/>
      <c r="DMD2378" s="8"/>
      <c r="DME2378" s="8"/>
      <c r="DMF2378" s="8"/>
      <c r="DMG2378" s="8"/>
      <c r="DMH2378" s="8"/>
      <c r="DMI2378" s="8"/>
      <c r="DMJ2378" s="8"/>
      <c r="DMK2378" s="8"/>
      <c r="DML2378" s="8"/>
      <c r="DMM2378" s="8"/>
      <c r="DMN2378" s="8"/>
      <c r="DMO2378" s="8"/>
      <c r="DMP2378" s="8"/>
      <c r="DMQ2378" s="8"/>
    </row>
    <row r="2379" spans="3044:3059" x14ac:dyDescent="0.2">
      <c r="DMB2379" s="8"/>
      <c r="DMC2379" s="8"/>
      <c r="DMD2379" s="8"/>
      <c r="DME2379" s="8"/>
      <c r="DMF2379" s="8"/>
      <c r="DMG2379" s="8"/>
      <c r="DMH2379" s="8"/>
      <c r="DMI2379" s="8"/>
      <c r="DMJ2379" s="8"/>
      <c r="DMK2379" s="8"/>
      <c r="DML2379" s="8"/>
      <c r="DMM2379" s="8"/>
      <c r="DMN2379" s="8"/>
      <c r="DMO2379" s="8"/>
      <c r="DMP2379" s="8"/>
      <c r="DMQ2379" s="8"/>
    </row>
    <row r="2380" spans="3044:3059" x14ac:dyDescent="0.2">
      <c r="DMB2380" s="8"/>
      <c r="DMC2380" s="8"/>
      <c r="DMD2380" s="8"/>
      <c r="DME2380" s="8"/>
      <c r="DMF2380" s="8"/>
      <c r="DMG2380" s="8"/>
      <c r="DMH2380" s="8"/>
      <c r="DMI2380" s="8"/>
      <c r="DMJ2380" s="8"/>
      <c r="DMK2380" s="8"/>
      <c r="DML2380" s="8"/>
      <c r="DMM2380" s="8"/>
      <c r="DMN2380" s="8"/>
      <c r="DMO2380" s="8"/>
      <c r="DMP2380" s="8"/>
      <c r="DMQ2380" s="8"/>
    </row>
    <row r="2381" spans="3044:3059" x14ac:dyDescent="0.2">
      <c r="DMB2381" s="8"/>
      <c r="DMC2381" s="8"/>
      <c r="DMD2381" s="8"/>
      <c r="DME2381" s="8"/>
      <c r="DMF2381" s="8"/>
      <c r="DMG2381" s="8"/>
      <c r="DMH2381" s="8"/>
      <c r="DMI2381" s="8"/>
      <c r="DMJ2381" s="8"/>
      <c r="DMK2381" s="8"/>
      <c r="DML2381" s="8"/>
      <c r="DMM2381" s="8"/>
      <c r="DMN2381" s="8"/>
      <c r="DMO2381" s="8"/>
      <c r="DMP2381" s="8"/>
      <c r="DMQ2381" s="8"/>
    </row>
    <row r="2382" spans="3044:3059" x14ac:dyDescent="0.2">
      <c r="DMB2382" s="8"/>
      <c r="DMC2382" s="8"/>
      <c r="DMD2382" s="8"/>
      <c r="DME2382" s="8"/>
      <c r="DMF2382" s="8"/>
      <c r="DMG2382" s="8"/>
      <c r="DMH2382" s="8"/>
      <c r="DMI2382" s="8"/>
      <c r="DMJ2382" s="8"/>
      <c r="DMK2382" s="8"/>
      <c r="DML2382" s="8"/>
      <c r="DMM2382" s="8"/>
      <c r="DMN2382" s="8"/>
      <c r="DMO2382" s="8"/>
      <c r="DMP2382" s="8"/>
      <c r="DMQ2382" s="8"/>
    </row>
    <row r="2383" spans="3044:3059" x14ac:dyDescent="0.2">
      <c r="DMB2383" s="8"/>
      <c r="DMC2383" s="8"/>
      <c r="DMD2383" s="8"/>
      <c r="DME2383" s="8"/>
      <c r="DMF2383" s="8"/>
      <c r="DMG2383" s="8"/>
      <c r="DMH2383" s="8"/>
      <c r="DMI2383" s="8"/>
      <c r="DMJ2383" s="8"/>
      <c r="DMK2383" s="8"/>
      <c r="DML2383" s="8"/>
      <c r="DMM2383" s="8"/>
      <c r="DMN2383" s="8"/>
      <c r="DMO2383" s="8"/>
      <c r="DMP2383" s="8"/>
      <c r="DMQ2383" s="8"/>
    </row>
    <row r="2384" spans="3044:3059" x14ac:dyDescent="0.2">
      <c r="DMB2384" s="8"/>
      <c r="DMC2384" s="8"/>
      <c r="DMD2384" s="8"/>
      <c r="DME2384" s="8"/>
      <c r="DMF2384" s="8"/>
      <c r="DMG2384" s="8"/>
      <c r="DMH2384" s="8"/>
      <c r="DMI2384" s="8"/>
      <c r="DMJ2384" s="8"/>
      <c r="DMK2384" s="8"/>
      <c r="DML2384" s="8"/>
      <c r="DMM2384" s="8"/>
      <c r="DMN2384" s="8"/>
      <c r="DMO2384" s="8"/>
      <c r="DMP2384" s="8"/>
      <c r="DMQ2384" s="8"/>
    </row>
    <row r="2385" spans="3044:3059" x14ac:dyDescent="0.2">
      <c r="DMB2385" s="8"/>
      <c r="DMC2385" s="8"/>
      <c r="DMD2385" s="8"/>
      <c r="DME2385" s="8"/>
      <c r="DMF2385" s="8"/>
      <c r="DMG2385" s="8"/>
      <c r="DMH2385" s="8"/>
      <c r="DMI2385" s="8"/>
      <c r="DMJ2385" s="8"/>
      <c r="DMK2385" s="8"/>
      <c r="DML2385" s="8"/>
      <c r="DMM2385" s="8"/>
      <c r="DMN2385" s="8"/>
      <c r="DMO2385" s="8"/>
      <c r="DMP2385" s="8"/>
      <c r="DMQ2385" s="8"/>
    </row>
    <row r="2386" spans="3044:3059" x14ac:dyDescent="0.2">
      <c r="DMB2386" s="8"/>
      <c r="DMC2386" s="8"/>
      <c r="DMD2386" s="8"/>
      <c r="DME2386" s="8"/>
      <c r="DMF2386" s="8"/>
      <c r="DMG2386" s="8"/>
      <c r="DMH2386" s="8"/>
      <c r="DMI2386" s="8"/>
      <c r="DMJ2386" s="8"/>
      <c r="DMK2386" s="8"/>
      <c r="DML2386" s="8"/>
      <c r="DMM2386" s="8"/>
      <c r="DMN2386" s="8"/>
      <c r="DMO2386" s="8"/>
      <c r="DMP2386" s="8"/>
      <c r="DMQ2386" s="8"/>
    </row>
    <row r="2387" spans="3044:3059" x14ac:dyDescent="0.2">
      <c r="DMB2387" s="8"/>
      <c r="DMC2387" s="8"/>
      <c r="DMD2387" s="8"/>
      <c r="DME2387" s="8"/>
      <c r="DMF2387" s="8"/>
      <c r="DMG2387" s="8"/>
      <c r="DMH2387" s="8"/>
      <c r="DMI2387" s="8"/>
      <c r="DMJ2387" s="8"/>
      <c r="DMK2387" s="8"/>
      <c r="DML2387" s="8"/>
      <c r="DMM2387" s="8"/>
      <c r="DMN2387" s="8"/>
      <c r="DMO2387" s="8"/>
      <c r="DMP2387" s="8"/>
      <c r="DMQ2387" s="8"/>
    </row>
    <row r="2388" spans="3044:3059" x14ac:dyDescent="0.2">
      <c r="DMB2388" s="8"/>
      <c r="DMC2388" s="8"/>
      <c r="DMD2388" s="8"/>
      <c r="DME2388" s="8"/>
      <c r="DMF2388" s="8"/>
      <c r="DMG2388" s="8"/>
      <c r="DMH2388" s="8"/>
      <c r="DMI2388" s="8"/>
      <c r="DMJ2388" s="8"/>
      <c r="DMK2388" s="8"/>
      <c r="DML2388" s="8"/>
      <c r="DMM2388" s="8"/>
      <c r="DMN2388" s="8"/>
      <c r="DMO2388" s="8"/>
      <c r="DMP2388" s="8"/>
      <c r="DMQ2388" s="8"/>
    </row>
    <row r="2389" spans="3044:3059" x14ac:dyDescent="0.2">
      <c r="DMB2389" s="8"/>
      <c r="DMC2389" s="8"/>
      <c r="DMD2389" s="8"/>
      <c r="DME2389" s="8"/>
      <c r="DMF2389" s="8"/>
      <c r="DMG2389" s="8"/>
      <c r="DMH2389" s="8"/>
      <c r="DMI2389" s="8"/>
      <c r="DMJ2389" s="8"/>
      <c r="DMK2389" s="8"/>
      <c r="DML2389" s="8"/>
      <c r="DMM2389" s="8"/>
      <c r="DMN2389" s="8"/>
      <c r="DMO2389" s="8"/>
      <c r="DMP2389" s="8"/>
      <c r="DMQ2389" s="8"/>
    </row>
    <row r="2390" spans="3044:3059" x14ac:dyDescent="0.2">
      <c r="DMB2390" s="8"/>
      <c r="DMC2390" s="8"/>
      <c r="DMD2390" s="8"/>
      <c r="DME2390" s="8"/>
      <c r="DMF2390" s="8"/>
      <c r="DMG2390" s="8"/>
      <c r="DMH2390" s="8"/>
      <c r="DMI2390" s="8"/>
      <c r="DMJ2390" s="8"/>
      <c r="DMK2390" s="8"/>
      <c r="DML2390" s="8"/>
      <c r="DMM2390" s="8"/>
      <c r="DMN2390" s="8"/>
      <c r="DMO2390" s="8"/>
      <c r="DMP2390" s="8"/>
      <c r="DMQ2390" s="8"/>
    </row>
    <row r="2391" spans="3044:3059" x14ac:dyDescent="0.2">
      <c r="DMB2391" s="8"/>
      <c r="DMC2391" s="8"/>
      <c r="DMD2391" s="8"/>
      <c r="DME2391" s="8"/>
      <c r="DMF2391" s="8"/>
      <c r="DMG2391" s="8"/>
      <c r="DMH2391" s="8"/>
      <c r="DMI2391" s="8"/>
      <c r="DMJ2391" s="8"/>
      <c r="DMK2391" s="8"/>
      <c r="DML2391" s="8"/>
      <c r="DMM2391" s="8"/>
      <c r="DMN2391" s="8"/>
      <c r="DMO2391" s="8"/>
      <c r="DMP2391" s="8"/>
      <c r="DMQ2391" s="8"/>
    </row>
    <row r="2392" spans="3044:3059" x14ac:dyDescent="0.2">
      <c r="DMB2392" s="8"/>
      <c r="DMC2392" s="8"/>
      <c r="DMD2392" s="8"/>
      <c r="DME2392" s="8"/>
      <c r="DMF2392" s="8"/>
      <c r="DMG2392" s="8"/>
      <c r="DMH2392" s="8"/>
      <c r="DMI2392" s="8"/>
      <c r="DMJ2392" s="8"/>
      <c r="DMK2392" s="8"/>
      <c r="DML2392" s="8"/>
      <c r="DMM2392" s="8"/>
      <c r="DMN2392" s="8"/>
      <c r="DMO2392" s="8"/>
      <c r="DMP2392" s="8"/>
      <c r="DMQ2392" s="8"/>
    </row>
    <row r="2393" spans="3044:3059" x14ac:dyDescent="0.2">
      <c r="DMB2393" s="8"/>
      <c r="DMC2393" s="8"/>
      <c r="DMD2393" s="8"/>
      <c r="DME2393" s="8"/>
      <c r="DMF2393" s="8"/>
      <c r="DMG2393" s="8"/>
      <c r="DMH2393" s="8"/>
      <c r="DMI2393" s="8"/>
      <c r="DMJ2393" s="8"/>
      <c r="DMK2393" s="8"/>
      <c r="DML2393" s="8"/>
      <c r="DMM2393" s="8"/>
      <c r="DMN2393" s="8"/>
      <c r="DMO2393" s="8"/>
      <c r="DMP2393" s="8"/>
      <c r="DMQ2393" s="8"/>
    </row>
    <row r="2394" spans="3044:3059" x14ac:dyDescent="0.2">
      <c r="DMB2394" s="8"/>
      <c r="DMC2394" s="8"/>
      <c r="DMD2394" s="8"/>
      <c r="DME2394" s="8"/>
      <c r="DMF2394" s="8"/>
      <c r="DMG2394" s="8"/>
      <c r="DMH2394" s="8"/>
      <c r="DMI2394" s="8"/>
      <c r="DMJ2394" s="8"/>
      <c r="DMK2394" s="8"/>
      <c r="DML2394" s="8"/>
      <c r="DMM2394" s="8"/>
      <c r="DMN2394" s="8"/>
      <c r="DMO2394" s="8"/>
      <c r="DMP2394" s="8"/>
      <c r="DMQ2394" s="8"/>
    </row>
    <row r="2395" spans="3044:3059" x14ac:dyDescent="0.2">
      <c r="DMB2395" s="8"/>
      <c r="DMC2395" s="8"/>
      <c r="DMD2395" s="8"/>
      <c r="DME2395" s="8"/>
      <c r="DMF2395" s="8"/>
      <c r="DMG2395" s="8"/>
      <c r="DMH2395" s="8"/>
      <c r="DMI2395" s="8"/>
      <c r="DMJ2395" s="8"/>
      <c r="DMK2395" s="8"/>
      <c r="DML2395" s="8"/>
      <c r="DMM2395" s="8"/>
      <c r="DMN2395" s="8"/>
      <c r="DMO2395" s="8"/>
      <c r="DMP2395" s="8"/>
      <c r="DMQ2395" s="8"/>
    </row>
    <row r="2396" spans="3044:3059" x14ac:dyDescent="0.2">
      <c r="DMB2396" s="8"/>
      <c r="DMC2396" s="8"/>
      <c r="DMD2396" s="8"/>
      <c r="DME2396" s="8"/>
      <c r="DMF2396" s="8"/>
      <c r="DMG2396" s="8"/>
      <c r="DMH2396" s="8"/>
      <c r="DMI2396" s="8"/>
      <c r="DMJ2396" s="8"/>
      <c r="DMK2396" s="8"/>
      <c r="DML2396" s="8"/>
      <c r="DMM2396" s="8"/>
      <c r="DMN2396" s="8"/>
      <c r="DMO2396" s="8"/>
      <c r="DMP2396" s="8"/>
      <c r="DMQ2396" s="8"/>
    </row>
    <row r="2397" spans="3044:3059" x14ac:dyDescent="0.2">
      <c r="DMB2397" s="8"/>
      <c r="DMC2397" s="8"/>
      <c r="DMD2397" s="8"/>
      <c r="DME2397" s="8"/>
      <c r="DMF2397" s="8"/>
      <c r="DMG2397" s="8"/>
      <c r="DMH2397" s="8"/>
      <c r="DMI2397" s="8"/>
      <c r="DMJ2397" s="8"/>
      <c r="DMK2397" s="8"/>
      <c r="DML2397" s="8"/>
      <c r="DMM2397" s="8"/>
      <c r="DMN2397" s="8"/>
      <c r="DMO2397" s="8"/>
      <c r="DMP2397" s="8"/>
      <c r="DMQ2397" s="8"/>
    </row>
    <row r="2398" spans="3044:3059" x14ac:dyDescent="0.2">
      <c r="DMB2398" s="8"/>
      <c r="DMC2398" s="8"/>
      <c r="DMD2398" s="8"/>
      <c r="DME2398" s="8"/>
      <c r="DMF2398" s="8"/>
      <c r="DMG2398" s="8"/>
      <c r="DMH2398" s="8"/>
      <c r="DMI2398" s="8"/>
      <c r="DMJ2398" s="8"/>
      <c r="DMK2398" s="8"/>
      <c r="DML2398" s="8"/>
      <c r="DMM2398" s="8"/>
      <c r="DMN2398" s="8"/>
      <c r="DMO2398" s="8"/>
      <c r="DMP2398" s="8"/>
      <c r="DMQ2398" s="8"/>
    </row>
    <row r="2399" spans="3044:3059" x14ac:dyDescent="0.2">
      <c r="DMB2399" s="8"/>
      <c r="DMC2399" s="8"/>
      <c r="DMD2399" s="8"/>
      <c r="DME2399" s="8"/>
      <c r="DMF2399" s="8"/>
      <c r="DMG2399" s="8"/>
      <c r="DMH2399" s="8"/>
      <c r="DMI2399" s="8"/>
      <c r="DMJ2399" s="8"/>
      <c r="DMK2399" s="8"/>
      <c r="DML2399" s="8"/>
      <c r="DMM2399" s="8"/>
      <c r="DMN2399" s="8"/>
      <c r="DMO2399" s="8"/>
      <c r="DMP2399" s="8"/>
      <c r="DMQ2399" s="8"/>
    </row>
    <row r="2400" spans="3044:3059" x14ac:dyDescent="0.2">
      <c r="DMB2400" s="8"/>
      <c r="DMC2400" s="8"/>
      <c r="DMD2400" s="8"/>
      <c r="DME2400" s="8"/>
      <c r="DMF2400" s="8"/>
      <c r="DMG2400" s="8"/>
      <c r="DMH2400" s="8"/>
      <c r="DMI2400" s="8"/>
      <c r="DMJ2400" s="8"/>
      <c r="DMK2400" s="8"/>
      <c r="DML2400" s="8"/>
      <c r="DMM2400" s="8"/>
      <c r="DMN2400" s="8"/>
      <c r="DMO2400" s="8"/>
      <c r="DMP2400" s="8"/>
      <c r="DMQ2400" s="8"/>
    </row>
    <row r="2401" spans="3044:3059" x14ac:dyDescent="0.2">
      <c r="DMB2401" s="8"/>
      <c r="DMC2401" s="8"/>
      <c r="DMD2401" s="8"/>
      <c r="DME2401" s="8"/>
      <c r="DMF2401" s="8"/>
      <c r="DMG2401" s="8"/>
      <c r="DMH2401" s="8"/>
      <c r="DMI2401" s="8"/>
      <c r="DMJ2401" s="8"/>
      <c r="DMK2401" s="8"/>
      <c r="DML2401" s="8"/>
      <c r="DMM2401" s="8"/>
      <c r="DMN2401" s="8"/>
      <c r="DMO2401" s="8"/>
      <c r="DMP2401" s="8"/>
      <c r="DMQ2401" s="8"/>
    </row>
    <row r="2402" spans="3044:3059" x14ac:dyDescent="0.2">
      <c r="DMB2402" s="8"/>
      <c r="DMC2402" s="8"/>
      <c r="DMD2402" s="8"/>
      <c r="DME2402" s="8"/>
      <c r="DMF2402" s="8"/>
      <c r="DMG2402" s="8"/>
      <c r="DMH2402" s="8"/>
      <c r="DMI2402" s="8"/>
      <c r="DMJ2402" s="8"/>
      <c r="DMK2402" s="8"/>
      <c r="DML2402" s="8"/>
      <c r="DMM2402" s="8"/>
      <c r="DMN2402" s="8"/>
      <c r="DMO2402" s="8"/>
      <c r="DMP2402" s="8"/>
      <c r="DMQ2402" s="8"/>
    </row>
    <row r="2403" spans="3044:3059" x14ac:dyDescent="0.2">
      <c r="DMB2403" s="8"/>
      <c r="DMC2403" s="8"/>
      <c r="DMD2403" s="8"/>
      <c r="DME2403" s="8"/>
      <c r="DMF2403" s="8"/>
      <c r="DMG2403" s="8"/>
      <c r="DMH2403" s="8"/>
      <c r="DMI2403" s="8"/>
      <c r="DMJ2403" s="8"/>
      <c r="DMK2403" s="8"/>
      <c r="DML2403" s="8"/>
      <c r="DMM2403" s="8"/>
      <c r="DMN2403" s="8"/>
      <c r="DMO2403" s="8"/>
      <c r="DMP2403" s="8"/>
      <c r="DMQ2403" s="8"/>
    </row>
    <row r="2404" spans="3044:3059" x14ac:dyDescent="0.2">
      <c r="DMB2404" s="8"/>
      <c r="DMC2404" s="8"/>
      <c r="DMD2404" s="8"/>
      <c r="DME2404" s="8"/>
      <c r="DMF2404" s="8"/>
      <c r="DMG2404" s="8"/>
      <c r="DMH2404" s="8"/>
      <c r="DMI2404" s="8"/>
      <c r="DMJ2404" s="8"/>
      <c r="DMK2404" s="8"/>
      <c r="DML2404" s="8"/>
      <c r="DMM2404" s="8"/>
      <c r="DMN2404" s="8"/>
      <c r="DMO2404" s="8"/>
      <c r="DMP2404" s="8"/>
      <c r="DMQ2404" s="8"/>
    </row>
    <row r="2405" spans="3044:3059" x14ac:dyDescent="0.2">
      <c r="DMB2405" s="8"/>
      <c r="DMC2405" s="8"/>
      <c r="DMD2405" s="8"/>
      <c r="DME2405" s="8"/>
      <c r="DMF2405" s="8"/>
      <c r="DMG2405" s="8"/>
      <c r="DMH2405" s="8"/>
      <c r="DMI2405" s="8"/>
      <c r="DMJ2405" s="8"/>
      <c r="DMK2405" s="8"/>
      <c r="DML2405" s="8"/>
      <c r="DMM2405" s="8"/>
      <c r="DMN2405" s="8"/>
      <c r="DMO2405" s="8"/>
      <c r="DMP2405" s="8"/>
      <c r="DMQ2405" s="8"/>
    </row>
    <row r="2406" spans="3044:3059" x14ac:dyDescent="0.2">
      <c r="DMB2406" s="8"/>
      <c r="DMC2406" s="8"/>
      <c r="DMD2406" s="8"/>
      <c r="DME2406" s="8"/>
      <c r="DMF2406" s="8"/>
      <c r="DMG2406" s="8"/>
      <c r="DMH2406" s="8"/>
      <c r="DMI2406" s="8"/>
      <c r="DMJ2406" s="8"/>
      <c r="DMK2406" s="8"/>
      <c r="DML2406" s="8"/>
      <c r="DMM2406" s="8"/>
      <c r="DMN2406" s="8"/>
      <c r="DMO2406" s="8"/>
      <c r="DMP2406" s="8"/>
      <c r="DMQ2406" s="8"/>
    </row>
    <row r="2407" spans="3044:3059" x14ac:dyDescent="0.2">
      <c r="DMB2407" s="8"/>
      <c r="DMC2407" s="8"/>
      <c r="DMD2407" s="8"/>
      <c r="DME2407" s="8"/>
      <c r="DMF2407" s="8"/>
      <c r="DMG2407" s="8"/>
      <c r="DMH2407" s="8"/>
      <c r="DMI2407" s="8"/>
      <c r="DMJ2407" s="8"/>
      <c r="DMK2407" s="8"/>
      <c r="DML2407" s="8"/>
      <c r="DMM2407" s="8"/>
      <c r="DMN2407" s="8"/>
      <c r="DMO2407" s="8"/>
      <c r="DMP2407" s="8"/>
      <c r="DMQ2407" s="8"/>
    </row>
    <row r="2408" spans="3044:3059" x14ac:dyDescent="0.2">
      <c r="DMB2408" s="8"/>
      <c r="DMC2408" s="8"/>
      <c r="DMD2408" s="8"/>
      <c r="DME2408" s="8"/>
      <c r="DMF2408" s="8"/>
      <c r="DMG2408" s="8"/>
      <c r="DMH2408" s="8"/>
      <c r="DMI2408" s="8"/>
      <c r="DMJ2408" s="8"/>
      <c r="DMK2408" s="8"/>
      <c r="DML2408" s="8"/>
      <c r="DMM2408" s="8"/>
      <c r="DMN2408" s="8"/>
      <c r="DMO2408" s="8"/>
      <c r="DMP2408" s="8"/>
      <c r="DMQ2408" s="8"/>
    </row>
    <row r="2409" spans="3044:3059" x14ac:dyDescent="0.2">
      <c r="DMB2409" s="8"/>
      <c r="DMC2409" s="8"/>
      <c r="DMD2409" s="8"/>
      <c r="DME2409" s="8"/>
      <c r="DMF2409" s="8"/>
      <c r="DMG2409" s="8"/>
      <c r="DMH2409" s="8"/>
      <c r="DMI2409" s="8"/>
      <c r="DMJ2409" s="8"/>
      <c r="DMK2409" s="8"/>
      <c r="DML2409" s="8"/>
      <c r="DMM2409" s="8"/>
      <c r="DMN2409" s="8"/>
      <c r="DMO2409" s="8"/>
      <c r="DMP2409" s="8"/>
      <c r="DMQ2409" s="8"/>
    </row>
    <row r="2410" spans="3044:3059" x14ac:dyDescent="0.2">
      <c r="DMB2410" s="8"/>
      <c r="DMC2410" s="8"/>
      <c r="DMD2410" s="8"/>
      <c r="DME2410" s="8"/>
      <c r="DMF2410" s="8"/>
      <c r="DMG2410" s="8"/>
      <c r="DMH2410" s="8"/>
      <c r="DMI2410" s="8"/>
      <c r="DMJ2410" s="8"/>
      <c r="DMK2410" s="8"/>
      <c r="DML2410" s="8"/>
      <c r="DMM2410" s="8"/>
      <c r="DMN2410" s="8"/>
      <c r="DMO2410" s="8"/>
      <c r="DMP2410" s="8"/>
      <c r="DMQ2410" s="8"/>
    </row>
    <row r="2411" spans="3044:3059" x14ac:dyDescent="0.2">
      <c r="DMB2411" s="8"/>
      <c r="DMC2411" s="8"/>
      <c r="DMD2411" s="8"/>
      <c r="DME2411" s="8"/>
      <c r="DMF2411" s="8"/>
      <c r="DMG2411" s="8"/>
      <c r="DMH2411" s="8"/>
      <c r="DMI2411" s="8"/>
      <c r="DMJ2411" s="8"/>
      <c r="DMK2411" s="8"/>
      <c r="DML2411" s="8"/>
      <c r="DMM2411" s="8"/>
      <c r="DMN2411" s="8"/>
      <c r="DMO2411" s="8"/>
      <c r="DMP2411" s="8"/>
      <c r="DMQ2411" s="8"/>
    </row>
    <row r="2412" spans="3044:3059" x14ac:dyDescent="0.2">
      <c r="DMB2412" s="8"/>
      <c r="DMC2412" s="8"/>
      <c r="DMD2412" s="8"/>
      <c r="DME2412" s="8"/>
      <c r="DMF2412" s="8"/>
      <c r="DMG2412" s="8"/>
      <c r="DMH2412" s="8"/>
      <c r="DMI2412" s="8"/>
      <c r="DMJ2412" s="8"/>
      <c r="DMK2412" s="8"/>
      <c r="DML2412" s="8"/>
      <c r="DMM2412" s="8"/>
      <c r="DMN2412" s="8"/>
      <c r="DMO2412" s="8"/>
      <c r="DMP2412" s="8"/>
      <c r="DMQ2412" s="8"/>
    </row>
    <row r="2413" spans="3044:3059" x14ac:dyDescent="0.2">
      <c r="DMB2413" s="8"/>
      <c r="DMC2413" s="8"/>
      <c r="DMD2413" s="8"/>
      <c r="DME2413" s="8"/>
      <c r="DMF2413" s="8"/>
      <c r="DMG2413" s="8"/>
      <c r="DMH2413" s="8"/>
      <c r="DMI2413" s="8"/>
      <c r="DMJ2413" s="8"/>
      <c r="DMK2413" s="8"/>
      <c r="DML2413" s="8"/>
      <c r="DMM2413" s="8"/>
      <c r="DMN2413" s="8"/>
      <c r="DMO2413" s="8"/>
      <c r="DMP2413" s="8"/>
      <c r="DMQ2413" s="8"/>
    </row>
    <row r="2414" spans="3044:3059" x14ac:dyDescent="0.2">
      <c r="DMB2414" s="8"/>
      <c r="DMC2414" s="8"/>
      <c r="DMD2414" s="8"/>
      <c r="DME2414" s="8"/>
      <c r="DMF2414" s="8"/>
      <c r="DMG2414" s="8"/>
      <c r="DMH2414" s="8"/>
      <c r="DMI2414" s="8"/>
      <c r="DMJ2414" s="8"/>
      <c r="DMK2414" s="8"/>
      <c r="DML2414" s="8"/>
      <c r="DMM2414" s="8"/>
      <c r="DMN2414" s="8"/>
      <c r="DMO2414" s="8"/>
      <c r="DMP2414" s="8"/>
      <c r="DMQ2414" s="8"/>
    </row>
    <row r="2415" spans="3044:3059" x14ac:dyDescent="0.2">
      <c r="DMB2415" s="8"/>
      <c r="DMC2415" s="8"/>
      <c r="DMD2415" s="8"/>
      <c r="DME2415" s="8"/>
      <c r="DMF2415" s="8"/>
      <c r="DMG2415" s="8"/>
      <c r="DMH2415" s="8"/>
      <c r="DMI2415" s="8"/>
      <c r="DMJ2415" s="8"/>
      <c r="DMK2415" s="8"/>
      <c r="DML2415" s="8"/>
      <c r="DMM2415" s="8"/>
      <c r="DMN2415" s="8"/>
      <c r="DMO2415" s="8"/>
      <c r="DMP2415" s="8"/>
      <c r="DMQ2415" s="8"/>
    </row>
    <row r="2416" spans="3044:3059" x14ac:dyDescent="0.2">
      <c r="DMB2416" s="8"/>
      <c r="DMC2416" s="8"/>
      <c r="DMD2416" s="8"/>
      <c r="DME2416" s="8"/>
      <c r="DMF2416" s="8"/>
      <c r="DMG2416" s="8"/>
      <c r="DMH2416" s="8"/>
      <c r="DMI2416" s="8"/>
      <c r="DMJ2416" s="8"/>
      <c r="DMK2416" s="8"/>
      <c r="DML2416" s="8"/>
      <c r="DMM2416" s="8"/>
      <c r="DMN2416" s="8"/>
      <c r="DMO2416" s="8"/>
      <c r="DMP2416" s="8"/>
      <c r="DMQ2416" s="8"/>
    </row>
    <row r="2417" spans="3044:3059" x14ac:dyDescent="0.2">
      <c r="DMB2417" s="8"/>
      <c r="DMC2417" s="8"/>
      <c r="DMD2417" s="8"/>
      <c r="DME2417" s="8"/>
      <c r="DMF2417" s="8"/>
      <c r="DMG2417" s="8"/>
      <c r="DMH2417" s="8"/>
      <c r="DMI2417" s="8"/>
      <c r="DMJ2417" s="8"/>
      <c r="DMK2417" s="8"/>
      <c r="DML2417" s="8"/>
      <c r="DMM2417" s="8"/>
      <c r="DMN2417" s="8"/>
      <c r="DMO2417" s="8"/>
      <c r="DMP2417" s="8"/>
      <c r="DMQ2417" s="8"/>
    </row>
    <row r="2418" spans="3044:3059" x14ac:dyDescent="0.2">
      <c r="DMB2418" s="8"/>
      <c r="DMC2418" s="8"/>
      <c r="DMD2418" s="8"/>
      <c r="DME2418" s="8"/>
      <c r="DMF2418" s="8"/>
      <c r="DMG2418" s="8"/>
      <c r="DMH2418" s="8"/>
      <c r="DMI2418" s="8"/>
      <c r="DMJ2418" s="8"/>
      <c r="DMK2418" s="8"/>
      <c r="DML2418" s="8"/>
      <c r="DMM2418" s="8"/>
      <c r="DMN2418" s="8"/>
      <c r="DMO2418" s="8"/>
      <c r="DMP2418" s="8"/>
      <c r="DMQ2418" s="8"/>
    </row>
    <row r="2419" spans="3044:3059" x14ac:dyDescent="0.2">
      <c r="DMB2419" s="8"/>
      <c r="DMC2419" s="8"/>
      <c r="DMD2419" s="8"/>
      <c r="DME2419" s="8"/>
      <c r="DMF2419" s="8"/>
      <c r="DMG2419" s="8"/>
      <c r="DMH2419" s="8"/>
      <c r="DMI2419" s="8"/>
      <c r="DMJ2419" s="8"/>
      <c r="DMK2419" s="8"/>
      <c r="DML2419" s="8"/>
      <c r="DMM2419" s="8"/>
      <c r="DMN2419" s="8"/>
      <c r="DMO2419" s="8"/>
      <c r="DMP2419" s="8"/>
      <c r="DMQ2419" s="8"/>
    </row>
    <row r="2420" spans="3044:3059" x14ac:dyDescent="0.2">
      <c r="DMB2420" s="8"/>
      <c r="DMC2420" s="8"/>
      <c r="DMD2420" s="8"/>
      <c r="DME2420" s="8"/>
      <c r="DMF2420" s="8"/>
      <c r="DMG2420" s="8"/>
      <c r="DMH2420" s="8"/>
      <c r="DMI2420" s="8"/>
      <c r="DMJ2420" s="8"/>
      <c r="DMK2420" s="8"/>
      <c r="DML2420" s="8"/>
      <c r="DMM2420" s="8"/>
      <c r="DMN2420" s="8"/>
      <c r="DMO2420" s="8"/>
      <c r="DMP2420" s="8"/>
      <c r="DMQ2420" s="8"/>
    </row>
    <row r="2421" spans="3044:3059" x14ac:dyDescent="0.2">
      <c r="DMB2421" s="8"/>
      <c r="DMC2421" s="8"/>
      <c r="DMD2421" s="8"/>
      <c r="DME2421" s="8"/>
      <c r="DMF2421" s="8"/>
      <c r="DMG2421" s="8"/>
      <c r="DMH2421" s="8"/>
      <c r="DMI2421" s="8"/>
      <c r="DMJ2421" s="8"/>
      <c r="DMK2421" s="8"/>
      <c r="DML2421" s="8"/>
      <c r="DMM2421" s="8"/>
      <c r="DMN2421" s="8"/>
      <c r="DMO2421" s="8"/>
      <c r="DMP2421" s="8"/>
      <c r="DMQ2421" s="8"/>
    </row>
    <row r="2422" spans="3044:3059" x14ac:dyDescent="0.2">
      <c r="DMB2422" s="8"/>
      <c r="DMC2422" s="8"/>
      <c r="DMD2422" s="8"/>
      <c r="DME2422" s="8"/>
      <c r="DMF2422" s="8"/>
      <c r="DMG2422" s="8"/>
      <c r="DMH2422" s="8"/>
      <c r="DMI2422" s="8"/>
      <c r="DMJ2422" s="8"/>
      <c r="DMK2422" s="8"/>
      <c r="DML2422" s="8"/>
      <c r="DMM2422" s="8"/>
      <c r="DMN2422" s="8"/>
      <c r="DMO2422" s="8"/>
      <c r="DMP2422" s="8"/>
      <c r="DMQ2422" s="8"/>
    </row>
    <row r="2423" spans="3044:3059" x14ac:dyDescent="0.2">
      <c r="DMB2423" s="8"/>
      <c r="DMC2423" s="8"/>
      <c r="DMD2423" s="8"/>
      <c r="DME2423" s="8"/>
      <c r="DMF2423" s="8"/>
      <c r="DMG2423" s="8"/>
      <c r="DMH2423" s="8"/>
      <c r="DMI2423" s="8"/>
      <c r="DMJ2423" s="8"/>
      <c r="DMK2423" s="8"/>
      <c r="DML2423" s="8"/>
      <c r="DMM2423" s="8"/>
      <c r="DMN2423" s="8"/>
      <c r="DMO2423" s="8"/>
      <c r="DMP2423" s="8"/>
      <c r="DMQ2423" s="8"/>
    </row>
    <row r="2424" spans="3044:3059" x14ac:dyDescent="0.2">
      <c r="DMB2424" s="8"/>
      <c r="DMC2424" s="8"/>
      <c r="DMD2424" s="8"/>
      <c r="DME2424" s="8"/>
      <c r="DMF2424" s="8"/>
      <c r="DMG2424" s="8"/>
      <c r="DMH2424" s="8"/>
      <c r="DMI2424" s="8"/>
      <c r="DMJ2424" s="8"/>
      <c r="DMK2424" s="8"/>
      <c r="DML2424" s="8"/>
      <c r="DMM2424" s="8"/>
      <c r="DMN2424" s="8"/>
      <c r="DMO2424" s="8"/>
      <c r="DMP2424" s="8"/>
      <c r="DMQ2424" s="8"/>
    </row>
    <row r="2425" spans="3044:3059" x14ac:dyDescent="0.2">
      <c r="DMB2425" s="8"/>
      <c r="DMC2425" s="8"/>
      <c r="DMD2425" s="8"/>
      <c r="DME2425" s="8"/>
      <c r="DMF2425" s="8"/>
      <c r="DMG2425" s="8"/>
      <c r="DMH2425" s="8"/>
      <c r="DMI2425" s="8"/>
      <c r="DMJ2425" s="8"/>
      <c r="DMK2425" s="8"/>
      <c r="DML2425" s="8"/>
      <c r="DMM2425" s="8"/>
      <c r="DMN2425" s="8"/>
      <c r="DMO2425" s="8"/>
      <c r="DMP2425" s="8"/>
      <c r="DMQ2425" s="8"/>
    </row>
    <row r="2426" spans="3044:3059" x14ac:dyDescent="0.2">
      <c r="DMB2426" s="8"/>
      <c r="DMC2426" s="8"/>
      <c r="DMD2426" s="8"/>
      <c r="DME2426" s="8"/>
      <c r="DMF2426" s="8"/>
      <c r="DMG2426" s="8"/>
      <c r="DMH2426" s="8"/>
      <c r="DMI2426" s="8"/>
      <c r="DMJ2426" s="8"/>
      <c r="DMK2426" s="8"/>
      <c r="DML2426" s="8"/>
      <c r="DMM2426" s="8"/>
      <c r="DMN2426" s="8"/>
      <c r="DMO2426" s="8"/>
      <c r="DMP2426" s="8"/>
      <c r="DMQ2426" s="8"/>
    </row>
    <row r="2427" spans="3044:3059" x14ac:dyDescent="0.2">
      <c r="DMB2427" s="8"/>
      <c r="DMC2427" s="8"/>
      <c r="DMD2427" s="8"/>
      <c r="DME2427" s="8"/>
      <c r="DMF2427" s="8"/>
      <c r="DMG2427" s="8"/>
      <c r="DMH2427" s="8"/>
      <c r="DMI2427" s="8"/>
      <c r="DMJ2427" s="8"/>
      <c r="DMK2427" s="8"/>
      <c r="DML2427" s="8"/>
      <c r="DMM2427" s="8"/>
      <c r="DMN2427" s="8"/>
      <c r="DMO2427" s="8"/>
      <c r="DMP2427" s="8"/>
      <c r="DMQ2427" s="8"/>
    </row>
    <row r="2428" spans="3044:3059" x14ac:dyDescent="0.2">
      <c r="DMB2428" s="8"/>
      <c r="DMC2428" s="8"/>
      <c r="DMD2428" s="8"/>
      <c r="DME2428" s="8"/>
      <c r="DMF2428" s="8"/>
      <c r="DMG2428" s="8"/>
      <c r="DMH2428" s="8"/>
      <c r="DMI2428" s="8"/>
      <c r="DMJ2428" s="8"/>
      <c r="DMK2428" s="8"/>
      <c r="DML2428" s="8"/>
      <c r="DMM2428" s="8"/>
      <c r="DMN2428" s="8"/>
      <c r="DMO2428" s="8"/>
      <c r="DMP2428" s="8"/>
      <c r="DMQ2428" s="8"/>
    </row>
    <row r="2429" spans="3044:3059" x14ac:dyDescent="0.2">
      <c r="DMB2429" s="8"/>
      <c r="DMC2429" s="8"/>
      <c r="DMD2429" s="8"/>
      <c r="DME2429" s="8"/>
      <c r="DMF2429" s="8"/>
      <c r="DMG2429" s="8"/>
      <c r="DMH2429" s="8"/>
      <c r="DMI2429" s="8"/>
      <c r="DMJ2429" s="8"/>
      <c r="DMK2429" s="8"/>
      <c r="DML2429" s="8"/>
      <c r="DMM2429" s="8"/>
      <c r="DMN2429" s="8"/>
      <c r="DMO2429" s="8"/>
      <c r="DMP2429" s="8"/>
      <c r="DMQ2429" s="8"/>
    </row>
    <row r="2430" spans="3044:3059" x14ac:dyDescent="0.2">
      <c r="DMB2430" s="8"/>
      <c r="DMC2430" s="8"/>
      <c r="DMD2430" s="8"/>
      <c r="DME2430" s="8"/>
      <c r="DMF2430" s="8"/>
      <c r="DMG2430" s="8"/>
      <c r="DMH2430" s="8"/>
      <c r="DMI2430" s="8"/>
      <c r="DMJ2430" s="8"/>
      <c r="DMK2430" s="8"/>
      <c r="DML2430" s="8"/>
      <c r="DMM2430" s="8"/>
      <c r="DMN2430" s="8"/>
      <c r="DMO2430" s="8"/>
      <c r="DMP2430" s="8"/>
      <c r="DMQ2430" s="8"/>
    </row>
    <row r="2431" spans="3044:3059" x14ac:dyDescent="0.2">
      <c r="DMB2431" s="8"/>
      <c r="DMC2431" s="8"/>
      <c r="DMD2431" s="8"/>
      <c r="DME2431" s="8"/>
      <c r="DMF2431" s="8"/>
      <c r="DMG2431" s="8"/>
      <c r="DMH2431" s="8"/>
      <c r="DMI2431" s="8"/>
      <c r="DMJ2431" s="8"/>
      <c r="DMK2431" s="8"/>
      <c r="DML2431" s="8"/>
      <c r="DMM2431" s="8"/>
      <c r="DMN2431" s="8"/>
      <c r="DMO2431" s="8"/>
      <c r="DMP2431" s="8"/>
      <c r="DMQ2431" s="8"/>
    </row>
    <row r="2432" spans="3044:3059" x14ac:dyDescent="0.2">
      <c r="DMB2432" s="8"/>
      <c r="DMC2432" s="8"/>
      <c r="DMD2432" s="8"/>
      <c r="DME2432" s="8"/>
      <c r="DMF2432" s="8"/>
      <c r="DMG2432" s="8"/>
      <c r="DMH2432" s="8"/>
      <c r="DMI2432" s="8"/>
      <c r="DMJ2432" s="8"/>
      <c r="DMK2432" s="8"/>
      <c r="DML2432" s="8"/>
      <c r="DMM2432" s="8"/>
      <c r="DMN2432" s="8"/>
      <c r="DMO2432" s="8"/>
      <c r="DMP2432" s="8"/>
      <c r="DMQ2432" s="8"/>
    </row>
    <row r="2433" spans="3044:3059" x14ac:dyDescent="0.2">
      <c r="DMB2433" s="8"/>
      <c r="DMC2433" s="8"/>
      <c r="DMD2433" s="8"/>
      <c r="DME2433" s="8"/>
      <c r="DMF2433" s="8"/>
      <c r="DMG2433" s="8"/>
      <c r="DMH2433" s="8"/>
      <c r="DMI2433" s="8"/>
      <c r="DMJ2433" s="8"/>
      <c r="DMK2433" s="8"/>
      <c r="DML2433" s="8"/>
      <c r="DMM2433" s="8"/>
      <c r="DMN2433" s="8"/>
      <c r="DMO2433" s="8"/>
      <c r="DMP2433" s="8"/>
      <c r="DMQ2433" s="8"/>
    </row>
    <row r="2434" spans="3044:3059" x14ac:dyDescent="0.2">
      <c r="DMB2434" s="8"/>
      <c r="DMC2434" s="8"/>
      <c r="DMD2434" s="8"/>
      <c r="DME2434" s="8"/>
      <c r="DMF2434" s="8"/>
      <c r="DMG2434" s="8"/>
      <c r="DMH2434" s="8"/>
      <c r="DMI2434" s="8"/>
      <c r="DMJ2434" s="8"/>
      <c r="DMK2434" s="8"/>
      <c r="DML2434" s="8"/>
      <c r="DMM2434" s="8"/>
      <c r="DMN2434" s="8"/>
      <c r="DMO2434" s="8"/>
      <c r="DMP2434" s="8"/>
      <c r="DMQ2434" s="8"/>
    </row>
    <row r="2435" spans="3044:3059" x14ac:dyDescent="0.2">
      <c r="DMB2435" s="8"/>
      <c r="DMC2435" s="8"/>
      <c r="DMD2435" s="8"/>
      <c r="DME2435" s="8"/>
      <c r="DMF2435" s="8"/>
      <c r="DMG2435" s="8"/>
      <c r="DMH2435" s="8"/>
      <c r="DMI2435" s="8"/>
      <c r="DMJ2435" s="8"/>
      <c r="DMK2435" s="8"/>
      <c r="DML2435" s="8"/>
      <c r="DMM2435" s="8"/>
      <c r="DMN2435" s="8"/>
      <c r="DMO2435" s="8"/>
      <c r="DMP2435" s="8"/>
      <c r="DMQ2435" s="8"/>
    </row>
    <row r="2436" spans="3044:3059" x14ac:dyDescent="0.2">
      <c r="DMB2436" s="8"/>
      <c r="DMC2436" s="8"/>
      <c r="DMD2436" s="8"/>
      <c r="DME2436" s="8"/>
      <c r="DMF2436" s="8"/>
      <c r="DMG2436" s="8"/>
      <c r="DMH2436" s="8"/>
      <c r="DMI2436" s="8"/>
      <c r="DMJ2436" s="8"/>
      <c r="DMK2436" s="8"/>
      <c r="DML2436" s="8"/>
      <c r="DMM2436" s="8"/>
      <c r="DMN2436" s="8"/>
      <c r="DMO2436" s="8"/>
      <c r="DMP2436" s="8"/>
      <c r="DMQ2436" s="8"/>
    </row>
    <row r="2437" spans="3044:3059" x14ac:dyDescent="0.2">
      <c r="DMB2437" s="8"/>
      <c r="DMC2437" s="8"/>
      <c r="DMD2437" s="8"/>
      <c r="DME2437" s="8"/>
      <c r="DMF2437" s="8"/>
      <c r="DMG2437" s="8"/>
      <c r="DMH2437" s="8"/>
      <c r="DMI2437" s="8"/>
      <c r="DMJ2437" s="8"/>
      <c r="DMK2437" s="8"/>
      <c r="DML2437" s="8"/>
      <c r="DMM2437" s="8"/>
      <c r="DMN2437" s="8"/>
      <c r="DMO2437" s="8"/>
      <c r="DMP2437" s="8"/>
      <c r="DMQ2437" s="8"/>
    </row>
    <row r="2438" spans="3044:3059" x14ac:dyDescent="0.2">
      <c r="DMB2438" s="8"/>
      <c r="DMC2438" s="8"/>
      <c r="DMD2438" s="8"/>
      <c r="DME2438" s="8"/>
      <c r="DMF2438" s="8"/>
      <c r="DMG2438" s="8"/>
      <c r="DMH2438" s="8"/>
      <c r="DMI2438" s="8"/>
      <c r="DMJ2438" s="8"/>
      <c r="DMK2438" s="8"/>
      <c r="DML2438" s="8"/>
      <c r="DMM2438" s="8"/>
      <c r="DMN2438" s="8"/>
      <c r="DMO2438" s="8"/>
      <c r="DMP2438" s="8"/>
      <c r="DMQ2438" s="8"/>
    </row>
    <row r="2439" spans="3044:3059" x14ac:dyDescent="0.2">
      <c r="DMB2439" s="8"/>
      <c r="DMC2439" s="8"/>
      <c r="DMD2439" s="8"/>
      <c r="DME2439" s="8"/>
      <c r="DMF2439" s="8"/>
      <c r="DMG2439" s="8"/>
      <c r="DMH2439" s="8"/>
      <c r="DMI2439" s="8"/>
      <c r="DMJ2439" s="8"/>
      <c r="DMK2439" s="8"/>
      <c r="DML2439" s="8"/>
      <c r="DMM2439" s="8"/>
      <c r="DMN2439" s="8"/>
      <c r="DMO2439" s="8"/>
      <c r="DMP2439" s="8"/>
      <c r="DMQ2439" s="8"/>
    </row>
    <row r="2440" spans="3044:3059" x14ac:dyDescent="0.2">
      <c r="DMB2440" s="8"/>
      <c r="DMC2440" s="8"/>
      <c r="DMD2440" s="8"/>
      <c r="DME2440" s="8"/>
      <c r="DMF2440" s="8"/>
      <c r="DMG2440" s="8"/>
      <c r="DMH2440" s="8"/>
      <c r="DMI2440" s="8"/>
      <c r="DMJ2440" s="8"/>
      <c r="DMK2440" s="8"/>
      <c r="DML2440" s="8"/>
      <c r="DMM2440" s="8"/>
      <c r="DMN2440" s="8"/>
      <c r="DMO2440" s="8"/>
      <c r="DMP2440" s="8"/>
      <c r="DMQ2440" s="8"/>
    </row>
    <row r="2441" spans="3044:3059" x14ac:dyDescent="0.2">
      <c r="DMB2441" s="8"/>
      <c r="DMC2441" s="8"/>
      <c r="DMD2441" s="8"/>
      <c r="DME2441" s="8"/>
      <c r="DMF2441" s="8"/>
      <c r="DMG2441" s="8"/>
      <c r="DMH2441" s="8"/>
      <c r="DMI2441" s="8"/>
      <c r="DMJ2441" s="8"/>
      <c r="DMK2441" s="8"/>
      <c r="DML2441" s="8"/>
      <c r="DMM2441" s="8"/>
      <c r="DMN2441" s="8"/>
      <c r="DMO2441" s="8"/>
      <c r="DMP2441" s="8"/>
      <c r="DMQ2441" s="8"/>
    </row>
    <row r="2442" spans="3044:3059" x14ac:dyDescent="0.2">
      <c r="DMB2442" s="8"/>
      <c r="DMC2442" s="8"/>
      <c r="DMD2442" s="8"/>
      <c r="DME2442" s="8"/>
      <c r="DMF2442" s="8"/>
      <c r="DMG2442" s="8"/>
      <c r="DMH2442" s="8"/>
      <c r="DMI2442" s="8"/>
      <c r="DMJ2442" s="8"/>
      <c r="DMK2442" s="8"/>
      <c r="DML2442" s="8"/>
      <c r="DMM2442" s="8"/>
      <c r="DMN2442" s="8"/>
      <c r="DMO2442" s="8"/>
      <c r="DMP2442" s="8"/>
      <c r="DMQ2442" s="8"/>
    </row>
    <row r="2443" spans="3044:3059" x14ac:dyDescent="0.2">
      <c r="DMB2443" s="8"/>
      <c r="DMC2443" s="8"/>
      <c r="DMD2443" s="8"/>
      <c r="DME2443" s="8"/>
      <c r="DMF2443" s="8"/>
      <c r="DMG2443" s="8"/>
      <c r="DMH2443" s="8"/>
      <c r="DMI2443" s="8"/>
      <c r="DMJ2443" s="8"/>
      <c r="DMK2443" s="8"/>
      <c r="DML2443" s="8"/>
      <c r="DMM2443" s="8"/>
      <c r="DMN2443" s="8"/>
      <c r="DMO2443" s="8"/>
      <c r="DMP2443" s="8"/>
      <c r="DMQ2443" s="8"/>
    </row>
    <row r="2444" spans="3044:3059" x14ac:dyDescent="0.2">
      <c r="DMB2444" s="8"/>
      <c r="DMC2444" s="8"/>
      <c r="DMD2444" s="8"/>
      <c r="DME2444" s="8"/>
      <c r="DMF2444" s="8"/>
      <c r="DMG2444" s="8"/>
      <c r="DMH2444" s="8"/>
      <c r="DMI2444" s="8"/>
      <c r="DMJ2444" s="8"/>
      <c r="DMK2444" s="8"/>
      <c r="DML2444" s="8"/>
      <c r="DMM2444" s="8"/>
      <c r="DMN2444" s="8"/>
      <c r="DMO2444" s="8"/>
      <c r="DMP2444" s="8"/>
      <c r="DMQ2444" s="8"/>
    </row>
    <row r="2445" spans="3044:3059" x14ac:dyDescent="0.2">
      <c r="DMB2445" s="8"/>
      <c r="DMC2445" s="8"/>
      <c r="DMD2445" s="8"/>
      <c r="DME2445" s="8"/>
      <c r="DMF2445" s="8"/>
      <c r="DMG2445" s="8"/>
      <c r="DMH2445" s="8"/>
      <c r="DMI2445" s="8"/>
      <c r="DMJ2445" s="8"/>
      <c r="DMK2445" s="8"/>
      <c r="DML2445" s="8"/>
      <c r="DMM2445" s="8"/>
      <c r="DMN2445" s="8"/>
      <c r="DMO2445" s="8"/>
      <c r="DMP2445" s="8"/>
      <c r="DMQ2445" s="8"/>
    </row>
    <row r="2446" spans="3044:3059" x14ac:dyDescent="0.2">
      <c r="DMB2446" s="8"/>
      <c r="DMC2446" s="8"/>
      <c r="DMD2446" s="8"/>
      <c r="DME2446" s="8"/>
      <c r="DMF2446" s="8"/>
      <c r="DMG2446" s="8"/>
      <c r="DMH2446" s="8"/>
      <c r="DMI2446" s="8"/>
      <c r="DMJ2446" s="8"/>
      <c r="DMK2446" s="8"/>
      <c r="DML2446" s="8"/>
      <c r="DMM2446" s="8"/>
      <c r="DMN2446" s="8"/>
      <c r="DMO2446" s="8"/>
      <c r="DMP2446" s="8"/>
      <c r="DMQ2446" s="8"/>
    </row>
    <row r="2447" spans="3044:3059" x14ac:dyDescent="0.2">
      <c r="DMB2447" s="8"/>
      <c r="DMC2447" s="8"/>
      <c r="DMD2447" s="8"/>
      <c r="DME2447" s="8"/>
      <c r="DMF2447" s="8"/>
      <c r="DMG2447" s="8"/>
      <c r="DMH2447" s="8"/>
      <c r="DMI2447" s="8"/>
      <c r="DMJ2447" s="8"/>
      <c r="DMK2447" s="8"/>
      <c r="DML2447" s="8"/>
      <c r="DMM2447" s="8"/>
      <c r="DMN2447" s="8"/>
      <c r="DMO2447" s="8"/>
      <c r="DMP2447" s="8"/>
      <c r="DMQ2447" s="8"/>
    </row>
    <row r="2448" spans="3044:3059" x14ac:dyDescent="0.2">
      <c r="DMB2448" s="8"/>
      <c r="DMC2448" s="8"/>
      <c r="DMD2448" s="8"/>
      <c r="DME2448" s="8"/>
      <c r="DMF2448" s="8"/>
      <c r="DMG2448" s="8"/>
      <c r="DMH2448" s="8"/>
      <c r="DMI2448" s="8"/>
      <c r="DMJ2448" s="8"/>
      <c r="DMK2448" s="8"/>
      <c r="DML2448" s="8"/>
      <c r="DMM2448" s="8"/>
      <c r="DMN2448" s="8"/>
      <c r="DMO2448" s="8"/>
      <c r="DMP2448" s="8"/>
      <c r="DMQ2448" s="8"/>
    </row>
    <row r="2449" spans="3044:3059" x14ac:dyDescent="0.2">
      <c r="DMB2449" s="8"/>
      <c r="DMC2449" s="8"/>
      <c r="DMD2449" s="8"/>
      <c r="DME2449" s="8"/>
      <c r="DMF2449" s="8"/>
      <c r="DMG2449" s="8"/>
      <c r="DMH2449" s="8"/>
      <c r="DMI2449" s="8"/>
      <c r="DMJ2449" s="8"/>
      <c r="DMK2449" s="8"/>
      <c r="DML2449" s="8"/>
      <c r="DMM2449" s="8"/>
      <c r="DMN2449" s="8"/>
      <c r="DMO2449" s="8"/>
      <c r="DMP2449" s="8"/>
      <c r="DMQ2449" s="8"/>
    </row>
    <row r="2450" spans="3044:3059" x14ac:dyDescent="0.2">
      <c r="DMB2450" s="8"/>
      <c r="DMC2450" s="8"/>
      <c r="DMD2450" s="8"/>
      <c r="DME2450" s="8"/>
      <c r="DMF2450" s="8"/>
      <c r="DMG2450" s="8"/>
      <c r="DMH2450" s="8"/>
      <c r="DMI2450" s="8"/>
      <c r="DMJ2450" s="8"/>
      <c r="DMK2450" s="8"/>
      <c r="DML2450" s="8"/>
      <c r="DMM2450" s="8"/>
      <c r="DMN2450" s="8"/>
      <c r="DMO2450" s="8"/>
      <c r="DMP2450" s="8"/>
      <c r="DMQ2450" s="8"/>
    </row>
    <row r="2451" spans="3044:3059" x14ac:dyDescent="0.2">
      <c r="DMB2451" s="8"/>
      <c r="DMC2451" s="8"/>
      <c r="DMD2451" s="8"/>
      <c r="DME2451" s="8"/>
      <c r="DMF2451" s="8"/>
      <c r="DMG2451" s="8"/>
      <c r="DMH2451" s="8"/>
      <c r="DMI2451" s="8"/>
      <c r="DMJ2451" s="8"/>
      <c r="DMK2451" s="8"/>
      <c r="DML2451" s="8"/>
      <c r="DMM2451" s="8"/>
      <c r="DMN2451" s="8"/>
      <c r="DMO2451" s="8"/>
      <c r="DMP2451" s="8"/>
      <c r="DMQ2451" s="8"/>
    </row>
    <row r="2452" spans="3044:3059" x14ac:dyDescent="0.2">
      <c r="DMB2452" s="8"/>
      <c r="DMC2452" s="8"/>
      <c r="DMD2452" s="8"/>
      <c r="DME2452" s="8"/>
      <c r="DMF2452" s="8"/>
      <c r="DMG2452" s="8"/>
      <c r="DMH2452" s="8"/>
      <c r="DMI2452" s="8"/>
      <c r="DMJ2452" s="8"/>
      <c r="DMK2452" s="8"/>
      <c r="DML2452" s="8"/>
      <c r="DMM2452" s="8"/>
      <c r="DMN2452" s="8"/>
      <c r="DMO2452" s="8"/>
      <c r="DMP2452" s="8"/>
      <c r="DMQ2452" s="8"/>
    </row>
    <row r="2453" spans="3044:3059" x14ac:dyDescent="0.2">
      <c r="DMB2453" s="8"/>
      <c r="DMC2453" s="8"/>
      <c r="DMD2453" s="8"/>
      <c r="DME2453" s="8"/>
      <c r="DMF2453" s="8"/>
      <c r="DMG2453" s="8"/>
      <c r="DMH2453" s="8"/>
      <c r="DMI2453" s="8"/>
      <c r="DMJ2453" s="8"/>
      <c r="DMK2453" s="8"/>
      <c r="DML2453" s="8"/>
      <c r="DMM2453" s="8"/>
      <c r="DMN2453" s="8"/>
      <c r="DMO2453" s="8"/>
      <c r="DMP2453" s="8"/>
      <c r="DMQ2453" s="8"/>
    </row>
    <row r="2454" spans="3044:3059" x14ac:dyDescent="0.2">
      <c r="DMB2454" s="8"/>
      <c r="DMC2454" s="8"/>
      <c r="DMD2454" s="8"/>
      <c r="DME2454" s="8"/>
      <c r="DMF2454" s="8"/>
      <c r="DMG2454" s="8"/>
      <c r="DMH2454" s="8"/>
      <c r="DMI2454" s="8"/>
      <c r="DMJ2454" s="8"/>
      <c r="DMK2454" s="8"/>
      <c r="DML2454" s="8"/>
      <c r="DMM2454" s="8"/>
      <c r="DMN2454" s="8"/>
      <c r="DMO2454" s="8"/>
      <c r="DMP2454" s="8"/>
      <c r="DMQ2454" s="8"/>
    </row>
    <row r="2455" spans="3044:3059" x14ac:dyDescent="0.2">
      <c r="DMB2455" s="8"/>
      <c r="DMC2455" s="8"/>
      <c r="DMD2455" s="8"/>
      <c r="DME2455" s="8"/>
      <c r="DMF2455" s="8"/>
      <c r="DMG2455" s="8"/>
      <c r="DMH2455" s="8"/>
      <c r="DMI2455" s="8"/>
      <c r="DMJ2455" s="8"/>
      <c r="DMK2455" s="8"/>
      <c r="DML2455" s="8"/>
      <c r="DMM2455" s="8"/>
      <c r="DMN2455" s="8"/>
      <c r="DMO2455" s="8"/>
      <c r="DMP2455" s="8"/>
      <c r="DMQ2455" s="8"/>
    </row>
    <row r="2456" spans="3044:3059" x14ac:dyDescent="0.2">
      <c r="DMB2456" s="8"/>
      <c r="DMC2456" s="8"/>
      <c r="DMD2456" s="8"/>
      <c r="DME2456" s="8"/>
      <c r="DMF2456" s="8"/>
      <c r="DMG2456" s="8"/>
      <c r="DMH2456" s="8"/>
      <c r="DMI2456" s="8"/>
      <c r="DMJ2456" s="8"/>
      <c r="DMK2456" s="8"/>
      <c r="DML2456" s="8"/>
      <c r="DMM2456" s="8"/>
      <c r="DMN2456" s="8"/>
      <c r="DMO2456" s="8"/>
      <c r="DMP2456" s="8"/>
      <c r="DMQ2456" s="8"/>
    </row>
    <row r="2457" spans="3044:3059" x14ac:dyDescent="0.2">
      <c r="DMB2457" s="8"/>
      <c r="DMC2457" s="8"/>
      <c r="DMD2457" s="8"/>
      <c r="DME2457" s="8"/>
      <c r="DMF2457" s="8"/>
      <c r="DMG2457" s="8"/>
      <c r="DMH2457" s="8"/>
      <c r="DMI2457" s="8"/>
      <c r="DMJ2457" s="8"/>
      <c r="DMK2457" s="8"/>
      <c r="DML2457" s="8"/>
      <c r="DMM2457" s="8"/>
      <c r="DMN2457" s="8"/>
      <c r="DMO2457" s="8"/>
      <c r="DMP2457" s="8"/>
      <c r="DMQ2457" s="8"/>
    </row>
    <row r="2458" spans="3044:3059" x14ac:dyDescent="0.2">
      <c r="DMB2458" s="8"/>
      <c r="DMC2458" s="8"/>
      <c r="DMD2458" s="8"/>
      <c r="DME2458" s="8"/>
      <c r="DMF2458" s="8"/>
      <c r="DMG2458" s="8"/>
      <c r="DMH2458" s="8"/>
      <c r="DMI2458" s="8"/>
      <c r="DMJ2458" s="8"/>
      <c r="DMK2458" s="8"/>
      <c r="DML2458" s="8"/>
      <c r="DMM2458" s="8"/>
      <c r="DMN2458" s="8"/>
      <c r="DMO2458" s="8"/>
      <c r="DMP2458" s="8"/>
      <c r="DMQ2458" s="8"/>
    </row>
    <row r="2459" spans="3044:3059" x14ac:dyDescent="0.2">
      <c r="DMB2459" s="8"/>
      <c r="DMC2459" s="8"/>
      <c r="DMD2459" s="8"/>
      <c r="DME2459" s="8"/>
      <c r="DMF2459" s="8"/>
      <c r="DMG2459" s="8"/>
      <c r="DMH2459" s="8"/>
      <c r="DMI2459" s="8"/>
      <c r="DMJ2459" s="8"/>
      <c r="DMK2459" s="8"/>
      <c r="DML2459" s="8"/>
      <c r="DMM2459" s="8"/>
      <c r="DMN2459" s="8"/>
      <c r="DMO2459" s="8"/>
      <c r="DMP2459" s="8"/>
      <c r="DMQ2459" s="8"/>
    </row>
    <row r="2460" spans="3044:3059" x14ac:dyDescent="0.2">
      <c r="DMB2460" s="8"/>
      <c r="DMC2460" s="8"/>
      <c r="DMD2460" s="8"/>
      <c r="DME2460" s="8"/>
      <c r="DMF2460" s="8"/>
      <c r="DMG2460" s="8"/>
      <c r="DMH2460" s="8"/>
      <c r="DMI2460" s="8"/>
      <c r="DMJ2460" s="8"/>
      <c r="DMK2460" s="8"/>
      <c r="DML2460" s="8"/>
      <c r="DMM2460" s="8"/>
      <c r="DMN2460" s="8"/>
      <c r="DMO2460" s="8"/>
      <c r="DMP2460" s="8"/>
      <c r="DMQ2460" s="8"/>
    </row>
    <row r="2461" spans="3044:3059" x14ac:dyDescent="0.2">
      <c r="DMB2461" s="8"/>
      <c r="DMC2461" s="8"/>
      <c r="DMD2461" s="8"/>
      <c r="DME2461" s="8"/>
      <c r="DMF2461" s="8"/>
      <c r="DMG2461" s="8"/>
      <c r="DMH2461" s="8"/>
      <c r="DMI2461" s="8"/>
      <c r="DMJ2461" s="8"/>
      <c r="DMK2461" s="8"/>
      <c r="DML2461" s="8"/>
      <c r="DMM2461" s="8"/>
      <c r="DMN2461" s="8"/>
      <c r="DMO2461" s="8"/>
      <c r="DMP2461" s="8"/>
      <c r="DMQ2461" s="8"/>
    </row>
    <row r="2462" spans="3044:3059" x14ac:dyDescent="0.2">
      <c r="DMB2462" s="8"/>
      <c r="DMC2462" s="8"/>
      <c r="DMD2462" s="8"/>
      <c r="DME2462" s="8"/>
      <c r="DMF2462" s="8"/>
      <c r="DMG2462" s="8"/>
      <c r="DMH2462" s="8"/>
      <c r="DMI2462" s="8"/>
      <c r="DMJ2462" s="8"/>
      <c r="DMK2462" s="8"/>
      <c r="DML2462" s="8"/>
      <c r="DMM2462" s="8"/>
      <c r="DMN2462" s="8"/>
      <c r="DMO2462" s="8"/>
      <c r="DMP2462" s="8"/>
      <c r="DMQ2462" s="8"/>
    </row>
    <row r="2463" spans="3044:3059" x14ac:dyDescent="0.2">
      <c r="DMB2463" s="8"/>
      <c r="DMC2463" s="8"/>
      <c r="DMD2463" s="8"/>
      <c r="DME2463" s="8"/>
      <c r="DMF2463" s="8"/>
      <c r="DMG2463" s="8"/>
      <c r="DMH2463" s="8"/>
      <c r="DMI2463" s="8"/>
      <c r="DMJ2463" s="8"/>
      <c r="DMK2463" s="8"/>
      <c r="DML2463" s="8"/>
      <c r="DMM2463" s="8"/>
      <c r="DMN2463" s="8"/>
      <c r="DMO2463" s="8"/>
      <c r="DMP2463" s="8"/>
      <c r="DMQ2463" s="8"/>
    </row>
    <row r="2464" spans="3044:3059" x14ac:dyDescent="0.2">
      <c r="DMB2464" s="8"/>
      <c r="DMC2464" s="8"/>
      <c r="DMD2464" s="8"/>
      <c r="DME2464" s="8"/>
      <c r="DMF2464" s="8"/>
      <c r="DMG2464" s="8"/>
      <c r="DMH2464" s="8"/>
      <c r="DMI2464" s="8"/>
      <c r="DMJ2464" s="8"/>
      <c r="DMK2464" s="8"/>
      <c r="DML2464" s="8"/>
      <c r="DMM2464" s="8"/>
      <c r="DMN2464" s="8"/>
      <c r="DMO2464" s="8"/>
      <c r="DMP2464" s="8"/>
      <c r="DMQ2464" s="8"/>
    </row>
    <row r="2465" spans="3044:3059" x14ac:dyDescent="0.2">
      <c r="DMB2465" s="8"/>
      <c r="DMC2465" s="8"/>
      <c r="DMD2465" s="8"/>
      <c r="DME2465" s="8"/>
      <c r="DMF2465" s="8"/>
      <c r="DMG2465" s="8"/>
      <c r="DMH2465" s="8"/>
      <c r="DMI2465" s="8"/>
      <c r="DMJ2465" s="8"/>
      <c r="DMK2465" s="8"/>
      <c r="DML2465" s="8"/>
      <c r="DMM2465" s="8"/>
      <c r="DMN2465" s="8"/>
      <c r="DMO2465" s="8"/>
      <c r="DMP2465" s="8"/>
      <c r="DMQ2465" s="8"/>
    </row>
    <row r="2466" spans="3044:3059" x14ac:dyDescent="0.2">
      <c r="DMB2466" s="8"/>
      <c r="DMC2466" s="8"/>
      <c r="DMD2466" s="8"/>
      <c r="DME2466" s="8"/>
      <c r="DMF2466" s="8"/>
      <c r="DMG2466" s="8"/>
      <c r="DMH2466" s="8"/>
      <c r="DMI2466" s="8"/>
      <c r="DMJ2466" s="8"/>
      <c r="DMK2466" s="8"/>
      <c r="DML2466" s="8"/>
      <c r="DMM2466" s="8"/>
      <c r="DMN2466" s="8"/>
      <c r="DMO2466" s="8"/>
      <c r="DMP2466" s="8"/>
      <c r="DMQ2466" s="8"/>
    </row>
    <row r="2467" spans="3044:3059" x14ac:dyDescent="0.2">
      <c r="DMB2467" s="8"/>
      <c r="DMC2467" s="8"/>
      <c r="DMD2467" s="8"/>
      <c r="DME2467" s="8"/>
      <c r="DMF2467" s="8"/>
      <c r="DMG2467" s="8"/>
      <c r="DMH2467" s="8"/>
      <c r="DMI2467" s="8"/>
      <c r="DMJ2467" s="8"/>
      <c r="DMK2467" s="8"/>
      <c r="DML2467" s="8"/>
      <c r="DMM2467" s="8"/>
      <c r="DMN2467" s="8"/>
      <c r="DMO2467" s="8"/>
      <c r="DMP2467" s="8"/>
      <c r="DMQ2467" s="8"/>
    </row>
    <row r="2468" spans="3044:3059" x14ac:dyDescent="0.2">
      <c r="DMB2468" s="8"/>
      <c r="DMC2468" s="8"/>
      <c r="DMD2468" s="8"/>
      <c r="DME2468" s="8"/>
      <c r="DMF2468" s="8"/>
      <c r="DMG2468" s="8"/>
      <c r="DMH2468" s="8"/>
      <c r="DMI2468" s="8"/>
      <c r="DMJ2468" s="8"/>
      <c r="DMK2468" s="8"/>
      <c r="DML2468" s="8"/>
      <c r="DMM2468" s="8"/>
      <c r="DMN2468" s="8"/>
      <c r="DMO2468" s="8"/>
      <c r="DMP2468" s="8"/>
      <c r="DMQ2468" s="8"/>
    </row>
    <row r="2469" spans="3044:3059" x14ac:dyDescent="0.2">
      <c r="DMB2469" s="8"/>
      <c r="DMC2469" s="8"/>
      <c r="DMD2469" s="8"/>
      <c r="DME2469" s="8"/>
      <c r="DMF2469" s="8"/>
      <c r="DMG2469" s="8"/>
      <c r="DMH2469" s="8"/>
      <c r="DMI2469" s="8"/>
      <c r="DMJ2469" s="8"/>
      <c r="DMK2469" s="8"/>
      <c r="DML2469" s="8"/>
      <c r="DMM2469" s="8"/>
      <c r="DMN2469" s="8"/>
      <c r="DMO2469" s="8"/>
      <c r="DMP2469" s="8"/>
      <c r="DMQ2469" s="8"/>
    </row>
    <row r="2470" spans="3044:3059" x14ac:dyDescent="0.2">
      <c r="DMB2470" s="8"/>
      <c r="DMC2470" s="8"/>
      <c r="DMD2470" s="8"/>
      <c r="DME2470" s="8"/>
      <c r="DMF2470" s="8"/>
      <c r="DMG2470" s="8"/>
      <c r="DMH2470" s="8"/>
      <c r="DMI2470" s="8"/>
      <c r="DMJ2470" s="8"/>
      <c r="DMK2470" s="8"/>
      <c r="DML2470" s="8"/>
      <c r="DMM2470" s="8"/>
      <c r="DMN2470" s="8"/>
      <c r="DMO2470" s="8"/>
      <c r="DMP2470" s="8"/>
      <c r="DMQ2470" s="8"/>
    </row>
    <row r="2471" spans="3044:3059" x14ac:dyDescent="0.2">
      <c r="DMB2471" s="8"/>
      <c r="DMC2471" s="8"/>
      <c r="DMD2471" s="8"/>
      <c r="DME2471" s="8"/>
      <c r="DMF2471" s="8"/>
      <c r="DMG2471" s="8"/>
      <c r="DMH2471" s="8"/>
      <c r="DMI2471" s="8"/>
      <c r="DMJ2471" s="8"/>
      <c r="DMK2471" s="8"/>
      <c r="DML2471" s="8"/>
      <c r="DMM2471" s="8"/>
      <c r="DMN2471" s="8"/>
      <c r="DMO2471" s="8"/>
      <c r="DMP2471" s="8"/>
      <c r="DMQ2471" s="8"/>
    </row>
    <row r="2472" spans="3044:3059" x14ac:dyDescent="0.2">
      <c r="DMB2472" s="8"/>
      <c r="DMC2472" s="8"/>
      <c r="DMD2472" s="8"/>
      <c r="DME2472" s="8"/>
      <c r="DMF2472" s="8"/>
      <c r="DMG2472" s="8"/>
      <c r="DMH2472" s="8"/>
      <c r="DMI2472" s="8"/>
      <c r="DMJ2472" s="8"/>
      <c r="DMK2472" s="8"/>
      <c r="DML2472" s="8"/>
      <c r="DMM2472" s="8"/>
      <c r="DMN2472" s="8"/>
      <c r="DMO2472" s="8"/>
      <c r="DMP2472" s="8"/>
      <c r="DMQ2472" s="8"/>
    </row>
    <row r="2473" spans="3044:3059" x14ac:dyDescent="0.2">
      <c r="DMB2473" s="8"/>
      <c r="DMC2473" s="8"/>
      <c r="DMD2473" s="8"/>
      <c r="DME2473" s="8"/>
      <c r="DMF2473" s="8"/>
      <c r="DMG2473" s="8"/>
      <c r="DMH2473" s="8"/>
      <c r="DMI2473" s="8"/>
      <c r="DMJ2473" s="8"/>
      <c r="DMK2473" s="8"/>
      <c r="DML2473" s="8"/>
      <c r="DMM2473" s="8"/>
      <c r="DMN2473" s="8"/>
      <c r="DMO2473" s="8"/>
      <c r="DMP2473" s="8"/>
      <c r="DMQ2473" s="8"/>
    </row>
    <row r="2474" spans="3044:3059" x14ac:dyDescent="0.2">
      <c r="DMB2474" s="8"/>
      <c r="DMC2474" s="8"/>
      <c r="DMD2474" s="8"/>
      <c r="DME2474" s="8"/>
      <c r="DMF2474" s="8"/>
      <c r="DMG2474" s="8"/>
      <c r="DMH2474" s="8"/>
      <c r="DMI2474" s="8"/>
      <c r="DMJ2474" s="8"/>
      <c r="DMK2474" s="8"/>
      <c r="DML2474" s="8"/>
      <c r="DMM2474" s="8"/>
      <c r="DMN2474" s="8"/>
      <c r="DMO2474" s="8"/>
      <c r="DMP2474" s="8"/>
      <c r="DMQ2474" s="8"/>
    </row>
    <row r="2475" spans="3044:3059" x14ac:dyDescent="0.2">
      <c r="DMB2475" s="8"/>
      <c r="DMC2475" s="8"/>
      <c r="DMD2475" s="8"/>
      <c r="DME2475" s="8"/>
      <c r="DMF2475" s="8"/>
      <c r="DMG2475" s="8"/>
      <c r="DMH2475" s="8"/>
      <c r="DMI2475" s="8"/>
      <c r="DMJ2475" s="8"/>
      <c r="DMK2475" s="8"/>
      <c r="DML2475" s="8"/>
      <c r="DMM2475" s="8"/>
      <c r="DMN2475" s="8"/>
      <c r="DMO2475" s="8"/>
      <c r="DMP2475" s="8"/>
      <c r="DMQ2475" s="8"/>
    </row>
    <row r="2476" spans="3044:3059" x14ac:dyDescent="0.2">
      <c r="DMB2476" s="8"/>
      <c r="DMC2476" s="8"/>
      <c r="DMD2476" s="8"/>
      <c r="DME2476" s="8"/>
      <c r="DMF2476" s="8"/>
      <c r="DMG2476" s="8"/>
      <c r="DMH2476" s="8"/>
      <c r="DMI2476" s="8"/>
      <c r="DMJ2476" s="8"/>
      <c r="DMK2476" s="8"/>
      <c r="DML2476" s="8"/>
      <c r="DMM2476" s="8"/>
      <c r="DMN2476" s="8"/>
      <c r="DMO2476" s="8"/>
      <c r="DMP2476" s="8"/>
      <c r="DMQ2476" s="8"/>
    </row>
    <row r="2477" spans="3044:3059" x14ac:dyDescent="0.2">
      <c r="DMB2477" s="8"/>
      <c r="DMC2477" s="8"/>
      <c r="DMD2477" s="8"/>
      <c r="DME2477" s="8"/>
      <c r="DMF2477" s="8"/>
      <c r="DMG2477" s="8"/>
      <c r="DMH2477" s="8"/>
      <c r="DMI2477" s="8"/>
      <c r="DMJ2477" s="8"/>
      <c r="DMK2477" s="8"/>
      <c r="DML2477" s="8"/>
      <c r="DMM2477" s="8"/>
      <c r="DMN2477" s="8"/>
      <c r="DMO2477" s="8"/>
      <c r="DMP2477" s="8"/>
      <c r="DMQ2477" s="8"/>
    </row>
    <row r="2478" spans="3044:3059" x14ac:dyDescent="0.2">
      <c r="DMB2478" s="8"/>
      <c r="DMC2478" s="8"/>
      <c r="DMD2478" s="8"/>
      <c r="DME2478" s="8"/>
      <c r="DMF2478" s="8"/>
      <c r="DMG2478" s="8"/>
      <c r="DMH2478" s="8"/>
      <c r="DMI2478" s="8"/>
      <c r="DMJ2478" s="8"/>
      <c r="DMK2478" s="8"/>
      <c r="DML2478" s="8"/>
      <c r="DMM2478" s="8"/>
      <c r="DMN2478" s="8"/>
      <c r="DMO2478" s="8"/>
      <c r="DMP2478" s="8"/>
      <c r="DMQ2478" s="8"/>
    </row>
    <row r="2479" spans="3044:3059" x14ac:dyDescent="0.2">
      <c r="DMB2479" s="8"/>
      <c r="DMC2479" s="8"/>
      <c r="DMD2479" s="8"/>
      <c r="DME2479" s="8"/>
      <c r="DMF2479" s="8"/>
      <c r="DMG2479" s="8"/>
      <c r="DMH2479" s="8"/>
      <c r="DMI2479" s="8"/>
      <c r="DMJ2479" s="8"/>
      <c r="DMK2479" s="8"/>
      <c r="DML2479" s="8"/>
      <c r="DMM2479" s="8"/>
      <c r="DMN2479" s="8"/>
      <c r="DMO2479" s="8"/>
      <c r="DMP2479" s="8"/>
      <c r="DMQ2479" s="8"/>
    </row>
    <row r="2480" spans="3044:3059" x14ac:dyDescent="0.2">
      <c r="DMB2480" s="8"/>
      <c r="DMC2480" s="8"/>
      <c r="DMD2480" s="8"/>
      <c r="DME2480" s="8"/>
      <c r="DMF2480" s="8"/>
      <c r="DMG2480" s="8"/>
      <c r="DMH2480" s="8"/>
      <c r="DMI2480" s="8"/>
      <c r="DMJ2480" s="8"/>
      <c r="DMK2480" s="8"/>
      <c r="DML2480" s="8"/>
      <c r="DMM2480" s="8"/>
      <c r="DMN2480" s="8"/>
      <c r="DMO2480" s="8"/>
      <c r="DMP2480" s="8"/>
      <c r="DMQ2480" s="8"/>
    </row>
    <row r="2481" spans="3044:3059" x14ac:dyDescent="0.2">
      <c r="DMB2481" s="8"/>
      <c r="DMC2481" s="8"/>
      <c r="DMD2481" s="8"/>
      <c r="DME2481" s="8"/>
      <c r="DMF2481" s="8"/>
      <c r="DMG2481" s="8"/>
      <c r="DMH2481" s="8"/>
      <c r="DMI2481" s="8"/>
      <c r="DMJ2481" s="8"/>
      <c r="DMK2481" s="8"/>
      <c r="DML2481" s="8"/>
      <c r="DMM2481" s="8"/>
      <c r="DMN2481" s="8"/>
      <c r="DMO2481" s="8"/>
      <c r="DMP2481" s="8"/>
      <c r="DMQ2481" s="8"/>
    </row>
    <row r="2482" spans="3044:3059" x14ac:dyDescent="0.2">
      <c r="DMB2482" s="8"/>
      <c r="DMC2482" s="8"/>
      <c r="DMD2482" s="8"/>
      <c r="DME2482" s="8"/>
      <c r="DMF2482" s="8"/>
      <c r="DMG2482" s="8"/>
      <c r="DMH2482" s="8"/>
      <c r="DMI2482" s="8"/>
      <c r="DMJ2482" s="8"/>
      <c r="DMK2482" s="8"/>
      <c r="DML2482" s="8"/>
      <c r="DMM2482" s="8"/>
      <c r="DMN2482" s="8"/>
      <c r="DMO2482" s="8"/>
      <c r="DMP2482" s="8"/>
      <c r="DMQ2482" s="8"/>
    </row>
    <row r="2483" spans="3044:3059" x14ac:dyDescent="0.2">
      <c r="DMB2483" s="8"/>
      <c r="DMC2483" s="8"/>
      <c r="DMD2483" s="8"/>
      <c r="DME2483" s="8"/>
      <c r="DMF2483" s="8"/>
      <c r="DMG2483" s="8"/>
      <c r="DMH2483" s="8"/>
      <c r="DMI2483" s="8"/>
      <c r="DMJ2483" s="8"/>
      <c r="DMK2483" s="8"/>
      <c r="DML2483" s="8"/>
      <c r="DMM2483" s="8"/>
      <c r="DMN2483" s="8"/>
      <c r="DMO2483" s="8"/>
      <c r="DMP2483" s="8"/>
      <c r="DMQ2483" s="8"/>
    </row>
    <row r="2484" spans="3044:3059" x14ac:dyDescent="0.2">
      <c r="DMB2484" s="8"/>
      <c r="DMC2484" s="8"/>
      <c r="DMD2484" s="8"/>
      <c r="DME2484" s="8"/>
      <c r="DMF2484" s="8"/>
      <c r="DMG2484" s="8"/>
      <c r="DMH2484" s="8"/>
      <c r="DMI2484" s="8"/>
      <c r="DMJ2484" s="8"/>
      <c r="DMK2484" s="8"/>
      <c r="DML2484" s="8"/>
      <c r="DMM2484" s="8"/>
      <c r="DMN2484" s="8"/>
      <c r="DMO2484" s="8"/>
      <c r="DMP2484" s="8"/>
      <c r="DMQ2484" s="8"/>
    </row>
    <row r="2485" spans="3044:3059" x14ac:dyDescent="0.2">
      <c r="DMB2485" s="8"/>
      <c r="DMC2485" s="8"/>
      <c r="DMD2485" s="8"/>
      <c r="DME2485" s="8"/>
      <c r="DMF2485" s="8"/>
      <c r="DMG2485" s="8"/>
      <c r="DMH2485" s="8"/>
      <c r="DMI2485" s="8"/>
      <c r="DMJ2485" s="8"/>
      <c r="DMK2485" s="8"/>
      <c r="DML2485" s="8"/>
      <c r="DMM2485" s="8"/>
      <c r="DMN2485" s="8"/>
      <c r="DMO2485" s="8"/>
      <c r="DMP2485" s="8"/>
      <c r="DMQ2485" s="8"/>
    </row>
    <row r="2486" spans="3044:3059" x14ac:dyDescent="0.2">
      <c r="DMB2486" s="8"/>
      <c r="DMC2486" s="8"/>
      <c r="DMD2486" s="8"/>
      <c r="DME2486" s="8"/>
      <c r="DMF2486" s="8"/>
      <c r="DMG2486" s="8"/>
      <c r="DMH2486" s="8"/>
      <c r="DMI2486" s="8"/>
      <c r="DMJ2486" s="8"/>
      <c r="DMK2486" s="8"/>
      <c r="DML2486" s="8"/>
      <c r="DMM2486" s="8"/>
      <c r="DMN2486" s="8"/>
      <c r="DMO2486" s="8"/>
      <c r="DMP2486" s="8"/>
      <c r="DMQ2486" s="8"/>
    </row>
    <row r="2487" spans="3044:3059" x14ac:dyDescent="0.2">
      <c r="DMB2487" s="8"/>
      <c r="DMC2487" s="8"/>
      <c r="DMD2487" s="8"/>
      <c r="DME2487" s="8"/>
      <c r="DMF2487" s="8"/>
      <c r="DMG2487" s="8"/>
      <c r="DMH2487" s="8"/>
      <c r="DMI2487" s="8"/>
      <c r="DMJ2487" s="8"/>
      <c r="DMK2487" s="8"/>
      <c r="DML2487" s="8"/>
      <c r="DMM2487" s="8"/>
      <c r="DMN2487" s="8"/>
      <c r="DMO2487" s="8"/>
      <c r="DMP2487" s="8"/>
      <c r="DMQ2487" s="8"/>
    </row>
    <row r="2488" spans="3044:3059" x14ac:dyDescent="0.2">
      <c r="DMB2488" s="8"/>
      <c r="DMC2488" s="8"/>
      <c r="DMD2488" s="8"/>
      <c r="DME2488" s="8"/>
      <c r="DMF2488" s="8"/>
      <c r="DMG2488" s="8"/>
      <c r="DMH2488" s="8"/>
      <c r="DMI2488" s="8"/>
      <c r="DMJ2488" s="8"/>
      <c r="DMK2488" s="8"/>
      <c r="DML2488" s="8"/>
      <c r="DMM2488" s="8"/>
      <c r="DMN2488" s="8"/>
      <c r="DMO2488" s="8"/>
      <c r="DMP2488" s="8"/>
      <c r="DMQ2488" s="8"/>
    </row>
    <row r="2489" spans="3044:3059" x14ac:dyDescent="0.2">
      <c r="DMB2489" s="8"/>
      <c r="DMC2489" s="8"/>
      <c r="DMD2489" s="8"/>
      <c r="DME2489" s="8"/>
      <c r="DMF2489" s="8"/>
      <c r="DMG2489" s="8"/>
      <c r="DMH2489" s="8"/>
      <c r="DMI2489" s="8"/>
      <c r="DMJ2489" s="8"/>
      <c r="DMK2489" s="8"/>
      <c r="DML2489" s="8"/>
      <c r="DMM2489" s="8"/>
      <c r="DMN2489" s="8"/>
      <c r="DMO2489" s="8"/>
      <c r="DMP2489" s="8"/>
      <c r="DMQ2489" s="8"/>
    </row>
    <row r="2490" spans="3044:3059" x14ac:dyDescent="0.2">
      <c r="DMB2490" s="8"/>
      <c r="DMC2490" s="8"/>
      <c r="DMD2490" s="8"/>
      <c r="DME2490" s="8"/>
      <c r="DMF2490" s="8"/>
      <c r="DMG2490" s="8"/>
      <c r="DMH2490" s="8"/>
      <c r="DMI2490" s="8"/>
      <c r="DMJ2490" s="8"/>
      <c r="DMK2490" s="8"/>
      <c r="DML2490" s="8"/>
      <c r="DMM2490" s="8"/>
      <c r="DMN2490" s="8"/>
      <c r="DMO2490" s="8"/>
      <c r="DMP2490" s="8"/>
      <c r="DMQ2490" s="8"/>
    </row>
    <row r="2491" spans="3044:3059" x14ac:dyDescent="0.2">
      <c r="DMB2491" s="8"/>
      <c r="DMC2491" s="8"/>
      <c r="DMD2491" s="8"/>
      <c r="DME2491" s="8"/>
      <c r="DMF2491" s="8"/>
      <c r="DMG2491" s="8"/>
      <c r="DMH2491" s="8"/>
      <c r="DMI2491" s="8"/>
      <c r="DMJ2491" s="8"/>
      <c r="DMK2491" s="8"/>
      <c r="DML2491" s="8"/>
      <c r="DMM2491" s="8"/>
      <c r="DMN2491" s="8"/>
      <c r="DMO2491" s="8"/>
      <c r="DMP2491" s="8"/>
      <c r="DMQ2491" s="8"/>
    </row>
    <row r="2492" spans="3044:3059" x14ac:dyDescent="0.2">
      <c r="DMB2492" s="8"/>
      <c r="DMC2492" s="8"/>
      <c r="DMD2492" s="8"/>
      <c r="DME2492" s="8"/>
      <c r="DMF2492" s="8"/>
      <c r="DMG2492" s="8"/>
      <c r="DMH2492" s="8"/>
      <c r="DMI2492" s="8"/>
      <c r="DMJ2492" s="8"/>
      <c r="DMK2492" s="8"/>
      <c r="DML2492" s="8"/>
      <c r="DMM2492" s="8"/>
      <c r="DMN2492" s="8"/>
      <c r="DMO2492" s="8"/>
      <c r="DMP2492" s="8"/>
      <c r="DMQ2492" s="8"/>
    </row>
    <row r="2493" spans="3044:3059" x14ac:dyDescent="0.2">
      <c r="DMB2493" s="8"/>
      <c r="DMC2493" s="8"/>
      <c r="DMD2493" s="8"/>
      <c r="DME2493" s="8"/>
      <c r="DMF2493" s="8"/>
      <c r="DMG2493" s="8"/>
      <c r="DMH2493" s="8"/>
      <c r="DMI2493" s="8"/>
      <c r="DMJ2493" s="8"/>
      <c r="DMK2493" s="8"/>
      <c r="DML2493" s="8"/>
      <c r="DMM2493" s="8"/>
      <c r="DMN2493" s="8"/>
      <c r="DMO2493" s="8"/>
      <c r="DMP2493" s="8"/>
      <c r="DMQ2493" s="8"/>
    </row>
    <row r="2494" spans="3044:3059" x14ac:dyDescent="0.2">
      <c r="DMB2494" s="8"/>
      <c r="DMC2494" s="8"/>
      <c r="DMD2494" s="8"/>
      <c r="DME2494" s="8"/>
      <c r="DMF2494" s="8"/>
      <c r="DMG2494" s="8"/>
      <c r="DMH2494" s="8"/>
      <c r="DMI2494" s="8"/>
      <c r="DMJ2494" s="8"/>
      <c r="DMK2494" s="8"/>
      <c r="DML2494" s="8"/>
      <c r="DMM2494" s="8"/>
      <c r="DMN2494" s="8"/>
      <c r="DMO2494" s="8"/>
      <c r="DMP2494" s="8"/>
      <c r="DMQ2494" s="8"/>
    </row>
    <row r="2495" spans="3044:3059" x14ac:dyDescent="0.2">
      <c r="DMB2495" s="8"/>
      <c r="DMC2495" s="8"/>
      <c r="DMD2495" s="8"/>
      <c r="DME2495" s="8"/>
      <c r="DMF2495" s="8"/>
      <c r="DMG2495" s="8"/>
      <c r="DMH2495" s="8"/>
      <c r="DMI2495" s="8"/>
      <c r="DMJ2495" s="8"/>
      <c r="DMK2495" s="8"/>
      <c r="DML2495" s="8"/>
      <c r="DMM2495" s="8"/>
      <c r="DMN2495" s="8"/>
      <c r="DMO2495" s="8"/>
      <c r="DMP2495" s="8"/>
      <c r="DMQ2495" s="8"/>
    </row>
    <row r="2496" spans="3044:3059" x14ac:dyDescent="0.2">
      <c r="DMB2496" s="8"/>
      <c r="DMC2496" s="8"/>
      <c r="DMD2496" s="8"/>
      <c r="DME2496" s="8"/>
      <c r="DMF2496" s="8"/>
      <c r="DMG2496" s="8"/>
      <c r="DMH2496" s="8"/>
      <c r="DMI2496" s="8"/>
      <c r="DMJ2496" s="8"/>
      <c r="DMK2496" s="8"/>
      <c r="DML2496" s="8"/>
      <c r="DMM2496" s="8"/>
      <c r="DMN2496" s="8"/>
      <c r="DMO2496" s="8"/>
      <c r="DMP2496" s="8"/>
      <c r="DMQ2496" s="8"/>
    </row>
    <row r="2497" spans="3044:3059" x14ac:dyDescent="0.2">
      <c r="DMB2497" s="8"/>
      <c r="DMC2497" s="8"/>
      <c r="DMD2497" s="8"/>
      <c r="DME2497" s="8"/>
      <c r="DMF2497" s="8"/>
      <c r="DMG2497" s="8"/>
      <c r="DMH2497" s="8"/>
      <c r="DMI2497" s="8"/>
      <c r="DMJ2497" s="8"/>
      <c r="DMK2497" s="8"/>
      <c r="DML2497" s="8"/>
      <c r="DMM2497" s="8"/>
      <c r="DMN2497" s="8"/>
      <c r="DMO2497" s="8"/>
      <c r="DMP2497" s="8"/>
      <c r="DMQ2497" s="8"/>
    </row>
    <row r="2498" spans="3044:3059" x14ac:dyDescent="0.2">
      <c r="DMB2498" s="8"/>
      <c r="DMC2498" s="8"/>
      <c r="DMD2498" s="8"/>
      <c r="DME2498" s="8"/>
      <c r="DMF2498" s="8"/>
      <c r="DMG2498" s="8"/>
      <c r="DMH2498" s="8"/>
      <c r="DMI2498" s="8"/>
      <c r="DMJ2498" s="8"/>
      <c r="DMK2498" s="8"/>
      <c r="DML2498" s="8"/>
      <c r="DMM2498" s="8"/>
      <c r="DMN2498" s="8"/>
      <c r="DMO2498" s="8"/>
      <c r="DMP2498" s="8"/>
      <c r="DMQ2498" s="8"/>
    </row>
    <row r="2499" spans="3044:3059" x14ac:dyDescent="0.2">
      <c r="DMB2499" s="8"/>
      <c r="DMC2499" s="8"/>
      <c r="DMD2499" s="8"/>
      <c r="DME2499" s="8"/>
      <c r="DMF2499" s="8"/>
      <c r="DMG2499" s="8"/>
      <c r="DMH2499" s="8"/>
      <c r="DMI2499" s="8"/>
      <c r="DMJ2499" s="8"/>
      <c r="DMK2499" s="8"/>
      <c r="DML2499" s="8"/>
      <c r="DMM2499" s="8"/>
      <c r="DMN2499" s="8"/>
      <c r="DMO2499" s="8"/>
      <c r="DMP2499" s="8"/>
      <c r="DMQ2499" s="8"/>
    </row>
    <row r="2500" spans="3044:3059" x14ac:dyDescent="0.2">
      <c r="DMB2500" s="8"/>
      <c r="DMC2500" s="8"/>
      <c r="DMD2500" s="8"/>
      <c r="DME2500" s="8"/>
      <c r="DMF2500" s="8"/>
      <c r="DMG2500" s="8"/>
      <c r="DMH2500" s="8"/>
      <c r="DMI2500" s="8"/>
      <c r="DMJ2500" s="8"/>
      <c r="DMK2500" s="8"/>
      <c r="DML2500" s="8"/>
      <c r="DMM2500" s="8"/>
      <c r="DMN2500" s="8"/>
      <c r="DMO2500" s="8"/>
      <c r="DMP2500" s="8"/>
      <c r="DMQ2500" s="8"/>
    </row>
    <row r="2501" spans="3044:3059" x14ac:dyDescent="0.2">
      <c r="DMB2501" s="8"/>
      <c r="DMC2501" s="8"/>
      <c r="DMD2501" s="8"/>
      <c r="DME2501" s="8"/>
      <c r="DMF2501" s="8"/>
      <c r="DMG2501" s="8"/>
      <c r="DMH2501" s="8"/>
      <c r="DMI2501" s="8"/>
      <c r="DMJ2501" s="8"/>
      <c r="DMK2501" s="8"/>
      <c r="DML2501" s="8"/>
      <c r="DMM2501" s="8"/>
      <c r="DMN2501" s="8"/>
      <c r="DMO2501" s="8"/>
      <c r="DMP2501" s="8"/>
      <c r="DMQ2501" s="8"/>
    </row>
    <row r="2502" spans="3044:3059" x14ac:dyDescent="0.2">
      <c r="DMB2502" s="8"/>
      <c r="DMC2502" s="8"/>
      <c r="DMD2502" s="8"/>
      <c r="DME2502" s="8"/>
      <c r="DMF2502" s="8"/>
      <c r="DMG2502" s="8"/>
      <c r="DMH2502" s="8"/>
      <c r="DMI2502" s="8"/>
      <c r="DMJ2502" s="8"/>
      <c r="DMK2502" s="8"/>
      <c r="DML2502" s="8"/>
      <c r="DMM2502" s="8"/>
      <c r="DMN2502" s="8"/>
      <c r="DMO2502" s="8"/>
      <c r="DMP2502" s="8"/>
      <c r="DMQ2502" s="8"/>
    </row>
    <row r="2503" spans="3044:3059" x14ac:dyDescent="0.2">
      <c r="DMB2503" s="8"/>
      <c r="DMC2503" s="8"/>
      <c r="DMD2503" s="8"/>
      <c r="DME2503" s="8"/>
      <c r="DMF2503" s="8"/>
      <c r="DMG2503" s="8"/>
      <c r="DMH2503" s="8"/>
      <c r="DMI2503" s="8"/>
      <c r="DMJ2503" s="8"/>
      <c r="DMK2503" s="8"/>
      <c r="DML2503" s="8"/>
      <c r="DMM2503" s="8"/>
      <c r="DMN2503" s="8"/>
      <c r="DMO2503" s="8"/>
      <c r="DMP2503" s="8"/>
      <c r="DMQ2503" s="8"/>
    </row>
    <row r="2504" spans="3044:3059" x14ac:dyDescent="0.2">
      <c r="DMB2504" s="8"/>
      <c r="DMC2504" s="8"/>
      <c r="DMD2504" s="8"/>
      <c r="DME2504" s="8"/>
      <c r="DMF2504" s="8"/>
      <c r="DMG2504" s="8"/>
      <c r="DMH2504" s="8"/>
      <c r="DMI2504" s="8"/>
      <c r="DMJ2504" s="8"/>
      <c r="DMK2504" s="8"/>
      <c r="DML2504" s="8"/>
      <c r="DMM2504" s="8"/>
      <c r="DMN2504" s="8"/>
      <c r="DMO2504" s="8"/>
      <c r="DMP2504" s="8"/>
      <c r="DMQ2504" s="8"/>
    </row>
    <row r="2505" spans="3044:3059" x14ac:dyDescent="0.2">
      <c r="DMB2505" s="8"/>
      <c r="DMC2505" s="8"/>
      <c r="DMD2505" s="8"/>
      <c r="DME2505" s="8"/>
      <c r="DMF2505" s="8"/>
      <c r="DMG2505" s="8"/>
      <c r="DMH2505" s="8"/>
      <c r="DMI2505" s="8"/>
      <c r="DMJ2505" s="8"/>
      <c r="DMK2505" s="8"/>
      <c r="DML2505" s="8"/>
      <c r="DMM2505" s="8"/>
      <c r="DMN2505" s="8"/>
      <c r="DMO2505" s="8"/>
      <c r="DMP2505" s="8"/>
      <c r="DMQ2505" s="8"/>
    </row>
    <row r="2506" spans="3044:3059" x14ac:dyDescent="0.2">
      <c r="DMB2506" s="8"/>
      <c r="DMC2506" s="8"/>
      <c r="DMD2506" s="8"/>
      <c r="DME2506" s="8"/>
      <c r="DMF2506" s="8"/>
      <c r="DMG2506" s="8"/>
      <c r="DMH2506" s="8"/>
      <c r="DMI2506" s="8"/>
      <c r="DMJ2506" s="8"/>
      <c r="DMK2506" s="8"/>
      <c r="DML2506" s="8"/>
      <c r="DMM2506" s="8"/>
      <c r="DMN2506" s="8"/>
      <c r="DMO2506" s="8"/>
      <c r="DMP2506" s="8"/>
      <c r="DMQ2506" s="8"/>
    </row>
    <row r="2507" spans="3044:3059" x14ac:dyDescent="0.2">
      <c r="DMB2507" s="8"/>
      <c r="DMC2507" s="8"/>
      <c r="DMD2507" s="8"/>
      <c r="DME2507" s="8"/>
      <c r="DMF2507" s="8"/>
      <c r="DMG2507" s="8"/>
      <c r="DMH2507" s="8"/>
      <c r="DMI2507" s="8"/>
      <c r="DMJ2507" s="8"/>
      <c r="DMK2507" s="8"/>
      <c r="DML2507" s="8"/>
      <c r="DMM2507" s="8"/>
      <c r="DMN2507" s="8"/>
      <c r="DMO2507" s="8"/>
      <c r="DMP2507" s="8"/>
      <c r="DMQ2507" s="8"/>
    </row>
    <row r="2508" spans="3044:3059" x14ac:dyDescent="0.2">
      <c r="DMB2508" s="8"/>
      <c r="DMC2508" s="8"/>
      <c r="DMD2508" s="8"/>
      <c r="DME2508" s="8"/>
      <c r="DMF2508" s="8"/>
      <c r="DMG2508" s="8"/>
      <c r="DMH2508" s="8"/>
      <c r="DMI2508" s="8"/>
      <c r="DMJ2508" s="8"/>
      <c r="DMK2508" s="8"/>
      <c r="DML2508" s="8"/>
      <c r="DMM2508" s="8"/>
      <c r="DMN2508" s="8"/>
      <c r="DMO2508" s="8"/>
      <c r="DMP2508" s="8"/>
      <c r="DMQ2508" s="8"/>
    </row>
    <row r="2509" spans="3044:3059" x14ac:dyDescent="0.2">
      <c r="DMB2509" s="8"/>
      <c r="DMC2509" s="8"/>
      <c r="DMD2509" s="8"/>
      <c r="DME2509" s="8"/>
      <c r="DMF2509" s="8"/>
      <c r="DMG2509" s="8"/>
      <c r="DMH2509" s="8"/>
      <c r="DMI2509" s="8"/>
      <c r="DMJ2509" s="8"/>
      <c r="DMK2509" s="8"/>
      <c r="DML2509" s="8"/>
      <c r="DMM2509" s="8"/>
      <c r="DMN2509" s="8"/>
      <c r="DMO2509" s="8"/>
      <c r="DMP2509" s="8"/>
      <c r="DMQ2509" s="8"/>
    </row>
    <row r="2510" spans="3044:3059" x14ac:dyDescent="0.2">
      <c r="DMB2510" s="8"/>
      <c r="DMC2510" s="8"/>
      <c r="DMD2510" s="8"/>
      <c r="DME2510" s="8"/>
      <c r="DMF2510" s="8"/>
      <c r="DMG2510" s="8"/>
      <c r="DMH2510" s="8"/>
      <c r="DMI2510" s="8"/>
      <c r="DMJ2510" s="8"/>
      <c r="DMK2510" s="8"/>
      <c r="DML2510" s="8"/>
      <c r="DMM2510" s="8"/>
      <c r="DMN2510" s="8"/>
      <c r="DMO2510" s="8"/>
      <c r="DMP2510" s="8"/>
      <c r="DMQ2510" s="8"/>
    </row>
    <row r="2511" spans="3044:3059" x14ac:dyDescent="0.2">
      <c r="DMB2511" s="8"/>
      <c r="DMC2511" s="8"/>
      <c r="DMD2511" s="8"/>
      <c r="DME2511" s="8"/>
      <c r="DMF2511" s="8"/>
      <c r="DMG2511" s="8"/>
      <c r="DMH2511" s="8"/>
      <c r="DMI2511" s="8"/>
      <c r="DMJ2511" s="8"/>
      <c r="DMK2511" s="8"/>
      <c r="DML2511" s="8"/>
      <c r="DMM2511" s="8"/>
      <c r="DMN2511" s="8"/>
      <c r="DMO2511" s="8"/>
      <c r="DMP2511" s="8"/>
      <c r="DMQ2511" s="8"/>
    </row>
    <row r="2512" spans="3044:3059" x14ac:dyDescent="0.2">
      <c r="DMB2512" s="8"/>
      <c r="DMC2512" s="8"/>
      <c r="DMD2512" s="8"/>
      <c r="DME2512" s="8"/>
      <c r="DMF2512" s="8"/>
      <c r="DMG2512" s="8"/>
      <c r="DMH2512" s="8"/>
      <c r="DMI2512" s="8"/>
      <c r="DMJ2512" s="8"/>
      <c r="DMK2512" s="8"/>
      <c r="DML2512" s="8"/>
      <c r="DMM2512" s="8"/>
      <c r="DMN2512" s="8"/>
      <c r="DMO2512" s="8"/>
      <c r="DMP2512" s="8"/>
      <c r="DMQ2512" s="8"/>
    </row>
    <row r="2513" spans="3044:3059" x14ac:dyDescent="0.2">
      <c r="DMB2513" s="8"/>
      <c r="DMC2513" s="8"/>
      <c r="DMD2513" s="8"/>
      <c r="DME2513" s="8"/>
      <c r="DMF2513" s="8"/>
      <c r="DMG2513" s="8"/>
      <c r="DMH2513" s="8"/>
      <c r="DMI2513" s="8"/>
      <c r="DMJ2513" s="8"/>
      <c r="DMK2513" s="8"/>
      <c r="DML2513" s="8"/>
      <c r="DMM2513" s="8"/>
      <c r="DMN2513" s="8"/>
      <c r="DMO2513" s="8"/>
      <c r="DMP2513" s="8"/>
      <c r="DMQ2513" s="8"/>
    </row>
    <row r="2514" spans="3044:3059" x14ac:dyDescent="0.2">
      <c r="DMB2514" s="8"/>
      <c r="DMC2514" s="8"/>
      <c r="DMD2514" s="8"/>
      <c r="DME2514" s="8"/>
      <c r="DMF2514" s="8"/>
      <c r="DMG2514" s="8"/>
      <c r="DMH2514" s="8"/>
      <c r="DMI2514" s="8"/>
      <c r="DMJ2514" s="8"/>
      <c r="DMK2514" s="8"/>
      <c r="DML2514" s="8"/>
      <c r="DMM2514" s="8"/>
      <c r="DMN2514" s="8"/>
      <c r="DMO2514" s="8"/>
      <c r="DMP2514" s="8"/>
      <c r="DMQ2514" s="8"/>
    </row>
    <row r="2515" spans="3044:3059" x14ac:dyDescent="0.2">
      <c r="DMB2515" s="8"/>
      <c r="DMC2515" s="8"/>
      <c r="DMD2515" s="8"/>
      <c r="DME2515" s="8"/>
      <c r="DMF2515" s="8"/>
      <c r="DMG2515" s="8"/>
      <c r="DMH2515" s="8"/>
      <c r="DMI2515" s="8"/>
      <c r="DMJ2515" s="8"/>
      <c r="DMK2515" s="8"/>
      <c r="DML2515" s="8"/>
      <c r="DMM2515" s="8"/>
      <c r="DMN2515" s="8"/>
      <c r="DMO2515" s="8"/>
      <c r="DMP2515" s="8"/>
      <c r="DMQ2515" s="8"/>
    </row>
    <row r="2516" spans="3044:3059" x14ac:dyDescent="0.2">
      <c r="DMB2516" s="8"/>
      <c r="DMC2516" s="8"/>
      <c r="DMD2516" s="8"/>
      <c r="DME2516" s="8"/>
      <c r="DMF2516" s="8"/>
      <c r="DMG2516" s="8"/>
      <c r="DMH2516" s="8"/>
      <c r="DMI2516" s="8"/>
      <c r="DMJ2516" s="8"/>
      <c r="DMK2516" s="8"/>
      <c r="DML2516" s="8"/>
      <c r="DMM2516" s="8"/>
      <c r="DMN2516" s="8"/>
      <c r="DMO2516" s="8"/>
      <c r="DMP2516" s="8"/>
      <c r="DMQ2516" s="8"/>
    </row>
    <row r="2517" spans="3044:3059" x14ac:dyDescent="0.2">
      <c r="DMB2517" s="8"/>
      <c r="DMC2517" s="8"/>
      <c r="DMD2517" s="8"/>
      <c r="DME2517" s="8"/>
      <c r="DMF2517" s="8"/>
      <c r="DMG2517" s="8"/>
      <c r="DMH2517" s="8"/>
      <c r="DMI2517" s="8"/>
      <c r="DMJ2517" s="8"/>
      <c r="DMK2517" s="8"/>
      <c r="DML2517" s="8"/>
      <c r="DMM2517" s="8"/>
      <c r="DMN2517" s="8"/>
      <c r="DMO2517" s="8"/>
      <c r="DMP2517" s="8"/>
      <c r="DMQ2517" s="8"/>
    </row>
    <row r="2518" spans="3044:3059" x14ac:dyDescent="0.2">
      <c r="DMB2518" s="8"/>
      <c r="DMC2518" s="8"/>
      <c r="DMD2518" s="8"/>
      <c r="DME2518" s="8"/>
      <c r="DMF2518" s="8"/>
      <c r="DMG2518" s="8"/>
      <c r="DMH2518" s="8"/>
      <c r="DMI2518" s="8"/>
      <c r="DMJ2518" s="8"/>
      <c r="DMK2518" s="8"/>
      <c r="DML2518" s="8"/>
      <c r="DMM2518" s="8"/>
      <c r="DMN2518" s="8"/>
      <c r="DMO2518" s="8"/>
      <c r="DMP2518" s="8"/>
      <c r="DMQ2518" s="8"/>
    </row>
    <row r="2519" spans="3044:3059" x14ac:dyDescent="0.2">
      <c r="DMB2519" s="8"/>
      <c r="DMC2519" s="8"/>
      <c r="DMD2519" s="8"/>
      <c r="DME2519" s="8"/>
      <c r="DMF2519" s="8"/>
      <c r="DMG2519" s="8"/>
      <c r="DMH2519" s="8"/>
      <c r="DMI2519" s="8"/>
      <c r="DMJ2519" s="8"/>
      <c r="DMK2519" s="8"/>
      <c r="DML2519" s="8"/>
      <c r="DMM2519" s="8"/>
      <c r="DMN2519" s="8"/>
      <c r="DMO2519" s="8"/>
      <c r="DMP2519" s="8"/>
      <c r="DMQ2519" s="8"/>
    </row>
    <row r="2520" spans="3044:3059" x14ac:dyDescent="0.2">
      <c r="DMB2520" s="8"/>
      <c r="DMC2520" s="8"/>
      <c r="DMD2520" s="8"/>
      <c r="DME2520" s="8"/>
      <c r="DMF2520" s="8"/>
      <c r="DMG2520" s="8"/>
      <c r="DMH2520" s="8"/>
      <c r="DMI2520" s="8"/>
      <c r="DMJ2520" s="8"/>
      <c r="DMK2520" s="8"/>
      <c r="DML2520" s="8"/>
      <c r="DMM2520" s="8"/>
      <c r="DMN2520" s="8"/>
      <c r="DMO2520" s="8"/>
      <c r="DMP2520" s="8"/>
      <c r="DMQ2520" s="8"/>
    </row>
    <row r="2521" spans="3044:3059" x14ac:dyDescent="0.2">
      <c r="DMB2521" s="8"/>
      <c r="DMC2521" s="8"/>
      <c r="DMD2521" s="8"/>
      <c r="DME2521" s="8"/>
      <c r="DMF2521" s="8"/>
      <c r="DMG2521" s="8"/>
      <c r="DMH2521" s="8"/>
      <c r="DMI2521" s="8"/>
      <c r="DMJ2521" s="8"/>
      <c r="DMK2521" s="8"/>
      <c r="DML2521" s="8"/>
      <c r="DMM2521" s="8"/>
      <c r="DMN2521" s="8"/>
      <c r="DMO2521" s="8"/>
      <c r="DMP2521" s="8"/>
      <c r="DMQ2521" s="8"/>
    </row>
    <row r="2522" spans="3044:3059" x14ac:dyDescent="0.2">
      <c r="DMB2522" s="8"/>
      <c r="DMC2522" s="8"/>
      <c r="DMD2522" s="8"/>
      <c r="DME2522" s="8"/>
      <c r="DMF2522" s="8"/>
      <c r="DMG2522" s="8"/>
      <c r="DMH2522" s="8"/>
      <c r="DMI2522" s="8"/>
      <c r="DMJ2522" s="8"/>
      <c r="DMK2522" s="8"/>
      <c r="DML2522" s="8"/>
      <c r="DMM2522" s="8"/>
      <c r="DMN2522" s="8"/>
      <c r="DMO2522" s="8"/>
      <c r="DMP2522" s="8"/>
      <c r="DMQ2522" s="8"/>
    </row>
    <row r="2523" spans="3044:3059" x14ac:dyDescent="0.2">
      <c r="DMB2523" s="8"/>
      <c r="DMC2523" s="8"/>
      <c r="DMD2523" s="8"/>
      <c r="DME2523" s="8"/>
      <c r="DMF2523" s="8"/>
      <c r="DMG2523" s="8"/>
      <c r="DMH2523" s="8"/>
      <c r="DMI2523" s="8"/>
      <c r="DMJ2523" s="8"/>
      <c r="DMK2523" s="8"/>
      <c r="DML2523" s="8"/>
      <c r="DMM2523" s="8"/>
      <c r="DMN2523" s="8"/>
      <c r="DMO2523" s="8"/>
      <c r="DMP2523" s="8"/>
      <c r="DMQ2523" s="8"/>
    </row>
    <row r="2524" spans="3044:3059" x14ac:dyDescent="0.2">
      <c r="DMB2524" s="8"/>
      <c r="DMC2524" s="8"/>
      <c r="DMD2524" s="8"/>
      <c r="DME2524" s="8"/>
      <c r="DMF2524" s="8"/>
      <c r="DMG2524" s="8"/>
      <c r="DMH2524" s="8"/>
      <c r="DMI2524" s="8"/>
      <c r="DMJ2524" s="8"/>
      <c r="DMK2524" s="8"/>
      <c r="DML2524" s="8"/>
      <c r="DMM2524" s="8"/>
      <c r="DMN2524" s="8"/>
      <c r="DMO2524" s="8"/>
      <c r="DMP2524" s="8"/>
      <c r="DMQ2524" s="8"/>
    </row>
    <row r="2525" spans="3044:3059" x14ac:dyDescent="0.2">
      <c r="DMB2525" s="8"/>
      <c r="DMC2525" s="8"/>
      <c r="DMD2525" s="8"/>
      <c r="DME2525" s="8"/>
      <c r="DMF2525" s="8"/>
      <c r="DMG2525" s="8"/>
      <c r="DMH2525" s="8"/>
      <c r="DMI2525" s="8"/>
      <c r="DMJ2525" s="8"/>
      <c r="DMK2525" s="8"/>
      <c r="DML2525" s="8"/>
      <c r="DMM2525" s="8"/>
      <c r="DMN2525" s="8"/>
      <c r="DMO2525" s="8"/>
      <c r="DMP2525" s="8"/>
      <c r="DMQ2525" s="8"/>
    </row>
    <row r="2526" spans="3044:3059" x14ac:dyDescent="0.2">
      <c r="DMB2526" s="8"/>
      <c r="DMC2526" s="8"/>
      <c r="DMD2526" s="8"/>
      <c r="DME2526" s="8"/>
      <c r="DMF2526" s="8"/>
      <c r="DMG2526" s="8"/>
      <c r="DMH2526" s="8"/>
      <c r="DMI2526" s="8"/>
      <c r="DMJ2526" s="8"/>
      <c r="DMK2526" s="8"/>
      <c r="DML2526" s="8"/>
      <c r="DMM2526" s="8"/>
      <c r="DMN2526" s="8"/>
      <c r="DMO2526" s="8"/>
      <c r="DMP2526" s="8"/>
      <c r="DMQ2526" s="8"/>
    </row>
    <row r="2527" spans="3044:3059" x14ac:dyDescent="0.2">
      <c r="DMB2527" s="8"/>
      <c r="DMC2527" s="8"/>
      <c r="DMD2527" s="8"/>
      <c r="DME2527" s="8"/>
      <c r="DMF2527" s="8"/>
      <c r="DMG2527" s="8"/>
      <c r="DMH2527" s="8"/>
      <c r="DMI2527" s="8"/>
      <c r="DMJ2527" s="8"/>
      <c r="DMK2527" s="8"/>
      <c r="DML2527" s="8"/>
      <c r="DMM2527" s="8"/>
      <c r="DMN2527" s="8"/>
      <c r="DMO2527" s="8"/>
      <c r="DMP2527" s="8"/>
      <c r="DMQ2527" s="8"/>
    </row>
    <row r="2528" spans="3044:3059" x14ac:dyDescent="0.2">
      <c r="DMB2528" s="8"/>
      <c r="DMC2528" s="8"/>
      <c r="DMD2528" s="8"/>
      <c r="DME2528" s="8"/>
      <c r="DMF2528" s="8"/>
      <c r="DMG2528" s="8"/>
      <c r="DMH2528" s="8"/>
      <c r="DMI2528" s="8"/>
      <c r="DMJ2528" s="8"/>
      <c r="DMK2528" s="8"/>
      <c r="DML2528" s="8"/>
      <c r="DMM2528" s="8"/>
      <c r="DMN2528" s="8"/>
      <c r="DMO2528" s="8"/>
      <c r="DMP2528" s="8"/>
      <c r="DMQ2528" s="8"/>
    </row>
    <row r="2529" spans="3044:3059" x14ac:dyDescent="0.2">
      <c r="DMB2529" s="8"/>
      <c r="DMC2529" s="8"/>
      <c r="DMD2529" s="8"/>
      <c r="DME2529" s="8"/>
      <c r="DMF2529" s="8"/>
      <c r="DMG2529" s="8"/>
      <c r="DMH2529" s="8"/>
      <c r="DMI2529" s="8"/>
      <c r="DMJ2529" s="8"/>
      <c r="DMK2529" s="8"/>
      <c r="DML2529" s="8"/>
      <c r="DMM2529" s="8"/>
      <c r="DMN2529" s="8"/>
      <c r="DMO2529" s="8"/>
      <c r="DMP2529" s="8"/>
      <c r="DMQ2529" s="8"/>
    </row>
    <row r="2530" spans="3044:3059" x14ac:dyDescent="0.2">
      <c r="DMB2530" s="8"/>
      <c r="DMC2530" s="8"/>
      <c r="DMD2530" s="8"/>
      <c r="DME2530" s="8"/>
      <c r="DMF2530" s="8"/>
      <c r="DMG2530" s="8"/>
      <c r="DMH2530" s="8"/>
      <c r="DMI2530" s="8"/>
      <c r="DMJ2530" s="8"/>
      <c r="DMK2530" s="8"/>
      <c r="DML2530" s="8"/>
      <c r="DMM2530" s="8"/>
      <c r="DMN2530" s="8"/>
      <c r="DMO2530" s="8"/>
      <c r="DMP2530" s="8"/>
      <c r="DMQ2530" s="8"/>
    </row>
    <row r="2531" spans="3044:3059" x14ac:dyDescent="0.2">
      <c r="DMB2531" s="8"/>
      <c r="DMC2531" s="8"/>
      <c r="DMD2531" s="8"/>
      <c r="DME2531" s="8"/>
      <c r="DMF2531" s="8"/>
      <c r="DMG2531" s="8"/>
      <c r="DMH2531" s="8"/>
      <c r="DMI2531" s="8"/>
      <c r="DMJ2531" s="8"/>
      <c r="DMK2531" s="8"/>
      <c r="DML2531" s="8"/>
      <c r="DMM2531" s="8"/>
      <c r="DMN2531" s="8"/>
      <c r="DMO2531" s="8"/>
      <c r="DMP2531" s="8"/>
      <c r="DMQ2531" s="8"/>
    </row>
    <row r="2532" spans="3044:3059" x14ac:dyDescent="0.2">
      <c r="DMB2532" s="8"/>
      <c r="DMC2532" s="8"/>
      <c r="DMD2532" s="8"/>
      <c r="DME2532" s="8"/>
      <c r="DMF2532" s="8"/>
      <c r="DMG2532" s="8"/>
      <c r="DMH2532" s="8"/>
      <c r="DMI2532" s="8"/>
      <c r="DMJ2532" s="8"/>
      <c r="DMK2532" s="8"/>
      <c r="DML2532" s="8"/>
      <c r="DMM2532" s="8"/>
      <c r="DMN2532" s="8"/>
      <c r="DMO2532" s="8"/>
      <c r="DMP2532" s="8"/>
      <c r="DMQ2532" s="8"/>
    </row>
    <row r="2533" spans="3044:3059" x14ac:dyDescent="0.2">
      <c r="DMB2533" s="8"/>
      <c r="DMC2533" s="8"/>
      <c r="DMD2533" s="8"/>
      <c r="DME2533" s="8"/>
      <c r="DMF2533" s="8"/>
      <c r="DMG2533" s="8"/>
      <c r="DMH2533" s="8"/>
      <c r="DMI2533" s="8"/>
      <c r="DMJ2533" s="8"/>
      <c r="DMK2533" s="8"/>
      <c r="DML2533" s="8"/>
      <c r="DMM2533" s="8"/>
      <c r="DMN2533" s="8"/>
      <c r="DMO2533" s="8"/>
      <c r="DMP2533" s="8"/>
      <c r="DMQ2533" s="8"/>
    </row>
    <row r="2534" spans="3044:3059" x14ac:dyDescent="0.2">
      <c r="DMB2534" s="8"/>
      <c r="DMC2534" s="8"/>
      <c r="DMD2534" s="8"/>
      <c r="DME2534" s="8"/>
      <c r="DMF2534" s="8"/>
      <c r="DMG2534" s="8"/>
      <c r="DMH2534" s="8"/>
      <c r="DMI2534" s="8"/>
      <c r="DMJ2534" s="8"/>
      <c r="DMK2534" s="8"/>
      <c r="DML2534" s="8"/>
      <c r="DMM2534" s="8"/>
      <c r="DMN2534" s="8"/>
      <c r="DMO2534" s="8"/>
      <c r="DMP2534" s="8"/>
      <c r="DMQ2534" s="8"/>
    </row>
    <row r="2535" spans="3044:3059" x14ac:dyDescent="0.2">
      <c r="DMB2535" s="8"/>
      <c r="DMC2535" s="8"/>
      <c r="DMD2535" s="8"/>
      <c r="DME2535" s="8"/>
      <c r="DMF2535" s="8"/>
      <c r="DMG2535" s="8"/>
      <c r="DMH2535" s="8"/>
      <c r="DMI2535" s="8"/>
      <c r="DMJ2535" s="8"/>
      <c r="DMK2535" s="8"/>
      <c r="DML2535" s="8"/>
      <c r="DMM2535" s="8"/>
      <c r="DMN2535" s="8"/>
      <c r="DMO2535" s="8"/>
      <c r="DMP2535" s="8"/>
      <c r="DMQ2535" s="8"/>
    </row>
    <row r="2536" spans="3044:3059" x14ac:dyDescent="0.2">
      <c r="DMB2536" s="8"/>
      <c r="DMC2536" s="8"/>
      <c r="DMD2536" s="8"/>
      <c r="DME2536" s="8"/>
      <c r="DMF2536" s="8"/>
      <c r="DMG2536" s="8"/>
      <c r="DMH2536" s="8"/>
      <c r="DMI2536" s="8"/>
      <c r="DMJ2536" s="8"/>
      <c r="DMK2536" s="8"/>
      <c r="DML2536" s="8"/>
      <c r="DMM2536" s="8"/>
      <c r="DMN2536" s="8"/>
      <c r="DMO2536" s="8"/>
      <c r="DMP2536" s="8"/>
      <c r="DMQ2536" s="8"/>
    </row>
    <row r="2537" spans="3044:3059" x14ac:dyDescent="0.2">
      <c r="DMB2537" s="8"/>
      <c r="DMC2537" s="8"/>
      <c r="DMD2537" s="8"/>
      <c r="DME2537" s="8"/>
      <c r="DMF2537" s="8"/>
      <c r="DMG2537" s="8"/>
      <c r="DMH2537" s="8"/>
      <c r="DMI2537" s="8"/>
      <c r="DMJ2537" s="8"/>
      <c r="DMK2537" s="8"/>
      <c r="DML2537" s="8"/>
      <c r="DMM2537" s="8"/>
      <c r="DMN2537" s="8"/>
      <c r="DMO2537" s="8"/>
      <c r="DMP2537" s="8"/>
      <c r="DMQ2537" s="8"/>
    </row>
    <row r="2538" spans="3044:3059" x14ac:dyDescent="0.2">
      <c r="DMB2538" s="8"/>
      <c r="DMC2538" s="8"/>
      <c r="DMD2538" s="8"/>
      <c r="DME2538" s="8"/>
      <c r="DMF2538" s="8"/>
      <c r="DMG2538" s="8"/>
      <c r="DMH2538" s="8"/>
      <c r="DMI2538" s="8"/>
      <c r="DMJ2538" s="8"/>
      <c r="DMK2538" s="8"/>
      <c r="DML2538" s="8"/>
      <c r="DMM2538" s="8"/>
      <c r="DMN2538" s="8"/>
      <c r="DMO2538" s="8"/>
      <c r="DMP2538" s="8"/>
      <c r="DMQ2538" s="8"/>
    </row>
    <row r="2539" spans="3044:3059" x14ac:dyDescent="0.2">
      <c r="DMB2539" s="8"/>
      <c r="DMC2539" s="8"/>
      <c r="DMD2539" s="8"/>
      <c r="DME2539" s="8"/>
      <c r="DMF2539" s="8"/>
      <c r="DMG2539" s="8"/>
      <c r="DMH2539" s="8"/>
      <c r="DMI2539" s="8"/>
      <c r="DMJ2539" s="8"/>
      <c r="DMK2539" s="8"/>
      <c r="DML2539" s="8"/>
      <c r="DMM2539" s="8"/>
      <c r="DMN2539" s="8"/>
      <c r="DMO2539" s="8"/>
      <c r="DMP2539" s="8"/>
      <c r="DMQ2539" s="8"/>
    </row>
    <row r="2540" spans="3044:3059" x14ac:dyDescent="0.2">
      <c r="DMB2540" s="8"/>
      <c r="DMC2540" s="8"/>
      <c r="DMD2540" s="8"/>
      <c r="DME2540" s="8"/>
      <c r="DMF2540" s="8"/>
      <c r="DMG2540" s="8"/>
      <c r="DMH2540" s="8"/>
      <c r="DMI2540" s="8"/>
      <c r="DMJ2540" s="8"/>
      <c r="DMK2540" s="8"/>
      <c r="DML2540" s="8"/>
      <c r="DMM2540" s="8"/>
      <c r="DMN2540" s="8"/>
      <c r="DMO2540" s="8"/>
      <c r="DMP2540" s="8"/>
      <c r="DMQ2540" s="8"/>
    </row>
    <row r="2541" spans="3044:3059" x14ac:dyDescent="0.2">
      <c r="DMB2541" s="8"/>
      <c r="DMC2541" s="8"/>
      <c r="DMD2541" s="8"/>
      <c r="DME2541" s="8"/>
      <c r="DMF2541" s="8"/>
      <c r="DMG2541" s="8"/>
      <c r="DMH2541" s="8"/>
      <c r="DMI2541" s="8"/>
      <c r="DMJ2541" s="8"/>
      <c r="DMK2541" s="8"/>
      <c r="DML2541" s="8"/>
      <c r="DMM2541" s="8"/>
      <c r="DMN2541" s="8"/>
      <c r="DMO2541" s="8"/>
      <c r="DMP2541" s="8"/>
      <c r="DMQ2541" s="8"/>
    </row>
    <row r="2542" spans="3044:3059" x14ac:dyDescent="0.2">
      <c r="DMB2542" s="8"/>
      <c r="DMC2542" s="8"/>
      <c r="DMD2542" s="8"/>
      <c r="DME2542" s="8"/>
      <c r="DMF2542" s="8"/>
      <c r="DMG2542" s="8"/>
      <c r="DMH2542" s="8"/>
      <c r="DMI2542" s="8"/>
      <c r="DMJ2542" s="8"/>
      <c r="DMK2542" s="8"/>
      <c r="DML2542" s="8"/>
      <c r="DMM2542" s="8"/>
      <c r="DMN2542" s="8"/>
      <c r="DMO2542" s="8"/>
      <c r="DMP2542" s="8"/>
      <c r="DMQ2542" s="8"/>
    </row>
    <row r="2543" spans="3044:3059" x14ac:dyDescent="0.2">
      <c r="DMB2543" s="8"/>
      <c r="DMC2543" s="8"/>
      <c r="DMD2543" s="8"/>
      <c r="DME2543" s="8"/>
      <c r="DMF2543" s="8"/>
      <c r="DMG2543" s="8"/>
      <c r="DMH2543" s="8"/>
      <c r="DMI2543" s="8"/>
      <c r="DMJ2543" s="8"/>
      <c r="DMK2543" s="8"/>
      <c r="DML2543" s="8"/>
      <c r="DMM2543" s="8"/>
      <c r="DMN2543" s="8"/>
      <c r="DMO2543" s="8"/>
      <c r="DMP2543" s="8"/>
      <c r="DMQ2543" s="8"/>
    </row>
    <row r="2544" spans="3044:3059" x14ac:dyDescent="0.2">
      <c r="DMB2544" s="8"/>
      <c r="DMC2544" s="8"/>
      <c r="DMD2544" s="8"/>
      <c r="DME2544" s="8"/>
      <c r="DMF2544" s="8"/>
      <c r="DMG2544" s="8"/>
      <c r="DMH2544" s="8"/>
      <c r="DMI2544" s="8"/>
      <c r="DMJ2544" s="8"/>
      <c r="DMK2544" s="8"/>
      <c r="DML2544" s="8"/>
      <c r="DMM2544" s="8"/>
      <c r="DMN2544" s="8"/>
      <c r="DMO2544" s="8"/>
      <c r="DMP2544" s="8"/>
      <c r="DMQ2544" s="8"/>
    </row>
    <row r="2545" spans="3044:3059" x14ac:dyDescent="0.2">
      <c r="DMB2545" s="8"/>
      <c r="DMC2545" s="8"/>
      <c r="DMD2545" s="8"/>
      <c r="DME2545" s="8"/>
      <c r="DMF2545" s="8"/>
      <c r="DMG2545" s="8"/>
      <c r="DMH2545" s="8"/>
      <c r="DMI2545" s="8"/>
      <c r="DMJ2545" s="8"/>
      <c r="DMK2545" s="8"/>
      <c r="DML2545" s="8"/>
      <c r="DMM2545" s="8"/>
      <c r="DMN2545" s="8"/>
      <c r="DMO2545" s="8"/>
      <c r="DMP2545" s="8"/>
      <c r="DMQ2545" s="8"/>
    </row>
    <row r="2546" spans="3044:3059" x14ac:dyDescent="0.2">
      <c r="DMB2546" s="8"/>
      <c r="DMC2546" s="8"/>
      <c r="DMD2546" s="8"/>
      <c r="DME2546" s="8"/>
      <c r="DMF2546" s="8"/>
      <c r="DMG2546" s="8"/>
      <c r="DMH2546" s="8"/>
      <c r="DMI2546" s="8"/>
      <c r="DMJ2546" s="8"/>
      <c r="DMK2546" s="8"/>
      <c r="DML2546" s="8"/>
      <c r="DMM2546" s="8"/>
      <c r="DMN2546" s="8"/>
      <c r="DMO2546" s="8"/>
      <c r="DMP2546" s="8"/>
      <c r="DMQ2546" s="8"/>
    </row>
    <row r="2547" spans="3044:3059" x14ac:dyDescent="0.2">
      <c r="DMB2547" s="8"/>
      <c r="DMC2547" s="8"/>
      <c r="DMD2547" s="8"/>
      <c r="DME2547" s="8"/>
      <c r="DMF2547" s="8"/>
      <c r="DMG2547" s="8"/>
      <c r="DMH2547" s="8"/>
      <c r="DMI2547" s="8"/>
      <c r="DMJ2547" s="8"/>
      <c r="DMK2547" s="8"/>
      <c r="DML2547" s="8"/>
      <c r="DMM2547" s="8"/>
      <c r="DMN2547" s="8"/>
      <c r="DMO2547" s="8"/>
      <c r="DMP2547" s="8"/>
      <c r="DMQ2547" s="8"/>
    </row>
    <row r="2548" spans="3044:3059" x14ac:dyDescent="0.2">
      <c r="DMB2548" s="8"/>
      <c r="DMC2548" s="8"/>
      <c r="DMD2548" s="8"/>
      <c r="DME2548" s="8"/>
      <c r="DMF2548" s="8"/>
      <c r="DMG2548" s="8"/>
      <c r="DMH2548" s="8"/>
      <c r="DMI2548" s="8"/>
      <c r="DMJ2548" s="8"/>
      <c r="DMK2548" s="8"/>
      <c r="DML2548" s="8"/>
      <c r="DMM2548" s="8"/>
      <c r="DMN2548" s="8"/>
      <c r="DMO2548" s="8"/>
      <c r="DMP2548" s="8"/>
      <c r="DMQ2548" s="8"/>
    </row>
    <row r="2549" spans="3044:3059" x14ac:dyDescent="0.2">
      <c r="DMB2549" s="8"/>
      <c r="DMC2549" s="8"/>
      <c r="DMD2549" s="8"/>
      <c r="DME2549" s="8"/>
      <c r="DMF2549" s="8"/>
      <c r="DMG2549" s="8"/>
      <c r="DMH2549" s="8"/>
      <c r="DMI2549" s="8"/>
      <c r="DMJ2549" s="8"/>
      <c r="DMK2549" s="8"/>
      <c r="DML2549" s="8"/>
      <c r="DMM2549" s="8"/>
      <c r="DMN2549" s="8"/>
      <c r="DMO2549" s="8"/>
      <c r="DMP2549" s="8"/>
      <c r="DMQ2549" s="8"/>
    </row>
    <row r="2550" spans="3044:3059" x14ac:dyDescent="0.2">
      <c r="DMB2550" s="8"/>
      <c r="DMC2550" s="8"/>
      <c r="DMD2550" s="8"/>
      <c r="DME2550" s="8"/>
      <c r="DMF2550" s="8"/>
      <c r="DMG2550" s="8"/>
      <c r="DMH2550" s="8"/>
      <c r="DMI2550" s="8"/>
      <c r="DMJ2550" s="8"/>
      <c r="DMK2550" s="8"/>
      <c r="DML2550" s="8"/>
      <c r="DMM2550" s="8"/>
      <c r="DMN2550" s="8"/>
      <c r="DMO2550" s="8"/>
      <c r="DMP2550" s="8"/>
      <c r="DMQ2550" s="8"/>
    </row>
    <row r="2551" spans="3044:3059" x14ac:dyDescent="0.2">
      <c r="DMB2551" s="8"/>
      <c r="DMC2551" s="8"/>
      <c r="DMD2551" s="8"/>
      <c r="DME2551" s="8"/>
      <c r="DMF2551" s="8"/>
      <c r="DMG2551" s="8"/>
      <c r="DMH2551" s="8"/>
      <c r="DMI2551" s="8"/>
      <c r="DMJ2551" s="8"/>
      <c r="DMK2551" s="8"/>
      <c r="DML2551" s="8"/>
      <c r="DMM2551" s="8"/>
      <c r="DMN2551" s="8"/>
      <c r="DMO2551" s="8"/>
      <c r="DMP2551" s="8"/>
      <c r="DMQ2551" s="8"/>
    </row>
    <row r="2552" spans="3044:3059" x14ac:dyDescent="0.2">
      <c r="DMB2552" s="8"/>
      <c r="DMC2552" s="8"/>
      <c r="DMD2552" s="8"/>
      <c r="DME2552" s="8"/>
      <c r="DMF2552" s="8"/>
      <c r="DMG2552" s="8"/>
      <c r="DMH2552" s="8"/>
      <c r="DMI2552" s="8"/>
      <c r="DMJ2552" s="8"/>
      <c r="DMK2552" s="8"/>
      <c r="DML2552" s="8"/>
      <c r="DMM2552" s="8"/>
      <c r="DMN2552" s="8"/>
      <c r="DMO2552" s="8"/>
      <c r="DMP2552" s="8"/>
      <c r="DMQ2552" s="8"/>
    </row>
    <row r="2553" spans="3044:3059" x14ac:dyDescent="0.2">
      <c r="DMB2553" s="8"/>
      <c r="DMC2553" s="8"/>
      <c r="DMD2553" s="8"/>
      <c r="DME2553" s="8"/>
      <c r="DMF2553" s="8"/>
      <c r="DMG2553" s="8"/>
      <c r="DMH2553" s="8"/>
      <c r="DMI2553" s="8"/>
      <c r="DMJ2553" s="8"/>
      <c r="DMK2553" s="8"/>
      <c r="DML2553" s="8"/>
      <c r="DMM2553" s="8"/>
      <c r="DMN2553" s="8"/>
      <c r="DMO2553" s="8"/>
      <c r="DMP2553" s="8"/>
      <c r="DMQ2553" s="8"/>
    </row>
    <row r="2554" spans="3044:3059" x14ac:dyDescent="0.2">
      <c r="DMB2554" s="8"/>
      <c r="DMC2554" s="8"/>
      <c r="DMD2554" s="8"/>
      <c r="DME2554" s="8"/>
      <c r="DMF2554" s="8"/>
      <c r="DMG2554" s="8"/>
      <c r="DMH2554" s="8"/>
      <c r="DMI2554" s="8"/>
      <c r="DMJ2554" s="8"/>
      <c r="DMK2554" s="8"/>
      <c r="DML2554" s="8"/>
      <c r="DMM2554" s="8"/>
      <c r="DMN2554" s="8"/>
      <c r="DMO2554" s="8"/>
      <c r="DMP2554" s="8"/>
      <c r="DMQ2554" s="8"/>
    </row>
    <row r="2555" spans="3044:3059" x14ac:dyDescent="0.2">
      <c r="DMB2555" s="8"/>
      <c r="DMC2555" s="8"/>
      <c r="DMD2555" s="8"/>
      <c r="DME2555" s="8"/>
      <c r="DMF2555" s="8"/>
      <c r="DMG2555" s="8"/>
      <c r="DMH2555" s="8"/>
      <c r="DMI2555" s="8"/>
      <c r="DMJ2555" s="8"/>
      <c r="DMK2555" s="8"/>
      <c r="DML2555" s="8"/>
      <c r="DMM2555" s="8"/>
      <c r="DMN2555" s="8"/>
      <c r="DMO2555" s="8"/>
      <c r="DMP2555" s="8"/>
      <c r="DMQ2555" s="8"/>
    </row>
    <row r="2556" spans="3044:3059" x14ac:dyDescent="0.2">
      <c r="DMB2556" s="8"/>
      <c r="DMC2556" s="8"/>
      <c r="DMD2556" s="8"/>
      <c r="DME2556" s="8"/>
      <c r="DMF2556" s="8"/>
      <c r="DMG2556" s="8"/>
      <c r="DMH2556" s="8"/>
      <c r="DMI2556" s="8"/>
      <c r="DMJ2556" s="8"/>
      <c r="DMK2556" s="8"/>
      <c r="DML2556" s="8"/>
      <c r="DMM2556" s="8"/>
      <c r="DMN2556" s="8"/>
      <c r="DMO2556" s="8"/>
      <c r="DMP2556" s="8"/>
      <c r="DMQ2556" s="8"/>
    </row>
    <row r="2557" spans="3044:3059" x14ac:dyDescent="0.2">
      <c r="DMB2557" s="8"/>
      <c r="DMC2557" s="8"/>
      <c r="DMD2557" s="8"/>
      <c r="DME2557" s="8"/>
      <c r="DMF2557" s="8"/>
      <c r="DMG2557" s="8"/>
      <c r="DMH2557" s="8"/>
      <c r="DMI2557" s="8"/>
      <c r="DMJ2557" s="8"/>
      <c r="DMK2557" s="8"/>
      <c r="DML2557" s="8"/>
      <c r="DMM2557" s="8"/>
      <c r="DMN2557" s="8"/>
      <c r="DMO2557" s="8"/>
      <c r="DMP2557" s="8"/>
      <c r="DMQ2557" s="8"/>
    </row>
    <row r="2558" spans="3044:3059" x14ac:dyDescent="0.2">
      <c r="DMB2558" s="8"/>
      <c r="DMC2558" s="8"/>
      <c r="DMD2558" s="8"/>
      <c r="DME2558" s="8"/>
      <c r="DMF2558" s="8"/>
      <c r="DMG2558" s="8"/>
      <c r="DMH2558" s="8"/>
      <c r="DMI2558" s="8"/>
      <c r="DMJ2558" s="8"/>
      <c r="DMK2558" s="8"/>
      <c r="DML2558" s="8"/>
      <c r="DMM2558" s="8"/>
      <c r="DMN2558" s="8"/>
      <c r="DMO2558" s="8"/>
      <c r="DMP2558" s="8"/>
      <c r="DMQ2558" s="8"/>
    </row>
    <row r="2559" spans="3044:3059" x14ac:dyDescent="0.2">
      <c r="DMB2559" s="8"/>
      <c r="DMC2559" s="8"/>
      <c r="DMD2559" s="8"/>
      <c r="DME2559" s="8"/>
      <c r="DMF2559" s="8"/>
      <c r="DMG2559" s="8"/>
      <c r="DMH2559" s="8"/>
      <c r="DMI2559" s="8"/>
      <c r="DMJ2559" s="8"/>
      <c r="DMK2559" s="8"/>
      <c r="DML2559" s="8"/>
      <c r="DMM2559" s="8"/>
      <c r="DMN2559" s="8"/>
      <c r="DMO2559" s="8"/>
      <c r="DMP2559" s="8"/>
      <c r="DMQ2559" s="8"/>
    </row>
    <row r="2560" spans="3044:3059" x14ac:dyDescent="0.2">
      <c r="DMB2560" s="8"/>
      <c r="DMC2560" s="8"/>
      <c r="DMD2560" s="8"/>
      <c r="DME2560" s="8"/>
      <c r="DMF2560" s="8"/>
      <c r="DMG2560" s="8"/>
      <c r="DMH2560" s="8"/>
      <c r="DMI2560" s="8"/>
      <c r="DMJ2560" s="8"/>
      <c r="DMK2560" s="8"/>
      <c r="DML2560" s="8"/>
      <c r="DMM2560" s="8"/>
      <c r="DMN2560" s="8"/>
      <c r="DMO2560" s="8"/>
      <c r="DMP2560" s="8"/>
      <c r="DMQ2560" s="8"/>
    </row>
    <row r="2561" spans="3044:3059" x14ac:dyDescent="0.2">
      <c r="DMB2561" s="8"/>
      <c r="DMC2561" s="8"/>
      <c r="DMD2561" s="8"/>
      <c r="DME2561" s="8"/>
      <c r="DMF2561" s="8"/>
      <c r="DMG2561" s="8"/>
      <c r="DMH2561" s="8"/>
      <c r="DMI2561" s="8"/>
      <c r="DMJ2561" s="8"/>
      <c r="DMK2561" s="8"/>
      <c r="DML2561" s="8"/>
      <c r="DMM2561" s="8"/>
      <c r="DMN2561" s="8"/>
      <c r="DMO2561" s="8"/>
      <c r="DMP2561" s="8"/>
      <c r="DMQ2561" s="8"/>
    </row>
    <row r="2562" spans="3044:3059" x14ac:dyDescent="0.2">
      <c r="DMB2562" s="8"/>
      <c r="DMC2562" s="8"/>
      <c r="DMD2562" s="8"/>
      <c r="DME2562" s="8"/>
      <c r="DMF2562" s="8"/>
      <c r="DMG2562" s="8"/>
      <c r="DMH2562" s="8"/>
      <c r="DMI2562" s="8"/>
      <c r="DMJ2562" s="8"/>
      <c r="DMK2562" s="8"/>
      <c r="DML2562" s="8"/>
      <c r="DMM2562" s="8"/>
      <c r="DMN2562" s="8"/>
      <c r="DMO2562" s="8"/>
      <c r="DMP2562" s="8"/>
      <c r="DMQ2562" s="8"/>
    </row>
    <row r="2563" spans="3044:3059" x14ac:dyDescent="0.2">
      <c r="DMB2563" s="8"/>
      <c r="DMC2563" s="8"/>
      <c r="DMD2563" s="8"/>
      <c r="DME2563" s="8"/>
      <c r="DMF2563" s="8"/>
      <c r="DMG2563" s="8"/>
      <c r="DMH2563" s="8"/>
      <c r="DMI2563" s="8"/>
      <c r="DMJ2563" s="8"/>
      <c r="DMK2563" s="8"/>
      <c r="DML2563" s="8"/>
      <c r="DMM2563" s="8"/>
      <c r="DMN2563" s="8"/>
      <c r="DMO2563" s="8"/>
      <c r="DMP2563" s="8"/>
      <c r="DMQ2563" s="8"/>
    </row>
    <row r="2564" spans="3044:3059" x14ac:dyDescent="0.2">
      <c r="DMB2564" s="8"/>
      <c r="DMC2564" s="8"/>
      <c r="DMD2564" s="8"/>
      <c r="DME2564" s="8"/>
      <c r="DMF2564" s="8"/>
      <c r="DMG2564" s="8"/>
      <c r="DMH2564" s="8"/>
      <c r="DMI2564" s="8"/>
      <c r="DMJ2564" s="8"/>
      <c r="DMK2564" s="8"/>
      <c r="DML2564" s="8"/>
      <c r="DMM2564" s="8"/>
      <c r="DMN2564" s="8"/>
      <c r="DMO2564" s="8"/>
      <c r="DMP2564" s="8"/>
      <c r="DMQ2564" s="8"/>
    </row>
    <row r="2565" spans="3044:3059" x14ac:dyDescent="0.2">
      <c r="DMB2565" s="8"/>
      <c r="DMC2565" s="8"/>
      <c r="DMD2565" s="8"/>
      <c r="DME2565" s="8"/>
      <c r="DMF2565" s="8"/>
      <c r="DMG2565" s="8"/>
      <c r="DMH2565" s="8"/>
      <c r="DMI2565" s="8"/>
      <c r="DMJ2565" s="8"/>
      <c r="DMK2565" s="8"/>
      <c r="DML2565" s="8"/>
      <c r="DMM2565" s="8"/>
      <c r="DMN2565" s="8"/>
      <c r="DMO2565" s="8"/>
      <c r="DMP2565" s="8"/>
      <c r="DMQ2565" s="8"/>
    </row>
    <row r="2566" spans="3044:3059" x14ac:dyDescent="0.2">
      <c r="DMB2566" s="8"/>
      <c r="DMC2566" s="8"/>
      <c r="DMD2566" s="8"/>
      <c r="DME2566" s="8"/>
      <c r="DMF2566" s="8"/>
      <c r="DMG2566" s="8"/>
      <c r="DMH2566" s="8"/>
      <c r="DMI2566" s="8"/>
      <c r="DMJ2566" s="8"/>
      <c r="DMK2566" s="8"/>
      <c r="DML2566" s="8"/>
      <c r="DMM2566" s="8"/>
      <c r="DMN2566" s="8"/>
      <c r="DMO2566" s="8"/>
      <c r="DMP2566" s="8"/>
      <c r="DMQ2566" s="8"/>
    </row>
    <row r="2567" spans="3044:3059" x14ac:dyDescent="0.2">
      <c r="DMB2567" s="8"/>
      <c r="DMC2567" s="8"/>
      <c r="DMD2567" s="8"/>
      <c r="DME2567" s="8"/>
      <c r="DMF2567" s="8"/>
      <c r="DMG2567" s="8"/>
      <c r="DMH2567" s="8"/>
      <c r="DMI2567" s="8"/>
      <c r="DMJ2567" s="8"/>
      <c r="DMK2567" s="8"/>
      <c r="DML2567" s="8"/>
      <c r="DMM2567" s="8"/>
      <c r="DMN2567" s="8"/>
      <c r="DMO2567" s="8"/>
      <c r="DMP2567" s="8"/>
      <c r="DMQ2567" s="8"/>
    </row>
    <row r="2568" spans="3044:3059" x14ac:dyDescent="0.2">
      <c r="DMB2568" s="8"/>
      <c r="DMC2568" s="8"/>
      <c r="DMD2568" s="8"/>
      <c r="DME2568" s="8"/>
      <c r="DMF2568" s="8"/>
      <c r="DMG2568" s="8"/>
      <c r="DMH2568" s="8"/>
      <c r="DMI2568" s="8"/>
      <c r="DMJ2568" s="8"/>
      <c r="DMK2568" s="8"/>
      <c r="DML2568" s="8"/>
      <c r="DMM2568" s="8"/>
      <c r="DMN2568" s="8"/>
      <c r="DMO2568" s="8"/>
      <c r="DMP2568" s="8"/>
      <c r="DMQ2568" s="8"/>
    </row>
    <row r="2569" spans="3044:3059" x14ac:dyDescent="0.2">
      <c r="DMB2569" s="8"/>
      <c r="DMC2569" s="8"/>
      <c r="DMD2569" s="8"/>
      <c r="DME2569" s="8"/>
      <c r="DMF2569" s="8"/>
      <c r="DMG2569" s="8"/>
      <c r="DMH2569" s="8"/>
      <c r="DMI2569" s="8"/>
      <c r="DMJ2569" s="8"/>
      <c r="DMK2569" s="8"/>
      <c r="DML2569" s="8"/>
      <c r="DMM2569" s="8"/>
      <c r="DMN2569" s="8"/>
      <c r="DMO2569" s="8"/>
      <c r="DMP2569" s="8"/>
      <c r="DMQ2569" s="8"/>
    </row>
    <row r="2570" spans="3044:3059" x14ac:dyDescent="0.2">
      <c r="DMB2570" s="8"/>
      <c r="DMC2570" s="8"/>
      <c r="DMD2570" s="8"/>
      <c r="DME2570" s="8"/>
      <c r="DMF2570" s="8"/>
      <c r="DMG2570" s="8"/>
      <c r="DMH2570" s="8"/>
      <c r="DMI2570" s="8"/>
      <c r="DMJ2570" s="8"/>
      <c r="DMK2570" s="8"/>
      <c r="DML2570" s="8"/>
      <c r="DMM2570" s="8"/>
      <c r="DMN2570" s="8"/>
      <c r="DMO2570" s="8"/>
      <c r="DMP2570" s="8"/>
      <c r="DMQ2570" s="8"/>
    </row>
    <row r="2571" spans="3044:3059" x14ac:dyDescent="0.2">
      <c r="DMB2571" s="8"/>
      <c r="DMC2571" s="8"/>
      <c r="DMD2571" s="8"/>
      <c r="DME2571" s="8"/>
      <c r="DMF2571" s="8"/>
      <c r="DMG2571" s="8"/>
      <c r="DMH2571" s="8"/>
      <c r="DMI2571" s="8"/>
      <c r="DMJ2571" s="8"/>
      <c r="DMK2571" s="8"/>
      <c r="DML2571" s="8"/>
      <c r="DMM2571" s="8"/>
      <c r="DMN2571" s="8"/>
      <c r="DMO2571" s="8"/>
      <c r="DMP2571" s="8"/>
      <c r="DMQ2571" s="8"/>
    </row>
    <row r="2572" spans="3044:3059" x14ac:dyDescent="0.2">
      <c r="DMB2572" s="8"/>
      <c r="DMC2572" s="8"/>
      <c r="DMD2572" s="8"/>
      <c r="DME2572" s="8"/>
      <c r="DMF2572" s="8"/>
      <c r="DMG2572" s="8"/>
      <c r="DMH2572" s="8"/>
      <c r="DMI2572" s="8"/>
      <c r="DMJ2572" s="8"/>
      <c r="DMK2572" s="8"/>
      <c r="DML2572" s="8"/>
      <c r="DMM2572" s="8"/>
      <c r="DMN2572" s="8"/>
      <c r="DMO2572" s="8"/>
      <c r="DMP2572" s="8"/>
      <c r="DMQ2572" s="8"/>
    </row>
    <row r="2573" spans="3044:3059" x14ac:dyDescent="0.2">
      <c r="DMB2573" s="8"/>
      <c r="DMC2573" s="8"/>
      <c r="DMD2573" s="8"/>
      <c r="DME2573" s="8"/>
      <c r="DMF2573" s="8"/>
      <c r="DMG2573" s="8"/>
      <c r="DMH2573" s="8"/>
      <c r="DMI2573" s="8"/>
      <c r="DMJ2573" s="8"/>
      <c r="DMK2573" s="8"/>
      <c r="DML2573" s="8"/>
      <c r="DMM2573" s="8"/>
      <c r="DMN2573" s="8"/>
      <c r="DMO2573" s="8"/>
      <c r="DMP2573" s="8"/>
      <c r="DMQ2573" s="8"/>
    </row>
    <row r="2574" spans="3044:3059" x14ac:dyDescent="0.2">
      <c r="DMB2574" s="8"/>
      <c r="DMC2574" s="8"/>
      <c r="DMD2574" s="8"/>
      <c r="DME2574" s="8"/>
      <c r="DMF2574" s="8"/>
      <c r="DMG2574" s="8"/>
      <c r="DMH2574" s="8"/>
      <c r="DMI2574" s="8"/>
      <c r="DMJ2574" s="8"/>
      <c r="DMK2574" s="8"/>
      <c r="DML2574" s="8"/>
      <c r="DMM2574" s="8"/>
      <c r="DMN2574" s="8"/>
      <c r="DMO2574" s="8"/>
      <c r="DMP2574" s="8"/>
      <c r="DMQ2574" s="8"/>
    </row>
    <row r="2575" spans="3044:3059" x14ac:dyDescent="0.2">
      <c r="DMB2575" s="8"/>
      <c r="DMC2575" s="8"/>
      <c r="DMD2575" s="8"/>
      <c r="DME2575" s="8"/>
      <c r="DMF2575" s="8"/>
      <c r="DMG2575" s="8"/>
      <c r="DMH2575" s="8"/>
      <c r="DMI2575" s="8"/>
      <c r="DMJ2575" s="8"/>
      <c r="DMK2575" s="8"/>
      <c r="DML2575" s="8"/>
      <c r="DMM2575" s="8"/>
      <c r="DMN2575" s="8"/>
      <c r="DMO2575" s="8"/>
      <c r="DMP2575" s="8"/>
      <c r="DMQ2575" s="8"/>
    </row>
    <row r="2576" spans="3044:3059" x14ac:dyDescent="0.2">
      <c r="DMB2576" s="8"/>
      <c r="DMC2576" s="8"/>
      <c r="DMD2576" s="8"/>
      <c r="DME2576" s="8"/>
      <c r="DMF2576" s="8"/>
      <c r="DMG2576" s="8"/>
      <c r="DMH2576" s="8"/>
      <c r="DMI2576" s="8"/>
      <c r="DMJ2576" s="8"/>
      <c r="DMK2576" s="8"/>
      <c r="DML2576" s="8"/>
      <c r="DMM2576" s="8"/>
      <c r="DMN2576" s="8"/>
      <c r="DMO2576" s="8"/>
      <c r="DMP2576" s="8"/>
      <c r="DMQ2576" s="8"/>
    </row>
    <row r="2577" spans="3044:3059" x14ac:dyDescent="0.2">
      <c r="DMB2577" s="8"/>
      <c r="DMC2577" s="8"/>
      <c r="DMD2577" s="8"/>
      <c r="DME2577" s="8"/>
      <c r="DMF2577" s="8"/>
      <c r="DMG2577" s="8"/>
      <c r="DMH2577" s="8"/>
      <c r="DMI2577" s="8"/>
      <c r="DMJ2577" s="8"/>
      <c r="DMK2577" s="8"/>
      <c r="DML2577" s="8"/>
      <c r="DMM2577" s="8"/>
      <c r="DMN2577" s="8"/>
      <c r="DMO2577" s="8"/>
      <c r="DMP2577" s="8"/>
      <c r="DMQ2577" s="8"/>
    </row>
    <row r="2578" spans="3044:3059" x14ac:dyDescent="0.2">
      <c r="DMB2578" s="8"/>
      <c r="DMC2578" s="8"/>
      <c r="DMD2578" s="8"/>
      <c r="DME2578" s="8"/>
      <c r="DMF2578" s="8"/>
      <c r="DMG2578" s="8"/>
      <c r="DMH2578" s="8"/>
      <c r="DMI2578" s="8"/>
      <c r="DMJ2578" s="8"/>
      <c r="DMK2578" s="8"/>
      <c r="DML2578" s="8"/>
      <c r="DMM2578" s="8"/>
      <c r="DMN2578" s="8"/>
      <c r="DMO2578" s="8"/>
      <c r="DMP2578" s="8"/>
      <c r="DMQ2578" s="8"/>
    </row>
    <row r="2579" spans="3044:3059" x14ac:dyDescent="0.2">
      <c r="DMB2579" s="8"/>
      <c r="DMC2579" s="8"/>
      <c r="DMD2579" s="8"/>
      <c r="DME2579" s="8"/>
      <c r="DMF2579" s="8"/>
      <c r="DMG2579" s="8"/>
      <c r="DMH2579" s="8"/>
      <c r="DMI2579" s="8"/>
      <c r="DMJ2579" s="8"/>
      <c r="DMK2579" s="8"/>
      <c r="DML2579" s="8"/>
      <c r="DMM2579" s="8"/>
      <c r="DMN2579" s="8"/>
      <c r="DMO2579" s="8"/>
      <c r="DMP2579" s="8"/>
      <c r="DMQ2579" s="8"/>
    </row>
    <row r="2580" spans="3044:3059" x14ac:dyDescent="0.2">
      <c r="DMB2580" s="8"/>
      <c r="DMC2580" s="8"/>
      <c r="DMD2580" s="8"/>
      <c r="DME2580" s="8"/>
      <c r="DMF2580" s="8"/>
      <c r="DMG2580" s="8"/>
      <c r="DMH2580" s="8"/>
      <c r="DMI2580" s="8"/>
      <c r="DMJ2580" s="8"/>
      <c r="DMK2580" s="8"/>
      <c r="DML2580" s="8"/>
      <c r="DMM2580" s="8"/>
      <c r="DMN2580" s="8"/>
      <c r="DMO2580" s="8"/>
      <c r="DMP2580" s="8"/>
      <c r="DMQ2580" s="8"/>
    </row>
    <row r="2581" spans="3044:3059" x14ac:dyDescent="0.2">
      <c r="DMB2581" s="8"/>
      <c r="DMC2581" s="8"/>
      <c r="DMD2581" s="8"/>
      <c r="DME2581" s="8"/>
      <c r="DMF2581" s="8"/>
      <c r="DMG2581" s="8"/>
      <c r="DMH2581" s="8"/>
      <c r="DMI2581" s="8"/>
      <c r="DMJ2581" s="8"/>
      <c r="DMK2581" s="8"/>
      <c r="DML2581" s="8"/>
      <c r="DMM2581" s="8"/>
      <c r="DMN2581" s="8"/>
      <c r="DMO2581" s="8"/>
      <c r="DMP2581" s="8"/>
      <c r="DMQ2581" s="8"/>
    </row>
    <row r="2582" spans="3044:3059" x14ac:dyDescent="0.2">
      <c r="DMB2582" s="8"/>
      <c r="DMC2582" s="8"/>
      <c r="DMD2582" s="8"/>
      <c r="DME2582" s="8"/>
      <c r="DMF2582" s="8"/>
      <c r="DMG2582" s="8"/>
      <c r="DMH2582" s="8"/>
      <c r="DMI2582" s="8"/>
      <c r="DMJ2582" s="8"/>
      <c r="DMK2582" s="8"/>
      <c r="DML2582" s="8"/>
      <c r="DMM2582" s="8"/>
      <c r="DMN2582" s="8"/>
      <c r="DMO2582" s="8"/>
      <c r="DMP2582" s="8"/>
      <c r="DMQ2582" s="8"/>
    </row>
    <row r="2583" spans="3044:3059" x14ac:dyDescent="0.2">
      <c r="DMB2583" s="8"/>
      <c r="DMC2583" s="8"/>
      <c r="DMD2583" s="8"/>
      <c r="DME2583" s="8"/>
      <c r="DMF2583" s="8"/>
      <c r="DMG2583" s="8"/>
      <c r="DMH2583" s="8"/>
      <c r="DMI2583" s="8"/>
      <c r="DMJ2583" s="8"/>
      <c r="DMK2583" s="8"/>
      <c r="DML2583" s="8"/>
      <c r="DMM2583" s="8"/>
      <c r="DMN2583" s="8"/>
      <c r="DMO2583" s="8"/>
      <c r="DMP2583" s="8"/>
      <c r="DMQ2583" s="8"/>
    </row>
    <row r="2584" spans="3044:3059" x14ac:dyDescent="0.2">
      <c r="DMB2584" s="8"/>
      <c r="DMC2584" s="8"/>
      <c r="DMD2584" s="8"/>
      <c r="DME2584" s="8"/>
      <c r="DMF2584" s="8"/>
      <c r="DMG2584" s="8"/>
      <c r="DMH2584" s="8"/>
      <c r="DMI2584" s="8"/>
      <c r="DMJ2584" s="8"/>
      <c r="DMK2584" s="8"/>
      <c r="DML2584" s="8"/>
      <c r="DMM2584" s="8"/>
      <c r="DMN2584" s="8"/>
      <c r="DMO2584" s="8"/>
      <c r="DMP2584" s="8"/>
      <c r="DMQ2584" s="8"/>
    </row>
    <row r="2585" spans="3044:3059" x14ac:dyDescent="0.2">
      <c r="DMB2585" s="8"/>
      <c r="DMC2585" s="8"/>
      <c r="DMD2585" s="8"/>
      <c r="DME2585" s="8"/>
      <c r="DMF2585" s="8"/>
      <c r="DMG2585" s="8"/>
      <c r="DMH2585" s="8"/>
      <c r="DMI2585" s="8"/>
      <c r="DMJ2585" s="8"/>
      <c r="DMK2585" s="8"/>
      <c r="DML2585" s="8"/>
      <c r="DMM2585" s="8"/>
      <c r="DMN2585" s="8"/>
      <c r="DMO2585" s="8"/>
      <c r="DMP2585" s="8"/>
      <c r="DMQ2585" s="8"/>
    </row>
    <row r="2586" spans="3044:3059" x14ac:dyDescent="0.2">
      <c r="DMB2586" s="8"/>
      <c r="DMC2586" s="8"/>
      <c r="DMD2586" s="8"/>
      <c r="DME2586" s="8"/>
      <c r="DMF2586" s="8"/>
      <c r="DMG2586" s="8"/>
      <c r="DMH2586" s="8"/>
      <c r="DMI2586" s="8"/>
      <c r="DMJ2586" s="8"/>
      <c r="DMK2586" s="8"/>
      <c r="DML2586" s="8"/>
      <c r="DMM2586" s="8"/>
      <c r="DMN2586" s="8"/>
      <c r="DMO2586" s="8"/>
      <c r="DMP2586" s="8"/>
      <c r="DMQ2586" s="8"/>
    </row>
    <row r="2587" spans="3044:3059" x14ac:dyDescent="0.2">
      <c r="DMB2587" s="8"/>
      <c r="DMC2587" s="8"/>
      <c r="DMD2587" s="8"/>
      <c r="DME2587" s="8"/>
      <c r="DMF2587" s="8"/>
      <c r="DMG2587" s="8"/>
      <c r="DMH2587" s="8"/>
      <c r="DMI2587" s="8"/>
      <c r="DMJ2587" s="8"/>
      <c r="DMK2587" s="8"/>
      <c r="DML2587" s="8"/>
      <c r="DMM2587" s="8"/>
      <c r="DMN2587" s="8"/>
      <c r="DMO2587" s="8"/>
      <c r="DMP2587" s="8"/>
      <c r="DMQ2587" s="8"/>
    </row>
    <row r="2588" spans="3044:3059" x14ac:dyDescent="0.2">
      <c r="DMB2588" s="8"/>
      <c r="DMC2588" s="8"/>
      <c r="DMD2588" s="8"/>
      <c r="DME2588" s="8"/>
      <c r="DMF2588" s="8"/>
      <c r="DMG2588" s="8"/>
      <c r="DMH2588" s="8"/>
      <c r="DMI2588" s="8"/>
      <c r="DMJ2588" s="8"/>
      <c r="DMK2588" s="8"/>
      <c r="DML2588" s="8"/>
      <c r="DMM2588" s="8"/>
      <c r="DMN2588" s="8"/>
      <c r="DMO2588" s="8"/>
      <c r="DMP2588" s="8"/>
      <c r="DMQ2588" s="8"/>
    </row>
    <row r="2589" spans="3044:3059" x14ac:dyDescent="0.2">
      <c r="DMB2589" s="8"/>
      <c r="DMC2589" s="8"/>
      <c r="DMD2589" s="8"/>
      <c r="DME2589" s="8"/>
      <c r="DMF2589" s="8"/>
      <c r="DMG2589" s="8"/>
      <c r="DMH2589" s="8"/>
      <c r="DMI2589" s="8"/>
      <c r="DMJ2589" s="8"/>
      <c r="DMK2589" s="8"/>
      <c r="DML2589" s="8"/>
      <c r="DMM2589" s="8"/>
      <c r="DMN2589" s="8"/>
      <c r="DMO2589" s="8"/>
      <c r="DMP2589" s="8"/>
      <c r="DMQ2589" s="8"/>
    </row>
    <row r="2590" spans="3044:3059" x14ac:dyDescent="0.2">
      <c r="DMB2590" s="8"/>
      <c r="DMC2590" s="8"/>
      <c r="DMD2590" s="8"/>
      <c r="DME2590" s="8"/>
      <c r="DMF2590" s="8"/>
      <c r="DMG2590" s="8"/>
      <c r="DMH2590" s="8"/>
      <c r="DMI2590" s="8"/>
      <c r="DMJ2590" s="8"/>
      <c r="DMK2590" s="8"/>
      <c r="DML2590" s="8"/>
      <c r="DMM2590" s="8"/>
      <c r="DMN2590" s="8"/>
      <c r="DMO2590" s="8"/>
      <c r="DMP2590" s="8"/>
      <c r="DMQ2590" s="8"/>
    </row>
    <row r="2591" spans="3044:3059" x14ac:dyDescent="0.2">
      <c r="DMB2591" s="8"/>
      <c r="DMC2591" s="8"/>
      <c r="DMD2591" s="8"/>
      <c r="DME2591" s="8"/>
      <c r="DMF2591" s="8"/>
      <c r="DMG2591" s="8"/>
      <c r="DMH2591" s="8"/>
      <c r="DMI2591" s="8"/>
      <c r="DMJ2591" s="8"/>
      <c r="DMK2591" s="8"/>
      <c r="DML2591" s="8"/>
      <c r="DMM2591" s="8"/>
      <c r="DMN2591" s="8"/>
      <c r="DMO2591" s="8"/>
      <c r="DMP2591" s="8"/>
      <c r="DMQ2591" s="8"/>
    </row>
    <row r="2592" spans="3044:3059" x14ac:dyDescent="0.2">
      <c r="DMB2592" s="8"/>
      <c r="DMC2592" s="8"/>
      <c r="DMD2592" s="8"/>
      <c r="DME2592" s="8"/>
      <c r="DMF2592" s="8"/>
      <c r="DMG2592" s="8"/>
      <c r="DMH2592" s="8"/>
      <c r="DMI2592" s="8"/>
      <c r="DMJ2592" s="8"/>
      <c r="DMK2592" s="8"/>
      <c r="DML2592" s="8"/>
      <c r="DMM2592" s="8"/>
      <c r="DMN2592" s="8"/>
      <c r="DMO2592" s="8"/>
      <c r="DMP2592" s="8"/>
      <c r="DMQ2592" s="8"/>
    </row>
    <row r="2593" spans="3044:3059" x14ac:dyDescent="0.2">
      <c r="DMB2593" s="8"/>
      <c r="DMC2593" s="8"/>
      <c r="DMD2593" s="8"/>
      <c r="DME2593" s="8"/>
      <c r="DMF2593" s="8"/>
      <c r="DMG2593" s="8"/>
      <c r="DMH2593" s="8"/>
      <c r="DMI2593" s="8"/>
      <c r="DMJ2593" s="8"/>
      <c r="DMK2593" s="8"/>
      <c r="DML2593" s="8"/>
      <c r="DMM2593" s="8"/>
      <c r="DMN2593" s="8"/>
      <c r="DMO2593" s="8"/>
      <c r="DMP2593" s="8"/>
      <c r="DMQ2593" s="8"/>
    </row>
    <row r="2594" spans="3044:3059" x14ac:dyDescent="0.2">
      <c r="DMB2594" s="8"/>
      <c r="DMC2594" s="8"/>
      <c r="DMD2594" s="8"/>
      <c r="DME2594" s="8"/>
      <c r="DMF2594" s="8"/>
      <c r="DMG2594" s="8"/>
      <c r="DMH2594" s="8"/>
      <c r="DMI2594" s="8"/>
      <c r="DMJ2594" s="8"/>
      <c r="DMK2594" s="8"/>
      <c r="DML2594" s="8"/>
      <c r="DMM2594" s="8"/>
      <c r="DMN2594" s="8"/>
      <c r="DMO2594" s="8"/>
      <c r="DMP2594" s="8"/>
      <c r="DMQ2594" s="8"/>
    </row>
    <row r="2595" spans="3044:3059" x14ac:dyDescent="0.2">
      <c r="DMB2595" s="8"/>
      <c r="DMC2595" s="8"/>
      <c r="DMD2595" s="8"/>
      <c r="DME2595" s="8"/>
      <c r="DMF2595" s="8"/>
      <c r="DMG2595" s="8"/>
      <c r="DMH2595" s="8"/>
      <c r="DMI2595" s="8"/>
      <c r="DMJ2595" s="8"/>
      <c r="DMK2595" s="8"/>
      <c r="DML2595" s="8"/>
      <c r="DMM2595" s="8"/>
      <c r="DMN2595" s="8"/>
      <c r="DMO2595" s="8"/>
      <c r="DMP2595" s="8"/>
      <c r="DMQ2595" s="8"/>
    </row>
    <row r="2596" spans="3044:3059" x14ac:dyDescent="0.2">
      <c r="DMB2596" s="8"/>
      <c r="DMC2596" s="8"/>
      <c r="DMD2596" s="8"/>
      <c r="DME2596" s="8"/>
      <c r="DMF2596" s="8"/>
      <c r="DMG2596" s="8"/>
      <c r="DMH2596" s="8"/>
      <c r="DMI2596" s="8"/>
      <c r="DMJ2596" s="8"/>
      <c r="DMK2596" s="8"/>
      <c r="DML2596" s="8"/>
      <c r="DMM2596" s="8"/>
      <c r="DMN2596" s="8"/>
      <c r="DMO2596" s="8"/>
      <c r="DMP2596" s="8"/>
      <c r="DMQ2596" s="8"/>
    </row>
    <row r="2597" spans="3044:3059" x14ac:dyDescent="0.2">
      <c r="DMB2597" s="8"/>
      <c r="DMC2597" s="8"/>
      <c r="DMD2597" s="8"/>
      <c r="DME2597" s="8"/>
      <c r="DMF2597" s="8"/>
      <c r="DMG2597" s="8"/>
      <c r="DMH2597" s="8"/>
      <c r="DMI2597" s="8"/>
      <c r="DMJ2597" s="8"/>
      <c r="DMK2597" s="8"/>
      <c r="DML2597" s="8"/>
      <c r="DMM2597" s="8"/>
      <c r="DMN2597" s="8"/>
      <c r="DMO2597" s="8"/>
      <c r="DMP2597" s="8"/>
      <c r="DMQ2597" s="8"/>
    </row>
    <row r="2598" spans="3044:3059" x14ac:dyDescent="0.2">
      <c r="DMB2598" s="8"/>
      <c r="DMC2598" s="8"/>
      <c r="DMD2598" s="8"/>
      <c r="DME2598" s="8"/>
      <c r="DMF2598" s="8"/>
      <c r="DMG2598" s="8"/>
      <c r="DMH2598" s="8"/>
      <c r="DMI2598" s="8"/>
      <c r="DMJ2598" s="8"/>
      <c r="DMK2598" s="8"/>
      <c r="DML2598" s="8"/>
      <c r="DMM2598" s="8"/>
      <c r="DMN2598" s="8"/>
      <c r="DMO2598" s="8"/>
      <c r="DMP2598" s="8"/>
      <c r="DMQ2598" s="8"/>
    </row>
    <row r="2599" spans="3044:3059" x14ac:dyDescent="0.2">
      <c r="DMB2599" s="8"/>
      <c r="DMC2599" s="8"/>
      <c r="DMD2599" s="8"/>
      <c r="DME2599" s="8"/>
      <c r="DMF2599" s="8"/>
      <c r="DMG2599" s="8"/>
      <c r="DMH2599" s="8"/>
      <c r="DMI2599" s="8"/>
      <c r="DMJ2599" s="8"/>
      <c r="DMK2599" s="8"/>
      <c r="DML2599" s="8"/>
      <c r="DMM2599" s="8"/>
      <c r="DMN2599" s="8"/>
      <c r="DMO2599" s="8"/>
      <c r="DMP2599" s="8"/>
      <c r="DMQ2599" s="8"/>
    </row>
    <row r="2600" spans="3044:3059" x14ac:dyDescent="0.2">
      <c r="DMB2600" s="8"/>
      <c r="DMC2600" s="8"/>
      <c r="DMD2600" s="8"/>
      <c r="DME2600" s="8"/>
      <c r="DMF2600" s="8"/>
      <c r="DMG2600" s="8"/>
      <c r="DMH2600" s="8"/>
      <c r="DMI2600" s="8"/>
      <c r="DMJ2600" s="8"/>
      <c r="DMK2600" s="8"/>
      <c r="DML2600" s="8"/>
      <c r="DMM2600" s="8"/>
      <c r="DMN2600" s="8"/>
      <c r="DMO2600" s="8"/>
      <c r="DMP2600" s="8"/>
      <c r="DMQ2600" s="8"/>
    </row>
    <row r="2601" spans="3044:3059" x14ac:dyDescent="0.2">
      <c r="DMB2601" s="8"/>
      <c r="DMC2601" s="8"/>
      <c r="DMD2601" s="8"/>
      <c r="DME2601" s="8"/>
      <c r="DMF2601" s="8"/>
      <c r="DMG2601" s="8"/>
      <c r="DMH2601" s="8"/>
      <c r="DMI2601" s="8"/>
      <c r="DMJ2601" s="8"/>
      <c r="DMK2601" s="8"/>
      <c r="DML2601" s="8"/>
      <c r="DMM2601" s="8"/>
      <c r="DMN2601" s="8"/>
      <c r="DMO2601" s="8"/>
      <c r="DMP2601" s="8"/>
      <c r="DMQ2601" s="8"/>
    </row>
    <row r="2602" spans="3044:3059" x14ac:dyDescent="0.2">
      <c r="DMB2602" s="8"/>
      <c r="DMC2602" s="8"/>
      <c r="DMD2602" s="8"/>
      <c r="DME2602" s="8"/>
      <c r="DMF2602" s="8"/>
      <c r="DMG2602" s="8"/>
      <c r="DMH2602" s="8"/>
      <c r="DMI2602" s="8"/>
      <c r="DMJ2602" s="8"/>
      <c r="DMK2602" s="8"/>
      <c r="DML2602" s="8"/>
      <c r="DMM2602" s="8"/>
      <c r="DMN2602" s="8"/>
      <c r="DMO2602" s="8"/>
      <c r="DMP2602" s="8"/>
      <c r="DMQ2602" s="8"/>
    </row>
    <row r="2603" spans="3044:3059" x14ac:dyDescent="0.2">
      <c r="DMB2603" s="8"/>
      <c r="DMC2603" s="8"/>
      <c r="DMD2603" s="8"/>
      <c r="DME2603" s="8"/>
      <c r="DMF2603" s="8"/>
      <c r="DMG2603" s="8"/>
      <c r="DMH2603" s="8"/>
      <c r="DMI2603" s="8"/>
      <c r="DMJ2603" s="8"/>
      <c r="DMK2603" s="8"/>
      <c r="DML2603" s="8"/>
      <c r="DMM2603" s="8"/>
      <c r="DMN2603" s="8"/>
      <c r="DMO2603" s="8"/>
      <c r="DMP2603" s="8"/>
      <c r="DMQ2603" s="8"/>
    </row>
    <row r="2604" spans="3044:3059" x14ac:dyDescent="0.2">
      <c r="DMB2604" s="8"/>
      <c r="DMC2604" s="8"/>
      <c r="DMD2604" s="8"/>
      <c r="DME2604" s="8"/>
      <c r="DMF2604" s="8"/>
      <c r="DMG2604" s="8"/>
      <c r="DMH2604" s="8"/>
      <c r="DMI2604" s="8"/>
      <c r="DMJ2604" s="8"/>
      <c r="DMK2604" s="8"/>
      <c r="DML2604" s="8"/>
      <c r="DMM2604" s="8"/>
      <c r="DMN2604" s="8"/>
      <c r="DMO2604" s="8"/>
      <c r="DMP2604" s="8"/>
      <c r="DMQ2604" s="8"/>
    </row>
    <row r="2605" spans="3044:3059" x14ac:dyDescent="0.2">
      <c r="DMB2605" s="8"/>
      <c r="DMC2605" s="8"/>
      <c r="DMD2605" s="8"/>
      <c r="DME2605" s="8"/>
      <c r="DMF2605" s="8"/>
      <c r="DMG2605" s="8"/>
      <c r="DMH2605" s="8"/>
      <c r="DMI2605" s="8"/>
      <c r="DMJ2605" s="8"/>
      <c r="DMK2605" s="8"/>
      <c r="DML2605" s="8"/>
      <c r="DMM2605" s="8"/>
      <c r="DMN2605" s="8"/>
      <c r="DMO2605" s="8"/>
      <c r="DMP2605" s="8"/>
      <c r="DMQ2605" s="8"/>
    </row>
    <row r="2606" spans="3044:3059" x14ac:dyDescent="0.2">
      <c r="DMB2606" s="8"/>
      <c r="DMC2606" s="8"/>
      <c r="DMD2606" s="8"/>
      <c r="DME2606" s="8"/>
      <c r="DMF2606" s="8"/>
      <c r="DMG2606" s="8"/>
      <c r="DMH2606" s="8"/>
      <c r="DMI2606" s="8"/>
      <c r="DMJ2606" s="8"/>
      <c r="DMK2606" s="8"/>
      <c r="DML2606" s="8"/>
      <c r="DMM2606" s="8"/>
      <c r="DMN2606" s="8"/>
      <c r="DMO2606" s="8"/>
      <c r="DMP2606" s="8"/>
      <c r="DMQ2606" s="8"/>
    </row>
    <row r="2607" spans="3044:3059" x14ac:dyDescent="0.2">
      <c r="DMB2607" s="8"/>
      <c r="DMC2607" s="8"/>
      <c r="DMD2607" s="8"/>
      <c r="DME2607" s="8"/>
      <c r="DMF2607" s="8"/>
      <c r="DMG2607" s="8"/>
      <c r="DMH2607" s="8"/>
      <c r="DMI2607" s="8"/>
      <c r="DMJ2607" s="8"/>
      <c r="DMK2607" s="8"/>
      <c r="DML2607" s="8"/>
      <c r="DMM2607" s="8"/>
      <c r="DMN2607" s="8"/>
      <c r="DMO2607" s="8"/>
      <c r="DMP2607" s="8"/>
      <c r="DMQ2607" s="8"/>
    </row>
    <row r="2608" spans="3044:3059" x14ac:dyDescent="0.2">
      <c r="DMB2608" s="8"/>
      <c r="DMC2608" s="8"/>
      <c r="DMD2608" s="8"/>
      <c r="DME2608" s="8"/>
      <c r="DMF2608" s="8"/>
      <c r="DMG2608" s="8"/>
      <c r="DMH2608" s="8"/>
      <c r="DMI2608" s="8"/>
      <c r="DMJ2608" s="8"/>
      <c r="DMK2608" s="8"/>
      <c r="DML2608" s="8"/>
      <c r="DMM2608" s="8"/>
      <c r="DMN2608" s="8"/>
      <c r="DMO2608" s="8"/>
      <c r="DMP2608" s="8"/>
      <c r="DMQ2608" s="8"/>
    </row>
    <row r="2609" spans="3044:3059" x14ac:dyDescent="0.2">
      <c r="DMB2609" s="8"/>
      <c r="DMC2609" s="8"/>
      <c r="DMD2609" s="8"/>
      <c r="DME2609" s="8"/>
      <c r="DMF2609" s="8"/>
      <c r="DMG2609" s="8"/>
      <c r="DMH2609" s="8"/>
      <c r="DMI2609" s="8"/>
      <c r="DMJ2609" s="8"/>
      <c r="DMK2609" s="8"/>
      <c r="DML2609" s="8"/>
      <c r="DMM2609" s="8"/>
      <c r="DMN2609" s="8"/>
      <c r="DMO2609" s="8"/>
      <c r="DMP2609" s="8"/>
      <c r="DMQ2609" s="8"/>
    </row>
    <row r="2610" spans="3044:3059" x14ac:dyDescent="0.2">
      <c r="DMB2610" s="8"/>
      <c r="DMC2610" s="8"/>
      <c r="DMD2610" s="8"/>
      <c r="DME2610" s="8"/>
      <c r="DMF2610" s="8"/>
      <c r="DMG2610" s="8"/>
      <c r="DMH2610" s="8"/>
      <c r="DMI2610" s="8"/>
      <c r="DMJ2610" s="8"/>
      <c r="DMK2610" s="8"/>
      <c r="DML2610" s="8"/>
      <c r="DMM2610" s="8"/>
      <c r="DMN2610" s="8"/>
      <c r="DMO2610" s="8"/>
      <c r="DMP2610" s="8"/>
      <c r="DMQ2610" s="8"/>
    </row>
    <row r="2611" spans="3044:3059" x14ac:dyDescent="0.2">
      <c r="DMB2611" s="8"/>
      <c r="DMC2611" s="8"/>
      <c r="DMD2611" s="8"/>
      <c r="DME2611" s="8"/>
      <c r="DMF2611" s="8"/>
      <c r="DMG2611" s="8"/>
      <c r="DMH2611" s="8"/>
      <c r="DMI2611" s="8"/>
      <c r="DMJ2611" s="8"/>
      <c r="DMK2611" s="8"/>
      <c r="DML2611" s="8"/>
      <c r="DMM2611" s="8"/>
      <c r="DMN2611" s="8"/>
      <c r="DMO2611" s="8"/>
      <c r="DMP2611" s="8"/>
      <c r="DMQ2611" s="8"/>
    </row>
    <row r="2612" spans="3044:3059" x14ac:dyDescent="0.2">
      <c r="DMB2612" s="8"/>
      <c r="DMC2612" s="8"/>
      <c r="DMD2612" s="8"/>
      <c r="DME2612" s="8"/>
      <c r="DMF2612" s="8"/>
      <c r="DMG2612" s="8"/>
      <c r="DMH2612" s="8"/>
      <c r="DMI2612" s="8"/>
      <c r="DMJ2612" s="8"/>
      <c r="DMK2612" s="8"/>
      <c r="DML2612" s="8"/>
      <c r="DMM2612" s="8"/>
      <c r="DMN2612" s="8"/>
      <c r="DMO2612" s="8"/>
      <c r="DMP2612" s="8"/>
      <c r="DMQ2612" s="8"/>
    </row>
    <row r="2613" spans="3044:3059" x14ac:dyDescent="0.2">
      <c r="DMB2613" s="8"/>
      <c r="DMC2613" s="8"/>
      <c r="DMD2613" s="8"/>
      <c r="DME2613" s="8"/>
      <c r="DMF2613" s="8"/>
      <c r="DMG2613" s="8"/>
      <c r="DMH2613" s="8"/>
      <c r="DMI2613" s="8"/>
      <c r="DMJ2613" s="8"/>
      <c r="DMK2613" s="8"/>
      <c r="DML2613" s="8"/>
      <c r="DMM2613" s="8"/>
      <c r="DMN2613" s="8"/>
      <c r="DMO2613" s="8"/>
      <c r="DMP2613" s="8"/>
      <c r="DMQ2613" s="8"/>
    </row>
    <row r="2614" spans="3044:3059" x14ac:dyDescent="0.2">
      <c r="DMB2614" s="8"/>
      <c r="DMC2614" s="8"/>
      <c r="DMD2614" s="8"/>
      <c r="DME2614" s="8"/>
      <c r="DMF2614" s="8"/>
      <c r="DMG2614" s="8"/>
      <c r="DMH2614" s="8"/>
      <c r="DMI2614" s="8"/>
      <c r="DMJ2614" s="8"/>
      <c r="DMK2614" s="8"/>
      <c r="DML2614" s="8"/>
      <c r="DMM2614" s="8"/>
      <c r="DMN2614" s="8"/>
      <c r="DMO2614" s="8"/>
      <c r="DMP2614" s="8"/>
      <c r="DMQ2614" s="8"/>
    </row>
    <row r="2615" spans="3044:3059" x14ac:dyDescent="0.2">
      <c r="DMB2615" s="8"/>
      <c r="DMC2615" s="8"/>
      <c r="DMD2615" s="8"/>
      <c r="DME2615" s="8"/>
      <c r="DMF2615" s="8"/>
      <c r="DMG2615" s="8"/>
      <c r="DMH2615" s="8"/>
      <c r="DMI2615" s="8"/>
      <c r="DMJ2615" s="8"/>
      <c r="DMK2615" s="8"/>
      <c r="DML2615" s="8"/>
      <c r="DMM2615" s="8"/>
      <c r="DMN2615" s="8"/>
      <c r="DMO2615" s="8"/>
      <c r="DMP2615" s="8"/>
      <c r="DMQ2615" s="8"/>
    </row>
    <row r="2616" spans="3044:3059" x14ac:dyDescent="0.2">
      <c r="DMB2616" s="8"/>
      <c r="DMC2616" s="8"/>
      <c r="DMD2616" s="8"/>
      <c r="DME2616" s="8"/>
      <c r="DMF2616" s="8"/>
      <c r="DMG2616" s="8"/>
      <c r="DMH2616" s="8"/>
      <c r="DMI2616" s="8"/>
      <c r="DMJ2616" s="8"/>
      <c r="DMK2616" s="8"/>
      <c r="DML2616" s="8"/>
      <c r="DMM2616" s="8"/>
      <c r="DMN2616" s="8"/>
      <c r="DMO2616" s="8"/>
      <c r="DMP2616" s="8"/>
      <c r="DMQ2616" s="8"/>
    </row>
    <row r="2617" spans="3044:3059" x14ac:dyDescent="0.2">
      <c r="DMB2617" s="8"/>
      <c r="DMC2617" s="8"/>
      <c r="DMD2617" s="8"/>
      <c r="DME2617" s="8"/>
      <c r="DMF2617" s="8"/>
      <c r="DMG2617" s="8"/>
      <c r="DMH2617" s="8"/>
      <c r="DMI2617" s="8"/>
      <c r="DMJ2617" s="8"/>
      <c r="DMK2617" s="8"/>
      <c r="DML2617" s="8"/>
      <c r="DMM2617" s="8"/>
      <c r="DMN2617" s="8"/>
      <c r="DMO2617" s="8"/>
      <c r="DMP2617" s="8"/>
      <c r="DMQ2617" s="8"/>
    </row>
    <row r="2618" spans="3044:3059" x14ac:dyDescent="0.2">
      <c r="DMB2618" s="8"/>
      <c r="DMC2618" s="8"/>
      <c r="DMD2618" s="8"/>
      <c r="DME2618" s="8"/>
      <c r="DMF2618" s="8"/>
      <c r="DMG2618" s="8"/>
      <c r="DMH2618" s="8"/>
      <c r="DMI2618" s="8"/>
      <c r="DMJ2618" s="8"/>
      <c r="DMK2618" s="8"/>
      <c r="DML2618" s="8"/>
      <c r="DMM2618" s="8"/>
      <c r="DMN2618" s="8"/>
      <c r="DMO2618" s="8"/>
      <c r="DMP2618" s="8"/>
      <c r="DMQ2618" s="8"/>
    </row>
    <row r="2619" spans="3044:3059" x14ac:dyDescent="0.2">
      <c r="DMB2619" s="8"/>
      <c r="DMC2619" s="8"/>
      <c r="DMD2619" s="8"/>
      <c r="DME2619" s="8"/>
      <c r="DMF2619" s="8"/>
      <c r="DMG2619" s="8"/>
      <c r="DMH2619" s="8"/>
      <c r="DMI2619" s="8"/>
      <c r="DMJ2619" s="8"/>
      <c r="DMK2619" s="8"/>
      <c r="DML2619" s="8"/>
      <c r="DMM2619" s="8"/>
      <c r="DMN2619" s="8"/>
      <c r="DMO2619" s="8"/>
      <c r="DMP2619" s="8"/>
      <c r="DMQ2619" s="8"/>
    </row>
    <row r="2620" spans="3044:3059" x14ac:dyDescent="0.2">
      <c r="DMB2620" s="8"/>
      <c r="DMC2620" s="8"/>
      <c r="DMD2620" s="8"/>
      <c r="DME2620" s="8"/>
      <c r="DMF2620" s="8"/>
      <c r="DMG2620" s="8"/>
      <c r="DMH2620" s="8"/>
      <c r="DMI2620" s="8"/>
      <c r="DMJ2620" s="8"/>
      <c r="DMK2620" s="8"/>
      <c r="DML2620" s="8"/>
      <c r="DMM2620" s="8"/>
      <c r="DMN2620" s="8"/>
      <c r="DMO2620" s="8"/>
      <c r="DMP2620" s="8"/>
      <c r="DMQ2620" s="8"/>
    </row>
    <row r="2621" spans="3044:3059" x14ac:dyDescent="0.2">
      <c r="DMB2621" s="8"/>
      <c r="DMC2621" s="8"/>
      <c r="DMD2621" s="8"/>
      <c r="DME2621" s="8"/>
      <c r="DMF2621" s="8"/>
      <c r="DMG2621" s="8"/>
      <c r="DMH2621" s="8"/>
      <c r="DMI2621" s="8"/>
      <c r="DMJ2621" s="8"/>
      <c r="DMK2621" s="8"/>
      <c r="DML2621" s="8"/>
      <c r="DMM2621" s="8"/>
      <c r="DMN2621" s="8"/>
      <c r="DMO2621" s="8"/>
      <c r="DMP2621" s="8"/>
      <c r="DMQ2621" s="8"/>
    </row>
    <row r="2622" spans="3044:3059" x14ac:dyDescent="0.2">
      <c r="DMB2622" s="8"/>
      <c r="DMC2622" s="8"/>
      <c r="DMD2622" s="8"/>
      <c r="DME2622" s="8"/>
      <c r="DMF2622" s="8"/>
      <c r="DMG2622" s="8"/>
      <c r="DMH2622" s="8"/>
      <c r="DMI2622" s="8"/>
      <c r="DMJ2622" s="8"/>
      <c r="DMK2622" s="8"/>
      <c r="DML2622" s="8"/>
      <c r="DMM2622" s="8"/>
      <c r="DMN2622" s="8"/>
      <c r="DMO2622" s="8"/>
      <c r="DMP2622" s="8"/>
      <c r="DMQ2622" s="8"/>
    </row>
    <row r="2623" spans="3044:3059" x14ac:dyDescent="0.2">
      <c r="DMB2623" s="8"/>
      <c r="DMC2623" s="8"/>
      <c r="DMD2623" s="8"/>
      <c r="DME2623" s="8"/>
      <c r="DMF2623" s="8"/>
      <c r="DMG2623" s="8"/>
      <c r="DMH2623" s="8"/>
      <c r="DMI2623" s="8"/>
      <c r="DMJ2623" s="8"/>
      <c r="DMK2623" s="8"/>
      <c r="DML2623" s="8"/>
      <c r="DMM2623" s="8"/>
      <c r="DMN2623" s="8"/>
      <c r="DMO2623" s="8"/>
      <c r="DMP2623" s="8"/>
      <c r="DMQ2623" s="8"/>
    </row>
    <row r="2624" spans="3044:3059" x14ac:dyDescent="0.2">
      <c r="DMB2624" s="8"/>
      <c r="DMC2624" s="8"/>
      <c r="DMD2624" s="8"/>
      <c r="DME2624" s="8"/>
      <c r="DMF2624" s="8"/>
      <c r="DMG2624" s="8"/>
      <c r="DMH2624" s="8"/>
      <c r="DMI2624" s="8"/>
      <c r="DMJ2624" s="8"/>
      <c r="DMK2624" s="8"/>
      <c r="DML2624" s="8"/>
      <c r="DMM2624" s="8"/>
      <c r="DMN2624" s="8"/>
      <c r="DMO2624" s="8"/>
      <c r="DMP2624" s="8"/>
      <c r="DMQ2624" s="8"/>
    </row>
    <row r="2625" spans="3044:3059" x14ac:dyDescent="0.2">
      <c r="DMB2625" s="8"/>
      <c r="DMC2625" s="8"/>
      <c r="DMD2625" s="8"/>
      <c r="DME2625" s="8"/>
      <c r="DMF2625" s="8"/>
      <c r="DMG2625" s="8"/>
      <c r="DMH2625" s="8"/>
      <c r="DMI2625" s="8"/>
      <c r="DMJ2625" s="8"/>
      <c r="DMK2625" s="8"/>
      <c r="DML2625" s="8"/>
      <c r="DMM2625" s="8"/>
      <c r="DMN2625" s="8"/>
      <c r="DMO2625" s="8"/>
      <c r="DMP2625" s="8"/>
      <c r="DMQ2625" s="8"/>
    </row>
    <row r="2626" spans="3044:3059" x14ac:dyDescent="0.2">
      <c r="DMB2626" s="8"/>
      <c r="DMC2626" s="8"/>
      <c r="DMD2626" s="8"/>
      <c r="DME2626" s="8"/>
      <c r="DMF2626" s="8"/>
      <c r="DMG2626" s="8"/>
      <c r="DMH2626" s="8"/>
      <c r="DMI2626" s="8"/>
      <c r="DMJ2626" s="8"/>
      <c r="DMK2626" s="8"/>
      <c r="DML2626" s="8"/>
      <c r="DMM2626" s="8"/>
      <c r="DMN2626" s="8"/>
      <c r="DMO2626" s="8"/>
      <c r="DMP2626" s="8"/>
      <c r="DMQ2626" s="8"/>
    </row>
    <row r="2627" spans="3044:3059" x14ac:dyDescent="0.2">
      <c r="DMB2627" s="8"/>
      <c r="DMC2627" s="8"/>
      <c r="DMD2627" s="8"/>
      <c r="DME2627" s="8"/>
      <c r="DMF2627" s="8"/>
      <c r="DMG2627" s="8"/>
      <c r="DMH2627" s="8"/>
      <c r="DMI2627" s="8"/>
      <c r="DMJ2627" s="8"/>
      <c r="DMK2627" s="8"/>
      <c r="DML2627" s="8"/>
      <c r="DMM2627" s="8"/>
      <c r="DMN2627" s="8"/>
      <c r="DMO2627" s="8"/>
      <c r="DMP2627" s="8"/>
      <c r="DMQ2627" s="8"/>
    </row>
    <row r="2628" spans="3044:3059" x14ac:dyDescent="0.2">
      <c r="DMB2628" s="8"/>
      <c r="DMC2628" s="8"/>
      <c r="DMD2628" s="8"/>
      <c r="DME2628" s="8"/>
      <c r="DMF2628" s="8"/>
      <c r="DMG2628" s="8"/>
      <c r="DMH2628" s="8"/>
      <c r="DMI2628" s="8"/>
      <c r="DMJ2628" s="8"/>
      <c r="DMK2628" s="8"/>
      <c r="DML2628" s="8"/>
      <c r="DMM2628" s="8"/>
      <c r="DMN2628" s="8"/>
      <c r="DMO2628" s="8"/>
      <c r="DMP2628" s="8"/>
      <c r="DMQ2628" s="8"/>
    </row>
    <row r="2629" spans="3044:3059" x14ac:dyDescent="0.2">
      <c r="DMB2629" s="8"/>
      <c r="DMC2629" s="8"/>
      <c r="DMD2629" s="8"/>
      <c r="DME2629" s="8"/>
      <c r="DMF2629" s="8"/>
      <c r="DMG2629" s="8"/>
      <c r="DMH2629" s="8"/>
      <c r="DMI2629" s="8"/>
      <c r="DMJ2629" s="8"/>
      <c r="DMK2629" s="8"/>
      <c r="DML2629" s="8"/>
      <c r="DMM2629" s="8"/>
      <c r="DMN2629" s="8"/>
      <c r="DMO2629" s="8"/>
      <c r="DMP2629" s="8"/>
      <c r="DMQ2629" s="8"/>
    </row>
    <row r="2630" spans="3044:3059" x14ac:dyDescent="0.2">
      <c r="DMB2630" s="8"/>
      <c r="DMC2630" s="8"/>
      <c r="DMD2630" s="8"/>
      <c r="DME2630" s="8"/>
      <c r="DMF2630" s="8"/>
      <c r="DMG2630" s="8"/>
      <c r="DMH2630" s="8"/>
      <c r="DMI2630" s="8"/>
      <c r="DMJ2630" s="8"/>
      <c r="DMK2630" s="8"/>
      <c r="DML2630" s="8"/>
      <c r="DMM2630" s="8"/>
      <c r="DMN2630" s="8"/>
      <c r="DMO2630" s="8"/>
      <c r="DMP2630" s="8"/>
      <c r="DMQ2630" s="8"/>
    </row>
    <row r="2631" spans="3044:3059" x14ac:dyDescent="0.2">
      <c r="DMB2631" s="8"/>
      <c r="DMC2631" s="8"/>
      <c r="DMD2631" s="8"/>
      <c r="DME2631" s="8"/>
      <c r="DMF2631" s="8"/>
      <c r="DMG2631" s="8"/>
      <c r="DMH2631" s="8"/>
      <c r="DMI2631" s="8"/>
      <c r="DMJ2631" s="8"/>
      <c r="DMK2631" s="8"/>
      <c r="DML2631" s="8"/>
      <c r="DMM2631" s="8"/>
      <c r="DMN2631" s="8"/>
      <c r="DMO2631" s="8"/>
      <c r="DMP2631" s="8"/>
      <c r="DMQ2631" s="8"/>
    </row>
    <row r="2632" spans="3044:3059" x14ac:dyDescent="0.2">
      <c r="DMB2632" s="8"/>
      <c r="DMC2632" s="8"/>
      <c r="DMD2632" s="8"/>
      <c r="DME2632" s="8"/>
      <c r="DMF2632" s="8"/>
      <c r="DMG2632" s="8"/>
      <c r="DMH2632" s="8"/>
      <c r="DMI2632" s="8"/>
      <c r="DMJ2632" s="8"/>
      <c r="DMK2632" s="8"/>
      <c r="DML2632" s="8"/>
      <c r="DMM2632" s="8"/>
      <c r="DMN2632" s="8"/>
      <c r="DMO2632" s="8"/>
      <c r="DMP2632" s="8"/>
      <c r="DMQ2632" s="8"/>
    </row>
    <row r="2633" spans="3044:3059" x14ac:dyDescent="0.2">
      <c r="DMB2633" s="8"/>
      <c r="DMC2633" s="8"/>
      <c r="DMD2633" s="8"/>
      <c r="DME2633" s="8"/>
      <c r="DMF2633" s="8"/>
      <c r="DMG2633" s="8"/>
      <c r="DMH2633" s="8"/>
      <c r="DMI2633" s="8"/>
      <c r="DMJ2633" s="8"/>
      <c r="DMK2633" s="8"/>
      <c r="DML2633" s="8"/>
      <c r="DMM2633" s="8"/>
      <c r="DMN2633" s="8"/>
      <c r="DMO2633" s="8"/>
      <c r="DMP2633" s="8"/>
      <c r="DMQ2633" s="8"/>
    </row>
    <row r="2634" spans="3044:3059" x14ac:dyDescent="0.2">
      <c r="DMB2634" s="8"/>
      <c r="DMC2634" s="8"/>
      <c r="DMD2634" s="8"/>
      <c r="DME2634" s="8"/>
      <c r="DMF2634" s="8"/>
      <c r="DMG2634" s="8"/>
      <c r="DMH2634" s="8"/>
      <c r="DMI2634" s="8"/>
      <c r="DMJ2634" s="8"/>
      <c r="DMK2634" s="8"/>
      <c r="DML2634" s="8"/>
      <c r="DMM2634" s="8"/>
      <c r="DMN2634" s="8"/>
      <c r="DMO2634" s="8"/>
      <c r="DMP2634" s="8"/>
      <c r="DMQ2634" s="8"/>
    </row>
    <row r="2635" spans="3044:3059" x14ac:dyDescent="0.2">
      <c r="DMB2635" s="8"/>
      <c r="DMC2635" s="8"/>
      <c r="DMD2635" s="8"/>
      <c r="DME2635" s="8"/>
      <c r="DMF2635" s="8"/>
      <c r="DMG2635" s="8"/>
      <c r="DMH2635" s="8"/>
      <c r="DMI2635" s="8"/>
      <c r="DMJ2635" s="8"/>
      <c r="DMK2635" s="8"/>
      <c r="DML2635" s="8"/>
      <c r="DMM2635" s="8"/>
      <c r="DMN2635" s="8"/>
      <c r="DMO2635" s="8"/>
      <c r="DMP2635" s="8"/>
      <c r="DMQ2635" s="8"/>
    </row>
    <row r="2636" spans="3044:3059" x14ac:dyDescent="0.2">
      <c r="DMB2636" s="8"/>
      <c r="DMC2636" s="8"/>
      <c r="DMD2636" s="8"/>
      <c r="DME2636" s="8"/>
      <c r="DMF2636" s="8"/>
      <c r="DMG2636" s="8"/>
      <c r="DMH2636" s="8"/>
      <c r="DMI2636" s="8"/>
      <c r="DMJ2636" s="8"/>
      <c r="DMK2636" s="8"/>
      <c r="DML2636" s="8"/>
      <c r="DMM2636" s="8"/>
      <c r="DMN2636" s="8"/>
      <c r="DMO2636" s="8"/>
      <c r="DMP2636" s="8"/>
      <c r="DMQ2636" s="8"/>
    </row>
    <row r="2637" spans="3044:3059" x14ac:dyDescent="0.2">
      <c r="DMB2637" s="8"/>
      <c r="DMC2637" s="8"/>
      <c r="DMD2637" s="8"/>
      <c r="DME2637" s="8"/>
      <c r="DMF2637" s="8"/>
      <c r="DMG2637" s="8"/>
      <c r="DMH2637" s="8"/>
      <c r="DMI2637" s="8"/>
      <c r="DMJ2637" s="8"/>
      <c r="DMK2637" s="8"/>
      <c r="DML2637" s="8"/>
      <c r="DMM2637" s="8"/>
      <c r="DMN2637" s="8"/>
      <c r="DMO2637" s="8"/>
      <c r="DMP2637" s="8"/>
      <c r="DMQ2637" s="8"/>
    </row>
    <row r="2638" spans="3044:3059" x14ac:dyDescent="0.2">
      <c r="DMB2638" s="8"/>
      <c r="DMC2638" s="8"/>
      <c r="DMD2638" s="8"/>
      <c r="DME2638" s="8"/>
      <c r="DMF2638" s="8"/>
      <c r="DMG2638" s="8"/>
      <c r="DMH2638" s="8"/>
      <c r="DMI2638" s="8"/>
      <c r="DMJ2638" s="8"/>
      <c r="DMK2638" s="8"/>
      <c r="DML2638" s="8"/>
      <c r="DMM2638" s="8"/>
      <c r="DMN2638" s="8"/>
      <c r="DMO2638" s="8"/>
      <c r="DMP2638" s="8"/>
      <c r="DMQ2638" s="8"/>
    </row>
    <row r="2639" spans="3044:3059" x14ac:dyDescent="0.2">
      <c r="DMB2639" s="8"/>
      <c r="DMC2639" s="8"/>
      <c r="DMD2639" s="8"/>
      <c r="DME2639" s="8"/>
      <c r="DMF2639" s="8"/>
      <c r="DMG2639" s="8"/>
      <c r="DMH2639" s="8"/>
      <c r="DMI2639" s="8"/>
      <c r="DMJ2639" s="8"/>
      <c r="DMK2639" s="8"/>
      <c r="DML2639" s="8"/>
      <c r="DMM2639" s="8"/>
      <c r="DMN2639" s="8"/>
      <c r="DMO2639" s="8"/>
      <c r="DMP2639" s="8"/>
      <c r="DMQ2639" s="8"/>
    </row>
    <row r="2640" spans="3044:3059" x14ac:dyDescent="0.2">
      <c r="DMB2640" s="8"/>
      <c r="DMC2640" s="8"/>
      <c r="DMD2640" s="8"/>
      <c r="DME2640" s="8"/>
      <c r="DMF2640" s="8"/>
      <c r="DMG2640" s="8"/>
      <c r="DMH2640" s="8"/>
      <c r="DMI2640" s="8"/>
      <c r="DMJ2640" s="8"/>
      <c r="DMK2640" s="8"/>
      <c r="DML2640" s="8"/>
      <c r="DMM2640" s="8"/>
      <c r="DMN2640" s="8"/>
      <c r="DMO2640" s="8"/>
      <c r="DMP2640" s="8"/>
      <c r="DMQ2640" s="8"/>
    </row>
    <row r="2641" spans="3044:3059" x14ac:dyDescent="0.2">
      <c r="DMB2641" s="8"/>
      <c r="DMC2641" s="8"/>
      <c r="DMD2641" s="8"/>
      <c r="DME2641" s="8"/>
      <c r="DMF2641" s="8"/>
      <c r="DMG2641" s="8"/>
      <c r="DMH2641" s="8"/>
      <c r="DMI2641" s="8"/>
      <c r="DMJ2641" s="8"/>
      <c r="DMK2641" s="8"/>
      <c r="DML2641" s="8"/>
      <c r="DMM2641" s="8"/>
      <c r="DMN2641" s="8"/>
      <c r="DMO2641" s="8"/>
      <c r="DMP2641" s="8"/>
      <c r="DMQ2641" s="8"/>
    </row>
    <row r="2642" spans="3044:3059" x14ac:dyDescent="0.2">
      <c r="DMB2642" s="8"/>
      <c r="DMC2642" s="8"/>
      <c r="DMD2642" s="8"/>
      <c r="DME2642" s="8"/>
      <c r="DMF2642" s="8"/>
      <c r="DMG2642" s="8"/>
      <c r="DMH2642" s="8"/>
      <c r="DMI2642" s="8"/>
      <c r="DMJ2642" s="8"/>
      <c r="DMK2642" s="8"/>
      <c r="DML2642" s="8"/>
      <c r="DMM2642" s="8"/>
      <c r="DMN2642" s="8"/>
      <c r="DMO2642" s="8"/>
      <c r="DMP2642" s="8"/>
      <c r="DMQ2642" s="8"/>
    </row>
    <row r="2643" spans="3044:3059" x14ac:dyDescent="0.2">
      <c r="DMB2643" s="8"/>
      <c r="DMC2643" s="8"/>
      <c r="DMD2643" s="8"/>
      <c r="DME2643" s="8"/>
      <c r="DMF2643" s="8"/>
      <c r="DMG2643" s="8"/>
      <c r="DMH2643" s="8"/>
      <c r="DMI2643" s="8"/>
      <c r="DMJ2643" s="8"/>
      <c r="DMK2643" s="8"/>
      <c r="DML2643" s="8"/>
      <c r="DMM2643" s="8"/>
      <c r="DMN2643" s="8"/>
      <c r="DMO2643" s="8"/>
      <c r="DMP2643" s="8"/>
      <c r="DMQ2643" s="8"/>
    </row>
    <row r="2644" spans="3044:3059" x14ac:dyDescent="0.2">
      <c r="DMB2644" s="8"/>
      <c r="DMC2644" s="8"/>
      <c r="DMD2644" s="8"/>
      <c r="DME2644" s="8"/>
      <c r="DMF2644" s="8"/>
      <c r="DMG2644" s="8"/>
      <c r="DMH2644" s="8"/>
      <c r="DMI2644" s="8"/>
      <c r="DMJ2644" s="8"/>
      <c r="DMK2644" s="8"/>
      <c r="DML2644" s="8"/>
      <c r="DMM2644" s="8"/>
      <c r="DMN2644" s="8"/>
      <c r="DMO2644" s="8"/>
      <c r="DMP2644" s="8"/>
      <c r="DMQ2644" s="8"/>
    </row>
    <row r="2645" spans="3044:3059" x14ac:dyDescent="0.2">
      <c r="DMB2645" s="8"/>
      <c r="DMC2645" s="8"/>
      <c r="DMD2645" s="8"/>
      <c r="DME2645" s="8"/>
      <c r="DMF2645" s="8"/>
      <c r="DMG2645" s="8"/>
      <c r="DMH2645" s="8"/>
      <c r="DMI2645" s="8"/>
      <c r="DMJ2645" s="8"/>
      <c r="DMK2645" s="8"/>
      <c r="DML2645" s="8"/>
      <c r="DMM2645" s="8"/>
      <c r="DMN2645" s="8"/>
      <c r="DMO2645" s="8"/>
      <c r="DMP2645" s="8"/>
      <c r="DMQ2645" s="8"/>
    </row>
    <row r="2646" spans="3044:3059" x14ac:dyDescent="0.2">
      <c r="DMB2646" s="8"/>
      <c r="DMC2646" s="8"/>
      <c r="DMD2646" s="8"/>
      <c r="DME2646" s="8"/>
      <c r="DMF2646" s="8"/>
      <c r="DMG2646" s="8"/>
      <c r="DMH2646" s="8"/>
      <c r="DMI2646" s="8"/>
      <c r="DMJ2646" s="8"/>
      <c r="DMK2646" s="8"/>
      <c r="DML2646" s="8"/>
      <c r="DMM2646" s="8"/>
      <c r="DMN2646" s="8"/>
      <c r="DMO2646" s="8"/>
      <c r="DMP2646" s="8"/>
      <c r="DMQ2646" s="8"/>
    </row>
    <row r="2647" spans="3044:3059" x14ac:dyDescent="0.2">
      <c r="DMB2647" s="8"/>
      <c r="DMC2647" s="8"/>
      <c r="DMD2647" s="8"/>
      <c r="DME2647" s="8"/>
      <c r="DMF2647" s="8"/>
      <c r="DMG2647" s="8"/>
      <c r="DMH2647" s="8"/>
      <c r="DMI2647" s="8"/>
      <c r="DMJ2647" s="8"/>
      <c r="DMK2647" s="8"/>
      <c r="DML2647" s="8"/>
      <c r="DMM2647" s="8"/>
      <c r="DMN2647" s="8"/>
      <c r="DMO2647" s="8"/>
      <c r="DMP2647" s="8"/>
      <c r="DMQ2647" s="8"/>
    </row>
    <row r="2648" spans="3044:3059" x14ac:dyDescent="0.2">
      <c r="DMB2648" s="8"/>
      <c r="DMC2648" s="8"/>
      <c r="DMD2648" s="8"/>
      <c r="DME2648" s="8"/>
      <c r="DMF2648" s="8"/>
      <c r="DMG2648" s="8"/>
      <c r="DMH2648" s="8"/>
      <c r="DMI2648" s="8"/>
      <c r="DMJ2648" s="8"/>
      <c r="DMK2648" s="8"/>
      <c r="DML2648" s="8"/>
      <c r="DMM2648" s="8"/>
      <c r="DMN2648" s="8"/>
      <c r="DMO2648" s="8"/>
      <c r="DMP2648" s="8"/>
      <c r="DMQ2648" s="8"/>
    </row>
    <row r="2649" spans="3044:3059" x14ac:dyDescent="0.2">
      <c r="DMB2649" s="8"/>
      <c r="DMC2649" s="8"/>
      <c r="DMD2649" s="8"/>
      <c r="DME2649" s="8"/>
      <c r="DMF2649" s="8"/>
      <c r="DMG2649" s="8"/>
      <c r="DMH2649" s="8"/>
      <c r="DMI2649" s="8"/>
      <c r="DMJ2649" s="8"/>
      <c r="DMK2649" s="8"/>
      <c r="DML2649" s="8"/>
      <c r="DMM2649" s="8"/>
      <c r="DMN2649" s="8"/>
      <c r="DMO2649" s="8"/>
      <c r="DMP2649" s="8"/>
      <c r="DMQ2649" s="8"/>
    </row>
    <row r="2650" spans="3044:3059" x14ac:dyDescent="0.2">
      <c r="DMB2650" s="8"/>
      <c r="DMC2650" s="8"/>
      <c r="DMD2650" s="8"/>
      <c r="DME2650" s="8"/>
      <c r="DMF2650" s="8"/>
      <c r="DMG2650" s="8"/>
      <c r="DMH2650" s="8"/>
      <c r="DMI2650" s="8"/>
      <c r="DMJ2650" s="8"/>
      <c r="DMK2650" s="8"/>
      <c r="DML2650" s="8"/>
      <c r="DMM2650" s="8"/>
      <c r="DMN2650" s="8"/>
      <c r="DMO2650" s="8"/>
      <c r="DMP2650" s="8"/>
      <c r="DMQ2650" s="8"/>
    </row>
    <row r="2651" spans="3044:3059" x14ac:dyDescent="0.2">
      <c r="DMB2651" s="8"/>
      <c r="DMC2651" s="8"/>
      <c r="DMD2651" s="8"/>
      <c r="DME2651" s="8"/>
      <c r="DMF2651" s="8"/>
      <c r="DMG2651" s="8"/>
      <c r="DMH2651" s="8"/>
      <c r="DMI2651" s="8"/>
      <c r="DMJ2651" s="8"/>
      <c r="DMK2651" s="8"/>
      <c r="DML2651" s="8"/>
      <c r="DMM2651" s="8"/>
      <c r="DMN2651" s="8"/>
      <c r="DMO2651" s="8"/>
      <c r="DMP2651" s="8"/>
      <c r="DMQ2651" s="8"/>
    </row>
    <row r="2652" spans="3044:3059" x14ac:dyDescent="0.2">
      <c r="DMB2652" s="8"/>
      <c r="DMC2652" s="8"/>
      <c r="DMD2652" s="8"/>
      <c r="DME2652" s="8"/>
      <c r="DMF2652" s="8"/>
      <c r="DMG2652" s="8"/>
      <c r="DMH2652" s="8"/>
      <c r="DMI2652" s="8"/>
      <c r="DMJ2652" s="8"/>
      <c r="DMK2652" s="8"/>
      <c r="DML2652" s="8"/>
      <c r="DMM2652" s="8"/>
      <c r="DMN2652" s="8"/>
      <c r="DMO2652" s="8"/>
      <c r="DMP2652" s="8"/>
      <c r="DMQ2652" s="8"/>
    </row>
    <row r="2653" spans="3044:3059" x14ac:dyDescent="0.2">
      <c r="DMB2653" s="8"/>
      <c r="DMC2653" s="8"/>
      <c r="DMD2653" s="8"/>
      <c r="DME2653" s="8"/>
      <c r="DMF2653" s="8"/>
      <c r="DMG2653" s="8"/>
      <c r="DMH2653" s="8"/>
      <c r="DMI2653" s="8"/>
      <c r="DMJ2653" s="8"/>
      <c r="DMK2653" s="8"/>
      <c r="DML2653" s="8"/>
      <c r="DMM2653" s="8"/>
      <c r="DMN2653" s="8"/>
      <c r="DMO2653" s="8"/>
      <c r="DMP2653" s="8"/>
      <c r="DMQ2653" s="8"/>
    </row>
    <row r="2654" spans="3044:3059" x14ac:dyDescent="0.2">
      <c r="DMB2654" s="8"/>
      <c r="DMC2654" s="8"/>
      <c r="DMD2654" s="8"/>
      <c r="DME2654" s="8"/>
      <c r="DMF2654" s="8"/>
      <c r="DMG2654" s="8"/>
      <c r="DMH2654" s="8"/>
      <c r="DMI2654" s="8"/>
      <c r="DMJ2654" s="8"/>
      <c r="DMK2654" s="8"/>
      <c r="DML2654" s="8"/>
      <c r="DMM2654" s="8"/>
      <c r="DMN2654" s="8"/>
      <c r="DMO2654" s="8"/>
      <c r="DMP2654" s="8"/>
      <c r="DMQ2654" s="8"/>
    </row>
    <row r="2655" spans="3044:3059" x14ac:dyDescent="0.2">
      <c r="DMB2655" s="8"/>
      <c r="DMC2655" s="8"/>
      <c r="DMD2655" s="8"/>
      <c r="DME2655" s="8"/>
      <c r="DMF2655" s="8"/>
      <c r="DMG2655" s="8"/>
      <c r="DMH2655" s="8"/>
      <c r="DMI2655" s="8"/>
      <c r="DMJ2655" s="8"/>
      <c r="DMK2655" s="8"/>
      <c r="DML2655" s="8"/>
      <c r="DMM2655" s="8"/>
      <c r="DMN2655" s="8"/>
      <c r="DMO2655" s="8"/>
      <c r="DMP2655" s="8"/>
      <c r="DMQ2655" s="8"/>
    </row>
    <row r="2656" spans="3044:3059" x14ac:dyDescent="0.2">
      <c r="DMB2656" s="8"/>
      <c r="DMC2656" s="8"/>
      <c r="DMD2656" s="8"/>
      <c r="DME2656" s="8"/>
      <c r="DMF2656" s="8"/>
      <c r="DMG2656" s="8"/>
      <c r="DMH2656" s="8"/>
      <c r="DMI2656" s="8"/>
      <c r="DMJ2656" s="8"/>
      <c r="DMK2656" s="8"/>
      <c r="DML2656" s="8"/>
      <c r="DMM2656" s="8"/>
      <c r="DMN2656" s="8"/>
      <c r="DMO2656" s="8"/>
      <c r="DMP2656" s="8"/>
      <c r="DMQ2656" s="8"/>
    </row>
    <row r="2657" spans="3044:3059" x14ac:dyDescent="0.2">
      <c r="DMB2657" s="8"/>
      <c r="DMC2657" s="8"/>
      <c r="DMD2657" s="8"/>
      <c r="DME2657" s="8"/>
      <c r="DMF2657" s="8"/>
      <c r="DMG2657" s="8"/>
      <c r="DMH2657" s="8"/>
      <c r="DMI2657" s="8"/>
      <c r="DMJ2657" s="8"/>
      <c r="DMK2657" s="8"/>
      <c r="DML2657" s="8"/>
      <c r="DMM2657" s="8"/>
      <c r="DMN2657" s="8"/>
      <c r="DMO2657" s="8"/>
      <c r="DMP2657" s="8"/>
      <c r="DMQ2657" s="8"/>
    </row>
    <row r="2658" spans="3044:3059" x14ac:dyDescent="0.2">
      <c r="DMB2658" s="8"/>
      <c r="DMC2658" s="8"/>
      <c r="DMD2658" s="8"/>
      <c r="DME2658" s="8"/>
      <c r="DMF2658" s="8"/>
      <c r="DMG2658" s="8"/>
      <c r="DMH2658" s="8"/>
      <c r="DMI2658" s="8"/>
      <c r="DMJ2658" s="8"/>
      <c r="DMK2658" s="8"/>
      <c r="DML2658" s="8"/>
      <c r="DMM2658" s="8"/>
      <c r="DMN2658" s="8"/>
      <c r="DMO2658" s="8"/>
      <c r="DMP2658" s="8"/>
      <c r="DMQ2658" s="8"/>
    </row>
    <row r="2659" spans="3044:3059" x14ac:dyDescent="0.2">
      <c r="DMB2659" s="8"/>
      <c r="DMC2659" s="8"/>
      <c r="DMD2659" s="8"/>
      <c r="DME2659" s="8"/>
      <c r="DMF2659" s="8"/>
      <c r="DMG2659" s="8"/>
      <c r="DMH2659" s="8"/>
      <c r="DMI2659" s="8"/>
      <c r="DMJ2659" s="8"/>
      <c r="DMK2659" s="8"/>
      <c r="DML2659" s="8"/>
      <c r="DMM2659" s="8"/>
      <c r="DMN2659" s="8"/>
      <c r="DMO2659" s="8"/>
      <c r="DMP2659" s="8"/>
      <c r="DMQ2659" s="8"/>
    </row>
    <row r="2660" spans="3044:3059" x14ac:dyDescent="0.2">
      <c r="DMB2660" s="8"/>
      <c r="DMC2660" s="8"/>
      <c r="DMD2660" s="8"/>
      <c r="DME2660" s="8"/>
      <c r="DMF2660" s="8"/>
      <c r="DMG2660" s="8"/>
      <c r="DMH2660" s="8"/>
      <c r="DMI2660" s="8"/>
      <c r="DMJ2660" s="8"/>
      <c r="DMK2660" s="8"/>
      <c r="DML2660" s="8"/>
      <c r="DMM2660" s="8"/>
      <c r="DMN2660" s="8"/>
      <c r="DMO2660" s="8"/>
      <c r="DMP2660" s="8"/>
      <c r="DMQ2660" s="8"/>
    </row>
    <row r="2661" spans="3044:3059" x14ac:dyDescent="0.2">
      <c r="DMB2661" s="8"/>
      <c r="DMC2661" s="8"/>
      <c r="DMD2661" s="8"/>
      <c r="DME2661" s="8"/>
      <c r="DMF2661" s="8"/>
      <c r="DMG2661" s="8"/>
      <c r="DMH2661" s="8"/>
      <c r="DMI2661" s="8"/>
      <c r="DMJ2661" s="8"/>
      <c r="DMK2661" s="8"/>
      <c r="DML2661" s="8"/>
      <c r="DMM2661" s="8"/>
      <c r="DMN2661" s="8"/>
      <c r="DMO2661" s="8"/>
      <c r="DMP2661" s="8"/>
      <c r="DMQ2661" s="8"/>
    </row>
    <row r="2662" spans="3044:3059" x14ac:dyDescent="0.2">
      <c r="DMB2662" s="8"/>
      <c r="DMC2662" s="8"/>
      <c r="DMD2662" s="8"/>
      <c r="DME2662" s="8"/>
      <c r="DMF2662" s="8"/>
      <c r="DMG2662" s="8"/>
      <c r="DMH2662" s="8"/>
      <c r="DMI2662" s="8"/>
      <c r="DMJ2662" s="8"/>
      <c r="DMK2662" s="8"/>
      <c r="DML2662" s="8"/>
      <c r="DMM2662" s="8"/>
      <c r="DMN2662" s="8"/>
      <c r="DMO2662" s="8"/>
      <c r="DMP2662" s="8"/>
      <c r="DMQ2662" s="8"/>
    </row>
    <row r="2663" spans="3044:3059" x14ac:dyDescent="0.2">
      <c r="DMB2663" s="8"/>
      <c r="DMC2663" s="8"/>
      <c r="DMD2663" s="8"/>
      <c r="DME2663" s="8"/>
      <c r="DMF2663" s="8"/>
      <c r="DMG2663" s="8"/>
      <c r="DMH2663" s="8"/>
      <c r="DMI2663" s="8"/>
      <c r="DMJ2663" s="8"/>
      <c r="DMK2663" s="8"/>
      <c r="DML2663" s="8"/>
      <c r="DMM2663" s="8"/>
      <c r="DMN2663" s="8"/>
      <c r="DMO2663" s="8"/>
      <c r="DMP2663" s="8"/>
      <c r="DMQ2663" s="8"/>
    </row>
    <row r="2664" spans="3044:3059" x14ac:dyDescent="0.2">
      <c r="DMB2664" s="8"/>
      <c r="DMC2664" s="8"/>
      <c r="DMD2664" s="8"/>
      <c r="DME2664" s="8"/>
      <c r="DMF2664" s="8"/>
      <c r="DMG2664" s="8"/>
      <c r="DMH2664" s="8"/>
      <c r="DMI2664" s="8"/>
      <c r="DMJ2664" s="8"/>
      <c r="DMK2664" s="8"/>
      <c r="DML2664" s="8"/>
      <c r="DMM2664" s="8"/>
      <c r="DMN2664" s="8"/>
      <c r="DMO2664" s="8"/>
      <c r="DMP2664" s="8"/>
      <c r="DMQ2664" s="8"/>
    </row>
    <row r="2665" spans="3044:3059" x14ac:dyDescent="0.2">
      <c r="DMB2665" s="8"/>
      <c r="DMC2665" s="8"/>
      <c r="DMD2665" s="8"/>
      <c r="DME2665" s="8"/>
      <c r="DMF2665" s="8"/>
      <c r="DMG2665" s="8"/>
      <c r="DMH2665" s="8"/>
      <c r="DMI2665" s="8"/>
      <c r="DMJ2665" s="8"/>
      <c r="DMK2665" s="8"/>
      <c r="DML2665" s="8"/>
      <c r="DMM2665" s="8"/>
      <c r="DMN2665" s="8"/>
      <c r="DMO2665" s="8"/>
      <c r="DMP2665" s="8"/>
      <c r="DMQ2665" s="8"/>
    </row>
    <row r="2666" spans="3044:3059" x14ac:dyDescent="0.2">
      <c r="DMB2666" s="8"/>
      <c r="DMC2666" s="8"/>
      <c r="DMD2666" s="8"/>
      <c r="DME2666" s="8"/>
      <c r="DMF2666" s="8"/>
      <c r="DMG2666" s="8"/>
      <c r="DMH2666" s="8"/>
      <c r="DMI2666" s="8"/>
      <c r="DMJ2666" s="8"/>
      <c r="DMK2666" s="8"/>
      <c r="DML2666" s="8"/>
      <c r="DMM2666" s="8"/>
      <c r="DMN2666" s="8"/>
      <c r="DMO2666" s="8"/>
      <c r="DMP2666" s="8"/>
      <c r="DMQ2666" s="8"/>
    </row>
    <row r="2667" spans="3044:3059" x14ac:dyDescent="0.2">
      <c r="DMB2667" s="8"/>
      <c r="DMC2667" s="8"/>
      <c r="DMD2667" s="8"/>
      <c r="DME2667" s="8"/>
      <c r="DMF2667" s="8"/>
      <c r="DMG2667" s="8"/>
      <c r="DMH2667" s="8"/>
      <c r="DMI2667" s="8"/>
      <c r="DMJ2667" s="8"/>
      <c r="DMK2667" s="8"/>
      <c r="DML2667" s="8"/>
      <c r="DMM2667" s="8"/>
      <c r="DMN2667" s="8"/>
      <c r="DMO2667" s="8"/>
      <c r="DMP2667" s="8"/>
      <c r="DMQ2667" s="8"/>
    </row>
    <row r="2668" spans="3044:3059" x14ac:dyDescent="0.2">
      <c r="DMB2668" s="8"/>
      <c r="DMC2668" s="8"/>
      <c r="DMD2668" s="8"/>
      <c r="DME2668" s="8"/>
      <c r="DMF2668" s="8"/>
      <c r="DMG2668" s="8"/>
      <c r="DMH2668" s="8"/>
      <c r="DMI2668" s="8"/>
      <c r="DMJ2668" s="8"/>
      <c r="DMK2668" s="8"/>
      <c r="DML2668" s="8"/>
      <c r="DMM2668" s="8"/>
      <c r="DMN2668" s="8"/>
      <c r="DMO2668" s="8"/>
      <c r="DMP2668" s="8"/>
      <c r="DMQ2668" s="8"/>
    </row>
    <row r="2669" spans="3044:3059" x14ac:dyDescent="0.2">
      <c r="DMB2669" s="8"/>
      <c r="DMC2669" s="8"/>
      <c r="DMD2669" s="8"/>
      <c r="DME2669" s="8"/>
      <c r="DMF2669" s="8"/>
      <c r="DMG2669" s="8"/>
      <c r="DMH2669" s="8"/>
      <c r="DMI2669" s="8"/>
      <c r="DMJ2669" s="8"/>
      <c r="DMK2669" s="8"/>
      <c r="DML2669" s="8"/>
      <c r="DMM2669" s="8"/>
      <c r="DMN2669" s="8"/>
      <c r="DMO2669" s="8"/>
      <c r="DMP2669" s="8"/>
      <c r="DMQ2669" s="8"/>
    </row>
    <row r="2670" spans="3044:3059" x14ac:dyDescent="0.2">
      <c r="DMB2670" s="8"/>
      <c r="DMC2670" s="8"/>
      <c r="DMD2670" s="8"/>
      <c r="DME2670" s="8"/>
      <c r="DMF2670" s="8"/>
      <c r="DMG2670" s="8"/>
      <c r="DMH2670" s="8"/>
      <c r="DMI2670" s="8"/>
      <c r="DMJ2670" s="8"/>
      <c r="DMK2670" s="8"/>
      <c r="DML2670" s="8"/>
      <c r="DMM2670" s="8"/>
      <c r="DMN2670" s="8"/>
      <c r="DMO2670" s="8"/>
      <c r="DMP2670" s="8"/>
      <c r="DMQ2670" s="8"/>
    </row>
    <row r="2671" spans="3044:3059" x14ac:dyDescent="0.2">
      <c r="DMB2671" s="8"/>
      <c r="DMC2671" s="8"/>
      <c r="DMD2671" s="8"/>
      <c r="DME2671" s="8"/>
      <c r="DMF2671" s="8"/>
      <c r="DMG2671" s="8"/>
      <c r="DMH2671" s="8"/>
      <c r="DMI2671" s="8"/>
      <c r="DMJ2671" s="8"/>
      <c r="DMK2671" s="8"/>
      <c r="DML2671" s="8"/>
      <c r="DMM2671" s="8"/>
      <c r="DMN2671" s="8"/>
      <c r="DMO2671" s="8"/>
      <c r="DMP2671" s="8"/>
      <c r="DMQ2671" s="8"/>
    </row>
    <row r="2672" spans="3044:3059" x14ac:dyDescent="0.2">
      <c r="DMB2672" s="8"/>
      <c r="DMC2672" s="8"/>
      <c r="DMD2672" s="8"/>
      <c r="DME2672" s="8"/>
      <c r="DMF2672" s="8"/>
      <c r="DMG2672" s="8"/>
      <c r="DMH2672" s="8"/>
      <c r="DMI2672" s="8"/>
      <c r="DMJ2672" s="8"/>
      <c r="DMK2672" s="8"/>
      <c r="DML2672" s="8"/>
      <c r="DMM2672" s="8"/>
      <c r="DMN2672" s="8"/>
      <c r="DMO2672" s="8"/>
      <c r="DMP2672" s="8"/>
      <c r="DMQ2672" s="8"/>
    </row>
    <row r="2673" spans="3044:3059" x14ac:dyDescent="0.2">
      <c r="DMB2673" s="8"/>
      <c r="DMC2673" s="8"/>
      <c r="DMD2673" s="8"/>
      <c r="DME2673" s="8"/>
      <c r="DMF2673" s="8"/>
      <c r="DMG2673" s="8"/>
      <c r="DMH2673" s="8"/>
      <c r="DMI2673" s="8"/>
      <c r="DMJ2673" s="8"/>
      <c r="DMK2673" s="8"/>
      <c r="DML2673" s="8"/>
      <c r="DMM2673" s="8"/>
      <c r="DMN2673" s="8"/>
      <c r="DMO2673" s="8"/>
      <c r="DMP2673" s="8"/>
      <c r="DMQ2673" s="8"/>
    </row>
    <row r="2674" spans="3044:3059" x14ac:dyDescent="0.2">
      <c r="DMB2674" s="8"/>
      <c r="DMC2674" s="8"/>
      <c r="DMD2674" s="8"/>
      <c r="DME2674" s="8"/>
      <c r="DMF2674" s="8"/>
      <c r="DMG2674" s="8"/>
      <c r="DMH2674" s="8"/>
      <c r="DMI2674" s="8"/>
      <c r="DMJ2674" s="8"/>
      <c r="DMK2674" s="8"/>
      <c r="DML2674" s="8"/>
      <c r="DMM2674" s="8"/>
      <c r="DMN2674" s="8"/>
      <c r="DMO2674" s="8"/>
      <c r="DMP2674" s="8"/>
      <c r="DMQ2674" s="8"/>
    </row>
    <row r="2675" spans="3044:3059" x14ac:dyDescent="0.2">
      <c r="DMB2675" s="8"/>
      <c r="DMC2675" s="8"/>
      <c r="DMD2675" s="8"/>
      <c r="DME2675" s="8"/>
      <c r="DMF2675" s="8"/>
      <c r="DMG2675" s="8"/>
      <c r="DMH2675" s="8"/>
      <c r="DMI2675" s="8"/>
      <c r="DMJ2675" s="8"/>
      <c r="DMK2675" s="8"/>
      <c r="DML2675" s="8"/>
      <c r="DMM2675" s="8"/>
      <c r="DMN2675" s="8"/>
      <c r="DMO2675" s="8"/>
      <c r="DMP2675" s="8"/>
      <c r="DMQ2675" s="8"/>
    </row>
    <row r="2676" spans="3044:3059" x14ac:dyDescent="0.2">
      <c r="DMB2676" s="8"/>
      <c r="DMC2676" s="8"/>
      <c r="DMD2676" s="8"/>
      <c r="DME2676" s="8"/>
      <c r="DMF2676" s="8"/>
      <c r="DMG2676" s="8"/>
      <c r="DMH2676" s="8"/>
      <c r="DMI2676" s="8"/>
      <c r="DMJ2676" s="8"/>
      <c r="DMK2676" s="8"/>
      <c r="DML2676" s="8"/>
      <c r="DMM2676" s="8"/>
      <c r="DMN2676" s="8"/>
      <c r="DMO2676" s="8"/>
      <c r="DMP2676" s="8"/>
      <c r="DMQ2676" s="8"/>
    </row>
    <row r="2677" spans="3044:3059" x14ac:dyDescent="0.2">
      <c r="DMB2677" s="8"/>
      <c r="DMC2677" s="8"/>
      <c r="DMD2677" s="8"/>
      <c r="DME2677" s="8"/>
      <c r="DMF2677" s="8"/>
      <c r="DMG2677" s="8"/>
      <c r="DMH2677" s="8"/>
      <c r="DMI2677" s="8"/>
      <c r="DMJ2677" s="8"/>
      <c r="DMK2677" s="8"/>
      <c r="DML2677" s="8"/>
      <c r="DMM2677" s="8"/>
      <c r="DMN2677" s="8"/>
      <c r="DMO2677" s="8"/>
      <c r="DMP2677" s="8"/>
      <c r="DMQ2677" s="8"/>
    </row>
    <row r="2678" spans="3044:3059" x14ac:dyDescent="0.2">
      <c r="DMB2678" s="8"/>
      <c r="DMC2678" s="8"/>
      <c r="DMD2678" s="8"/>
      <c r="DME2678" s="8"/>
      <c r="DMF2678" s="8"/>
      <c r="DMG2678" s="8"/>
      <c r="DMH2678" s="8"/>
      <c r="DMI2678" s="8"/>
      <c r="DMJ2678" s="8"/>
      <c r="DMK2678" s="8"/>
      <c r="DML2678" s="8"/>
      <c r="DMM2678" s="8"/>
      <c r="DMN2678" s="8"/>
      <c r="DMO2678" s="8"/>
      <c r="DMP2678" s="8"/>
      <c r="DMQ2678" s="8"/>
    </row>
    <row r="2679" spans="3044:3059" x14ac:dyDescent="0.2">
      <c r="DMB2679" s="8"/>
      <c r="DMC2679" s="8"/>
      <c r="DMD2679" s="8"/>
      <c r="DME2679" s="8"/>
      <c r="DMF2679" s="8"/>
      <c r="DMG2679" s="8"/>
      <c r="DMH2679" s="8"/>
      <c r="DMI2679" s="8"/>
      <c r="DMJ2679" s="8"/>
      <c r="DMK2679" s="8"/>
      <c r="DML2679" s="8"/>
      <c r="DMM2679" s="8"/>
      <c r="DMN2679" s="8"/>
      <c r="DMO2679" s="8"/>
      <c r="DMP2679" s="8"/>
      <c r="DMQ2679" s="8"/>
    </row>
    <row r="2680" spans="3044:3059" x14ac:dyDescent="0.2">
      <c r="DMB2680" s="8"/>
      <c r="DMC2680" s="8"/>
      <c r="DMD2680" s="8"/>
      <c r="DME2680" s="8"/>
      <c r="DMF2680" s="8"/>
      <c r="DMG2680" s="8"/>
      <c r="DMH2680" s="8"/>
      <c r="DMI2680" s="8"/>
      <c r="DMJ2680" s="8"/>
      <c r="DMK2680" s="8"/>
      <c r="DML2680" s="8"/>
      <c r="DMM2680" s="8"/>
      <c r="DMN2680" s="8"/>
      <c r="DMO2680" s="8"/>
      <c r="DMP2680" s="8"/>
      <c r="DMQ2680" s="8"/>
    </row>
    <row r="2681" spans="3044:3059" x14ac:dyDescent="0.2">
      <c r="DMB2681" s="8"/>
      <c r="DMC2681" s="8"/>
      <c r="DMD2681" s="8"/>
      <c r="DME2681" s="8"/>
      <c r="DMF2681" s="8"/>
      <c r="DMG2681" s="8"/>
      <c r="DMH2681" s="8"/>
      <c r="DMI2681" s="8"/>
      <c r="DMJ2681" s="8"/>
      <c r="DMK2681" s="8"/>
      <c r="DML2681" s="8"/>
      <c r="DMM2681" s="8"/>
      <c r="DMN2681" s="8"/>
      <c r="DMO2681" s="8"/>
      <c r="DMP2681" s="8"/>
      <c r="DMQ2681" s="8"/>
    </row>
    <row r="2682" spans="3044:3059" x14ac:dyDescent="0.2">
      <c r="DMB2682" s="8"/>
      <c r="DMC2682" s="8"/>
      <c r="DMD2682" s="8"/>
      <c r="DME2682" s="8"/>
      <c r="DMF2682" s="8"/>
      <c r="DMG2682" s="8"/>
      <c r="DMH2682" s="8"/>
      <c r="DMI2682" s="8"/>
      <c r="DMJ2682" s="8"/>
      <c r="DMK2682" s="8"/>
      <c r="DML2682" s="8"/>
      <c r="DMM2682" s="8"/>
      <c r="DMN2682" s="8"/>
      <c r="DMO2682" s="8"/>
      <c r="DMP2682" s="8"/>
      <c r="DMQ2682" s="8"/>
    </row>
    <row r="2683" spans="3044:3059" x14ac:dyDescent="0.2">
      <c r="DMB2683" s="8"/>
      <c r="DMC2683" s="8"/>
      <c r="DMD2683" s="8"/>
      <c r="DME2683" s="8"/>
      <c r="DMF2683" s="8"/>
      <c r="DMG2683" s="8"/>
      <c r="DMH2683" s="8"/>
      <c r="DMI2683" s="8"/>
      <c r="DMJ2683" s="8"/>
      <c r="DMK2683" s="8"/>
      <c r="DML2683" s="8"/>
      <c r="DMM2683" s="8"/>
      <c r="DMN2683" s="8"/>
      <c r="DMO2683" s="8"/>
      <c r="DMP2683" s="8"/>
      <c r="DMQ2683" s="8"/>
    </row>
    <row r="2684" spans="3044:3059" x14ac:dyDescent="0.2">
      <c r="DMB2684" s="8"/>
      <c r="DMC2684" s="8"/>
      <c r="DMD2684" s="8"/>
      <c r="DME2684" s="8"/>
      <c r="DMF2684" s="8"/>
      <c r="DMG2684" s="8"/>
      <c r="DMH2684" s="8"/>
      <c r="DMI2684" s="8"/>
      <c r="DMJ2684" s="8"/>
      <c r="DMK2684" s="8"/>
      <c r="DML2684" s="8"/>
      <c r="DMM2684" s="8"/>
      <c r="DMN2684" s="8"/>
      <c r="DMO2684" s="8"/>
      <c r="DMP2684" s="8"/>
      <c r="DMQ2684" s="8"/>
    </row>
    <row r="2685" spans="3044:3059" x14ac:dyDescent="0.2">
      <c r="DMB2685" s="8"/>
      <c r="DMC2685" s="8"/>
      <c r="DMD2685" s="8"/>
      <c r="DME2685" s="8"/>
      <c r="DMF2685" s="8"/>
      <c r="DMG2685" s="8"/>
      <c r="DMH2685" s="8"/>
      <c r="DMI2685" s="8"/>
      <c r="DMJ2685" s="8"/>
      <c r="DMK2685" s="8"/>
      <c r="DML2685" s="8"/>
      <c r="DMM2685" s="8"/>
      <c r="DMN2685" s="8"/>
      <c r="DMO2685" s="8"/>
      <c r="DMP2685" s="8"/>
      <c r="DMQ2685" s="8"/>
    </row>
    <row r="2686" spans="3044:3059" x14ac:dyDescent="0.2">
      <c r="DMB2686" s="8"/>
      <c r="DMC2686" s="8"/>
      <c r="DMD2686" s="8"/>
      <c r="DME2686" s="8"/>
      <c r="DMF2686" s="8"/>
      <c r="DMG2686" s="8"/>
      <c r="DMH2686" s="8"/>
      <c r="DMI2686" s="8"/>
      <c r="DMJ2686" s="8"/>
      <c r="DMK2686" s="8"/>
      <c r="DML2686" s="8"/>
      <c r="DMM2686" s="8"/>
      <c r="DMN2686" s="8"/>
      <c r="DMO2686" s="8"/>
      <c r="DMP2686" s="8"/>
      <c r="DMQ2686" s="8"/>
    </row>
    <row r="2687" spans="3044:3059" x14ac:dyDescent="0.2">
      <c r="DMB2687" s="8"/>
      <c r="DMC2687" s="8"/>
      <c r="DMD2687" s="8"/>
      <c r="DME2687" s="8"/>
      <c r="DMF2687" s="8"/>
      <c r="DMG2687" s="8"/>
      <c r="DMH2687" s="8"/>
      <c r="DMI2687" s="8"/>
      <c r="DMJ2687" s="8"/>
      <c r="DMK2687" s="8"/>
      <c r="DML2687" s="8"/>
      <c r="DMM2687" s="8"/>
      <c r="DMN2687" s="8"/>
      <c r="DMO2687" s="8"/>
      <c r="DMP2687" s="8"/>
      <c r="DMQ2687" s="8"/>
    </row>
    <row r="2688" spans="3044:3059" x14ac:dyDescent="0.2">
      <c r="DMB2688" s="8"/>
      <c r="DMC2688" s="8"/>
      <c r="DMD2688" s="8"/>
      <c r="DME2688" s="8"/>
      <c r="DMF2688" s="8"/>
      <c r="DMG2688" s="8"/>
      <c r="DMH2688" s="8"/>
      <c r="DMI2688" s="8"/>
      <c r="DMJ2688" s="8"/>
      <c r="DMK2688" s="8"/>
      <c r="DML2688" s="8"/>
      <c r="DMM2688" s="8"/>
      <c r="DMN2688" s="8"/>
      <c r="DMO2688" s="8"/>
      <c r="DMP2688" s="8"/>
      <c r="DMQ2688" s="8"/>
    </row>
    <row r="2689" spans="3044:3059" x14ac:dyDescent="0.2">
      <c r="DMB2689" s="8"/>
      <c r="DMC2689" s="8"/>
      <c r="DMD2689" s="8"/>
      <c r="DME2689" s="8"/>
      <c r="DMF2689" s="8"/>
      <c r="DMG2689" s="8"/>
      <c r="DMH2689" s="8"/>
      <c r="DMI2689" s="8"/>
      <c r="DMJ2689" s="8"/>
      <c r="DMK2689" s="8"/>
      <c r="DML2689" s="8"/>
      <c r="DMM2689" s="8"/>
      <c r="DMN2689" s="8"/>
      <c r="DMO2689" s="8"/>
      <c r="DMP2689" s="8"/>
      <c r="DMQ2689" s="8"/>
    </row>
    <row r="2690" spans="3044:3059" x14ac:dyDescent="0.2">
      <c r="DMB2690" s="8"/>
      <c r="DMC2690" s="8"/>
      <c r="DMD2690" s="8"/>
      <c r="DME2690" s="8"/>
      <c r="DMF2690" s="8"/>
      <c r="DMG2690" s="8"/>
      <c r="DMH2690" s="8"/>
      <c r="DMI2690" s="8"/>
      <c r="DMJ2690" s="8"/>
      <c r="DMK2690" s="8"/>
      <c r="DML2690" s="8"/>
      <c r="DMM2690" s="8"/>
      <c r="DMN2690" s="8"/>
      <c r="DMO2690" s="8"/>
      <c r="DMP2690" s="8"/>
      <c r="DMQ2690" s="8"/>
    </row>
    <row r="2691" spans="3044:3059" x14ac:dyDescent="0.2">
      <c r="DMB2691" s="8"/>
      <c r="DMC2691" s="8"/>
      <c r="DMD2691" s="8"/>
      <c r="DME2691" s="8"/>
      <c r="DMF2691" s="8"/>
      <c r="DMG2691" s="8"/>
      <c r="DMH2691" s="8"/>
      <c r="DMI2691" s="8"/>
      <c r="DMJ2691" s="8"/>
      <c r="DMK2691" s="8"/>
      <c r="DML2691" s="8"/>
      <c r="DMM2691" s="8"/>
      <c r="DMN2691" s="8"/>
      <c r="DMO2691" s="8"/>
      <c r="DMP2691" s="8"/>
      <c r="DMQ2691" s="8"/>
    </row>
    <row r="2692" spans="3044:3059" x14ac:dyDescent="0.2">
      <c r="DMB2692" s="8"/>
      <c r="DMC2692" s="8"/>
      <c r="DMD2692" s="8"/>
      <c r="DME2692" s="8"/>
      <c r="DMF2692" s="8"/>
      <c r="DMG2692" s="8"/>
      <c r="DMH2692" s="8"/>
      <c r="DMI2692" s="8"/>
      <c r="DMJ2692" s="8"/>
      <c r="DMK2692" s="8"/>
      <c r="DML2692" s="8"/>
      <c r="DMM2692" s="8"/>
      <c r="DMN2692" s="8"/>
      <c r="DMO2692" s="8"/>
      <c r="DMP2692" s="8"/>
      <c r="DMQ2692" s="8"/>
    </row>
    <row r="2693" spans="3044:3059" x14ac:dyDescent="0.2">
      <c r="DMB2693" s="8"/>
      <c r="DMC2693" s="8"/>
      <c r="DMD2693" s="8"/>
      <c r="DME2693" s="8"/>
      <c r="DMF2693" s="8"/>
      <c r="DMG2693" s="8"/>
      <c r="DMH2693" s="8"/>
      <c r="DMI2693" s="8"/>
      <c r="DMJ2693" s="8"/>
      <c r="DMK2693" s="8"/>
      <c r="DML2693" s="8"/>
      <c r="DMM2693" s="8"/>
      <c r="DMN2693" s="8"/>
      <c r="DMO2693" s="8"/>
      <c r="DMP2693" s="8"/>
      <c r="DMQ2693" s="8"/>
    </row>
    <row r="2694" spans="3044:3059" x14ac:dyDescent="0.2">
      <c r="DMB2694" s="8"/>
      <c r="DMC2694" s="8"/>
      <c r="DMD2694" s="8"/>
      <c r="DME2694" s="8"/>
      <c r="DMF2694" s="8"/>
      <c r="DMG2694" s="8"/>
      <c r="DMH2694" s="8"/>
      <c r="DMI2694" s="8"/>
      <c r="DMJ2694" s="8"/>
      <c r="DMK2694" s="8"/>
      <c r="DML2694" s="8"/>
      <c r="DMM2694" s="8"/>
      <c r="DMN2694" s="8"/>
      <c r="DMO2694" s="8"/>
      <c r="DMP2694" s="8"/>
      <c r="DMQ2694" s="8"/>
    </row>
    <row r="2695" spans="3044:3059" x14ac:dyDescent="0.2">
      <c r="DMB2695" s="8"/>
      <c r="DMC2695" s="8"/>
      <c r="DMD2695" s="8"/>
      <c r="DME2695" s="8"/>
      <c r="DMF2695" s="8"/>
      <c r="DMG2695" s="8"/>
      <c r="DMH2695" s="8"/>
      <c r="DMI2695" s="8"/>
      <c r="DMJ2695" s="8"/>
      <c r="DMK2695" s="8"/>
      <c r="DML2695" s="8"/>
      <c r="DMM2695" s="8"/>
      <c r="DMN2695" s="8"/>
      <c r="DMO2695" s="8"/>
      <c r="DMP2695" s="8"/>
      <c r="DMQ2695" s="8"/>
    </row>
    <row r="2696" spans="3044:3059" x14ac:dyDescent="0.2">
      <c r="DMB2696" s="8"/>
      <c r="DMC2696" s="8"/>
      <c r="DMD2696" s="8"/>
      <c r="DME2696" s="8"/>
      <c r="DMF2696" s="8"/>
      <c r="DMG2696" s="8"/>
      <c r="DMH2696" s="8"/>
      <c r="DMI2696" s="8"/>
      <c r="DMJ2696" s="8"/>
      <c r="DMK2696" s="8"/>
      <c r="DML2696" s="8"/>
      <c r="DMM2696" s="8"/>
      <c r="DMN2696" s="8"/>
      <c r="DMO2696" s="8"/>
      <c r="DMP2696" s="8"/>
      <c r="DMQ2696" s="8"/>
    </row>
    <row r="2697" spans="3044:3059" x14ac:dyDescent="0.2">
      <c r="DMB2697" s="8"/>
      <c r="DMC2697" s="8"/>
      <c r="DMD2697" s="8"/>
      <c r="DME2697" s="8"/>
      <c r="DMF2697" s="8"/>
      <c r="DMG2697" s="8"/>
      <c r="DMH2697" s="8"/>
      <c r="DMI2697" s="8"/>
      <c r="DMJ2697" s="8"/>
      <c r="DMK2697" s="8"/>
      <c r="DML2697" s="8"/>
      <c r="DMM2697" s="8"/>
      <c r="DMN2697" s="8"/>
      <c r="DMO2697" s="8"/>
      <c r="DMP2697" s="8"/>
      <c r="DMQ2697" s="8"/>
    </row>
    <row r="2698" spans="3044:3059" x14ac:dyDescent="0.2">
      <c r="DMB2698" s="8"/>
      <c r="DMC2698" s="8"/>
      <c r="DMD2698" s="8"/>
      <c r="DME2698" s="8"/>
      <c r="DMF2698" s="8"/>
      <c r="DMG2698" s="8"/>
      <c r="DMH2698" s="8"/>
      <c r="DMI2698" s="8"/>
      <c r="DMJ2698" s="8"/>
      <c r="DMK2698" s="8"/>
      <c r="DML2698" s="8"/>
      <c r="DMM2698" s="8"/>
      <c r="DMN2698" s="8"/>
      <c r="DMO2698" s="8"/>
      <c r="DMP2698" s="8"/>
      <c r="DMQ2698" s="8"/>
    </row>
    <row r="2699" spans="3044:3059" x14ac:dyDescent="0.2">
      <c r="DMB2699" s="8"/>
      <c r="DMC2699" s="8"/>
      <c r="DMD2699" s="8"/>
      <c r="DME2699" s="8"/>
      <c r="DMF2699" s="8"/>
      <c r="DMG2699" s="8"/>
      <c r="DMH2699" s="8"/>
      <c r="DMI2699" s="8"/>
      <c r="DMJ2699" s="8"/>
      <c r="DMK2699" s="8"/>
      <c r="DML2699" s="8"/>
      <c r="DMM2699" s="8"/>
      <c r="DMN2699" s="8"/>
      <c r="DMO2699" s="8"/>
      <c r="DMP2699" s="8"/>
      <c r="DMQ2699" s="8"/>
    </row>
    <row r="2700" spans="3044:3059" x14ac:dyDescent="0.2">
      <c r="DMB2700" s="8"/>
      <c r="DMC2700" s="8"/>
      <c r="DMD2700" s="8"/>
      <c r="DME2700" s="8"/>
      <c r="DMF2700" s="8"/>
      <c r="DMG2700" s="8"/>
      <c r="DMH2700" s="8"/>
      <c r="DMI2700" s="8"/>
      <c r="DMJ2700" s="8"/>
      <c r="DMK2700" s="8"/>
      <c r="DML2700" s="8"/>
      <c r="DMM2700" s="8"/>
      <c r="DMN2700" s="8"/>
      <c r="DMO2700" s="8"/>
      <c r="DMP2700" s="8"/>
      <c r="DMQ2700" s="8"/>
    </row>
    <row r="2701" spans="3044:3059" x14ac:dyDescent="0.2">
      <c r="DMB2701" s="8"/>
      <c r="DMC2701" s="8"/>
      <c r="DMD2701" s="8"/>
      <c r="DME2701" s="8"/>
      <c r="DMF2701" s="8"/>
      <c r="DMG2701" s="8"/>
      <c r="DMH2701" s="8"/>
      <c r="DMI2701" s="8"/>
      <c r="DMJ2701" s="8"/>
      <c r="DMK2701" s="8"/>
      <c r="DML2701" s="8"/>
      <c r="DMM2701" s="8"/>
      <c r="DMN2701" s="8"/>
      <c r="DMO2701" s="8"/>
      <c r="DMP2701" s="8"/>
      <c r="DMQ2701" s="8"/>
    </row>
    <row r="2702" spans="3044:3059" x14ac:dyDescent="0.2">
      <c r="DMB2702" s="8"/>
      <c r="DMC2702" s="8"/>
      <c r="DMD2702" s="8"/>
      <c r="DME2702" s="8"/>
      <c r="DMF2702" s="8"/>
      <c r="DMG2702" s="8"/>
      <c r="DMH2702" s="8"/>
      <c r="DMI2702" s="8"/>
      <c r="DMJ2702" s="8"/>
      <c r="DMK2702" s="8"/>
      <c r="DML2702" s="8"/>
      <c r="DMM2702" s="8"/>
      <c r="DMN2702" s="8"/>
      <c r="DMO2702" s="8"/>
      <c r="DMP2702" s="8"/>
      <c r="DMQ2702" s="8"/>
    </row>
    <row r="2703" spans="3044:3059" x14ac:dyDescent="0.2">
      <c r="DMB2703" s="8"/>
      <c r="DMC2703" s="8"/>
      <c r="DMD2703" s="8"/>
      <c r="DME2703" s="8"/>
      <c r="DMF2703" s="8"/>
      <c r="DMG2703" s="8"/>
      <c r="DMH2703" s="8"/>
      <c r="DMI2703" s="8"/>
      <c r="DMJ2703" s="8"/>
      <c r="DMK2703" s="8"/>
      <c r="DML2703" s="8"/>
      <c r="DMM2703" s="8"/>
      <c r="DMN2703" s="8"/>
      <c r="DMO2703" s="8"/>
      <c r="DMP2703" s="8"/>
      <c r="DMQ2703" s="8"/>
    </row>
    <row r="2704" spans="3044:3059" x14ac:dyDescent="0.2">
      <c r="DMB2704" s="8"/>
      <c r="DMC2704" s="8"/>
      <c r="DMD2704" s="8"/>
      <c r="DME2704" s="8"/>
      <c r="DMF2704" s="8"/>
      <c r="DMG2704" s="8"/>
      <c r="DMH2704" s="8"/>
      <c r="DMI2704" s="8"/>
      <c r="DMJ2704" s="8"/>
      <c r="DMK2704" s="8"/>
      <c r="DML2704" s="8"/>
      <c r="DMM2704" s="8"/>
      <c r="DMN2704" s="8"/>
      <c r="DMO2704" s="8"/>
      <c r="DMP2704" s="8"/>
      <c r="DMQ2704" s="8"/>
    </row>
    <row r="2705" spans="3044:3059" x14ac:dyDescent="0.2">
      <c r="DMB2705" s="8"/>
      <c r="DMC2705" s="8"/>
      <c r="DMD2705" s="8"/>
      <c r="DME2705" s="8"/>
      <c r="DMF2705" s="8"/>
      <c r="DMG2705" s="8"/>
      <c r="DMH2705" s="8"/>
      <c r="DMI2705" s="8"/>
      <c r="DMJ2705" s="8"/>
      <c r="DMK2705" s="8"/>
      <c r="DML2705" s="8"/>
      <c r="DMM2705" s="8"/>
      <c r="DMN2705" s="8"/>
      <c r="DMO2705" s="8"/>
      <c r="DMP2705" s="8"/>
      <c r="DMQ2705" s="8"/>
    </row>
    <row r="2706" spans="3044:3059" x14ac:dyDescent="0.2">
      <c r="DMB2706" s="8"/>
      <c r="DMC2706" s="8"/>
      <c r="DMD2706" s="8"/>
      <c r="DME2706" s="8"/>
      <c r="DMF2706" s="8"/>
      <c r="DMG2706" s="8"/>
      <c r="DMH2706" s="8"/>
      <c r="DMI2706" s="8"/>
      <c r="DMJ2706" s="8"/>
      <c r="DMK2706" s="8"/>
      <c r="DML2706" s="8"/>
      <c r="DMM2706" s="8"/>
      <c r="DMN2706" s="8"/>
      <c r="DMO2706" s="8"/>
      <c r="DMP2706" s="8"/>
      <c r="DMQ2706" s="8"/>
    </row>
    <row r="2707" spans="3044:3059" x14ac:dyDescent="0.2">
      <c r="DMB2707" s="8"/>
      <c r="DMC2707" s="8"/>
      <c r="DMD2707" s="8"/>
      <c r="DME2707" s="8"/>
      <c r="DMF2707" s="8"/>
      <c r="DMG2707" s="8"/>
      <c r="DMH2707" s="8"/>
      <c r="DMI2707" s="8"/>
      <c r="DMJ2707" s="8"/>
      <c r="DMK2707" s="8"/>
      <c r="DML2707" s="8"/>
      <c r="DMM2707" s="8"/>
      <c r="DMN2707" s="8"/>
      <c r="DMO2707" s="8"/>
      <c r="DMP2707" s="8"/>
      <c r="DMQ2707" s="8"/>
    </row>
    <row r="2708" spans="3044:3059" x14ac:dyDescent="0.2">
      <c r="DMB2708" s="8"/>
      <c r="DMC2708" s="8"/>
      <c r="DMD2708" s="8"/>
      <c r="DME2708" s="8"/>
      <c r="DMF2708" s="8"/>
      <c r="DMG2708" s="8"/>
      <c r="DMH2708" s="8"/>
      <c r="DMI2708" s="8"/>
      <c r="DMJ2708" s="8"/>
      <c r="DMK2708" s="8"/>
      <c r="DML2708" s="8"/>
      <c r="DMM2708" s="8"/>
      <c r="DMN2708" s="8"/>
      <c r="DMO2708" s="8"/>
      <c r="DMP2708" s="8"/>
      <c r="DMQ2708" s="8"/>
    </row>
    <row r="2709" spans="3044:3059" x14ac:dyDescent="0.2">
      <c r="DMB2709" s="8"/>
      <c r="DMC2709" s="8"/>
      <c r="DMD2709" s="8"/>
      <c r="DME2709" s="8"/>
      <c r="DMF2709" s="8"/>
      <c r="DMG2709" s="8"/>
      <c r="DMH2709" s="8"/>
      <c r="DMI2709" s="8"/>
      <c r="DMJ2709" s="8"/>
      <c r="DMK2709" s="8"/>
      <c r="DML2709" s="8"/>
      <c r="DMM2709" s="8"/>
      <c r="DMN2709" s="8"/>
      <c r="DMO2709" s="8"/>
      <c r="DMP2709" s="8"/>
      <c r="DMQ2709" s="8"/>
    </row>
    <row r="2710" spans="3044:3059" x14ac:dyDescent="0.2">
      <c r="DMB2710" s="8"/>
      <c r="DMC2710" s="8"/>
      <c r="DMD2710" s="8"/>
      <c r="DME2710" s="8"/>
      <c r="DMF2710" s="8"/>
      <c r="DMG2710" s="8"/>
      <c r="DMH2710" s="8"/>
      <c r="DMI2710" s="8"/>
      <c r="DMJ2710" s="8"/>
      <c r="DMK2710" s="8"/>
      <c r="DML2710" s="8"/>
      <c r="DMM2710" s="8"/>
      <c r="DMN2710" s="8"/>
      <c r="DMO2710" s="8"/>
      <c r="DMP2710" s="8"/>
      <c r="DMQ2710" s="8"/>
    </row>
    <row r="2711" spans="3044:3059" x14ac:dyDescent="0.2">
      <c r="DMB2711" s="8"/>
      <c r="DMC2711" s="8"/>
      <c r="DMD2711" s="8"/>
      <c r="DME2711" s="8"/>
      <c r="DMF2711" s="8"/>
      <c r="DMG2711" s="8"/>
      <c r="DMH2711" s="8"/>
      <c r="DMI2711" s="8"/>
      <c r="DMJ2711" s="8"/>
      <c r="DMK2711" s="8"/>
      <c r="DML2711" s="8"/>
      <c r="DMM2711" s="8"/>
      <c r="DMN2711" s="8"/>
      <c r="DMO2711" s="8"/>
      <c r="DMP2711" s="8"/>
      <c r="DMQ2711" s="8"/>
    </row>
    <row r="2712" spans="3044:3059" x14ac:dyDescent="0.2">
      <c r="DMB2712" s="8"/>
      <c r="DMC2712" s="8"/>
      <c r="DMD2712" s="8"/>
      <c r="DME2712" s="8"/>
      <c r="DMF2712" s="8"/>
      <c r="DMG2712" s="8"/>
      <c r="DMH2712" s="8"/>
      <c r="DMI2712" s="8"/>
      <c r="DMJ2712" s="8"/>
      <c r="DMK2712" s="8"/>
      <c r="DML2712" s="8"/>
      <c r="DMM2712" s="8"/>
      <c r="DMN2712" s="8"/>
      <c r="DMO2712" s="8"/>
      <c r="DMP2712" s="8"/>
      <c r="DMQ2712" s="8"/>
    </row>
    <row r="2713" spans="3044:3059" x14ac:dyDescent="0.2">
      <c r="DMB2713" s="8"/>
      <c r="DMC2713" s="8"/>
      <c r="DMD2713" s="8"/>
      <c r="DME2713" s="8"/>
      <c r="DMF2713" s="8"/>
      <c r="DMG2713" s="8"/>
      <c r="DMH2713" s="8"/>
      <c r="DMI2713" s="8"/>
      <c r="DMJ2713" s="8"/>
      <c r="DMK2713" s="8"/>
      <c r="DML2713" s="8"/>
      <c r="DMM2713" s="8"/>
      <c r="DMN2713" s="8"/>
      <c r="DMO2713" s="8"/>
      <c r="DMP2713" s="8"/>
      <c r="DMQ2713" s="8"/>
    </row>
    <row r="2714" spans="3044:3059" x14ac:dyDescent="0.2">
      <c r="DMB2714" s="8"/>
      <c r="DMC2714" s="8"/>
      <c r="DMD2714" s="8"/>
      <c r="DME2714" s="8"/>
      <c r="DMF2714" s="8"/>
      <c r="DMG2714" s="8"/>
      <c r="DMH2714" s="8"/>
      <c r="DMI2714" s="8"/>
      <c r="DMJ2714" s="8"/>
      <c r="DMK2714" s="8"/>
      <c r="DML2714" s="8"/>
      <c r="DMM2714" s="8"/>
      <c r="DMN2714" s="8"/>
      <c r="DMO2714" s="8"/>
      <c r="DMP2714" s="8"/>
      <c r="DMQ2714" s="8"/>
    </row>
    <row r="2715" spans="3044:3059" x14ac:dyDescent="0.2">
      <c r="DMB2715" s="8"/>
      <c r="DMC2715" s="8"/>
      <c r="DMD2715" s="8"/>
      <c r="DME2715" s="8"/>
      <c r="DMF2715" s="8"/>
      <c r="DMG2715" s="8"/>
      <c r="DMH2715" s="8"/>
      <c r="DMI2715" s="8"/>
      <c r="DMJ2715" s="8"/>
      <c r="DMK2715" s="8"/>
      <c r="DML2715" s="8"/>
      <c r="DMM2715" s="8"/>
      <c r="DMN2715" s="8"/>
      <c r="DMO2715" s="8"/>
      <c r="DMP2715" s="8"/>
      <c r="DMQ2715" s="8"/>
    </row>
    <row r="2716" spans="3044:3059" x14ac:dyDescent="0.2">
      <c r="DMB2716" s="8"/>
      <c r="DMC2716" s="8"/>
      <c r="DMD2716" s="8"/>
      <c r="DME2716" s="8"/>
      <c r="DMF2716" s="8"/>
      <c r="DMG2716" s="8"/>
      <c r="DMH2716" s="8"/>
      <c r="DMI2716" s="8"/>
      <c r="DMJ2716" s="8"/>
      <c r="DMK2716" s="8"/>
      <c r="DML2716" s="8"/>
      <c r="DMM2716" s="8"/>
      <c r="DMN2716" s="8"/>
      <c r="DMO2716" s="8"/>
      <c r="DMP2716" s="8"/>
      <c r="DMQ2716" s="8"/>
    </row>
    <row r="2717" spans="3044:3059" x14ac:dyDescent="0.2">
      <c r="DMB2717" s="8"/>
      <c r="DMC2717" s="8"/>
      <c r="DMD2717" s="8"/>
      <c r="DME2717" s="8"/>
      <c r="DMF2717" s="8"/>
      <c r="DMG2717" s="8"/>
      <c r="DMH2717" s="8"/>
      <c r="DMI2717" s="8"/>
      <c r="DMJ2717" s="8"/>
      <c r="DMK2717" s="8"/>
      <c r="DML2717" s="8"/>
      <c r="DMM2717" s="8"/>
      <c r="DMN2717" s="8"/>
      <c r="DMO2717" s="8"/>
      <c r="DMP2717" s="8"/>
      <c r="DMQ2717" s="8"/>
    </row>
    <row r="2718" spans="3044:3059" x14ac:dyDescent="0.2">
      <c r="DMB2718" s="8"/>
      <c r="DMC2718" s="8"/>
      <c r="DMD2718" s="8"/>
      <c r="DME2718" s="8"/>
      <c r="DMF2718" s="8"/>
      <c r="DMG2718" s="8"/>
      <c r="DMH2718" s="8"/>
      <c r="DMI2718" s="8"/>
      <c r="DMJ2718" s="8"/>
      <c r="DMK2718" s="8"/>
      <c r="DML2718" s="8"/>
      <c r="DMM2718" s="8"/>
      <c r="DMN2718" s="8"/>
      <c r="DMO2718" s="8"/>
      <c r="DMP2718" s="8"/>
      <c r="DMQ2718" s="8"/>
    </row>
    <row r="2719" spans="3044:3059" x14ac:dyDescent="0.2">
      <c r="DMB2719" s="8"/>
      <c r="DMC2719" s="8"/>
      <c r="DMD2719" s="8"/>
      <c r="DME2719" s="8"/>
      <c r="DMF2719" s="8"/>
      <c r="DMG2719" s="8"/>
      <c r="DMH2719" s="8"/>
      <c r="DMI2719" s="8"/>
      <c r="DMJ2719" s="8"/>
      <c r="DMK2719" s="8"/>
      <c r="DML2719" s="8"/>
      <c r="DMM2719" s="8"/>
      <c r="DMN2719" s="8"/>
      <c r="DMO2719" s="8"/>
      <c r="DMP2719" s="8"/>
      <c r="DMQ2719" s="8"/>
    </row>
    <row r="2720" spans="3044:3059" x14ac:dyDescent="0.2">
      <c r="DMB2720" s="8"/>
      <c r="DMC2720" s="8"/>
      <c r="DMD2720" s="8"/>
      <c r="DME2720" s="8"/>
      <c r="DMF2720" s="8"/>
      <c r="DMG2720" s="8"/>
      <c r="DMH2720" s="8"/>
      <c r="DMI2720" s="8"/>
      <c r="DMJ2720" s="8"/>
      <c r="DMK2720" s="8"/>
      <c r="DML2720" s="8"/>
      <c r="DMM2720" s="8"/>
      <c r="DMN2720" s="8"/>
      <c r="DMO2720" s="8"/>
      <c r="DMP2720" s="8"/>
      <c r="DMQ2720" s="8"/>
    </row>
    <row r="2721" spans="3044:3059" x14ac:dyDescent="0.2">
      <c r="DMB2721" s="8"/>
      <c r="DMC2721" s="8"/>
      <c r="DMD2721" s="8"/>
      <c r="DME2721" s="8"/>
      <c r="DMF2721" s="8"/>
      <c r="DMG2721" s="8"/>
      <c r="DMH2721" s="8"/>
      <c r="DMI2721" s="8"/>
      <c r="DMJ2721" s="8"/>
      <c r="DMK2721" s="8"/>
      <c r="DML2721" s="8"/>
      <c r="DMM2721" s="8"/>
      <c r="DMN2721" s="8"/>
      <c r="DMO2721" s="8"/>
      <c r="DMP2721" s="8"/>
      <c r="DMQ2721" s="8"/>
    </row>
    <row r="2722" spans="3044:3059" x14ac:dyDescent="0.2">
      <c r="DMB2722" s="8"/>
      <c r="DMC2722" s="8"/>
      <c r="DMD2722" s="8"/>
      <c r="DME2722" s="8"/>
      <c r="DMF2722" s="8"/>
      <c r="DMG2722" s="8"/>
      <c r="DMH2722" s="8"/>
      <c r="DMI2722" s="8"/>
      <c r="DMJ2722" s="8"/>
      <c r="DMK2722" s="8"/>
      <c r="DML2722" s="8"/>
      <c r="DMM2722" s="8"/>
      <c r="DMN2722" s="8"/>
      <c r="DMO2722" s="8"/>
      <c r="DMP2722" s="8"/>
      <c r="DMQ2722" s="8"/>
    </row>
    <row r="2723" spans="3044:3059" x14ac:dyDescent="0.2">
      <c r="DMB2723" s="8"/>
      <c r="DMC2723" s="8"/>
      <c r="DMD2723" s="8"/>
      <c r="DME2723" s="8"/>
      <c r="DMF2723" s="8"/>
      <c r="DMG2723" s="8"/>
      <c r="DMH2723" s="8"/>
      <c r="DMI2723" s="8"/>
      <c r="DMJ2723" s="8"/>
      <c r="DMK2723" s="8"/>
      <c r="DML2723" s="8"/>
      <c r="DMM2723" s="8"/>
      <c r="DMN2723" s="8"/>
      <c r="DMO2723" s="8"/>
      <c r="DMP2723" s="8"/>
      <c r="DMQ2723" s="8"/>
    </row>
    <row r="2724" spans="3044:3059" x14ac:dyDescent="0.2">
      <c r="DMB2724" s="8"/>
      <c r="DMC2724" s="8"/>
      <c r="DMD2724" s="8"/>
      <c r="DME2724" s="8"/>
      <c r="DMF2724" s="8"/>
      <c r="DMG2724" s="8"/>
      <c r="DMH2724" s="8"/>
      <c r="DMI2724" s="8"/>
      <c r="DMJ2724" s="8"/>
      <c r="DMK2724" s="8"/>
      <c r="DML2724" s="8"/>
      <c r="DMM2724" s="8"/>
      <c r="DMN2724" s="8"/>
      <c r="DMO2724" s="8"/>
      <c r="DMP2724" s="8"/>
      <c r="DMQ2724" s="8"/>
    </row>
    <row r="2725" spans="3044:3059" x14ac:dyDescent="0.2">
      <c r="DMB2725" s="8"/>
      <c r="DMC2725" s="8"/>
      <c r="DMD2725" s="8"/>
      <c r="DME2725" s="8"/>
      <c r="DMF2725" s="8"/>
      <c r="DMG2725" s="8"/>
      <c r="DMH2725" s="8"/>
      <c r="DMI2725" s="8"/>
      <c r="DMJ2725" s="8"/>
      <c r="DMK2725" s="8"/>
      <c r="DML2725" s="8"/>
      <c r="DMM2725" s="8"/>
      <c r="DMN2725" s="8"/>
      <c r="DMO2725" s="8"/>
      <c r="DMP2725" s="8"/>
      <c r="DMQ2725" s="8"/>
    </row>
    <row r="2726" spans="3044:3059" x14ac:dyDescent="0.2">
      <c r="DMB2726" s="8"/>
      <c r="DMC2726" s="8"/>
      <c r="DMD2726" s="8"/>
      <c r="DME2726" s="8"/>
      <c r="DMF2726" s="8"/>
      <c r="DMG2726" s="8"/>
      <c r="DMH2726" s="8"/>
      <c r="DMI2726" s="8"/>
      <c r="DMJ2726" s="8"/>
      <c r="DMK2726" s="8"/>
      <c r="DML2726" s="8"/>
      <c r="DMM2726" s="8"/>
      <c r="DMN2726" s="8"/>
      <c r="DMO2726" s="8"/>
      <c r="DMP2726" s="8"/>
      <c r="DMQ2726" s="8"/>
    </row>
    <row r="2727" spans="3044:3059" x14ac:dyDescent="0.2">
      <c r="DMB2727" s="8"/>
      <c r="DMC2727" s="8"/>
      <c r="DMD2727" s="8"/>
      <c r="DME2727" s="8"/>
      <c r="DMF2727" s="8"/>
      <c r="DMG2727" s="8"/>
      <c r="DMH2727" s="8"/>
      <c r="DMI2727" s="8"/>
      <c r="DMJ2727" s="8"/>
      <c r="DMK2727" s="8"/>
      <c r="DML2727" s="8"/>
      <c r="DMM2727" s="8"/>
      <c r="DMN2727" s="8"/>
      <c r="DMO2727" s="8"/>
      <c r="DMP2727" s="8"/>
      <c r="DMQ2727" s="8"/>
    </row>
    <row r="2728" spans="3044:3059" x14ac:dyDescent="0.2">
      <c r="DMB2728" s="8"/>
      <c r="DMC2728" s="8"/>
      <c r="DMD2728" s="8"/>
      <c r="DME2728" s="8"/>
      <c r="DMF2728" s="8"/>
      <c r="DMG2728" s="8"/>
      <c r="DMH2728" s="8"/>
      <c r="DMI2728" s="8"/>
      <c r="DMJ2728" s="8"/>
      <c r="DMK2728" s="8"/>
      <c r="DML2728" s="8"/>
      <c r="DMM2728" s="8"/>
      <c r="DMN2728" s="8"/>
      <c r="DMO2728" s="8"/>
      <c r="DMP2728" s="8"/>
      <c r="DMQ2728" s="8"/>
    </row>
    <row r="2729" spans="3044:3059" x14ac:dyDescent="0.2">
      <c r="DMB2729" s="8"/>
      <c r="DMC2729" s="8"/>
      <c r="DMD2729" s="8"/>
      <c r="DME2729" s="8"/>
      <c r="DMF2729" s="8"/>
      <c r="DMG2729" s="8"/>
      <c r="DMH2729" s="8"/>
      <c r="DMI2729" s="8"/>
      <c r="DMJ2729" s="8"/>
      <c r="DMK2729" s="8"/>
      <c r="DML2729" s="8"/>
      <c r="DMM2729" s="8"/>
      <c r="DMN2729" s="8"/>
      <c r="DMO2729" s="8"/>
      <c r="DMP2729" s="8"/>
      <c r="DMQ2729" s="8"/>
    </row>
    <row r="2730" spans="3044:3059" x14ac:dyDescent="0.2">
      <c r="DMB2730" s="8"/>
      <c r="DMC2730" s="8"/>
      <c r="DMD2730" s="8"/>
      <c r="DME2730" s="8"/>
      <c r="DMF2730" s="8"/>
      <c r="DMG2730" s="8"/>
      <c r="DMH2730" s="8"/>
      <c r="DMI2730" s="8"/>
      <c r="DMJ2730" s="8"/>
      <c r="DMK2730" s="8"/>
      <c r="DML2730" s="8"/>
      <c r="DMM2730" s="8"/>
      <c r="DMN2730" s="8"/>
      <c r="DMO2730" s="8"/>
      <c r="DMP2730" s="8"/>
      <c r="DMQ2730" s="8"/>
    </row>
    <row r="2731" spans="3044:3059" x14ac:dyDescent="0.2">
      <c r="DMB2731" s="8"/>
      <c r="DMC2731" s="8"/>
      <c r="DMD2731" s="8"/>
      <c r="DME2731" s="8"/>
      <c r="DMF2731" s="8"/>
      <c r="DMG2731" s="8"/>
      <c r="DMH2731" s="8"/>
      <c r="DMI2731" s="8"/>
      <c r="DMJ2731" s="8"/>
      <c r="DMK2731" s="8"/>
      <c r="DML2731" s="8"/>
      <c r="DMM2731" s="8"/>
      <c r="DMN2731" s="8"/>
      <c r="DMO2731" s="8"/>
      <c r="DMP2731" s="8"/>
      <c r="DMQ2731" s="8"/>
    </row>
    <row r="2732" spans="3044:3059" x14ac:dyDescent="0.2">
      <c r="DMB2732" s="8"/>
      <c r="DMC2732" s="8"/>
      <c r="DMD2732" s="8"/>
      <c r="DME2732" s="8"/>
      <c r="DMF2732" s="8"/>
      <c r="DMG2732" s="8"/>
      <c r="DMH2732" s="8"/>
      <c r="DMI2732" s="8"/>
      <c r="DMJ2732" s="8"/>
      <c r="DMK2732" s="8"/>
      <c r="DML2732" s="8"/>
      <c r="DMM2732" s="8"/>
      <c r="DMN2732" s="8"/>
      <c r="DMO2732" s="8"/>
      <c r="DMP2732" s="8"/>
      <c r="DMQ2732" s="8"/>
    </row>
    <row r="2733" spans="3044:3059" x14ac:dyDescent="0.2">
      <c r="DMB2733" s="8"/>
      <c r="DMC2733" s="8"/>
      <c r="DMD2733" s="8"/>
      <c r="DME2733" s="8"/>
      <c r="DMF2733" s="8"/>
      <c r="DMG2733" s="8"/>
      <c r="DMH2733" s="8"/>
      <c r="DMI2733" s="8"/>
      <c r="DMJ2733" s="8"/>
      <c r="DMK2733" s="8"/>
      <c r="DML2733" s="8"/>
      <c r="DMM2733" s="8"/>
      <c r="DMN2733" s="8"/>
      <c r="DMO2733" s="8"/>
      <c r="DMP2733" s="8"/>
      <c r="DMQ2733" s="8"/>
    </row>
    <row r="2734" spans="3044:3059" x14ac:dyDescent="0.2">
      <c r="DMB2734" s="8"/>
      <c r="DMC2734" s="8"/>
      <c r="DMD2734" s="8"/>
      <c r="DME2734" s="8"/>
      <c r="DMF2734" s="8"/>
      <c r="DMG2734" s="8"/>
      <c r="DMH2734" s="8"/>
      <c r="DMI2734" s="8"/>
      <c r="DMJ2734" s="8"/>
      <c r="DMK2734" s="8"/>
      <c r="DML2734" s="8"/>
      <c r="DMM2734" s="8"/>
      <c r="DMN2734" s="8"/>
      <c r="DMO2734" s="8"/>
      <c r="DMP2734" s="8"/>
      <c r="DMQ2734" s="8"/>
    </row>
    <row r="2735" spans="3044:3059" x14ac:dyDescent="0.2">
      <c r="DMB2735" s="8"/>
      <c r="DMC2735" s="8"/>
      <c r="DMD2735" s="8"/>
      <c r="DME2735" s="8"/>
      <c r="DMF2735" s="8"/>
      <c r="DMG2735" s="8"/>
      <c r="DMH2735" s="8"/>
      <c r="DMI2735" s="8"/>
      <c r="DMJ2735" s="8"/>
      <c r="DMK2735" s="8"/>
      <c r="DML2735" s="8"/>
      <c r="DMM2735" s="8"/>
      <c r="DMN2735" s="8"/>
      <c r="DMO2735" s="8"/>
      <c r="DMP2735" s="8"/>
      <c r="DMQ2735" s="8"/>
    </row>
    <row r="2736" spans="3044:3059" x14ac:dyDescent="0.2">
      <c r="DMB2736" s="8"/>
      <c r="DMC2736" s="8"/>
      <c r="DMD2736" s="8"/>
      <c r="DME2736" s="8"/>
      <c r="DMF2736" s="8"/>
      <c r="DMG2736" s="8"/>
      <c r="DMH2736" s="8"/>
      <c r="DMI2736" s="8"/>
      <c r="DMJ2736" s="8"/>
      <c r="DMK2736" s="8"/>
      <c r="DML2736" s="8"/>
      <c r="DMM2736" s="8"/>
      <c r="DMN2736" s="8"/>
      <c r="DMO2736" s="8"/>
      <c r="DMP2736" s="8"/>
      <c r="DMQ2736" s="8"/>
    </row>
    <row r="2737" spans="3044:3059" x14ac:dyDescent="0.2">
      <c r="DMB2737" s="8"/>
      <c r="DMC2737" s="8"/>
      <c r="DMD2737" s="8"/>
      <c r="DME2737" s="8"/>
      <c r="DMF2737" s="8"/>
      <c r="DMG2737" s="8"/>
      <c r="DMH2737" s="8"/>
      <c r="DMI2737" s="8"/>
      <c r="DMJ2737" s="8"/>
      <c r="DMK2737" s="8"/>
      <c r="DML2737" s="8"/>
      <c r="DMM2737" s="8"/>
      <c r="DMN2737" s="8"/>
      <c r="DMO2737" s="8"/>
      <c r="DMP2737" s="8"/>
      <c r="DMQ2737" s="8"/>
    </row>
    <row r="2738" spans="3044:3059" x14ac:dyDescent="0.2">
      <c r="DMB2738" s="8"/>
      <c r="DMC2738" s="8"/>
      <c r="DMD2738" s="8"/>
      <c r="DME2738" s="8"/>
      <c r="DMF2738" s="8"/>
      <c r="DMG2738" s="8"/>
      <c r="DMH2738" s="8"/>
      <c r="DMI2738" s="8"/>
      <c r="DMJ2738" s="8"/>
      <c r="DMK2738" s="8"/>
      <c r="DML2738" s="8"/>
      <c r="DMM2738" s="8"/>
      <c r="DMN2738" s="8"/>
      <c r="DMO2738" s="8"/>
      <c r="DMP2738" s="8"/>
      <c r="DMQ2738" s="8"/>
    </row>
    <row r="2739" spans="3044:3059" x14ac:dyDescent="0.2">
      <c r="DMB2739" s="8"/>
      <c r="DMC2739" s="8"/>
      <c r="DMD2739" s="8"/>
      <c r="DME2739" s="8"/>
      <c r="DMF2739" s="8"/>
      <c r="DMG2739" s="8"/>
      <c r="DMH2739" s="8"/>
      <c r="DMI2739" s="8"/>
      <c r="DMJ2739" s="8"/>
      <c r="DMK2739" s="8"/>
      <c r="DML2739" s="8"/>
      <c r="DMM2739" s="8"/>
      <c r="DMN2739" s="8"/>
      <c r="DMO2739" s="8"/>
      <c r="DMP2739" s="8"/>
      <c r="DMQ2739" s="8"/>
    </row>
    <row r="2740" spans="3044:3059" x14ac:dyDescent="0.2">
      <c r="DMB2740" s="8"/>
      <c r="DMC2740" s="8"/>
      <c r="DMD2740" s="8"/>
      <c r="DME2740" s="8"/>
      <c r="DMF2740" s="8"/>
      <c r="DMG2740" s="8"/>
      <c r="DMH2740" s="8"/>
      <c r="DMI2740" s="8"/>
      <c r="DMJ2740" s="8"/>
      <c r="DMK2740" s="8"/>
      <c r="DML2740" s="8"/>
      <c r="DMM2740" s="8"/>
      <c r="DMN2740" s="8"/>
      <c r="DMO2740" s="8"/>
      <c r="DMP2740" s="8"/>
      <c r="DMQ2740" s="8"/>
    </row>
    <row r="2741" spans="3044:3059" x14ac:dyDescent="0.2">
      <c r="DMB2741" s="8"/>
      <c r="DMC2741" s="8"/>
      <c r="DMD2741" s="8"/>
      <c r="DME2741" s="8"/>
      <c r="DMF2741" s="8"/>
      <c r="DMG2741" s="8"/>
      <c r="DMH2741" s="8"/>
      <c r="DMI2741" s="8"/>
      <c r="DMJ2741" s="8"/>
      <c r="DMK2741" s="8"/>
      <c r="DML2741" s="8"/>
      <c r="DMM2741" s="8"/>
      <c r="DMN2741" s="8"/>
      <c r="DMO2741" s="8"/>
      <c r="DMP2741" s="8"/>
      <c r="DMQ2741" s="8"/>
    </row>
    <row r="2742" spans="3044:3059" x14ac:dyDescent="0.2">
      <c r="DMB2742" s="8"/>
      <c r="DMC2742" s="8"/>
      <c r="DMD2742" s="8"/>
      <c r="DME2742" s="8"/>
      <c r="DMF2742" s="8"/>
      <c r="DMG2742" s="8"/>
      <c r="DMH2742" s="8"/>
      <c r="DMI2742" s="8"/>
      <c r="DMJ2742" s="8"/>
      <c r="DMK2742" s="8"/>
      <c r="DML2742" s="8"/>
      <c r="DMM2742" s="8"/>
      <c r="DMN2742" s="8"/>
      <c r="DMO2742" s="8"/>
      <c r="DMP2742" s="8"/>
      <c r="DMQ2742" s="8"/>
    </row>
    <row r="2743" spans="3044:3059" x14ac:dyDescent="0.2">
      <c r="DMB2743" s="8"/>
      <c r="DMC2743" s="8"/>
      <c r="DMD2743" s="8"/>
      <c r="DME2743" s="8"/>
      <c r="DMF2743" s="8"/>
      <c r="DMG2743" s="8"/>
      <c r="DMH2743" s="8"/>
      <c r="DMI2743" s="8"/>
      <c r="DMJ2743" s="8"/>
      <c r="DMK2743" s="8"/>
      <c r="DML2743" s="8"/>
      <c r="DMM2743" s="8"/>
      <c r="DMN2743" s="8"/>
      <c r="DMO2743" s="8"/>
      <c r="DMP2743" s="8"/>
      <c r="DMQ2743" s="8"/>
    </row>
    <row r="2744" spans="3044:3059" x14ac:dyDescent="0.2">
      <c r="DMB2744" s="8"/>
      <c r="DMC2744" s="8"/>
      <c r="DMD2744" s="8"/>
      <c r="DME2744" s="8"/>
      <c r="DMF2744" s="8"/>
      <c r="DMG2744" s="8"/>
      <c r="DMH2744" s="8"/>
      <c r="DMI2744" s="8"/>
      <c r="DMJ2744" s="8"/>
      <c r="DMK2744" s="8"/>
      <c r="DML2744" s="8"/>
      <c r="DMM2744" s="8"/>
      <c r="DMN2744" s="8"/>
      <c r="DMO2744" s="8"/>
      <c r="DMP2744" s="8"/>
      <c r="DMQ2744" s="8"/>
    </row>
    <row r="2745" spans="3044:3059" x14ac:dyDescent="0.2">
      <c r="DMB2745" s="8"/>
      <c r="DMC2745" s="8"/>
      <c r="DMD2745" s="8"/>
      <c r="DME2745" s="8"/>
      <c r="DMF2745" s="8"/>
      <c r="DMG2745" s="8"/>
      <c r="DMH2745" s="8"/>
      <c r="DMI2745" s="8"/>
      <c r="DMJ2745" s="8"/>
      <c r="DMK2745" s="8"/>
      <c r="DML2745" s="8"/>
      <c r="DMM2745" s="8"/>
      <c r="DMN2745" s="8"/>
      <c r="DMO2745" s="8"/>
      <c r="DMP2745" s="8"/>
      <c r="DMQ2745" s="8"/>
    </row>
    <row r="2746" spans="3044:3059" x14ac:dyDescent="0.2">
      <c r="DMB2746" s="8"/>
      <c r="DMC2746" s="8"/>
      <c r="DMD2746" s="8"/>
      <c r="DME2746" s="8"/>
      <c r="DMF2746" s="8"/>
      <c r="DMG2746" s="8"/>
      <c r="DMH2746" s="8"/>
      <c r="DMI2746" s="8"/>
      <c r="DMJ2746" s="8"/>
      <c r="DMK2746" s="8"/>
      <c r="DML2746" s="8"/>
      <c r="DMM2746" s="8"/>
      <c r="DMN2746" s="8"/>
      <c r="DMO2746" s="8"/>
      <c r="DMP2746" s="8"/>
      <c r="DMQ2746" s="8"/>
    </row>
    <row r="2747" spans="3044:3059" x14ac:dyDescent="0.2">
      <c r="DMB2747" s="8"/>
      <c r="DMC2747" s="8"/>
      <c r="DMD2747" s="8"/>
      <c r="DME2747" s="8"/>
      <c r="DMF2747" s="8"/>
      <c r="DMG2747" s="8"/>
      <c r="DMH2747" s="8"/>
      <c r="DMI2747" s="8"/>
      <c r="DMJ2747" s="8"/>
      <c r="DMK2747" s="8"/>
      <c r="DML2747" s="8"/>
      <c r="DMM2747" s="8"/>
      <c r="DMN2747" s="8"/>
      <c r="DMO2747" s="8"/>
      <c r="DMP2747" s="8"/>
      <c r="DMQ2747" s="8"/>
    </row>
    <row r="2748" spans="3044:3059" x14ac:dyDescent="0.2">
      <c r="DMB2748" s="8"/>
      <c r="DMC2748" s="8"/>
      <c r="DMD2748" s="8"/>
      <c r="DME2748" s="8"/>
      <c r="DMF2748" s="8"/>
      <c r="DMG2748" s="8"/>
      <c r="DMH2748" s="8"/>
      <c r="DMI2748" s="8"/>
      <c r="DMJ2748" s="8"/>
      <c r="DMK2748" s="8"/>
      <c r="DML2748" s="8"/>
      <c r="DMM2748" s="8"/>
      <c r="DMN2748" s="8"/>
      <c r="DMO2748" s="8"/>
      <c r="DMP2748" s="8"/>
      <c r="DMQ2748" s="8"/>
    </row>
    <row r="2749" spans="3044:3059" x14ac:dyDescent="0.2">
      <c r="DMB2749" s="8"/>
      <c r="DMC2749" s="8"/>
      <c r="DMD2749" s="8"/>
      <c r="DME2749" s="8"/>
      <c r="DMF2749" s="8"/>
      <c r="DMG2749" s="8"/>
      <c r="DMH2749" s="8"/>
      <c r="DMI2749" s="8"/>
      <c r="DMJ2749" s="8"/>
      <c r="DMK2749" s="8"/>
      <c r="DML2749" s="8"/>
      <c r="DMM2749" s="8"/>
      <c r="DMN2749" s="8"/>
      <c r="DMO2749" s="8"/>
      <c r="DMP2749" s="8"/>
      <c r="DMQ2749" s="8"/>
    </row>
    <row r="2750" spans="3044:3059" x14ac:dyDescent="0.2">
      <c r="DMB2750" s="8"/>
      <c r="DMC2750" s="8"/>
      <c r="DMD2750" s="8"/>
      <c r="DME2750" s="8"/>
      <c r="DMF2750" s="8"/>
      <c r="DMG2750" s="8"/>
      <c r="DMH2750" s="8"/>
      <c r="DMI2750" s="8"/>
      <c r="DMJ2750" s="8"/>
      <c r="DMK2750" s="8"/>
      <c r="DML2750" s="8"/>
      <c r="DMM2750" s="8"/>
      <c r="DMN2750" s="8"/>
      <c r="DMO2750" s="8"/>
      <c r="DMP2750" s="8"/>
      <c r="DMQ2750" s="8"/>
    </row>
    <row r="2751" spans="3044:3059" x14ac:dyDescent="0.2">
      <c r="DMB2751" s="8"/>
      <c r="DMC2751" s="8"/>
      <c r="DMD2751" s="8"/>
      <c r="DME2751" s="8"/>
      <c r="DMF2751" s="8"/>
      <c r="DMG2751" s="8"/>
      <c r="DMH2751" s="8"/>
      <c r="DMI2751" s="8"/>
      <c r="DMJ2751" s="8"/>
      <c r="DMK2751" s="8"/>
      <c r="DML2751" s="8"/>
      <c r="DMM2751" s="8"/>
      <c r="DMN2751" s="8"/>
      <c r="DMO2751" s="8"/>
      <c r="DMP2751" s="8"/>
      <c r="DMQ2751" s="8"/>
    </row>
    <row r="2752" spans="3044:3059" x14ac:dyDescent="0.2">
      <c r="DMB2752" s="8"/>
      <c r="DMC2752" s="8"/>
      <c r="DMD2752" s="8"/>
      <c r="DME2752" s="8"/>
      <c r="DMF2752" s="8"/>
      <c r="DMG2752" s="8"/>
      <c r="DMH2752" s="8"/>
      <c r="DMI2752" s="8"/>
      <c r="DMJ2752" s="8"/>
      <c r="DMK2752" s="8"/>
      <c r="DML2752" s="8"/>
      <c r="DMM2752" s="8"/>
      <c r="DMN2752" s="8"/>
      <c r="DMO2752" s="8"/>
      <c r="DMP2752" s="8"/>
      <c r="DMQ2752" s="8"/>
    </row>
    <row r="2753" spans="3044:3059" x14ac:dyDescent="0.2">
      <c r="DMB2753" s="8"/>
      <c r="DMC2753" s="8"/>
      <c r="DMD2753" s="8"/>
      <c r="DME2753" s="8"/>
      <c r="DMF2753" s="8"/>
      <c r="DMG2753" s="8"/>
      <c r="DMH2753" s="8"/>
      <c r="DMI2753" s="8"/>
      <c r="DMJ2753" s="8"/>
      <c r="DMK2753" s="8"/>
      <c r="DML2753" s="8"/>
      <c r="DMM2753" s="8"/>
      <c r="DMN2753" s="8"/>
      <c r="DMO2753" s="8"/>
      <c r="DMP2753" s="8"/>
      <c r="DMQ2753" s="8"/>
    </row>
    <row r="2754" spans="3044:3059" x14ac:dyDescent="0.2">
      <c r="DMB2754" s="8"/>
      <c r="DMC2754" s="8"/>
      <c r="DMD2754" s="8"/>
      <c r="DME2754" s="8"/>
      <c r="DMF2754" s="8"/>
      <c r="DMG2754" s="8"/>
      <c r="DMH2754" s="8"/>
      <c r="DMI2754" s="8"/>
      <c r="DMJ2754" s="8"/>
      <c r="DMK2754" s="8"/>
      <c r="DML2754" s="8"/>
      <c r="DMM2754" s="8"/>
      <c r="DMN2754" s="8"/>
      <c r="DMO2754" s="8"/>
      <c r="DMP2754" s="8"/>
      <c r="DMQ2754" s="8"/>
    </row>
    <row r="2755" spans="3044:3059" x14ac:dyDescent="0.2">
      <c r="DMB2755" s="8"/>
      <c r="DMC2755" s="8"/>
      <c r="DMD2755" s="8"/>
      <c r="DME2755" s="8"/>
      <c r="DMF2755" s="8"/>
      <c r="DMG2755" s="8"/>
      <c r="DMH2755" s="8"/>
      <c r="DMI2755" s="8"/>
      <c r="DMJ2755" s="8"/>
      <c r="DMK2755" s="8"/>
      <c r="DML2755" s="8"/>
      <c r="DMM2755" s="8"/>
      <c r="DMN2755" s="8"/>
      <c r="DMO2755" s="8"/>
      <c r="DMP2755" s="8"/>
      <c r="DMQ2755" s="8"/>
    </row>
    <row r="2756" spans="3044:3059" x14ac:dyDescent="0.2">
      <c r="DMB2756" s="8"/>
      <c r="DMC2756" s="8"/>
      <c r="DMD2756" s="8"/>
      <c r="DME2756" s="8"/>
      <c r="DMF2756" s="8"/>
      <c r="DMG2756" s="8"/>
      <c r="DMH2756" s="8"/>
      <c r="DMI2756" s="8"/>
      <c r="DMJ2756" s="8"/>
      <c r="DMK2756" s="8"/>
      <c r="DML2756" s="8"/>
      <c r="DMM2756" s="8"/>
      <c r="DMN2756" s="8"/>
      <c r="DMO2756" s="8"/>
      <c r="DMP2756" s="8"/>
      <c r="DMQ2756" s="8"/>
    </row>
    <row r="2757" spans="3044:3059" x14ac:dyDescent="0.2">
      <c r="DMB2757" s="8"/>
      <c r="DMC2757" s="8"/>
      <c r="DMD2757" s="8"/>
      <c r="DME2757" s="8"/>
      <c r="DMF2757" s="8"/>
      <c r="DMG2757" s="8"/>
      <c r="DMH2757" s="8"/>
      <c r="DMI2757" s="8"/>
      <c r="DMJ2757" s="8"/>
      <c r="DMK2757" s="8"/>
      <c r="DML2757" s="8"/>
      <c r="DMM2757" s="8"/>
      <c r="DMN2757" s="8"/>
      <c r="DMO2757" s="8"/>
      <c r="DMP2757" s="8"/>
      <c r="DMQ2757" s="8"/>
    </row>
    <row r="2758" spans="3044:3059" x14ac:dyDescent="0.2">
      <c r="DMB2758" s="8"/>
      <c r="DMC2758" s="8"/>
      <c r="DMD2758" s="8"/>
      <c r="DME2758" s="8"/>
      <c r="DMF2758" s="8"/>
      <c r="DMG2758" s="8"/>
      <c r="DMH2758" s="8"/>
      <c r="DMI2758" s="8"/>
      <c r="DMJ2758" s="8"/>
      <c r="DMK2758" s="8"/>
      <c r="DML2758" s="8"/>
      <c r="DMM2758" s="8"/>
      <c r="DMN2758" s="8"/>
      <c r="DMO2758" s="8"/>
      <c r="DMP2758" s="8"/>
      <c r="DMQ2758" s="8"/>
    </row>
    <row r="2759" spans="3044:3059" x14ac:dyDescent="0.2">
      <c r="DMB2759" s="8"/>
      <c r="DMC2759" s="8"/>
      <c r="DMD2759" s="8"/>
      <c r="DME2759" s="8"/>
      <c r="DMF2759" s="8"/>
      <c r="DMG2759" s="8"/>
      <c r="DMH2759" s="8"/>
      <c r="DMI2759" s="8"/>
      <c r="DMJ2759" s="8"/>
      <c r="DMK2759" s="8"/>
      <c r="DML2759" s="8"/>
      <c r="DMM2759" s="8"/>
      <c r="DMN2759" s="8"/>
      <c r="DMO2759" s="8"/>
      <c r="DMP2759" s="8"/>
      <c r="DMQ2759" s="8"/>
    </row>
    <row r="2760" spans="3044:3059" x14ac:dyDescent="0.2">
      <c r="DMB2760" s="8"/>
      <c r="DMC2760" s="8"/>
      <c r="DMD2760" s="8"/>
      <c r="DME2760" s="8"/>
      <c r="DMF2760" s="8"/>
      <c r="DMG2760" s="8"/>
      <c r="DMH2760" s="8"/>
      <c r="DMI2760" s="8"/>
      <c r="DMJ2760" s="8"/>
      <c r="DMK2760" s="8"/>
      <c r="DML2760" s="8"/>
      <c r="DMM2760" s="8"/>
      <c r="DMN2760" s="8"/>
      <c r="DMO2760" s="8"/>
      <c r="DMP2760" s="8"/>
      <c r="DMQ2760" s="8"/>
    </row>
    <row r="2761" spans="3044:3059" x14ac:dyDescent="0.2">
      <c r="DMB2761" s="8"/>
      <c r="DMC2761" s="8"/>
      <c r="DMD2761" s="8"/>
      <c r="DME2761" s="8"/>
      <c r="DMF2761" s="8"/>
      <c r="DMG2761" s="8"/>
      <c r="DMH2761" s="8"/>
      <c r="DMI2761" s="8"/>
      <c r="DMJ2761" s="8"/>
      <c r="DMK2761" s="8"/>
      <c r="DML2761" s="8"/>
      <c r="DMM2761" s="8"/>
      <c r="DMN2761" s="8"/>
      <c r="DMO2761" s="8"/>
      <c r="DMP2761" s="8"/>
      <c r="DMQ2761" s="8"/>
    </row>
    <row r="2762" spans="3044:3059" x14ac:dyDescent="0.2">
      <c r="DMB2762" s="8"/>
      <c r="DMC2762" s="8"/>
      <c r="DMD2762" s="8"/>
      <c r="DME2762" s="8"/>
      <c r="DMF2762" s="8"/>
      <c r="DMG2762" s="8"/>
      <c r="DMH2762" s="8"/>
      <c r="DMI2762" s="8"/>
      <c r="DMJ2762" s="8"/>
      <c r="DMK2762" s="8"/>
      <c r="DML2762" s="8"/>
      <c r="DMM2762" s="8"/>
      <c r="DMN2762" s="8"/>
      <c r="DMO2762" s="8"/>
      <c r="DMP2762" s="8"/>
      <c r="DMQ2762" s="8"/>
    </row>
    <row r="2763" spans="3044:3059" x14ac:dyDescent="0.2">
      <c r="DMB2763" s="8"/>
      <c r="DMC2763" s="8"/>
      <c r="DMD2763" s="8"/>
      <c r="DME2763" s="8"/>
      <c r="DMF2763" s="8"/>
      <c r="DMG2763" s="8"/>
      <c r="DMH2763" s="8"/>
      <c r="DMI2763" s="8"/>
      <c r="DMJ2763" s="8"/>
      <c r="DMK2763" s="8"/>
      <c r="DML2763" s="8"/>
      <c r="DMM2763" s="8"/>
      <c r="DMN2763" s="8"/>
      <c r="DMO2763" s="8"/>
      <c r="DMP2763" s="8"/>
      <c r="DMQ2763" s="8"/>
    </row>
    <row r="2764" spans="3044:3059" x14ac:dyDescent="0.2">
      <c r="DMB2764" s="8"/>
      <c r="DMC2764" s="8"/>
      <c r="DMD2764" s="8"/>
      <c r="DME2764" s="8"/>
      <c r="DMF2764" s="8"/>
      <c r="DMG2764" s="8"/>
      <c r="DMH2764" s="8"/>
      <c r="DMI2764" s="8"/>
      <c r="DMJ2764" s="8"/>
      <c r="DMK2764" s="8"/>
      <c r="DML2764" s="8"/>
      <c r="DMM2764" s="8"/>
      <c r="DMN2764" s="8"/>
      <c r="DMO2764" s="8"/>
      <c r="DMP2764" s="8"/>
      <c r="DMQ2764" s="8"/>
    </row>
    <row r="2765" spans="3044:3059" x14ac:dyDescent="0.2">
      <c r="DMB2765" s="8"/>
      <c r="DMC2765" s="8"/>
      <c r="DMD2765" s="8"/>
      <c r="DME2765" s="8"/>
      <c r="DMF2765" s="8"/>
      <c r="DMG2765" s="8"/>
      <c r="DMH2765" s="8"/>
      <c r="DMI2765" s="8"/>
      <c r="DMJ2765" s="8"/>
      <c r="DMK2765" s="8"/>
      <c r="DML2765" s="8"/>
      <c r="DMM2765" s="8"/>
      <c r="DMN2765" s="8"/>
      <c r="DMO2765" s="8"/>
      <c r="DMP2765" s="8"/>
      <c r="DMQ2765" s="8"/>
    </row>
    <row r="2766" spans="3044:3059" x14ac:dyDescent="0.2">
      <c r="DMB2766" s="8"/>
      <c r="DMC2766" s="8"/>
      <c r="DMD2766" s="8"/>
      <c r="DME2766" s="8"/>
      <c r="DMF2766" s="8"/>
      <c r="DMG2766" s="8"/>
      <c r="DMH2766" s="8"/>
      <c r="DMI2766" s="8"/>
      <c r="DMJ2766" s="8"/>
      <c r="DMK2766" s="8"/>
      <c r="DML2766" s="8"/>
      <c r="DMM2766" s="8"/>
      <c r="DMN2766" s="8"/>
      <c r="DMO2766" s="8"/>
      <c r="DMP2766" s="8"/>
      <c r="DMQ2766" s="8"/>
    </row>
    <row r="2767" spans="3044:3059" x14ac:dyDescent="0.2">
      <c r="DMB2767" s="8"/>
      <c r="DMC2767" s="8"/>
      <c r="DMD2767" s="8"/>
      <c r="DME2767" s="8"/>
      <c r="DMF2767" s="8"/>
      <c r="DMG2767" s="8"/>
      <c r="DMH2767" s="8"/>
      <c r="DMI2767" s="8"/>
      <c r="DMJ2767" s="8"/>
      <c r="DMK2767" s="8"/>
      <c r="DML2767" s="8"/>
      <c r="DMM2767" s="8"/>
      <c r="DMN2767" s="8"/>
      <c r="DMO2767" s="8"/>
      <c r="DMP2767" s="8"/>
      <c r="DMQ2767" s="8"/>
    </row>
    <row r="2768" spans="3044:3059" x14ac:dyDescent="0.2">
      <c r="DMB2768" s="8"/>
      <c r="DMC2768" s="8"/>
      <c r="DMD2768" s="8"/>
      <c r="DME2768" s="8"/>
      <c r="DMF2768" s="8"/>
      <c r="DMG2768" s="8"/>
      <c r="DMH2768" s="8"/>
      <c r="DMI2768" s="8"/>
      <c r="DMJ2768" s="8"/>
      <c r="DMK2768" s="8"/>
      <c r="DML2768" s="8"/>
      <c r="DMM2768" s="8"/>
      <c r="DMN2768" s="8"/>
      <c r="DMO2768" s="8"/>
      <c r="DMP2768" s="8"/>
      <c r="DMQ2768" s="8"/>
    </row>
    <row r="2769" spans="3044:3059" x14ac:dyDescent="0.2">
      <c r="DMB2769" s="8"/>
      <c r="DMC2769" s="8"/>
      <c r="DMD2769" s="8"/>
      <c r="DME2769" s="8"/>
      <c r="DMF2769" s="8"/>
      <c r="DMG2769" s="8"/>
      <c r="DMH2769" s="8"/>
      <c r="DMI2769" s="8"/>
      <c r="DMJ2769" s="8"/>
      <c r="DMK2769" s="8"/>
      <c r="DML2769" s="8"/>
      <c r="DMM2769" s="8"/>
      <c r="DMN2769" s="8"/>
      <c r="DMO2769" s="8"/>
      <c r="DMP2769" s="8"/>
      <c r="DMQ2769" s="8"/>
    </row>
    <row r="2770" spans="3044:3059" x14ac:dyDescent="0.2">
      <c r="DMB2770" s="8"/>
      <c r="DMC2770" s="8"/>
      <c r="DMD2770" s="8"/>
      <c r="DME2770" s="8"/>
      <c r="DMF2770" s="8"/>
      <c r="DMG2770" s="8"/>
      <c r="DMH2770" s="8"/>
      <c r="DMI2770" s="8"/>
      <c r="DMJ2770" s="8"/>
      <c r="DMK2770" s="8"/>
      <c r="DML2770" s="8"/>
      <c r="DMM2770" s="8"/>
      <c r="DMN2770" s="8"/>
      <c r="DMO2770" s="8"/>
      <c r="DMP2770" s="8"/>
      <c r="DMQ2770" s="8"/>
    </row>
    <row r="2771" spans="3044:3059" x14ac:dyDescent="0.2">
      <c r="DMB2771" s="8"/>
      <c r="DMC2771" s="8"/>
      <c r="DMD2771" s="8"/>
      <c r="DME2771" s="8"/>
      <c r="DMF2771" s="8"/>
      <c r="DMG2771" s="8"/>
      <c r="DMH2771" s="8"/>
      <c r="DMI2771" s="8"/>
      <c r="DMJ2771" s="8"/>
      <c r="DMK2771" s="8"/>
      <c r="DML2771" s="8"/>
      <c r="DMM2771" s="8"/>
      <c r="DMN2771" s="8"/>
      <c r="DMO2771" s="8"/>
      <c r="DMP2771" s="8"/>
      <c r="DMQ2771" s="8"/>
    </row>
    <row r="2772" spans="3044:3059" x14ac:dyDescent="0.2">
      <c r="DMB2772" s="8"/>
      <c r="DMC2772" s="8"/>
      <c r="DMD2772" s="8"/>
      <c r="DME2772" s="8"/>
      <c r="DMF2772" s="8"/>
      <c r="DMG2772" s="8"/>
      <c r="DMH2772" s="8"/>
      <c r="DMI2772" s="8"/>
      <c r="DMJ2772" s="8"/>
      <c r="DMK2772" s="8"/>
      <c r="DML2772" s="8"/>
      <c r="DMM2772" s="8"/>
      <c r="DMN2772" s="8"/>
      <c r="DMO2772" s="8"/>
      <c r="DMP2772" s="8"/>
      <c r="DMQ2772" s="8"/>
    </row>
    <row r="2773" spans="3044:3059" x14ac:dyDescent="0.2">
      <c r="DMB2773" s="8"/>
      <c r="DMC2773" s="8"/>
      <c r="DMD2773" s="8"/>
      <c r="DME2773" s="8"/>
      <c r="DMF2773" s="8"/>
      <c r="DMG2773" s="8"/>
      <c r="DMH2773" s="8"/>
      <c r="DMI2773" s="8"/>
      <c r="DMJ2773" s="8"/>
      <c r="DMK2773" s="8"/>
      <c r="DML2773" s="8"/>
      <c r="DMM2773" s="8"/>
      <c r="DMN2773" s="8"/>
      <c r="DMO2773" s="8"/>
      <c r="DMP2773" s="8"/>
      <c r="DMQ2773" s="8"/>
    </row>
    <row r="2774" spans="3044:3059" x14ac:dyDescent="0.2">
      <c r="DMB2774" s="8"/>
      <c r="DMC2774" s="8"/>
      <c r="DMD2774" s="8"/>
      <c r="DME2774" s="8"/>
      <c r="DMF2774" s="8"/>
      <c r="DMG2774" s="8"/>
      <c r="DMH2774" s="8"/>
      <c r="DMI2774" s="8"/>
      <c r="DMJ2774" s="8"/>
      <c r="DMK2774" s="8"/>
      <c r="DML2774" s="8"/>
      <c r="DMM2774" s="8"/>
      <c r="DMN2774" s="8"/>
      <c r="DMO2774" s="8"/>
      <c r="DMP2774" s="8"/>
      <c r="DMQ2774" s="8"/>
    </row>
    <row r="2775" spans="3044:3059" x14ac:dyDescent="0.2">
      <c r="DMB2775" s="8"/>
      <c r="DMC2775" s="8"/>
      <c r="DMD2775" s="8"/>
      <c r="DME2775" s="8"/>
      <c r="DMF2775" s="8"/>
      <c r="DMG2775" s="8"/>
      <c r="DMH2775" s="8"/>
      <c r="DMI2775" s="8"/>
      <c r="DMJ2775" s="8"/>
      <c r="DMK2775" s="8"/>
      <c r="DML2775" s="8"/>
      <c r="DMM2775" s="8"/>
      <c r="DMN2775" s="8"/>
      <c r="DMO2775" s="8"/>
      <c r="DMP2775" s="8"/>
      <c r="DMQ2775" s="8"/>
    </row>
    <row r="2776" spans="3044:3059" x14ac:dyDescent="0.2">
      <c r="DMB2776" s="8"/>
      <c r="DMC2776" s="8"/>
      <c r="DMD2776" s="8"/>
      <c r="DME2776" s="8"/>
      <c r="DMF2776" s="8"/>
      <c r="DMG2776" s="8"/>
      <c r="DMH2776" s="8"/>
      <c r="DMI2776" s="8"/>
      <c r="DMJ2776" s="8"/>
      <c r="DMK2776" s="8"/>
      <c r="DML2776" s="8"/>
      <c r="DMM2776" s="8"/>
      <c r="DMN2776" s="8"/>
      <c r="DMO2776" s="8"/>
      <c r="DMP2776" s="8"/>
      <c r="DMQ2776" s="8"/>
    </row>
    <row r="2777" spans="3044:3059" x14ac:dyDescent="0.2">
      <c r="DMB2777" s="8"/>
      <c r="DMC2777" s="8"/>
      <c r="DMD2777" s="8"/>
      <c r="DME2777" s="8"/>
      <c r="DMF2777" s="8"/>
      <c r="DMG2777" s="8"/>
      <c r="DMH2777" s="8"/>
      <c r="DMI2777" s="8"/>
      <c r="DMJ2777" s="8"/>
      <c r="DMK2777" s="8"/>
      <c r="DML2777" s="8"/>
      <c r="DMM2777" s="8"/>
      <c r="DMN2777" s="8"/>
      <c r="DMO2777" s="8"/>
      <c r="DMP2777" s="8"/>
      <c r="DMQ2777" s="8"/>
    </row>
    <row r="2778" spans="3044:3059" x14ac:dyDescent="0.2">
      <c r="DMB2778" s="8"/>
      <c r="DMC2778" s="8"/>
      <c r="DMD2778" s="8"/>
      <c r="DME2778" s="8"/>
      <c r="DMF2778" s="8"/>
      <c r="DMG2778" s="8"/>
      <c r="DMH2778" s="8"/>
      <c r="DMI2778" s="8"/>
      <c r="DMJ2778" s="8"/>
      <c r="DMK2778" s="8"/>
      <c r="DML2778" s="8"/>
      <c r="DMM2778" s="8"/>
      <c r="DMN2778" s="8"/>
      <c r="DMO2778" s="8"/>
      <c r="DMP2778" s="8"/>
      <c r="DMQ2778" s="8"/>
    </row>
    <row r="2779" spans="3044:3059" x14ac:dyDescent="0.2">
      <c r="DMB2779" s="8"/>
      <c r="DMC2779" s="8"/>
      <c r="DMD2779" s="8"/>
      <c r="DME2779" s="8"/>
      <c r="DMF2779" s="8"/>
      <c r="DMG2779" s="8"/>
      <c r="DMH2779" s="8"/>
      <c r="DMI2779" s="8"/>
      <c r="DMJ2779" s="8"/>
      <c r="DMK2779" s="8"/>
      <c r="DML2779" s="8"/>
      <c r="DMM2779" s="8"/>
      <c r="DMN2779" s="8"/>
      <c r="DMO2779" s="8"/>
      <c r="DMP2779" s="8"/>
      <c r="DMQ2779" s="8"/>
    </row>
    <row r="2780" spans="3044:3059" x14ac:dyDescent="0.2">
      <c r="DMB2780" s="8"/>
      <c r="DMC2780" s="8"/>
      <c r="DMD2780" s="8"/>
      <c r="DME2780" s="8"/>
      <c r="DMF2780" s="8"/>
      <c r="DMG2780" s="8"/>
      <c r="DMH2780" s="8"/>
      <c r="DMI2780" s="8"/>
      <c r="DMJ2780" s="8"/>
      <c r="DMK2780" s="8"/>
      <c r="DML2780" s="8"/>
      <c r="DMM2780" s="8"/>
      <c r="DMN2780" s="8"/>
      <c r="DMO2780" s="8"/>
      <c r="DMP2780" s="8"/>
      <c r="DMQ2780" s="8"/>
    </row>
    <row r="2781" spans="3044:3059" x14ac:dyDescent="0.2">
      <c r="DMB2781" s="8"/>
      <c r="DMC2781" s="8"/>
      <c r="DMD2781" s="8"/>
      <c r="DME2781" s="8"/>
      <c r="DMF2781" s="8"/>
      <c r="DMG2781" s="8"/>
      <c r="DMH2781" s="8"/>
      <c r="DMI2781" s="8"/>
      <c r="DMJ2781" s="8"/>
      <c r="DMK2781" s="8"/>
      <c r="DML2781" s="8"/>
      <c r="DMM2781" s="8"/>
      <c r="DMN2781" s="8"/>
      <c r="DMO2781" s="8"/>
      <c r="DMP2781" s="8"/>
      <c r="DMQ2781" s="8"/>
    </row>
    <row r="2782" spans="3044:3059" x14ac:dyDescent="0.2">
      <c r="DMB2782" s="8"/>
      <c r="DMC2782" s="8"/>
      <c r="DMD2782" s="8"/>
      <c r="DME2782" s="8"/>
      <c r="DMF2782" s="8"/>
      <c r="DMG2782" s="8"/>
      <c r="DMH2782" s="8"/>
      <c r="DMI2782" s="8"/>
      <c r="DMJ2782" s="8"/>
      <c r="DMK2782" s="8"/>
      <c r="DML2782" s="8"/>
      <c r="DMM2782" s="8"/>
      <c r="DMN2782" s="8"/>
      <c r="DMO2782" s="8"/>
      <c r="DMP2782" s="8"/>
      <c r="DMQ2782" s="8"/>
    </row>
    <row r="2783" spans="3044:3059" x14ac:dyDescent="0.2">
      <c r="DMB2783" s="8"/>
      <c r="DMC2783" s="8"/>
      <c r="DMD2783" s="8"/>
      <c r="DME2783" s="8"/>
      <c r="DMF2783" s="8"/>
      <c r="DMG2783" s="8"/>
      <c r="DMH2783" s="8"/>
      <c r="DMI2783" s="8"/>
      <c r="DMJ2783" s="8"/>
      <c r="DMK2783" s="8"/>
      <c r="DML2783" s="8"/>
      <c r="DMM2783" s="8"/>
      <c r="DMN2783" s="8"/>
      <c r="DMO2783" s="8"/>
      <c r="DMP2783" s="8"/>
      <c r="DMQ2783" s="8"/>
    </row>
    <row r="2784" spans="3044:3059" x14ac:dyDescent="0.2">
      <c r="DMB2784" s="8"/>
      <c r="DMC2784" s="8"/>
      <c r="DMD2784" s="8"/>
      <c r="DME2784" s="8"/>
      <c r="DMF2784" s="8"/>
      <c r="DMG2784" s="8"/>
      <c r="DMH2784" s="8"/>
      <c r="DMI2784" s="8"/>
      <c r="DMJ2784" s="8"/>
      <c r="DMK2784" s="8"/>
      <c r="DML2784" s="8"/>
      <c r="DMM2784" s="8"/>
      <c r="DMN2784" s="8"/>
      <c r="DMO2784" s="8"/>
      <c r="DMP2784" s="8"/>
      <c r="DMQ2784" s="8"/>
    </row>
    <row r="2785" spans="3044:3059" x14ac:dyDescent="0.2">
      <c r="DMB2785" s="8"/>
      <c r="DMC2785" s="8"/>
      <c r="DMD2785" s="8"/>
      <c r="DME2785" s="8"/>
      <c r="DMF2785" s="8"/>
      <c r="DMG2785" s="8"/>
      <c r="DMH2785" s="8"/>
      <c r="DMI2785" s="8"/>
      <c r="DMJ2785" s="8"/>
      <c r="DMK2785" s="8"/>
      <c r="DML2785" s="8"/>
      <c r="DMM2785" s="8"/>
      <c r="DMN2785" s="8"/>
      <c r="DMO2785" s="8"/>
      <c r="DMP2785" s="8"/>
      <c r="DMQ2785" s="8"/>
    </row>
    <row r="2786" spans="3044:3059" x14ac:dyDescent="0.2">
      <c r="DMB2786" s="8"/>
      <c r="DMC2786" s="8"/>
      <c r="DMD2786" s="8"/>
      <c r="DME2786" s="8"/>
      <c r="DMF2786" s="8"/>
      <c r="DMG2786" s="8"/>
      <c r="DMH2786" s="8"/>
      <c r="DMI2786" s="8"/>
      <c r="DMJ2786" s="8"/>
      <c r="DMK2786" s="8"/>
      <c r="DML2786" s="8"/>
      <c r="DMM2786" s="8"/>
      <c r="DMN2786" s="8"/>
      <c r="DMO2786" s="8"/>
      <c r="DMP2786" s="8"/>
      <c r="DMQ2786" s="8"/>
    </row>
    <row r="2787" spans="3044:3059" x14ac:dyDescent="0.2">
      <c r="DMB2787" s="8"/>
      <c r="DMC2787" s="8"/>
      <c r="DMD2787" s="8"/>
      <c r="DME2787" s="8"/>
      <c r="DMF2787" s="8"/>
      <c r="DMG2787" s="8"/>
      <c r="DMH2787" s="8"/>
      <c r="DMI2787" s="8"/>
      <c r="DMJ2787" s="8"/>
      <c r="DMK2787" s="8"/>
      <c r="DML2787" s="8"/>
      <c r="DMM2787" s="8"/>
      <c r="DMN2787" s="8"/>
      <c r="DMO2787" s="8"/>
      <c r="DMP2787" s="8"/>
      <c r="DMQ2787" s="8"/>
    </row>
    <row r="2788" spans="3044:3059" x14ac:dyDescent="0.2">
      <c r="DMB2788" s="8"/>
      <c r="DMC2788" s="8"/>
      <c r="DMD2788" s="8"/>
      <c r="DME2788" s="8"/>
      <c r="DMF2788" s="8"/>
      <c r="DMG2788" s="8"/>
      <c r="DMH2788" s="8"/>
      <c r="DMI2788" s="8"/>
      <c r="DMJ2788" s="8"/>
      <c r="DMK2788" s="8"/>
      <c r="DML2788" s="8"/>
      <c r="DMM2788" s="8"/>
      <c r="DMN2788" s="8"/>
      <c r="DMO2788" s="8"/>
      <c r="DMP2788" s="8"/>
      <c r="DMQ2788" s="8"/>
    </row>
    <row r="2789" spans="3044:3059" x14ac:dyDescent="0.2">
      <c r="DMB2789" s="8"/>
      <c r="DMC2789" s="8"/>
      <c r="DMD2789" s="8"/>
      <c r="DME2789" s="8"/>
      <c r="DMF2789" s="8"/>
      <c r="DMG2789" s="8"/>
      <c r="DMH2789" s="8"/>
      <c r="DMI2789" s="8"/>
      <c r="DMJ2789" s="8"/>
      <c r="DMK2789" s="8"/>
      <c r="DML2789" s="8"/>
      <c r="DMM2789" s="8"/>
      <c r="DMN2789" s="8"/>
      <c r="DMO2789" s="8"/>
      <c r="DMP2789" s="8"/>
      <c r="DMQ2789" s="8"/>
    </row>
    <row r="2790" spans="3044:3059" x14ac:dyDescent="0.2">
      <c r="DMB2790" s="8"/>
      <c r="DMC2790" s="8"/>
      <c r="DMD2790" s="8"/>
      <c r="DME2790" s="8"/>
      <c r="DMF2790" s="8"/>
      <c r="DMG2790" s="8"/>
      <c r="DMH2790" s="8"/>
      <c r="DMI2790" s="8"/>
      <c r="DMJ2790" s="8"/>
      <c r="DMK2790" s="8"/>
      <c r="DML2790" s="8"/>
      <c r="DMM2790" s="8"/>
      <c r="DMN2790" s="8"/>
      <c r="DMO2790" s="8"/>
      <c r="DMP2790" s="8"/>
      <c r="DMQ2790" s="8"/>
    </row>
    <row r="2791" spans="3044:3059" x14ac:dyDescent="0.2">
      <c r="DMB2791" s="8"/>
      <c r="DMC2791" s="8"/>
      <c r="DMD2791" s="8"/>
      <c r="DME2791" s="8"/>
      <c r="DMF2791" s="8"/>
      <c r="DMG2791" s="8"/>
      <c r="DMH2791" s="8"/>
      <c r="DMI2791" s="8"/>
      <c r="DMJ2791" s="8"/>
      <c r="DMK2791" s="8"/>
      <c r="DML2791" s="8"/>
      <c r="DMM2791" s="8"/>
      <c r="DMN2791" s="8"/>
      <c r="DMO2791" s="8"/>
      <c r="DMP2791" s="8"/>
      <c r="DMQ2791" s="8"/>
    </row>
    <row r="2792" spans="3044:3059" x14ac:dyDescent="0.2">
      <c r="DMB2792" s="8"/>
      <c r="DMC2792" s="8"/>
      <c r="DMD2792" s="8"/>
      <c r="DME2792" s="8"/>
      <c r="DMF2792" s="8"/>
      <c r="DMG2792" s="8"/>
      <c r="DMH2792" s="8"/>
      <c r="DMI2792" s="8"/>
      <c r="DMJ2792" s="8"/>
      <c r="DMK2792" s="8"/>
      <c r="DML2792" s="8"/>
      <c r="DMM2792" s="8"/>
      <c r="DMN2792" s="8"/>
      <c r="DMO2792" s="8"/>
      <c r="DMP2792" s="8"/>
      <c r="DMQ2792" s="8"/>
    </row>
    <row r="2793" spans="3044:3059" x14ac:dyDescent="0.2">
      <c r="DMB2793" s="8"/>
      <c r="DMC2793" s="8"/>
      <c r="DMD2793" s="8"/>
      <c r="DME2793" s="8"/>
      <c r="DMF2793" s="8"/>
      <c r="DMG2793" s="8"/>
      <c r="DMH2793" s="8"/>
      <c r="DMI2793" s="8"/>
      <c r="DMJ2793" s="8"/>
      <c r="DMK2793" s="8"/>
      <c r="DML2793" s="8"/>
      <c r="DMM2793" s="8"/>
      <c r="DMN2793" s="8"/>
      <c r="DMO2793" s="8"/>
      <c r="DMP2793" s="8"/>
      <c r="DMQ2793" s="8"/>
    </row>
    <row r="2794" spans="3044:3059" x14ac:dyDescent="0.2">
      <c r="DMB2794" s="8"/>
      <c r="DMC2794" s="8"/>
      <c r="DMD2794" s="8"/>
      <c r="DME2794" s="8"/>
      <c r="DMF2794" s="8"/>
      <c r="DMG2794" s="8"/>
      <c r="DMH2794" s="8"/>
      <c r="DMI2794" s="8"/>
      <c r="DMJ2794" s="8"/>
      <c r="DMK2794" s="8"/>
      <c r="DML2794" s="8"/>
      <c r="DMM2794" s="8"/>
      <c r="DMN2794" s="8"/>
      <c r="DMO2794" s="8"/>
      <c r="DMP2794" s="8"/>
      <c r="DMQ2794" s="8"/>
    </row>
    <row r="2795" spans="3044:3059" x14ac:dyDescent="0.2">
      <c r="DMB2795" s="8"/>
      <c r="DMC2795" s="8"/>
      <c r="DMD2795" s="8"/>
      <c r="DME2795" s="8"/>
      <c r="DMF2795" s="8"/>
      <c r="DMG2795" s="8"/>
      <c r="DMH2795" s="8"/>
      <c r="DMI2795" s="8"/>
      <c r="DMJ2795" s="8"/>
      <c r="DMK2795" s="8"/>
      <c r="DML2795" s="8"/>
      <c r="DMM2795" s="8"/>
      <c r="DMN2795" s="8"/>
      <c r="DMO2795" s="8"/>
      <c r="DMP2795" s="8"/>
      <c r="DMQ2795" s="8"/>
    </row>
    <row r="2796" spans="3044:3059" x14ac:dyDescent="0.2">
      <c r="DMB2796" s="8"/>
      <c r="DMC2796" s="8"/>
      <c r="DMD2796" s="8"/>
      <c r="DME2796" s="8"/>
      <c r="DMF2796" s="8"/>
      <c r="DMG2796" s="8"/>
      <c r="DMH2796" s="8"/>
      <c r="DMI2796" s="8"/>
      <c r="DMJ2796" s="8"/>
      <c r="DMK2796" s="8"/>
      <c r="DML2796" s="8"/>
      <c r="DMM2796" s="8"/>
      <c r="DMN2796" s="8"/>
      <c r="DMO2796" s="8"/>
      <c r="DMP2796" s="8"/>
      <c r="DMQ2796" s="8"/>
    </row>
    <row r="2797" spans="3044:3059" x14ac:dyDescent="0.2">
      <c r="DMB2797" s="8"/>
      <c r="DMC2797" s="8"/>
      <c r="DMD2797" s="8"/>
      <c r="DME2797" s="8"/>
      <c r="DMF2797" s="8"/>
      <c r="DMG2797" s="8"/>
      <c r="DMH2797" s="8"/>
      <c r="DMI2797" s="8"/>
      <c r="DMJ2797" s="8"/>
      <c r="DMK2797" s="8"/>
      <c r="DML2797" s="8"/>
      <c r="DMM2797" s="8"/>
      <c r="DMN2797" s="8"/>
      <c r="DMO2797" s="8"/>
      <c r="DMP2797" s="8"/>
      <c r="DMQ2797" s="8"/>
    </row>
    <row r="2798" spans="3044:3059" x14ac:dyDescent="0.2">
      <c r="DMB2798" s="8"/>
      <c r="DMC2798" s="8"/>
      <c r="DMD2798" s="8"/>
      <c r="DME2798" s="8"/>
      <c r="DMF2798" s="8"/>
      <c r="DMG2798" s="8"/>
      <c r="DMH2798" s="8"/>
      <c r="DMI2798" s="8"/>
      <c r="DMJ2798" s="8"/>
      <c r="DMK2798" s="8"/>
      <c r="DML2798" s="8"/>
      <c r="DMM2798" s="8"/>
      <c r="DMN2798" s="8"/>
      <c r="DMO2798" s="8"/>
      <c r="DMP2798" s="8"/>
      <c r="DMQ2798" s="8"/>
    </row>
    <row r="2799" spans="3044:3059" x14ac:dyDescent="0.2">
      <c r="DMB2799" s="8"/>
      <c r="DMC2799" s="8"/>
      <c r="DMD2799" s="8"/>
      <c r="DME2799" s="8"/>
      <c r="DMF2799" s="8"/>
      <c r="DMG2799" s="8"/>
      <c r="DMH2799" s="8"/>
      <c r="DMI2799" s="8"/>
      <c r="DMJ2799" s="8"/>
      <c r="DMK2799" s="8"/>
      <c r="DML2799" s="8"/>
      <c r="DMM2799" s="8"/>
      <c r="DMN2799" s="8"/>
      <c r="DMO2799" s="8"/>
      <c r="DMP2799" s="8"/>
      <c r="DMQ2799" s="8"/>
    </row>
    <row r="2800" spans="3044:3059" x14ac:dyDescent="0.2">
      <c r="DMB2800" s="8"/>
      <c r="DMC2800" s="8"/>
      <c r="DMD2800" s="8"/>
      <c r="DME2800" s="8"/>
      <c r="DMF2800" s="8"/>
      <c r="DMG2800" s="8"/>
      <c r="DMH2800" s="8"/>
      <c r="DMI2800" s="8"/>
      <c r="DMJ2800" s="8"/>
      <c r="DMK2800" s="8"/>
      <c r="DML2800" s="8"/>
      <c r="DMM2800" s="8"/>
      <c r="DMN2800" s="8"/>
      <c r="DMO2800" s="8"/>
      <c r="DMP2800" s="8"/>
      <c r="DMQ2800" s="8"/>
    </row>
    <row r="2801" spans="3044:3059" x14ac:dyDescent="0.2">
      <c r="DMB2801" s="8"/>
      <c r="DMC2801" s="8"/>
      <c r="DMD2801" s="8"/>
      <c r="DME2801" s="8"/>
      <c r="DMF2801" s="8"/>
      <c r="DMG2801" s="8"/>
      <c r="DMH2801" s="8"/>
      <c r="DMI2801" s="8"/>
      <c r="DMJ2801" s="8"/>
      <c r="DMK2801" s="8"/>
      <c r="DML2801" s="8"/>
      <c r="DMM2801" s="8"/>
      <c r="DMN2801" s="8"/>
      <c r="DMO2801" s="8"/>
      <c r="DMP2801" s="8"/>
      <c r="DMQ2801" s="8"/>
    </row>
    <row r="2802" spans="3044:3059" x14ac:dyDescent="0.2">
      <c r="DMB2802" s="8"/>
      <c r="DMC2802" s="8"/>
      <c r="DMD2802" s="8"/>
      <c r="DME2802" s="8"/>
      <c r="DMF2802" s="8"/>
      <c r="DMG2802" s="8"/>
      <c r="DMH2802" s="8"/>
      <c r="DMI2802" s="8"/>
      <c r="DMJ2802" s="8"/>
      <c r="DMK2802" s="8"/>
      <c r="DML2802" s="8"/>
      <c r="DMM2802" s="8"/>
      <c r="DMN2802" s="8"/>
      <c r="DMO2802" s="8"/>
      <c r="DMP2802" s="8"/>
      <c r="DMQ2802" s="8"/>
    </row>
    <row r="2803" spans="3044:3059" x14ac:dyDescent="0.2">
      <c r="DMB2803" s="8"/>
      <c r="DMC2803" s="8"/>
      <c r="DMD2803" s="8"/>
      <c r="DME2803" s="8"/>
      <c r="DMF2803" s="8"/>
      <c r="DMG2803" s="8"/>
      <c r="DMH2803" s="8"/>
      <c r="DMI2803" s="8"/>
      <c r="DMJ2803" s="8"/>
      <c r="DMK2803" s="8"/>
      <c r="DML2803" s="8"/>
      <c r="DMM2803" s="8"/>
      <c r="DMN2803" s="8"/>
      <c r="DMO2803" s="8"/>
      <c r="DMP2803" s="8"/>
      <c r="DMQ2803" s="8"/>
    </row>
    <row r="2804" spans="3044:3059" x14ac:dyDescent="0.2">
      <c r="DMB2804" s="8"/>
      <c r="DMC2804" s="8"/>
      <c r="DMD2804" s="8"/>
      <c r="DME2804" s="8"/>
      <c r="DMF2804" s="8"/>
      <c r="DMG2804" s="8"/>
      <c r="DMH2804" s="8"/>
      <c r="DMI2804" s="8"/>
      <c r="DMJ2804" s="8"/>
      <c r="DMK2804" s="8"/>
      <c r="DML2804" s="8"/>
      <c r="DMM2804" s="8"/>
      <c r="DMN2804" s="8"/>
      <c r="DMO2804" s="8"/>
      <c r="DMP2804" s="8"/>
      <c r="DMQ2804" s="8"/>
    </row>
    <row r="2805" spans="3044:3059" x14ac:dyDescent="0.2">
      <c r="DMB2805" s="8"/>
      <c r="DMC2805" s="8"/>
      <c r="DMD2805" s="8"/>
      <c r="DME2805" s="8"/>
      <c r="DMF2805" s="8"/>
      <c r="DMG2805" s="8"/>
      <c r="DMH2805" s="8"/>
      <c r="DMI2805" s="8"/>
      <c r="DMJ2805" s="8"/>
      <c r="DMK2805" s="8"/>
      <c r="DML2805" s="8"/>
      <c r="DMM2805" s="8"/>
      <c r="DMN2805" s="8"/>
      <c r="DMO2805" s="8"/>
      <c r="DMP2805" s="8"/>
      <c r="DMQ2805" s="8"/>
    </row>
    <row r="2806" spans="3044:3059" x14ac:dyDescent="0.2">
      <c r="DMB2806" s="8"/>
      <c r="DMC2806" s="8"/>
      <c r="DMD2806" s="8"/>
      <c r="DME2806" s="8"/>
      <c r="DMF2806" s="8"/>
      <c r="DMG2806" s="8"/>
      <c r="DMH2806" s="8"/>
      <c r="DMI2806" s="8"/>
      <c r="DMJ2806" s="8"/>
      <c r="DMK2806" s="8"/>
      <c r="DML2806" s="8"/>
      <c r="DMM2806" s="8"/>
      <c r="DMN2806" s="8"/>
      <c r="DMO2806" s="8"/>
      <c r="DMP2806" s="8"/>
      <c r="DMQ2806" s="8"/>
    </row>
    <row r="2807" spans="3044:3059" x14ac:dyDescent="0.2">
      <c r="DMB2807" s="8"/>
      <c r="DMC2807" s="8"/>
      <c r="DMD2807" s="8"/>
      <c r="DME2807" s="8"/>
      <c r="DMF2807" s="8"/>
      <c r="DMG2807" s="8"/>
      <c r="DMH2807" s="8"/>
      <c r="DMI2807" s="8"/>
      <c r="DMJ2807" s="8"/>
      <c r="DMK2807" s="8"/>
      <c r="DML2807" s="8"/>
      <c r="DMM2807" s="8"/>
      <c r="DMN2807" s="8"/>
      <c r="DMO2807" s="8"/>
      <c r="DMP2807" s="8"/>
      <c r="DMQ2807" s="8"/>
    </row>
    <row r="2808" spans="3044:3059" x14ac:dyDescent="0.2">
      <c r="DMB2808" s="8"/>
      <c r="DMC2808" s="8"/>
      <c r="DMD2808" s="8"/>
      <c r="DME2808" s="8"/>
      <c r="DMF2808" s="8"/>
      <c r="DMG2808" s="8"/>
      <c r="DMH2808" s="8"/>
      <c r="DMI2808" s="8"/>
      <c r="DMJ2808" s="8"/>
      <c r="DMK2808" s="8"/>
      <c r="DML2808" s="8"/>
      <c r="DMM2808" s="8"/>
      <c r="DMN2808" s="8"/>
      <c r="DMO2808" s="8"/>
      <c r="DMP2808" s="8"/>
      <c r="DMQ2808" s="8"/>
    </row>
    <row r="2809" spans="3044:3059" x14ac:dyDescent="0.2">
      <c r="DMB2809" s="8"/>
      <c r="DMC2809" s="8"/>
      <c r="DMD2809" s="8"/>
      <c r="DME2809" s="8"/>
      <c r="DMF2809" s="8"/>
      <c r="DMG2809" s="8"/>
      <c r="DMH2809" s="8"/>
      <c r="DMI2809" s="8"/>
      <c r="DMJ2809" s="8"/>
      <c r="DMK2809" s="8"/>
      <c r="DML2809" s="8"/>
      <c r="DMM2809" s="8"/>
      <c r="DMN2809" s="8"/>
      <c r="DMO2809" s="8"/>
      <c r="DMP2809" s="8"/>
      <c r="DMQ2809" s="8"/>
    </row>
    <row r="2810" spans="3044:3059" x14ac:dyDescent="0.2">
      <c r="DMB2810" s="8"/>
      <c r="DMC2810" s="8"/>
      <c r="DMD2810" s="8"/>
      <c r="DME2810" s="8"/>
      <c r="DMF2810" s="8"/>
      <c r="DMG2810" s="8"/>
      <c r="DMH2810" s="8"/>
      <c r="DMI2810" s="8"/>
      <c r="DMJ2810" s="8"/>
      <c r="DMK2810" s="8"/>
      <c r="DML2810" s="8"/>
      <c r="DMM2810" s="8"/>
      <c r="DMN2810" s="8"/>
      <c r="DMO2810" s="8"/>
      <c r="DMP2810" s="8"/>
      <c r="DMQ2810" s="8"/>
    </row>
    <row r="2811" spans="3044:3059" x14ac:dyDescent="0.2">
      <c r="DMB2811" s="8"/>
      <c r="DMC2811" s="8"/>
      <c r="DMD2811" s="8"/>
      <c r="DME2811" s="8"/>
      <c r="DMF2811" s="8"/>
      <c r="DMG2811" s="8"/>
      <c r="DMH2811" s="8"/>
      <c r="DMI2811" s="8"/>
      <c r="DMJ2811" s="8"/>
      <c r="DMK2811" s="8"/>
      <c r="DML2811" s="8"/>
      <c r="DMM2811" s="8"/>
      <c r="DMN2811" s="8"/>
      <c r="DMO2811" s="8"/>
      <c r="DMP2811" s="8"/>
      <c r="DMQ2811" s="8"/>
    </row>
    <row r="2812" spans="3044:3059" x14ac:dyDescent="0.2">
      <c r="DMB2812" s="8"/>
      <c r="DMC2812" s="8"/>
      <c r="DMD2812" s="8"/>
      <c r="DME2812" s="8"/>
      <c r="DMF2812" s="8"/>
      <c r="DMG2812" s="8"/>
      <c r="DMH2812" s="8"/>
      <c r="DMI2812" s="8"/>
      <c r="DMJ2812" s="8"/>
      <c r="DMK2812" s="8"/>
      <c r="DML2812" s="8"/>
      <c r="DMM2812" s="8"/>
      <c r="DMN2812" s="8"/>
      <c r="DMO2812" s="8"/>
      <c r="DMP2812" s="8"/>
      <c r="DMQ2812" s="8"/>
    </row>
    <row r="2813" spans="3044:3059" x14ac:dyDescent="0.2">
      <c r="DMB2813" s="8"/>
      <c r="DMC2813" s="8"/>
      <c r="DMD2813" s="8"/>
      <c r="DME2813" s="8"/>
      <c r="DMF2813" s="8"/>
      <c r="DMG2813" s="8"/>
      <c r="DMH2813" s="8"/>
      <c r="DMI2813" s="8"/>
      <c r="DMJ2813" s="8"/>
      <c r="DMK2813" s="8"/>
      <c r="DML2813" s="8"/>
      <c r="DMM2813" s="8"/>
      <c r="DMN2813" s="8"/>
      <c r="DMO2813" s="8"/>
      <c r="DMP2813" s="8"/>
      <c r="DMQ2813" s="8"/>
    </row>
    <row r="2814" spans="3044:3059" x14ac:dyDescent="0.2">
      <c r="DMB2814" s="8"/>
      <c r="DMC2814" s="8"/>
      <c r="DMD2814" s="8"/>
      <c r="DME2814" s="8"/>
      <c r="DMF2814" s="8"/>
      <c r="DMG2814" s="8"/>
      <c r="DMH2814" s="8"/>
      <c r="DMI2814" s="8"/>
      <c r="DMJ2814" s="8"/>
      <c r="DMK2814" s="8"/>
      <c r="DML2814" s="8"/>
      <c r="DMM2814" s="8"/>
      <c r="DMN2814" s="8"/>
      <c r="DMO2814" s="8"/>
      <c r="DMP2814" s="8"/>
      <c r="DMQ2814" s="8"/>
    </row>
    <row r="2815" spans="3044:3059" x14ac:dyDescent="0.2">
      <c r="DMB2815" s="8"/>
      <c r="DMC2815" s="8"/>
      <c r="DMD2815" s="8"/>
      <c r="DME2815" s="8"/>
      <c r="DMF2815" s="8"/>
      <c r="DMG2815" s="8"/>
      <c r="DMH2815" s="8"/>
      <c r="DMI2815" s="8"/>
      <c r="DMJ2815" s="8"/>
      <c r="DMK2815" s="8"/>
      <c r="DML2815" s="8"/>
      <c r="DMM2815" s="8"/>
      <c r="DMN2815" s="8"/>
      <c r="DMO2815" s="8"/>
      <c r="DMP2815" s="8"/>
      <c r="DMQ2815" s="8"/>
    </row>
    <row r="2816" spans="3044:3059" x14ac:dyDescent="0.2">
      <c r="DMB2816" s="8"/>
      <c r="DMC2816" s="8"/>
      <c r="DMD2816" s="8"/>
      <c r="DME2816" s="8"/>
      <c r="DMF2816" s="8"/>
      <c r="DMG2816" s="8"/>
      <c r="DMH2816" s="8"/>
      <c r="DMI2816" s="8"/>
      <c r="DMJ2816" s="8"/>
      <c r="DMK2816" s="8"/>
      <c r="DML2816" s="8"/>
      <c r="DMM2816" s="8"/>
      <c r="DMN2816" s="8"/>
      <c r="DMO2816" s="8"/>
      <c r="DMP2816" s="8"/>
      <c r="DMQ2816" s="8"/>
    </row>
    <row r="2817" spans="3044:3059" x14ac:dyDescent="0.2">
      <c r="DMB2817" s="8"/>
      <c r="DMC2817" s="8"/>
      <c r="DMD2817" s="8"/>
      <c r="DME2817" s="8"/>
      <c r="DMF2817" s="8"/>
      <c r="DMG2817" s="8"/>
      <c r="DMH2817" s="8"/>
      <c r="DMI2817" s="8"/>
      <c r="DMJ2817" s="8"/>
      <c r="DMK2817" s="8"/>
      <c r="DML2817" s="8"/>
      <c r="DMM2817" s="8"/>
      <c r="DMN2817" s="8"/>
      <c r="DMO2817" s="8"/>
      <c r="DMP2817" s="8"/>
      <c r="DMQ2817" s="8"/>
    </row>
    <row r="2818" spans="3044:3059" x14ac:dyDescent="0.2">
      <c r="DMB2818" s="8"/>
      <c r="DMC2818" s="8"/>
      <c r="DMD2818" s="8"/>
      <c r="DME2818" s="8"/>
      <c r="DMF2818" s="8"/>
      <c r="DMG2818" s="8"/>
      <c r="DMH2818" s="8"/>
      <c r="DMI2818" s="8"/>
      <c r="DMJ2818" s="8"/>
      <c r="DMK2818" s="8"/>
      <c r="DML2818" s="8"/>
      <c r="DMM2818" s="8"/>
      <c r="DMN2818" s="8"/>
      <c r="DMO2818" s="8"/>
      <c r="DMP2818" s="8"/>
      <c r="DMQ2818" s="8"/>
    </row>
    <row r="2819" spans="3044:3059" x14ac:dyDescent="0.2">
      <c r="DMB2819" s="8"/>
      <c r="DMC2819" s="8"/>
      <c r="DMD2819" s="8"/>
      <c r="DME2819" s="8"/>
      <c r="DMF2819" s="8"/>
      <c r="DMG2819" s="8"/>
      <c r="DMH2819" s="8"/>
      <c r="DMI2819" s="8"/>
      <c r="DMJ2819" s="8"/>
      <c r="DMK2819" s="8"/>
      <c r="DML2819" s="8"/>
      <c r="DMM2819" s="8"/>
      <c r="DMN2819" s="8"/>
      <c r="DMO2819" s="8"/>
      <c r="DMP2819" s="8"/>
      <c r="DMQ2819" s="8"/>
    </row>
    <row r="2820" spans="3044:3059" x14ac:dyDescent="0.2">
      <c r="DMB2820" s="8"/>
      <c r="DMC2820" s="8"/>
      <c r="DMD2820" s="8"/>
      <c r="DME2820" s="8"/>
      <c r="DMF2820" s="8"/>
      <c r="DMG2820" s="8"/>
      <c r="DMH2820" s="8"/>
      <c r="DMI2820" s="8"/>
      <c r="DMJ2820" s="8"/>
      <c r="DMK2820" s="8"/>
      <c r="DML2820" s="8"/>
      <c r="DMM2820" s="8"/>
      <c r="DMN2820" s="8"/>
      <c r="DMO2820" s="8"/>
      <c r="DMP2820" s="8"/>
      <c r="DMQ2820" s="8"/>
    </row>
    <row r="2821" spans="3044:3059" x14ac:dyDescent="0.2">
      <c r="DMB2821" s="8"/>
      <c r="DMC2821" s="8"/>
      <c r="DMD2821" s="8"/>
      <c r="DME2821" s="8"/>
      <c r="DMF2821" s="8"/>
      <c r="DMG2821" s="8"/>
      <c r="DMH2821" s="8"/>
      <c r="DMI2821" s="8"/>
      <c r="DMJ2821" s="8"/>
      <c r="DMK2821" s="8"/>
      <c r="DML2821" s="8"/>
      <c r="DMM2821" s="8"/>
      <c r="DMN2821" s="8"/>
      <c r="DMO2821" s="8"/>
      <c r="DMP2821" s="8"/>
      <c r="DMQ2821" s="8"/>
    </row>
    <row r="2822" spans="3044:3059" x14ac:dyDescent="0.2">
      <c r="DMB2822" s="8"/>
      <c r="DMC2822" s="8"/>
      <c r="DMD2822" s="8"/>
      <c r="DME2822" s="8"/>
      <c r="DMF2822" s="8"/>
      <c r="DMG2822" s="8"/>
      <c r="DMH2822" s="8"/>
      <c r="DMI2822" s="8"/>
      <c r="DMJ2822" s="8"/>
      <c r="DMK2822" s="8"/>
      <c r="DML2822" s="8"/>
      <c r="DMM2822" s="8"/>
      <c r="DMN2822" s="8"/>
      <c r="DMO2822" s="8"/>
      <c r="DMP2822" s="8"/>
      <c r="DMQ2822" s="8"/>
    </row>
    <row r="2823" spans="3044:3059" x14ac:dyDescent="0.2">
      <c r="DMB2823" s="8"/>
      <c r="DMC2823" s="8"/>
      <c r="DMD2823" s="8"/>
      <c r="DME2823" s="8"/>
      <c r="DMF2823" s="8"/>
      <c r="DMG2823" s="8"/>
      <c r="DMH2823" s="8"/>
      <c r="DMI2823" s="8"/>
      <c r="DMJ2823" s="8"/>
      <c r="DMK2823" s="8"/>
      <c r="DML2823" s="8"/>
      <c r="DMM2823" s="8"/>
      <c r="DMN2823" s="8"/>
      <c r="DMO2823" s="8"/>
      <c r="DMP2823" s="8"/>
      <c r="DMQ2823" s="8"/>
    </row>
    <row r="2824" spans="3044:3059" x14ac:dyDescent="0.2">
      <c r="DMB2824" s="8"/>
      <c r="DMC2824" s="8"/>
      <c r="DMD2824" s="8"/>
      <c r="DME2824" s="8"/>
      <c r="DMF2824" s="8"/>
      <c r="DMG2824" s="8"/>
      <c r="DMH2824" s="8"/>
      <c r="DMI2824" s="8"/>
      <c r="DMJ2824" s="8"/>
      <c r="DMK2824" s="8"/>
      <c r="DML2824" s="8"/>
      <c r="DMM2824" s="8"/>
      <c r="DMN2824" s="8"/>
      <c r="DMO2824" s="8"/>
      <c r="DMP2824" s="8"/>
      <c r="DMQ2824" s="8"/>
    </row>
    <row r="2825" spans="3044:3059" x14ac:dyDescent="0.2">
      <c r="DMB2825" s="8"/>
      <c r="DMC2825" s="8"/>
      <c r="DMD2825" s="8"/>
      <c r="DME2825" s="8"/>
      <c r="DMF2825" s="8"/>
      <c r="DMG2825" s="8"/>
      <c r="DMH2825" s="8"/>
      <c r="DMI2825" s="8"/>
      <c r="DMJ2825" s="8"/>
      <c r="DMK2825" s="8"/>
      <c r="DML2825" s="8"/>
      <c r="DMM2825" s="8"/>
      <c r="DMN2825" s="8"/>
      <c r="DMO2825" s="8"/>
      <c r="DMP2825" s="8"/>
      <c r="DMQ2825" s="8"/>
    </row>
    <row r="2826" spans="3044:3059" x14ac:dyDescent="0.2">
      <c r="DMB2826" s="8"/>
      <c r="DMC2826" s="8"/>
      <c r="DMD2826" s="8"/>
      <c r="DME2826" s="8"/>
      <c r="DMF2826" s="8"/>
      <c r="DMG2826" s="8"/>
      <c r="DMH2826" s="8"/>
      <c r="DMI2826" s="8"/>
      <c r="DMJ2826" s="8"/>
      <c r="DMK2826" s="8"/>
      <c r="DML2826" s="8"/>
      <c r="DMM2826" s="8"/>
      <c r="DMN2826" s="8"/>
      <c r="DMO2826" s="8"/>
      <c r="DMP2826" s="8"/>
      <c r="DMQ2826" s="8"/>
    </row>
    <row r="2827" spans="3044:3059" x14ac:dyDescent="0.2">
      <c r="DMB2827" s="8"/>
      <c r="DMC2827" s="8"/>
      <c r="DMD2827" s="8"/>
      <c r="DME2827" s="8"/>
      <c r="DMF2827" s="8"/>
      <c r="DMG2827" s="8"/>
      <c r="DMH2827" s="8"/>
      <c r="DMI2827" s="8"/>
      <c r="DMJ2827" s="8"/>
      <c r="DMK2827" s="8"/>
      <c r="DML2827" s="8"/>
      <c r="DMM2827" s="8"/>
      <c r="DMN2827" s="8"/>
      <c r="DMO2827" s="8"/>
      <c r="DMP2827" s="8"/>
      <c r="DMQ2827" s="8"/>
    </row>
    <row r="2828" spans="3044:3059" x14ac:dyDescent="0.2">
      <c r="DMB2828" s="8"/>
      <c r="DMC2828" s="8"/>
      <c r="DMD2828" s="8"/>
      <c r="DME2828" s="8"/>
      <c r="DMF2828" s="8"/>
      <c r="DMG2828" s="8"/>
      <c r="DMH2828" s="8"/>
      <c r="DMI2828" s="8"/>
      <c r="DMJ2828" s="8"/>
      <c r="DMK2828" s="8"/>
      <c r="DML2828" s="8"/>
      <c r="DMM2828" s="8"/>
      <c r="DMN2828" s="8"/>
      <c r="DMO2828" s="8"/>
      <c r="DMP2828" s="8"/>
      <c r="DMQ2828" s="8"/>
    </row>
    <row r="2829" spans="3044:3059" x14ac:dyDescent="0.2">
      <c r="DMB2829" s="8"/>
      <c r="DMC2829" s="8"/>
      <c r="DMD2829" s="8"/>
      <c r="DME2829" s="8"/>
      <c r="DMF2829" s="8"/>
      <c r="DMG2829" s="8"/>
      <c r="DMH2829" s="8"/>
      <c r="DMI2829" s="8"/>
      <c r="DMJ2829" s="8"/>
      <c r="DMK2829" s="8"/>
      <c r="DML2829" s="8"/>
      <c r="DMM2829" s="8"/>
      <c r="DMN2829" s="8"/>
      <c r="DMO2829" s="8"/>
      <c r="DMP2829" s="8"/>
      <c r="DMQ2829" s="8"/>
    </row>
    <row r="2830" spans="3044:3059" x14ac:dyDescent="0.2">
      <c r="DMB2830" s="8"/>
      <c r="DMC2830" s="8"/>
      <c r="DMD2830" s="8"/>
      <c r="DME2830" s="8"/>
      <c r="DMF2830" s="8"/>
      <c r="DMG2830" s="8"/>
      <c r="DMH2830" s="8"/>
      <c r="DMI2830" s="8"/>
      <c r="DMJ2830" s="8"/>
      <c r="DMK2830" s="8"/>
      <c r="DML2830" s="8"/>
      <c r="DMM2830" s="8"/>
      <c r="DMN2830" s="8"/>
      <c r="DMO2830" s="8"/>
      <c r="DMP2830" s="8"/>
      <c r="DMQ2830" s="8"/>
    </row>
    <row r="2831" spans="3044:3059" x14ac:dyDescent="0.2">
      <c r="DMB2831" s="8"/>
      <c r="DMC2831" s="8"/>
      <c r="DMD2831" s="8"/>
      <c r="DME2831" s="8"/>
      <c r="DMF2831" s="8"/>
      <c r="DMG2831" s="8"/>
      <c r="DMH2831" s="8"/>
      <c r="DMI2831" s="8"/>
      <c r="DMJ2831" s="8"/>
      <c r="DMK2831" s="8"/>
      <c r="DML2831" s="8"/>
      <c r="DMM2831" s="8"/>
      <c r="DMN2831" s="8"/>
      <c r="DMO2831" s="8"/>
      <c r="DMP2831" s="8"/>
      <c r="DMQ2831" s="8"/>
    </row>
    <row r="2832" spans="3044:3059" x14ac:dyDescent="0.2">
      <c r="DMB2832" s="8"/>
      <c r="DMC2832" s="8"/>
      <c r="DMD2832" s="8"/>
      <c r="DME2832" s="8"/>
      <c r="DMF2832" s="8"/>
      <c r="DMG2832" s="8"/>
      <c r="DMH2832" s="8"/>
      <c r="DMI2832" s="8"/>
      <c r="DMJ2832" s="8"/>
      <c r="DMK2832" s="8"/>
      <c r="DML2832" s="8"/>
      <c r="DMM2832" s="8"/>
      <c r="DMN2832" s="8"/>
      <c r="DMO2832" s="8"/>
      <c r="DMP2832" s="8"/>
      <c r="DMQ2832" s="8"/>
    </row>
    <row r="2833" spans="3044:3059" x14ac:dyDescent="0.2">
      <c r="DMB2833" s="8"/>
      <c r="DMC2833" s="8"/>
      <c r="DMD2833" s="8"/>
      <c r="DME2833" s="8"/>
      <c r="DMF2833" s="8"/>
      <c r="DMG2833" s="8"/>
      <c r="DMH2833" s="8"/>
      <c r="DMI2833" s="8"/>
      <c r="DMJ2833" s="8"/>
      <c r="DMK2833" s="8"/>
      <c r="DML2833" s="8"/>
      <c r="DMM2833" s="8"/>
      <c r="DMN2833" s="8"/>
      <c r="DMO2833" s="8"/>
      <c r="DMP2833" s="8"/>
      <c r="DMQ2833" s="8"/>
    </row>
    <row r="2834" spans="3044:3059" x14ac:dyDescent="0.2">
      <c r="DMB2834" s="8"/>
      <c r="DMC2834" s="8"/>
      <c r="DMD2834" s="8"/>
      <c r="DME2834" s="8"/>
      <c r="DMF2834" s="8"/>
      <c r="DMG2834" s="8"/>
      <c r="DMH2834" s="8"/>
      <c r="DMI2834" s="8"/>
      <c r="DMJ2834" s="8"/>
      <c r="DMK2834" s="8"/>
      <c r="DML2834" s="8"/>
      <c r="DMM2834" s="8"/>
      <c r="DMN2834" s="8"/>
      <c r="DMO2834" s="8"/>
      <c r="DMP2834" s="8"/>
      <c r="DMQ2834" s="8"/>
    </row>
    <row r="2835" spans="3044:3059" x14ac:dyDescent="0.2">
      <c r="DMB2835" s="8"/>
      <c r="DMC2835" s="8"/>
      <c r="DMD2835" s="8"/>
      <c r="DME2835" s="8"/>
      <c r="DMF2835" s="8"/>
      <c r="DMG2835" s="8"/>
      <c r="DMH2835" s="8"/>
      <c r="DMI2835" s="8"/>
      <c r="DMJ2835" s="8"/>
      <c r="DMK2835" s="8"/>
      <c r="DML2835" s="8"/>
      <c r="DMM2835" s="8"/>
      <c r="DMN2835" s="8"/>
      <c r="DMO2835" s="8"/>
      <c r="DMP2835" s="8"/>
      <c r="DMQ2835" s="8"/>
    </row>
    <row r="2836" spans="3044:3059" x14ac:dyDescent="0.2">
      <c r="DMB2836" s="8"/>
      <c r="DMC2836" s="8"/>
      <c r="DMD2836" s="8"/>
      <c r="DME2836" s="8"/>
      <c r="DMF2836" s="8"/>
      <c r="DMG2836" s="8"/>
      <c r="DMH2836" s="8"/>
      <c r="DMI2836" s="8"/>
      <c r="DMJ2836" s="8"/>
      <c r="DMK2836" s="8"/>
      <c r="DML2836" s="8"/>
      <c r="DMM2836" s="8"/>
      <c r="DMN2836" s="8"/>
      <c r="DMO2836" s="8"/>
      <c r="DMP2836" s="8"/>
      <c r="DMQ2836" s="8"/>
    </row>
    <row r="2837" spans="3044:3059" x14ac:dyDescent="0.2">
      <c r="DMB2837" s="8"/>
      <c r="DMC2837" s="8"/>
      <c r="DMD2837" s="8"/>
      <c r="DME2837" s="8"/>
      <c r="DMF2837" s="8"/>
      <c r="DMG2837" s="8"/>
      <c r="DMH2837" s="8"/>
      <c r="DMI2837" s="8"/>
      <c r="DMJ2837" s="8"/>
      <c r="DMK2837" s="8"/>
      <c r="DML2837" s="8"/>
      <c r="DMM2837" s="8"/>
      <c r="DMN2837" s="8"/>
      <c r="DMO2837" s="8"/>
      <c r="DMP2837" s="8"/>
      <c r="DMQ2837" s="8"/>
    </row>
    <row r="2838" spans="3044:3059" x14ac:dyDescent="0.2">
      <c r="DMB2838" s="8"/>
      <c r="DMC2838" s="8"/>
      <c r="DMD2838" s="8"/>
      <c r="DME2838" s="8"/>
      <c r="DMF2838" s="8"/>
      <c r="DMG2838" s="8"/>
      <c r="DMH2838" s="8"/>
      <c r="DMI2838" s="8"/>
      <c r="DMJ2838" s="8"/>
      <c r="DMK2838" s="8"/>
      <c r="DML2838" s="8"/>
      <c r="DMM2838" s="8"/>
      <c r="DMN2838" s="8"/>
      <c r="DMO2838" s="8"/>
      <c r="DMP2838" s="8"/>
      <c r="DMQ2838" s="8"/>
    </row>
    <row r="2839" spans="3044:3059" x14ac:dyDescent="0.2">
      <c r="DMB2839" s="8"/>
      <c r="DMC2839" s="8"/>
      <c r="DMD2839" s="8"/>
      <c r="DME2839" s="8"/>
      <c r="DMF2839" s="8"/>
      <c r="DMG2839" s="8"/>
      <c r="DMH2839" s="8"/>
      <c r="DMI2839" s="8"/>
      <c r="DMJ2839" s="8"/>
      <c r="DMK2839" s="8"/>
      <c r="DML2839" s="8"/>
      <c r="DMM2839" s="8"/>
      <c r="DMN2839" s="8"/>
      <c r="DMO2839" s="8"/>
      <c r="DMP2839" s="8"/>
      <c r="DMQ2839" s="8"/>
    </row>
    <row r="2840" spans="3044:3059" x14ac:dyDescent="0.2">
      <c r="DMB2840" s="8"/>
      <c r="DMC2840" s="8"/>
      <c r="DMD2840" s="8"/>
      <c r="DME2840" s="8"/>
      <c r="DMF2840" s="8"/>
      <c r="DMG2840" s="8"/>
      <c r="DMH2840" s="8"/>
      <c r="DMI2840" s="8"/>
      <c r="DMJ2840" s="8"/>
      <c r="DMK2840" s="8"/>
      <c r="DML2840" s="8"/>
      <c r="DMM2840" s="8"/>
      <c r="DMN2840" s="8"/>
      <c r="DMO2840" s="8"/>
      <c r="DMP2840" s="8"/>
      <c r="DMQ2840" s="8"/>
    </row>
    <row r="2841" spans="3044:3059" x14ac:dyDescent="0.2">
      <c r="DMB2841" s="8"/>
      <c r="DMC2841" s="8"/>
      <c r="DMD2841" s="8"/>
      <c r="DME2841" s="8"/>
      <c r="DMF2841" s="8"/>
      <c r="DMG2841" s="8"/>
      <c r="DMH2841" s="8"/>
      <c r="DMI2841" s="8"/>
      <c r="DMJ2841" s="8"/>
      <c r="DMK2841" s="8"/>
      <c r="DML2841" s="8"/>
      <c r="DMM2841" s="8"/>
      <c r="DMN2841" s="8"/>
      <c r="DMO2841" s="8"/>
      <c r="DMP2841" s="8"/>
      <c r="DMQ2841" s="8"/>
    </row>
    <row r="2842" spans="3044:3059" x14ac:dyDescent="0.2">
      <c r="DMB2842" s="8"/>
      <c r="DMC2842" s="8"/>
      <c r="DMD2842" s="8"/>
      <c r="DME2842" s="8"/>
      <c r="DMF2842" s="8"/>
      <c r="DMG2842" s="8"/>
      <c r="DMH2842" s="8"/>
      <c r="DMI2842" s="8"/>
      <c r="DMJ2842" s="8"/>
      <c r="DMK2842" s="8"/>
      <c r="DML2842" s="8"/>
      <c r="DMM2842" s="8"/>
      <c r="DMN2842" s="8"/>
      <c r="DMO2842" s="8"/>
      <c r="DMP2842" s="8"/>
      <c r="DMQ2842" s="8"/>
    </row>
    <row r="2843" spans="3044:3059" x14ac:dyDescent="0.2">
      <c r="DMB2843" s="8"/>
      <c r="DMC2843" s="8"/>
      <c r="DMD2843" s="8"/>
      <c r="DME2843" s="8"/>
      <c r="DMF2843" s="8"/>
      <c r="DMG2843" s="8"/>
      <c r="DMH2843" s="8"/>
      <c r="DMI2843" s="8"/>
      <c r="DMJ2843" s="8"/>
      <c r="DMK2843" s="8"/>
      <c r="DML2843" s="8"/>
      <c r="DMM2843" s="8"/>
      <c r="DMN2843" s="8"/>
      <c r="DMO2843" s="8"/>
      <c r="DMP2843" s="8"/>
      <c r="DMQ2843" s="8"/>
    </row>
    <row r="2844" spans="3044:3059" x14ac:dyDescent="0.2">
      <c r="DMB2844" s="8"/>
      <c r="DMC2844" s="8"/>
      <c r="DMD2844" s="8"/>
      <c r="DME2844" s="8"/>
      <c r="DMF2844" s="8"/>
      <c r="DMG2844" s="8"/>
      <c r="DMH2844" s="8"/>
      <c r="DMI2844" s="8"/>
      <c r="DMJ2844" s="8"/>
      <c r="DMK2844" s="8"/>
      <c r="DML2844" s="8"/>
      <c r="DMM2844" s="8"/>
      <c r="DMN2844" s="8"/>
      <c r="DMO2844" s="8"/>
      <c r="DMP2844" s="8"/>
      <c r="DMQ2844" s="8"/>
    </row>
    <row r="2845" spans="3044:3059" x14ac:dyDescent="0.2">
      <c r="DMB2845" s="8"/>
      <c r="DMC2845" s="8"/>
      <c r="DMD2845" s="8"/>
      <c r="DME2845" s="8"/>
      <c r="DMF2845" s="8"/>
      <c r="DMG2845" s="8"/>
      <c r="DMH2845" s="8"/>
      <c r="DMI2845" s="8"/>
      <c r="DMJ2845" s="8"/>
      <c r="DMK2845" s="8"/>
      <c r="DML2845" s="8"/>
      <c r="DMM2845" s="8"/>
      <c r="DMN2845" s="8"/>
      <c r="DMO2845" s="8"/>
      <c r="DMP2845" s="8"/>
      <c r="DMQ2845" s="8"/>
    </row>
    <row r="2846" spans="3044:3059" x14ac:dyDescent="0.2">
      <c r="DMB2846" s="8"/>
      <c r="DMC2846" s="8"/>
      <c r="DMD2846" s="8"/>
      <c r="DME2846" s="8"/>
      <c r="DMF2846" s="8"/>
      <c r="DMG2846" s="8"/>
      <c r="DMH2846" s="8"/>
      <c r="DMI2846" s="8"/>
      <c r="DMJ2846" s="8"/>
      <c r="DMK2846" s="8"/>
      <c r="DML2846" s="8"/>
      <c r="DMM2846" s="8"/>
      <c r="DMN2846" s="8"/>
      <c r="DMO2846" s="8"/>
      <c r="DMP2846" s="8"/>
      <c r="DMQ2846" s="8"/>
    </row>
    <row r="2847" spans="3044:3059" x14ac:dyDescent="0.2">
      <c r="DMB2847" s="8"/>
      <c r="DMC2847" s="8"/>
      <c r="DMD2847" s="8"/>
      <c r="DME2847" s="8"/>
      <c r="DMF2847" s="8"/>
      <c r="DMG2847" s="8"/>
      <c r="DMH2847" s="8"/>
      <c r="DMI2847" s="8"/>
      <c r="DMJ2847" s="8"/>
      <c r="DMK2847" s="8"/>
      <c r="DML2847" s="8"/>
      <c r="DMM2847" s="8"/>
      <c r="DMN2847" s="8"/>
      <c r="DMO2847" s="8"/>
      <c r="DMP2847" s="8"/>
      <c r="DMQ2847" s="8"/>
    </row>
    <row r="2848" spans="3044:3059" x14ac:dyDescent="0.2">
      <c r="DMB2848" s="8"/>
      <c r="DMC2848" s="8"/>
      <c r="DMD2848" s="8"/>
      <c r="DME2848" s="8"/>
      <c r="DMF2848" s="8"/>
      <c r="DMG2848" s="8"/>
      <c r="DMH2848" s="8"/>
      <c r="DMI2848" s="8"/>
      <c r="DMJ2848" s="8"/>
      <c r="DMK2848" s="8"/>
      <c r="DML2848" s="8"/>
      <c r="DMM2848" s="8"/>
      <c r="DMN2848" s="8"/>
      <c r="DMO2848" s="8"/>
      <c r="DMP2848" s="8"/>
      <c r="DMQ2848" s="8"/>
    </row>
    <row r="2849" spans="3044:3059" x14ac:dyDescent="0.2">
      <c r="DMB2849" s="8"/>
      <c r="DMC2849" s="8"/>
      <c r="DMD2849" s="8"/>
      <c r="DME2849" s="8"/>
      <c r="DMF2849" s="8"/>
      <c r="DMG2849" s="8"/>
      <c r="DMH2849" s="8"/>
      <c r="DMI2849" s="8"/>
      <c r="DMJ2849" s="8"/>
      <c r="DMK2849" s="8"/>
      <c r="DML2849" s="8"/>
      <c r="DMM2849" s="8"/>
      <c r="DMN2849" s="8"/>
      <c r="DMO2849" s="8"/>
      <c r="DMP2849" s="8"/>
      <c r="DMQ2849" s="8"/>
    </row>
    <row r="2850" spans="3044:3059" x14ac:dyDescent="0.2">
      <c r="DMB2850" s="8"/>
      <c r="DMC2850" s="8"/>
      <c r="DMD2850" s="8"/>
      <c r="DME2850" s="8"/>
      <c r="DMF2850" s="8"/>
      <c r="DMG2850" s="8"/>
      <c r="DMH2850" s="8"/>
      <c r="DMI2850" s="8"/>
      <c r="DMJ2850" s="8"/>
      <c r="DMK2850" s="8"/>
      <c r="DML2850" s="8"/>
      <c r="DMM2850" s="8"/>
      <c r="DMN2850" s="8"/>
      <c r="DMO2850" s="8"/>
      <c r="DMP2850" s="8"/>
      <c r="DMQ2850" s="8"/>
    </row>
    <row r="2851" spans="3044:3059" x14ac:dyDescent="0.2">
      <c r="DMB2851" s="8"/>
      <c r="DMC2851" s="8"/>
      <c r="DMD2851" s="8"/>
      <c r="DME2851" s="8"/>
      <c r="DMF2851" s="8"/>
      <c r="DMG2851" s="8"/>
      <c r="DMH2851" s="8"/>
      <c r="DMI2851" s="8"/>
      <c r="DMJ2851" s="8"/>
      <c r="DMK2851" s="8"/>
      <c r="DML2851" s="8"/>
      <c r="DMM2851" s="8"/>
      <c r="DMN2851" s="8"/>
      <c r="DMO2851" s="8"/>
      <c r="DMP2851" s="8"/>
      <c r="DMQ2851" s="8"/>
    </row>
    <row r="2852" spans="3044:3059" x14ac:dyDescent="0.2">
      <c r="DMB2852" s="8"/>
      <c r="DMC2852" s="8"/>
      <c r="DMD2852" s="8"/>
      <c r="DME2852" s="8"/>
      <c r="DMF2852" s="8"/>
      <c r="DMG2852" s="8"/>
      <c r="DMH2852" s="8"/>
      <c r="DMI2852" s="8"/>
      <c r="DMJ2852" s="8"/>
      <c r="DMK2852" s="8"/>
      <c r="DML2852" s="8"/>
      <c r="DMM2852" s="8"/>
      <c r="DMN2852" s="8"/>
      <c r="DMO2852" s="8"/>
      <c r="DMP2852" s="8"/>
      <c r="DMQ2852" s="8"/>
    </row>
    <row r="2853" spans="3044:3059" x14ac:dyDescent="0.2">
      <c r="DMB2853" s="8"/>
      <c r="DMC2853" s="8"/>
      <c r="DMD2853" s="8"/>
      <c r="DME2853" s="8"/>
      <c r="DMF2853" s="8"/>
      <c r="DMG2853" s="8"/>
      <c r="DMH2853" s="8"/>
      <c r="DMI2853" s="8"/>
      <c r="DMJ2853" s="8"/>
      <c r="DMK2853" s="8"/>
      <c r="DML2853" s="8"/>
      <c r="DMM2853" s="8"/>
      <c r="DMN2853" s="8"/>
      <c r="DMO2853" s="8"/>
      <c r="DMP2853" s="8"/>
      <c r="DMQ2853" s="8"/>
    </row>
    <row r="2854" spans="3044:3059" x14ac:dyDescent="0.2">
      <c r="DMB2854" s="8"/>
      <c r="DMC2854" s="8"/>
      <c r="DMD2854" s="8"/>
      <c r="DME2854" s="8"/>
      <c r="DMF2854" s="8"/>
      <c r="DMG2854" s="8"/>
      <c r="DMH2854" s="8"/>
      <c r="DMI2854" s="8"/>
      <c r="DMJ2854" s="8"/>
      <c r="DMK2854" s="8"/>
      <c r="DML2854" s="8"/>
      <c r="DMM2854" s="8"/>
      <c r="DMN2854" s="8"/>
      <c r="DMO2854" s="8"/>
      <c r="DMP2854" s="8"/>
      <c r="DMQ2854" s="8"/>
    </row>
    <row r="2855" spans="3044:3059" x14ac:dyDescent="0.2">
      <c r="DMB2855" s="8"/>
      <c r="DMC2855" s="8"/>
      <c r="DMD2855" s="8"/>
      <c r="DME2855" s="8"/>
      <c r="DMF2855" s="8"/>
      <c r="DMG2855" s="8"/>
      <c r="DMH2855" s="8"/>
      <c r="DMI2855" s="8"/>
      <c r="DMJ2855" s="8"/>
      <c r="DMK2855" s="8"/>
      <c r="DML2855" s="8"/>
      <c r="DMM2855" s="8"/>
      <c r="DMN2855" s="8"/>
      <c r="DMO2855" s="8"/>
      <c r="DMP2855" s="8"/>
      <c r="DMQ2855" s="8"/>
    </row>
    <row r="2856" spans="3044:3059" x14ac:dyDescent="0.2">
      <c r="DMB2856" s="8"/>
      <c r="DMC2856" s="8"/>
      <c r="DMD2856" s="8"/>
      <c r="DME2856" s="8"/>
      <c r="DMF2856" s="8"/>
      <c r="DMG2856" s="8"/>
      <c r="DMH2856" s="8"/>
      <c r="DMI2856" s="8"/>
      <c r="DMJ2856" s="8"/>
      <c r="DMK2856" s="8"/>
      <c r="DML2856" s="8"/>
      <c r="DMM2856" s="8"/>
      <c r="DMN2856" s="8"/>
      <c r="DMO2856" s="8"/>
      <c r="DMP2856" s="8"/>
      <c r="DMQ2856" s="8"/>
    </row>
    <row r="2857" spans="3044:3059" x14ac:dyDescent="0.2">
      <c r="DMB2857" s="8"/>
      <c r="DMC2857" s="8"/>
      <c r="DMD2857" s="8"/>
      <c r="DME2857" s="8"/>
      <c r="DMF2857" s="8"/>
      <c r="DMG2857" s="8"/>
      <c r="DMH2857" s="8"/>
      <c r="DMI2857" s="8"/>
      <c r="DMJ2857" s="8"/>
      <c r="DMK2857" s="8"/>
      <c r="DML2857" s="8"/>
      <c r="DMM2857" s="8"/>
      <c r="DMN2857" s="8"/>
      <c r="DMO2857" s="8"/>
      <c r="DMP2857" s="8"/>
      <c r="DMQ2857" s="8"/>
    </row>
    <row r="2858" spans="3044:3059" x14ac:dyDescent="0.2">
      <c r="DMB2858" s="8"/>
      <c r="DMC2858" s="8"/>
      <c r="DMD2858" s="8"/>
      <c r="DME2858" s="8"/>
      <c r="DMF2858" s="8"/>
      <c r="DMG2858" s="8"/>
      <c r="DMH2858" s="8"/>
      <c r="DMI2858" s="8"/>
      <c r="DMJ2858" s="8"/>
      <c r="DMK2858" s="8"/>
      <c r="DML2858" s="8"/>
      <c r="DMM2858" s="8"/>
      <c r="DMN2858" s="8"/>
      <c r="DMO2858" s="8"/>
      <c r="DMP2858" s="8"/>
      <c r="DMQ2858" s="8"/>
    </row>
    <row r="2859" spans="3044:3059" x14ac:dyDescent="0.2">
      <c r="DMB2859" s="8"/>
      <c r="DMC2859" s="8"/>
      <c r="DMD2859" s="8"/>
      <c r="DME2859" s="8"/>
      <c r="DMF2859" s="8"/>
      <c r="DMG2859" s="8"/>
      <c r="DMH2859" s="8"/>
      <c r="DMI2859" s="8"/>
      <c r="DMJ2859" s="8"/>
      <c r="DMK2859" s="8"/>
      <c r="DML2859" s="8"/>
      <c r="DMM2859" s="8"/>
      <c r="DMN2859" s="8"/>
      <c r="DMO2859" s="8"/>
      <c r="DMP2859" s="8"/>
      <c r="DMQ2859" s="8"/>
    </row>
    <row r="2860" spans="3044:3059" x14ac:dyDescent="0.2">
      <c r="DMB2860" s="8"/>
      <c r="DMC2860" s="8"/>
      <c r="DMD2860" s="8"/>
      <c r="DME2860" s="8"/>
      <c r="DMF2860" s="8"/>
      <c r="DMG2860" s="8"/>
      <c r="DMH2860" s="8"/>
      <c r="DMI2860" s="8"/>
      <c r="DMJ2860" s="8"/>
      <c r="DMK2860" s="8"/>
      <c r="DML2860" s="8"/>
      <c r="DMM2860" s="8"/>
      <c r="DMN2860" s="8"/>
      <c r="DMO2860" s="8"/>
      <c r="DMP2860" s="8"/>
      <c r="DMQ2860" s="8"/>
    </row>
    <row r="2861" spans="3044:3059" x14ac:dyDescent="0.2">
      <c r="DMB2861" s="8"/>
      <c r="DMC2861" s="8"/>
      <c r="DMD2861" s="8"/>
      <c r="DME2861" s="8"/>
      <c r="DMF2861" s="8"/>
      <c r="DMG2861" s="8"/>
      <c r="DMH2861" s="8"/>
      <c r="DMI2861" s="8"/>
      <c r="DMJ2861" s="8"/>
      <c r="DMK2861" s="8"/>
      <c r="DML2861" s="8"/>
      <c r="DMM2861" s="8"/>
      <c r="DMN2861" s="8"/>
      <c r="DMO2861" s="8"/>
      <c r="DMP2861" s="8"/>
      <c r="DMQ2861" s="8"/>
    </row>
    <row r="2862" spans="3044:3059" x14ac:dyDescent="0.2">
      <c r="DMB2862" s="8"/>
      <c r="DMC2862" s="8"/>
      <c r="DMD2862" s="8"/>
      <c r="DME2862" s="8"/>
      <c r="DMF2862" s="8"/>
      <c r="DMG2862" s="8"/>
      <c r="DMH2862" s="8"/>
      <c r="DMI2862" s="8"/>
      <c r="DMJ2862" s="8"/>
      <c r="DMK2862" s="8"/>
      <c r="DML2862" s="8"/>
      <c r="DMM2862" s="8"/>
      <c r="DMN2862" s="8"/>
      <c r="DMO2862" s="8"/>
      <c r="DMP2862" s="8"/>
      <c r="DMQ2862" s="8"/>
    </row>
    <row r="2863" spans="3044:3059" x14ac:dyDescent="0.2">
      <c r="DMB2863" s="8"/>
      <c r="DMC2863" s="8"/>
      <c r="DMD2863" s="8"/>
      <c r="DME2863" s="8"/>
      <c r="DMF2863" s="8"/>
      <c r="DMG2863" s="8"/>
      <c r="DMH2863" s="8"/>
      <c r="DMI2863" s="8"/>
      <c r="DMJ2863" s="8"/>
      <c r="DMK2863" s="8"/>
      <c r="DML2863" s="8"/>
      <c r="DMM2863" s="8"/>
      <c r="DMN2863" s="8"/>
      <c r="DMO2863" s="8"/>
      <c r="DMP2863" s="8"/>
      <c r="DMQ2863" s="8"/>
    </row>
    <row r="2864" spans="3044:3059" x14ac:dyDescent="0.2">
      <c r="DMB2864" s="8"/>
      <c r="DMC2864" s="8"/>
      <c r="DMD2864" s="8"/>
      <c r="DME2864" s="8"/>
      <c r="DMF2864" s="8"/>
      <c r="DMG2864" s="8"/>
      <c r="DMH2864" s="8"/>
      <c r="DMI2864" s="8"/>
      <c r="DMJ2864" s="8"/>
      <c r="DMK2864" s="8"/>
      <c r="DML2864" s="8"/>
      <c r="DMM2864" s="8"/>
      <c r="DMN2864" s="8"/>
      <c r="DMO2864" s="8"/>
      <c r="DMP2864" s="8"/>
      <c r="DMQ2864" s="8"/>
    </row>
    <row r="2865" spans="3044:3059" x14ac:dyDescent="0.2">
      <c r="DMB2865" s="8"/>
      <c r="DMC2865" s="8"/>
      <c r="DMD2865" s="8"/>
      <c r="DME2865" s="8"/>
      <c r="DMF2865" s="8"/>
      <c r="DMG2865" s="8"/>
      <c r="DMH2865" s="8"/>
      <c r="DMI2865" s="8"/>
      <c r="DMJ2865" s="8"/>
      <c r="DMK2865" s="8"/>
      <c r="DML2865" s="8"/>
      <c r="DMM2865" s="8"/>
      <c r="DMN2865" s="8"/>
      <c r="DMO2865" s="8"/>
      <c r="DMP2865" s="8"/>
      <c r="DMQ2865" s="8"/>
    </row>
    <row r="2866" spans="3044:3059" x14ac:dyDescent="0.2">
      <c r="DMB2866" s="8"/>
      <c r="DMC2866" s="8"/>
      <c r="DMD2866" s="8"/>
      <c r="DME2866" s="8"/>
      <c r="DMF2866" s="8"/>
      <c r="DMG2866" s="8"/>
      <c r="DMH2866" s="8"/>
      <c r="DMI2866" s="8"/>
      <c r="DMJ2866" s="8"/>
      <c r="DMK2866" s="8"/>
      <c r="DML2866" s="8"/>
      <c r="DMM2866" s="8"/>
      <c r="DMN2866" s="8"/>
      <c r="DMO2866" s="8"/>
      <c r="DMP2866" s="8"/>
      <c r="DMQ2866" s="8"/>
    </row>
    <row r="2867" spans="3044:3059" x14ac:dyDescent="0.2">
      <c r="DMB2867" s="8"/>
      <c r="DMC2867" s="8"/>
      <c r="DMD2867" s="8"/>
      <c r="DME2867" s="8"/>
      <c r="DMF2867" s="8"/>
      <c r="DMG2867" s="8"/>
      <c r="DMH2867" s="8"/>
      <c r="DMI2867" s="8"/>
      <c r="DMJ2867" s="8"/>
      <c r="DMK2867" s="8"/>
      <c r="DML2867" s="8"/>
      <c r="DMM2867" s="8"/>
      <c r="DMN2867" s="8"/>
      <c r="DMO2867" s="8"/>
      <c r="DMP2867" s="8"/>
      <c r="DMQ2867" s="8"/>
    </row>
    <row r="2868" spans="3044:3059" x14ac:dyDescent="0.2">
      <c r="DMB2868" s="8"/>
      <c r="DMC2868" s="8"/>
      <c r="DMD2868" s="8"/>
      <c r="DME2868" s="8"/>
      <c r="DMF2868" s="8"/>
      <c r="DMG2868" s="8"/>
      <c r="DMH2868" s="8"/>
      <c r="DMI2868" s="8"/>
      <c r="DMJ2868" s="8"/>
      <c r="DMK2868" s="8"/>
      <c r="DML2868" s="8"/>
      <c r="DMM2868" s="8"/>
      <c r="DMN2868" s="8"/>
      <c r="DMO2868" s="8"/>
      <c r="DMP2868" s="8"/>
      <c r="DMQ2868" s="8"/>
    </row>
    <row r="2869" spans="3044:3059" x14ac:dyDescent="0.2">
      <c r="DMB2869" s="8"/>
      <c r="DMC2869" s="8"/>
      <c r="DMD2869" s="8"/>
      <c r="DME2869" s="8"/>
      <c r="DMF2869" s="8"/>
      <c r="DMG2869" s="8"/>
      <c r="DMH2869" s="8"/>
      <c r="DMI2869" s="8"/>
      <c r="DMJ2869" s="8"/>
      <c r="DMK2869" s="8"/>
      <c r="DML2869" s="8"/>
      <c r="DMM2869" s="8"/>
      <c r="DMN2869" s="8"/>
      <c r="DMO2869" s="8"/>
      <c r="DMP2869" s="8"/>
      <c r="DMQ2869" s="8"/>
    </row>
    <row r="2870" spans="3044:3059" x14ac:dyDescent="0.2">
      <c r="DMB2870" s="8"/>
      <c r="DMC2870" s="8"/>
      <c r="DMD2870" s="8"/>
      <c r="DME2870" s="8"/>
      <c r="DMF2870" s="8"/>
      <c r="DMG2870" s="8"/>
      <c r="DMH2870" s="8"/>
      <c r="DMI2870" s="8"/>
      <c r="DMJ2870" s="8"/>
      <c r="DMK2870" s="8"/>
      <c r="DML2870" s="8"/>
      <c r="DMM2870" s="8"/>
      <c r="DMN2870" s="8"/>
      <c r="DMO2870" s="8"/>
      <c r="DMP2870" s="8"/>
      <c r="DMQ2870" s="8"/>
    </row>
    <row r="2871" spans="3044:3059" x14ac:dyDescent="0.2">
      <c r="DMB2871" s="8"/>
      <c r="DMC2871" s="8"/>
      <c r="DMD2871" s="8"/>
      <c r="DME2871" s="8"/>
      <c r="DMF2871" s="8"/>
      <c r="DMG2871" s="8"/>
      <c r="DMH2871" s="8"/>
      <c r="DMI2871" s="8"/>
      <c r="DMJ2871" s="8"/>
      <c r="DMK2871" s="8"/>
      <c r="DML2871" s="8"/>
      <c r="DMM2871" s="8"/>
      <c r="DMN2871" s="8"/>
      <c r="DMO2871" s="8"/>
      <c r="DMP2871" s="8"/>
      <c r="DMQ2871" s="8"/>
    </row>
    <row r="2872" spans="3044:3059" x14ac:dyDescent="0.2">
      <c r="DMB2872" s="8"/>
      <c r="DMC2872" s="8"/>
      <c r="DMD2872" s="8"/>
      <c r="DME2872" s="8"/>
      <c r="DMF2872" s="8"/>
      <c r="DMG2872" s="8"/>
      <c r="DMH2872" s="8"/>
      <c r="DMI2872" s="8"/>
      <c r="DMJ2872" s="8"/>
      <c r="DMK2872" s="8"/>
      <c r="DML2872" s="8"/>
      <c r="DMM2872" s="8"/>
      <c r="DMN2872" s="8"/>
      <c r="DMO2872" s="8"/>
      <c r="DMP2872" s="8"/>
      <c r="DMQ2872" s="8"/>
    </row>
    <row r="2873" spans="3044:3059" x14ac:dyDescent="0.2">
      <c r="DMB2873" s="8"/>
      <c r="DMC2873" s="8"/>
      <c r="DMD2873" s="8"/>
      <c r="DME2873" s="8"/>
      <c r="DMF2873" s="8"/>
      <c r="DMG2873" s="8"/>
      <c r="DMH2873" s="8"/>
      <c r="DMI2873" s="8"/>
      <c r="DMJ2873" s="8"/>
      <c r="DMK2873" s="8"/>
      <c r="DML2873" s="8"/>
      <c r="DMM2873" s="8"/>
      <c r="DMN2873" s="8"/>
      <c r="DMO2873" s="8"/>
      <c r="DMP2873" s="8"/>
      <c r="DMQ2873" s="8"/>
    </row>
    <row r="2874" spans="3044:3059" x14ac:dyDescent="0.2">
      <c r="DMB2874" s="8"/>
      <c r="DMC2874" s="8"/>
      <c r="DMD2874" s="8"/>
      <c r="DME2874" s="8"/>
      <c r="DMF2874" s="8"/>
      <c r="DMG2874" s="8"/>
      <c r="DMH2874" s="8"/>
      <c r="DMI2874" s="8"/>
      <c r="DMJ2874" s="8"/>
      <c r="DMK2874" s="8"/>
      <c r="DML2874" s="8"/>
      <c r="DMM2874" s="8"/>
      <c r="DMN2874" s="8"/>
      <c r="DMO2874" s="8"/>
      <c r="DMP2874" s="8"/>
      <c r="DMQ2874" s="8"/>
    </row>
    <row r="2875" spans="3044:3059" x14ac:dyDescent="0.2">
      <c r="DMB2875" s="8"/>
      <c r="DMC2875" s="8"/>
      <c r="DMD2875" s="8"/>
      <c r="DME2875" s="8"/>
      <c r="DMF2875" s="8"/>
      <c r="DMG2875" s="8"/>
      <c r="DMH2875" s="8"/>
      <c r="DMI2875" s="8"/>
      <c r="DMJ2875" s="8"/>
      <c r="DMK2875" s="8"/>
      <c r="DML2875" s="8"/>
      <c r="DMM2875" s="8"/>
      <c r="DMN2875" s="8"/>
      <c r="DMO2875" s="8"/>
      <c r="DMP2875" s="8"/>
      <c r="DMQ2875" s="8"/>
    </row>
    <row r="2876" spans="3044:3059" x14ac:dyDescent="0.2">
      <c r="DMB2876" s="8"/>
      <c r="DMC2876" s="8"/>
      <c r="DMD2876" s="8"/>
      <c r="DME2876" s="8"/>
      <c r="DMF2876" s="8"/>
      <c r="DMG2876" s="8"/>
      <c r="DMH2876" s="8"/>
      <c r="DMI2876" s="8"/>
      <c r="DMJ2876" s="8"/>
      <c r="DMK2876" s="8"/>
      <c r="DML2876" s="8"/>
      <c r="DMM2876" s="8"/>
      <c r="DMN2876" s="8"/>
      <c r="DMO2876" s="8"/>
      <c r="DMP2876" s="8"/>
      <c r="DMQ2876" s="8"/>
    </row>
    <row r="2877" spans="3044:3059" x14ac:dyDescent="0.2">
      <c r="DMB2877" s="8"/>
      <c r="DMC2877" s="8"/>
      <c r="DMD2877" s="8"/>
      <c r="DME2877" s="8"/>
      <c r="DMF2877" s="8"/>
      <c r="DMG2877" s="8"/>
      <c r="DMH2877" s="8"/>
      <c r="DMI2877" s="8"/>
      <c r="DMJ2877" s="8"/>
      <c r="DMK2877" s="8"/>
      <c r="DML2877" s="8"/>
      <c r="DMM2877" s="8"/>
      <c r="DMN2877" s="8"/>
      <c r="DMO2877" s="8"/>
      <c r="DMP2877" s="8"/>
      <c r="DMQ2877" s="8"/>
    </row>
    <row r="2878" spans="3044:3059" x14ac:dyDescent="0.2">
      <c r="DMB2878" s="8"/>
      <c r="DMC2878" s="8"/>
      <c r="DMD2878" s="8"/>
      <c r="DME2878" s="8"/>
      <c r="DMF2878" s="8"/>
      <c r="DMG2878" s="8"/>
      <c r="DMH2878" s="8"/>
      <c r="DMI2878" s="8"/>
      <c r="DMJ2878" s="8"/>
      <c r="DMK2878" s="8"/>
      <c r="DML2878" s="8"/>
      <c r="DMM2878" s="8"/>
      <c r="DMN2878" s="8"/>
      <c r="DMO2878" s="8"/>
      <c r="DMP2878" s="8"/>
      <c r="DMQ2878" s="8"/>
    </row>
    <row r="2879" spans="3044:3059" x14ac:dyDescent="0.2">
      <c r="DMB2879" s="8"/>
      <c r="DMC2879" s="8"/>
      <c r="DMD2879" s="8"/>
      <c r="DME2879" s="8"/>
      <c r="DMF2879" s="8"/>
      <c r="DMG2879" s="8"/>
      <c r="DMH2879" s="8"/>
      <c r="DMI2879" s="8"/>
      <c r="DMJ2879" s="8"/>
      <c r="DMK2879" s="8"/>
      <c r="DML2879" s="8"/>
      <c r="DMM2879" s="8"/>
      <c r="DMN2879" s="8"/>
      <c r="DMO2879" s="8"/>
      <c r="DMP2879" s="8"/>
      <c r="DMQ2879" s="8"/>
    </row>
    <row r="2880" spans="3044:3059" x14ac:dyDescent="0.2">
      <c r="DMB2880" s="8"/>
      <c r="DMC2880" s="8"/>
      <c r="DMD2880" s="8"/>
      <c r="DME2880" s="8"/>
      <c r="DMF2880" s="8"/>
      <c r="DMG2880" s="8"/>
      <c r="DMH2880" s="8"/>
      <c r="DMI2880" s="8"/>
      <c r="DMJ2880" s="8"/>
      <c r="DMK2880" s="8"/>
      <c r="DML2880" s="8"/>
      <c r="DMM2880" s="8"/>
      <c r="DMN2880" s="8"/>
      <c r="DMO2880" s="8"/>
      <c r="DMP2880" s="8"/>
      <c r="DMQ2880" s="8"/>
    </row>
    <row r="2881" spans="3044:3059" x14ac:dyDescent="0.2">
      <c r="DMB2881" s="8"/>
      <c r="DMC2881" s="8"/>
      <c r="DMD2881" s="8"/>
      <c r="DME2881" s="8"/>
      <c r="DMF2881" s="8"/>
      <c r="DMG2881" s="8"/>
      <c r="DMH2881" s="8"/>
      <c r="DMI2881" s="8"/>
      <c r="DMJ2881" s="8"/>
      <c r="DMK2881" s="8"/>
      <c r="DML2881" s="8"/>
      <c r="DMM2881" s="8"/>
      <c r="DMN2881" s="8"/>
      <c r="DMO2881" s="8"/>
      <c r="DMP2881" s="8"/>
      <c r="DMQ2881" s="8"/>
    </row>
    <row r="2882" spans="3044:3059" x14ac:dyDescent="0.2">
      <c r="DMB2882" s="8"/>
      <c r="DMC2882" s="8"/>
      <c r="DMD2882" s="8"/>
      <c r="DME2882" s="8"/>
      <c r="DMF2882" s="8"/>
      <c r="DMG2882" s="8"/>
      <c r="DMH2882" s="8"/>
      <c r="DMI2882" s="8"/>
      <c r="DMJ2882" s="8"/>
      <c r="DMK2882" s="8"/>
      <c r="DML2882" s="8"/>
      <c r="DMM2882" s="8"/>
      <c r="DMN2882" s="8"/>
      <c r="DMO2882" s="8"/>
      <c r="DMP2882" s="8"/>
      <c r="DMQ2882" s="8"/>
    </row>
    <row r="2883" spans="3044:3059" x14ac:dyDescent="0.2">
      <c r="DMB2883" s="8"/>
      <c r="DMC2883" s="8"/>
      <c r="DMD2883" s="8"/>
      <c r="DME2883" s="8"/>
      <c r="DMF2883" s="8"/>
      <c r="DMG2883" s="8"/>
      <c r="DMH2883" s="8"/>
      <c r="DMI2883" s="8"/>
      <c r="DMJ2883" s="8"/>
      <c r="DMK2883" s="8"/>
      <c r="DML2883" s="8"/>
      <c r="DMM2883" s="8"/>
      <c r="DMN2883" s="8"/>
      <c r="DMO2883" s="8"/>
      <c r="DMP2883" s="8"/>
      <c r="DMQ2883" s="8"/>
    </row>
    <row r="2884" spans="3044:3059" x14ac:dyDescent="0.2">
      <c r="DMB2884" s="8"/>
      <c r="DMC2884" s="8"/>
      <c r="DMD2884" s="8"/>
      <c r="DME2884" s="8"/>
      <c r="DMF2884" s="8"/>
      <c r="DMG2884" s="8"/>
      <c r="DMH2884" s="8"/>
      <c r="DMI2884" s="8"/>
      <c r="DMJ2884" s="8"/>
      <c r="DMK2884" s="8"/>
      <c r="DML2884" s="8"/>
      <c r="DMM2884" s="8"/>
      <c r="DMN2884" s="8"/>
      <c r="DMO2884" s="8"/>
      <c r="DMP2884" s="8"/>
      <c r="DMQ2884" s="8"/>
    </row>
    <row r="2885" spans="3044:3059" x14ac:dyDescent="0.2">
      <c r="DMB2885" s="8"/>
      <c r="DMC2885" s="8"/>
      <c r="DMD2885" s="8"/>
      <c r="DME2885" s="8"/>
      <c r="DMF2885" s="8"/>
      <c r="DMG2885" s="8"/>
      <c r="DMH2885" s="8"/>
      <c r="DMI2885" s="8"/>
      <c r="DMJ2885" s="8"/>
      <c r="DMK2885" s="8"/>
      <c r="DML2885" s="8"/>
      <c r="DMM2885" s="8"/>
      <c r="DMN2885" s="8"/>
      <c r="DMO2885" s="8"/>
      <c r="DMP2885" s="8"/>
      <c r="DMQ2885" s="8"/>
    </row>
    <row r="2886" spans="3044:3059" x14ac:dyDescent="0.2">
      <c r="DMB2886" s="8"/>
      <c r="DMC2886" s="8"/>
      <c r="DMD2886" s="8"/>
      <c r="DME2886" s="8"/>
      <c r="DMF2886" s="8"/>
      <c r="DMG2886" s="8"/>
      <c r="DMH2886" s="8"/>
      <c r="DMI2886" s="8"/>
      <c r="DMJ2886" s="8"/>
      <c r="DMK2886" s="8"/>
      <c r="DML2886" s="8"/>
      <c r="DMM2886" s="8"/>
      <c r="DMN2886" s="8"/>
      <c r="DMO2886" s="8"/>
      <c r="DMP2886" s="8"/>
      <c r="DMQ2886" s="8"/>
    </row>
    <row r="2887" spans="3044:3059" x14ac:dyDescent="0.2">
      <c r="DMB2887" s="8"/>
      <c r="DMC2887" s="8"/>
      <c r="DMD2887" s="8"/>
      <c r="DME2887" s="8"/>
      <c r="DMF2887" s="8"/>
      <c r="DMG2887" s="8"/>
      <c r="DMH2887" s="8"/>
      <c r="DMI2887" s="8"/>
      <c r="DMJ2887" s="8"/>
      <c r="DMK2887" s="8"/>
      <c r="DML2887" s="8"/>
      <c r="DMM2887" s="8"/>
      <c r="DMN2887" s="8"/>
      <c r="DMO2887" s="8"/>
      <c r="DMP2887" s="8"/>
      <c r="DMQ2887" s="8"/>
    </row>
    <row r="2888" spans="3044:3059" x14ac:dyDescent="0.2">
      <c r="DMB2888" s="8"/>
      <c r="DMC2888" s="8"/>
      <c r="DMD2888" s="8"/>
      <c r="DME2888" s="8"/>
      <c r="DMF2888" s="8"/>
      <c r="DMG2888" s="8"/>
      <c r="DMH2888" s="8"/>
      <c r="DMI2888" s="8"/>
      <c r="DMJ2888" s="8"/>
      <c r="DMK2888" s="8"/>
      <c r="DML2888" s="8"/>
      <c r="DMM2888" s="8"/>
      <c r="DMN2888" s="8"/>
      <c r="DMO2888" s="8"/>
      <c r="DMP2888" s="8"/>
      <c r="DMQ2888" s="8"/>
    </row>
    <row r="2889" spans="3044:3059" x14ac:dyDescent="0.2">
      <c r="DMB2889" s="8"/>
      <c r="DMC2889" s="8"/>
      <c r="DMD2889" s="8"/>
      <c r="DME2889" s="8"/>
      <c r="DMF2889" s="8"/>
      <c r="DMG2889" s="8"/>
      <c r="DMH2889" s="8"/>
      <c r="DMI2889" s="8"/>
      <c r="DMJ2889" s="8"/>
      <c r="DMK2889" s="8"/>
      <c r="DML2889" s="8"/>
      <c r="DMM2889" s="8"/>
      <c r="DMN2889" s="8"/>
      <c r="DMO2889" s="8"/>
      <c r="DMP2889" s="8"/>
      <c r="DMQ2889" s="8"/>
    </row>
    <row r="2890" spans="3044:3059" x14ac:dyDescent="0.2">
      <c r="DMB2890" s="8"/>
      <c r="DMC2890" s="8"/>
      <c r="DMD2890" s="8"/>
      <c r="DME2890" s="8"/>
      <c r="DMF2890" s="8"/>
      <c r="DMG2890" s="8"/>
      <c r="DMH2890" s="8"/>
      <c r="DMI2890" s="8"/>
      <c r="DMJ2890" s="8"/>
      <c r="DMK2890" s="8"/>
      <c r="DML2890" s="8"/>
      <c r="DMM2890" s="8"/>
      <c r="DMN2890" s="8"/>
      <c r="DMO2890" s="8"/>
      <c r="DMP2890" s="8"/>
      <c r="DMQ2890" s="8"/>
    </row>
    <row r="2891" spans="3044:3059" x14ac:dyDescent="0.2">
      <c r="DMB2891" s="8"/>
      <c r="DMC2891" s="8"/>
      <c r="DMD2891" s="8"/>
      <c r="DME2891" s="8"/>
      <c r="DMF2891" s="8"/>
      <c r="DMG2891" s="8"/>
      <c r="DMH2891" s="8"/>
      <c r="DMI2891" s="8"/>
      <c r="DMJ2891" s="8"/>
      <c r="DMK2891" s="8"/>
      <c r="DML2891" s="8"/>
      <c r="DMM2891" s="8"/>
      <c r="DMN2891" s="8"/>
      <c r="DMO2891" s="8"/>
      <c r="DMP2891" s="8"/>
      <c r="DMQ2891" s="8"/>
    </row>
    <row r="2892" spans="3044:3059" x14ac:dyDescent="0.2">
      <c r="DMB2892" s="8"/>
      <c r="DMC2892" s="8"/>
      <c r="DMD2892" s="8"/>
      <c r="DME2892" s="8"/>
      <c r="DMF2892" s="8"/>
      <c r="DMG2892" s="8"/>
      <c r="DMH2892" s="8"/>
      <c r="DMI2892" s="8"/>
      <c r="DMJ2892" s="8"/>
      <c r="DMK2892" s="8"/>
      <c r="DML2892" s="8"/>
      <c r="DMM2892" s="8"/>
      <c r="DMN2892" s="8"/>
      <c r="DMO2892" s="8"/>
      <c r="DMP2892" s="8"/>
      <c r="DMQ2892" s="8"/>
    </row>
    <row r="2893" spans="3044:3059" x14ac:dyDescent="0.2">
      <c r="DMB2893" s="8"/>
      <c r="DMC2893" s="8"/>
      <c r="DMD2893" s="8"/>
      <c r="DME2893" s="8"/>
      <c r="DMF2893" s="8"/>
      <c r="DMG2893" s="8"/>
      <c r="DMH2893" s="8"/>
      <c r="DMI2893" s="8"/>
      <c r="DMJ2893" s="8"/>
      <c r="DMK2893" s="8"/>
      <c r="DML2893" s="8"/>
      <c r="DMM2893" s="8"/>
      <c r="DMN2893" s="8"/>
      <c r="DMO2893" s="8"/>
      <c r="DMP2893" s="8"/>
      <c r="DMQ2893" s="8"/>
    </row>
    <row r="2894" spans="3044:3059" x14ac:dyDescent="0.2">
      <c r="DMB2894" s="8"/>
      <c r="DMC2894" s="8"/>
      <c r="DMD2894" s="8"/>
      <c r="DME2894" s="8"/>
      <c r="DMF2894" s="8"/>
      <c r="DMG2894" s="8"/>
      <c r="DMH2894" s="8"/>
      <c r="DMI2894" s="8"/>
      <c r="DMJ2894" s="8"/>
      <c r="DMK2894" s="8"/>
      <c r="DML2894" s="8"/>
      <c r="DMM2894" s="8"/>
      <c r="DMN2894" s="8"/>
      <c r="DMO2894" s="8"/>
      <c r="DMP2894" s="8"/>
      <c r="DMQ2894" s="8"/>
    </row>
    <row r="2895" spans="3044:3059" x14ac:dyDescent="0.2">
      <c r="DMB2895" s="8"/>
      <c r="DMC2895" s="8"/>
      <c r="DMD2895" s="8"/>
      <c r="DME2895" s="8"/>
      <c r="DMF2895" s="8"/>
      <c r="DMG2895" s="8"/>
      <c r="DMH2895" s="8"/>
      <c r="DMI2895" s="8"/>
      <c r="DMJ2895" s="8"/>
      <c r="DMK2895" s="8"/>
      <c r="DML2895" s="8"/>
      <c r="DMM2895" s="8"/>
      <c r="DMN2895" s="8"/>
      <c r="DMO2895" s="8"/>
      <c r="DMP2895" s="8"/>
      <c r="DMQ2895" s="8"/>
    </row>
    <row r="2896" spans="3044:3059" x14ac:dyDescent="0.2">
      <c r="DMB2896" s="8"/>
      <c r="DMC2896" s="8"/>
      <c r="DMD2896" s="8"/>
      <c r="DME2896" s="8"/>
      <c r="DMF2896" s="8"/>
      <c r="DMG2896" s="8"/>
      <c r="DMH2896" s="8"/>
      <c r="DMI2896" s="8"/>
      <c r="DMJ2896" s="8"/>
      <c r="DMK2896" s="8"/>
      <c r="DML2896" s="8"/>
      <c r="DMM2896" s="8"/>
      <c r="DMN2896" s="8"/>
      <c r="DMO2896" s="8"/>
      <c r="DMP2896" s="8"/>
      <c r="DMQ2896" s="8"/>
    </row>
    <row r="2897" spans="3044:3059" x14ac:dyDescent="0.2">
      <c r="DMB2897" s="8"/>
      <c r="DMC2897" s="8"/>
      <c r="DMD2897" s="8"/>
      <c r="DME2897" s="8"/>
      <c r="DMF2897" s="8"/>
      <c r="DMG2897" s="8"/>
      <c r="DMH2897" s="8"/>
      <c r="DMI2897" s="8"/>
      <c r="DMJ2897" s="8"/>
      <c r="DMK2897" s="8"/>
      <c r="DML2897" s="8"/>
      <c r="DMM2897" s="8"/>
      <c r="DMN2897" s="8"/>
      <c r="DMO2897" s="8"/>
      <c r="DMP2897" s="8"/>
      <c r="DMQ2897" s="8"/>
    </row>
    <row r="2898" spans="3044:3059" x14ac:dyDescent="0.2">
      <c r="DMB2898" s="8"/>
      <c r="DMC2898" s="8"/>
      <c r="DMD2898" s="8"/>
      <c r="DME2898" s="8"/>
      <c r="DMF2898" s="8"/>
      <c r="DMG2898" s="8"/>
      <c r="DMH2898" s="8"/>
      <c r="DMI2898" s="8"/>
      <c r="DMJ2898" s="8"/>
      <c r="DMK2898" s="8"/>
      <c r="DML2898" s="8"/>
      <c r="DMM2898" s="8"/>
      <c r="DMN2898" s="8"/>
      <c r="DMO2898" s="8"/>
      <c r="DMP2898" s="8"/>
      <c r="DMQ2898" s="8"/>
    </row>
    <row r="2899" spans="3044:3059" x14ac:dyDescent="0.2">
      <c r="DMB2899" s="8"/>
      <c r="DMC2899" s="8"/>
      <c r="DMD2899" s="8"/>
      <c r="DME2899" s="8"/>
      <c r="DMF2899" s="8"/>
      <c r="DMG2899" s="8"/>
      <c r="DMH2899" s="8"/>
      <c r="DMI2899" s="8"/>
      <c r="DMJ2899" s="8"/>
      <c r="DMK2899" s="8"/>
      <c r="DML2899" s="8"/>
      <c r="DMM2899" s="8"/>
      <c r="DMN2899" s="8"/>
      <c r="DMO2899" s="8"/>
      <c r="DMP2899" s="8"/>
      <c r="DMQ2899" s="8"/>
    </row>
    <row r="2900" spans="3044:3059" x14ac:dyDescent="0.2">
      <c r="DMB2900" s="8"/>
      <c r="DMC2900" s="8"/>
      <c r="DMD2900" s="8"/>
      <c r="DME2900" s="8"/>
      <c r="DMF2900" s="8"/>
      <c r="DMG2900" s="8"/>
      <c r="DMH2900" s="8"/>
      <c r="DMI2900" s="8"/>
      <c r="DMJ2900" s="8"/>
      <c r="DMK2900" s="8"/>
      <c r="DML2900" s="8"/>
      <c r="DMM2900" s="8"/>
      <c r="DMN2900" s="8"/>
      <c r="DMO2900" s="8"/>
      <c r="DMP2900" s="8"/>
      <c r="DMQ2900" s="8"/>
    </row>
    <row r="2901" spans="3044:3059" x14ac:dyDescent="0.2">
      <c r="DMB2901" s="8"/>
      <c r="DMC2901" s="8"/>
      <c r="DMD2901" s="8"/>
      <c r="DME2901" s="8"/>
      <c r="DMF2901" s="8"/>
      <c r="DMG2901" s="8"/>
      <c r="DMH2901" s="8"/>
      <c r="DMI2901" s="8"/>
      <c r="DMJ2901" s="8"/>
      <c r="DMK2901" s="8"/>
      <c r="DML2901" s="8"/>
      <c r="DMM2901" s="8"/>
      <c r="DMN2901" s="8"/>
      <c r="DMO2901" s="8"/>
      <c r="DMP2901" s="8"/>
      <c r="DMQ2901" s="8"/>
    </row>
    <row r="2902" spans="3044:3059" x14ac:dyDescent="0.2">
      <c r="DMB2902" s="8"/>
      <c r="DMC2902" s="8"/>
      <c r="DMD2902" s="8"/>
      <c r="DME2902" s="8"/>
      <c r="DMF2902" s="8"/>
      <c r="DMG2902" s="8"/>
      <c r="DMH2902" s="8"/>
      <c r="DMI2902" s="8"/>
      <c r="DMJ2902" s="8"/>
      <c r="DMK2902" s="8"/>
      <c r="DML2902" s="8"/>
      <c r="DMM2902" s="8"/>
      <c r="DMN2902" s="8"/>
      <c r="DMO2902" s="8"/>
      <c r="DMP2902" s="8"/>
      <c r="DMQ2902" s="8"/>
    </row>
    <row r="2903" spans="3044:3059" x14ac:dyDescent="0.2">
      <c r="DMB2903" s="8"/>
      <c r="DMC2903" s="8"/>
      <c r="DMD2903" s="8"/>
      <c r="DME2903" s="8"/>
      <c r="DMF2903" s="8"/>
      <c r="DMG2903" s="8"/>
      <c r="DMH2903" s="8"/>
      <c r="DMI2903" s="8"/>
      <c r="DMJ2903" s="8"/>
      <c r="DMK2903" s="8"/>
      <c r="DML2903" s="8"/>
      <c r="DMM2903" s="8"/>
      <c r="DMN2903" s="8"/>
      <c r="DMO2903" s="8"/>
      <c r="DMP2903" s="8"/>
      <c r="DMQ2903" s="8"/>
    </row>
    <row r="2904" spans="3044:3059" x14ac:dyDescent="0.2">
      <c r="DMB2904" s="8"/>
      <c r="DMC2904" s="8"/>
      <c r="DMD2904" s="8"/>
      <c r="DME2904" s="8"/>
      <c r="DMF2904" s="8"/>
      <c r="DMG2904" s="8"/>
      <c r="DMH2904" s="8"/>
      <c r="DMI2904" s="8"/>
      <c r="DMJ2904" s="8"/>
      <c r="DMK2904" s="8"/>
      <c r="DML2904" s="8"/>
      <c r="DMM2904" s="8"/>
      <c r="DMN2904" s="8"/>
      <c r="DMO2904" s="8"/>
      <c r="DMP2904" s="8"/>
      <c r="DMQ2904" s="8"/>
    </row>
    <row r="2905" spans="3044:3059" x14ac:dyDescent="0.2">
      <c r="DMB2905" s="8"/>
      <c r="DMC2905" s="8"/>
      <c r="DMD2905" s="8"/>
      <c r="DME2905" s="8"/>
      <c r="DMF2905" s="8"/>
      <c r="DMG2905" s="8"/>
      <c r="DMH2905" s="8"/>
      <c r="DMI2905" s="8"/>
      <c r="DMJ2905" s="8"/>
      <c r="DMK2905" s="8"/>
      <c r="DML2905" s="8"/>
      <c r="DMM2905" s="8"/>
      <c r="DMN2905" s="8"/>
      <c r="DMO2905" s="8"/>
      <c r="DMP2905" s="8"/>
      <c r="DMQ2905" s="8"/>
    </row>
    <row r="2906" spans="3044:3059" x14ac:dyDescent="0.2">
      <c r="DMB2906" s="8"/>
      <c r="DMC2906" s="8"/>
      <c r="DMD2906" s="8"/>
      <c r="DME2906" s="8"/>
      <c r="DMF2906" s="8"/>
      <c r="DMG2906" s="8"/>
      <c r="DMH2906" s="8"/>
      <c r="DMI2906" s="8"/>
      <c r="DMJ2906" s="8"/>
      <c r="DMK2906" s="8"/>
      <c r="DML2906" s="8"/>
      <c r="DMM2906" s="8"/>
      <c r="DMN2906" s="8"/>
      <c r="DMO2906" s="8"/>
      <c r="DMP2906" s="8"/>
      <c r="DMQ2906" s="8"/>
    </row>
    <row r="2907" spans="3044:3059" x14ac:dyDescent="0.2">
      <c r="DMB2907" s="8"/>
      <c r="DMC2907" s="8"/>
      <c r="DMD2907" s="8"/>
      <c r="DME2907" s="8"/>
      <c r="DMF2907" s="8"/>
      <c r="DMG2907" s="8"/>
      <c r="DMH2907" s="8"/>
      <c r="DMI2907" s="8"/>
      <c r="DMJ2907" s="8"/>
      <c r="DMK2907" s="8"/>
      <c r="DML2907" s="8"/>
      <c r="DMM2907" s="8"/>
      <c r="DMN2907" s="8"/>
      <c r="DMO2907" s="8"/>
      <c r="DMP2907" s="8"/>
      <c r="DMQ2907" s="8"/>
    </row>
    <row r="2908" spans="3044:3059" x14ac:dyDescent="0.2">
      <c r="DMB2908" s="8"/>
      <c r="DMC2908" s="8"/>
      <c r="DMD2908" s="8"/>
      <c r="DME2908" s="8"/>
      <c r="DMF2908" s="8"/>
      <c r="DMG2908" s="8"/>
      <c r="DMH2908" s="8"/>
      <c r="DMI2908" s="8"/>
      <c r="DMJ2908" s="8"/>
      <c r="DMK2908" s="8"/>
      <c r="DML2908" s="8"/>
      <c r="DMM2908" s="8"/>
      <c r="DMN2908" s="8"/>
      <c r="DMO2908" s="8"/>
      <c r="DMP2908" s="8"/>
      <c r="DMQ2908" s="8"/>
    </row>
    <row r="2909" spans="3044:3059" x14ac:dyDescent="0.2">
      <c r="DMB2909" s="8"/>
      <c r="DMC2909" s="8"/>
      <c r="DMD2909" s="8"/>
      <c r="DME2909" s="8"/>
      <c r="DMF2909" s="8"/>
      <c r="DMG2909" s="8"/>
      <c r="DMH2909" s="8"/>
      <c r="DMI2909" s="8"/>
      <c r="DMJ2909" s="8"/>
      <c r="DMK2909" s="8"/>
      <c r="DML2909" s="8"/>
      <c r="DMM2909" s="8"/>
      <c r="DMN2909" s="8"/>
      <c r="DMO2909" s="8"/>
      <c r="DMP2909" s="8"/>
      <c r="DMQ2909" s="8"/>
    </row>
    <row r="2910" spans="3044:3059" x14ac:dyDescent="0.2">
      <c r="DMB2910" s="8"/>
      <c r="DMC2910" s="8"/>
      <c r="DMD2910" s="8"/>
      <c r="DME2910" s="8"/>
      <c r="DMF2910" s="8"/>
      <c r="DMG2910" s="8"/>
      <c r="DMH2910" s="8"/>
      <c r="DMI2910" s="8"/>
      <c r="DMJ2910" s="8"/>
      <c r="DMK2910" s="8"/>
      <c r="DML2910" s="8"/>
      <c r="DMM2910" s="8"/>
      <c r="DMN2910" s="8"/>
      <c r="DMO2910" s="8"/>
      <c r="DMP2910" s="8"/>
      <c r="DMQ2910" s="8"/>
    </row>
    <row r="2911" spans="3044:3059" x14ac:dyDescent="0.2">
      <c r="DMB2911" s="8"/>
      <c r="DMC2911" s="8"/>
      <c r="DMD2911" s="8"/>
      <c r="DME2911" s="8"/>
      <c r="DMF2911" s="8"/>
      <c r="DMG2911" s="8"/>
      <c r="DMH2911" s="8"/>
      <c r="DMI2911" s="8"/>
      <c r="DMJ2911" s="8"/>
      <c r="DMK2911" s="8"/>
      <c r="DML2911" s="8"/>
      <c r="DMM2911" s="8"/>
      <c r="DMN2911" s="8"/>
      <c r="DMO2911" s="8"/>
      <c r="DMP2911" s="8"/>
      <c r="DMQ2911" s="8"/>
    </row>
    <row r="2912" spans="3044:3059" x14ac:dyDescent="0.2">
      <c r="DMB2912" s="8"/>
      <c r="DMC2912" s="8"/>
      <c r="DMD2912" s="8"/>
      <c r="DME2912" s="8"/>
      <c r="DMF2912" s="8"/>
      <c r="DMG2912" s="8"/>
      <c r="DMH2912" s="8"/>
      <c r="DMI2912" s="8"/>
      <c r="DMJ2912" s="8"/>
      <c r="DMK2912" s="8"/>
      <c r="DML2912" s="8"/>
      <c r="DMM2912" s="8"/>
      <c r="DMN2912" s="8"/>
      <c r="DMO2912" s="8"/>
      <c r="DMP2912" s="8"/>
      <c r="DMQ2912" s="8"/>
    </row>
    <row r="2913" spans="3044:3059" x14ac:dyDescent="0.2">
      <c r="DMB2913" s="8"/>
      <c r="DMC2913" s="8"/>
      <c r="DMD2913" s="8"/>
      <c r="DME2913" s="8"/>
      <c r="DMF2913" s="8"/>
      <c r="DMG2913" s="8"/>
      <c r="DMH2913" s="8"/>
      <c r="DMI2913" s="8"/>
      <c r="DMJ2913" s="8"/>
      <c r="DMK2913" s="8"/>
      <c r="DML2913" s="8"/>
      <c r="DMM2913" s="8"/>
      <c r="DMN2913" s="8"/>
      <c r="DMO2913" s="8"/>
      <c r="DMP2913" s="8"/>
      <c r="DMQ2913" s="8"/>
    </row>
    <row r="2914" spans="3044:3059" x14ac:dyDescent="0.2">
      <c r="DMB2914" s="8"/>
      <c r="DMC2914" s="8"/>
      <c r="DMD2914" s="8"/>
      <c r="DME2914" s="8"/>
      <c r="DMF2914" s="8"/>
      <c r="DMG2914" s="8"/>
      <c r="DMH2914" s="8"/>
      <c r="DMI2914" s="8"/>
      <c r="DMJ2914" s="8"/>
      <c r="DMK2914" s="8"/>
      <c r="DML2914" s="8"/>
      <c r="DMM2914" s="8"/>
      <c r="DMN2914" s="8"/>
      <c r="DMO2914" s="8"/>
      <c r="DMP2914" s="8"/>
      <c r="DMQ2914" s="8"/>
    </row>
    <row r="2915" spans="3044:3059" x14ac:dyDescent="0.2">
      <c r="DMB2915" s="8"/>
      <c r="DMC2915" s="8"/>
      <c r="DMD2915" s="8"/>
      <c r="DME2915" s="8"/>
      <c r="DMF2915" s="8"/>
      <c r="DMG2915" s="8"/>
      <c r="DMH2915" s="8"/>
      <c r="DMI2915" s="8"/>
      <c r="DMJ2915" s="8"/>
      <c r="DMK2915" s="8"/>
      <c r="DML2915" s="8"/>
      <c r="DMM2915" s="8"/>
      <c r="DMN2915" s="8"/>
      <c r="DMO2915" s="8"/>
      <c r="DMP2915" s="8"/>
      <c r="DMQ2915" s="8"/>
    </row>
    <row r="2916" spans="3044:3059" x14ac:dyDescent="0.2">
      <c r="DMB2916" s="8"/>
      <c r="DMC2916" s="8"/>
      <c r="DMD2916" s="8"/>
      <c r="DME2916" s="8"/>
      <c r="DMF2916" s="8"/>
      <c r="DMG2916" s="8"/>
      <c r="DMH2916" s="8"/>
      <c r="DMI2916" s="8"/>
      <c r="DMJ2916" s="8"/>
      <c r="DMK2916" s="8"/>
      <c r="DML2916" s="8"/>
      <c r="DMM2916" s="8"/>
      <c r="DMN2916" s="8"/>
      <c r="DMO2916" s="8"/>
      <c r="DMP2916" s="8"/>
      <c r="DMQ2916" s="8"/>
    </row>
    <row r="2917" spans="3044:3059" x14ac:dyDescent="0.2">
      <c r="DMB2917" s="8"/>
      <c r="DMC2917" s="8"/>
      <c r="DMD2917" s="8"/>
      <c r="DME2917" s="8"/>
      <c r="DMF2917" s="8"/>
      <c r="DMG2917" s="8"/>
      <c r="DMH2917" s="8"/>
      <c r="DMI2917" s="8"/>
      <c r="DMJ2917" s="8"/>
      <c r="DMK2917" s="8"/>
      <c r="DML2917" s="8"/>
      <c r="DMM2917" s="8"/>
      <c r="DMN2917" s="8"/>
      <c r="DMO2917" s="8"/>
      <c r="DMP2917" s="8"/>
      <c r="DMQ2917" s="8"/>
    </row>
    <row r="2918" spans="3044:3059" x14ac:dyDescent="0.2">
      <c r="DMB2918" s="8"/>
      <c r="DMC2918" s="8"/>
      <c r="DMD2918" s="8"/>
      <c r="DME2918" s="8"/>
      <c r="DMF2918" s="8"/>
      <c r="DMG2918" s="8"/>
      <c r="DMH2918" s="8"/>
      <c r="DMI2918" s="8"/>
      <c r="DMJ2918" s="8"/>
      <c r="DMK2918" s="8"/>
      <c r="DML2918" s="8"/>
      <c r="DMM2918" s="8"/>
      <c r="DMN2918" s="8"/>
      <c r="DMO2918" s="8"/>
      <c r="DMP2918" s="8"/>
      <c r="DMQ2918" s="8"/>
    </row>
    <row r="2919" spans="3044:3059" x14ac:dyDescent="0.2">
      <c r="DMB2919" s="8"/>
      <c r="DMC2919" s="8"/>
      <c r="DMD2919" s="8"/>
      <c r="DME2919" s="8"/>
      <c r="DMF2919" s="8"/>
      <c r="DMG2919" s="8"/>
      <c r="DMH2919" s="8"/>
      <c r="DMI2919" s="8"/>
      <c r="DMJ2919" s="8"/>
      <c r="DMK2919" s="8"/>
      <c r="DML2919" s="8"/>
      <c r="DMM2919" s="8"/>
      <c r="DMN2919" s="8"/>
      <c r="DMO2919" s="8"/>
      <c r="DMP2919" s="8"/>
      <c r="DMQ2919" s="8"/>
    </row>
    <row r="2920" spans="3044:3059" x14ac:dyDescent="0.2">
      <c r="DMB2920" s="8"/>
      <c r="DMC2920" s="8"/>
      <c r="DMD2920" s="8"/>
      <c r="DME2920" s="8"/>
      <c r="DMF2920" s="8"/>
      <c r="DMG2920" s="8"/>
      <c r="DMH2920" s="8"/>
      <c r="DMI2920" s="8"/>
      <c r="DMJ2920" s="8"/>
      <c r="DMK2920" s="8"/>
      <c r="DML2920" s="8"/>
      <c r="DMM2920" s="8"/>
      <c r="DMN2920" s="8"/>
      <c r="DMO2920" s="8"/>
      <c r="DMP2920" s="8"/>
      <c r="DMQ2920" s="8"/>
    </row>
    <row r="2921" spans="3044:3059" x14ac:dyDescent="0.2">
      <c r="DMB2921" s="8"/>
      <c r="DMC2921" s="8"/>
      <c r="DMD2921" s="8"/>
      <c r="DME2921" s="8"/>
      <c r="DMF2921" s="8"/>
      <c r="DMG2921" s="8"/>
      <c r="DMH2921" s="8"/>
      <c r="DMI2921" s="8"/>
      <c r="DMJ2921" s="8"/>
      <c r="DMK2921" s="8"/>
      <c r="DML2921" s="8"/>
      <c r="DMM2921" s="8"/>
      <c r="DMN2921" s="8"/>
      <c r="DMO2921" s="8"/>
      <c r="DMP2921" s="8"/>
      <c r="DMQ2921" s="8"/>
    </row>
    <row r="2922" spans="3044:3059" x14ac:dyDescent="0.2">
      <c r="DMB2922" s="8"/>
      <c r="DMC2922" s="8"/>
      <c r="DMD2922" s="8"/>
      <c r="DME2922" s="8"/>
      <c r="DMF2922" s="8"/>
      <c r="DMG2922" s="8"/>
      <c r="DMH2922" s="8"/>
      <c r="DMI2922" s="8"/>
      <c r="DMJ2922" s="8"/>
      <c r="DMK2922" s="8"/>
      <c r="DML2922" s="8"/>
      <c r="DMM2922" s="8"/>
      <c r="DMN2922" s="8"/>
      <c r="DMO2922" s="8"/>
      <c r="DMP2922" s="8"/>
      <c r="DMQ2922" s="8"/>
    </row>
    <row r="2923" spans="3044:3059" x14ac:dyDescent="0.2">
      <c r="DMB2923" s="8"/>
      <c r="DMC2923" s="8"/>
      <c r="DMD2923" s="8"/>
      <c r="DME2923" s="8"/>
      <c r="DMF2923" s="8"/>
      <c r="DMG2923" s="8"/>
      <c r="DMH2923" s="8"/>
      <c r="DMI2923" s="8"/>
      <c r="DMJ2923" s="8"/>
      <c r="DMK2923" s="8"/>
      <c r="DML2923" s="8"/>
      <c r="DMM2923" s="8"/>
      <c r="DMN2923" s="8"/>
      <c r="DMO2923" s="8"/>
      <c r="DMP2923" s="8"/>
      <c r="DMQ2923" s="8"/>
    </row>
    <row r="2924" spans="3044:3059" x14ac:dyDescent="0.2">
      <c r="DMB2924" s="8"/>
      <c r="DMC2924" s="8"/>
      <c r="DMD2924" s="8"/>
      <c r="DME2924" s="8"/>
      <c r="DMF2924" s="8"/>
      <c r="DMG2924" s="8"/>
      <c r="DMH2924" s="8"/>
      <c r="DMI2924" s="8"/>
      <c r="DMJ2924" s="8"/>
      <c r="DMK2924" s="8"/>
      <c r="DML2924" s="8"/>
      <c r="DMM2924" s="8"/>
      <c r="DMN2924" s="8"/>
      <c r="DMO2924" s="8"/>
      <c r="DMP2924" s="8"/>
      <c r="DMQ2924" s="8"/>
    </row>
    <row r="2925" spans="3044:3059" x14ac:dyDescent="0.2">
      <c r="DMB2925" s="8"/>
      <c r="DMC2925" s="8"/>
      <c r="DMD2925" s="8"/>
      <c r="DME2925" s="8"/>
      <c r="DMF2925" s="8"/>
      <c r="DMG2925" s="8"/>
      <c r="DMH2925" s="8"/>
      <c r="DMI2925" s="8"/>
      <c r="DMJ2925" s="8"/>
      <c r="DMK2925" s="8"/>
      <c r="DML2925" s="8"/>
      <c r="DMM2925" s="8"/>
      <c r="DMN2925" s="8"/>
      <c r="DMO2925" s="8"/>
      <c r="DMP2925" s="8"/>
      <c r="DMQ2925" s="8"/>
    </row>
    <row r="2926" spans="3044:3059" x14ac:dyDescent="0.2">
      <c r="DMB2926" s="8"/>
      <c r="DMC2926" s="8"/>
      <c r="DMD2926" s="8"/>
      <c r="DME2926" s="8"/>
      <c r="DMF2926" s="8"/>
      <c r="DMG2926" s="8"/>
      <c r="DMH2926" s="8"/>
      <c r="DMI2926" s="8"/>
      <c r="DMJ2926" s="8"/>
      <c r="DMK2926" s="8"/>
      <c r="DML2926" s="8"/>
      <c r="DMM2926" s="8"/>
      <c r="DMN2926" s="8"/>
      <c r="DMO2926" s="8"/>
      <c r="DMP2926" s="8"/>
      <c r="DMQ2926" s="8"/>
    </row>
    <row r="2927" spans="3044:3059" x14ac:dyDescent="0.2">
      <c r="DMB2927" s="8"/>
      <c r="DMC2927" s="8"/>
      <c r="DMD2927" s="8"/>
      <c r="DME2927" s="8"/>
      <c r="DMF2927" s="8"/>
      <c r="DMG2927" s="8"/>
      <c r="DMH2927" s="8"/>
      <c r="DMI2927" s="8"/>
      <c r="DMJ2927" s="8"/>
      <c r="DMK2927" s="8"/>
      <c r="DML2927" s="8"/>
      <c r="DMM2927" s="8"/>
      <c r="DMN2927" s="8"/>
      <c r="DMO2927" s="8"/>
      <c r="DMP2927" s="8"/>
      <c r="DMQ2927" s="8"/>
    </row>
    <row r="2928" spans="3044:3059" x14ac:dyDescent="0.2">
      <c r="DMB2928" s="8"/>
      <c r="DMC2928" s="8"/>
      <c r="DMD2928" s="8"/>
      <c r="DME2928" s="8"/>
      <c r="DMF2928" s="8"/>
      <c r="DMG2928" s="8"/>
      <c r="DMH2928" s="8"/>
      <c r="DMI2928" s="8"/>
      <c r="DMJ2928" s="8"/>
      <c r="DMK2928" s="8"/>
      <c r="DML2928" s="8"/>
      <c r="DMM2928" s="8"/>
      <c r="DMN2928" s="8"/>
      <c r="DMO2928" s="8"/>
      <c r="DMP2928" s="8"/>
      <c r="DMQ2928" s="8"/>
    </row>
    <row r="2929" spans="3044:3059" x14ac:dyDescent="0.2">
      <c r="DMB2929" s="8"/>
      <c r="DMC2929" s="8"/>
      <c r="DMD2929" s="8"/>
      <c r="DME2929" s="8"/>
      <c r="DMF2929" s="8"/>
      <c r="DMG2929" s="8"/>
      <c r="DMH2929" s="8"/>
      <c r="DMI2929" s="8"/>
      <c r="DMJ2929" s="8"/>
      <c r="DMK2929" s="8"/>
      <c r="DML2929" s="8"/>
      <c r="DMM2929" s="8"/>
      <c r="DMN2929" s="8"/>
      <c r="DMO2929" s="8"/>
      <c r="DMP2929" s="8"/>
      <c r="DMQ2929" s="8"/>
    </row>
    <row r="2930" spans="3044:3059" x14ac:dyDescent="0.2">
      <c r="DMB2930" s="8"/>
      <c r="DMC2930" s="8"/>
      <c r="DMD2930" s="8"/>
      <c r="DME2930" s="8"/>
      <c r="DMF2930" s="8"/>
      <c r="DMG2930" s="8"/>
      <c r="DMH2930" s="8"/>
      <c r="DMI2930" s="8"/>
      <c r="DMJ2930" s="8"/>
      <c r="DMK2930" s="8"/>
      <c r="DML2930" s="8"/>
      <c r="DMM2930" s="8"/>
      <c r="DMN2930" s="8"/>
      <c r="DMO2930" s="8"/>
      <c r="DMP2930" s="8"/>
      <c r="DMQ2930" s="8"/>
    </row>
    <row r="2931" spans="3044:3059" x14ac:dyDescent="0.2">
      <c r="DMB2931" s="8"/>
      <c r="DMC2931" s="8"/>
      <c r="DMD2931" s="8"/>
      <c r="DME2931" s="8"/>
      <c r="DMF2931" s="8"/>
      <c r="DMG2931" s="8"/>
      <c r="DMH2931" s="8"/>
      <c r="DMI2931" s="8"/>
      <c r="DMJ2931" s="8"/>
      <c r="DMK2931" s="8"/>
      <c r="DML2931" s="8"/>
      <c r="DMM2931" s="8"/>
      <c r="DMN2931" s="8"/>
      <c r="DMO2931" s="8"/>
      <c r="DMP2931" s="8"/>
      <c r="DMQ2931" s="8"/>
    </row>
    <row r="2932" spans="3044:3059" x14ac:dyDescent="0.2">
      <c r="DMB2932" s="8"/>
      <c r="DMC2932" s="8"/>
      <c r="DMD2932" s="8"/>
      <c r="DME2932" s="8"/>
      <c r="DMF2932" s="8"/>
      <c r="DMG2932" s="8"/>
      <c r="DMH2932" s="8"/>
      <c r="DMI2932" s="8"/>
      <c r="DMJ2932" s="8"/>
      <c r="DMK2932" s="8"/>
      <c r="DML2932" s="8"/>
      <c r="DMM2932" s="8"/>
      <c r="DMN2932" s="8"/>
      <c r="DMO2932" s="8"/>
      <c r="DMP2932" s="8"/>
      <c r="DMQ2932" s="8"/>
    </row>
    <row r="2933" spans="3044:3059" x14ac:dyDescent="0.2">
      <c r="DMB2933" s="8"/>
      <c r="DMC2933" s="8"/>
      <c r="DMD2933" s="8"/>
      <c r="DME2933" s="8"/>
      <c r="DMF2933" s="8"/>
      <c r="DMG2933" s="8"/>
      <c r="DMH2933" s="8"/>
      <c r="DMI2933" s="8"/>
      <c r="DMJ2933" s="8"/>
      <c r="DMK2933" s="8"/>
      <c r="DML2933" s="8"/>
      <c r="DMM2933" s="8"/>
      <c r="DMN2933" s="8"/>
      <c r="DMO2933" s="8"/>
      <c r="DMP2933" s="8"/>
      <c r="DMQ2933" s="8"/>
    </row>
    <row r="2934" spans="3044:3059" x14ac:dyDescent="0.2">
      <c r="DMB2934" s="8"/>
      <c r="DMC2934" s="8"/>
      <c r="DMD2934" s="8"/>
      <c r="DME2934" s="8"/>
      <c r="DMF2934" s="8"/>
      <c r="DMG2934" s="8"/>
      <c r="DMH2934" s="8"/>
      <c r="DMI2934" s="8"/>
      <c r="DMJ2934" s="8"/>
      <c r="DMK2934" s="8"/>
      <c r="DML2934" s="8"/>
      <c r="DMM2934" s="8"/>
      <c r="DMN2934" s="8"/>
      <c r="DMO2934" s="8"/>
      <c r="DMP2934" s="8"/>
      <c r="DMQ2934" s="8"/>
    </row>
    <row r="2935" spans="3044:3059" x14ac:dyDescent="0.2">
      <c r="DMB2935" s="8"/>
      <c r="DMC2935" s="8"/>
      <c r="DMD2935" s="8"/>
      <c r="DME2935" s="8"/>
      <c r="DMF2935" s="8"/>
      <c r="DMG2935" s="8"/>
      <c r="DMH2935" s="8"/>
      <c r="DMI2935" s="8"/>
      <c r="DMJ2935" s="8"/>
      <c r="DMK2935" s="8"/>
      <c r="DML2935" s="8"/>
      <c r="DMM2935" s="8"/>
      <c r="DMN2935" s="8"/>
      <c r="DMO2935" s="8"/>
      <c r="DMP2935" s="8"/>
      <c r="DMQ2935" s="8"/>
    </row>
    <row r="2936" spans="3044:3059" x14ac:dyDescent="0.2">
      <c r="DMB2936" s="8"/>
      <c r="DMC2936" s="8"/>
      <c r="DMD2936" s="8"/>
      <c r="DME2936" s="8"/>
      <c r="DMF2936" s="8"/>
      <c r="DMG2936" s="8"/>
      <c r="DMH2936" s="8"/>
      <c r="DMI2936" s="8"/>
      <c r="DMJ2936" s="8"/>
      <c r="DMK2936" s="8"/>
      <c r="DML2936" s="8"/>
      <c r="DMM2936" s="8"/>
      <c r="DMN2936" s="8"/>
      <c r="DMO2936" s="8"/>
      <c r="DMP2936" s="8"/>
      <c r="DMQ2936" s="8"/>
    </row>
    <row r="2937" spans="3044:3059" x14ac:dyDescent="0.2">
      <c r="DMB2937" s="8"/>
      <c r="DMC2937" s="8"/>
      <c r="DMD2937" s="8"/>
      <c r="DME2937" s="8"/>
      <c r="DMF2937" s="8"/>
      <c r="DMG2937" s="8"/>
      <c r="DMH2937" s="8"/>
      <c r="DMI2937" s="8"/>
      <c r="DMJ2937" s="8"/>
      <c r="DMK2937" s="8"/>
      <c r="DML2937" s="8"/>
      <c r="DMM2937" s="8"/>
      <c r="DMN2937" s="8"/>
      <c r="DMO2937" s="8"/>
      <c r="DMP2937" s="8"/>
      <c r="DMQ2937" s="8"/>
    </row>
    <row r="2938" spans="3044:3059" x14ac:dyDescent="0.2">
      <c r="DMB2938" s="8"/>
      <c r="DMC2938" s="8"/>
      <c r="DMD2938" s="8"/>
      <c r="DME2938" s="8"/>
      <c r="DMF2938" s="8"/>
      <c r="DMG2938" s="8"/>
      <c r="DMH2938" s="8"/>
      <c r="DMI2938" s="8"/>
      <c r="DMJ2938" s="8"/>
      <c r="DMK2938" s="8"/>
      <c r="DML2938" s="8"/>
      <c r="DMM2938" s="8"/>
      <c r="DMN2938" s="8"/>
      <c r="DMO2938" s="8"/>
      <c r="DMP2938" s="8"/>
      <c r="DMQ2938" s="8"/>
    </row>
    <row r="2939" spans="3044:3059" x14ac:dyDescent="0.2">
      <c r="DMB2939" s="8"/>
      <c r="DMC2939" s="8"/>
      <c r="DMD2939" s="8"/>
      <c r="DME2939" s="8"/>
      <c r="DMF2939" s="8"/>
      <c r="DMG2939" s="8"/>
      <c r="DMH2939" s="8"/>
      <c r="DMI2939" s="8"/>
      <c r="DMJ2939" s="8"/>
      <c r="DMK2939" s="8"/>
      <c r="DML2939" s="8"/>
      <c r="DMM2939" s="8"/>
      <c r="DMN2939" s="8"/>
      <c r="DMO2939" s="8"/>
      <c r="DMP2939" s="8"/>
      <c r="DMQ2939" s="8"/>
    </row>
    <row r="2940" spans="3044:3059" x14ac:dyDescent="0.2">
      <c r="DMB2940" s="8"/>
      <c r="DMC2940" s="8"/>
      <c r="DMD2940" s="8"/>
      <c r="DME2940" s="8"/>
      <c r="DMF2940" s="8"/>
      <c r="DMG2940" s="8"/>
      <c r="DMH2940" s="8"/>
      <c r="DMI2940" s="8"/>
      <c r="DMJ2940" s="8"/>
      <c r="DMK2940" s="8"/>
      <c r="DML2940" s="8"/>
      <c r="DMM2940" s="8"/>
      <c r="DMN2940" s="8"/>
      <c r="DMO2940" s="8"/>
      <c r="DMP2940" s="8"/>
      <c r="DMQ2940" s="8"/>
    </row>
    <row r="2941" spans="3044:3059" x14ac:dyDescent="0.2">
      <c r="DMB2941" s="8"/>
      <c r="DMC2941" s="8"/>
      <c r="DMD2941" s="8"/>
      <c r="DME2941" s="8"/>
      <c r="DMF2941" s="8"/>
      <c r="DMG2941" s="8"/>
      <c r="DMH2941" s="8"/>
      <c r="DMI2941" s="8"/>
      <c r="DMJ2941" s="8"/>
      <c r="DMK2941" s="8"/>
      <c r="DML2941" s="8"/>
      <c r="DMM2941" s="8"/>
      <c r="DMN2941" s="8"/>
      <c r="DMO2941" s="8"/>
      <c r="DMP2941" s="8"/>
      <c r="DMQ2941" s="8"/>
    </row>
    <row r="2942" spans="3044:3059" x14ac:dyDescent="0.2">
      <c r="DMB2942" s="8"/>
      <c r="DMC2942" s="8"/>
      <c r="DMD2942" s="8"/>
      <c r="DME2942" s="8"/>
      <c r="DMF2942" s="8"/>
      <c r="DMG2942" s="8"/>
      <c r="DMH2942" s="8"/>
      <c r="DMI2942" s="8"/>
      <c r="DMJ2942" s="8"/>
      <c r="DMK2942" s="8"/>
      <c r="DML2942" s="8"/>
      <c r="DMM2942" s="8"/>
      <c r="DMN2942" s="8"/>
      <c r="DMO2942" s="8"/>
      <c r="DMP2942" s="8"/>
      <c r="DMQ2942" s="8"/>
    </row>
    <row r="2943" spans="3044:3059" x14ac:dyDescent="0.2">
      <c r="DMB2943" s="8"/>
      <c r="DMC2943" s="8"/>
      <c r="DMD2943" s="8"/>
      <c r="DME2943" s="8"/>
      <c r="DMF2943" s="8"/>
      <c r="DMG2943" s="8"/>
      <c r="DMH2943" s="8"/>
      <c r="DMI2943" s="8"/>
      <c r="DMJ2943" s="8"/>
      <c r="DMK2943" s="8"/>
      <c r="DML2943" s="8"/>
      <c r="DMM2943" s="8"/>
      <c r="DMN2943" s="8"/>
      <c r="DMO2943" s="8"/>
      <c r="DMP2943" s="8"/>
      <c r="DMQ2943" s="8"/>
    </row>
    <row r="2944" spans="3044:3059" x14ac:dyDescent="0.2">
      <c r="DMB2944" s="8"/>
      <c r="DMC2944" s="8"/>
      <c r="DMD2944" s="8"/>
      <c r="DME2944" s="8"/>
      <c r="DMF2944" s="8"/>
      <c r="DMG2944" s="8"/>
      <c r="DMH2944" s="8"/>
      <c r="DMI2944" s="8"/>
      <c r="DMJ2944" s="8"/>
      <c r="DMK2944" s="8"/>
      <c r="DML2944" s="8"/>
      <c r="DMM2944" s="8"/>
      <c r="DMN2944" s="8"/>
      <c r="DMO2944" s="8"/>
      <c r="DMP2944" s="8"/>
      <c r="DMQ2944" s="8"/>
    </row>
    <row r="2945" spans="3044:3059" x14ac:dyDescent="0.2">
      <c r="DMB2945" s="8"/>
      <c r="DMC2945" s="8"/>
      <c r="DMD2945" s="8"/>
      <c r="DME2945" s="8"/>
      <c r="DMF2945" s="8"/>
      <c r="DMG2945" s="8"/>
      <c r="DMH2945" s="8"/>
      <c r="DMI2945" s="8"/>
      <c r="DMJ2945" s="8"/>
      <c r="DMK2945" s="8"/>
      <c r="DML2945" s="8"/>
      <c r="DMM2945" s="8"/>
      <c r="DMN2945" s="8"/>
      <c r="DMO2945" s="8"/>
      <c r="DMP2945" s="8"/>
      <c r="DMQ2945" s="8"/>
    </row>
    <row r="2946" spans="3044:3059" x14ac:dyDescent="0.2">
      <c r="DMB2946" s="8"/>
      <c r="DMC2946" s="8"/>
      <c r="DMD2946" s="8"/>
      <c r="DME2946" s="8"/>
      <c r="DMF2946" s="8"/>
      <c r="DMG2946" s="8"/>
      <c r="DMH2946" s="8"/>
      <c r="DMI2946" s="8"/>
      <c r="DMJ2946" s="8"/>
      <c r="DMK2946" s="8"/>
      <c r="DML2946" s="8"/>
      <c r="DMM2946" s="8"/>
      <c r="DMN2946" s="8"/>
      <c r="DMO2946" s="8"/>
      <c r="DMP2946" s="8"/>
      <c r="DMQ2946" s="8"/>
    </row>
    <row r="2947" spans="3044:3059" x14ac:dyDescent="0.2">
      <c r="DMB2947" s="8"/>
      <c r="DMC2947" s="8"/>
      <c r="DMD2947" s="8"/>
      <c r="DME2947" s="8"/>
      <c r="DMF2947" s="8"/>
      <c r="DMG2947" s="8"/>
      <c r="DMH2947" s="8"/>
      <c r="DMI2947" s="8"/>
      <c r="DMJ2947" s="8"/>
      <c r="DMK2947" s="8"/>
      <c r="DML2947" s="8"/>
      <c r="DMM2947" s="8"/>
      <c r="DMN2947" s="8"/>
      <c r="DMO2947" s="8"/>
      <c r="DMP2947" s="8"/>
      <c r="DMQ2947" s="8"/>
    </row>
    <row r="2948" spans="3044:3059" x14ac:dyDescent="0.2">
      <c r="DMB2948" s="8"/>
      <c r="DMC2948" s="8"/>
      <c r="DMD2948" s="8"/>
      <c r="DME2948" s="8"/>
      <c r="DMF2948" s="8"/>
      <c r="DMG2948" s="8"/>
      <c r="DMH2948" s="8"/>
      <c r="DMI2948" s="8"/>
      <c r="DMJ2948" s="8"/>
      <c r="DMK2948" s="8"/>
      <c r="DML2948" s="8"/>
      <c r="DMM2948" s="8"/>
      <c r="DMN2948" s="8"/>
      <c r="DMO2948" s="8"/>
      <c r="DMP2948" s="8"/>
      <c r="DMQ2948" s="8"/>
    </row>
    <row r="2949" spans="3044:3059" x14ac:dyDescent="0.2">
      <c r="DMB2949" s="8"/>
      <c r="DMC2949" s="8"/>
      <c r="DMD2949" s="8"/>
      <c r="DME2949" s="8"/>
      <c r="DMF2949" s="8"/>
      <c r="DMG2949" s="8"/>
      <c r="DMH2949" s="8"/>
      <c r="DMI2949" s="8"/>
      <c r="DMJ2949" s="8"/>
      <c r="DMK2949" s="8"/>
      <c r="DML2949" s="8"/>
      <c r="DMM2949" s="8"/>
      <c r="DMN2949" s="8"/>
      <c r="DMO2949" s="8"/>
      <c r="DMP2949" s="8"/>
      <c r="DMQ2949" s="8"/>
    </row>
    <row r="2950" spans="3044:3059" x14ac:dyDescent="0.2">
      <c r="DMB2950" s="8"/>
      <c r="DMC2950" s="8"/>
      <c r="DMD2950" s="8"/>
      <c r="DME2950" s="8"/>
      <c r="DMF2950" s="8"/>
      <c r="DMG2950" s="8"/>
      <c r="DMH2950" s="8"/>
      <c r="DMI2950" s="8"/>
      <c r="DMJ2950" s="8"/>
      <c r="DMK2950" s="8"/>
      <c r="DML2950" s="8"/>
      <c r="DMM2950" s="8"/>
      <c r="DMN2950" s="8"/>
      <c r="DMO2950" s="8"/>
      <c r="DMP2950" s="8"/>
      <c r="DMQ2950" s="8"/>
    </row>
    <row r="2951" spans="3044:3059" x14ac:dyDescent="0.2">
      <c r="DMB2951" s="8"/>
      <c r="DMC2951" s="8"/>
      <c r="DMD2951" s="8"/>
      <c r="DME2951" s="8"/>
      <c r="DMF2951" s="8"/>
      <c r="DMG2951" s="8"/>
      <c r="DMH2951" s="8"/>
      <c r="DMI2951" s="8"/>
      <c r="DMJ2951" s="8"/>
      <c r="DMK2951" s="8"/>
      <c r="DML2951" s="8"/>
      <c r="DMM2951" s="8"/>
      <c r="DMN2951" s="8"/>
      <c r="DMO2951" s="8"/>
      <c r="DMP2951" s="8"/>
      <c r="DMQ2951" s="8"/>
    </row>
    <row r="2952" spans="3044:3059" x14ac:dyDescent="0.2">
      <c r="DMB2952" s="8"/>
      <c r="DMC2952" s="8"/>
      <c r="DMD2952" s="8"/>
      <c r="DME2952" s="8"/>
      <c r="DMF2952" s="8"/>
      <c r="DMG2952" s="8"/>
      <c r="DMH2952" s="8"/>
      <c r="DMI2952" s="8"/>
      <c r="DMJ2952" s="8"/>
      <c r="DMK2952" s="8"/>
      <c r="DML2952" s="8"/>
      <c r="DMM2952" s="8"/>
      <c r="DMN2952" s="8"/>
      <c r="DMO2952" s="8"/>
      <c r="DMP2952" s="8"/>
      <c r="DMQ2952" s="8"/>
    </row>
    <row r="2953" spans="3044:3059" x14ac:dyDescent="0.2">
      <c r="DMB2953" s="8"/>
      <c r="DMC2953" s="8"/>
      <c r="DMD2953" s="8"/>
      <c r="DME2953" s="8"/>
      <c r="DMF2953" s="8"/>
      <c r="DMG2953" s="8"/>
      <c r="DMH2953" s="8"/>
      <c r="DMI2953" s="8"/>
      <c r="DMJ2953" s="8"/>
      <c r="DMK2953" s="8"/>
      <c r="DML2953" s="8"/>
      <c r="DMM2953" s="8"/>
      <c r="DMN2953" s="8"/>
      <c r="DMO2953" s="8"/>
      <c r="DMP2953" s="8"/>
      <c r="DMQ2953" s="8"/>
    </row>
    <row r="2954" spans="3044:3059" x14ac:dyDescent="0.2">
      <c r="DMB2954" s="8"/>
      <c r="DMC2954" s="8"/>
      <c r="DMD2954" s="8"/>
      <c r="DME2954" s="8"/>
      <c r="DMF2954" s="8"/>
      <c r="DMG2954" s="8"/>
      <c r="DMH2954" s="8"/>
      <c r="DMI2954" s="8"/>
      <c r="DMJ2954" s="8"/>
      <c r="DMK2954" s="8"/>
      <c r="DML2954" s="8"/>
      <c r="DMM2954" s="8"/>
      <c r="DMN2954" s="8"/>
      <c r="DMO2954" s="8"/>
      <c r="DMP2954" s="8"/>
      <c r="DMQ2954" s="8"/>
    </row>
    <row r="2955" spans="3044:3059" x14ac:dyDescent="0.2">
      <c r="DMB2955" s="8"/>
      <c r="DMC2955" s="8"/>
      <c r="DMD2955" s="8"/>
      <c r="DME2955" s="8"/>
      <c r="DMF2955" s="8"/>
      <c r="DMG2955" s="8"/>
      <c r="DMH2955" s="8"/>
      <c r="DMI2955" s="8"/>
      <c r="DMJ2955" s="8"/>
      <c r="DMK2955" s="8"/>
      <c r="DML2955" s="8"/>
      <c r="DMM2955" s="8"/>
      <c r="DMN2955" s="8"/>
      <c r="DMO2955" s="8"/>
      <c r="DMP2955" s="8"/>
      <c r="DMQ2955" s="8"/>
    </row>
    <row r="2956" spans="3044:3059" x14ac:dyDescent="0.2">
      <c r="DMB2956" s="8"/>
      <c r="DMC2956" s="8"/>
      <c r="DMD2956" s="8"/>
      <c r="DME2956" s="8"/>
      <c r="DMF2956" s="8"/>
      <c r="DMG2956" s="8"/>
      <c r="DMH2956" s="8"/>
      <c r="DMI2956" s="8"/>
      <c r="DMJ2956" s="8"/>
      <c r="DMK2956" s="8"/>
      <c r="DML2956" s="8"/>
      <c r="DMM2956" s="8"/>
      <c r="DMN2956" s="8"/>
      <c r="DMO2956" s="8"/>
      <c r="DMP2956" s="8"/>
      <c r="DMQ2956" s="8"/>
    </row>
    <row r="2957" spans="3044:3059" x14ac:dyDescent="0.2">
      <c r="DMB2957" s="8"/>
      <c r="DMC2957" s="8"/>
      <c r="DMD2957" s="8"/>
      <c r="DME2957" s="8"/>
      <c r="DMF2957" s="8"/>
      <c r="DMG2957" s="8"/>
      <c r="DMH2957" s="8"/>
      <c r="DMI2957" s="8"/>
      <c r="DMJ2957" s="8"/>
      <c r="DMK2957" s="8"/>
      <c r="DML2957" s="8"/>
      <c r="DMM2957" s="8"/>
      <c r="DMN2957" s="8"/>
      <c r="DMO2957" s="8"/>
      <c r="DMP2957" s="8"/>
      <c r="DMQ2957" s="8"/>
    </row>
    <row r="2958" spans="3044:3059" x14ac:dyDescent="0.2">
      <c r="DMB2958" s="8"/>
      <c r="DMC2958" s="8"/>
      <c r="DMD2958" s="8"/>
      <c r="DME2958" s="8"/>
      <c r="DMF2958" s="8"/>
      <c r="DMG2958" s="8"/>
      <c r="DMH2958" s="8"/>
      <c r="DMI2958" s="8"/>
      <c r="DMJ2958" s="8"/>
      <c r="DMK2958" s="8"/>
      <c r="DML2958" s="8"/>
      <c r="DMM2958" s="8"/>
      <c r="DMN2958" s="8"/>
      <c r="DMO2958" s="8"/>
      <c r="DMP2958" s="8"/>
      <c r="DMQ2958" s="8"/>
    </row>
    <row r="2959" spans="3044:3059" x14ac:dyDescent="0.2">
      <c r="DMB2959" s="8"/>
      <c r="DMC2959" s="8"/>
      <c r="DMD2959" s="8"/>
      <c r="DME2959" s="8"/>
      <c r="DMF2959" s="8"/>
      <c r="DMG2959" s="8"/>
      <c r="DMH2959" s="8"/>
      <c r="DMI2959" s="8"/>
      <c r="DMJ2959" s="8"/>
      <c r="DMK2959" s="8"/>
      <c r="DML2959" s="8"/>
      <c r="DMM2959" s="8"/>
      <c r="DMN2959" s="8"/>
      <c r="DMO2959" s="8"/>
      <c r="DMP2959" s="8"/>
      <c r="DMQ2959" s="8"/>
    </row>
    <row r="2960" spans="3044:3059" x14ac:dyDescent="0.2">
      <c r="DMB2960" s="8"/>
      <c r="DMC2960" s="8"/>
      <c r="DMD2960" s="8"/>
      <c r="DME2960" s="8"/>
      <c r="DMF2960" s="8"/>
      <c r="DMG2960" s="8"/>
      <c r="DMH2960" s="8"/>
      <c r="DMI2960" s="8"/>
      <c r="DMJ2960" s="8"/>
      <c r="DMK2960" s="8"/>
      <c r="DML2960" s="8"/>
      <c r="DMM2960" s="8"/>
      <c r="DMN2960" s="8"/>
      <c r="DMO2960" s="8"/>
      <c r="DMP2960" s="8"/>
      <c r="DMQ2960" s="8"/>
    </row>
    <row r="2961" spans="3044:3059" x14ac:dyDescent="0.2">
      <c r="DMB2961" s="8"/>
      <c r="DMC2961" s="8"/>
      <c r="DMD2961" s="8"/>
      <c r="DME2961" s="8"/>
      <c r="DMF2961" s="8"/>
      <c r="DMG2961" s="8"/>
      <c r="DMH2961" s="8"/>
      <c r="DMI2961" s="8"/>
      <c r="DMJ2961" s="8"/>
      <c r="DMK2961" s="8"/>
      <c r="DML2961" s="8"/>
      <c r="DMM2961" s="8"/>
      <c r="DMN2961" s="8"/>
      <c r="DMO2961" s="8"/>
      <c r="DMP2961" s="8"/>
      <c r="DMQ2961" s="8"/>
    </row>
    <row r="2962" spans="3044:3059" x14ac:dyDescent="0.2">
      <c r="DMB2962" s="8"/>
      <c r="DMC2962" s="8"/>
      <c r="DMD2962" s="8"/>
      <c r="DME2962" s="8"/>
      <c r="DMF2962" s="8"/>
      <c r="DMG2962" s="8"/>
      <c r="DMH2962" s="8"/>
      <c r="DMI2962" s="8"/>
      <c r="DMJ2962" s="8"/>
      <c r="DMK2962" s="8"/>
      <c r="DML2962" s="8"/>
      <c r="DMM2962" s="8"/>
      <c r="DMN2962" s="8"/>
      <c r="DMO2962" s="8"/>
      <c r="DMP2962" s="8"/>
      <c r="DMQ2962" s="8"/>
    </row>
    <row r="2963" spans="3044:3059" x14ac:dyDescent="0.2">
      <c r="DMB2963" s="8"/>
      <c r="DMC2963" s="8"/>
      <c r="DMD2963" s="8"/>
      <c r="DME2963" s="8"/>
      <c r="DMF2963" s="8"/>
      <c r="DMG2963" s="8"/>
      <c r="DMH2963" s="8"/>
      <c r="DMI2963" s="8"/>
      <c r="DMJ2963" s="8"/>
      <c r="DMK2963" s="8"/>
      <c r="DML2963" s="8"/>
      <c r="DMM2963" s="8"/>
      <c r="DMN2963" s="8"/>
      <c r="DMO2963" s="8"/>
      <c r="DMP2963" s="8"/>
      <c r="DMQ2963" s="8"/>
    </row>
    <row r="2964" spans="3044:3059" x14ac:dyDescent="0.2">
      <c r="DMB2964" s="8"/>
      <c r="DMC2964" s="8"/>
      <c r="DMD2964" s="8"/>
      <c r="DME2964" s="8"/>
      <c r="DMF2964" s="8"/>
      <c r="DMG2964" s="8"/>
      <c r="DMH2964" s="8"/>
      <c r="DMI2964" s="8"/>
      <c r="DMJ2964" s="8"/>
      <c r="DMK2964" s="8"/>
      <c r="DML2964" s="8"/>
      <c r="DMM2964" s="8"/>
      <c r="DMN2964" s="8"/>
      <c r="DMO2964" s="8"/>
      <c r="DMP2964" s="8"/>
      <c r="DMQ2964" s="8"/>
    </row>
    <row r="2965" spans="3044:3059" x14ac:dyDescent="0.2">
      <c r="DMB2965" s="8"/>
      <c r="DMC2965" s="8"/>
      <c r="DMD2965" s="8"/>
      <c r="DME2965" s="8"/>
      <c r="DMF2965" s="8"/>
      <c r="DMG2965" s="8"/>
      <c r="DMH2965" s="8"/>
      <c r="DMI2965" s="8"/>
      <c r="DMJ2965" s="8"/>
      <c r="DMK2965" s="8"/>
      <c r="DML2965" s="8"/>
      <c r="DMM2965" s="8"/>
      <c r="DMN2965" s="8"/>
      <c r="DMO2965" s="8"/>
      <c r="DMP2965" s="8"/>
      <c r="DMQ2965" s="8"/>
    </row>
    <row r="2966" spans="3044:3059" x14ac:dyDescent="0.2">
      <c r="DMB2966" s="8"/>
      <c r="DMC2966" s="8"/>
      <c r="DMD2966" s="8"/>
      <c r="DME2966" s="8"/>
      <c r="DMF2966" s="8"/>
      <c r="DMG2966" s="8"/>
      <c r="DMH2966" s="8"/>
      <c r="DMI2966" s="8"/>
      <c r="DMJ2966" s="8"/>
      <c r="DMK2966" s="8"/>
      <c r="DML2966" s="8"/>
      <c r="DMM2966" s="8"/>
      <c r="DMN2966" s="8"/>
      <c r="DMO2966" s="8"/>
      <c r="DMP2966" s="8"/>
      <c r="DMQ2966" s="8"/>
    </row>
    <row r="2967" spans="3044:3059" x14ac:dyDescent="0.2">
      <c r="DMB2967" s="8"/>
      <c r="DMC2967" s="8"/>
      <c r="DMD2967" s="8"/>
      <c r="DME2967" s="8"/>
      <c r="DMF2967" s="8"/>
      <c r="DMG2967" s="8"/>
      <c r="DMH2967" s="8"/>
      <c r="DMI2967" s="8"/>
      <c r="DMJ2967" s="8"/>
      <c r="DMK2967" s="8"/>
      <c r="DML2967" s="8"/>
      <c r="DMM2967" s="8"/>
      <c r="DMN2967" s="8"/>
      <c r="DMO2967" s="8"/>
      <c r="DMP2967" s="8"/>
      <c r="DMQ2967" s="8"/>
    </row>
    <row r="2968" spans="3044:3059" x14ac:dyDescent="0.2">
      <c r="DMB2968" s="8"/>
      <c r="DMC2968" s="8"/>
      <c r="DMD2968" s="8"/>
      <c r="DME2968" s="8"/>
      <c r="DMF2968" s="8"/>
      <c r="DMG2968" s="8"/>
      <c r="DMH2968" s="8"/>
      <c r="DMI2968" s="8"/>
      <c r="DMJ2968" s="8"/>
      <c r="DMK2968" s="8"/>
      <c r="DML2968" s="8"/>
      <c r="DMM2968" s="8"/>
      <c r="DMN2968" s="8"/>
      <c r="DMO2968" s="8"/>
      <c r="DMP2968" s="8"/>
      <c r="DMQ2968" s="8"/>
    </row>
    <row r="2969" spans="3044:3059" x14ac:dyDescent="0.2">
      <c r="DMB2969" s="8"/>
      <c r="DMC2969" s="8"/>
      <c r="DMD2969" s="8"/>
      <c r="DME2969" s="8"/>
      <c r="DMF2969" s="8"/>
      <c r="DMG2969" s="8"/>
      <c r="DMH2969" s="8"/>
      <c r="DMI2969" s="8"/>
      <c r="DMJ2969" s="8"/>
      <c r="DMK2969" s="8"/>
      <c r="DML2969" s="8"/>
      <c r="DMM2969" s="8"/>
      <c r="DMN2969" s="8"/>
      <c r="DMO2969" s="8"/>
      <c r="DMP2969" s="8"/>
      <c r="DMQ2969" s="8"/>
    </row>
    <row r="2970" spans="3044:3059" x14ac:dyDescent="0.2">
      <c r="DMB2970" s="8"/>
      <c r="DMC2970" s="8"/>
      <c r="DMD2970" s="8"/>
      <c r="DME2970" s="8"/>
      <c r="DMF2970" s="8"/>
      <c r="DMG2970" s="8"/>
      <c r="DMH2970" s="8"/>
      <c r="DMI2970" s="8"/>
      <c r="DMJ2970" s="8"/>
      <c r="DMK2970" s="8"/>
      <c r="DML2970" s="8"/>
      <c r="DMM2970" s="8"/>
      <c r="DMN2970" s="8"/>
      <c r="DMO2970" s="8"/>
      <c r="DMP2970" s="8"/>
      <c r="DMQ2970" s="8"/>
    </row>
    <row r="2971" spans="3044:3059" x14ac:dyDescent="0.2">
      <c r="DMB2971" s="8"/>
      <c r="DMC2971" s="8"/>
      <c r="DMD2971" s="8"/>
      <c r="DME2971" s="8"/>
      <c r="DMF2971" s="8"/>
      <c r="DMG2971" s="8"/>
      <c r="DMH2971" s="8"/>
      <c r="DMI2971" s="8"/>
      <c r="DMJ2971" s="8"/>
      <c r="DMK2971" s="8"/>
      <c r="DML2971" s="8"/>
      <c r="DMM2971" s="8"/>
      <c r="DMN2971" s="8"/>
      <c r="DMO2971" s="8"/>
      <c r="DMP2971" s="8"/>
      <c r="DMQ2971" s="8"/>
    </row>
    <row r="2972" spans="3044:3059" x14ac:dyDescent="0.2">
      <c r="DMB2972" s="8"/>
      <c r="DMC2972" s="8"/>
      <c r="DMD2972" s="8"/>
      <c r="DME2972" s="8"/>
      <c r="DMF2972" s="8"/>
      <c r="DMG2972" s="8"/>
      <c r="DMH2972" s="8"/>
      <c r="DMI2972" s="8"/>
      <c r="DMJ2972" s="8"/>
      <c r="DMK2972" s="8"/>
      <c r="DML2972" s="8"/>
      <c r="DMM2972" s="8"/>
      <c r="DMN2972" s="8"/>
      <c r="DMO2972" s="8"/>
      <c r="DMP2972" s="8"/>
      <c r="DMQ2972" s="8"/>
    </row>
    <row r="2973" spans="3044:3059" x14ac:dyDescent="0.2">
      <c r="DMB2973" s="8"/>
      <c r="DMC2973" s="8"/>
      <c r="DMD2973" s="8"/>
      <c r="DME2973" s="8"/>
      <c r="DMF2973" s="8"/>
      <c r="DMG2973" s="8"/>
      <c r="DMH2973" s="8"/>
      <c r="DMI2973" s="8"/>
      <c r="DMJ2973" s="8"/>
      <c r="DMK2973" s="8"/>
      <c r="DML2973" s="8"/>
      <c r="DMM2973" s="8"/>
      <c r="DMN2973" s="8"/>
      <c r="DMO2973" s="8"/>
      <c r="DMP2973" s="8"/>
      <c r="DMQ2973" s="8"/>
    </row>
    <row r="2974" spans="3044:3059" x14ac:dyDescent="0.2">
      <c r="DMB2974" s="8"/>
      <c r="DMC2974" s="8"/>
      <c r="DMD2974" s="8"/>
      <c r="DME2974" s="8"/>
      <c r="DMF2974" s="8"/>
      <c r="DMG2974" s="8"/>
      <c r="DMH2974" s="8"/>
      <c r="DMI2974" s="8"/>
      <c r="DMJ2974" s="8"/>
      <c r="DMK2974" s="8"/>
      <c r="DML2974" s="8"/>
      <c r="DMM2974" s="8"/>
      <c r="DMN2974" s="8"/>
      <c r="DMO2974" s="8"/>
      <c r="DMP2974" s="8"/>
      <c r="DMQ2974" s="8"/>
    </row>
    <row r="2975" spans="3044:3059" x14ac:dyDescent="0.2">
      <c r="DMB2975" s="8"/>
      <c r="DMC2975" s="8"/>
      <c r="DMD2975" s="8"/>
      <c r="DME2975" s="8"/>
      <c r="DMF2975" s="8"/>
      <c r="DMG2975" s="8"/>
      <c r="DMH2975" s="8"/>
      <c r="DMI2975" s="8"/>
      <c r="DMJ2975" s="8"/>
      <c r="DMK2975" s="8"/>
      <c r="DML2975" s="8"/>
      <c r="DMM2975" s="8"/>
      <c r="DMN2975" s="8"/>
      <c r="DMO2975" s="8"/>
      <c r="DMP2975" s="8"/>
      <c r="DMQ2975" s="8"/>
    </row>
    <row r="2976" spans="3044:3059" x14ac:dyDescent="0.2">
      <c r="DMB2976" s="8"/>
      <c r="DMC2976" s="8"/>
      <c r="DMD2976" s="8"/>
      <c r="DME2976" s="8"/>
      <c r="DMF2976" s="8"/>
      <c r="DMG2976" s="8"/>
      <c r="DMH2976" s="8"/>
      <c r="DMI2976" s="8"/>
      <c r="DMJ2976" s="8"/>
      <c r="DMK2976" s="8"/>
      <c r="DML2976" s="8"/>
      <c r="DMM2976" s="8"/>
      <c r="DMN2976" s="8"/>
      <c r="DMO2976" s="8"/>
      <c r="DMP2976" s="8"/>
      <c r="DMQ2976" s="8"/>
    </row>
    <row r="2977" spans="3044:3059" x14ac:dyDescent="0.2">
      <c r="DMB2977" s="8"/>
      <c r="DMC2977" s="8"/>
      <c r="DMD2977" s="8"/>
      <c r="DME2977" s="8"/>
      <c r="DMF2977" s="8"/>
      <c r="DMG2977" s="8"/>
      <c r="DMH2977" s="8"/>
      <c r="DMI2977" s="8"/>
      <c r="DMJ2977" s="8"/>
      <c r="DMK2977" s="8"/>
      <c r="DML2977" s="8"/>
      <c r="DMM2977" s="8"/>
      <c r="DMN2977" s="8"/>
      <c r="DMO2977" s="8"/>
      <c r="DMP2977" s="8"/>
      <c r="DMQ2977" s="8"/>
    </row>
    <row r="2978" spans="3044:3059" x14ac:dyDescent="0.2">
      <c r="DMB2978" s="8"/>
      <c r="DMC2978" s="8"/>
      <c r="DMD2978" s="8"/>
      <c r="DME2978" s="8"/>
      <c r="DMF2978" s="8"/>
      <c r="DMG2978" s="8"/>
      <c r="DMH2978" s="8"/>
      <c r="DMI2978" s="8"/>
      <c r="DMJ2978" s="8"/>
      <c r="DMK2978" s="8"/>
      <c r="DML2978" s="8"/>
      <c r="DMM2978" s="8"/>
      <c r="DMN2978" s="8"/>
      <c r="DMO2978" s="8"/>
      <c r="DMP2978" s="8"/>
      <c r="DMQ2978" s="8"/>
    </row>
    <row r="2979" spans="3044:3059" x14ac:dyDescent="0.2">
      <c r="DMB2979" s="8"/>
      <c r="DMC2979" s="8"/>
      <c r="DMD2979" s="8"/>
      <c r="DME2979" s="8"/>
      <c r="DMF2979" s="8"/>
      <c r="DMG2979" s="8"/>
      <c r="DMH2979" s="8"/>
      <c r="DMI2979" s="8"/>
      <c r="DMJ2979" s="8"/>
      <c r="DMK2979" s="8"/>
      <c r="DML2979" s="8"/>
      <c r="DMM2979" s="8"/>
      <c r="DMN2979" s="8"/>
      <c r="DMO2979" s="8"/>
      <c r="DMP2979" s="8"/>
      <c r="DMQ2979" s="8"/>
    </row>
    <row r="2980" spans="3044:3059" x14ac:dyDescent="0.2">
      <c r="DMB2980" s="8"/>
      <c r="DMC2980" s="8"/>
      <c r="DMD2980" s="8"/>
      <c r="DME2980" s="8"/>
      <c r="DMF2980" s="8"/>
      <c r="DMG2980" s="8"/>
      <c r="DMH2980" s="8"/>
      <c r="DMI2980" s="8"/>
      <c r="DMJ2980" s="8"/>
      <c r="DMK2980" s="8"/>
      <c r="DML2980" s="8"/>
      <c r="DMM2980" s="8"/>
      <c r="DMN2980" s="8"/>
      <c r="DMO2980" s="8"/>
      <c r="DMP2980" s="8"/>
      <c r="DMQ2980" s="8"/>
    </row>
    <row r="2981" spans="3044:3059" x14ac:dyDescent="0.2">
      <c r="DMB2981" s="8"/>
      <c r="DMC2981" s="8"/>
      <c r="DMD2981" s="8"/>
      <c r="DME2981" s="8"/>
      <c r="DMF2981" s="8"/>
      <c r="DMG2981" s="8"/>
      <c r="DMH2981" s="8"/>
      <c r="DMI2981" s="8"/>
      <c r="DMJ2981" s="8"/>
      <c r="DMK2981" s="8"/>
      <c r="DML2981" s="8"/>
      <c r="DMM2981" s="8"/>
      <c r="DMN2981" s="8"/>
      <c r="DMO2981" s="8"/>
      <c r="DMP2981" s="8"/>
      <c r="DMQ2981" s="8"/>
    </row>
    <row r="2982" spans="3044:3059" x14ac:dyDescent="0.2">
      <c r="DMB2982" s="8"/>
      <c r="DMC2982" s="8"/>
      <c r="DMD2982" s="8"/>
      <c r="DME2982" s="8"/>
      <c r="DMF2982" s="8"/>
      <c r="DMG2982" s="8"/>
      <c r="DMH2982" s="8"/>
      <c r="DMI2982" s="8"/>
      <c r="DMJ2982" s="8"/>
      <c r="DMK2982" s="8"/>
      <c r="DML2982" s="8"/>
      <c r="DMM2982" s="8"/>
      <c r="DMN2982" s="8"/>
      <c r="DMO2982" s="8"/>
      <c r="DMP2982" s="8"/>
      <c r="DMQ2982" s="8"/>
    </row>
    <row r="2983" spans="3044:3059" x14ac:dyDescent="0.2">
      <c r="DMB2983" s="8"/>
      <c r="DMC2983" s="8"/>
      <c r="DMD2983" s="8"/>
      <c r="DME2983" s="8"/>
      <c r="DMF2983" s="8"/>
      <c r="DMG2983" s="8"/>
      <c r="DMH2983" s="8"/>
      <c r="DMI2983" s="8"/>
      <c r="DMJ2983" s="8"/>
      <c r="DMK2983" s="8"/>
      <c r="DML2983" s="8"/>
      <c r="DMM2983" s="8"/>
      <c r="DMN2983" s="8"/>
      <c r="DMO2983" s="8"/>
      <c r="DMP2983" s="8"/>
      <c r="DMQ2983" s="8"/>
    </row>
    <row r="2984" spans="3044:3059" x14ac:dyDescent="0.2">
      <c r="DMB2984" s="8"/>
      <c r="DMC2984" s="8"/>
      <c r="DMD2984" s="8"/>
      <c r="DME2984" s="8"/>
      <c r="DMF2984" s="8"/>
      <c r="DMG2984" s="8"/>
      <c r="DMH2984" s="8"/>
      <c r="DMI2984" s="8"/>
      <c r="DMJ2984" s="8"/>
      <c r="DMK2984" s="8"/>
      <c r="DML2984" s="8"/>
      <c r="DMM2984" s="8"/>
      <c r="DMN2984" s="8"/>
      <c r="DMO2984" s="8"/>
      <c r="DMP2984" s="8"/>
      <c r="DMQ2984" s="8"/>
    </row>
    <row r="2985" spans="3044:3059" x14ac:dyDescent="0.2">
      <c r="DMB2985" s="8"/>
      <c r="DMC2985" s="8"/>
      <c r="DMD2985" s="8"/>
      <c r="DME2985" s="8"/>
      <c r="DMF2985" s="8"/>
      <c r="DMG2985" s="8"/>
      <c r="DMH2985" s="8"/>
      <c r="DMI2985" s="8"/>
      <c r="DMJ2985" s="8"/>
      <c r="DMK2985" s="8"/>
      <c r="DML2985" s="8"/>
      <c r="DMM2985" s="8"/>
      <c r="DMN2985" s="8"/>
      <c r="DMO2985" s="8"/>
      <c r="DMP2985" s="8"/>
      <c r="DMQ2985" s="8"/>
    </row>
    <row r="2986" spans="3044:3059" x14ac:dyDescent="0.2">
      <c r="DMB2986" s="8"/>
      <c r="DMC2986" s="8"/>
      <c r="DMD2986" s="8"/>
      <c r="DME2986" s="8"/>
      <c r="DMF2986" s="8"/>
      <c r="DMG2986" s="8"/>
      <c r="DMH2986" s="8"/>
      <c r="DMI2986" s="8"/>
      <c r="DMJ2986" s="8"/>
      <c r="DMK2986" s="8"/>
      <c r="DML2986" s="8"/>
      <c r="DMM2986" s="8"/>
      <c r="DMN2986" s="8"/>
      <c r="DMO2986" s="8"/>
      <c r="DMP2986" s="8"/>
      <c r="DMQ2986" s="8"/>
    </row>
    <row r="2987" spans="3044:3059" x14ac:dyDescent="0.2">
      <c r="DMB2987" s="8"/>
      <c r="DMC2987" s="8"/>
      <c r="DMD2987" s="8"/>
      <c r="DME2987" s="8"/>
      <c r="DMF2987" s="8"/>
      <c r="DMG2987" s="8"/>
      <c r="DMH2987" s="8"/>
      <c r="DMI2987" s="8"/>
      <c r="DMJ2987" s="8"/>
      <c r="DMK2987" s="8"/>
      <c r="DML2987" s="8"/>
      <c r="DMM2987" s="8"/>
      <c r="DMN2987" s="8"/>
      <c r="DMO2987" s="8"/>
      <c r="DMP2987" s="8"/>
      <c r="DMQ2987" s="8"/>
    </row>
    <row r="2988" spans="3044:3059" x14ac:dyDescent="0.2">
      <c r="DMB2988" s="8"/>
      <c r="DMC2988" s="8"/>
      <c r="DMD2988" s="8"/>
      <c r="DME2988" s="8"/>
      <c r="DMF2988" s="8"/>
      <c r="DMG2988" s="8"/>
      <c r="DMH2988" s="8"/>
      <c r="DMI2988" s="8"/>
      <c r="DMJ2988" s="8"/>
      <c r="DMK2988" s="8"/>
      <c r="DML2988" s="8"/>
      <c r="DMM2988" s="8"/>
      <c r="DMN2988" s="8"/>
      <c r="DMO2988" s="8"/>
      <c r="DMP2988" s="8"/>
      <c r="DMQ2988" s="8"/>
    </row>
    <row r="2989" spans="3044:3059" x14ac:dyDescent="0.2">
      <c r="DMB2989" s="8"/>
      <c r="DMC2989" s="8"/>
      <c r="DMD2989" s="8"/>
      <c r="DME2989" s="8"/>
      <c r="DMF2989" s="8"/>
      <c r="DMG2989" s="8"/>
      <c r="DMH2989" s="8"/>
      <c r="DMI2989" s="8"/>
      <c r="DMJ2989" s="8"/>
      <c r="DMK2989" s="8"/>
      <c r="DML2989" s="8"/>
      <c r="DMM2989" s="8"/>
      <c r="DMN2989" s="8"/>
      <c r="DMO2989" s="8"/>
      <c r="DMP2989" s="8"/>
      <c r="DMQ2989" s="8"/>
    </row>
    <row r="2990" spans="3044:3059" x14ac:dyDescent="0.2">
      <c r="DMB2990" s="8"/>
      <c r="DMC2990" s="8"/>
      <c r="DMD2990" s="8"/>
      <c r="DME2990" s="8"/>
      <c r="DMF2990" s="8"/>
      <c r="DMG2990" s="8"/>
      <c r="DMH2990" s="8"/>
      <c r="DMI2990" s="8"/>
      <c r="DMJ2990" s="8"/>
      <c r="DMK2990" s="8"/>
      <c r="DML2990" s="8"/>
      <c r="DMM2990" s="8"/>
      <c r="DMN2990" s="8"/>
      <c r="DMO2990" s="8"/>
      <c r="DMP2990" s="8"/>
      <c r="DMQ2990" s="8"/>
    </row>
    <row r="2991" spans="3044:3059" x14ac:dyDescent="0.2">
      <c r="DMB2991" s="8"/>
      <c r="DMC2991" s="8"/>
      <c r="DMD2991" s="8"/>
      <c r="DME2991" s="8"/>
      <c r="DMF2991" s="8"/>
      <c r="DMG2991" s="8"/>
      <c r="DMH2991" s="8"/>
      <c r="DMI2991" s="8"/>
      <c r="DMJ2991" s="8"/>
      <c r="DMK2991" s="8"/>
      <c r="DML2991" s="8"/>
      <c r="DMM2991" s="8"/>
      <c r="DMN2991" s="8"/>
      <c r="DMO2991" s="8"/>
      <c r="DMP2991" s="8"/>
      <c r="DMQ2991" s="8"/>
    </row>
    <row r="2992" spans="3044:3059" x14ac:dyDescent="0.2">
      <c r="DMB2992" s="8"/>
      <c r="DMC2992" s="8"/>
      <c r="DMD2992" s="8"/>
      <c r="DME2992" s="8"/>
      <c r="DMF2992" s="8"/>
      <c r="DMG2992" s="8"/>
      <c r="DMH2992" s="8"/>
      <c r="DMI2992" s="8"/>
      <c r="DMJ2992" s="8"/>
      <c r="DMK2992" s="8"/>
      <c r="DML2992" s="8"/>
      <c r="DMM2992" s="8"/>
      <c r="DMN2992" s="8"/>
      <c r="DMO2992" s="8"/>
      <c r="DMP2992" s="8"/>
      <c r="DMQ2992" s="8"/>
    </row>
    <row r="2993" spans="3044:3059" x14ac:dyDescent="0.2">
      <c r="DMB2993" s="8"/>
      <c r="DMC2993" s="8"/>
      <c r="DMD2993" s="8"/>
      <c r="DME2993" s="8"/>
      <c r="DMF2993" s="8"/>
      <c r="DMG2993" s="8"/>
      <c r="DMH2993" s="8"/>
      <c r="DMI2993" s="8"/>
      <c r="DMJ2993" s="8"/>
      <c r="DMK2993" s="8"/>
      <c r="DML2993" s="8"/>
      <c r="DMM2993" s="8"/>
      <c r="DMN2993" s="8"/>
      <c r="DMO2993" s="8"/>
      <c r="DMP2993" s="8"/>
      <c r="DMQ2993" s="8"/>
    </row>
    <row r="2994" spans="3044:3059" x14ac:dyDescent="0.2">
      <c r="DMB2994" s="8"/>
      <c r="DMC2994" s="8"/>
      <c r="DMD2994" s="8"/>
      <c r="DME2994" s="8"/>
      <c r="DMF2994" s="8"/>
      <c r="DMG2994" s="8"/>
      <c r="DMH2994" s="8"/>
      <c r="DMI2994" s="8"/>
      <c r="DMJ2994" s="8"/>
      <c r="DMK2994" s="8"/>
      <c r="DML2994" s="8"/>
      <c r="DMM2994" s="8"/>
      <c r="DMN2994" s="8"/>
      <c r="DMO2994" s="8"/>
      <c r="DMP2994" s="8"/>
      <c r="DMQ2994" s="8"/>
    </row>
    <row r="2995" spans="3044:3059" x14ac:dyDescent="0.2">
      <c r="DMB2995" s="8"/>
      <c r="DMC2995" s="8"/>
      <c r="DMD2995" s="8"/>
      <c r="DME2995" s="8"/>
      <c r="DMF2995" s="8"/>
      <c r="DMG2995" s="8"/>
      <c r="DMH2995" s="8"/>
      <c r="DMI2995" s="8"/>
      <c r="DMJ2995" s="8"/>
      <c r="DMK2995" s="8"/>
      <c r="DML2995" s="8"/>
      <c r="DMM2995" s="8"/>
      <c r="DMN2995" s="8"/>
      <c r="DMO2995" s="8"/>
      <c r="DMP2995" s="8"/>
      <c r="DMQ2995" s="8"/>
    </row>
    <row r="2996" spans="3044:3059" x14ac:dyDescent="0.2">
      <c r="DMB2996" s="8"/>
      <c r="DMC2996" s="8"/>
      <c r="DMD2996" s="8"/>
      <c r="DME2996" s="8"/>
      <c r="DMF2996" s="8"/>
      <c r="DMG2996" s="8"/>
      <c r="DMH2996" s="8"/>
      <c r="DMI2996" s="8"/>
      <c r="DMJ2996" s="8"/>
      <c r="DMK2996" s="8"/>
      <c r="DML2996" s="8"/>
      <c r="DMM2996" s="8"/>
      <c r="DMN2996" s="8"/>
      <c r="DMO2996" s="8"/>
      <c r="DMP2996" s="8"/>
      <c r="DMQ2996" s="8"/>
    </row>
    <row r="2997" spans="3044:3059" x14ac:dyDescent="0.2">
      <c r="DMB2997" s="8"/>
      <c r="DMC2997" s="8"/>
      <c r="DMD2997" s="8"/>
      <c r="DME2997" s="8"/>
      <c r="DMF2997" s="8"/>
      <c r="DMG2997" s="8"/>
      <c r="DMH2997" s="8"/>
      <c r="DMI2997" s="8"/>
      <c r="DMJ2997" s="8"/>
      <c r="DMK2997" s="8"/>
      <c r="DML2997" s="8"/>
      <c r="DMM2997" s="8"/>
      <c r="DMN2997" s="8"/>
      <c r="DMO2997" s="8"/>
      <c r="DMP2997" s="8"/>
      <c r="DMQ2997" s="8"/>
    </row>
    <row r="2998" spans="3044:3059" x14ac:dyDescent="0.2">
      <c r="DMB2998" s="8"/>
      <c r="DMC2998" s="8"/>
      <c r="DMD2998" s="8"/>
      <c r="DME2998" s="8"/>
      <c r="DMF2998" s="8"/>
      <c r="DMG2998" s="8"/>
      <c r="DMH2998" s="8"/>
      <c r="DMI2998" s="8"/>
      <c r="DMJ2998" s="8"/>
      <c r="DMK2998" s="8"/>
      <c r="DML2998" s="8"/>
      <c r="DMM2998" s="8"/>
      <c r="DMN2998" s="8"/>
      <c r="DMO2998" s="8"/>
      <c r="DMP2998" s="8"/>
      <c r="DMQ2998" s="8"/>
    </row>
    <row r="2999" spans="3044:3059" x14ac:dyDescent="0.2">
      <c r="DMB2999" s="8"/>
      <c r="DMC2999" s="8"/>
      <c r="DMD2999" s="8"/>
      <c r="DME2999" s="8"/>
      <c r="DMF2999" s="8"/>
      <c r="DMG2999" s="8"/>
      <c r="DMH2999" s="8"/>
      <c r="DMI2999" s="8"/>
      <c r="DMJ2999" s="8"/>
      <c r="DMK2999" s="8"/>
      <c r="DML2999" s="8"/>
      <c r="DMM2999" s="8"/>
      <c r="DMN2999" s="8"/>
      <c r="DMO2999" s="8"/>
      <c r="DMP2999" s="8"/>
      <c r="DMQ2999" s="8"/>
    </row>
    <row r="3000" spans="3044:3059" x14ac:dyDescent="0.2">
      <c r="DMB3000" s="8"/>
      <c r="DMC3000" s="8"/>
      <c r="DMD3000" s="8"/>
      <c r="DME3000" s="8"/>
      <c r="DMF3000" s="8"/>
      <c r="DMG3000" s="8"/>
      <c r="DMH3000" s="8"/>
      <c r="DMI3000" s="8"/>
      <c r="DMJ3000" s="8"/>
      <c r="DMK3000" s="8"/>
      <c r="DML3000" s="8"/>
      <c r="DMM3000" s="8"/>
      <c r="DMN3000" s="8"/>
      <c r="DMO3000" s="8"/>
      <c r="DMP3000" s="8"/>
      <c r="DMQ3000" s="8"/>
    </row>
    <row r="1048576" spans="16384:16384" x14ac:dyDescent="0.2">
      <c r="XFD1048576" s="8" t="s"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D4:XFD1048576"/>
  <sheetViews>
    <sheetView workbookViewId="0"/>
  </sheetViews>
  <sheetFormatPr defaultColWidth="9.140625" defaultRowHeight="12.75" x14ac:dyDescent="0.2"/>
  <cols>
    <col min="1" max="16384" width="9.140625" style="60"/>
  </cols>
  <sheetData>
    <row r="4" spans="4:4" x14ac:dyDescent="0.2">
      <c r="D4" s="59" t="s">
        <v>7</v>
      </c>
    </row>
    <row r="1048576" spans="16384:16384" x14ac:dyDescent="0.2">
      <c r="XFD1048576" s="61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Documentation</vt:lpstr>
      <vt:lpstr>Data Analysis</vt:lpstr>
      <vt:lpstr>Problem1</vt:lpstr>
      <vt:lpstr>Problem2</vt:lpstr>
      <vt:lpstr>Problem3</vt:lpstr>
      <vt:lpstr>Problem4</vt:lpstr>
      <vt:lpstr>Problem5</vt:lpstr>
      <vt:lpstr>ZipCodes</vt:lpstr>
      <vt:lpstr>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Perry, Aaron B</dc:creator>
  <cp:lastModifiedBy>Ravi Sharma</cp:lastModifiedBy>
  <dcterms:created xsi:type="dcterms:W3CDTF">2013-08-16T12:42:27Z</dcterms:created>
  <dcterms:modified xsi:type="dcterms:W3CDTF">2020-05-29T16:54:59Z</dcterms:modified>
</cp:coreProperties>
</file>